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300" windowWidth="19416" windowHeight="6996" tabRatio="599" firstSheet="3" activeTab="3"/>
  </bookViews>
  <sheets>
    <sheet name="104年" sheetId="92" state="hidden" r:id="rId1"/>
    <sheet name="104年核對用" sheetId="94" state="hidden" r:id="rId2"/>
    <sheet name="105年 " sheetId="95" state="hidden" r:id="rId3"/>
    <sheet name="108年" sheetId="97" r:id="rId4"/>
    <sheet name="106年 (3)" sheetId="100" state="hidden" r:id="rId5"/>
    <sheet name="複製檔" sheetId="96" state="hidden" r:id="rId6"/>
    <sheet name="Sheet3" sheetId="93" state="hidden" r:id="rId7"/>
    <sheet name="Sheet2" sheetId="98" state="hidden" r:id="rId8"/>
    <sheet name="106年 (2)" sheetId="99" state="hidden" r:id="rId9"/>
    <sheet name="工作表1" sheetId="101" state="hidden" r:id="rId10"/>
    <sheet name="108年 (隱)" sheetId="102" state="hidden" r:id="rId11"/>
  </sheets>
  <externalReferences>
    <externalReference r:id="rId12"/>
  </externalReferences>
  <definedNames>
    <definedName name="_xlnm._FilterDatabase" localSheetId="0" hidden="1">'104年'!$A$14:$IU$835</definedName>
    <definedName name="_xlnm._FilterDatabase" localSheetId="1" hidden="1">'104年核對用'!$A$14:$IU$2605</definedName>
    <definedName name="_xlnm._FilterDatabase" localSheetId="2" hidden="1">'105年 '!$A$14:$IS$729</definedName>
    <definedName name="_xlnm._FilterDatabase" localSheetId="8" hidden="1">'106年 (2)'!$A$10:$IS$770</definedName>
    <definedName name="_xlnm._FilterDatabase" localSheetId="4" hidden="1">'106年 (3)'!$A$14:$IS$791</definedName>
    <definedName name="_xlnm._FilterDatabase" localSheetId="3" hidden="1">'108年'!$A$7:$HX$74</definedName>
    <definedName name="_xlnm._FilterDatabase" localSheetId="10" hidden="1">'108年 (隱)'!$A$7:$HY$75</definedName>
    <definedName name="_xlnm._FilterDatabase" localSheetId="5" hidden="1">複製檔!$A$14:$IU$790</definedName>
    <definedName name="CHEN" localSheetId="0">#REF!</definedName>
    <definedName name="CHEN" localSheetId="1">#REF!</definedName>
    <definedName name="CHEN" localSheetId="2">#REF!</definedName>
    <definedName name="CHEN" localSheetId="8">#REF!</definedName>
    <definedName name="CHEN" localSheetId="4">#REF!</definedName>
    <definedName name="CHEN" localSheetId="3">#REF!</definedName>
    <definedName name="CHEN" localSheetId="10">#REF!</definedName>
    <definedName name="CHEN" localSheetId="5">#REF!</definedName>
    <definedName name="CHEN">#REF!</definedName>
    <definedName name="ONE" localSheetId="0">#REF!</definedName>
    <definedName name="ONE" localSheetId="1">#REF!</definedName>
    <definedName name="ONE" localSheetId="2">#REF!</definedName>
    <definedName name="ONE" localSheetId="8">#REF!</definedName>
    <definedName name="ONE" localSheetId="4">#REF!</definedName>
    <definedName name="ONE" localSheetId="3">#REF!</definedName>
    <definedName name="ONE" localSheetId="10">#REF!</definedName>
    <definedName name="ONE" localSheetId="5">#REF!</definedName>
    <definedName name="ONE">#REF!</definedName>
    <definedName name="_xlnm.Print_Area" localSheetId="0">'104年'!$A$1:$R$856</definedName>
    <definedName name="_xlnm.Print_Area" localSheetId="1">'104年核對用'!$A$1:$R$2626</definedName>
    <definedName name="_xlnm.Print_Area" localSheetId="2">'105年 '!$A$1:$Q$734</definedName>
    <definedName name="_xlnm.Print_Area" localSheetId="8">'106年 (2)'!$A$1:$Q$770</definedName>
    <definedName name="_xlnm.Print_Area" localSheetId="4">'106年 (3)'!$A$1:$Q$796</definedName>
    <definedName name="_xlnm.Print_Area" localSheetId="3">'108年'!$A$1:$F$65</definedName>
    <definedName name="_xlnm.Print_Area" localSheetId="10">'108年 (隱)'!$A$1:$G$66</definedName>
    <definedName name="_xlnm.Print_Area" localSheetId="5">複製檔!$A$1:$R$811</definedName>
    <definedName name="_xlnm.Print_Titles" localSheetId="0">'104年'!$1:$7</definedName>
    <definedName name="_xlnm.Print_Titles" localSheetId="1">'104年核對用'!$1:$7</definedName>
    <definedName name="_xlnm.Print_Titles" localSheetId="2">'105年 '!$1:$7</definedName>
    <definedName name="_xlnm.Print_Titles" localSheetId="8">'106年 (2)'!$1:$7</definedName>
    <definedName name="_xlnm.Print_Titles" localSheetId="4">'106年 (3)'!$1:$7</definedName>
    <definedName name="_xlnm.Print_Titles" localSheetId="3">'108年'!$1:$7</definedName>
    <definedName name="_xlnm.Print_Titles" localSheetId="10">'108年 (隱)'!$1:$7</definedName>
    <definedName name="_xlnm.Print_Titles" localSheetId="5">複製檔!$1:$7</definedName>
    <definedName name="sino" localSheetId="0">#REF!</definedName>
    <definedName name="sino" localSheetId="1">#REF!</definedName>
    <definedName name="sino" localSheetId="2">#REF!</definedName>
    <definedName name="sino" localSheetId="8">#REF!</definedName>
    <definedName name="sino" localSheetId="4">#REF!</definedName>
    <definedName name="sino" localSheetId="3">#REF!</definedName>
    <definedName name="sino" localSheetId="10">#REF!</definedName>
    <definedName name="sino" localSheetId="5">#REF!</definedName>
    <definedName name="sino">#REF!</definedName>
    <definedName name="T" localSheetId="10">#REF!</definedName>
    <definedName name="T">#REF!</definedName>
    <definedName name="人_事_費_分_析_表" localSheetId="10">#REF!</definedName>
    <definedName name="人_事_費_分_析_表">#REF!</definedName>
    <definedName name="公_用_珍_貴_動_產_、_不_動_產_目_錄_總_表" localSheetId="10">#REF!</definedName>
    <definedName name="公_用_珍_貴_動_產_、_不_動_產_目_錄_總_表">#REF!</definedName>
    <definedName name="公_用_財_產_目_錄_總___表" localSheetId="10">#REF!</definedName>
    <definedName name="公_用_財_產_目_錄_總___表">#REF!</definedName>
    <definedName name="以前年度歲入來源別轉入數決算表" localSheetId="10">#REF!</definedName>
    <definedName name="以前年度歲入來源別轉入數決算表">#REF!</definedName>
    <definedName name="以前年度歲出政事別轉入數決算表" localSheetId="10">#REF!</definedName>
    <definedName name="以前年度歲出政事別轉入數決算表">#REF!</definedName>
    <definedName name="以前年度歲出機關別轉入數決算表" localSheetId="10">#REF!</definedName>
    <definedName name="以前年度歲出機關別轉入數決算表">#REF!</definedName>
    <definedName name="以前年度歲出轉入數國庫已撥及未撥款項明細表" localSheetId="10">#REF!</definedName>
    <definedName name="以前年度歲出轉入數國庫已撥及未撥款項明細表">#REF!</definedName>
    <definedName name="出國計畫執行情形報告表">[1]格式十一!$A$2</definedName>
    <definedName name="本年度經費預算國庫已撥及未撥款項明細表" localSheetId="10">#REF!</definedName>
    <definedName name="本年度經費預算國庫已撥及未撥款項明細表">#REF!</definedName>
    <definedName name="委託辦理計畫_事項_經費報告表" localSheetId="10">#REF!</definedName>
    <definedName name="委託辦理計畫_事項_經費報告表">#REF!</definedName>
    <definedName name="科專計畫撥款" localSheetId="10">#REF!</definedName>
    <definedName name="科專計畫撥款">#REF!</definedName>
    <definedName name="退還以前年度納庫款明細表" localSheetId="10">#REF!</definedName>
    <definedName name="退還以前年度納庫款明細表">#REF!</definedName>
    <definedName name="歲_入_來_源_別_決_算_表" localSheetId="10">#REF!</definedName>
    <definedName name="歲_入_來_源_別_決_算_表">#REF!</definedName>
    <definedName name="歲_出_政_事_別_決_算_表" localSheetId="10">#REF!</definedName>
    <definedName name="歲_出_政_事_別_決_算_表">#REF!</definedName>
    <definedName name="歲_出_機_關_別_決_算_表" localSheetId="10">#REF!</definedName>
    <definedName name="歲_出_機_關_別_決_算_表">#REF!</definedName>
    <definedName name="歲入經費明細表" localSheetId="10">#REF!</definedName>
    <definedName name="歲入經費明細表">#REF!</definedName>
    <definedName name="歲入類、經費類平衡表" localSheetId="10">#REF!</definedName>
    <definedName name="歲入類、經費類平衡表">#REF!</definedName>
    <definedName name="歲入類待納庫款明細表" localSheetId="10">#REF!</definedName>
    <definedName name="歲入類待納庫款明細表">#REF!</definedName>
    <definedName name="歲出用途別決算分析表" localSheetId="10">#REF!</definedName>
    <definedName name="歲出用途別決算分析表">#REF!</definedName>
    <definedName name="歲出用途別決算綜計表" localSheetId="10">#REF!</definedName>
    <definedName name="歲出用途別決算綜計表">#REF!</definedName>
    <definedName name="歲出按職能及經濟性綜合分類表" localSheetId="10">#REF!</definedName>
    <definedName name="歲出按職能及經濟性綜合分類表">#REF!</definedName>
    <definedName name="經費類經費賸餘明細表" localSheetId="10">#REF!</definedName>
    <definedName name="經費類經費賸餘明細表">#REF!</definedName>
    <definedName name="增購及汰換車輛明細表" localSheetId="10">#REF!</definedName>
    <definedName name="增購及汰換車輛明細表">#REF!</definedName>
    <definedName name="機關名稱_對各部門捐助成立財團法人之效益評估表" localSheetId="10">#REF!</definedName>
    <definedName name="機關名稱_對各部門捐助成立財團法人之效益評估表">#REF!</definedName>
    <definedName name="機關名稱_對直接投資、所屬各部門轉投資及共同投資之效益評估表" localSheetId="10">#REF!</definedName>
    <definedName name="機關名稱_對直接投資、所屬各部門轉投資及共同投資之效益評估表">#REF!</definedName>
  </definedNames>
  <calcPr calcId="145621"/>
</workbook>
</file>

<file path=xl/calcChain.xml><?xml version="1.0" encoding="utf-8"?>
<calcChain xmlns="http://schemas.openxmlformats.org/spreadsheetml/2006/main">
  <c r="E66" i="102" l="1"/>
  <c r="F65" i="102"/>
  <c r="F64" i="102"/>
  <c r="G48" i="102"/>
  <c r="G14" i="102"/>
  <c r="G13" i="102"/>
  <c r="G10" i="102"/>
  <c r="G64" i="102" s="1"/>
  <c r="G66" i="102" s="1"/>
  <c r="F10" i="97"/>
  <c r="F63" i="97" s="1"/>
  <c r="F65" i="97" s="1"/>
  <c r="F13" i="97"/>
  <c r="F47" i="97"/>
  <c r="E64" i="97" l="1"/>
  <c r="E63" i="97"/>
  <c r="D65" i="97" l="1"/>
  <c r="G8" i="99" l="1"/>
  <c r="H8" i="99"/>
  <c r="N8" i="99" s="1"/>
  <c r="G9" i="99"/>
  <c r="H9" i="99"/>
  <c r="N9" i="99"/>
  <c r="G10" i="99"/>
  <c r="H10" i="99"/>
  <c r="N10" i="99" s="1"/>
  <c r="G11" i="99"/>
  <c r="H11" i="99"/>
  <c r="N11" i="99" s="1"/>
  <c r="G12" i="99"/>
  <c r="H12" i="99"/>
  <c r="N12" i="99" s="1"/>
  <c r="G13" i="99"/>
  <c r="H13" i="99"/>
  <c r="N13" i="99"/>
  <c r="G14" i="99"/>
  <c r="H14" i="99"/>
  <c r="N14" i="99" s="1"/>
  <c r="G15" i="99"/>
  <c r="H15" i="99"/>
  <c r="N15" i="99" s="1"/>
  <c r="G16" i="99"/>
  <c r="H16" i="99"/>
  <c r="N16" i="99" s="1"/>
  <c r="G17" i="99"/>
  <c r="H17" i="99"/>
  <c r="N17" i="99" s="1"/>
  <c r="G18" i="99"/>
  <c r="H18" i="99"/>
  <c r="N18" i="99" s="1"/>
  <c r="G19" i="99"/>
  <c r="H19" i="99"/>
  <c r="N19" i="99" s="1"/>
  <c r="G20" i="99"/>
  <c r="H20" i="99"/>
  <c r="N20" i="99" s="1"/>
  <c r="G21" i="99"/>
  <c r="H21" i="99"/>
  <c r="N21" i="99"/>
  <c r="G22" i="99"/>
  <c r="H22" i="99"/>
  <c r="N22" i="99" s="1"/>
  <c r="D23" i="99"/>
  <c r="E23" i="99"/>
  <c r="G24" i="99"/>
  <c r="H24" i="99"/>
  <c r="N24" i="99"/>
  <c r="G25" i="99"/>
  <c r="H25" i="99"/>
  <c r="N25" i="99" s="1"/>
  <c r="G26" i="99"/>
  <c r="H26" i="99"/>
  <c r="N26" i="99"/>
  <c r="G27" i="99"/>
  <c r="H27" i="99"/>
  <c r="N27" i="99" s="1"/>
  <c r="G28" i="99"/>
  <c r="H28" i="99"/>
  <c r="N28" i="99" s="1"/>
  <c r="G29" i="99"/>
  <c r="H29" i="99"/>
  <c r="N29" i="99" s="1"/>
  <c r="G30" i="99"/>
  <c r="H30" i="99"/>
  <c r="N30" i="99" s="1"/>
  <c r="G31" i="99"/>
  <c r="H31" i="99"/>
  <c r="N31" i="99" s="1"/>
  <c r="G32" i="99"/>
  <c r="H32" i="99"/>
  <c r="N32" i="99"/>
  <c r="G33" i="99"/>
  <c r="H33" i="99"/>
  <c r="N33" i="99" s="1"/>
  <c r="G34" i="99"/>
  <c r="H34" i="99"/>
  <c r="N34" i="99"/>
  <c r="G35" i="99"/>
  <c r="H35" i="99"/>
  <c r="N35" i="99" s="1"/>
  <c r="G36" i="99"/>
  <c r="H36" i="99"/>
  <c r="N36" i="99" s="1"/>
  <c r="G37" i="99"/>
  <c r="H37" i="99"/>
  <c r="N37" i="99" s="1"/>
  <c r="G38" i="99"/>
  <c r="H38" i="99"/>
  <c r="N38" i="99" s="1"/>
  <c r="G39" i="99"/>
  <c r="H39" i="99"/>
  <c r="N39" i="99" s="1"/>
  <c r="G40" i="99"/>
  <c r="H40" i="99"/>
  <c r="N40" i="99"/>
  <c r="G41" i="99"/>
  <c r="H41" i="99"/>
  <c r="N41" i="99" s="1"/>
  <c r="G42" i="99"/>
  <c r="H42" i="99"/>
  <c r="N42" i="99"/>
  <c r="G43" i="99"/>
  <c r="H43" i="99"/>
  <c r="N43" i="99" s="1"/>
  <c r="G44" i="99"/>
  <c r="H44" i="99"/>
  <c r="N44" i="99" s="1"/>
  <c r="G45" i="99"/>
  <c r="H45" i="99"/>
  <c r="N45" i="99" s="1"/>
  <c r="G46" i="99"/>
  <c r="H46" i="99"/>
  <c r="N46" i="99" s="1"/>
  <c r="G47" i="99"/>
  <c r="H47" i="99"/>
  <c r="N47" i="99" s="1"/>
  <c r="G48" i="99"/>
  <c r="H48" i="99"/>
  <c r="N48" i="99"/>
  <c r="G49" i="99"/>
  <c r="H49" i="99"/>
  <c r="N49" i="99" s="1"/>
  <c r="G50" i="99"/>
  <c r="H50" i="99"/>
  <c r="N50" i="99"/>
  <c r="G51" i="99"/>
  <c r="H51" i="99"/>
  <c r="N51" i="99" s="1"/>
  <c r="G52" i="99"/>
  <c r="H52" i="99"/>
  <c r="N52" i="99" s="1"/>
  <c r="G53" i="99"/>
  <c r="H53" i="99"/>
  <c r="N53" i="99" s="1"/>
  <c r="G54" i="99"/>
  <c r="H54" i="99"/>
  <c r="N54" i="99" s="1"/>
  <c r="G55" i="99"/>
  <c r="H55" i="99"/>
  <c r="N55" i="99" s="1"/>
  <c r="G56" i="99"/>
  <c r="H56" i="99"/>
  <c r="N56" i="99"/>
  <c r="G57" i="99"/>
  <c r="H57" i="99"/>
  <c r="N57" i="99" s="1"/>
  <c r="G58" i="99"/>
  <c r="H58" i="99"/>
  <c r="N58" i="99"/>
  <c r="G59" i="99"/>
  <c r="H59" i="99"/>
  <c r="N59" i="99" s="1"/>
  <c r="G60" i="99"/>
  <c r="H60" i="99"/>
  <c r="N60" i="99" s="1"/>
  <c r="G61" i="99"/>
  <c r="H61" i="99"/>
  <c r="N61" i="99" s="1"/>
  <c r="G62" i="99"/>
  <c r="H62" i="99"/>
  <c r="N62" i="99" s="1"/>
  <c r="G63" i="99"/>
  <c r="H63" i="99"/>
  <c r="N63" i="99" s="1"/>
  <c r="G64" i="99"/>
  <c r="H64" i="99"/>
  <c r="N64" i="99"/>
  <c r="G65" i="99"/>
  <c r="H65" i="99"/>
  <c r="N65" i="99" s="1"/>
  <c r="G66" i="99"/>
  <c r="H66" i="99"/>
  <c r="N66" i="99"/>
  <c r="G67" i="99"/>
  <c r="H67" i="99"/>
  <c r="N67" i="99" s="1"/>
  <c r="G68" i="99"/>
  <c r="H68" i="99"/>
  <c r="N68" i="99" s="1"/>
  <c r="G69" i="99"/>
  <c r="H69" i="99"/>
  <c r="N69" i="99" s="1"/>
  <c r="G70" i="99"/>
  <c r="H70" i="99"/>
  <c r="N70" i="99" s="1"/>
  <c r="G71" i="99"/>
  <c r="H71" i="99"/>
  <c r="N71" i="99" s="1"/>
  <c r="G72" i="99"/>
  <c r="H72" i="99"/>
  <c r="N72" i="99"/>
  <c r="G73" i="99"/>
  <c r="H73" i="99"/>
  <c r="N73" i="99" s="1"/>
  <c r="G74" i="99"/>
  <c r="H74" i="99"/>
  <c r="N74" i="99"/>
  <c r="G75" i="99"/>
  <c r="H75" i="99"/>
  <c r="N75" i="99" s="1"/>
  <c r="G76" i="99"/>
  <c r="H76" i="99"/>
  <c r="N76" i="99" s="1"/>
  <c r="G77" i="99"/>
  <c r="H77" i="99"/>
  <c r="N77" i="99" s="1"/>
  <c r="G78" i="99"/>
  <c r="H78" i="99"/>
  <c r="N78" i="99" s="1"/>
  <c r="G79" i="99"/>
  <c r="H79" i="99"/>
  <c r="N79" i="99" s="1"/>
  <c r="G80" i="99"/>
  <c r="H80" i="99"/>
  <c r="N80" i="99"/>
  <c r="G81" i="99"/>
  <c r="H81" i="99"/>
  <c r="N81" i="99" s="1"/>
  <c r="G82" i="99"/>
  <c r="H82" i="99"/>
  <c r="N82" i="99"/>
  <c r="G83" i="99"/>
  <c r="H83" i="99"/>
  <c r="N83" i="99" s="1"/>
  <c r="G84" i="99"/>
  <c r="H84" i="99"/>
  <c r="N84" i="99" s="1"/>
  <c r="G85" i="99"/>
  <c r="H85" i="99"/>
  <c r="N85" i="99" s="1"/>
  <c r="G86" i="99"/>
  <c r="H86" i="99"/>
  <c r="N86" i="99"/>
  <c r="G87" i="99"/>
  <c r="H87" i="99"/>
  <c r="N87" i="99" s="1"/>
  <c r="G88" i="99"/>
  <c r="H88" i="99"/>
  <c r="N88" i="99"/>
  <c r="G89" i="99"/>
  <c r="H89" i="99"/>
  <c r="N89" i="99" s="1"/>
  <c r="G90" i="99"/>
  <c r="H90" i="99"/>
  <c r="N90" i="99"/>
  <c r="D91" i="99"/>
  <c r="E91" i="99"/>
  <c r="G92" i="99"/>
  <c r="H92" i="99"/>
  <c r="N92" i="99" s="1"/>
  <c r="G93" i="99"/>
  <c r="H93" i="99"/>
  <c r="N93" i="99"/>
  <c r="G94" i="99"/>
  <c r="H94" i="99"/>
  <c r="N94" i="99" s="1"/>
  <c r="G95" i="99"/>
  <c r="H95" i="99"/>
  <c r="N95" i="99" s="1"/>
  <c r="G96" i="99"/>
  <c r="H96" i="99"/>
  <c r="N96" i="99" s="1"/>
  <c r="G97" i="99"/>
  <c r="H97" i="99"/>
  <c r="N97" i="99" s="1"/>
  <c r="G98" i="99"/>
  <c r="H98" i="99"/>
  <c r="N98" i="99" s="1"/>
  <c r="G99" i="99"/>
  <c r="H99" i="99"/>
  <c r="N99" i="99" s="1"/>
  <c r="G100" i="99"/>
  <c r="H100" i="99"/>
  <c r="N100" i="99" s="1"/>
  <c r="G101" i="99"/>
  <c r="H101" i="99"/>
  <c r="N101" i="99"/>
  <c r="G102" i="99"/>
  <c r="H102" i="99"/>
  <c r="N102" i="99" s="1"/>
  <c r="G103" i="99"/>
  <c r="H103" i="99"/>
  <c r="N103" i="99" s="1"/>
  <c r="G104" i="99"/>
  <c r="H104" i="99"/>
  <c r="N104" i="99" s="1"/>
  <c r="G105" i="99"/>
  <c r="H105" i="99"/>
  <c r="N105" i="99"/>
  <c r="G106" i="99"/>
  <c r="H106" i="99"/>
  <c r="N106" i="99" s="1"/>
  <c r="G107" i="99"/>
  <c r="H107" i="99"/>
  <c r="N107" i="99" s="1"/>
  <c r="G108" i="99"/>
  <c r="H108" i="99"/>
  <c r="N108" i="99" s="1"/>
  <c r="G109" i="99"/>
  <c r="H109" i="99"/>
  <c r="N109" i="99"/>
  <c r="D110" i="99"/>
  <c r="E110" i="99"/>
  <c r="G111" i="99"/>
  <c r="H111" i="99"/>
  <c r="N111" i="99" s="1"/>
  <c r="G112" i="99"/>
  <c r="H112" i="99" s="1"/>
  <c r="N112" i="99" s="1"/>
  <c r="G113" i="99"/>
  <c r="H113" i="99" s="1"/>
  <c r="N113" i="99" s="1"/>
  <c r="G114" i="99"/>
  <c r="H114" i="99" s="1"/>
  <c r="N114" i="99" s="1"/>
  <c r="G115" i="99"/>
  <c r="H115" i="99" s="1"/>
  <c r="N115" i="99" s="1"/>
  <c r="G116" i="99"/>
  <c r="H116" i="99" s="1"/>
  <c r="N116" i="99"/>
  <c r="G117" i="99"/>
  <c r="H117" i="99"/>
  <c r="N117" i="99" s="1"/>
  <c r="G118" i="99"/>
  <c r="H118" i="99"/>
  <c r="N118" i="99" s="1"/>
  <c r="G119" i="99"/>
  <c r="H119" i="99"/>
  <c r="N119" i="99" s="1"/>
  <c r="G120" i="99"/>
  <c r="H120" i="99" s="1"/>
  <c r="N120" i="99" s="1"/>
  <c r="G121" i="99"/>
  <c r="H121" i="99" s="1"/>
  <c r="N121" i="99" s="1"/>
  <c r="G122" i="99"/>
  <c r="H122" i="99" s="1"/>
  <c r="N122" i="99" s="1"/>
  <c r="G123" i="99"/>
  <c r="H123" i="99" s="1"/>
  <c r="N123" i="99" s="1"/>
  <c r="G124" i="99"/>
  <c r="H124" i="99" s="1"/>
  <c r="N124" i="99" s="1"/>
  <c r="G125" i="99"/>
  <c r="H125" i="99"/>
  <c r="N125" i="99" s="1"/>
  <c r="G126" i="99"/>
  <c r="H126" i="99" s="1"/>
  <c r="N126" i="99" s="1"/>
  <c r="G127" i="99"/>
  <c r="H127" i="99"/>
  <c r="N127" i="99" s="1"/>
  <c r="G128" i="99"/>
  <c r="H128" i="99" s="1"/>
  <c r="N128" i="99" s="1"/>
  <c r="G129" i="99"/>
  <c r="H129" i="99" s="1"/>
  <c r="N129" i="99" s="1"/>
  <c r="D130" i="99"/>
  <c r="E130" i="99"/>
  <c r="G131" i="99"/>
  <c r="H131" i="99"/>
  <c r="N131" i="99"/>
  <c r="G132" i="99"/>
  <c r="H132" i="99"/>
  <c r="N132" i="99" s="1"/>
  <c r="G133" i="99"/>
  <c r="H133" i="99"/>
  <c r="N133" i="99" s="1"/>
  <c r="G134" i="99"/>
  <c r="H134" i="99"/>
  <c r="N134" i="99" s="1"/>
  <c r="G135" i="99"/>
  <c r="H135" i="99"/>
  <c r="N135" i="99"/>
  <c r="G136" i="99"/>
  <c r="H136" i="99"/>
  <c r="N136" i="99" s="1"/>
  <c r="G137" i="99"/>
  <c r="H137" i="99"/>
  <c r="N137" i="99" s="1"/>
  <c r="G138" i="99"/>
  <c r="H138" i="99"/>
  <c r="N138" i="99" s="1"/>
  <c r="G139" i="99"/>
  <c r="H139" i="99"/>
  <c r="N139" i="99"/>
  <c r="G140" i="99"/>
  <c r="H140" i="99"/>
  <c r="N140" i="99" s="1"/>
  <c r="G141" i="99"/>
  <c r="H141" i="99"/>
  <c r="N141" i="99" s="1"/>
  <c r="G142" i="99"/>
  <c r="H142" i="99"/>
  <c r="N142" i="99" s="1"/>
  <c r="G143" i="99"/>
  <c r="H143" i="99"/>
  <c r="N143" i="99"/>
  <c r="G144" i="99"/>
  <c r="H144" i="99"/>
  <c r="N144" i="99" s="1"/>
  <c r="G145" i="99"/>
  <c r="H145" i="99"/>
  <c r="N145" i="99" s="1"/>
  <c r="G146" i="99"/>
  <c r="H146" i="99"/>
  <c r="N146" i="99" s="1"/>
  <c r="G147" i="99"/>
  <c r="H147" i="99"/>
  <c r="N147" i="99" s="1"/>
  <c r="G148" i="99"/>
  <c r="H148" i="99"/>
  <c r="N148" i="99" s="1"/>
  <c r="G149" i="99"/>
  <c r="H149" i="99"/>
  <c r="N149" i="99" s="1"/>
  <c r="G150" i="99"/>
  <c r="H150" i="99"/>
  <c r="N150" i="99" s="1"/>
  <c r="G151" i="99"/>
  <c r="H151" i="99"/>
  <c r="N151" i="99"/>
  <c r="G152" i="99"/>
  <c r="H152" i="99"/>
  <c r="N152" i="99" s="1"/>
  <c r="G153" i="99"/>
  <c r="H153" i="99"/>
  <c r="N153" i="99" s="1"/>
  <c r="G154" i="99"/>
  <c r="H154" i="99"/>
  <c r="N154" i="99" s="1"/>
  <c r="G155" i="99"/>
  <c r="H155" i="99"/>
  <c r="N155" i="99" s="1"/>
  <c r="G156" i="99"/>
  <c r="H156" i="99"/>
  <c r="N156" i="99" s="1"/>
  <c r="G157" i="99"/>
  <c r="H157" i="99"/>
  <c r="N157" i="99" s="1"/>
  <c r="G158" i="99"/>
  <c r="H158" i="99"/>
  <c r="N158" i="99" s="1"/>
  <c r="G159" i="99"/>
  <c r="H159" i="99"/>
  <c r="N159" i="99"/>
  <c r="G160" i="99"/>
  <c r="H160" i="99"/>
  <c r="N160" i="99" s="1"/>
  <c r="G161" i="99"/>
  <c r="H161" i="99"/>
  <c r="N161" i="99" s="1"/>
  <c r="G162" i="99"/>
  <c r="H162" i="99"/>
  <c r="N162" i="99" s="1"/>
  <c r="G163" i="99"/>
  <c r="H163" i="99"/>
  <c r="N163" i="99" s="1"/>
  <c r="G164" i="99"/>
  <c r="H164" i="99"/>
  <c r="N164" i="99" s="1"/>
  <c r="G165" i="99"/>
  <c r="H165" i="99"/>
  <c r="N165" i="99" s="1"/>
  <c r="G166" i="99"/>
  <c r="H166" i="99"/>
  <c r="N166" i="99" s="1"/>
  <c r="G167" i="99"/>
  <c r="H167" i="99"/>
  <c r="N167" i="99"/>
  <c r="G168" i="99"/>
  <c r="H168" i="99"/>
  <c r="N168" i="99" s="1"/>
  <c r="G169" i="99"/>
  <c r="H169" i="99"/>
  <c r="N169" i="99" s="1"/>
  <c r="G170" i="99"/>
  <c r="H170" i="99"/>
  <c r="N170" i="99" s="1"/>
  <c r="G171" i="99"/>
  <c r="H171" i="99"/>
  <c r="N171" i="99" s="1"/>
  <c r="G172" i="99"/>
  <c r="H172" i="99"/>
  <c r="N172" i="99" s="1"/>
  <c r="G173" i="99"/>
  <c r="H173" i="99"/>
  <c r="N173" i="99" s="1"/>
  <c r="G174" i="99"/>
  <c r="H174" i="99"/>
  <c r="N174" i="99" s="1"/>
  <c r="G175" i="99"/>
  <c r="H175" i="99"/>
  <c r="N175" i="99"/>
  <c r="G176" i="99"/>
  <c r="H176" i="99"/>
  <c r="N176" i="99" s="1"/>
  <c r="G177" i="99"/>
  <c r="H177" i="99"/>
  <c r="N177" i="99" s="1"/>
  <c r="G178" i="99"/>
  <c r="H178" i="99"/>
  <c r="N178" i="99" s="1"/>
  <c r="G179" i="99"/>
  <c r="H179" i="99"/>
  <c r="N179" i="99" s="1"/>
  <c r="G180" i="99"/>
  <c r="H180" i="99"/>
  <c r="N180" i="99" s="1"/>
  <c r="G181" i="99"/>
  <c r="H181" i="99"/>
  <c r="N181" i="99" s="1"/>
  <c r="G182" i="99"/>
  <c r="H182" i="99"/>
  <c r="N182" i="99" s="1"/>
  <c r="G183" i="99"/>
  <c r="H183" i="99"/>
  <c r="N183" i="99"/>
  <c r="G184" i="99"/>
  <c r="H184" i="99"/>
  <c r="N184" i="99" s="1"/>
  <c r="G185" i="99"/>
  <c r="H185" i="99"/>
  <c r="N185" i="99" s="1"/>
  <c r="G186" i="99"/>
  <c r="H186" i="99"/>
  <c r="N186" i="99" s="1"/>
  <c r="G187" i="99"/>
  <c r="H187" i="99"/>
  <c r="N187" i="99" s="1"/>
  <c r="G188" i="99"/>
  <c r="H188" i="99"/>
  <c r="N188" i="99" s="1"/>
  <c r="G189" i="99"/>
  <c r="H189" i="99"/>
  <c r="N189" i="99" s="1"/>
  <c r="G190" i="99"/>
  <c r="H190" i="99"/>
  <c r="N190" i="99" s="1"/>
  <c r="G191" i="99"/>
  <c r="H191" i="99"/>
  <c r="N191" i="99"/>
  <c r="G192" i="99"/>
  <c r="H192" i="99"/>
  <c r="N192" i="99" s="1"/>
  <c r="G193" i="99"/>
  <c r="H193" i="99"/>
  <c r="N193" i="99" s="1"/>
  <c r="G194" i="99"/>
  <c r="H194" i="99"/>
  <c r="N194" i="99" s="1"/>
  <c r="G195" i="99"/>
  <c r="H195" i="99"/>
  <c r="N195" i="99" s="1"/>
  <c r="G196" i="99"/>
  <c r="H196" i="99"/>
  <c r="N196" i="99" s="1"/>
  <c r="G197" i="99"/>
  <c r="H197" i="99"/>
  <c r="N197" i="99" s="1"/>
  <c r="G198" i="99"/>
  <c r="H198" i="99"/>
  <c r="N198" i="99" s="1"/>
  <c r="G199" i="99"/>
  <c r="H199" i="99"/>
  <c r="N199" i="99"/>
  <c r="G200" i="99"/>
  <c r="H200" i="99"/>
  <c r="N200" i="99" s="1"/>
  <c r="G201" i="99"/>
  <c r="H201" i="99"/>
  <c r="N201" i="99" s="1"/>
  <c r="G202" i="99"/>
  <c r="H202" i="99"/>
  <c r="N202" i="99" s="1"/>
  <c r="G203" i="99"/>
  <c r="H203" i="99"/>
  <c r="N203" i="99" s="1"/>
  <c r="G204" i="99"/>
  <c r="H204" i="99"/>
  <c r="N204" i="99" s="1"/>
  <c r="G205" i="99"/>
  <c r="H205" i="99"/>
  <c r="N205" i="99" s="1"/>
  <c r="G206" i="99"/>
  <c r="H206" i="99"/>
  <c r="N206" i="99" s="1"/>
  <c r="G207" i="99"/>
  <c r="H207" i="99"/>
  <c r="N207" i="99"/>
  <c r="G208" i="99"/>
  <c r="H208" i="99"/>
  <c r="N208" i="99" s="1"/>
  <c r="G209" i="99"/>
  <c r="H209" i="99"/>
  <c r="N209" i="99" s="1"/>
  <c r="G210" i="99"/>
  <c r="H210" i="99"/>
  <c r="N210" i="99" s="1"/>
  <c r="G211" i="99"/>
  <c r="H211" i="99"/>
  <c r="N211" i="99" s="1"/>
  <c r="G212" i="99"/>
  <c r="H212" i="99"/>
  <c r="N212" i="99" s="1"/>
  <c r="G213" i="99"/>
  <c r="H213" i="99"/>
  <c r="N213" i="99" s="1"/>
  <c r="D214" i="99"/>
  <c r="A423" i="99" s="1"/>
  <c r="E214" i="99"/>
  <c r="B423" i="99" s="1"/>
  <c r="G291" i="99"/>
  <c r="H291" i="99"/>
  <c r="G422" i="99"/>
  <c r="H422" i="99"/>
  <c r="D423" i="99"/>
  <c r="E423" i="99"/>
  <c r="D708" i="99"/>
  <c r="E708" i="99"/>
  <c r="D765" i="99"/>
  <c r="A765" i="99" s="1"/>
  <c r="E765" i="99"/>
  <c r="G766" i="99"/>
  <c r="H766" i="99"/>
  <c r="N766" i="99" s="1"/>
  <c r="G767" i="99"/>
  <c r="H767" i="99"/>
  <c r="N767" i="99" s="1"/>
  <c r="G768" i="99"/>
  <c r="H768" i="99"/>
  <c r="N768" i="99" s="1"/>
  <c r="G769" i="99"/>
  <c r="H769" i="99"/>
  <c r="N769" i="99" s="1"/>
  <c r="G770" i="99"/>
  <c r="H770" i="99"/>
  <c r="N770" i="99"/>
  <c r="D771" i="99"/>
  <c r="E771" i="99"/>
  <c r="K12" i="93"/>
  <c r="K34" i="93"/>
  <c r="K53" i="93"/>
  <c r="K142" i="93"/>
  <c r="D9" i="96"/>
  <c r="D8" i="96" s="1"/>
  <c r="E9" i="96"/>
  <c r="F9" i="96"/>
  <c r="G10" i="96"/>
  <c r="H10" i="96"/>
  <c r="G11" i="96"/>
  <c r="H11" i="96"/>
  <c r="N11" i="96"/>
  <c r="D12" i="96"/>
  <c r="E12" i="96"/>
  <c r="F12" i="96"/>
  <c r="G12" i="96"/>
  <c r="H12" i="96"/>
  <c r="N12" i="96"/>
  <c r="D14" i="96"/>
  <c r="E14" i="96"/>
  <c r="F14" i="96"/>
  <c r="G15" i="96"/>
  <c r="G16" i="96"/>
  <c r="G17" i="96"/>
  <c r="G18" i="96"/>
  <c r="G19" i="96"/>
  <c r="G20" i="96"/>
  <c r="G21" i="96"/>
  <c r="G22" i="96"/>
  <c r="G23" i="96"/>
  <c r="G24" i="96"/>
  <c r="G25" i="96"/>
  <c r="G26" i="96"/>
  <c r="G27" i="96"/>
  <c r="G28" i="96"/>
  <c r="G29" i="96"/>
  <c r="G30" i="96"/>
  <c r="G31" i="96"/>
  <c r="G32" i="96"/>
  <c r="G33" i="96"/>
  <c r="G34" i="96"/>
  <c r="G35" i="96"/>
  <c r="G36" i="96"/>
  <c r="G37" i="96"/>
  <c r="G38" i="96"/>
  <c r="G39" i="96"/>
  <c r="G40" i="96"/>
  <c r="G41" i="96"/>
  <c r="G42" i="96"/>
  <c r="G43" i="96"/>
  <c r="G44" i="96"/>
  <c r="G45" i="96"/>
  <c r="G46" i="96"/>
  <c r="G47" i="96"/>
  <c r="G48" i="96"/>
  <c r="G49" i="96"/>
  <c r="G50" i="96"/>
  <c r="G51" i="96"/>
  <c r="G52" i="96"/>
  <c r="G53" i="96"/>
  <c r="G54" i="96"/>
  <c r="H54" i="96"/>
  <c r="N54" i="96" s="1"/>
  <c r="G55" i="96"/>
  <c r="H55" i="96"/>
  <c r="G56" i="96"/>
  <c r="H56" i="96"/>
  <c r="N56" i="96" s="1"/>
  <c r="G57" i="96"/>
  <c r="H57" i="96"/>
  <c r="N57" i="96" s="1"/>
  <c r="G58" i="96"/>
  <c r="H58" i="96"/>
  <c r="N58" i="96" s="1"/>
  <c r="G59" i="96"/>
  <c r="H59" i="96"/>
  <c r="N59" i="96" s="1"/>
  <c r="G60" i="96"/>
  <c r="H60" i="96"/>
  <c r="N60" i="96" s="1"/>
  <c r="G61" i="96"/>
  <c r="H61" i="96"/>
  <c r="N61" i="96" s="1"/>
  <c r="G62" i="96"/>
  <c r="H62" i="96"/>
  <c r="N62" i="96" s="1"/>
  <c r="G63" i="96"/>
  <c r="H63" i="96"/>
  <c r="N63" i="96" s="1"/>
  <c r="G64" i="96"/>
  <c r="H64" i="96"/>
  <c r="N64" i="96" s="1"/>
  <c r="G65" i="96"/>
  <c r="H65" i="96"/>
  <c r="N65" i="96" s="1"/>
  <c r="G66" i="96"/>
  <c r="H66" i="96"/>
  <c r="N66" i="96" s="1"/>
  <c r="G67" i="96"/>
  <c r="H67" i="96"/>
  <c r="N67" i="96" s="1"/>
  <c r="G68" i="96"/>
  <c r="H68" i="96"/>
  <c r="N68" i="96" s="1"/>
  <c r="G69" i="96"/>
  <c r="H69" i="96"/>
  <c r="N69" i="96" s="1"/>
  <c r="G70" i="96"/>
  <c r="H70" i="96"/>
  <c r="N70" i="96" s="1"/>
  <c r="G71" i="96"/>
  <c r="H71" i="96"/>
  <c r="N71" i="96" s="1"/>
  <c r="G72" i="96"/>
  <c r="H72" i="96"/>
  <c r="N72" i="96" s="1"/>
  <c r="G73" i="96"/>
  <c r="H73" i="96"/>
  <c r="N73" i="96" s="1"/>
  <c r="G74" i="96"/>
  <c r="H74" i="96"/>
  <c r="N74" i="96" s="1"/>
  <c r="G75" i="96"/>
  <c r="H75" i="96"/>
  <c r="N75" i="96" s="1"/>
  <c r="G76" i="96"/>
  <c r="H76" i="96"/>
  <c r="N76" i="96" s="1"/>
  <c r="G77" i="96"/>
  <c r="H77" i="96"/>
  <c r="N77" i="96" s="1"/>
  <c r="G78" i="96"/>
  <c r="H78" i="96"/>
  <c r="N78" i="96" s="1"/>
  <c r="G79" i="96"/>
  <c r="H79" i="96"/>
  <c r="N79" i="96" s="1"/>
  <c r="G80" i="96"/>
  <c r="H80" i="96"/>
  <c r="N80" i="96" s="1"/>
  <c r="G81" i="96"/>
  <c r="H81" i="96"/>
  <c r="N81" i="96" s="1"/>
  <c r="G82" i="96"/>
  <c r="H82" i="96"/>
  <c r="N82" i="96" s="1"/>
  <c r="G83" i="96"/>
  <c r="H83" i="96"/>
  <c r="N83" i="96" s="1"/>
  <c r="G84" i="96"/>
  <c r="H84" i="96"/>
  <c r="N84" i="96" s="1"/>
  <c r="G85" i="96"/>
  <c r="H85" i="96"/>
  <c r="N85" i="96" s="1"/>
  <c r="G86" i="96"/>
  <c r="H86" i="96"/>
  <c r="N86" i="96"/>
  <c r="G87" i="96"/>
  <c r="H87" i="96"/>
  <c r="N87" i="96" s="1"/>
  <c r="G88" i="96"/>
  <c r="H88" i="96"/>
  <c r="N88" i="96" s="1"/>
  <c r="G89" i="96"/>
  <c r="H89" i="96"/>
  <c r="N89" i="96" s="1"/>
  <c r="G90" i="96"/>
  <c r="H90" i="96"/>
  <c r="N90" i="96" s="1"/>
  <c r="G91" i="96"/>
  <c r="H91" i="96"/>
  <c r="N91" i="96" s="1"/>
  <c r="G92" i="96"/>
  <c r="H92" i="96"/>
  <c r="N92" i="96" s="1"/>
  <c r="G93" i="96"/>
  <c r="H93" i="96"/>
  <c r="N93" i="96" s="1"/>
  <c r="G94" i="96"/>
  <c r="H94" i="96"/>
  <c r="N94" i="96"/>
  <c r="G95" i="96"/>
  <c r="H95" i="96"/>
  <c r="N95" i="96" s="1"/>
  <c r="G96" i="96"/>
  <c r="H96" i="96"/>
  <c r="N96" i="96" s="1"/>
  <c r="G97" i="96"/>
  <c r="H97" i="96"/>
  <c r="N97" i="96" s="1"/>
  <c r="G98" i="96"/>
  <c r="H98" i="96"/>
  <c r="N98" i="96" s="1"/>
  <c r="G99" i="96"/>
  <c r="H99" i="96"/>
  <c r="N99" i="96" s="1"/>
  <c r="G100" i="96"/>
  <c r="H100" i="96"/>
  <c r="N100" i="96" s="1"/>
  <c r="G101" i="96"/>
  <c r="H101" i="96"/>
  <c r="N101" i="96" s="1"/>
  <c r="G102" i="96"/>
  <c r="H102" i="96"/>
  <c r="N102" i="96"/>
  <c r="G103" i="96"/>
  <c r="H103" i="96"/>
  <c r="N103" i="96" s="1"/>
  <c r="G104" i="96"/>
  <c r="H104" i="96"/>
  <c r="N104" i="96" s="1"/>
  <c r="G105" i="96"/>
  <c r="H105" i="96"/>
  <c r="N105" i="96" s="1"/>
  <c r="G106" i="96"/>
  <c r="H106" i="96"/>
  <c r="N106" i="96" s="1"/>
  <c r="G107" i="96"/>
  <c r="H107" i="96"/>
  <c r="N107" i="96" s="1"/>
  <c r="G108" i="96"/>
  <c r="H108" i="96"/>
  <c r="N108" i="96" s="1"/>
  <c r="G109" i="96"/>
  <c r="H109" i="96"/>
  <c r="N109" i="96" s="1"/>
  <c r="G110" i="96"/>
  <c r="H110" i="96"/>
  <c r="N110" i="96"/>
  <c r="G111" i="96"/>
  <c r="H111" i="96"/>
  <c r="N111" i="96" s="1"/>
  <c r="G112" i="96"/>
  <c r="H112" i="96"/>
  <c r="N112" i="96" s="1"/>
  <c r="G113" i="96"/>
  <c r="H113" i="96"/>
  <c r="N113" i="96" s="1"/>
  <c r="G114" i="96"/>
  <c r="H114" i="96"/>
  <c r="N114" i="96" s="1"/>
  <c r="G115" i="96"/>
  <c r="H115" i="96"/>
  <c r="N115" i="96" s="1"/>
  <c r="G116" i="96"/>
  <c r="H116" i="96"/>
  <c r="N116" i="96" s="1"/>
  <c r="G117" i="96"/>
  <c r="H117" i="96"/>
  <c r="N117" i="96" s="1"/>
  <c r="G118" i="96"/>
  <c r="H118" i="96"/>
  <c r="N118" i="96"/>
  <c r="G119" i="96"/>
  <c r="H119" i="96"/>
  <c r="N119" i="96" s="1"/>
  <c r="G120" i="96"/>
  <c r="H120" i="96"/>
  <c r="N120" i="96" s="1"/>
  <c r="G121" i="96"/>
  <c r="H121" i="96"/>
  <c r="N121" i="96" s="1"/>
  <c r="G122" i="96"/>
  <c r="H122" i="96"/>
  <c r="N122" i="96" s="1"/>
  <c r="G123" i="96"/>
  <c r="H123" i="96"/>
  <c r="G124" i="96"/>
  <c r="H124" i="96"/>
  <c r="G125" i="96"/>
  <c r="H125" i="96"/>
  <c r="G126" i="96"/>
  <c r="H126" i="96"/>
  <c r="G127" i="96"/>
  <c r="H127" i="96"/>
  <c r="G128" i="96"/>
  <c r="H128" i="96"/>
  <c r="G129" i="96"/>
  <c r="H129" i="96"/>
  <c r="G130" i="96"/>
  <c r="H130" i="96"/>
  <c r="G131" i="96"/>
  <c r="H131" i="96"/>
  <c r="G132" i="96"/>
  <c r="H132" i="96"/>
  <c r="G133" i="96"/>
  <c r="H133" i="96"/>
  <c r="G134" i="96"/>
  <c r="H134" i="96"/>
  <c r="G135" i="96"/>
  <c r="H135" i="96"/>
  <c r="G136" i="96"/>
  <c r="H136" i="96"/>
  <c r="D143" i="96"/>
  <c r="D141" i="96" s="1"/>
  <c r="E143" i="96"/>
  <c r="E141" i="96" s="1"/>
  <c r="F143" i="96"/>
  <c r="F141" i="96" s="1"/>
  <c r="G144" i="96"/>
  <c r="H144" i="96"/>
  <c r="G145" i="96"/>
  <c r="H145" i="96"/>
  <c r="N145" i="96" s="1"/>
  <c r="G146" i="96"/>
  <c r="H146" i="96"/>
  <c r="N146" i="96" s="1"/>
  <c r="G147" i="96"/>
  <c r="H147" i="96"/>
  <c r="N147" i="96" s="1"/>
  <c r="G148" i="96"/>
  <c r="H148" i="96"/>
  <c r="N148" i="96" s="1"/>
  <c r="G149" i="96"/>
  <c r="H149" i="96"/>
  <c r="N149" i="96"/>
  <c r="G150" i="96"/>
  <c r="H150" i="96"/>
  <c r="N150" i="96" s="1"/>
  <c r="G151" i="96"/>
  <c r="H151" i="96"/>
  <c r="N151" i="96" s="1"/>
  <c r="G152" i="96"/>
  <c r="H152" i="96"/>
  <c r="N152" i="96" s="1"/>
  <c r="G153" i="96"/>
  <c r="H153" i="96"/>
  <c r="N153" i="96" s="1"/>
  <c r="G154" i="96"/>
  <c r="H154" i="96"/>
  <c r="N154" i="96" s="1"/>
  <c r="G155" i="96"/>
  <c r="H155" i="96"/>
  <c r="N155" i="96" s="1"/>
  <c r="G156" i="96"/>
  <c r="H156" i="96"/>
  <c r="N156" i="96" s="1"/>
  <c r="G157" i="96"/>
  <c r="H157" i="96"/>
  <c r="N157" i="96" s="1"/>
  <c r="G158" i="96"/>
  <c r="H158" i="96"/>
  <c r="N158" i="96" s="1"/>
  <c r="G159" i="96"/>
  <c r="H159" i="96"/>
  <c r="N159" i="96" s="1"/>
  <c r="G160" i="96"/>
  <c r="H160" i="96"/>
  <c r="N160" i="96"/>
  <c r="G161" i="96"/>
  <c r="H161" i="96"/>
  <c r="N161" i="96" s="1"/>
  <c r="G162" i="96"/>
  <c r="H162" i="96"/>
  <c r="N162" i="96"/>
  <c r="G163" i="96"/>
  <c r="H163" i="96"/>
  <c r="N163" i="96" s="1"/>
  <c r="G164" i="96"/>
  <c r="H164" i="96"/>
  <c r="N164" i="96" s="1"/>
  <c r="G165" i="96"/>
  <c r="H165" i="96"/>
  <c r="N165" i="96" s="1"/>
  <c r="G166" i="96"/>
  <c r="H166" i="96"/>
  <c r="N166" i="96" s="1"/>
  <c r="G167" i="96"/>
  <c r="H167" i="96"/>
  <c r="N167" i="96" s="1"/>
  <c r="G168" i="96"/>
  <c r="H168" i="96"/>
  <c r="N168" i="96"/>
  <c r="G169" i="96"/>
  <c r="H169" i="96"/>
  <c r="N169" i="96" s="1"/>
  <c r="G170" i="96"/>
  <c r="H170" i="96"/>
  <c r="N170" i="96"/>
  <c r="G171" i="96"/>
  <c r="H171" i="96"/>
  <c r="N171" i="96" s="1"/>
  <c r="G172" i="96"/>
  <c r="H172" i="96"/>
  <c r="N172" i="96" s="1"/>
  <c r="G173" i="96"/>
  <c r="H173" i="96"/>
  <c r="N173" i="96" s="1"/>
  <c r="G174" i="96"/>
  <c r="H174" i="96"/>
  <c r="N174" i="96" s="1"/>
  <c r="G175" i="96"/>
  <c r="H175" i="96"/>
  <c r="N175" i="96" s="1"/>
  <c r="G176" i="96"/>
  <c r="H176" i="96"/>
  <c r="N176" i="96"/>
  <c r="G177" i="96"/>
  <c r="H177" i="96"/>
  <c r="N177" i="96" s="1"/>
  <c r="G178" i="96"/>
  <c r="H178" i="96"/>
  <c r="N178" i="96"/>
  <c r="G179" i="96"/>
  <c r="H179" i="96"/>
  <c r="N179" i="96" s="1"/>
  <c r="G180" i="96"/>
  <c r="H180" i="96"/>
  <c r="N180" i="96" s="1"/>
  <c r="G181" i="96"/>
  <c r="H181" i="96"/>
  <c r="N181" i="96" s="1"/>
  <c r="G182" i="96"/>
  <c r="H182" i="96"/>
  <c r="N182" i="96" s="1"/>
  <c r="G183" i="96"/>
  <c r="H183" i="96"/>
  <c r="N183" i="96" s="1"/>
  <c r="G184" i="96"/>
  <c r="H184" i="96"/>
  <c r="N184" i="96"/>
  <c r="G185" i="96"/>
  <c r="H185" i="96"/>
  <c r="N185" i="96" s="1"/>
  <c r="G186" i="96"/>
  <c r="H186" i="96"/>
  <c r="N186" i="96"/>
  <c r="G187" i="96"/>
  <c r="H187" i="96"/>
  <c r="N187" i="96" s="1"/>
  <c r="G188" i="96"/>
  <c r="H188" i="96"/>
  <c r="N188" i="96" s="1"/>
  <c r="G189" i="96"/>
  <c r="H189" i="96"/>
  <c r="N189" i="96" s="1"/>
  <c r="G190" i="96"/>
  <c r="H190" i="96"/>
  <c r="N190" i="96" s="1"/>
  <c r="G191" i="96"/>
  <c r="H191" i="96"/>
  <c r="N191" i="96" s="1"/>
  <c r="G192" i="96"/>
  <c r="H192" i="96"/>
  <c r="N192" i="96"/>
  <c r="G193" i="96"/>
  <c r="H193" i="96"/>
  <c r="N193" i="96" s="1"/>
  <c r="G194" i="96"/>
  <c r="H194" i="96"/>
  <c r="N194" i="96"/>
  <c r="G195" i="96"/>
  <c r="H195" i="96"/>
  <c r="N195" i="96" s="1"/>
  <c r="G196" i="96"/>
  <c r="H196" i="96"/>
  <c r="N196" i="96" s="1"/>
  <c r="G197" i="96"/>
  <c r="H197" i="96"/>
  <c r="N197" i="96" s="1"/>
  <c r="G198" i="96"/>
  <c r="H198" i="96"/>
  <c r="N198" i="96" s="1"/>
  <c r="G199" i="96"/>
  <c r="H199" i="96"/>
  <c r="N199" i="96" s="1"/>
  <c r="G200" i="96"/>
  <c r="H200" i="96"/>
  <c r="N200" i="96"/>
  <c r="G201" i="96"/>
  <c r="H201" i="96"/>
  <c r="N201" i="96" s="1"/>
  <c r="G202" i="96"/>
  <c r="H202" i="96"/>
  <c r="N202" i="96"/>
  <c r="G203" i="96"/>
  <c r="H203" i="96"/>
  <c r="N203" i="96" s="1"/>
  <c r="G204" i="96"/>
  <c r="H204" i="96"/>
  <c r="N204" i="96" s="1"/>
  <c r="G205" i="96"/>
  <c r="H205" i="96"/>
  <c r="N205" i="96" s="1"/>
  <c r="G206" i="96"/>
  <c r="H206" i="96"/>
  <c r="N206" i="96" s="1"/>
  <c r="G207" i="96"/>
  <c r="H207" i="96"/>
  <c r="N207" i="96" s="1"/>
  <c r="G208" i="96"/>
  <c r="H208" i="96"/>
  <c r="N208" i="96"/>
  <c r="G209" i="96"/>
  <c r="H209" i="96"/>
  <c r="N209" i="96" s="1"/>
  <c r="G210" i="96"/>
  <c r="H210" i="96"/>
  <c r="N210" i="96"/>
  <c r="G211" i="96"/>
  <c r="H211" i="96"/>
  <c r="N211" i="96" s="1"/>
  <c r="G212" i="96"/>
  <c r="H212" i="96"/>
  <c r="N212" i="96" s="1"/>
  <c r="G213" i="96"/>
  <c r="H213" i="96"/>
  <c r="N213" i="96" s="1"/>
  <c r="G214" i="96"/>
  <c r="H214" i="96"/>
  <c r="N214" i="96" s="1"/>
  <c r="G215" i="96"/>
  <c r="H215" i="96"/>
  <c r="N215" i="96" s="1"/>
  <c r="G216" i="96"/>
  <c r="H216" i="96"/>
  <c r="N216" i="96"/>
  <c r="G217" i="96"/>
  <c r="H217" i="96"/>
  <c r="N217" i="96" s="1"/>
  <c r="G218" i="96"/>
  <c r="H218" i="96"/>
  <c r="N218" i="96"/>
  <c r="G219" i="96"/>
  <c r="H219" i="96"/>
  <c r="N219" i="96" s="1"/>
  <c r="G220" i="96"/>
  <c r="H220" i="96"/>
  <c r="N220" i="96" s="1"/>
  <c r="G221" i="96"/>
  <c r="H221" i="96"/>
  <c r="N221" i="96" s="1"/>
  <c r="G222" i="96"/>
  <c r="H222" i="96"/>
  <c r="N222" i="96" s="1"/>
  <c r="G223" i="96"/>
  <c r="H223" i="96"/>
  <c r="N223" i="96" s="1"/>
  <c r="G224" i="96"/>
  <c r="H224" i="96"/>
  <c r="N224" i="96"/>
  <c r="G225" i="96"/>
  <c r="H225" i="96"/>
  <c r="N225" i="96" s="1"/>
  <c r="G226" i="96"/>
  <c r="H226" i="96"/>
  <c r="N226" i="96"/>
  <c r="G227" i="96"/>
  <c r="H227" i="96"/>
  <c r="N227" i="96" s="1"/>
  <c r="G228" i="96"/>
  <c r="H228" i="96"/>
  <c r="N228" i="96"/>
  <c r="G229" i="96"/>
  <c r="H229" i="96"/>
  <c r="N229" i="96" s="1"/>
  <c r="G230" i="96"/>
  <c r="H230" i="96"/>
  <c r="N230" i="96" s="1"/>
  <c r="G231" i="96"/>
  <c r="H231" i="96"/>
  <c r="N231" i="96" s="1"/>
  <c r="G232" i="96"/>
  <c r="H232" i="96"/>
  <c r="N232" i="96"/>
  <c r="G233" i="96"/>
  <c r="H233" i="96"/>
  <c r="N233" i="96" s="1"/>
  <c r="G234" i="96"/>
  <c r="H234" i="96"/>
  <c r="N234" i="96"/>
  <c r="G235" i="96"/>
  <c r="H235" i="96"/>
  <c r="N235" i="96" s="1"/>
  <c r="G236" i="96"/>
  <c r="H236" i="96"/>
  <c r="N236" i="96"/>
  <c r="G237" i="96"/>
  <c r="H237" i="96"/>
  <c r="N237" i="96" s="1"/>
  <c r="G238" i="96"/>
  <c r="H238" i="96"/>
  <c r="N238" i="96" s="1"/>
  <c r="G239" i="96"/>
  <c r="H239" i="96"/>
  <c r="N239" i="96" s="1"/>
  <c r="G240" i="96"/>
  <c r="H240" i="96"/>
  <c r="N240" i="96"/>
  <c r="G241" i="96"/>
  <c r="H241" i="96"/>
  <c r="N241" i="96" s="1"/>
  <c r="G242" i="96"/>
  <c r="H242" i="96"/>
  <c r="N242" i="96"/>
  <c r="G243" i="96"/>
  <c r="H243" i="96"/>
  <c r="N243" i="96" s="1"/>
  <c r="G244" i="96"/>
  <c r="H244" i="96"/>
  <c r="N244" i="96"/>
  <c r="G245" i="96"/>
  <c r="H245" i="96"/>
  <c r="N245" i="96" s="1"/>
  <c r="G246" i="96"/>
  <c r="H246" i="96"/>
  <c r="N246" i="96" s="1"/>
  <c r="G247" i="96"/>
  <c r="H247" i="96"/>
  <c r="N247" i="96" s="1"/>
  <c r="G248" i="96"/>
  <c r="H248" i="96"/>
  <c r="N248" i="96"/>
  <c r="G249" i="96"/>
  <c r="H249" i="96"/>
  <c r="N249" i="96" s="1"/>
  <c r="G250" i="96"/>
  <c r="H250" i="96"/>
  <c r="N250" i="96"/>
  <c r="G251" i="96"/>
  <c r="H251" i="96"/>
  <c r="N251" i="96" s="1"/>
  <c r="G252" i="96"/>
  <c r="H252" i="96"/>
  <c r="N252" i="96"/>
  <c r="G253" i="96"/>
  <c r="H253" i="96"/>
  <c r="N253" i="96" s="1"/>
  <c r="G254" i="96"/>
  <c r="H254" i="96"/>
  <c r="N254" i="96" s="1"/>
  <c r="G255" i="96"/>
  <c r="H255" i="96"/>
  <c r="N255" i="96" s="1"/>
  <c r="G256" i="96"/>
  <c r="H256" i="96"/>
  <c r="N256" i="96"/>
  <c r="G257" i="96"/>
  <c r="H257" i="96"/>
  <c r="N257" i="96" s="1"/>
  <c r="G258" i="96"/>
  <c r="H258" i="96"/>
  <c r="N258" i="96"/>
  <c r="G259" i="96"/>
  <c r="H259" i="96"/>
  <c r="N259" i="96" s="1"/>
  <c r="G260" i="96"/>
  <c r="H260" i="96"/>
  <c r="N260" i="96"/>
  <c r="G261" i="96"/>
  <c r="H261" i="96"/>
  <c r="N261" i="96" s="1"/>
  <c r="G262" i="96"/>
  <c r="H262" i="96"/>
  <c r="N262" i="96" s="1"/>
  <c r="G263" i="96"/>
  <c r="H263" i="96"/>
  <c r="N263" i="96" s="1"/>
  <c r="G264" i="96"/>
  <c r="H264" i="96"/>
  <c r="N264" i="96"/>
  <c r="G265" i="96"/>
  <c r="H265" i="96"/>
  <c r="N265" i="96" s="1"/>
  <c r="G266" i="96"/>
  <c r="H266" i="96"/>
  <c r="N266" i="96"/>
  <c r="G267" i="96"/>
  <c r="H267" i="96"/>
  <c r="N267" i="96" s="1"/>
  <c r="G268" i="96"/>
  <c r="H268" i="96"/>
  <c r="N268" i="96"/>
  <c r="G269" i="96"/>
  <c r="H269" i="96"/>
  <c r="N269" i="96" s="1"/>
  <c r="G270" i="96"/>
  <c r="H270" i="96"/>
  <c r="N270" i="96" s="1"/>
  <c r="G271" i="96"/>
  <c r="H271" i="96"/>
  <c r="N271" i="96" s="1"/>
  <c r="G272" i="96"/>
  <c r="H272" i="96"/>
  <c r="N272" i="96"/>
  <c r="G273" i="96"/>
  <c r="H273" i="96"/>
  <c r="N273" i="96" s="1"/>
  <c r="G274" i="96"/>
  <c r="H274" i="96"/>
  <c r="N274" i="96"/>
  <c r="G275" i="96"/>
  <c r="H275" i="96"/>
  <c r="N275" i="96" s="1"/>
  <c r="G276" i="96"/>
  <c r="H276" i="96"/>
  <c r="N276" i="96"/>
  <c r="G277" i="96"/>
  <c r="H277" i="96"/>
  <c r="N277" i="96" s="1"/>
  <c r="G278" i="96"/>
  <c r="H278" i="96"/>
  <c r="N278" i="96" s="1"/>
  <c r="G279" i="96"/>
  <c r="H279" i="96"/>
  <c r="N279" i="96" s="1"/>
  <c r="G280" i="96"/>
  <c r="H280" i="96"/>
  <c r="N280" i="96"/>
  <c r="G281" i="96"/>
  <c r="H281" i="96"/>
  <c r="N281" i="96" s="1"/>
  <c r="G282" i="96"/>
  <c r="H282" i="96"/>
  <c r="N282" i="96"/>
  <c r="G283" i="96"/>
  <c r="H283" i="96"/>
  <c r="N283" i="96" s="1"/>
  <c r="G284" i="96"/>
  <c r="H284" i="96"/>
  <c r="N284" i="96"/>
  <c r="G285" i="96"/>
  <c r="H285" i="96"/>
  <c r="N285" i="96" s="1"/>
  <c r="G286" i="96"/>
  <c r="H286" i="96"/>
  <c r="N286" i="96" s="1"/>
  <c r="G287" i="96"/>
  <c r="H287" i="96"/>
  <c r="N287" i="96" s="1"/>
  <c r="G288" i="96"/>
  <c r="H288" i="96"/>
  <c r="N288" i="96"/>
  <c r="G289" i="96"/>
  <c r="H289" i="96"/>
  <c r="N289" i="96" s="1"/>
  <c r="G290" i="96"/>
  <c r="H290" i="96"/>
  <c r="N290" i="96"/>
  <c r="G291" i="96"/>
  <c r="H291" i="96"/>
  <c r="N291" i="96" s="1"/>
  <c r="G292" i="96"/>
  <c r="H292" i="96"/>
  <c r="N292" i="96"/>
  <c r="G293" i="96"/>
  <c r="H293" i="96"/>
  <c r="N293" i="96" s="1"/>
  <c r="G294" i="96"/>
  <c r="H294" i="96"/>
  <c r="N294" i="96" s="1"/>
  <c r="G295" i="96"/>
  <c r="H295" i="96"/>
  <c r="N295" i="96" s="1"/>
  <c r="G296" i="96"/>
  <c r="H296" i="96"/>
  <c r="N296" i="96" s="1"/>
  <c r="G297" i="96"/>
  <c r="H297" i="96"/>
  <c r="N297" i="96" s="1"/>
  <c r="G298" i="96"/>
  <c r="H298" i="96"/>
  <c r="N298" i="96"/>
  <c r="G299" i="96"/>
  <c r="H299" i="96"/>
  <c r="N299" i="96" s="1"/>
  <c r="G300" i="96"/>
  <c r="H300" i="96"/>
  <c r="N300" i="96"/>
  <c r="G301" i="96"/>
  <c r="H301" i="96"/>
  <c r="N301" i="96" s="1"/>
  <c r="G302" i="96"/>
  <c r="H302" i="96"/>
  <c r="N302" i="96" s="1"/>
  <c r="G303" i="96"/>
  <c r="H303" i="96"/>
  <c r="N303" i="96" s="1"/>
  <c r="D304" i="96"/>
  <c r="D140" i="96" s="1"/>
  <c r="E304" i="96"/>
  <c r="F304" i="96"/>
  <c r="G305" i="96"/>
  <c r="G306" i="96"/>
  <c r="H306" i="96" s="1"/>
  <c r="N306" i="96" s="1"/>
  <c r="G307" i="96"/>
  <c r="H307" i="96" s="1"/>
  <c r="N307" i="96" s="1"/>
  <c r="G308" i="96"/>
  <c r="H308" i="96"/>
  <c r="N308" i="96" s="1"/>
  <c r="G309" i="96"/>
  <c r="H309" i="96" s="1"/>
  <c r="N309" i="96" s="1"/>
  <c r="G310" i="96"/>
  <c r="H310" i="96"/>
  <c r="N310" i="96" s="1"/>
  <c r="G311" i="96"/>
  <c r="H311" i="96" s="1"/>
  <c r="N311" i="96" s="1"/>
  <c r="G312" i="96"/>
  <c r="H312" i="96" s="1"/>
  <c r="N312" i="96" s="1"/>
  <c r="G313" i="96"/>
  <c r="H313" i="96" s="1"/>
  <c r="N313" i="96" s="1"/>
  <c r="G314" i="96"/>
  <c r="H314" i="96" s="1"/>
  <c r="N314" i="96" s="1"/>
  <c r="G315" i="96"/>
  <c r="H315" i="96" s="1"/>
  <c r="N315" i="96" s="1"/>
  <c r="G316" i="96"/>
  <c r="H316" i="96"/>
  <c r="N316" i="96" s="1"/>
  <c r="G317" i="96"/>
  <c r="H317" i="96" s="1"/>
  <c r="N317" i="96" s="1"/>
  <c r="G318" i="96"/>
  <c r="H318" i="96"/>
  <c r="N318" i="96" s="1"/>
  <c r="G319" i="96"/>
  <c r="H319" i="96" s="1"/>
  <c r="N319" i="96" s="1"/>
  <c r="G320" i="96"/>
  <c r="H320" i="96" s="1"/>
  <c r="N320" i="96" s="1"/>
  <c r="G321" i="96"/>
  <c r="H321" i="96" s="1"/>
  <c r="N321" i="96" s="1"/>
  <c r="G322" i="96"/>
  <c r="H322" i="96" s="1"/>
  <c r="N322" i="96" s="1"/>
  <c r="G323" i="96"/>
  <c r="H323" i="96" s="1"/>
  <c r="N323" i="96" s="1"/>
  <c r="G324" i="96"/>
  <c r="H324" i="96"/>
  <c r="N324" i="96" s="1"/>
  <c r="D619" i="96"/>
  <c r="D617" i="96" s="1"/>
  <c r="E619" i="96"/>
  <c r="G619" i="96"/>
  <c r="H619" i="96"/>
  <c r="H617" i="96" s="1"/>
  <c r="N619" i="96"/>
  <c r="N617" i="96" s="1"/>
  <c r="H774" i="96"/>
  <c r="H775" i="96"/>
  <c r="H776" i="96"/>
  <c r="D777" i="96"/>
  <c r="E777" i="96"/>
  <c r="F777" i="96"/>
  <c r="G777" i="96"/>
  <c r="G617" i="96" s="1"/>
  <c r="H778" i="96"/>
  <c r="N778" i="96" s="1"/>
  <c r="H779" i="96"/>
  <c r="N779" i="96" s="1"/>
  <c r="H780" i="96"/>
  <c r="N780" i="96" s="1"/>
  <c r="H781" i="96"/>
  <c r="N781" i="96" s="1"/>
  <c r="H782" i="96"/>
  <c r="N782" i="96" s="1"/>
  <c r="H783" i="96"/>
  <c r="N783" i="96" s="1"/>
  <c r="H784" i="96"/>
  <c r="N784" i="96" s="1"/>
  <c r="H785" i="96"/>
  <c r="N785" i="96" s="1"/>
  <c r="H786" i="96"/>
  <c r="N786" i="96" s="1"/>
  <c r="H787" i="96"/>
  <c r="N787" i="96" s="1"/>
  <c r="H788" i="96"/>
  <c r="N788" i="96" s="1"/>
  <c r="H789" i="96"/>
  <c r="N789" i="96" s="1"/>
  <c r="H790" i="96"/>
  <c r="N790" i="96" s="1"/>
  <c r="N777" i="96" s="1"/>
  <c r="M792" i="96"/>
  <c r="H795" i="96"/>
  <c r="H796" i="96"/>
  <c r="H797" i="96"/>
  <c r="H798" i="96"/>
  <c r="H799" i="96"/>
  <c r="H800" i="96"/>
  <c r="H801" i="96"/>
  <c r="H802" i="96"/>
  <c r="H803" i="96"/>
  <c r="D9" i="100"/>
  <c r="D8" i="100" s="1"/>
  <c r="E9" i="100"/>
  <c r="F9" i="100"/>
  <c r="G10" i="100"/>
  <c r="H10" i="100"/>
  <c r="G11" i="100"/>
  <c r="H11" i="100"/>
  <c r="N11" i="100"/>
  <c r="D12" i="100"/>
  <c r="E12" i="100"/>
  <c r="F12" i="100"/>
  <c r="G12" i="100"/>
  <c r="H12" i="100"/>
  <c r="N12" i="100"/>
  <c r="D14" i="100"/>
  <c r="E14" i="100"/>
  <c r="F14" i="100"/>
  <c r="G14" i="100"/>
  <c r="H14" i="100"/>
  <c r="N14" i="100"/>
  <c r="D145" i="100"/>
  <c r="D143" i="100" s="1"/>
  <c r="E145" i="100"/>
  <c r="E143" i="100" s="1"/>
  <c r="E142" i="100" s="1"/>
  <c r="F145" i="100"/>
  <c r="F143" i="100" s="1"/>
  <c r="F142" i="100" s="1"/>
  <c r="G146" i="100"/>
  <c r="H146" i="100"/>
  <c r="N146" i="100" s="1"/>
  <c r="G147" i="100"/>
  <c r="H147" i="100"/>
  <c r="N147" i="100"/>
  <c r="G148" i="100"/>
  <c r="H148" i="100"/>
  <c r="N148" i="100" s="1"/>
  <c r="G149" i="100"/>
  <c r="H149" i="100"/>
  <c r="N149" i="100" s="1"/>
  <c r="G150" i="100"/>
  <c r="H150" i="100"/>
  <c r="G151" i="100"/>
  <c r="H151" i="100"/>
  <c r="N151" i="100" s="1"/>
  <c r="G152" i="100"/>
  <c r="H152" i="100"/>
  <c r="N152" i="100" s="1"/>
  <c r="G153" i="100"/>
  <c r="H153" i="100"/>
  <c r="N153" i="100" s="1"/>
  <c r="G154" i="100"/>
  <c r="H154" i="100"/>
  <c r="N154" i="100" s="1"/>
  <c r="G155" i="100"/>
  <c r="H155" i="100"/>
  <c r="N155" i="100" s="1"/>
  <c r="G156" i="100"/>
  <c r="H156" i="100"/>
  <c r="N156" i="100"/>
  <c r="G157" i="100"/>
  <c r="H157" i="100"/>
  <c r="N157" i="100" s="1"/>
  <c r="G158" i="100"/>
  <c r="H158" i="100"/>
  <c r="N158" i="100" s="1"/>
  <c r="G159" i="100"/>
  <c r="H159" i="100"/>
  <c r="N159" i="100"/>
  <c r="G160" i="100"/>
  <c r="H160" i="100"/>
  <c r="N160" i="100" s="1"/>
  <c r="G161" i="100"/>
  <c r="H161" i="100"/>
  <c r="N161" i="100" s="1"/>
  <c r="G162" i="100"/>
  <c r="H162" i="100"/>
  <c r="N162" i="100"/>
  <c r="G163" i="100"/>
  <c r="H163" i="100"/>
  <c r="N163" i="100" s="1"/>
  <c r="G164" i="100"/>
  <c r="H164" i="100"/>
  <c r="N164" i="100" s="1"/>
  <c r="G165" i="100"/>
  <c r="H165" i="100"/>
  <c r="N165" i="100" s="1"/>
  <c r="G166" i="100"/>
  <c r="H166" i="100"/>
  <c r="N166" i="100" s="1"/>
  <c r="G167" i="100"/>
  <c r="H167" i="100"/>
  <c r="N167" i="100" s="1"/>
  <c r="G168" i="100"/>
  <c r="H168" i="100"/>
  <c r="N168" i="100"/>
  <c r="G169" i="100"/>
  <c r="H169" i="100"/>
  <c r="N169" i="100" s="1"/>
  <c r="G170" i="100"/>
  <c r="H170" i="100"/>
  <c r="N170" i="100" s="1"/>
  <c r="G171" i="100"/>
  <c r="H171" i="100"/>
  <c r="N171" i="100"/>
  <c r="G172" i="100"/>
  <c r="H172" i="100"/>
  <c r="N172" i="100" s="1"/>
  <c r="G173" i="100"/>
  <c r="H173" i="100"/>
  <c r="N173" i="100" s="1"/>
  <c r="G174" i="100"/>
  <c r="H174" i="100"/>
  <c r="N174" i="100"/>
  <c r="G175" i="100"/>
  <c r="H175" i="100"/>
  <c r="N175" i="100" s="1"/>
  <c r="G176" i="100"/>
  <c r="H176" i="100"/>
  <c r="N176" i="100" s="1"/>
  <c r="G177" i="100"/>
  <c r="H177" i="100"/>
  <c r="N177" i="100" s="1"/>
  <c r="G178" i="100"/>
  <c r="H178" i="100"/>
  <c r="N178" i="100" s="1"/>
  <c r="G179" i="100"/>
  <c r="H179" i="100"/>
  <c r="N179" i="100" s="1"/>
  <c r="G180" i="100"/>
  <c r="H180" i="100"/>
  <c r="N180" i="100" s="1"/>
  <c r="G181" i="100"/>
  <c r="H181" i="100"/>
  <c r="N181" i="100" s="1"/>
  <c r="G182" i="100"/>
  <c r="H182" i="100"/>
  <c r="N182" i="100" s="1"/>
  <c r="G183" i="100"/>
  <c r="H183" i="100"/>
  <c r="N183" i="100"/>
  <c r="G184" i="100"/>
  <c r="H184" i="100"/>
  <c r="N184" i="100" s="1"/>
  <c r="G185" i="100"/>
  <c r="H185" i="100"/>
  <c r="N185" i="100" s="1"/>
  <c r="G186" i="100"/>
  <c r="H186" i="100"/>
  <c r="N186" i="100"/>
  <c r="G187" i="100"/>
  <c r="H187" i="100"/>
  <c r="N187" i="100" s="1"/>
  <c r="G188" i="100"/>
  <c r="H188" i="100"/>
  <c r="N188" i="100"/>
  <c r="G189" i="100"/>
  <c r="H189" i="100"/>
  <c r="N189" i="100" s="1"/>
  <c r="G190" i="100"/>
  <c r="H190" i="100"/>
  <c r="N190" i="100" s="1"/>
  <c r="G191" i="100"/>
  <c r="H191" i="100"/>
  <c r="N191" i="100"/>
  <c r="G192" i="100"/>
  <c r="H192" i="100"/>
  <c r="N192" i="100" s="1"/>
  <c r="G193" i="100"/>
  <c r="H193" i="100"/>
  <c r="N193" i="100" s="1"/>
  <c r="G194" i="100"/>
  <c r="H194" i="100"/>
  <c r="N194" i="100"/>
  <c r="G195" i="100"/>
  <c r="H195" i="100"/>
  <c r="N195" i="100" s="1"/>
  <c r="G196" i="100"/>
  <c r="H196" i="100"/>
  <c r="N196" i="100"/>
  <c r="G197" i="100"/>
  <c r="H197" i="100"/>
  <c r="N197" i="100" s="1"/>
  <c r="G198" i="100"/>
  <c r="H198" i="100"/>
  <c r="N198" i="100" s="1"/>
  <c r="G199" i="100"/>
  <c r="H199" i="100"/>
  <c r="N199" i="100" s="1"/>
  <c r="G200" i="100"/>
  <c r="H200" i="100"/>
  <c r="N200" i="100"/>
  <c r="G201" i="100"/>
  <c r="H201" i="100"/>
  <c r="N201" i="100" s="1"/>
  <c r="G202" i="100"/>
  <c r="H202" i="100"/>
  <c r="N202" i="100" s="1"/>
  <c r="G203" i="100"/>
  <c r="H203" i="100"/>
  <c r="N203" i="100"/>
  <c r="G204" i="100"/>
  <c r="H204" i="100"/>
  <c r="N204" i="100" s="1"/>
  <c r="G205" i="100"/>
  <c r="H205" i="100"/>
  <c r="N205" i="100" s="1"/>
  <c r="G206" i="100"/>
  <c r="H206" i="100"/>
  <c r="N206" i="100"/>
  <c r="G207" i="100"/>
  <c r="H207" i="100"/>
  <c r="N207" i="100" s="1"/>
  <c r="G208" i="100"/>
  <c r="H208" i="100"/>
  <c r="N208" i="100"/>
  <c r="G209" i="100"/>
  <c r="H209" i="100"/>
  <c r="N209" i="100" s="1"/>
  <c r="G210" i="100"/>
  <c r="H210" i="100"/>
  <c r="N210" i="100" s="1"/>
  <c r="G211" i="100"/>
  <c r="H211" i="100"/>
  <c r="N211" i="100"/>
  <c r="G212" i="100"/>
  <c r="H212" i="100"/>
  <c r="N212" i="100" s="1"/>
  <c r="G213" i="100"/>
  <c r="H213" i="100"/>
  <c r="N213" i="100" s="1"/>
  <c r="G214" i="100"/>
  <c r="H214" i="100"/>
  <c r="N214" i="100" s="1"/>
  <c r="G215" i="100"/>
  <c r="H215" i="100"/>
  <c r="N215" i="100"/>
  <c r="G216" i="100"/>
  <c r="H216" i="100"/>
  <c r="N216" i="100" s="1"/>
  <c r="G217" i="100"/>
  <c r="H217" i="100"/>
  <c r="N217" i="100" s="1"/>
  <c r="G218" i="100"/>
  <c r="H218" i="100"/>
  <c r="N218" i="100"/>
  <c r="G219" i="100"/>
  <c r="H219" i="100"/>
  <c r="N219" i="100" s="1"/>
  <c r="G220" i="100"/>
  <c r="H220" i="100"/>
  <c r="N220" i="100"/>
  <c r="G221" i="100"/>
  <c r="H221" i="100"/>
  <c r="N221" i="100" s="1"/>
  <c r="G222" i="100"/>
  <c r="H222" i="100"/>
  <c r="N222" i="100" s="1"/>
  <c r="G223" i="100"/>
  <c r="H223" i="100"/>
  <c r="N223" i="100"/>
  <c r="G224" i="100"/>
  <c r="H224" i="100"/>
  <c r="N224" i="100" s="1"/>
  <c r="G225" i="100"/>
  <c r="H225" i="100"/>
  <c r="N225" i="100" s="1"/>
  <c r="G226" i="100"/>
  <c r="H226" i="100"/>
  <c r="N226" i="100"/>
  <c r="G227" i="100"/>
  <c r="H227" i="100"/>
  <c r="N227" i="100" s="1"/>
  <c r="G228" i="100"/>
  <c r="H228" i="100"/>
  <c r="N228" i="100"/>
  <c r="G229" i="100"/>
  <c r="H229" i="100"/>
  <c r="N229" i="100" s="1"/>
  <c r="G230" i="100"/>
  <c r="H230" i="100"/>
  <c r="N230" i="100" s="1"/>
  <c r="G231" i="100"/>
  <c r="H231" i="100"/>
  <c r="N231" i="100" s="1"/>
  <c r="G232" i="100"/>
  <c r="H232" i="100"/>
  <c r="N232" i="100"/>
  <c r="G233" i="100"/>
  <c r="H233" i="100"/>
  <c r="N233" i="100" s="1"/>
  <c r="G234" i="100"/>
  <c r="H234" i="100"/>
  <c r="N234" i="100" s="1"/>
  <c r="G235" i="100"/>
  <c r="H235" i="100"/>
  <c r="N235" i="100"/>
  <c r="G236" i="100"/>
  <c r="H236" i="100"/>
  <c r="N236" i="100" s="1"/>
  <c r="G237" i="100"/>
  <c r="H237" i="100"/>
  <c r="N237" i="100" s="1"/>
  <c r="G238" i="100"/>
  <c r="H238" i="100"/>
  <c r="N238" i="100"/>
  <c r="G239" i="100"/>
  <c r="H239" i="100"/>
  <c r="N239" i="100" s="1"/>
  <c r="G240" i="100"/>
  <c r="H240" i="100"/>
  <c r="N240" i="100"/>
  <c r="G241" i="100"/>
  <c r="H241" i="100"/>
  <c r="N241" i="100" s="1"/>
  <c r="G242" i="100"/>
  <c r="H242" i="100"/>
  <c r="N242" i="100" s="1"/>
  <c r="G243" i="100"/>
  <c r="H243" i="100"/>
  <c r="N243" i="100"/>
  <c r="G244" i="100"/>
  <c r="H244" i="100"/>
  <c r="N244" i="100" s="1"/>
  <c r="G245" i="100"/>
  <c r="H245" i="100"/>
  <c r="N245" i="100" s="1"/>
  <c r="G246" i="100"/>
  <c r="H246" i="100"/>
  <c r="N246" i="100" s="1"/>
  <c r="G247" i="100"/>
  <c r="H247" i="100"/>
  <c r="N247" i="100"/>
  <c r="G248" i="100"/>
  <c r="H248" i="100"/>
  <c r="N248" i="100" s="1"/>
  <c r="G249" i="100"/>
  <c r="H249" i="100"/>
  <c r="N249" i="100" s="1"/>
  <c r="G250" i="100"/>
  <c r="H250" i="100"/>
  <c r="N250" i="100"/>
  <c r="G251" i="100"/>
  <c r="H251" i="100"/>
  <c r="N251" i="100" s="1"/>
  <c r="G252" i="100"/>
  <c r="H252" i="100"/>
  <c r="N252" i="100"/>
  <c r="G253" i="100"/>
  <c r="H253" i="100"/>
  <c r="N253" i="100" s="1"/>
  <c r="G254" i="100"/>
  <c r="H254" i="100"/>
  <c r="N254" i="100" s="1"/>
  <c r="G255" i="100"/>
  <c r="H255" i="100"/>
  <c r="N255" i="100"/>
  <c r="G256" i="100"/>
  <c r="H256" i="100"/>
  <c r="N256" i="100" s="1"/>
  <c r="G257" i="100"/>
  <c r="H257" i="100"/>
  <c r="N257" i="100" s="1"/>
  <c r="G258" i="100"/>
  <c r="H258" i="100"/>
  <c r="N258" i="100"/>
  <c r="G259" i="100"/>
  <c r="H259" i="100"/>
  <c r="N259" i="100" s="1"/>
  <c r="G260" i="100"/>
  <c r="H260" i="100"/>
  <c r="N260" i="100"/>
  <c r="G261" i="100"/>
  <c r="H261" i="100"/>
  <c r="N261" i="100" s="1"/>
  <c r="G262" i="100"/>
  <c r="H262" i="100"/>
  <c r="N262" i="100" s="1"/>
  <c r="G263" i="100"/>
  <c r="H263" i="100"/>
  <c r="N263" i="100" s="1"/>
  <c r="G264" i="100"/>
  <c r="H264" i="100"/>
  <c r="N264" i="100"/>
  <c r="G265" i="100"/>
  <c r="H265" i="100"/>
  <c r="N265" i="100" s="1"/>
  <c r="G266" i="100"/>
  <c r="H266" i="100"/>
  <c r="N266" i="100" s="1"/>
  <c r="G267" i="100"/>
  <c r="H267" i="100"/>
  <c r="N267" i="100"/>
  <c r="G268" i="100"/>
  <c r="H268" i="100"/>
  <c r="N268" i="100" s="1"/>
  <c r="G269" i="100"/>
  <c r="H269" i="100"/>
  <c r="N269" i="100" s="1"/>
  <c r="G270" i="100"/>
  <c r="H270" i="100"/>
  <c r="N270" i="100"/>
  <c r="G271" i="100"/>
  <c r="H271" i="100"/>
  <c r="N271" i="100" s="1"/>
  <c r="G272" i="100"/>
  <c r="H272" i="100"/>
  <c r="N272" i="100"/>
  <c r="G273" i="100"/>
  <c r="H273" i="100"/>
  <c r="N273" i="100" s="1"/>
  <c r="G274" i="100"/>
  <c r="H274" i="100"/>
  <c r="N274" i="100" s="1"/>
  <c r="G275" i="100"/>
  <c r="H275" i="100"/>
  <c r="N275" i="100"/>
  <c r="G276" i="100"/>
  <c r="H276" i="100"/>
  <c r="N276" i="100" s="1"/>
  <c r="G277" i="100"/>
  <c r="H277" i="100"/>
  <c r="N277" i="100" s="1"/>
  <c r="G278" i="100"/>
  <c r="H278" i="100"/>
  <c r="N278" i="100" s="1"/>
  <c r="G279" i="100"/>
  <c r="H279" i="100"/>
  <c r="N279" i="100"/>
  <c r="G280" i="100"/>
  <c r="H280" i="100"/>
  <c r="N280" i="100" s="1"/>
  <c r="G281" i="100"/>
  <c r="H281" i="100"/>
  <c r="N281" i="100" s="1"/>
  <c r="G282" i="100"/>
  <c r="H282" i="100"/>
  <c r="N282" i="100"/>
  <c r="G283" i="100"/>
  <c r="H283" i="100"/>
  <c r="N283" i="100" s="1"/>
  <c r="G284" i="100"/>
  <c r="H284" i="100"/>
  <c r="N284" i="100"/>
  <c r="G285" i="100"/>
  <c r="H285" i="100"/>
  <c r="N285" i="100" s="1"/>
  <c r="G286" i="100"/>
  <c r="H286" i="100"/>
  <c r="N286" i="100" s="1"/>
  <c r="G287" i="100"/>
  <c r="H287" i="100"/>
  <c r="N287" i="100"/>
  <c r="G288" i="100"/>
  <c r="H288" i="100"/>
  <c r="N288" i="100" s="1"/>
  <c r="G289" i="100"/>
  <c r="H289" i="100"/>
  <c r="N289" i="100" s="1"/>
  <c r="G290" i="100"/>
  <c r="H290" i="100"/>
  <c r="N290" i="100"/>
  <c r="G291" i="100"/>
  <c r="H291" i="100"/>
  <c r="N291" i="100" s="1"/>
  <c r="G292" i="100"/>
  <c r="H292" i="100"/>
  <c r="N292" i="100"/>
  <c r="G293" i="100"/>
  <c r="H293" i="100"/>
  <c r="N293" i="100" s="1"/>
  <c r="G294" i="100"/>
  <c r="H294" i="100"/>
  <c r="N294" i="100" s="1"/>
  <c r="G295" i="100"/>
  <c r="H295" i="100"/>
  <c r="N295" i="100" s="1"/>
  <c r="G296" i="100"/>
  <c r="H296" i="100"/>
  <c r="N296" i="100"/>
  <c r="G297" i="100"/>
  <c r="H297" i="100"/>
  <c r="N297" i="100" s="1"/>
  <c r="G298" i="100"/>
  <c r="H298" i="100"/>
  <c r="N298" i="100" s="1"/>
  <c r="G299" i="100"/>
  <c r="H299" i="100"/>
  <c r="N299" i="100"/>
  <c r="G300" i="100"/>
  <c r="H300" i="100"/>
  <c r="N300" i="100" s="1"/>
  <c r="G301" i="100"/>
  <c r="H301" i="100"/>
  <c r="N301" i="100" s="1"/>
  <c r="G302" i="100"/>
  <c r="H302" i="100"/>
  <c r="N302" i="100"/>
  <c r="G303" i="100"/>
  <c r="H303" i="100"/>
  <c r="N303" i="100" s="1"/>
  <c r="G304" i="100"/>
  <c r="H304" i="100"/>
  <c r="N304" i="100"/>
  <c r="G305" i="100"/>
  <c r="H305" i="100"/>
  <c r="N305" i="100" s="1"/>
  <c r="G306" i="100"/>
  <c r="H306" i="100"/>
  <c r="N306" i="100" s="1"/>
  <c r="G307" i="100"/>
  <c r="H307" i="100"/>
  <c r="N307" i="100"/>
  <c r="G308" i="100"/>
  <c r="H308" i="100"/>
  <c r="N308" i="100" s="1"/>
  <c r="G309" i="100"/>
  <c r="H309" i="100"/>
  <c r="N309" i="100" s="1"/>
  <c r="G310" i="100"/>
  <c r="H310" i="100"/>
  <c r="N310" i="100" s="1"/>
  <c r="G311" i="100"/>
  <c r="H311" i="100"/>
  <c r="N311" i="100"/>
  <c r="G312" i="100"/>
  <c r="H312" i="100"/>
  <c r="N312" i="100" s="1"/>
  <c r="G313" i="100"/>
  <c r="H313" i="100"/>
  <c r="N313" i="100" s="1"/>
  <c r="G314" i="100"/>
  <c r="H314" i="100"/>
  <c r="N314" i="100"/>
  <c r="G315" i="100"/>
  <c r="H315" i="100"/>
  <c r="N315" i="100" s="1"/>
  <c r="G316" i="100"/>
  <c r="H316" i="100"/>
  <c r="N316" i="100"/>
  <c r="G317" i="100"/>
  <c r="H317" i="100"/>
  <c r="N317" i="100" s="1"/>
  <c r="G318" i="100"/>
  <c r="H318" i="100"/>
  <c r="N318" i="100" s="1"/>
  <c r="G319" i="100"/>
  <c r="H319" i="100"/>
  <c r="N319" i="100"/>
  <c r="G320" i="100"/>
  <c r="H320" i="100"/>
  <c r="N320" i="100" s="1"/>
  <c r="G321" i="100"/>
  <c r="H321" i="100"/>
  <c r="N321" i="100" s="1"/>
  <c r="G322" i="100"/>
  <c r="H322" i="100"/>
  <c r="N322" i="100"/>
  <c r="G323" i="100"/>
  <c r="H323" i="100"/>
  <c r="N323" i="100" s="1"/>
  <c r="G324" i="100"/>
  <c r="H324" i="100"/>
  <c r="N324" i="100" s="1"/>
  <c r="G325" i="100"/>
  <c r="H325" i="100"/>
  <c r="N325" i="100" s="1"/>
  <c r="G326" i="100"/>
  <c r="H326" i="100"/>
  <c r="N326" i="100" s="1"/>
  <c r="G327" i="100"/>
  <c r="H327" i="100"/>
  <c r="N327" i="100"/>
  <c r="G328" i="100"/>
  <c r="H328" i="100"/>
  <c r="N328" i="100"/>
  <c r="D329" i="100"/>
  <c r="E329" i="100"/>
  <c r="F329" i="100"/>
  <c r="G330" i="100"/>
  <c r="H330" i="100"/>
  <c r="N330" i="100" s="1"/>
  <c r="G331" i="100"/>
  <c r="G332" i="100"/>
  <c r="H332" i="100"/>
  <c r="N332" i="100" s="1"/>
  <c r="G333" i="100"/>
  <c r="H333" i="100" s="1"/>
  <c r="N333" i="100" s="1"/>
  <c r="G334" i="100"/>
  <c r="H334" i="100"/>
  <c r="N334" i="100" s="1"/>
  <c r="G335" i="100"/>
  <c r="H335" i="100" s="1"/>
  <c r="N335" i="100" s="1"/>
  <c r="G336" i="100"/>
  <c r="H336" i="100"/>
  <c r="N336" i="100" s="1"/>
  <c r="G337" i="100"/>
  <c r="H337" i="100" s="1"/>
  <c r="N337" i="100" s="1"/>
  <c r="G338" i="100"/>
  <c r="H338" i="100" s="1"/>
  <c r="N338" i="100" s="1"/>
  <c r="G339" i="100"/>
  <c r="H339" i="100" s="1"/>
  <c r="N339" i="100" s="1"/>
  <c r="G340" i="100"/>
  <c r="H340" i="100" s="1"/>
  <c r="N340" i="100" s="1"/>
  <c r="G341" i="100"/>
  <c r="H341" i="100"/>
  <c r="N341" i="100"/>
  <c r="G342" i="100"/>
  <c r="H342" i="100" s="1"/>
  <c r="N342" i="100" s="1"/>
  <c r="G343" i="100"/>
  <c r="H343" i="100" s="1"/>
  <c r="N343" i="100" s="1"/>
  <c r="G344" i="100"/>
  <c r="H344" i="100" s="1"/>
  <c r="N344" i="100" s="1"/>
  <c r="G345" i="100"/>
  <c r="H345" i="100"/>
  <c r="N345" i="100"/>
  <c r="G346" i="100"/>
  <c r="H346" i="100" s="1"/>
  <c r="N346" i="100" s="1"/>
  <c r="G347" i="100"/>
  <c r="H347" i="100" s="1"/>
  <c r="N347" i="100" s="1"/>
  <c r="G348" i="100"/>
  <c r="H348" i="100" s="1"/>
  <c r="N348" i="100" s="1"/>
  <c r="G349" i="100"/>
  <c r="H349" i="100"/>
  <c r="N349" i="100" s="1"/>
  <c r="D638" i="100"/>
  <c r="D636" i="100" s="1"/>
  <c r="E638" i="100"/>
  <c r="F638" i="100"/>
  <c r="G638" i="100"/>
  <c r="H638" i="100"/>
  <c r="H636" i="100" s="1"/>
  <c r="I638" i="100"/>
  <c r="N638" i="100"/>
  <c r="N636" i="100" s="1"/>
  <c r="H775" i="100"/>
  <c r="H776" i="100"/>
  <c r="H777" i="100"/>
  <c r="D778" i="100"/>
  <c r="E778" i="100"/>
  <c r="F778" i="100"/>
  <c r="G779" i="100"/>
  <c r="H779" i="100"/>
  <c r="N779" i="100" s="1"/>
  <c r="G780" i="100"/>
  <c r="H780" i="100" s="1"/>
  <c r="N780" i="100"/>
  <c r="G781" i="100"/>
  <c r="H781" i="100" s="1"/>
  <c r="N781" i="100" s="1"/>
  <c r="G782" i="100"/>
  <c r="H782" i="100"/>
  <c r="N782" i="100"/>
  <c r="G783" i="100"/>
  <c r="H783" i="100"/>
  <c r="N783" i="100"/>
  <c r="G784" i="100"/>
  <c r="H784" i="100" s="1"/>
  <c r="N784" i="100" s="1"/>
  <c r="G785" i="100"/>
  <c r="H785" i="100"/>
  <c r="N785" i="100" s="1"/>
  <c r="G786" i="100"/>
  <c r="H786" i="100" s="1"/>
  <c r="N786" i="100" s="1"/>
  <c r="G787" i="100"/>
  <c r="H787" i="100" s="1"/>
  <c r="N787" i="100" s="1"/>
  <c r="G788" i="100"/>
  <c r="H788" i="100" s="1"/>
  <c r="N788" i="100"/>
  <c r="G789" i="100"/>
  <c r="H789" i="100" s="1"/>
  <c r="N789" i="100" s="1"/>
  <c r="G790" i="100"/>
  <c r="H790" i="100"/>
  <c r="N790" i="100"/>
  <c r="G791" i="100"/>
  <c r="H791" i="100" s="1"/>
  <c r="N791" i="100" s="1"/>
  <c r="M793" i="100"/>
  <c r="D9" i="95"/>
  <c r="E9" i="95"/>
  <c r="F9" i="95"/>
  <c r="F8" i="95" s="1"/>
  <c r="G9" i="95"/>
  <c r="G10" i="95"/>
  <c r="H10" i="95"/>
  <c r="N10" i="95" s="1"/>
  <c r="N9" i="95" s="1"/>
  <c r="N8" i="95" s="1"/>
  <c r="G11" i="95"/>
  <c r="H11" i="95"/>
  <c r="N11" i="95"/>
  <c r="D12" i="95"/>
  <c r="E12" i="95"/>
  <c r="E8" i="95" s="1"/>
  <c r="F12" i="95"/>
  <c r="G12" i="95"/>
  <c r="H12" i="95"/>
  <c r="N12" i="95"/>
  <c r="D14" i="95"/>
  <c r="E14" i="95"/>
  <c r="F14" i="95"/>
  <c r="N14" i="95"/>
  <c r="G91" i="95"/>
  <c r="G14" i="95" s="1"/>
  <c r="H91" i="95"/>
  <c r="H14" i="95" s="1"/>
  <c r="D98" i="95"/>
  <c r="D96" i="95" s="1"/>
  <c r="D95" i="95" s="1"/>
  <c r="E98" i="95"/>
  <c r="E96" i="95" s="1"/>
  <c r="F98" i="95"/>
  <c r="F96" i="95" s="1"/>
  <c r="G99" i="95"/>
  <c r="H99" i="95"/>
  <c r="N99" i="95"/>
  <c r="G100" i="95"/>
  <c r="H100" i="95"/>
  <c r="N100" i="95" s="1"/>
  <c r="G101" i="95"/>
  <c r="H101" i="95"/>
  <c r="N101" i="95" s="1"/>
  <c r="G102" i="95"/>
  <c r="H102" i="95"/>
  <c r="N102" i="95"/>
  <c r="G103" i="95"/>
  <c r="H103" i="95"/>
  <c r="N103" i="95" s="1"/>
  <c r="G104" i="95"/>
  <c r="H104" i="95"/>
  <c r="N104" i="95" s="1"/>
  <c r="G105" i="95"/>
  <c r="H105" i="95"/>
  <c r="N105" i="95"/>
  <c r="G106" i="95"/>
  <c r="H106" i="95"/>
  <c r="N106" i="95" s="1"/>
  <c r="G107" i="95"/>
  <c r="H107" i="95"/>
  <c r="N107" i="95" s="1"/>
  <c r="G108" i="95"/>
  <c r="H108" i="95"/>
  <c r="N108" i="95" s="1"/>
  <c r="G109" i="95"/>
  <c r="H109" i="95"/>
  <c r="N109" i="95" s="1"/>
  <c r="G110" i="95"/>
  <c r="H110" i="95"/>
  <c r="N110" i="95" s="1"/>
  <c r="G111" i="95"/>
  <c r="H111" i="95"/>
  <c r="N111" i="95"/>
  <c r="G112" i="95"/>
  <c r="H112" i="95"/>
  <c r="N112" i="95" s="1"/>
  <c r="G113" i="95"/>
  <c r="H113" i="95"/>
  <c r="N113" i="95" s="1"/>
  <c r="G114" i="95"/>
  <c r="H114" i="95"/>
  <c r="N114" i="95" s="1"/>
  <c r="G115" i="95"/>
  <c r="H115" i="95"/>
  <c r="N115" i="95" s="1"/>
  <c r="G116" i="95"/>
  <c r="H116" i="95"/>
  <c r="N116" i="95" s="1"/>
  <c r="G117" i="95"/>
  <c r="H117" i="95"/>
  <c r="N117" i="95" s="1"/>
  <c r="G118" i="95"/>
  <c r="H118" i="95"/>
  <c r="N118" i="95" s="1"/>
  <c r="G119" i="95"/>
  <c r="H119" i="95"/>
  <c r="N119" i="95"/>
  <c r="G120" i="95"/>
  <c r="H120" i="95"/>
  <c r="N120" i="95" s="1"/>
  <c r="G121" i="95"/>
  <c r="H121" i="95"/>
  <c r="N121" i="95" s="1"/>
  <c r="G122" i="95"/>
  <c r="H122" i="95"/>
  <c r="N122" i="95"/>
  <c r="G123" i="95"/>
  <c r="H123" i="95"/>
  <c r="N123" i="95"/>
  <c r="G124" i="95"/>
  <c r="H124" i="95"/>
  <c r="N124" i="95" s="1"/>
  <c r="G125" i="95"/>
  <c r="H125" i="95"/>
  <c r="N125" i="95"/>
  <c r="G126" i="95"/>
  <c r="H126" i="95"/>
  <c r="N126" i="95"/>
  <c r="G127" i="95"/>
  <c r="H127" i="95"/>
  <c r="N127" i="95" s="1"/>
  <c r="G128" i="95"/>
  <c r="H128" i="95"/>
  <c r="N128" i="95" s="1"/>
  <c r="G129" i="95"/>
  <c r="H129" i="95"/>
  <c r="N129" i="95"/>
  <c r="G130" i="95"/>
  <c r="H130" i="95"/>
  <c r="N130" i="95" s="1"/>
  <c r="G131" i="95"/>
  <c r="H131" i="95"/>
  <c r="N131" i="95"/>
  <c r="G132" i="95"/>
  <c r="H132" i="95"/>
  <c r="N132" i="95" s="1"/>
  <c r="G133" i="95"/>
  <c r="H133" i="95"/>
  <c r="N133" i="95" s="1"/>
  <c r="G134" i="95"/>
  <c r="H134" i="95"/>
  <c r="N134" i="95"/>
  <c r="G135" i="95"/>
  <c r="H135" i="95"/>
  <c r="N135" i="95" s="1"/>
  <c r="G136" i="95"/>
  <c r="H136" i="95"/>
  <c r="N136" i="95" s="1"/>
  <c r="G137" i="95"/>
  <c r="H137" i="95"/>
  <c r="N137" i="95"/>
  <c r="G138" i="95"/>
  <c r="H138" i="95"/>
  <c r="N138" i="95" s="1"/>
  <c r="G139" i="95"/>
  <c r="H139" i="95"/>
  <c r="N139" i="95" s="1"/>
  <c r="G140" i="95"/>
  <c r="H140" i="95"/>
  <c r="N140" i="95" s="1"/>
  <c r="G141" i="95"/>
  <c r="H141" i="95"/>
  <c r="N141" i="95" s="1"/>
  <c r="G142" i="95"/>
  <c r="H142" i="95"/>
  <c r="N142" i="95" s="1"/>
  <c r="G143" i="95"/>
  <c r="H143" i="95"/>
  <c r="N143" i="95"/>
  <c r="G144" i="95"/>
  <c r="H144" i="95"/>
  <c r="N144" i="95" s="1"/>
  <c r="G145" i="95"/>
  <c r="H145" i="95"/>
  <c r="N145" i="95" s="1"/>
  <c r="G146" i="95"/>
  <c r="H146" i="95"/>
  <c r="N146" i="95" s="1"/>
  <c r="G147" i="95"/>
  <c r="H147" i="95"/>
  <c r="N147" i="95" s="1"/>
  <c r="G148" i="95"/>
  <c r="H148" i="95"/>
  <c r="N148" i="95" s="1"/>
  <c r="G149" i="95"/>
  <c r="H149" i="95"/>
  <c r="N149" i="95" s="1"/>
  <c r="G150" i="95"/>
  <c r="H150" i="95"/>
  <c r="N150" i="95" s="1"/>
  <c r="G151" i="95"/>
  <c r="H151" i="95"/>
  <c r="N151" i="95"/>
  <c r="G152" i="95"/>
  <c r="H152" i="95"/>
  <c r="N152" i="95" s="1"/>
  <c r="G153" i="95"/>
  <c r="H153" i="95"/>
  <c r="N153" i="95" s="1"/>
  <c r="G154" i="95"/>
  <c r="H154" i="95"/>
  <c r="N154" i="95"/>
  <c r="G155" i="95"/>
  <c r="H155" i="95"/>
  <c r="N155" i="95"/>
  <c r="G156" i="95"/>
  <c r="H156" i="95"/>
  <c r="N156" i="95" s="1"/>
  <c r="G157" i="95"/>
  <c r="H157" i="95"/>
  <c r="N157" i="95"/>
  <c r="G158" i="95"/>
  <c r="H158" i="95"/>
  <c r="N158" i="95"/>
  <c r="G159" i="95"/>
  <c r="H159" i="95"/>
  <c r="N159" i="95" s="1"/>
  <c r="G160" i="95"/>
  <c r="H160" i="95"/>
  <c r="N160" i="95" s="1"/>
  <c r="G161" i="95"/>
  <c r="H161" i="95"/>
  <c r="N161" i="95"/>
  <c r="G162" i="95"/>
  <c r="H162" i="95"/>
  <c r="N162" i="95" s="1"/>
  <c r="G163" i="95"/>
  <c r="H163" i="95"/>
  <c r="N163" i="95"/>
  <c r="G164" i="95"/>
  <c r="H164" i="95"/>
  <c r="N164" i="95" s="1"/>
  <c r="G165" i="95"/>
  <c r="H165" i="95"/>
  <c r="N165" i="95" s="1"/>
  <c r="G166" i="95"/>
  <c r="H166" i="95"/>
  <c r="N166" i="95"/>
  <c r="G167" i="95"/>
  <c r="H167" i="95"/>
  <c r="N167" i="95" s="1"/>
  <c r="G168" i="95"/>
  <c r="H168" i="95"/>
  <c r="N168" i="95" s="1"/>
  <c r="G169" i="95"/>
  <c r="H169" i="95"/>
  <c r="N169" i="95"/>
  <c r="G170" i="95"/>
  <c r="H170" i="95"/>
  <c r="N170" i="95" s="1"/>
  <c r="G171" i="95"/>
  <c r="H171" i="95"/>
  <c r="N171" i="95" s="1"/>
  <c r="G172" i="95"/>
  <c r="H172" i="95"/>
  <c r="N172" i="95" s="1"/>
  <c r="G173" i="95"/>
  <c r="H173" i="95"/>
  <c r="N173" i="95" s="1"/>
  <c r="G174" i="95"/>
  <c r="H174" i="95"/>
  <c r="N174" i="95" s="1"/>
  <c r="G175" i="95"/>
  <c r="H175" i="95"/>
  <c r="N175" i="95"/>
  <c r="G176" i="95"/>
  <c r="H176" i="95"/>
  <c r="N176" i="95" s="1"/>
  <c r="G177" i="95"/>
  <c r="H177" i="95"/>
  <c r="N177" i="95" s="1"/>
  <c r="G178" i="95"/>
  <c r="H178" i="95"/>
  <c r="N178" i="95" s="1"/>
  <c r="G179" i="95"/>
  <c r="H179" i="95"/>
  <c r="N179" i="95" s="1"/>
  <c r="G180" i="95"/>
  <c r="H180" i="95"/>
  <c r="N180" i="95" s="1"/>
  <c r="G181" i="95"/>
  <c r="H181" i="95"/>
  <c r="N181" i="95" s="1"/>
  <c r="G182" i="95"/>
  <c r="H182" i="95"/>
  <c r="N182" i="95" s="1"/>
  <c r="G183" i="95"/>
  <c r="H183" i="95"/>
  <c r="N183" i="95"/>
  <c r="G184" i="95"/>
  <c r="H184" i="95"/>
  <c r="N184" i="95" s="1"/>
  <c r="G185" i="95"/>
  <c r="H185" i="95"/>
  <c r="N185" i="95" s="1"/>
  <c r="G186" i="95"/>
  <c r="H186" i="95"/>
  <c r="N186" i="95"/>
  <c r="G187" i="95"/>
  <c r="H187" i="95"/>
  <c r="N187" i="95"/>
  <c r="G188" i="95"/>
  <c r="H188" i="95"/>
  <c r="N188" i="95" s="1"/>
  <c r="G189" i="95"/>
  <c r="H189" i="95"/>
  <c r="N189" i="95"/>
  <c r="G190" i="95"/>
  <c r="H190" i="95"/>
  <c r="N190" i="95"/>
  <c r="G191" i="95"/>
  <c r="H191" i="95"/>
  <c r="N191" i="95" s="1"/>
  <c r="G192" i="95"/>
  <c r="H192" i="95"/>
  <c r="N192" i="95"/>
  <c r="G193" i="95"/>
  <c r="H193" i="95"/>
  <c r="N193" i="95"/>
  <c r="G194" i="95"/>
  <c r="H194" i="95"/>
  <c r="N194" i="95" s="1"/>
  <c r="G195" i="95"/>
  <c r="H195" i="95"/>
  <c r="N195" i="95" s="1"/>
  <c r="G196" i="95"/>
  <c r="H196" i="95"/>
  <c r="N196" i="95"/>
  <c r="G197" i="95"/>
  <c r="H197" i="95"/>
  <c r="N197" i="95" s="1"/>
  <c r="G198" i="95"/>
  <c r="H198" i="95"/>
  <c r="N198" i="95" s="1"/>
  <c r="G199" i="95"/>
  <c r="H199" i="95"/>
  <c r="N199" i="95" s="1"/>
  <c r="G200" i="95"/>
  <c r="H200" i="95"/>
  <c r="N200" i="95" s="1"/>
  <c r="G201" i="95"/>
  <c r="H201" i="95"/>
  <c r="N201" i="95" s="1"/>
  <c r="G202" i="95"/>
  <c r="H202" i="95"/>
  <c r="N202" i="95"/>
  <c r="G203" i="95"/>
  <c r="H203" i="95"/>
  <c r="N203" i="95" s="1"/>
  <c r="G204" i="95"/>
  <c r="H204" i="95"/>
  <c r="N204" i="95" s="1"/>
  <c r="G205" i="95"/>
  <c r="H205" i="95"/>
  <c r="N205" i="95"/>
  <c r="G206" i="95"/>
  <c r="H206" i="95"/>
  <c r="N206" i="95"/>
  <c r="G207" i="95"/>
  <c r="H207" i="95"/>
  <c r="N207" i="95" s="1"/>
  <c r="G208" i="95"/>
  <c r="H208" i="95"/>
  <c r="N208" i="95"/>
  <c r="G209" i="95"/>
  <c r="H209" i="95"/>
  <c r="N209" i="95"/>
  <c r="G210" i="95"/>
  <c r="H210" i="95"/>
  <c r="N210" i="95" s="1"/>
  <c r="G211" i="95"/>
  <c r="H211" i="95"/>
  <c r="N211" i="95" s="1"/>
  <c r="G212" i="95"/>
  <c r="H212" i="95"/>
  <c r="N212" i="95"/>
  <c r="G213" i="95"/>
  <c r="H213" i="95"/>
  <c r="N213" i="95" s="1"/>
  <c r="G214" i="95"/>
  <c r="H214" i="95"/>
  <c r="N214" i="95" s="1"/>
  <c r="G215" i="95"/>
  <c r="H215" i="95"/>
  <c r="N215" i="95" s="1"/>
  <c r="G216" i="95"/>
  <c r="H216" i="95"/>
  <c r="N216" i="95" s="1"/>
  <c r="G217" i="95"/>
  <c r="H217" i="95"/>
  <c r="N217" i="95" s="1"/>
  <c r="G218" i="95"/>
  <c r="H218" i="95"/>
  <c r="N218" i="95"/>
  <c r="G219" i="95"/>
  <c r="H219" i="95"/>
  <c r="N219" i="95" s="1"/>
  <c r="G220" i="95"/>
  <c r="H220" i="95"/>
  <c r="N220" i="95" s="1"/>
  <c r="G221" i="95"/>
  <c r="H221" i="95"/>
  <c r="N221" i="95"/>
  <c r="G222" i="95"/>
  <c r="H222" i="95"/>
  <c r="N222" i="95"/>
  <c r="G223" i="95"/>
  <c r="H223" i="95"/>
  <c r="N223" i="95" s="1"/>
  <c r="G224" i="95"/>
  <c r="H224" i="95"/>
  <c r="N224" i="95"/>
  <c r="G225" i="95"/>
  <c r="H225" i="95"/>
  <c r="N225" i="95"/>
  <c r="G226" i="95"/>
  <c r="H226" i="95"/>
  <c r="N226" i="95" s="1"/>
  <c r="G227" i="95"/>
  <c r="H227" i="95"/>
  <c r="N227" i="95" s="1"/>
  <c r="G228" i="95"/>
  <c r="H228" i="95"/>
  <c r="N228" i="95"/>
  <c r="G229" i="95"/>
  <c r="H229" i="95"/>
  <c r="N229" i="95" s="1"/>
  <c r="G230" i="95"/>
  <c r="H230" i="95"/>
  <c r="N230" i="95" s="1"/>
  <c r="G231" i="95"/>
  <c r="H231" i="95"/>
  <c r="N231" i="95" s="1"/>
  <c r="G232" i="95"/>
  <c r="H232" i="95"/>
  <c r="N232" i="95" s="1"/>
  <c r="G233" i="95"/>
  <c r="H233" i="95"/>
  <c r="N233" i="95" s="1"/>
  <c r="G234" i="95"/>
  <c r="H234" i="95"/>
  <c r="N234" i="95"/>
  <c r="G235" i="95"/>
  <c r="H235" i="95"/>
  <c r="N235" i="95" s="1"/>
  <c r="G236" i="95"/>
  <c r="H236" i="95"/>
  <c r="N236" i="95" s="1"/>
  <c r="G237" i="95"/>
  <c r="H237" i="95"/>
  <c r="N237" i="95"/>
  <c r="G238" i="95"/>
  <c r="H238" i="95"/>
  <c r="N238" i="95" s="1"/>
  <c r="G239" i="95"/>
  <c r="H239" i="95"/>
  <c r="N239" i="95" s="1"/>
  <c r="G240" i="95"/>
  <c r="H240" i="95"/>
  <c r="N240" i="95"/>
  <c r="G241" i="95"/>
  <c r="H241" i="95"/>
  <c r="N241" i="95" s="1"/>
  <c r="G242" i="95"/>
  <c r="H242" i="95"/>
  <c r="N242" i="95" s="1"/>
  <c r="G243" i="95"/>
  <c r="H243" i="95"/>
  <c r="N243" i="95" s="1"/>
  <c r="G244" i="95"/>
  <c r="H244" i="95"/>
  <c r="N244" i="95" s="1"/>
  <c r="G245" i="95"/>
  <c r="H245" i="95"/>
  <c r="N245" i="95" s="1"/>
  <c r="G246" i="95"/>
  <c r="H246" i="95"/>
  <c r="N246" i="95" s="1"/>
  <c r="G247" i="95"/>
  <c r="H247" i="95"/>
  <c r="N247" i="95" s="1"/>
  <c r="G248" i="95"/>
  <c r="H248" i="95"/>
  <c r="N248" i="95" s="1"/>
  <c r="G249" i="95"/>
  <c r="H249" i="95"/>
  <c r="N249" i="95" s="1"/>
  <c r="G250" i="95"/>
  <c r="H250" i="95"/>
  <c r="N250" i="95"/>
  <c r="G251" i="95"/>
  <c r="H251" i="95"/>
  <c r="N251" i="95" s="1"/>
  <c r="G252" i="95"/>
  <c r="H252" i="95"/>
  <c r="N252" i="95" s="1"/>
  <c r="G253" i="95"/>
  <c r="H253" i="95"/>
  <c r="N253" i="95"/>
  <c r="G254" i="95"/>
  <c r="H254" i="95"/>
  <c r="N254" i="95" s="1"/>
  <c r="G255" i="95"/>
  <c r="H255" i="95"/>
  <c r="N255" i="95" s="1"/>
  <c r="G256" i="95"/>
  <c r="H256" i="95"/>
  <c r="N256" i="95"/>
  <c r="G257" i="95"/>
  <c r="H257" i="95"/>
  <c r="N257" i="95" s="1"/>
  <c r="G258" i="95"/>
  <c r="H258" i="95"/>
  <c r="N258" i="95" s="1"/>
  <c r="G259" i="95"/>
  <c r="H259" i="95"/>
  <c r="N259" i="95" s="1"/>
  <c r="G260" i="95"/>
  <c r="H260" i="95"/>
  <c r="N260" i="95" s="1"/>
  <c r="G261" i="95"/>
  <c r="H261" i="95"/>
  <c r="N261" i="95" s="1"/>
  <c r="G262" i="95"/>
  <c r="H262" i="95" s="1"/>
  <c r="N262" i="95" s="1"/>
  <c r="D263" i="95"/>
  <c r="E263" i="95"/>
  <c r="F263" i="95"/>
  <c r="G264" i="95"/>
  <c r="H264" i="95"/>
  <c r="N264" i="95" s="1"/>
  <c r="G265" i="95"/>
  <c r="G266" i="95"/>
  <c r="H266" i="95"/>
  <c r="N266" i="95" s="1"/>
  <c r="G267" i="95"/>
  <c r="H267" i="95" s="1"/>
  <c r="N267" i="95" s="1"/>
  <c r="G268" i="95"/>
  <c r="H268" i="95" s="1"/>
  <c r="N268" i="95" s="1"/>
  <c r="G269" i="95"/>
  <c r="H269" i="95" s="1"/>
  <c r="N269" i="95" s="1"/>
  <c r="G270" i="95"/>
  <c r="H270" i="95" s="1"/>
  <c r="N270" i="95" s="1"/>
  <c r="G271" i="95"/>
  <c r="H271" i="95" s="1"/>
  <c r="N271" i="95" s="1"/>
  <c r="G272" i="95"/>
  <c r="H272" i="95" s="1"/>
  <c r="N272" i="95" s="1"/>
  <c r="G273" i="95"/>
  <c r="H273" i="95" s="1"/>
  <c r="N273" i="95" s="1"/>
  <c r="G274" i="95"/>
  <c r="H274" i="95" s="1"/>
  <c r="N274" i="95" s="1"/>
  <c r="G275" i="95"/>
  <c r="H275" i="95"/>
  <c r="N275" i="95" s="1"/>
  <c r="G276" i="95"/>
  <c r="H276" i="95" s="1"/>
  <c r="N276" i="95" s="1"/>
  <c r="G277" i="95"/>
  <c r="H277" i="95" s="1"/>
  <c r="N277" i="95" s="1"/>
  <c r="G278" i="95"/>
  <c r="H278" i="95" s="1"/>
  <c r="N278" i="95" s="1"/>
  <c r="G279" i="95"/>
  <c r="H279" i="95" s="1"/>
  <c r="N279" i="95" s="1"/>
  <c r="G280" i="95"/>
  <c r="H280" i="95"/>
  <c r="N280" i="95" s="1"/>
  <c r="G281" i="95"/>
  <c r="H281" i="95" s="1"/>
  <c r="N281" i="95" s="1"/>
  <c r="G282" i="95"/>
  <c r="H282" i="95"/>
  <c r="N282" i="95" s="1"/>
  <c r="G283" i="95"/>
  <c r="H283" i="95"/>
  <c r="N283" i="95" s="1"/>
  <c r="G284" i="95"/>
  <c r="H284" i="95"/>
  <c r="N284" i="95" s="1"/>
  <c r="D578" i="95"/>
  <c r="D576" i="95" s="1"/>
  <c r="E578" i="95"/>
  <c r="G578" i="95"/>
  <c r="H578" i="95"/>
  <c r="H576" i="95" s="1"/>
  <c r="N578" i="95"/>
  <c r="N576" i="95" s="1"/>
  <c r="G720" i="95"/>
  <c r="H720" i="95"/>
  <c r="H721" i="95"/>
  <c r="H722" i="95"/>
  <c r="H723" i="95"/>
  <c r="D724" i="95"/>
  <c r="E724" i="95"/>
  <c r="F724" i="95"/>
  <c r="G724" i="95"/>
  <c r="H725" i="95"/>
  <c r="N725" i="95" s="1"/>
  <c r="H726" i="95"/>
  <c r="N726" i="95"/>
  <c r="H727" i="95"/>
  <c r="N727" i="95" s="1"/>
  <c r="H728" i="95"/>
  <c r="N728" i="95"/>
  <c r="H729" i="95"/>
  <c r="N729" i="95" s="1"/>
  <c r="M731" i="95"/>
  <c r="G8" i="94"/>
  <c r="D9" i="94"/>
  <c r="E9" i="94"/>
  <c r="F9" i="94"/>
  <c r="F8" i="94" s="1"/>
  <c r="H9" i="94"/>
  <c r="G10" i="94"/>
  <c r="H10" i="94"/>
  <c r="N10" i="94"/>
  <c r="N9" i="94" s="1"/>
  <c r="G11" i="94"/>
  <c r="G9" i="94" s="1"/>
  <c r="H11" i="94"/>
  <c r="N11" i="94"/>
  <c r="D12" i="94"/>
  <c r="E12" i="94"/>
  <c r="F12" i="94"/>
  <c r="G12" i="94"/>
  <c r="H12" i="94"/>
  <c r="N12" i="94"/>
  <c r="D14" i="94"/>
  <c r="E14" i="94"/>
  <c r="F14" i="94"/>
  <c r="G15" i="94"/>
  <c r="H15" i="94"/>
  <c r="G16" i="94"/>
  <c r="H16" i="94"/>
  <c r="N16" i="94" s="1"/>
  <c r="G17" i="94"/>
  <c r="H17" i="94"/>
  <c r="N17" i="94"/>
  <c r="G18" i="94"/>
  <c r="H18" i="94"/>
  <c r="N18" i="94"/>
  <c r="G19" i="94"/>
  <c r="H19" i="94"/>
  <c r="N19" i="94" s="1"/>
  <c r="G20" i="94"/>
  <c r="H20" i="94"/>
  <c r="N20" i="94"/>
  <c r="G21" i="94"/>
  <c r="H21" i="94"/>
  <c r="N21" i="94"/>
  <c r="G22" i="94"/>
  <c r="H22" i="94"/>
  <c r="N22" i="94" s="1"/>
  <c r="G23" i="94"/>
  <c r="H23" i="94"/>
  <c r="G24" i="94"/>
  <c r="H24" i="94"/>
  <c r="N24" i="94"/>
  <c r="G25" i="94"/>
  <c r="H25" i="94"/>
  <c r="N25" i="94" s="1"/>
  <c r="G26" i="94"/>
  <c r="H26" i="94"/>
  <c r="N26" i="94" s="1"/>
  <c r="G27" i="94"/>
  <c r="H27" i="94"/>
  <c r="N27" i="94" s="1"/>
  <c r="G28" i="94"/>
  <c r="H28" i="94"/>
  <c r="N28" i="94" s="1"/>
  <c r="G29" i="94"/>
  <c r="H29" i="94"/>
  <c r="N29" i="94" s="1"/>
  <c r="G30" i="94"/>
  <c r="H30" i="94"/>
  <c r="N30" i="94"/>
  <c r="G31" i="94"/>
  <c r="H31" i="94"/>
  <c r="N31" i="94" s="1"/>
  <c r="G32" i="94"/>
  <c r="H32" i="94"/>
  <c r="N32" i="94" s="1"/>
  <c r="G33" i="94"/>
  <c r="H33" i="94"/>
  <c r="N33" i="94"/>
  <c r="G34" i="94"/>
  <c r="H34" i="94"/>
  <c r="N34" i="94"/>
  <c r="G35" i="94"/>
  <c r="H35" i="94"/>
  <c r="N35" i="94" s="1"/>
  <c r="G36" i="94"/>
  <c r="H36" i="94"/>
  <c r="N36" i="94"/>
  <c r="G37" i="94"/>
  <c r="H37" i="94"/>
  <c r="N37" i="94"/>
  <c r="G38" i="94"/>
  <c r="H38" i="94"/>
  <c r="N38" i="94" s="1"/>
  <c r="G39" i="94"/>
  <c r="H39" i="94"/>
  <c r="N39" i="94" s="1"/>
  <c r="G40" i="94"/>
  <c r="H40" i="94"/>
  <c r="N40" i="94"/>
  <c r="G41" i="94"/>
  <c r="H41" i="94"/>
  <c r="N41" i="94" s="1"/>
  <c r="G42" i="94"/>
  <c r="H42" i="94"/>
  <c r="N42" i="94" s="1"/>
  <c r="G43" i="94"/>
  <c r="H43" i="94"/>
  <c r="N43" i="94" s="1"/>
  <c r="G44" i="94"/>
  <c r="H44" i="94"/>
  <c r="N44" i="94" s="1"/>
  <c r="G45" i="94"/>
  <c r="H45" i="94"/>
  <c r="N45" i="94" s="1"/>
  <c r="G46" i="94"/>
  <c r="H46" i="94"/>
  <c r="N46" i="94"/>
  <c r="G47" i="94"/>
  <c r="H47" i="94"/>
  <c r="N47" i="94" s="1"/>
  <c r="G48" i="94"/>
  <c r="H48" i="94"/>
  <c r="N48" i="94" s="1"/>
  <c r="G49" i="94"/>
  <c r="H49" i="94"/>
  <c r="N49" i="94"/>
  <c r="G50" i="94"/>
  <c r="H50" i="94"/>
  <c r="N50" i="94"/>
  <c r="G51" i="94"/>
  <c r="H51" i="94"/>
  <c r="N51" i="94" s="1"/>
  <c r="G52" i="94"/>
  <c r="H52" i="94"/>
  <c r="N52" i="94"/>
  <c r="G53" i="94"/>
  <c r="H53" i="94"/>
  <c r="N53" i="94"/>
  <c r="G54" i="94"/>
  <c r="H54" i="94"/>
  <c r="N54" i="94" s="1"/>
  <c r="G55" i="94"/>
  <c r="H55" i="94"/>
  <c r="N55" i="94" s="1"/>
  <c r="G56" i="94"/>
  <c r="H56" i="94"/>
  <c r="N56" i="94"/>
  <c r="G57" i="94"/>
  <c r="H57" i="94"/>
  <c r="N57" i="94" s="1"/>
  <c r="G58" i="94"/>
  <c r="H58" i="94"/>
  <c r="N58" i="94" s="1"/>
  <c r="G59" i="94"/>
  <c r="H59" i="94"/>
  <c r="N59" i="94" s="1"/>
  <c r="H60" i="94"/>
  <c r="N60" i="94" s="1"/>
  <c r="H61" i="94"/>
  <c r="N61" i="94" s="1"/>
  <c r="H62" i="94"/>
  <c r="N62" i="94"/>
  <c r="H63" i="94"/>
  <c r="N63" i="94" s="1"/>
  <c r="H64" i="94"/>
  <c r="N64" i="94"/>
  <c r="H65" i="94"/>
  <c r="N65" i="94" s="1"/>
  <c r="H66" i="94"/>
  <c r="N66" i="94" s="1"/>
  <c r="H67" i="94"/>
  <c r="N67" i="94" s="1"/>
  <c r="H68" i="94"/>
  <c r="N68" i="94" s="1"/>
  <c r="H69" i="94"/>
  <c r="N69" i="94" s="1"/>
  <c r="H70" i="94"/>
  <c r="N70" i="94"/>
  <c r="H71" i="94"/>
  <c r="N71" i="94" s="1"/>
  <c r="H72" i="94"/>
  <c r="N72" i="94"/>
  <c r="H73" i="94"/>
  <c r="N73" i="94" s="1"/>
  <c r="H74" i="94"/>
  <c r="N74" i="94" s="1"/>
  <c r="H75" i="94"/>
  <c r="N75" i="94" s="1"/>
  <c r="H76" i="94"/>
  <c r="N76" i="94" s="1"/>
  <c r="H77" i="94"/>
  <c r="N77" i="94" s="1"/>
  <c r="H78" i="94"/>
  <c r="N78" i="94"/>
  <c r="H79" i="94"/>
  <c r="N79" i="94" s="1"/>
  <c r="H80" i="94"/>
  <c r="N80" i="94"/>
  <c r="H81" i="94"/>
  <c r="N81" i="94" s="1"/>
  <c r="H82" i="94"/>
  <c r="N82" i="94" s="1"/>
  <c r="H83" i="94"/>
  <c r="N83" i="94" s="1"/>
  <c r="H84" i="94"/>
  <c r="N84" i="94" s="1"/>
  <c r="H85" i="94"/>
  <c r="N85" i="94" s="1"/>
  <c r="H86" i="94"/>
  <c r="N86" i="94"/>
  <c r="H87" i="94"/>
  <c r="N87" i="94" s="1"/>
  <c r="H88" i="94"/>
  <c r="N88" i="94"/>
  <c r="H89" i="94"/>
  <c r="N89" i="94" s="1"/>
  <c r="H90" i="94"/>
  <c r="N90" i="94" s="1"/>
  <c r="H91" i="94"/>
  <c r="N91" i="94" s="1"/>
  <c r="H92" i="94"/>
  <c r="N92" i="94" s="1"/>
  <c r="H93" i="94"/>
  <c r="N93" i="94" s="1"/>
  <c r="H94" i="94"/>
  <c r="N94" i="94"/>
  <c r="H95" i="94"/>
  <c r="N95" i="94" s="1"/>
  <c r="H96" i="94"/>
  <c r="N96" i="94"/>
  <c r="H97" i="94"/>
  <c r="N97" i="94" s="1"/>
  <c r="H98" i="94"/>
  <c r="N98" i="94" s="1"/>
  <c r="H99" i="94"/>
  <c r="N99" i="94" s="1"/>
  <c r="H100" i="94"/>
  <c r="N100" i="94" s="1"/>
  <c r="H101" i="94"/>
  <c r="N101" i="94" s="1"/>
  <c r="H102" i="94"/>
  <c r="N102" i="94"/>
  <c r="H103" i="94"/>
  <c r="N103" i="94" s="1"/>
  <c r="H104" i="94"/>
  <c r="N104" i="94"/>
  <c r="H105" i="94"/>
  <c r="N105" i="94" s="1"/>
  <c r="H106" i="94"/>
  <c r="N106" i="94" s="1"/>
  <c r="H107" i="94"/>
  <c r="N107" i="94" s="1"/>
  <c r="H108" i="94"/>
  <c r="N108" i="94" s="1"/>
  <c r="H109" i="94"/>
  <c r="N109" i="94" s="1"/>
  <c r="H110" i="94"/>
  <c r="N110" i="94"/>
  <c r="H111" i="94"/>
  <c r="N111" i="94" s="1"/>
  <c r="H112" i="94"/>
  <c r="N112" i="94"/>
  <c r="H113" i="94"/>
  <c r="N113" i="94" s="1"/>
  <c r="H114" i="94"/>
  <c r="N114" i="94" s="1"/>
  <c r="H115" i="94"/>
  <c r="N115" i="94" s="1"/>
  <c r="H116" i="94"/>
  <c r="N116" i="94" s="1"/>
  <c r="H117" i="94"/>
  <c r="N117" i="94" s="1"/>
  <c r="H118" i="94"/>
  <c r="N118" i="94"/>
  <c r="H119" i="94"/>
  <c r="N119" i="94" s="1"/>
  <c r="H120" i="94"/>
  <c r="N120" i="94"/>
  <c r="H121" i="94"/>
  <c r="N121" i="94" s="1"/>
  <c r="H122" i="94"/>
  <c r="N122" i="94" s="1"/>
  <c r="H123" i="94"/>
  <c r="N123" i="94" s="1"/>
  <c r="H124" i="94"/>
  <c r="N124" i="94" s="1"/>
  <c r="H125" i="94"/>
  <c r="N125" i="94" s="1"/>
  <c r="H126" i="94"/>
  <c r="N126" i="94"/>
  <c r="H127" i="94"/>
  <c r="N127" i="94" s="1"/>
  <c r="H128" i="94"/>
  <c r="N128" i="94"/>
  <c r="D129" i="94"/>
  <c r="E129" i="94"/>
  <c r="F129" i="94"/>
  <c r="G129" i="94"/>
  <c r="O129" i="94"/>
  <c r="D130" i="94"/>
  <c r="E130" i="94"/>
  <c r="F130" i="94"/>
  <c r="O130" i="94"/>
  <c r="D131" i="94"/>
  <c r="E131" i="94"/>
  <c r="F131" i="94"/>
  <c r="O131" i="94"/>
  <c r="D138" i="94"/>
  <c r="D136" i="94" s="1"/>
  <c r="E138" i="94"/>
  <c r="E136" i="94" s="1"/>
  <c r="F138" i="94"/>
  <c r="F136" i="94" s="1"/>
  <c r="G139" i="94"/>
  <c r="H139" i="94"/>
  <c r="G140" i="94"/>
  <c r="H140" i="94"/>
  <c r="N140" i="94" s="1"/>
  <c r="G141" i="94"/>
  <c r="H141" i="94"/>
  <c r="N141" i="94" s="1"/>
  <c r="G142" i="94"/>
  <c r="H142" i="94"/>
  <c r="N142" i="94"/>
  <c r="G143" i="94"/>
  <c r="H143" i="94"/>
  <c r="N143" i="94" s="1"/>
  <c r="G144" i="94"/>
  <c r="H144" i="94"/>
  <c r="N144" i="94" s="1"/>
  <c r="G145" i="94"/>
  <c r="H145" i="94"/>
  <c r="N145" i="94"/>
  <c r="G146" i="94"/>
  <c r="H146" i="94"/>
  <c r="N146" i="94"/>
  <c r="G147" i="94"/>
  <c r="H147" i="94"/>
  <c r="N147" i="94" s="1"/>
  <c r="G148" i="94"/>
  <c r="H148" i="94"/>
  <c r="N148" i="94"/>
  <c r="G149" i="94"/>
  <c r="H149" i="94"/>
  <c r="N149" i="94"/>
  <c r="G150" i="94"/>
  <c r="H150" i="94"/>
  <c r="N150" i="94" s="1"/>
  <c r="G151" i="94"/>
  <c r="H151" i="94"/>
  <c r="G152" i="94"/>
  <c r="H152" i="94"/>
  <c r="N152" i="94"/>
  <c r="G153" i="94"/>
  <c r="H153" i="94"/>
  <c r="N153" i="94" s="1"/>
  <c r="G154" i="94"/>
  <c r="H154" i="94"/>
  <c r="N154" i="94" s="1"/>
  <c r="G155" i="94"/>
  <c r="H155" i="94"/>
  <c r="N155" i="94" s="1"/>
  <c r="G156" i="94"/>
  <c r="H156" i="94"/>
  <c r="N156" i="94" s="1"/>
  <c r="G157" i="94"/>
  <c r="H157" i="94"/>
  <c r="N157" i="94" s="1"/>
  <c r="G158" i="94"/>
  <c r="H158" i="94"/>
  <c r="N158" i="94"/>
  <c r="G159" i="94"/>
  <c r="H159" i="94"/>
  <c r="N159" i="94" s="1"/>
  <c r="G160" i="94"/>
  <c r="H160" i="94"/>
  <c r="N160" i="94" s="1"/>
  <c r="G161" i="94"/>
  <c r="H161" i="94"/>
  <c r="N161" i="94"/>
  <c r="G162" i="94"/>
  <c r="H162" i="94"/>
  <c r="N162" i="94"/>
  <c r="G163" i="94"/>
  <c r="H163" i="94"/>
  <c r="N163" i="94" s="1"/>
  <c r="G164" i="94"/>
  <c r="H164" i="94"/>
  <c r="N164" i="94"/>
  <c r="G165" i="94"/>
  <c r="H165" i="94"/>
  <c r="N165" i="94"/>
  <c r="G166" i="94"/>
  <c r="H166" i="94"/>
  <c r="N166" i="94" s="1"/>
  <c r="G167" i="94"/>
  <c r="H167" i="94"/>
  <c r="N167" i="94" s="1"/>
  <c r="G168" i="94"/>
  <c r="H168" i="94"/>
  <c r="N168" i="94"/>
  <c r="G169" i="94"/>
  <c r="H169" i="94"/>
  <c r="N169" i="94" s="1"/>
  <c r="G170" i="94"/>
  <c r="H170" i="94"/>
  <c r="N170" i="94" s="1"/>
  <c r="G171" i="94"/>
  <c r="H171" i="94"/>
  <c r="N171" i="94" s="1"/>
  <c r="G172" i="94"/>
  <c r="H172" i="94"/>
  <c r="N172" i="94" s="1"/>
  <c r="G173" i="94"/>
  <c r="H173" i="94"/>
  <c r="N173" i="94" s="1"/>
  <c r="G174" i="94"/>
  <c r="H174" i="94"/>
  <c r="N174" i="94"/>
  <c r="G175" i="94"/>
  <c r="H175" i="94"/>
  <c r="N175" i="94" s="1"/>
  <c r="G176" i="94"/>
  <c r="H176" i="94"/>
  <c r="N176" i="94" s="1"/>
  <c r="G177" i="94"/>
  <c r="H177" i="94"/>
  <c r="N177" i="94"/>
  <c r="G178" i="94"/>
  <c r="H178" i="94"/>
  <c r="N178" i="94"/>
  <c r="G179" i="94"/>
  <c r="H179" i="94"/>
  <c r="N179" i="94" s="1"/>
  <c r="G180" i="94"/>
  <c r="H180" i="94"/>
  <c r="N180" i="94"/>
  <c r="G181" i="94"/>
  <c r="H181" i="94"/>
  <c r="N181" i="94"/>
  <c r="G182" i="94"/>
  <c r="H182" i="94"/>
  <c r="N182" i="94" s="1"/>
  <c r="G183" i="94"/>
  <c r="H183" i="94"/>
  <c r="N183" i="94" s="1"/>
  <c r="G184" i="94"/>
  <c r="H184" i="94"/>
  <c r="N184" i="94"/>
  <c r="G185" i="94"/>
  <c r="H185" i="94"/>
  <c r="N185" i="94" s="1"/>
  <c r="G186" i="94"/>
  <c r="H186" i="94"/>
  <c r="N186" i="94" s="1"/>
  <c r="G187" i="94"/>
  <c r="H187" i="94"/>
  <c r="N187" i="94" s="1"/>
  <c r="G188" i="94"/>
  <c r="H188" i="94"/>
  <c r="N188" i="94" s="1"/>
  <c r="G189" i="94"/>
  <c r="H189" i="94"/>
  <c r="N189" i="94" s="1"/>
  <c r="G190" i="94"/>
  <c r="H190" i="94"/>
  <c r="N190" i="94"/>
  <c r="G191" i="94"/>
  <c r="H191" i="94"/>
  <c r="N191" i="94" s="1"/>
  <c r="G192" i="94"/>
  <c r="H192" i="94"/>
  <c r="N192" i="94" s="1"/>
  <c r="G193" i="94"/>
  <c r="H193" i="94"/>
  <c r="N193" i="94"/>
  <c r="G194" i="94"/>
  <c r="H194" i="94"/>
  <c r="N194" i="94"/>
  <c r="G195" i="94"/>
  <c r="H195" i="94"/>
  <c r="N195" i="94" s="1"/>
  <c r="G196" i="94"/>
  <c r="H196" i="94"/>
  <c r="N196" i="94"/>
  <c r="G197" i="94"/>
  <c r="H197" i="94"/>
  <c r="N197" i="94"/>
  <c r="G198" i="94"/>
  <c r="H198" i="94"/>
  <c r="N198" i="94" s="1"/>
  <c r="G199" i="94"/>
  <c r="H199" i="94"/>
  <c r="N199" i="94" s="1"/>
  <c r="G200" i="94"/>
  <c r="H200" i="94"/>
  <c r="N200" i="94"/>
  <c r="G201" i="94"/>
  <c r="H201" i="94"/>
  <c r="N201" i="94" s="1"/>
  <c r="G202" i="94"/>
  <c r="H202" i="94"/>
  <c r="N202" i="94" s="1"/>
  <c r="G203" i="94"/>
  <c r="H203" i="94"/>
  <c r="N203" i="94" s="1"/>
  <c r="G204" i="94"/>
  <c r="H204" i="94"/>
  <c r="N204" i="94" s="1"/>
  <c r="G205" i="94"/>
  <c r="H205" i="94"/>
  <c r="N205" i="94" s="1"/>
  <c r="G206" i="94"/>
  <c r="H206" i="94"/>
  <c r="N206" i="94"/>
  <c r="G207" i="94"/>
  <c r="H207" i="94"/>
  <c r="G208" i="94"/>
  <c r="H208" i="94"/>
  <c r="N208" i="94" s="1"/>
  <c r="G209" i="94"/>
  <c r="H209" i="94"/>
  <c r="N209" i="94"/>
  <c r="G210" i="94"/>
  <c r="H210" i="94"/>
  <c r="N210" i="94"/>
  <c r="G211" i="94"/>
  <c r="H211" i="94"/>
  <c r="N211" i="94" s="1"/>
  <c r="G212" i="94"/>
  <c r="H212" i="94"/>
  <c r="N212" i="94"/>
  <c r="G213" i="94"/>
  <c r="H213" i="94"/>
  <c r="N213" i="94"/>
  <c r="G214" i="94"/>
  <c r="H214" i="94"/>
  <c r="N214" i="94" s="1"/>
  <c r="G215" i="94"/>
  <c r="H215" i="94"/>
  <c r="N215" i="94" s="1"/>
  <c r="G216" i="94"/>
  <c r="H216" i="94"/>
  <c r="N216" i="94"/>
  <c r="G217" i="94"/>
  <c r="H217" i="94"/>
  <c r="N217" i="94" s="1"/>
  <c r="G218" i="94"/>
  <c r="H218" i="94"/>
  <c r="N218" i="94" s="1"/>
  <c r="G219" i="94"/>
  <c r="H219" i="94"/>
  <c r="N219" i="94" s="1"/>
  <c r="G220" i="94"/>
  <c r="H220" i="94"/>
  <c r="N220" i="94" s="1"/>
  <c r="G221" i="94"/>
  <c r="H221" i="94"/>
  <c r="N221" i="94" s="1"/>
  <c r="G222" i="94"/>
  <c r="H222" i="94"/>
  <c r="N222" i="94"/>
  <c r="G223" i="94"/>
  <c r="H223" i="94"/>
  <c r="N223" i="94" s="1"/>
  <c r="G224" i="94"/>
  <c r="H224" i="94"/>
  <c r="N224" i="94" s="1"/>
  <c r="G225" i="94"/>
  <c r="H225" i="94"/>
  <c r="N225" i="94"/>
  <c r="G226" i="94"/>
  <c r="H226" i="94"/>
  <c r="N226" i="94"/>
  <c r="G227" i="94"/>
  <c r="H227" i="94"/>
  <c r="N227" i="94" s="1"/>
  <c r="G228" i="94"/>
  <c r="H228" i="94"/>
  <c r="N228" i="94"/>
  <c r="G229" i="94"/>
  <c r="H229" i="94"/>
  <c r="N229" i="94"/>
  <c r="G230" i="94"/>
  <c r="H230" i="94"/>
  <c r="N230" i="94" s="1"/>
  <c r="G231" i="94"/>
  <c r="H231" i="94"/>
  <c r="N231" i="94" s="1"/>
  <c r="G232" i="94"/>
  <c r="H232" i="94"/>
  <c r="N232" i="94"/>
  <c r="G233" i="94"/>
  <c r="H233" i="94"/>
  <c r="N233" i="94" s="1"/>
  <c r="G234" i="94"/>
  <c r="H234" i="94"/>
  <c r="N234" i="94" s="1"/>
  <c r="G235" i="94"/>
  <c r="H235" i="94"/>
  <c r="N235" i="94" s="1"/>
  <c r="G236" i="94"/>
  <c r="H236" i="94"/>
  <c r="N236" i="94" s="1"/>
  <c r="G237" i="94"/>
  <c r="H237" i="94"/>
  <c r="N237" i="94" s="1"/>
  <c r="G238" i="94"/>
  <c r="H238" i="94"/>
  <c r="N238" i="94"/>
  <c r="G239" i="94"/>
  <c r="H239" i="94"/>
  <c r="N239" i="94" s="1"/>
  <c r="G240" i="94"/>
  <c r="H240" i="94"/>
  <c r="N240" i="94" s="1"/>
  <c r="G241" i="94"/>
  <c r="H241" i="94"/>
  <c r="N241" i="94"/>
  <c r="G242" i="94"/>
  <c r="H242" i="94"/>
  <c r="N242" i="94"/>
  <c r="G243" i="94"/>
  <c r="H243" i="94"/>
  <c r="N243" i="94" s="1"/>
  <c r="G244" i="94"/>
  <c r="H244" i="94"/>
  <c r="N244" i="94"/>
  <c r="G245" i="94"/>
  <c r="H245" i="94"/>
  <c r="N245" i="94"/>
  <c r="G246" i="94"/>
  <c r="H246" i="94"/>
  <c r="N246" i="94" s="1"/>
  <c r="G247" i="94"/>
  <c r="H247" i="94"/>
  <c r="N247" i="94" s="1"/>
  <c r="G248" i="94"/>
  <c r="H248" i="94"/>
  <c r="N248" i="94"/>
  <c r="G249" i="94"/>
  <c r="H249" i="94"/>
  <c r="N249" i="94" s="1"/>
  <c r="G250" i="94"/>
  <c r="H250" i="94"/>
  <c r="N250" i="94" s="1"/>
  <c r="G251" i="94"/>
  <c r="H251" i="94"/>
  <c r="N251" i="94" s="1"/>
  <c r="G252" i="94"/>
  <c r="H252" i="94"/>
  <c r="N252" i="94" s="1"/>
  <c r="G253" i="94"/>
  <c r="H253" i="94"/>
  <c r="N253" i="94" s="1"/>
  <c r="G254" i="94"/>
  <c r="H254" i="94"/>
  <c r="N254" i="94"/>
  <c r="G255" i="94"/>
  <c r="H255" i="94"/>
  <c r="N255" i="94" s="1"/>
  <c r="G256" i="94"/>
  <c r="H256" i="94"/>
  <c r="N256" i="94" s="1"/>
  <c r="G257" i="94"/>
  <c r="H257" i="94"/>
  <c r="N257" i="94"/>
  <c r="G258" i="94"/>
  <c r="H258" i="94"/>
  <c r="N258" i="94"/>
  <c r="G259" i="94"/>
  <c r="H259" i="94"/>
  <c r="N259" i="94" s="1"/>
  <c r="G260" i="94"/>
  <c r="H260" i="94"/>
  <c r="N260" i="94"/>
  <c r="G261" i="94"/>
  <c r="H261" i="94"/>
  <c r="N261" i="94"/>
  <c r="G262" i="94"/>
  <c r="H262" i="94"/>
  <c r="N262" i="94" s="1"/>
  <c r="G263" i="94"/>
  <c r="H263" i="94"/>
  <c r="N263" i="94" s="1"/>
  <c r="G264" i="94"/>
  <c r="H264" i="94"/>
  <c r="N264" i="94"/>
  <c r="G265" i="94"/>
  <c r="H265" i="94"/>
  <c r="N265" i="94" s="1"/>
  <c r="G266" i="94"/>
  <c r="H266" i="94"/>
  <c r="N266" i="94" s="1"/>
  <c r="G267" i="94"/>
  <c r="H267" i="94"/>
  <c r="G268" i="94"/>
  <c r="H268" i="94"/>
  <c r="N268" i="94" s="1"/>
  <c r="G269" i="94"/>
  <c r="H269" i="94"/>
  <c r="N269" i="94" s="1"/>
  <c r="G270" i="94"/>
  <c r="H270" i="94"/>
  <c r="N270" i="94"/>
  <c r="G271" i="94"/>
  <c r="H271" i="94"/>
  <c r="N271" i="94" s="1"/>
  <c r="G272" i="94"/>
  <c r="H272" i="94"/>
  <c r="N272" i="94" s="1"/>
  <c r="G273" i="94"/>
  <c r="H273" i="94"/>
  <c r="N273" i="94"/>
  <c r="G274" i="94"/>
  <c r="H274" i="94"/>
  <c r="N274" i="94" s="1"/>
  <c r="G275" i="94"/>
  <c r="H275" i="94"/>
  <c r="N275" i="94" s="1"/>
  <c r="G276" i="94"/>
  <c r="H276" i="94"/>
  <c r="N276" i="94"/>
  <c r="G277" i="94"/>
  <c r="H277" i="94"/>
  <c r="N277" i="94" s="1"/>
  <c r="G278" i="94"/>
  <c r="H278" i="94"/>
  <c r="N278" i="94"/>
  <c r="G279" i="94"/>
  <c r="H279" i="94"/>
  <c r="N279" i="94" s="1"/>
  <c r="G280" i="94"/>
  <c r="H280" i="94"/>
  <c r="N280" i="94" s="1"/>
  <c r="G281" i="94"/>
  <c r="H281" i="94"/>
  <c r="N281" i="94"/>
  <c r="G282" i="94"/>
  <c r="H282" i="94"/>
  <c r="N282" i="94" s="1"/>
  <c r="G283" i="94"/>
  <c r="H283" i="94"/>
  <c r="N283" i="94" s="1"/>
  <c r="G284" i="94"/>
  <c r="H284" i="94"/>
  <c r="N284" i="94"/>
  <c r="G285" i="94"/>
  <c r="H285" i="94"/>
  <c r="N285" i="94" s="1"/>
  <c r="G286" i="94"/>
  <c r="H286" i="94"/>
  <c r="N286" i="94"/>
  <c r="G287" i="94"/>
  <c r="H287" i="94"/>
  <c r="N287" i="94" s="1"/>
  <c r="G288" i="94"/>
  <c r="H288" i="94"/>
  <c r="N288" i="94" s="1"/>
  <c r="G289" i="94"/>
  <c r="H289" i="94"/>
  <c r="N289" i="94"/>
  <c r="G290" i="94"/>
  <c r="H290" i="94"/>
  <c r="N290" i="94" s="1"/>
  <c r="G291" i="94"/>
  <c r="H291" i="94"/>
  <c r="N291" i="94" s="1"/>
  <c r="G292" i="94"/>
  <c r="H292" i="94"/>
  <c r="N292" i="94"/>
  <c r="G293" i="94"/>
  <c r="H293" i="94"/>
  <c r="N293" i="94" s="1"/>
  <c r="G294" i="94"/>
  <c r="H294" i="94"/>
  <c r="N294" i="94"/>
  <c r="D295" i="94"/>
  <c r="E295" i="94"/>
  <c r="F295" i="94"/>
  <c r="D296" i="94"/>
  <c r="E296" i="94"/>
  <c r="F296" i="94"/>
  <c r="G296" i="94"/>
  <c r="D297" i="94"/>
  <c r="E297" i="94"/>
  <c r="F297" i="94"/>
  <c r="D298" i="94"/>
  <c r="E298" i="94"/>
  <c r="F298" i="94"/>
  <c r="G298" i="94"/>
  <c r="D300" i="94"/>
  <c r="E300" i="94"/>
  <c r="F300" i="94"/>
  <c r="G301" i="94"/>
  <c r="H301" i="94"/>
  <c r="N301" i="94"/>
  <c r="G302" i="94"/>
  <c r="G303" i="94"/>
  <c r="H303" i="94"/>
  <c r="N303" i="94" s="1"/>
  <c r="G304" i="94"/>
  <c r="H304" i="94"/>
  <c r="N304" i="94" s="1"/>
  <c r="G305" i="94"/>
  <c r="H305" i="94"/>
  <c r="N305" i="94"/>
  <c r="G306" i="94"/>
  <c r="H306" i="94" s="1"/>
  <c r="N306" i="94" s="1"/>
  <c r="G307" i="94"/>
  <c r="H307" i="94"/>
  <c r="N307" i="94" s="1"/>
  <c r="G308" i="94"/>
  <c r="H308" i="94" s="1"/>
  <c r="N308" i="94" s="1"/>
  <c r="G309" i="94"/>
  <c r="H309" i="94"/>
  <c r="N309" i="94" s="1"/>
  <c r="G310" i="94"/>
  <c r="H310" i="94" s="1"/>
  <c r="N310" i="94" s="1"/>
  <c r="G311" i="94"/>
  <c r="G312" i="94"/>
  <c r="H312" i="94" s="1"/>
  <c r="N312" i="94" s="1"/>
  <c r="G313" i="94"/>
  <c r="H313" i="94" s="1"/>
  <c r="N313" i="94" s="1"/>
  <c r="G314" i="94"/>
  <c r="H314" i="94" s="1"/>
  <c r="N314" i="94" s="1"/>
  <c r="G315" i="94"/>
  <c r="H315" i="94" s="1"/>
  <c r="N315" i="94" s="1"/>
  <c r="G316" i="94"/>
  <c r="H316" i="94"/>
  <c r="N316" i="94" s="1"/>
  <c r="G317" i="94"/>
  <c r="H317" i="94" s="1"/>
  <c r="N317" i="94" s="1"/>
  <c r="G318" i="94"/>
  <c r="H318" i="94" s="1"/>
  <c r="N318" i="94" s="1"/>
  <c r="G319" i="94"/>
  <c r="H319" i="94" s="1"/>
  <c r="N319" i="94" s="1"/>
  <c r="G320" i="94"/>
  <c r="H320" i="94"/>
  <c r="N320" i="94"/>
  <c r="G321" i="94"/>
  <c r="H321" i="94" s="1"/>
  <c r="N321" i="94" s="1"/>
  <c r="G322" i="94"/>
  <c r="H322" i="94" s="1"/>
  <c r="N322" i="94" s="1"/>
  <c r="G323" i="94"/>
  <c r="H323" i="94" s="1"/>
  <c r="N323" i="94" s="1"/>
  <c r="G324" i="94"/>
  <c r="H324" i="94"/>
  <c r="N324" i="94" s="1"/>
  <c r="G325" i="94"/>
  <c r="H325" i="94"/>
  <c r="N325" i="94"/>
  <c r="G326" i="94"/>
  <c r="H326" i="94" s="1"/>
  <c r="N326" i="94" s="1"/>
  <c r="G327" i="94"/>
  <c r="G328" i="94"/>
  <c r="H328" i="94"/>
  <c r="N328" i="94" s="1"/>
  <c r="G329" i="94"/>
  <c r="H329" i="94" s="1"/>
  <c r="N329" i="94" s="1"/>
  <c r="G330" i="94"/>
  <c r="H330" i="94" s="1"/>
  <c r="N330" i="94" s="1"/>
  <c r="G331" i="94"/>
  <c r="H331" i="94" s="1"/>
  <c r="N331" i="94" s="1"/>
  <c r="G332" i="94"/>
  <c r="H332" i="94" s="1"/>
  <c r="N332" i="94" s="1"/>
  <c r="G333" i="94"/>
  <c r="H333" i="94" s="1"/>
  <c r="N333" i="94" s="1"/>
  <c r="G334" i="94"/>
  <c r="H334" i="94" s="1"/>
  <c r="N334" i="94" s="1"/>
  <c r="G335" i="94"/>
  <c r="H335" i="94" s="1"/>
  <c r="N335" i="94" s="1"/>
  <c r="G336" i="94"/>
  <c r="H336" i="94" s="1"/>
  <c r="N336" i="94" s="1"/>
  <c r="G337" i="94"/>
  <c r="H337" i="94"/>
  <c r="N337" i="94" s="1"/>
  <c r="G338" i="94"/>
  <c r="H338" i="94" s="1"/>
  <c r="N338" i="94" s="1"/>
  <c r="G339" i="94"/>
  <c r="H339" i="94"/>
  <c r="N339" i="94" s="1"/>
  <c r="G340" i="94"/>
  <c r="H340" i="94" s="1"/>
  <c r="N340" i="94" s="1"/>
  <c r="G341" i="94"/>
  <c r="H341" i="94" s="1"/>
  <c r="N341" i="94" s="1"/>
  <c r="G342" i="94"/>
  <c r="H342" i="94" s="1"/>
  <c r="N342" i="94" s="1"/>
  <c r="G343" i="94"/>
  <c r="H343" i="94" s="1"/>
  <c r="N343" i="94" s="1"/>
  <c r="G344" i="94"/>
  <c r="H344" i="94" s="1"/>
  <c r="N344" i="94" s="1"/>
  <c r="G345" i="94"/>
  <c r="H345" i="94" s="1"/>
  <c r="N345" i="94" s="1"/>
  <c r="G346" i="94"/>
  <c r="H346" i="94" s="1"/>
  <c r="N346" i="94" s="1"/>
  <c r="G347" i="94"/>
  <c r="H347" i="94" s="1"/>
  <c r="N347" i="94" s="1"/>
  <c r="G348" i="94"/>
  <c r="H348" i="94" s="1"/>
  <c r="N348" i="94" s="1"/>
  <c r="G349" i="94"/>
  <c r="H349" i="94" s="1"/>
  <c r="N349" i="94" s="1"/>
  <c r="G350" i="94"/>
  <c r="H350" i="94" s="1"/>
  <c r="N350" i="94" s="1"/>
  <c r="G351" i="94"/>
  <c r="H351" i="94" s="1"/>
  <c r="N351" i="94" s="1"/>
  <c r="G352" i="94"/>
  <c r="H352" i="94" s="1"/>
  <c r="N352" i="94"/>
  <c r="G353" i="94"/>
  <c r="H353" i="94" s="1"/>
  <c r="N353" i="94" s="1"/>
  <c r="G354" i="94"/>
  <c r="H354" i="94" s="1"/>
  <c r="N354" i="94" s="1"/>
  <c r="G355" i="94"/>
  <c r="H355" i="94" s="1"/>
  <c r="N355" i="94" s="1"/>
  <c r="G356" i="94"/>
  <c r="H356" i="94"/>
  <c r="N356" i="94" s="1"/>
  <c r="G357" i="94"/>
  <c r="H357" i="94" s="1"/>
  <c r="N357" i="94" s="1"/>
  <c r="G358" i="94"/>
  <c r="H358" i="94" s="1"/>
  <c r="N358" i="94" s="1"/>
  <c r="G359" i="94"/>
  <c r="H359" i="94" s="1"/>
  <c r="N359" i="94" s="1"/>
  <c r="G360" i="94"/>
  <c r="H360" i="94"/>
  <c r="N360" i="94" s="1"/>
  <c r="G361" i="94"/>
  <c r="H361" i="94" s="1"/>
  <c r="N361" i="94" s="1"/>
  <c r="G362" i="94"/>
  <c r="H362" i="94" s="1"/>
  <c r="N362" i="94" s="1"/>
  <c r="G363" i="94"/>
  <c r="H363" i="94" s="1"/>
  <c r="N363" i="94" s="1"/>
  <c r="G364" i="94"/>
  <c r="H364" i="94" s="1"/>
  <c r="N364" i="94" s="1"/>
  <c r="G365" i="94"/>
  <c r="H365" i="94" s="1"/>
  <c r="N365" i="94"/>
  <c r="G366" i="94"/>
  <c r="H366" i="94" s="1"/>
  <c r="N366" i="94" s="1"/>
  <c r="G367" i="94"/>
  <c r="H367" i="94" s="1"/>
  <c r="N367" i="94" s="1"/>
  <c r="G368" i="94"/>
  <c r="H368" i="94" s="1"/>
  <c r="N368" i="94" s="1"/>
  <c r="G369" i="94"/>
  <c r="H369" i="94"/>
  <c r="N369" i="94"/>
  <c r="G370" i="94"/>
  <c r="H370" i="94" s="1"/>
  <c r="N370" i="94" s="1"/>
  <c r="G371" i="94"/>
  <c r="H371" i="94"/>
  <c r="N371" i="94" s="1"/>
  <c r="G372" i="94"/>
  <c r="H372" i="94" s="1"/>
  <c r="N372" i="94" s="1"/>
  <c r="G373" i="94"/>
  <c r="H373" i="94"/>
  <c r="N373" i="94" s="1"/>
  <c r="G374" i="94"/>
  <c r="H374" i="94" s="1"/>
  <c r="N374" i="94" s="1"/>
  <c r="G375" i="94"/>
  <c r="H375" i="94" s="1"/>
  <c r="N375" i="94" s="1"/>
  <c r="G376" i="94"/>
  <c r="H376" i="94" s="1"/>
  <c r="N376" i="94" s="1"/>
  <c r="G377" i="94"/>
  <c r="H377" i="94" s="1"/>
  <c r="N377" i="94" s="1"/>
  <c r="G378" i="94"/>
  <c r="H378" i="94" s="1"/>
  <c r="N378" i="94" s="1"/>
  <c r="G379" i="94"/>
  <c r="H379" i="94"/>
  <c r="N379" i="94" s="1"/>
  <c r="G380" i="94"/>
  <c r="H380" i="94" s="1"/>
  <c r="N380" i="94" s="1"/>
  <c r="G381" i="94"/>
  <c r="H381" i="94" s="1"/>
  <c r="N381" i="94" s="1"/>
  <c r="G382" i="94"/>
  <c r="H382" i="94" s="1"/>
  <c r="N382" i="94" s="1"/>
  <c r="G383" i="94"/>
  <c r="H383" i="94"/>
  <c r="N383" i="94" s="1"/>
  <c r="G384" i="94"/>
  <c r="H384" i="94" s="1"/>
  <c r="N384" i="94"/>
  <c r="G385" i="94"/>
  <c r="H385" i="94" s="1"/>
  <c r="N385" i="94" s="1"/>
  <c r="G386" i="94"/>
  <c r="H386" i="94" s="1"/>
  <c r="N386" i="94" s="1"/>
  <c r="G387" i="94"/>
  <c r="H387" i="94" s="1"/>
  <c r="N387" i="94" s="1"/>
  <c r="G388" i="94"/>
  <c r="H388" i="94"/>
  <c r="N388" i="94"/>
  <c r="G389" i="94"/>
  <c r="H389" i="94" s="1"/>
  <c r="N389" i="94"/>
  <c r="G390" i="94"/>
  <c r="H390" i="94" s="1"/>
  <c r="N390" i="94" s="1"/>
  <c r="G391" i="94"/>
  <c r="H391" i="94" s="1"/>
  <c r="N391" i="94" s="1"/>
  <c r="G392" i="94"/>
  <c r="H392" i="94"/>
  <c r="N392" i="94" s="1"/>
  <c r="G393" i="94"/>
  <c r="H393" i="94" s="1"/>
  <c r="N393" i="94" s="1"/>
  <c r="G394" i="94"/>
  <c r="H394" i="94" s="1"/>
  <c r="N394" i="94" s="1"/>
  <c r="G395" i="94"/>
  <c r="H395" i="94" s="1"/>
  <c r="N395" i="94" s="1"/>
  <c r="G396" i="94"/>
  <c r="H396" i="94" s="1"/>
  <c r="N396" i="94" s="1"/>
  <c r="G397" i="94"/>
  <c r="H397" i="94" s="1"/>
  <c r="N397" i="94" s="1"/>
  <c r="G398" i="94"/>
  <c r="H398" i="94" s="1"/>
  <c r="N398" i="94" s="1"/>
  <c r="G399" i="94"/>
  <c r="H399" i="94" s="1"/>
  <c r="N399" i="94" s="1"/>
  <c r="G400" i="94"/>
  <c r="H400" i="94" s="1"/>
  <c r="N400" i="94" s="1"/>
  <c r="G401" i="94"/>
  <c r="H401" i="94"/>
  <c r="N401" i="94"/>
  <c r="G402" i="94"/>
  <c r="H402" i="94" s="1"/>
  <c r="N402" i="94" s="1"/>
  <c r="G403" i="94"/>
  <c r="H403" i="94"/>
  <c r="N403" i="94" s="1"/>
  <c r="G404" i="94"/>
  <c r="H404" i="94" s="1"/>
  <c r="N404" i="94" s="1"/>
  <c r="G405" i="94"/>
  <c r="H405" i="94"/>
  <c r="N405" i="94" s="1"/>
  <c r="G406" i="94"/>
  <c r="H406" i="94" s="1"/>
  <c r="N406" i="94" s="1"/>
  <c r="G407" i="94"/>
  <c r="H407" i="94" s="1"/>
  <c r="N407" i="94" s="1"/>
  <c r="G408" i="94"/>
  <c r="H408" i="94" s="1"/>
  <c r="N408" i="94" s="1"/>
  <c r="G409" i="94"/>
  <c r="H409" i="94" s="1"/>
  <c r="N409" i="94" s="1"/>
  <c r="G410" i="94"/>
  <c r="H410" i="94" s="1"/>
  <c r="N410" i="94" s="1"/>
  <c r="G411" i="94"/>
  <c r="H411" i="94"/>
  <c r="N411" i="94" s="1"/>
  <c r="G412" i="94"/>
  <c r="H412" i="94" s="1"/>
  <c r="N412" i="94" s="1"/>
  <c r="G413" i="94"/>
  <c r="H413" i="94" s="1"/>
  <c r="N413" i="94" s="1"/>
  <c r="G414" i="94"/>
  <c r="H414" i="94" s="1"/>
  <c r="N414" i="94" s="1"/>
  <c r="G415" i="94"/>
  <c r="H415" i="94"/>
  <c r="N415" i="94" s="1"/>
  <c r="G416" i="94"/>
  <c r="H416" i="94" s="1"/>
  <c r="N416" i="94"/>
  <c r="G417" i="94"/>
  <c r="H417" i="94" s="1"/>
  <c r="N417" i="94" s="1"/>
  <c r="G418" i="94"/>
  <c r="H418" i="94" s="1"/>
  <c r="N418" i="94" s="1"/>
  <c r="G419" i="94"/>
  <c r="H419" i="94" s="1"/>
  <c r="N419" i="94" s="1"/>
  <c r="G420" i="94"/>
  <c r="H420" i="94"/>
  <c r="N420" i="94"/>
  <c r="G421" i="94"/>
  <c r="H421" i="94" s="1"/>
  <c r="N421" i="94"/>
  <c r="G422" i="94"/>
  <c r="H422" i="94" s="1"/>
  <c r="N422" i="94" s="1"/>
  <c r="G423" i="94"/>
  <c r="H423" i="94" s="1"/>
  <c r="N423" i="94" s="1"/>
  <c r="G424" i="94"/>
  <c r="H424" i="94"/>
  <c r="N424" i="94" s="1"/>
  <c r="G425" i="94"/>
  <c r="H425" i="94" s="1"/>
  <c r="N425" i="94" s="1"/>
  <c r="G426" i="94"/>
  <c r="H426" i="94" s="1"/>
  <c r="N426" i="94" s="1"/>
  <c r="G427" i="94"/>
  <c r="H427" i="94" s="1"/>
  <c r="N427" i="94" s="1"/>
  <c r="G428" i="94"/>
  <c r="H428" i="94" s="1"/>
  <c r="N428" i="94" s="1"/>
  <c r="G429" i="94"/>
  <c r="H429" i="94" s="1"/>
  <c r="N429" i="94" s="1"/>
  <c r="G430" i="94"/>
  <c r="H430" i="94" s="1"/>
  <c r="N430" i="94" s="1"/>
  <c r="G431" i="94"/>
  <c r="H431" i="94" s="1"/>
  <c r="N431" i="94" s="1"/>
  <c r="G432" i="94"/>
  <c r="H432" i="94" s="1"/>
  <c r="N432" i="94" s="1"/>
  <c r="G433" i="94"/>
  <c r="H433" i="94"/>
  <c r="N433" i="94"/>
  <c r="G434" i="94"/>
  <c r="H434" i="94" s="1"/>
  <c r="N434" i="94" s="1"/>
  <c r="G435" i="94"/>
  <c r="H435" i="94"/>
  <c r="N435" i="94" s="1"/>
  <c r="G436" i="94"/>
  <c r="H436" i="94" s="1"/>
  <c r="N436" i="94" s="1"/>
  <c r="G437" i="94"/>
  <c r="H437" i="94"/>
  <c r="N437" i="94" s="1"/>
  <c r="G438" i="94"/>
  <c r="H438" i="94" s="1"/>
  <c r="N438" i="94" s="1"/>
  <c r="G439" i="94"/>
  <c r="H439" i="94" s="1"/>
  <c r="N439" i="94" s="1"/>
  <c r="G440" i="94"/>
  <c r="H440" i="94" s="1"/>
  <c r="N440" i="94" s="1"/>
  <c r="G441" i="94"/>
  <c r="H441" i="94" s="1"/>
  <c r="N441" i="94" s="1"/>
  <c r="G442" i="94"/>
  <c r="H442" i="94" s="1"/>
  <c r="N442" i="94" s="1"/>
  <c r="G443" i="94"/>
  <c r="H443" i="94"/>
  <c r="N443" i="94" s="1"/>
  <c r="G444" i="94"/>
  <c r="H444" i="94" s="1"/>
  <c r="N444" i="94" s="1"/>
  <c r="G445" i="94"/>
  <c r="H445" i="94" s="1"/>
  <c r="N445" i="94" s="1"/>
  <c r="G446" i="94"/>
  <c r="H446" i="94" s="1"/>
  <c r="N446" i="94" s="1"/>
  <c r="G447" i="94"/>
  <c r="H447" i="94"/>
  <c r="N447" i="94" s="1"/>
  <c r="G448" i="94"/>
  <c r="H448" i="94" s="1"/>
  <c r="N448" i="94"/>
  <c r="G449" i="94"/>
  <c r="H449" i="94" s="1"/>
  <c r="N449" i="94" s="1"/>
  <c r="G450" i="94"/>
  <c r="H450" i="94" s="1"/>
  <c r="N450" i="94" s="1"/>
  <c r="G451" i="94"/>
  <c r="H451" i="94" s="1"/>
  <c r="N451" i="94" s="1"/>
  <c r="G452" i="94"/>
  <c r="H452" i="94"/>
  <c r="N452" i="94"/>
  <c r="G453" i="94"/>
  <c r="H453" i="94" s="1"/>
  <c r="N453" i="94"/>
  <c r="G454" i="94"/>
  <c r="H454" i="94" s="1"/>
  <c r="N454" i="94" s="1"/>
  <c r="G455" i="94"/>
  <c r="H455" i="94" s="1"/>
  <c r="N455" i="94" s="1"/>
  <c r="G456" i="94"/>
  <c r="H456" i="94"/>
  <c r="N456" i="94" s="1"/>
  <c r="G457" i="94"/>
  <c r="H457" i="94" s="1"/>
  <c r="N457" i="94" s="1"/>
  <c r="G458" i="94"/>
  <c r="H458" i="94" s="1"/>
  <c r="N458" i="94" s="1"/>
  <c r="G459" i="94"/>
  <c r="H459" i="94" s="1"/>
  <c r="N459" i="94" s="1"/>
  <c r="G460" i="94"/>
  <c r="H460" i="94" s="1"/>
  <c r="N460" i="94" s="1"/>
  <c r="G461" i="94"/>
  <c r="H461" i="94" s="1"/>
  <c r="N461" i="94" s="1"/>
  <c r="G462" i="94"/>
  <c r="H462" i="94" s="1"/>
  <c r="N462" i="94"/>
  <c r="G463" i="94"/>
  <c r="H463" i="94" s="1"/>
  <c r="N463" i="94" s="1"/>
  <c r="G464" i="94"/>
  <c r="H464" i="94" s="1"/>
  <c r="N464" i="94"/>
  <c r="G465" i="94"/>
  <c r="H465" i="94" s="1"/>
  <c r="N465" i="94" s="1"/>
  <c r="G466" i="94"/>
  <c r="H466" i="94" s="1"/>
  <c r="N466" i="94" s="1"/>
  <c r="G467" i="94"/>
  <c r="H467" i="94" s="1"/>
  <c r="N467" i="94" s="1"/>
  <c r="G468" i="94"/>
  <c r="H468" i="94" s="1"/>
  <c r="N468" i="94" s="1"/>
  <c r="G469" i="94"/>
  <c r="H469" i="94"/>
  <c r="N469" i="94" s="1"/>
  <c r="G470" i="94"/>
  <c r="H470" i="94" s="1"/>
  <c r="N470" i="94" s="1"/>
  <c r="G471" i="94"/>
  <c r="H471" i="94" s="1"/>
  <c r="N471" i="94" s="1"/>
  <c r="G472" i="94"/>
  <c r="H472" i="94" s="1"/>
  <c r="N472" i="94" s="1"/>
  <c r="G473" i="94"/>
  <c r="H473" i="94" s="1"/>
  <c r="N473" i="94" s="1"/>
  <c r="G474" i="94"/>
  <c r="H474" i="94" s="1"/>
  <c r="N474" i="94" s="1"/>
  <c r="G475" i="94"/>
  <c r="H475" i="94"/>
  <c r="N475" i="94" s="1"/>
  <c r="G476" i="94"/>
  <c r="H476" i="94" s="1"/>
  <c r="N476" i="94" s="1"/>
  <c r="G477" i="94"/>
  <c r="H477" i="94"/>
  <c r="N477" i="94" s="1"/>
  <c r="G478" i="94"/>
  <c r="H478" i="94" s="1"/>
  <c r="N478" i="94" s="1"/>
  <c r="G479" i="94"/>
  <c r="H479" i="94" s="1"/>
  <c r="N479" i="94" s="1"/>
  <c r="G480" i="94"/>
  <c r="H480" i="94" s="1"/>
  <c r="N480" i="94" s="1"/>
  <c r="G481" i="94"/>
  <c r="H481" i="94"/>
  <c r="N481" i="94" s="1"/>
  <c r="G482" i="94"/>
  <c r="H482" i="94" s="1"/>
  <c r="N482" i="94" s="1"/>
  <c r="G483" i="94"/>
  <c r="H483" i="94"/>
  <c r="N483" i="94" s="1"/>
  <c r="G484" i="94"/>
  <c r="H484" i="94" s="1"/>
  <c r="N484" i="94" s="1"/>
  <c r="G485" i="94"/>
  <c r="H485" i="94" s="1"/>
  <c r="N485" i="94" s="1"/>
  <c r="G486" i="94"/>
  <c r="H486" i="94" s="1"/>
  <c r="N486" i="94"/>
  <c r="G487" i="94"/>
  <c r="H487" i="94" s="1"/>
  <c r="N487" i="94" s="1"/>
  <c r="G488" i="94"/>
  <c r="H488" i="94"/>
  <c r="N488" i="94"/>
  <c r="G489" i="94"/>
  <c r="H489" i="94" s="1"/>
  <c r="N489" i="94"/>
  <c r="G490" i="94"/>
  <c r="H490" i="94" s="1"/>
  <c r="N490" i="94" s="1"/>
  <c r="G491" i="94"/>
  <c r="H491" i="94" s="1"/>
  <c r="N491" i="94" s="1"/>
  <c r="G492" i="94"/>
  <c r="H492" i="94" s="1"/>
  <c r="N492" i="94" s="1"/>
  <c r="G493" i="94"/>
  <c r="H493" i="94" s="1"/>
  <c r="N493" i="94" s="1"/>
  <c r="G494" i="94"/>
  <c r="H494" i="94" s="1"/>
  <c r="N494" i="94"/>
  <c r="G495" i="94"/>
  <c r="H495" i="94" s="1"/>
  <c r="N495" i="94" s="1"/>
  <c r="G496" i="94"/>
  <c r="H496" i="94" s="1"/>
  <c r="N496" i="94"/>
  <c r="G497" i="94"/>
  <c r="H497" i="94"/>
  <c r="N497" i="94" s="1"/>
  <c r="G498" i="94"/>
  <c r="H498" i="94" s="1"/>
  <c r="N498" i="94" s="1"/>
  <c r="G499" i="94"/>
  <c r="H499" i="94" s="1"/>
  <c r="N499" i="94" s="1"/>
  <c r="G500" i="94"/>
  <c r="H500" i="94" s="1"/>
  <c r="N500" i="94" s="1"/>
  <c r="G501" i="94"/>
  <c r="H501" i="94"/>
  <c r="N501" i="94" s="1"/>
  <c r="G502" i="94"/>
  <c r="H502" i="94" s="1"/>
  <c r="N502" i="94" s="1"/>
  <c r="G503" i="94"/>
  <c r="H503" i="94" s="1"/>
  <c r="N503" i="94" s="1"/>
  <c r="G504" i="94"/>
  <c r="H504" i="94"/>
  <c r="N504" i="94" s="1"/>
  <c r="G505" i="94"/>
  <c r="H505" i="94"/>
  <c r="N505" i="94" s="1"/>
  <c r="G506" i="94"/>
  <c r="H506" i="94" s="1"/>
  <c r="N506" i="94" s="1"/>
  <c r="G507" i="94"/>
  <c r="H507" i="94"/>
  <c r="N507" i="94" s="1"/>
  <c r="G508" i="94"/>
  <c r="H508" i="94" s="1"/>
  <c r="N508" i="94" s="1"/>
  <c r="G509" i="94"/>
  <c r="H509" i="94"/>
  <c r="N509" i="94" s="1"/>
  <c r="G510" i="94"/>
  <c r="H510" i="94" s="1"/>
  <c r="N510" i="94" s="1"/>
  <c r="D2381" i="94"/>
  <c r="E2381" i="94"/>
  <c r="F2381" i="94"/>
  <c r="D2382" i="94"/>
  <c r="E2382" i="94"/>
  <c r="F2382" i="94"/>
  <c r="G2382" i="94"/>
  <c r="H2382" i="94"/>
  <c r="N2382" i="94"/>
  <c r="D2383" i="94"/>
  <c r="E2383" i="94"/>
  <c r="F2383" i="94"/>
  <c r="D2384" i="94"/>
  <c r="E2384" i="94"/>
  <c r="F2384" i="94"/>
  <c r="G2384" i="94"/>
  <c r="H2384" i="94"/>
  <c r="N2384" i="94"/>
  <c r="N2387" i="94"/>
  <c r="D2389" i="94"/>
  <c r="D2387" i="94" s="1"/>
  <c r="E2389" i="94"/>
  <c r="F2389" i="94"/>
  <c r="G2389" i="94"/>
  <c r="H2389" i="94"/>
  <c r="H2387" i="94" s="1"/>
  <c r="N2389" i="94"/>
  <c r="D2586" i="94"/>
  <c r="E2586" i="94"/>
  <c r="F2586" i="94"/>
  <c r="G2586" i="94"/>
  <c r="H2586" i="94"/>
  <c r="N2586" i="94"/>
  <c r="D2587" i="94"/>
  <c r="E2587" i="94"/>
  <c r="F2587" i="94"/>
  <c r="G2587" i="94"/>
  <c r="H2587" i="94"/>
  <c r="N2587" i="94"/>
  <c r="H2589" i="94"/>
  <c r="H2590" i="94"/>
  <c r="H2591" i="94"/>
  <c r="D2592" i="94"/>
  <c r="E2592" i="94"/>
  <c r="E2387" i="94" s="1"/>
  <c r="F2592" i="94"/>
  <c r="G2592" i="94"/>
  <c r="H2593" i="94"/>
  <c r="N2593" i="94" s="1"/>
  <c r="H2594" i="94"/>
  <c r="N2594" i="94"/>
  <c r="H2595" i="94"/>
  <c r="N2595" i="94" s="1"/>
  <c r="H2596" i="94"/>
  <c r="N2596" i="94" s="1"/>
  <c r="H2597" i="94"/>
  <c r="N2597" i="94" s="1"/>
  <c r="H2598" i="94"/>
  <c r="N2598" i="94" s="1"/>
  <c r="H2599" i="94"/>
  <c r="N2599" i="94" s="1"/>
  <c r="H2600" i="94"/>
  <c r="N2600" i="94"/>
  <c r="H2601" i="94"/>
  <c r="N2601" i="94" s="1"/>
  <c r="H2602" i="94"/>
  <c r="N2602" i="94"/>
  <c r="H2603" i="94"/>
  <c r="N2603" i="94" s="1"/>
  <c r="H2604" i="94"/>
  <c r="N2604" i="94" s="1"/>
  <c r="H2605" i="94"/>
  <c r="N2605" i="94" s="1"/>
  <c r="N2592" i="94" s="1"/>
  <c r="M2607" i="94"/>
  <c r="H2610" i="94"/>
  <c r="H2611" i="94"/>
  <c r="H2612" i="94"/>
  <c r="H2613" i="94"/>
  <c r="H2614" i="94"/>
  <c r="H2615" i="94"/>
  <c r="H2616" i="94"/>
  <c r="H2617" i="94"/>
  <c r="H2618" i="94"/>
  <c r="D9" i="92"/>
  <c r="D8" i="92" s="1"/>
  <c r="E9" i="92"/>
  <c r="E8" i="92" s="1"/>
  <c r="F9" i="92"/>
  <c r="G10" i="92"/>
  <c r="G9" i="92" s="1"/>
  <c r="H10" i="92"/>
  <c r="G11" i="92"/>
  <c r="H11" i="92"/>
  <c r="N11" i="92"/>
  <c r="D12" i="92"/>
  <c r="E12" i="92"/>
  <c r="F12" i="92"/>
  <c r="F8" i="92" s="1"/>
  <c r="G12" i="92"/>
  <c r="H12" i="92"/>
  <c r="N12" i="92"/>
  <c r="D14" i="92"/>
  <c r="E14" i="92"/>
  <c r="F14" i="92"/>
  <c r="G15" i="92"/>
  <c r="H15" i="92"/>
  <c r="N15" i="92"/>
  <c r="G16" i="92"/>
  <c r="H16" i="92"/>
  <c r="N16" i="92" s="1"/>
  <c r="G17" i="92"/>
  <c r="H17" i="92"/>
  <c r="N17" i="92" s="1"/>
  <c r="G18" i="92"/>
  <c r="H18" i="92"/>
  <c r="N18" i="92"/>
  <c r="G19" i="92"/>
  <c r="H19" i="92"/>
  <c r="N19" i="92" s="1"/>
  <c r="G20" i="92"/>
  <c r="H20" i="92"/>
  <c r="N20" i="92" s="1"/>
  <c r="G21" i="92"/>
  <c r="H21" i="92"/>
  <c r="N21" i="92" s="1"/>
  <c r="G22" i="92"/>
  <c r="H22" i="92"/>
  <c r="N22" i="92" s="1"/>
  <c r="G23" i="92"/>
  <c r="H23" i="92"/>
  <c r="N23" i="92"/>
  <c r="G24" i="92"/>
  <c r="H24" i="92"/>
  <c r="N24" i="92" s="1"/>
  <c r="G25" i="92"/>
  <c r="H25" i="92"/>
  <c r="N25" i="92" s="1"/>
  <c r="G26" i="92"/>
  <c r="H26" i="92"/>
  <c r="N26" i="92"/>
  <c r="G27" i="92"/>
  <c r="H27" i="92"/>
  <c r="N27" i="92" s="1"/>
  <c r="G28" i="92"/>
  <c r="H28" i="92"/>
  <c r="N28" i="92" s="1"/>
  <c r="G29" i="92"/>
  <c r="H29" i="92"/>
  <c r="N29" i="92" s="1"/>
  <c r="G30" i="92"/>
  <c r="H30" i="92"/>
  <c r="N30" i="92" s="1"/>
  <c r="G31" i="92"/>
  <c r="H31" i="92"/>
  <c r="N31" i="92"/>
  <c r="G32" i="92"/>
  <c r="H32" i="92"/>
  <c r="N32" i="92" s="1"/>
  <c r="G33" i="92"/>
  <c r="H33" i="92"/>
  <c r="N33" i="92" s="1"/>
  <c r="G34" i="92"/>
  <c r="H34" i="92"/>
  <c r="N34" i="92"/>
  <c r="G35" i="92"/>
  <c r="H35" i="92"/>
  <c r="N35" i="92" s="1"/>
  <c r="G36" i="92"/>
  <c r="H36" i="92"/>
  <c r="N36" i="92" s="1"/>
  <c r="G37" i="92"/>
  <c r="H37" i="92"/>
  <c r="N37" i="92" s="1"/>
  <c r="G38" i="92"/>
  <c r="H38" i="92"/>
  <c r="N38" i="92" s="1"/>
  <c r="G39" i="92"/>
  <c r="H39" i="92"/>
  <c r="N39" i="92"/>
  <c r="G40" i="92"/>
  <c r="H40" i="92"/>
  <c r="N40" i="92" s="1"/>
  <c r="G41" i="92"/>
  <c r="H41" i="92"/>
  <c r="N41" i="92" s="1"/>
  <c r="G42" i="92"/>
  <c r="H42" i="92"/>
  <c r="N42" i="92"/>
  <c r="G43" i="92"/>
  <c r="H43" i="92"/>
  <c r="N43" i="92" s="1"/>
  <c r="G44" i="92"/>
  <c r="H44" i="92"/>
  <c r="N44" i="92" s="1"/>
  <c r="G45" i="92"/>
  <c r="H45" i="92"/>
  <c r="N45" i="92" s="1"/>
  <c r="G46" i="92"/>
  <c r="H46" i="92"/>
  <c r="N46" i="92" s="1"/>
  <c r="G47" i="92"/>
  <c r="H47" i="92"/>
  <c r="N47" i="92"/>
  <c r="G48" i="92"/>
  <c r="H48" i="92"/>
  <c r="N48" i="92" s="1"/>
  <c r="G49" i="92"/>
  <c r="H49" i="92"/>
  <c r="N49" i="92" s="1"/>
  <c r="G50" i="92"/>
  <c r="H50" i="92"/>
  <c r="N50" i="92"/>
  <c r="G51" i="92"/>
  <c r="H51" i="92"/>
  <c r="N51" i="92" s="1"/>
  <c r="G52" i="92"/>
  <c r="H52" i="92"/>
  <c r="N52" i="92" s="1"/>
  <c r="G53" i="92"/>
  <c r="H53" i="92"/>
  <c r="N53" i="92" s="1"/>
  <c r="G54" i="92"/>
  <c r="H54" i="92"/>
  <c r="N54" i="92" s="1"/>
  <c r="G55" i="92"/>
  <c r="H55" i="92"/>
  <c r="N55" i="92"/>
  <c r="G56" i="92"/>
  <c r="H56" i="92"/>
  <c r="N56" i="92" s="1"/>
  <c r="G57" i="92"/>
  <c r="H57" i="92"/>
  <c r="N57" i="92" s="1"/>
  <c r="G58" i="92"/>
  <c r="H58" i="92"/>
  <c r="N58" i="92"/>
  <c r="G59" i="92"/>
  <c r="H59" i="92"/>
  <c r="N59" i="92" s="1"/>
  <c r="H60" i="92"/>
  <c r="N60" i="92" s="1"/>
  <c r="H61" i="92"/>
  <c r="N61" i="92" s="1"/>
  <c r="H62" i="92"/>
  <c r="N62" i="92" s="1"/>
  <c r="H63" i="92"/>
  <c r="N63" i="92"/>
  <c r="H64" i="92"/>
  <c r="N64" i="92" s="1"/>
  <c r="H65" i="92"/>
  <c r="N65" i="92"/>
  <c r="H66" i="92"/>
  <c r="N66" i="92" s="1"/>
  <c r="H67" i="92"/>
  <c r="N67" i="92" s="1"/>
  <c r="H68" i="92"/>
  <c r="N68" i="92" s="1"/>
  <c r="H69" i="92"/>
  <c r="N69" i="92" s="1"/>
  <c r="H70" i="92"/>
  <c r="N70" i="92" s="1"/>
  <c r="H71" i="92"/>
  <c r="N71" i="92"/>
  <c r="H72" i="92"/>
  <c r="N72" i="92" s="1"/>
  <c r="H73" i="92"/>
  <c r="N73" i="92"/>
  <c r="H74" i="92"/>
  <c r="N74" i="92" s="1"/>
  <c r="H75" i="92"/>
  <c r="N75" i="92" s="1"/>
  <c r="H76" i="92"/>
  <c r="N76" i="92" s="1"/>
  <c r="H77" i="92"/>
  <c r="N77" i="92" s="1"/>
  <c r="H78" i="92"/>
  <c r="N78" i="92" s="1"/>
  <c r="H79" i="92"/>
  <c r="N79" i="92"/>
  <c r="H80" i="92"/>
  <c r="N80" i="92" s="1"/>
  <c r="H81" i="92"/>
  <c r="N81" i="92"/>
  <c r="H82" i="92"/>
  <c r="N82" i="92" s="1"/>
  <c r="H83" i="92"/>
  <c r="N83" i="92" s="1"/>
  <c r="H84" i="92"/>
  <c r="N84" i="92" s="1"/>
  <c r="H85" i="92"/>
  <c r="N85" i="92" s="1"/>
  <c r="H86" i="92"/>
  <c r="N86" i="92" s="1"/>
  <c r="H87" i="92"/>
  <c r="N87" i="92"/>
  <c r="H88" i="92"/>
  <c r="N88" i="92" s="1"/>
  <c r="H89" i="92"/>
  <c r="N89" i="92"/>
  <c r="H90" i="92"/>
  <c r="N90" i="92" s="1"/>
  <c r="H91" i="92"/>
  <c r="N91" i="92" s="1"/>
  <c r="H92" i="92"/>
  <c r="N92" i="92" s="1"/>
  <c r="H93" i="92"/>
  <c r="N93" i="92" s="1"/>
  <c r="H94" i="92"/>
  <c r="N94" i="92" s="1"/>
  <c r="H95" i="92"/>
  <c r="N95" i="92"/>
  <c r="H96" i="92"/>
  <c r="N96" i="92" s="1"/>
  <c r="H97" i="92"/>
  <c r="N97" i="92"/>
  <c r="H98" i="92"/>
  <c r="N98" i="92" s="1"/>
  <c r="H99" i="92"/>
  <c r="N99" i="92" s="1"/>
  <c r="H100" i="92"/>
  <c r="N100" i="92" s="1"/>
  <c r="H101" i="92"/>
  <c r="N101" i="92" s="1"/>
  <c r="H102" i="92"/>
  <c r="N102" i="92" s="1"/>
  <c r="H103" i="92"/>
  <c r="N103" i="92"/>
  <c r="H104" i="92"/>
  <c r="N104" i="92" s="1"/>
  <c r="H105" i="92"/>
  <c r="N105" i="92"/>
  <c r="H106" i="92"/>
  <c r="N106" i="92" s="1"/>
  <c r="H107" i="92"/>
  <c r="N107" i="92" s="1"/>
  <c r="H108" i="92"/>
  <c r="N108" i="92" s="1"/>
  <c r="H109" i="92"/>
  <c r="N109" i="92" s="1"/>
  <c r="H110" i="92"/>
  <c r="N110" i="92" s="1"/>
  <c r="H111" i="92"/>
  <c r="N111" i="92"/>
  <c r="H112" i="92"/>
  <c r="N112" i="92" s="1"/>
  <c r="H113" i="92"/>
  <c r="N113" i="92"/>
  <c r="H114" i="92"/>
  <c r="N114" i="92" s="1"/>
  <c r="H115" i="92"/>
  <c r="N115" i="92" s="1"/>
  <c r="H116" i="92"/>
  <c r="N116" i="92" s="1"/>
  <c r="H117" i="92"/>
  <c r="N117" i="92" s="1"/>
  <c r="H118" i="92"/>
  <c r="N118" i="92" s="1"/>
  <c r="H119" i="92"/>
  <c r="N119" i="92"/>
  <c r="H120" i="92"/>
  <c r="N120" i="92" s="1"/>
  <c r="H121" i="92"/>
  <c r="N121" i="92"/>
  <c r="H122" i="92"/>
  <c r="N122" i="92" s="1"/>
  <c r="H123" i="92"/>
  <c r="N123" i="92" s="1"/>
  <c r="H124" i="92"/>
  <c r="N124" i="92" s="1"/>
  <c r="H125" i="92"/>
  <c r="N125" i="92" s="1"/>
  <c r="H126" i="92"/>
  <c r="N126" i="92" s="1"/>
  <c r="H127" i="92"/>
  <c r="N127" i="92"/>
  <c r="H128" i="92"/>
  <c r="N128" i="92" s="1"/>
  <c r="E144" i="92"/>
  <c r="E143" i="92" s="1"/>
  <c r="D146" i="92"/>
  <c r="D144" i="92" s="1"/>
  <c r="E146" i="92"/>
  <c r="F146" i="92"/>
  <c r="F144" i="92" s="1"/>
  <c r="G147" i="92"/>
  <c r="H147" i="92"/>
  <c r="G148" i="92"/>
  <c r="H148" i="92"/>
  <c r="N148" i="92" s="1"/>
  <c r="G149" i="92"/>
  <c r="H149" i="92"/>
  <c r="N149" i="92" s="1"/>
  <c r="G150" i="92"/>
  <c r="H150" i="92"/>
  <c r="N150" i="92"/>
  <c r="G151" i="92"/>
  <c r="H151" i="92"/>
  <c r="N151" i="92" s="1"/>
  <c r="G152" i="92"/>
  <c r="H152" i="92"/>
  <c r="N152" i="92" s="1"/>
  <c r="G153" i="92"/>
  <c r="H153" i="92"/>
  <c r="N153" i="92"/>
  <c r="G154" i="92"/>
  <c r="H154" i="92"/>
  <c r="N154" i="92" s="1"/>
  <c r="G155" i="92"/>
  <c r="H155" i="92"/>
  <c r="N155" i="92" s="1"/>
  <c r="G156" i="92"/>
  <c r="H156" i="92"/>
  <c r="N156" i="92" s="1"/>
  <c r="G157" i="92"/>
  <c r="H157" i="92"/>
  <c r="N157" i="92" s="1"/>
  <c r="G158" i="92"/>
  <c r="H158" i="92"/>
  <c r="N158" i="92"/>
  <c r="G159" i="92"/>
  <c r="H159" i="92"/>
  <c r="N159" i="92" s="1"/>
  <c r="G160" i="92"/>
  <c r="H160" i="92"/>
  <c r="N160" i="92" s="1"/>
  <c r="G161" i="92"/>
  <c r="H161" i="92"/>
  <c r="N161" i="92"/>
  <c r="G162" i="92"/>
  <c r="H162" i="92"/>
  <c r="N162" i="92" s="1"/>
  <c r="G163" i="92"/>
  <c r="H163" i="92"/>
  <c r="N163" i="92" s="1"/>
  <c r="G164" i="92"/>
  <c r="H164" i="92"/>
  <c r="N164" i="92" s="1"/>
  <c r="G165" i="92"/>
  <c r="H165" i="92"/>
  <c r="N165" i="92" s="1"/>
  <c r="G166" i="92"/>
  <c r="H166" i="92"/>
  <c r="N166" i="92"/>
  <c r="G167" i="92"/>
  <c r="H167" i="92"/>
  <c r="N167" i="92" s="1"/>
  <c r="G168" i="92"/>
  <c r="H168" i="92"/>
  <c r="N168" i="92" s="1"/>
  <c r="G169" i="92"/>
  <c r="H169" i="92"/>
  <c r="N169" i="92"/>
  <c r="G170" i="92"/>
  <c r="H170" i="92"/>
  <c r="N170" i="92" s="1"/>
  <c r="G171" i="92"/>
  <c r="H171" i="92"/>
  <c r="N171" i="92" s="1"/>
  <c r="G172" i="92"/>
  <c r="H172" i="92"/>
  <c r="N172" i="92" s="1"/>
  <c r="G173" i="92"/>
  <c r="H173" i="92"/>
  <c r="N173" i="92" s="1"/>
  <c r="G174" i="92"/>
  <c r="H174" i="92"/>
  <c r="N174" i="92"/>
  <c r="G175" i="92"/>
  <c r="H175" i="92"/>
  <c r="N175" i="92" s="1"/>
  <c r="G176" i="92"/>
  <c r="H176" i="92"/>
  <c r="N176" i="92" s="1"/>
  <c r="G177" i="92"/>
  <c r="H177" i="92"/>
  <c r="N177" i="92"/>
  <c r="G178" i="92"/>
  <c r="H178" i="92"/>
  <c r="N178" i="92" s="1"/>
  <c r="G179" i="92"/>
  <c r="H179" i="92"/>
  <c r="N179" i="92" s="1"/>
  <c r="G180" i="92"/>
  <c r="H180" i="92"/>
  <c r="N180" i="92" s="1"/>
  <c r="G181" i="92"/>
  <c r="H181" i="92"/>
  <c r="N181" i="92" s="1"/>
  <c r="G182" i="92"/>
  <c r="H182" i="92"/>
  <c r="N182" i="92"/>
  <c r="G183" i="92"/>
  <c r="H183" i="92"/>
  <c r="N183" i="92" s="1"/>
  <c r="G184" i="92"/>
  <c r="H184" i="92"/>
  <c r="N184" i="92" s="1"/>
  <c r="G185" i="92"/>
  <c r="H185" i="92"/>
  <c r="N185" i="92"/>
  <c r="G186" i="92"/>
  <c r="H186" i="92"/>
  <c r="N186" i="92" s="1"/>
  <c r="G187" i="92"/>
  <c r="H187" i="92"/>
  <c r="N187" i="92" s="1"/>
  <c r="G188" i="92"/>
  <c r="H188" i="92"/>
  <c r="N188" i="92" s="1"/>
  <c r="G189" i="92"/>
  <c r="H189" i="92"/>
  <c r="N189" i="92" s="1"/>
  <c r="G190" i="92"/>
  <c r="H190" i="92"/>
  <c r="N190" i="92"/>
  <c r="G191" i="92"/>
  <c r="H191" i="92"/>
  <c r="N191" i="92" s="1"/>
  <c r="G192" i="92"/>
  <c r="H192" i="92"/>
  <c r="N192" i="92" s="1"/>
  <c r="G193" i="92"/>
  <c r="H193" i="92"/>
  <c r="N193" i="92"/>
  <c r="G194" i="92"/>
  <c r="H194" i="92"/>
  <c r="N194" i="92" s="1"/>
  <c r="G195" i="92"/>
  <c r="H195" i="92"/>
  <c r="N195" i="92" s="1"/>
  <c r="G196" i="92"/>
  <c r="H196" i="92"/>
  <c r="N196" i="92" s="1"/>
  <c r="G197" i="92"/>
  <c r="H197" i="92"/>
  <c r="N197" i="92" s="1"/>
  <c r="G198" i="92"/>
  <c r="H198" i="92"/>
  <c r="N198" i="92"/>
  <c r="G199" i="92"/>
  <c r="H199" i="92"/>
  <c r="N199" i="92" s="1"/>
  <c r="G200" i="92"/>
  <c r="H200" i="92"/>
  <c r="N200" i="92" s="1"/>
  <c r="G201" i="92"/>
  <c r="H201" i="92"/>
  <c r="N201" i="92"/>
  <c r="G202" i="92"/>
  <c r="H202" i="92"/>
  <c r="N202" i="92" s="1"/>
  <c r="G203" i="92"/>
  <c r="H203" i="92"/>
  <c r="N203" i="92" s="1"/>
  <c r="G204" i="92"/>
  <c r="H204" i="92"/>
  <c r="N204" i="92" s="1"/>
  <c r="G205" i="92"/>
  <c r="H205" i="92"/>
  <c r="N205" i="92" s="1"/>
  <c r="G206" i="92"/>
  <c r="H206" i="92"/>
  <c r="N206" i="92"/>
  <c r="G207" i="92"/>
  <c r="H207" i="92"/>
  <c r="N207" i="92" s="1"/>
  <c r="G208" i="92"/>
  <c r="H208" i="92"/>
  <c r="N208" i="92" s="1"/>
  <c r="G209" i="92"/>
  <c r="H209" i="92"/>
  <c r="N209" i="92"/>
  <c r="G210" i="92"/>
  <c r="H210" i="92"/>
  <c r="N210" i="92" s="1"/>
  <c r="G211" i="92"/>
  <c r="H211" i="92"/>
  <c r="N211" i="92" s="1"/>
  <c r="G212" i="92"/>
  <c r="H212" i="92"/>
  <c r="N212" i="92" s="1"/>
  <c r="G213" i="92"/>
  <c r="H213" i="92"/>
  <c r="N213" i="92" s="1"/>
  <c r="G214" i="92"/>
  <c r="H214" i="92"/>
  <c r="N214" i="92"/>
  <c r="G215" i="92"/>
  <c r="H215" i="92"/>
  <c r="N215" i="92" s="1"/>
  <c r="G216" i="92"/>
  <c r="H216" i="92"/>
  <c r="N216" i="92" s="1"/>
  <c r="G217" i="92"/>
  <c r="H217" i="92"/>
  <c r="N217" i="92"/>
  <c r="G218" i="92"/>
  <c r="H218" i="92"/>
  <c r="N218" i="92" s="1"/>
  <c r="G219" i="92"/>
  <c r="H219" i="92"/>
  <c r="N219" i="92" s="1"/>
  <c r="G220" i="92"/>
  <c r="H220" i="92"/>
  <c r="N220" i="92" s="1"/>
  <c r="G221" i="92"/>
  <c r="H221" i="92"/>
  <c r="N221" i="92" s="1"/>
  <c r="G222" i="92"/>
  <c r="H222" i="92"/>
  <c r="N222" i="92"/>
  <c r="G223" i="92"/>
  <c r="H223" i="92"/>
  <c r="N223" i="92" s="1"/>
  <c r="G224" i="92"/>
  <c r="H224" i="92"/>
  <c r="N224" i="92" s="1"/>
  <c r="G225" i="92"/>
  <c r="H225" i="92"/>
  <c r="N225" i="92"/>
  <c r="G226" i="92"/>
  <c r="H226" i="92"/>
  <c r="N226" i="92" s="1"/>
  <c r="G227" i="92"/>
  <c r="H227" i="92"/>
  <c r="N227" i="92" s="1"/>
  <c r="G228" i="92"/>
  <c r="H228" i="92"/>
  <c r="N228" i="92" s="1"/>
  <c r="G229" i="92"/>
  <c r="H229" i="92"/>
  <c r="N229" i="92" s="1"/>
  <c r="G230" i="92"/>
  <c r="H230" i="92"/>
  <c r="N230" i="92"/>
  <c r="G231" i="92"/>
  <c r="H231" i="92"/>
  <c r="N231" i="92" s="1"/>
  <c r="G232" i="92"/>
  <c r="H232" i="92"/>
  <c r="N232" i="92" s="1"/>
  <c r="G233" i="92"/>
  <c r="H233" i="92"/>
  <c r="N233" i="92"/>
  <c r="G234" i="92"/>
  <c r="H234" i="92"/>
  <c r="N234" i="92" s="1"/>
  <c r="G235" i="92"/>
  <c r="H235" i="92"/>
  <c r="N235" i="92" s="1"/>
  <c r="G236" i="92"/>
  <c r="H236" i="92"/>
  <c r="N236" i="92" s="1"/>
  <c r="G237" i="92"/>
  <c r="H237" i="92"/>
  <c r="N237" i="92" s="1"/>
  <c r="G238" i="92"/>
  <c r="H238" i="92"/>
  <c r="N238" i="92"/>
  <c r="G239" i="92"/>
  <c r="H239" i="92"/>
  <c r="N239" i="92" s="1"/>
  <c r="G240" i="92"/>
  <c r="H240" i="92"/>
  <c r="N240" i="92" s="1"/>
  <c r="G241" i="92"/>
  <c r="H241" i="92"/>
  <c r="N241" i="92"/>
  <c r="G242" i="92"/>
  <c r="H242" i="92"/>
  <c r="N242" i="92" s="1"/>
  <c r="G243" i="92"/>
  <c r="H243" i="92"/>
  <c r="N243" i="92" s="1"/>
  <c r="G244" i="92"/>
  <c r="H244" i="92"/>
  <c r="N244" i="92" s="1"/>
  <c r="G245" i="92"/>
  <c r="H245" i="92"/>
  <c r="N245" i="92" s="1"/>
  <c r="G246" i="92"/>
  <c r="H246" i="92"/>
  <c r="N246" i="92"/>
  <c r="G247" i="92"/>
  <c r="H247" i="92"/>
  <c r="N247" i="92" s="1"/>
  <c r="G248" i="92"/>
  <c r="H248" i="92"/>
  <c r="N248" i="92" s="1"/>
  <c r="G249" i="92"/>
  <c r="H249" i="92"/>
  <c r="N249" i="92"/>
  <c r="G250" i="92"/>
  <c r="H250" i="92"/>
  <c r="N250" i="92" s="1"/>
  <c r="G251" i="92"/>
  <c r="H251" i="92"/>
  <c r="N251" i="92" s="1"/>
  <c r="G252" i="92"/>
  <c r="H252" i="92"/>
  <c r="N252" i="92" s="1"/>
  <c r="G253" i="92"/>
  <c r="H253" i="92"/>
  <c r="N253" i="92" s="1"/>
  <c r="G254" i="92"/>
  <c r="H254" i="92"/>
  <c r="N254" i="92"/>
  <c r="G255" i="92"/>
  <c r="H255" i="92"/>
  <c r="N255" i="92" s="1"/>
  <c r="G256" i="92"/>
  <c r="H256" i="92"/>
  <c r="N256" i="92" s="1"/>
  <c r="G257" i="92"/>
  <c r="H257" i="92"/>
  <c r="N257" i="92"/>
  <c r="G258" i="92"/>
  <c r="H258" i="92"/>
  <c r="N258" i="92" s="1"/>
  <c r="G259" i="92"/>
  <c r="H259" i="92"/>
  <c r="N259" i="92" s="1"/>
  <c r="G260" i="92"/>
  <c r="H260" i="92"/>
  <c r="N260" i="92" s="1"/>
  <c r="G261" i="92"/>
  <c r="H261" i="92"/>
  <c r="N261" i="92" s="1"/>
  <c r="G262" i="92"/>
  <c r="H262" i="92"/>
  <c r="N262" i="92"/>
  <c r="G263" i="92"/>
  <c r="H263" i="92"/>
  <c r="N263" i="92" s="1"/>
  <c r="G264" i="92"/>
  <c r="H264" i="92"/>
  <c r="N264" i="92" s="1"/>
  <c r="G265" i="92"/>
  <c r="H265" i="92"/>
  <c r="N265" i="92"/>
  <c r="G266" i="92"/>
  <c r="H266" i="92"/>
  <c r="N266" i="92" s="1"/>
  <c r="G267" i="92"/>
  <c r="H267" i="92"/>
  <c r="N267" i="92" s="1"/>
  <c r="G268" i="92"/>
  <c r="H268" i="92"/>
  <c r="N268" i="92" s="1"/>
  <c r="G269" i="92"/>
  <c r="H269" i="92"/>
  <c r="N269" i="92" s="1"/>
  <c r="G270" i="92"/>
  <c r="H270" i="92"/>
  <c r="N270" i="92"/>
  <c r="G271" i="92"/>
  <c r="H271" i="92"/>
  <c r="N271" i="92" s="1"/>
  <c r="G272" i="92"/>
  <c r="H272" i="92"/>
  <c r="N272" i="92" s="1"/>
  <c r="G273" i="92"/>
  <c r="H273" i="92"/>
  <c r="N273" i="92"/>
  <c r="G274" i="92"/>
  <c r="H274" i="92"/>
  <c r="N274" i="92" s="1"/>
  <c r="G275" i="92"/>
  <c r="H275" i="92"/>
  <c r="N275" i="92" s="1"/>
  <c r="G276" i="92"/>
  <c r="H276" i="92"/>
  <c r="N276" i="92" s="1"/>
  <c r="G277" i="92"/>
  <c r="H277" i="92"/>
  <c r="N277" i="92" s="1"/>
  <c r="G278" i="92"/>
  <c r="H278" i="92"/>
  <c r="N278" i="92"/>
  <c r="G279" i="92"/>
  <c r="H279" i="92"/>
  <c r="N279" i="92" s="1"/>
  <c r="G280" i="92"/>
  <c r="H280" i="92"/>
  <c r="N280" i="92" s="1"/>
  <c r="G281" i="92"/>
  <c r="H281" i="92"/>
  <c r="N281" i="92"/>
  <c r="G282" i="92"/>
  <c r="H282" i="92"/>
  <c r="N282" i="92" s="1"/>
  <c r="G283" i="92"/>
  <c r="H283" i="92"/>
  <c r="N283" i="92" s="1"/>
  <c r="G284" i="92"/>
  <c r="H284" i="92"/>
  <c r="N284" i="92" s="1"/>
  <c r="G285" i="92"/>
  <c r="H285" i="92"/>
  <c r="N285" i="92" s="1"/>
  <c r="G286" i="92"/>
  <c r="H286" i="92"/>
  <c r="N286" i="92"/>
  <c r="G287" i="92"/>
  <c r="H287" i="92"/>
  <c r="N287" i="92" s="1"/>
  <c r="G288" i="92"/>
  <c r="H288" i="92"/>
  <c r="N288" i="92" s="1"/>
  <c r="G289" i="92"/>
  <c r="H289" i="92"/>
  <c r="N289" i="92"/>
  <c r="G290" i="92"/>
  <c r="H290" i="92"/>
  <c r="N290" i="92" s="1"/>
  <c r="G291" i="92"/>
  <c r="H291" i="92"/>
  <c r="N291" i="92" s="1"/>
  <c r="G292" i="92"/>
  <c r="H292" i="92"/>
  <c r="N292" i="92" s="1"/>
  <c r="G293" i="92"/>
  <c r="H293" i="92"/>
  <c r="N293" i="92" s="1"/>
  <c r="G294" i="92"/>
  <c r="H294" i="92"/>
  <c r="N294" i="92"/>
  <c r="G295" i="92"/>
  <c r="H295" i="92"/>
  <c r="N295" i="92" s="1"/>
  <c r="G296" i="92"/>
  <c r="H296" i="92"/>
  <c r="N296" i="92" s="1"/>
  <c r="G297" i="92"/>
  <c r="H297" i="92"/>
  <c r="N297" i="92"/>
  <c r="G298" i="92"/>
  <c r="H298" i="92"/>
  <c r="N298" i="92" s="1"/>
  <c r="G299" i="92"/>
  <c r="H299" i="92"/>
  <c r="N299" i="92" s="1"/>
  <c r="G300" i="92"/>
  <c r="H300" i="92"/>
  <c r="N300" i="92" s="1"/>
  <c r="G301" i="92"/>
  <c r="H301" i="92"/>
  <c r="N301" i="92" s="1"/>
  <c r="G302" i="92"/>
  <c r="H302" i="92"/>
  <c r="N302" i="92"/>
  <c r="D304" i="92"/>
  <c r="E304" i="92"/>
  <c r="F304" i="92"/>
  <c r="G305" i="92"/>
  <c r="H305" i="92" s="1"/>
  <c r="N305" i="92" s="1"/>
  <c r="G306" i="92"/>
  <c r="H306" i="92" s="1"/>
  <c r="N306" i="92" s="1"/>
  <c r="G307" i="92"/>
  <c r="H307" i="92" s="1"/>
  <c r="N307" i="92" s="1"/>
  <c r="G308" i="92"/>
  <c r="H308" i="92" s="1"/>
  <c r="N308" i="92" s="1"/>
  <c r="G309" i="92"/>
  <c r="H309" i="92"/>
  <c r="N309" i="92" s="1"/>
  <c r="G310" i="92"/>
  <c r="H310" i="92" s="1"/>
  <c r="N310" i="92" s="1"/>
  <c r="G311" i="92"/>
  <c r="H311" i="92" s="1"/>
  <c r="N311" i="92" s="1"/>
  <c r="G312" i="92"/>
  <c r="H312" i="92" s="1"/>
  <c r="N312" i="92" s="1"/>
  <c r="G313" i="92"/>
  <c r="H313" i="92"/>
  <c r="N313" i="92"/>
  <c r="G314" i="92"/>
  <c r="H314" i="92" s="1"/>
  <c r="N314" i="92" s="1"/>
  <c r="G315" i="92"/>
  <c r="H315" i="92" s="1"/>
  <c r="N315" i="92" s="1"/>
  <c r="G316" i="92"/>
  <c r="H316" i="92"/>
  <c r="N316" i="92" s="1"/>
  <c r="G317" i="92"/>
  <c r="H317" i="92" s="1"/>
  <c r="N317" i="92" s="1"/>
  <c r="G318" i="92"/>
  <c r="H318" i="92" s="1"/>
  <c r="N318" i="92" s="1"/>
  <c r="G319" i="92"/>
  <c r="H319" i="92" s="1"/>
  <c r="N319" i="92" s="1"/>
  <c r="G320" i="92"/>
  <c r="H320" i="92"/>
  <c r="N320" i="92" s="1"/>
  <c r="G321" i="92"/>
  <c r="H321" i="92" s="1"/>
  <c r="N321" i="92" s="1"/>
  <c r="G322" i="92"/>
  <c r="H322" i="92" s="1"/>
  <c r="N322" i="92" s="1"/>
  <c r="G323" i="92"/>
  <c r="H323" i="92" s="1"/>
  <c r="N323" i="92" s="1"/>
  <c r="G324" i="92"/>
  <c r="H324" i="92"/>
  <c r="N324" i="92"/>
  <c r="G325" i="92"/>
  <c r="H325" i="92" s="1"/>
  <c r="N325" i="92" s="1"/>
  <c r="G326" i="92"/>
  <c r="H326" i="92" s="1"/>
  <c r="N326" i="92" s="1"/>
  <c r="H619" i="92"/>
  <c r="N619" i="92"/>
  <c r="D621" i="92"/>
  <c r="D619" i="92" s="1"/>
  <c r="E621" i="92"/>
  <c r="E619" i="92" s="1"/>
  <c r="F621" i="92"/>
  <c r="G621" i="92"/>
  <c r="G619" i="92" s="1"/>
  <c r="H621" i="92"/>
  <c r="N621" i="92"/>
  <c r="H819" i="92"/>
  <c r="H820" i="92"/>
  <c r="H821" i="92"/>
  <c r="D822" i="92"/>
  <c r="E822" i="92"/>
  <c r="F822" i="92"/>
  <c r="G822" i="92"/>
  <c r="H823" i="92"/>
  <c r="N823" i="92" s="1"/>
  <c r="H824" i="92"/>
  <c r="N824" i="92"/>
  <c r="H825" i="92"/>
  <c r="N825" i="92" s="1"/>
  <c r="H826" i="92"/>
  <c r="N826" i="92"/>
  <c r="H827" i="92"/>
  <c r="N827" i="92" s="1"/>
  <c r="H828" i="92"/>
  <c r="N828" i="92" s="1"/>
  <c r="H829" i="92"/>
  <c r="N829" i="92" s="1"/>
  <c r="H830" i="92"/>
  <c r="N830" i="92" s="1"/>
  <c r="H831" i="92"/>
  <c r="N831" i="92" s="1"/>
  <c r="H832" i="92"/>
  <c r="N832" i="92"/>
  <c r="H833" i="92"/>
  <c r="N833" i="92" s="1"/>
  <c r="H834" i="92"/>
  <c r="N834" i="92"/>
  <c r="H835" i="92"/>
  <c r="N835" i="92" s="1"/>
  <c r="N822" i="92" s="1"/>
  <c r="M837" i="92"/>
  <c r="H840" i="92"/>
  <c r="H841" i="92"/>
  <c r="H842" i="92"/>
  <c r="H843" i="92"/>
  <c r="H844" i="92"/>
  <c r="H845" i="92"/>
  <c r="H846" i="92"/>
  <c r="H847" i="92"/>
  <c r="H848" i="92"/>
  <c r="G2387" i="94" l="1"/>
  <c r="N14" i="92"/>
  <c r="F143" i="92"/>
  <c r="F2387" i="94"/>
  <c r="F2607" i="94" s="1"/>
  <c r="F135" i="94"/>
  <c r="D8" i="94"/>
  <c r="E576" i="95"/>
  <c r="H9" i="95"/>
  <c r="H8" i="95" s="1"/>
  <c r="D8" i="95"/>
  <c r="G2383" i="94"/>
  <c r="H8" i="94"/>
  <c r="F95" i="95"/>
  <c r="F731" i="95" s="1"/>
  <c r="G8" i="95"/>
  <c r="E95" i="95"/>
  <c r="E731" i="95" s="1"/>
  <c r="G2381" i="94"/>
  <c r="G297" i="94"/>
  <c r="G138" i="94"/>
  <c r="G136" i="94" s="1"/>
  <c r="G576" i="95"/>
  <c r="F8" i="100"/>
  <c r="E8" i="96"/>
  <c r="E8" i="100"/>
  <c r="G143" i="96"/>
  <c r="G141" i="96" s="1"/>
  <c r="E140" i="96"/>
  <c r="G9" i="96"/>
  <c r="E636" i="100"/>
  <c r="G9" i="100"/>
  <c r="F8" i="96"/>
  <c r="D143" i="92"/>
  <c r="D837" i="92" s="1"/>
  <c r="F852" i="92" s="1"/>
  <c r="N304" i="92"/>
  <c r="G146" i="92"/>
  <c r="G144" i="92" s="1"/>
  <c r="F619" i="92"/>
  <c r="F837" i="92" s="1"/>
  <c r="H9" i="92"/>
  <c r="H8" i="92" s="1"/>
  <c r="N10" i="92"/>
  <c r="N9" i="92" s="1"/>
  <c r="N8" i="92" s="1"/>
  <c r="E837" i="92"/>
  <c r="H304" i="92"/>
  <c r="H146" i="92"/>
  <c r="H144" i="92" s="1"/>
  <c r="G14" i="92"/>
  <c r="G8" i="92"/>
  <c r="H327" i="94"/>
  <c r="H311" i="94"/>
  <c r="N311" i="94" s="1"/>
  <c r="H302" i="94"/>
  <c r="G300" i="94"/>
  <c r="G135" i="94" s="1"/>
  <c r="H297" i="94"/>
  <c r="N267" i="94"/>
  <c r="N297" i="94" s="1"/>
  <c r="H138" i="94"/>
  <c r="H136" i="94" s="1"/>
  <c r="N139" i="94"/>
  <c r="H296" i="94"/>
  <c r="D135" i="94"/>
  <c r="D2607" i="94" s="1"/>
  <c r="F2622" i="94" s="1"/>
  <c r="H129" i="94"/>
  <c r="H130" i="94"/>
  <c r="N23" i="94"/>
  <c r="N130" i="94" s="1"/>
  <c r="G130" i="94"/>
  <c r="G14" i="94"/>
  <c r="N8" i="94"/>
  <c r="N724" i="95"/>
  <c r="N98" i="95"/>
  <c r="N96" i="95" s="1"/>
  <c r="N778" i="100"/>
  <c r="H145" i="100"/>
  <c r="H143" i="100" s="1"/>
  <c r="N150" i="100"/>
  <c r="N145" i="100" s="1"/>
  <c r="N143" i="100" s="1"/>
  <c r="N207" i="94"/>
  <c r="H298" i="94"/>
  <c r="H265" i="95"/>
  <c r="G263" i="95"/>
  <c r="D731" i="95"/>
  <c r="H14" i="94"/>
  <c r="N15" i="94"/>
  <c r="H131" i="94"/>
  <c r="G145" i="100"/>
  <c r="G143" i="100" s="1"/>
  <c r="G8" i="100"/>
  <c r="N298" i="94"/>
  <c r="H331" i="100"/>
  <c r="G329" i="100"/>
  <c r="G304" i="92"/>
  <c r="H14" i="92"/>
  <c r="N147" i="92"/>
  <c r="N146" i="92" s="1"/>
  <c r="N144" i="92" s="1"/>
  <c r="N143" i="92" s="1"/>
  <c r="G295" i="94"/>
  <c r="H295" i="94"/>
  <c r="N151" i="94"/>
  <c r="N295" i="94" s="1"/>
  <c r="E135" i="94"/>
  <c r="N129" i="94"/>
  <c r="G131" i="94"/>
  <c r="E8" i="94"/>
  <c r="H98" i="95"/>
  <c r="H96" i="95" s="1"/>
  <c r="D142" i="100"/>
  <c r="D793" i="100" s="1"/>
  <c r="F793" i="100"/>
  <c r="D792" i="96"/>
  <c r="F807" i="96" s="1"/>
  <c r="G98" i="95"/>
  <c r="G96" i="95" s="1"/>
  <c r="E793" i="100"/>
  <c r="E617" i="96"/>
  <c r="G14" i="96"/>
  <c r="G778" i="100"/>
  <c r="G636" i="100" s="1"/>
  <c r="H9" i="100"/>
  <c r="H8" i="100" s="1"/>
  <c r="N10" i="100"/>
  <c r="N9" i="100" s="1"/>
  <c r="N8" i="100" s="1"/>
  <c r="G304" i="96"/>
  <c r="H305" i="96"/>
  <c r="E792" i="96"/>
  <c r="G8" i="96"/>
  <c r="H143" i="96"/>
  <c r="H141" i="96" s="1"/>
  <c r="N144" i="96"/>
  <c r="N143" i="96" s="1"/>
  <c r="N141" i="96" s="1"/>
  <c r="F140" i="96"/>
  <c r="F792" i="96" s="1"/>
  <c r="N55" i="96"/>
  <c r="N14" i="96" s="1"/>
  <c r="H14" i="96"/>
  <c r="E772" i="99"/>
  <c r="D772" i="99"/>
  <c r="H9" i="96"/>
  <c r="H8" i="96" s="1"/>
  <c r="N10" i="96"/>
  <c r="N9" i="96" s="1"/>
  <c r="N8" i="96" s="1"/>
  <c r="G140" i="96" l="1"/>
  <c r="G95" i="95"/>
  <c r="G731" i="95" s="1"/>
  <c r="F853" i="92"/>
  <c r="F855" i="92" s="1"/>
  <c r="F2623" i="94"/>
  <c r="F2625" i="94" s="1"/>
  <c r="G793" i="100"/>
  <c r="N331" i="100"/>
  <c r="N329" i="100" s="1"/>
  <c r="H329" i="100"/>
  <c r="H142" i="100" s="1"/>
  <c r="H793" i="100" s="1"/>
  <c r="G142" i="100"/>
  <c r="N131" i="94"/>
  <c r="N14" i="94"/>
  <c r="H263" i="95"/>
  <c r="H95" i="95" s="1"/>
  <c r="H731" i="95" s="1"/>
  <c r="N265" i="95"/>
  <c r="N263" i="95" s="1"/>
  <c r="N95" i="95" s="1"/>
  <c r="N731" i="95" s="1"/>
  <c r="N138" i="94"/>
  <c r="N136" i="94" s="1"/>
  <c r="N296" i="94"/>
  <c r="H143" i="92"/>
  <c r="H837" i="92" s="1"/>
  <c r="H852" i="92" s="1"/>
  <c r="G143" i="92"/>
  <c r="G837" i="92" s="1"/>
  <c r="G852" i="92" s="1"/>
  <c r="N142" i="100"/>
  <c r="N793" i="100" s="1"/>
  <c r="G792" i="96"/>
  <c r="G807" i="96" s="1"/>
  <c r="F808" i="96"/>
  <c r="F810" i="96" s="1"/>
  <c r="E2607" i="94"/>
  <c r="N140" i="96"/>
  <c r="N792" i="96" s="1"/>
  <c r="N305" i="96"/>
  <c r="N304" i="96" s="1"/>
  <c r="H304" i="96"/>
  <c r="H140" i="96" s="1"/>
  <c r="H792" i="96" s="1"/>
  <c r="H807" i="96" s="1"/>
  <c r="G2607" i="94"/>
  <c r="G2622" i="94" s="1"/>
  <c r="N302" i="94"/>
  <c r="H300" i="94"/>
  <c r="H135" i="94" s="1"/>
  <c r="H2607" i="94" s="1"/>
  <c r="H2622" i="94" s="1"/>
  <c r="H2381" i="94"/>
  <c r="N327" i="94"/>
  <c r="N2383" i="94" s="1"/>
  <c r="H2383" i="94"/>
  <c r="N837" i="92"/>
  <c r="H2623" i="94" l="1"/>
  <c r="H2625" i="94" s="1"/>
  <c r="H808" i="96"/>
  <c r="H810" i="96"/>
  <c r="G853" i="92"/>
  <c r="G855" i="92"/>
  <c r="H853" i="92"/>
  <c r="H855" i="92" s="1"/>
  <c r="G808" i="96"/>
  <c r="G810" i="96" s="1"/>
  <c r="N300" i="94"/>
  <c r="N135" i="94" s="1"/>
  <c r="N2607" i="94" s="1"/>
  <c r="N2381" i="94"/>
  <c r="G2623" i="94"/>
  <c r="G2625" i="94"/>
  <c r="D57" i="97"/>
  <c r="E58" i="102"/>
</calcChain>
</file>

<file path=xl/comments1.xml><?xml version="1.0" encoding="utf-8"?>
<comments xmlns="http://schemas.openxmlformats.org/spreadsheetml/2006/main">
  <authors>
    <author>林惠真　</author>
  </authors>
  <commentList>
    <comment ref="E853" authorId="0">
      <text>
        <r>
          <rPr>
            <sz val="9"/>
            <color indexed="81"/>
            <rFont val="細明體"/>
            <family val="3"/>
            <charset val="136"/>
          </rPr>
          <t xml:space="preserve">以預算數填寫
</t>
        </r>
        <r>
          <rPr>
            <sz val="9"/>
            <color indexed="81"/>
            <rFont val="Tahoma"/>
            <family val="2"/>
          </rPr>
          <t xml:space="preserve">
</t>
        </r>
      </text>
    </comment>
  </commentList>
</comments>
</file>

<file path=xl/comments2.xml><?xml version="1.0" encoding="utf-8"?>
<comments xmlns="http://schemas.openxmlformats.org/spreadsheetml/2006/main">
  <authors>
    <author>林惠真　</author>
  </authors>
  <commentList>
    <comment ref="E2623" authorId="0">
      <text>
        <r>
          <rPr>
            <sz val="9"/>
            <color indexed="81"/>
            <rFont val="細明體"/>
            <family val="3"/>
            <charset val="136"/>
          </rPr>
          <t xml:space="preserve">以預算數填寫
</t>
        </r>
        <r>
          <rPr>
            <sz val="9"/>
            <color indexed="81"/>
            <rFont val="Tahoma"/>
            <family val="2"/>
          </rPr>
          <t xml:space="preserve">
</t>
        </r>
      </text>
    </comment>
  </commentList>
</comments>
</file>

<file path=xl/comments3.xml><?xml version="1.0" encoding="utf-8"?>
<comments xmlns="http://schemas.openxmlformats.org/spreadsheetml/2006/main">
  <authors>
    <author>林惠真　</author>
  </authors>
  <commentList>
    <comment ref="E808" authorId="0">
      <text>
        <r>
          <rPr>
            <sz val="9"/>
            <color indexed="81"/>
            <rFont val="細明體"/>
            <family val="3"/>
            <charset val="136"/>
          </rPr>
          <t xml:space="preserve">以預算數填寫
</t>
        </r>
        <r>
          <rPr>
            <sz val="9"/>
            <color indexed="81"/>
            <rFont val="Tahoma"/>
            <family val="2"/>
          </rPr>
          <t xml:space="preserve">
</t>
        </r>
      </text>
    </comment>
  </commentList>
</comments>
</file>

<file path=xl/comments4.xml><?xml version="1.0" encoding="utf-8"?>
<comments xmlns="http://schemas.openxmlformats.org/spreadsheetml/2006/main">
  <authors>
    <author>李婉玉</author>
  </authors>
  <commentList>
    <comment ref="C36" authorId="0">
      <text>
        <r>
          <rPr>
            <b/>
            <sz val="9"/>
            <color indexed="81"/>
            <rFont val="細明體"/>
            <family val="3"/>
            <charset val="136"/>
          </rPr>
          <t>李婉玉</t>
        </r>
        <r>
          <rPr>
            <b/>
            <sz val="9"/>
            <color indexed="81"/>
            <rFont val="Tahoma"/>
            <family val="2"/>
          </rPr>
          <t>:</t>
        </r>
        <r>
          <rPr>
            <sz val="9"/>
            <color indexed="81"/>
            <rFont val="Tahoma"/>
            <family val="2"/>
          </rPr>
          <t xml:space="preserve">
</t>
        </r>
        <r>
          <rPr>
            <sz val="11"/>
            <color indexed="81"/>
            <rFont val="Tahoma"/>
            <family val="2"/>
          </rPr>
          <t>104/5/7</t>
        </r>
        <r>
          <rPr>
            <sz val="11"/>
            <color indexed="81"/>
            <rFont val="細明體"/>
            <family val="3"/>
            <charset val="136"/>
          </rPr>
          <t>第一期季報執行率</t>
        </r>
        <r>
          <rPr>
            <sz val="11"/>
            <color indexed="81"/>
            <rFont val="Tahoma"/>
            <family val="2"/>
          </rPr>
          <t>24%</t>
        </r>
        <r>
          <rPr>
            <sz val="11"/>
            <color indexed="81"/>
            <rFont val="細明體"/>
            <family val="3"/>
            <charset val="136"/>
          </rPr>
          <t>，待達請款標準後辦理第二期經費請款</t>
        </r>
      </text>
    </comment>
  </commentList>
</comments>
</file>

<file path=xl/sharedStrings.xml><?xml version="1.0" encoding="utf-8"?>
<sst xmlns="http://schemas.openxmlformats.org/spreadsheetml/2006/main" count="41676" uniqueCount="6788">
  <si>
    <t>七.對外之捐助</t>
    <phoneticPr fontId="2" type="noConversion"/>
  </si>
  <si>
    <t>八.其他補助及捐助</t>
    <phoneticPr fontId="2" type="noConversion"/>
  </si>
  <si>
    <t>九.獎助</t>
    <phoneticPr fontId="2" type="noConversion"/>
  </si>
  <si>
    <t>1.對學生之獎助</t>
    <phoneticPr fontId="2" type="noConversion"/>
  </si>
  <si>
    <t>2.對私校之獎助</t>
    <phoneticPr fontId="2" type="noConversion"/>
  </si>
  <si>
    <t>3.社會福利津貼及濟助</t>
    <phoneticPr fontId="2" type="noConversion"/>
  </si>
  <si>
    <t>4.差額補貼</t>
    <phoneticPr fontId="2" type="noConversion"/>
  </si>
  <si>
    <t>5.損失及賠償</t>
    <phoneticPr fontId="2" type="noConversion"/>
  </si>
  <si>
    <t>列支
科目
名稱</t>
    <phoneticPr fontId="2" type="noConversion"/>
  </si>
  <si>
    <t>計畫
執行
情形</t>
    <phoneticPr fontId="2" type="noConversion"/>
  </si>
  <si>
    <t>是否派員就地抽查</t>
    <phoneticPr fontId="2" type="noConversion"/>
  </si>
  <si>
    <t>決算數</t>
    <phoneticPr fontId="2" type="noConversion"/>
  </si>
  <si>
    <t>預決算比較增減數
(3)=(1)-(2)</t>
    <phoneticPr fontId="2" type="noConversion"/>
  </si>
  <si>
    <t>已
完
成</t>
    <phoneticPr fontId="2" type="noConversion"/>
  </si>
  <si>
    <t>未
完
成</t>
    <phoneticPr fontId="2" type="noConversion"/>
  </si>
  <si>
    <t>金
額</t>
    <phoneticPr fontId="2" type="noConversion"/>
  </si>
  <si>
    <t>收回
繳庫
日期</t>
    <phoneticPr fontId="2" type="noConversion"/>
  </si>
  <si>
    <t>是</t>
    <phoneticPr fontId="2" type="noConversion"/>
  </si>
  <si>
    <t>否</t>
    <phoneticPr fontId="2" type="noConversion"/>
  </si>
  <si>
    <t>已
撥
數</t>
    <phoneticPr fontId="2" type="noConversion"/>
  </si>
  <si>
    <t>未
撥
數</t>
    <phoneticPr fontId="2" type="noConversion"/>
  </si>
  <si>
    <t>合
計(2)</t>
    <phoneticPr fontId="2" type="noConversion"/>
  </si>
  <si>
    <t>一.補助其他政府機關</t>
    <phoneticPr fontId="2" type="noConversion"/>
  </si>
  <si>
    <r>
      <t>1.中央政府機關學校間</t>
    </r>
    <r>
      <rPr>
        <sz val="12"/>
        <rFont val="Times New Roman"/>
        <family val="1"/>
      </rPr>
      <t/>
    </r>
    <phoneticPr fontId="2" type="noConversion"/>
  </si>
  <si>
    <t>2.地方政府</t>
    <phoneticPr fontId="2" type="noConversion"/>
  </si>
  <si>
    <t>二.對特種基金之補助</t>
    <phoneticPr fontId="2" type="noConversion"/>
  </si>
  <si>
    <t>V</t>
    <phoneticPr fontId="4" type="noConversion"/>
  </si>
  <si>
    <t>太景生物</t>
  </si>
  <si>
    <t>因華生技</t>
  </si>
  <si>
    <t>中國鋼鐵</t>
  </si>
  <si>
    <t>聯華電子</t>
  </si>
  <si>
    <t xml:space="preserve"> </t>
    <phoneticPr fontId="2" type="noConversion"/>
  </si>
  <si>
    <t>同上。</t>
    <phoneticPr fontId="4" type="noConversion"/>
  </si>
  <si>
    <t>美時化學</t>
  </si>
  <si>
    <t>聚隆纖維</t>
  </si>
  <si>
    <t>杏國</t>
  </si>
  <si>
    <t>癌症新藥SCB01A開發計畫(臨床試驗phase I) 計畫</t>
  </si>
  <si>
    <t>V</t>
    <phoneticPr fontId="2" type="noConversion"/>
  </si>
  <si>
    <t xml:space="preserve">SR-T100凝膠治療皮膚麟狀細胞原位癌(日光角化症)台灣臨床三期試驗之新藥開發計畫 </t>
  </si>
  <si>
    <t>台達電子</t>
  </si>
  <si>
    <t>LED投影陣列之自動立體顯示器計畫</t>
  </si>
  <si>
    <t>友達光電</t>
  </si>
  <si>
    <t>中低溫熱電發電材料與系統整合技術開發計畫</t>
  </si>
  <si>
    <t>建立中小企業廣泛應用之生命週期評估技術計畫</t>
  </si>
  <si>
    <t>中興電工</t>
  </si>
  <si>
    <t>盟鑫</t>
  </si>
  <si>
    <t>台灣杜邦</t>
  </si>
  <si>
    <t>台灣艾司摩爾</t>
  </si>
  <si>
    <t>富士通全球行動平台</t>
  </si>
  <si>
    <t>寬頻無線技術國際研發中心計畫</t>
  </si>
  <si>
    <t>經濟部技術處</t>
    <phoneticPr fontId="2" type="noConversion"/>
  </si>
  <si>
    <t>是否納入
受補助
單位預算</t>
    <phoneticPr fontId="2" type="noConversion"/>
  </si>
  <si>
    <t>計畫
未
完成
原因</t>
    <phoneticPr fontId="2" type="noConversion"/>
  </si>
  <si>
    <t>V</t>
  </si>
  <si>
    <t>同上。</t>
  </si>
  <si>
    <t>國立交通大學</t>
  </si>
  <si>
    <t>國立屏東科技大學</t>
  </si>
  <si>
    <t>國立高雄海洋科技大學</t>
  </si>
  <si>
    <t>國立勤益科技大學</t>
  </si>
  <si>
    <t>備註</t>
    <phoneticPr fontId="2" type="noConversion"/>
  </si>
  <si>
    <t>工研院院本部</t>
  </si>
  <si>
    <t>工研院機械所</t>
  </si>
  <si>
    <t>工研院南分院</t>
  </si>
  <si>
    <t>工研院國際中心</t>
  </si>
  <si>
    <t>工研院服科中心</t>
  </si>
  <si>
    <t>工研院電光所</t>
  </si>
  <si>
    <t>工研院資通所</t>
  </si>
  <si>
    <t>工研院材化所</t>
  </si>
  <si>
    <t>工研院生醫所</t>
  </si>
  <si>
    <t>工研院顯示中心</t>
  </si>
  <si>
    <t>工研院產服中心</t>
  </si>
  <si>
    <t>工研院雲端中心</t>
  </si>
  <si>
    <t>工研院綠能所</t>
  </si>
  <si>
    <t>資策會</t>
  </si>
  <si>
    <t>生技中心</t>
  </si>
  <si>
    <t>金屬中心創新前瞻技術研究計畫(1/1)</t>
  </si>
  <si>
    <t>金屬中心</t>
  </si>
  <si>
    <t>車輛中心</t>
  </si>
  <si>
    <t>食品所</t>
  </si>
  <si>
    <t>船舶中心</t>
  </si>
  <si>
    <t>精機中心</t>
  </si>
  <si>
    <t>藥技中心</t>
  </si>
  <si>
    <t>鞋技中心</t>
  </si>
  <si>
    <t>石資中心</t>
  </si>
  <si>
    <t>印研中心</t>
  </si>
  <si>
    <t>塑膠中心</t>
  </si>
  <si>
    <t>自行車中心</t>
  </si>
  <si>
    <t>中經院</t>
  </si>
  <si>
    <t>生產力中心</t>
  </si>
  <si>
    <t>工研院產經中心</t>
  </si>
  <si>
    <t>是</t>
  </si>
  <si>
    <t>否</t>
  </si>
  <si>
    <t>紡織所</t>
  </si>
  <si>
    <t>醫藥品查驗中心</t>
  </si>
  <si>
    <t>工研院競爭力中心</t>
  </si>
  <si>
    <t xml:space="preserve">浩昇開發科技股份有限公司 </t>
  </si>
  <si>
    <t xml:space="preserve">智慧型手機APP暨雲端網路花店平台建置 </t>
  </si>
  <si>
    <t>國立中興大學</t>
  </si>
  <si>
    <t>國立成功大學</t>
  </si>
  <si>
    <t>國立虎尾科技大學</t>
  </si>
  <si>
    <t>國立金門大學</t>
  </si>
  <si>
    <t>國立高雄第一科技大學</t>
  </si>
  <si>
    <t>國立嘉義大學</t>
  </si>
  <si>
    <t>國立臺北科技大學</t>
  </si>
  <si>
    <t>三.公保及退撫基金虧損補助</t>
    <phoneticPr fontId="2" type="noConversion"/>
  </si>
  <si>
    <t>四.公費就養及醫療補助</t>
    <phoneticPr fontId="2" type="noConversion"/>
  </si>
  <si>
    <t>五.社會保險負擔</t>
    <phoneticPr fontId="2" type="noConversion"/>
  </si>
  <si>
    <t>六.對國內團體之捐助</t>
    <phoneticPr fontId="2" type="noConversion"/>
  </si>
  <si>
    <t>1.財團法人</t>
    <phoneticPr fontId="2" type="noConversion"/>
  </si>
  <si>
    <t>(1)基金捐助</t>
    <phoneticPr fontId="2" type="noConversion"/>
  </si>
  <si>
    <t>(2)計畫捐助</t>
    <phoneticPr fontId="2" type="noConversion"/>
  </si>
  <si>
    <t xml:space="preserve"> </t>
    <phoneticPr fontId="4" type="noConversion"/>
  </si>
  <si>
    <t>2.其他團體</t>
    <phoneticPr fontId="2" type="noConversion"/>
  </si>
  <si>
    <t>合  　計</t>
    <phoneticPr fontId="2" type="noConversion"/>
  </si>
  <si>
    <t>　　　   撥數，其餘列未撥數。</t>
    <phoneticPr fontId="2" type="noConversion"/>
  </si>
  <si>
    <t xml:space="preserve">               填「是否派員就地抽查」欄。</t>
    <phoneticPr fontId="2" type="noConversion"/>
  </si>
  <si>
    <t>　　　   業規範並確實執行、補助經費未納入受補助單位預算且支出原始憑證未送審(未經審計部同意)、原始憑證免送審且</t>
    <phoneticPr fontId="2" type="noConversion"/>
  </si>
  <si>
    <t xml:space="preserve">               未辦理就地查核等原因。另應就「預決算比較增減數」欄說明預算執行情形及未達成原因。</t>
    <phoneticPr fontId="2" type="noConversion"/>
  </si>
  <si>
    <t>WiMAX/LTE協定技術研發3年計畫</t>
  </si>
  <si>
    <t>嵌入式編譯器與繪圖軟體基礎技術研發3年計畫</t>
  </si>
  <si>
    <t>安成國際藥業</t>
  </si>
  <si>
    <t>具國際市場競爭力之高技術障礙學名藥開發計畫</t>
  </si>
  <si>
    <t>正文</t>
  </si>
  <si>
    <t>美精技</t>
  </si>
  <si>
    <t>比較兩相軟骨修復植體(BiCRI)與骨髓刺激技術(Marrow stimulation)治療膝軟骨/軟硬骨缺損之前瞻性，多中心，隨機分配之臨床試驗計畫</t>
  </si>
  <si>
    <t>捷準</t>
  </si>
  <si>
    <t>高階CNC控制器之基礎關鍵技術開發計畫</t>
  </si>
  <si>
    <t>大愛感恩</t>
  </si>
  <si>
    <t>致茂電子</t>
  </si>
  <si>
    <t>上銀科技</t>
  </si>
  <si>
    <t>多軸機器手臂暨零組件之技術開發</t>
  </si>
  <si>
    <t>東捷科技</t>
  </si>
  <si>
    <t>華創車電等4家</t>
  </si>
  <si>
    <t>電動化節能車輛動力輔助系統關鍵技術開發計畫</t>
  </si>
  <si>
    <t>成霖</t>
  </si>
  <si>
    <t>衛廚產品高值化研發中心營運計畫</t>
  </si>
  <si>
    <t>大豐環保</t>
  </si>
  <si>
    <t>大豐環保資源循環研發中心計畫</t>
  </si>
  <si>
    <t>隆芳興業</t>
  </si>
  <si>
    <t>創新鞋類及機能性紡織品材質應用研發中心計畫</t>
  </si>
  <si>
    <t>豐藝電子</t>
  </si>
  <si>
    <t>聰明自販機創新服務研發中心計畫</t>
  </si>
  <si>
    <t>竹山秀傳</t>
  </si>
  <si>
    <t>三立電視</t>
  </si>
  <si>
    <t>科技專案-06</t>
  </si>
  <si>
    <t>科技專案-02</t>
  </si>
  <si>
    <t>科技專案-03</t>
  </si>
  <si>
    <t>科技專案-04</t>
  </si>
  <si>
    <t>科技專案-07業科</t>
    <phoneticPr fontId="4" type="noConversion"/>
  </si>
  <si>
    <t>科技專案-05</t>
  </si>
  <si>
    <t>預算數(1)</t>
    <phoneticPr fontId="2" type="noConversion"/>
  </si>
  <si>
    <t>計畫
完成
結餘款</t>
    <phoneticPr fontId="2" type="noConversion"/>
  </si>
  <si>
    <t>工研院技轉中心</t>
  </si>
  <si>
    <t>服飾製程行動化平台服務計畫</t>
  </si>
  <si>
    <t>亞典資訊股份有限公司</t>
  </si>
  <si>
    <t xml:space="preserve">玩出新鞋樣-77Shoes無害時尚適穿服務計畫 </t>
  </si>
  <si>
    <t xml:space="preserve">蕾絲數位導購創意市集 </t>
  </si>
  <si>
    <t xml:space="preserve">影音廣告之電視與網路收視參考指標系統開發計畫 </t>
  </si>
  <si>
    <t xml:space="preserve">寵物養成遊戲之商機活化服務平台 </t>
  </si>
  <si>
    <t xml:space="preserve">數位行銷智能系統研發計畫 </t>
  </si>
  <si>
    <t xml:space="preserve">互動式影音廣告聯播服務平台開發計畫 </t>
  </si>
  <si>
    <t xml:space="preserve">OtoO虛實整合行動送禮創新服務 </t>
  </si>
  <si>
    <t xml:space="preserve">持續性內控風險評估創新計畫 </t>
  </si>
  <si>
    <t>環保輕量指型加工機之研發</t>
  </si>
  <si>
    <t xml:space="preserve">高效能推進機開發計畫 </t>
  </si>
  <si>
    <t xml:space="preserve">金門一條根特產品之加值研發聯盟 </t>
  </si>
  <si>
    <t xml:space="preserve">高效能無刷馬達之防滑差速電動代步車開發計畫 </t>
  </si>
  <si>
    <t xml:space="preserve">高值化低應力遮蔽變螺距骨釘醫材開發計畫 </t>
  </si>
  <si>
    <t xml:space="preserve">機能性生物纖維敷材技術及產品研究開發 </t>
  </si>
  <si>
    <t xml:space="preserve">多功能模外裝飾技術及設備研發聯盟 </t>
  </si>
  <si>
    <t xml:space="preserve">高效輕量化逆滲透模組技術研發 </t>
  </si>
  <si>
    <t xml:space="preserve">利用生物技術醱酵生產抗癌藥物Doxorubicin </t>
  </si>
  <si>
    <t xml:space="preserve">泡沫式人工腦膜產品開發 </t>
  </si>
  <si>
    <t xml:space="preserve">薄膜蒸餾氨氮回收系統整合技術開發 </t>
  </si>
  <si>
    <t xml:space="preserve">工具機機台鑄件之全模法一體成型技術研究開發計畫 </t>
  </si>
  <si>
    <t xml:space="preserve">新世代主動光纜試量產開發 </t>
  </si>
  <si>
    <t xml:space="preserve">國產柳杉木之結構用集成材設計技術開發 </t>
  </si>
  <si>
    <t xml:space="preserve">高強度「一動作完工」防鬆脫緊固件開發計畫 </t>
  </si>
  <si>
    <t xml:space="preserve">動態結構多工數位典藏系統開發計畫 </t>
  </si>
  <si>
    <t xml:space="preserve">可雙向存取、同步多客戶端連線、配對硬體安全驗證機制之遠端遙控系統研發計畫 </t>
  </si>
  <si>
    <t>節能變導程乾式螺旋真空幫浦開發</t>
  </si>
  <si>
    <t xml:space="preserve">金屬栈板加工方法效率化與設備自動化開發計畫 </t>
  </si>
  <si>
    <t xml:space="preserve">以TuNEX細胞建構3C技術平台 </t>
  </si>
  <si>
    <t xml:space="preserve">整合會計資料建構財務分析及關鍵績效指標分析軟體研究開發計畫 </t>
  </si>
  <si>
    <t xml:space="preserve">經編針織機能布料量產開發計畫 </t>
  </si>
  <si>
    <t xml:space="preserve">金氧半場效電晶體產品光罩與製程縮減技術 </t>
  </si>
  <si>
    <t xml:space="preserve">雙模光通訊數位無線會議系統研發計畫 </t>
  </si>
  <si>
    <t xml:space="preserve">複合色系太陽光質調控披覆材料研究開發 </t>
  </si>
  <si>
    <t xml:space="preserve">機能性筒子紗染色產量倍增製程技術開發 </t>
  </si>
  <si>
    <t xml:space="preserve">新型銅/鋁,銅/鎂複合式均溫板技術開發 </t>
  </si>
  <si>
    <t xml:space="preserve">超淨全電式3工位射出吹氣機創新研發計畫 </t>
  </si>
  <si>
    <t xml:space="preserve">大電力電子式自動消除電弧與彈跳干擾新型接觸器開發計畫 </t>
  </si>
  <si>
    <t xml:space="preserve">長波段紅外線量子井熱像機技術開發 </t>
  </si>
  <si>
    <t xml:space="preserve">高精度自動夾持臥式主軸頭技術 </t>
  </si>
  <si>
    <t xml:space="preserve">高機能氣體濃縮熱脫附裝置研發計畫 </t>
  </si>
  <si>
    <t xml:space="preserve">玻璃體替代物試量產計畫及生物相容性試驗 </t>
  </si>
  <si>
    <t xml:space="preserve">模內3D(IMT)熱轉壓印膜材料及多層結構創新研發 </t>
  </si>
  <si>
    <t xml:space="preserve">快速低汙染處理蛋雞雞糞設備研究開發計畫 </t>
  </si>
  <si>
    <t xml:space="preserve">以震盪式熱管及LED UV誘發奈米光觸媒TiO2之殺菌除臭式解凍板之技術開發 </t>
  </si>
  <si>
    <t xml:space="preserve">應用鹼活化還原碴與氧化碴粒料產製混凝土製品之技術開發 </t>
  </si>
  <si>
    <t xml:space="preserve">可調整沖煮溫度與浸泡時間之自動飲料沖煮機開發計畫 </t>
  </si>
  <si>
    <t xml:space="preserve">社群巨量內容策展技術與社群雜誌APP開發計畫 </t>
  </si>
  <si>
    <t xml:space="preserve">南國小薊保健食品暨前期新藥開發 </t>
  </si>
  <si>
    <t xml:space="preserve">運用於深層海水養殖之聚光型太陽熱能加熱系統 </t>
  </si>
  <si>
    <t xml:space="preserve">商用型AC變頻壓縮機模組智能化導入研發計畫 </t>
  </si>
  <si>
    <t xml:space="preserve">現場用之可攜式石斑魚病毒快速定量檢測機 </t>
  </si>
  <si>
    <t xml:space="preserve">應用於衛星電視接收之單一同軸電纜解決方案 </t>
  </si>
  <si>
    <t xml:space="preserve">LED顯示器時脈控制單晶片開發計畫 </t>
  </si>
  <si>
    <t xml:space="preserve">高推力深潛載具推進器研究開發計畫 </t>
  </si>
  <si>
    <t xml:space="preserve">遊艇高質化複材構件關鍵製程平台研發計畫 </t>
  </si>
  <si>
    <t xml:space="preserve">Ultra-Cotton環保感濕調節聚酯寢具產品開發 </t>
  </si>
  <si>
    <t xml:space="preserve">觸控螢幕操作介面之三維公共管線空間資訊管理軟體開發 </t>
  </si>
  <si>
    <t xml:space="preserve">EZOrder-餐飲資訊整合服務系統之研發 </t>
  </si>
  <si>
    <t xml:space="preserve">新型雙螺紋具旋轉平移矯正釘系統開發計畫 </t>
  </si>
  <si>
    <t xml:space="preserve">高效率同步多標檢測之螢光染劑開發研究計畫 </t>
  </si>
  <si>
    <t xml:space="preserve">高功率集光型LED天井燈之超導熱模組技術開發 </t>
  </si>
  <si>
    <t xml:space="preserve">快速散熱之射出成型鋁模具開發 </t>
  </si>
  <si>
    <t xml:space="preserve">手提式電動捆包機ZP97開發計畫 </t>
  </si>
  <si>
    <t xml:space="preserve">碳纖維輪圈自動化開發計畫 </t>
  </si>
  <si>
    <t xml:space="preserve">10M長軸直立式淬火調質熱處理技術研發 </t>
  </si>
  <si>
    <t xml:space="preserve">雙向無線充電IC開發計畫 </t>
  </si>
  <si>
    <t xml:space="preserve">BMC碳纖複材小提琴開發計畫 </t>
  </si>
  <si>
    <t xml:space="preserve">石化產業之智慧型工安巡檢系統研發計畫 </t>
  </si>
  <si>
    <t xml:space="preserve">相位調變LCOS面板技術與應用系統開發計畫 </t>
  </si>
  <si>
    <t xml:space="preserve">長效型智慧LED照明工作鞋加值開發計畫 </t>
  </si>
  <si>
    <t xml:space="preserve">優質迷你無鉛汽油引擎商品化研究計畫 </t>
  </si>
  <si>
    <t xml:space="preserve">高效能混合式磁碟陣列市場開發計畫 </t>
  </si>
  <si>
    <t xml:space="preserve">適用於不同場域的機能性氣墊襪加值應用開發計畫 </t>
  </si>
  <si>
    <t xml:space="preserve">複合式適足鞋墊元件開發計畫 </t>
  </si>
  <si>
    <t>健康南投智慧小鎮建置</t>
  </si>
  <si>
    <t>板橋場域智慧健康生活網開發計畫</t>
  </si>
  <si>
    <t>打造新竹智慧安全城 U-Bobi網路保全系統</t>
  </si>
  <si>
    <t>杏雲計畫-智慧醫療健康雲建置計畫</t>
  </si>
  <si>
    <t>全家便利商店</t>
  </si>
  <si>
    <t>Research and Development of Motor Structure，Motor Drivers，and Motor Application 計畫</t>
  </si>
  <si>
    <t>台灣日電產</t>
  </si>
  <si>
    <t>Applied Materials 前瞻顯示器技術研發中心計畫</t>
  </si>
  <si>
    <t>台灣應用材料</t>
  </si>
  <si>
    <t>ASML前瞻量測設備開發製造與技術研發中心計畫</t>
  </si>
  <si>
    <t>新型環保潤滑油研發中心</t>
  </si>
  <si>
    <t>綠色輪胎設計研發中心計畫</t>
  </si>
  <si>
    <t>建大工業</t>
  </si>
  <si>
    <t>協鴻工業創新研發中心計畫</t>
  </si>
  <si>
    <t>協鴻工業</t>
  </si>
  <si>
    <t>高階雷射技術與先進製程設備技術開發研發中心計畫</t>
  </si>
  <si>
    <t>高鼎綠色高值材料研發中心計畫</t>
  </si>
  <si>
    <t>高鼎化學</t>
  </si>
  <si>
    <t>全家研發中心</t>
  </si>
  <si>
    <t>綠色及高值化樹脂材料研發中心計畫</t>
  </si>
  <si>
    <t>大東樹脂</t>
  </si>
  <si>
    <t>聯成化學</t>
  </si>
  <si>
    <t>中興電工氫能研發中心</t>
  </si>
  <si>
    <t>下世代機電電視底座技術研發中心</t>
  </si>
  <si>
    <t>萬潤科技核心技術研發中心營運計畫</t>
  </si>
  <si>
    <t>前瞻能源與創新材料研發中心計畫</t>
  </si>
  <si>
    <t>台灣日邦研發中心計畫</t>
  </si>
  <si>
    <t>聚隆創新研發中心計畫</t>
  </si>
  <si>
    <t>氫化觸媒製程技術用於高值化脂肪族環保溶劑合成研究計畫</t>
  </si>
  <si>
    <t>奇鋐</t>
  </si>
  <si>
    <t>Flexible AMOLED封裝材料及設備技術研發計畫</t>
  </si>
  <si>
    <t>耐高溫基板材料與取下設備整合技術研發計畫</t>
  </si>
  <si>
    <t>ENIA11(TuNEX)生物新藥開發第三期臨床試驗計畫</t>
  </si>
  <si>
    <t>東生華製藥</t>
  </si>
  <si>
    <t>全彩半戶外高密度LED顯示屏開發計畫</t>
  </si>
  <si>
    <t>無塵室製造環境中的微量氣懸汙染物檢測-可調式中紅外光波長轉換晶片與雷射模組開發計畫</t>
  </si>
  <si>
    <t>龍彩科技</t>
  </si>
  <si>
    <t>4G LTE下一代固定行動網路匯流(FMC)整體解決方案技術平台</t>
  </si>
  <si>
    <t>盟創</t>
  </si>
  <si>
    <t>Cerebraca Wafer用於惡性腦瘤治療之臨床前期開發計畫</t>
  </si>
  <si>
    <t>長弘生物</t>
  </si>
  <si>
    <t>小型高效率UV固態雷射(連續波功率&gt;60mW，波長355nm，用於生醫及其他領域)計畫</t>
  </si>
  <si>
    <t>長效型干擾素藥物P1101(PEG-P-IFNα-2b)用於治療C型肝炎基因型第一型(Genotype I)第二期臨床試驗(Phase II)計畫</t>
  </si>
  <si>
    <t>整合玻璃中介層之微線寬異質載板技術開發計畫</t>
  </si>
  <si>
    <t>欣興電子</t>
  </si>
  <si>
    <t>高溫超合金線材製作及扣件成型技術聯合開發計畫</t>
  </si>
  <si>
    <t>精密凹板轉印技術於大尺寸觸控元件生產整合開發計畫</t>
  </si>
  <si>
    <t>SR-T100凝膠治療皮膚鱗狀細胞原位癌(日光角化症)美國臨床二期試驗之新藥開發計畫</t>
  </si>
  <si>
    <t>德英生物</t>
  </si>
  <si>
    <t>機能性回收PET纖維製程及應用開發計畫(Phase II)</t>
  </si>
  <si>
    <t>新型透明顯示器材料開發與驗證計畫</t>
  </si>
  <si>
    <t>工具機切削顫振基礎技術研究計畫</t>
  </si>
  <si>
    <t>動力系統電動化技術發展計畫(Phase II)</t>
  </si>
  <si>
    <t>立景光電</t>
  </si>
  <si>
    <t>Gemcitabine口服新劑型治療癌症新藥臨床試驗計畫</t>
  </si>
  <si>
    <t>輔助治療缺血性腦中風之中草藥新藥開發計畫『BNG-1』</t>
  </si>
  <si>
    <t>腦得生</t>
  </si>
  <si>
    <t>線切割放電加工機精密運動平台之誤差來源分析與控制技術開發計畫</t>
  </si>
  <si>
    <t>徠通科技</t>
  </si>
  <si>
    <t>寬頻數位示波器基礎技術開發計畫</t>
  </si>
  <si>
    <t>固緯電子</t>
  </si>
  <si>
    <t>國光生物</t>
  </si>
  <si>
    <t>抗愛滋病毒單株抗體藥物UB-421第IIa期臨床試驗計畫</t>
  </si>
  <si>
    <t>聯亞生技</t>
  </si>
  <si>
    <t>OPT-822/OPT-821治療轉移性乳癌Phase II/III臨床試驗開發計畫(第二階段)</t>
  </si>
  <si>
    <t>台灣浩鼎生技</t>
  </si>
  <si>
    <t>萊特先進生醫</t>
  </si>
  <si>
    <t>智慧型手持裝置之應用處理器之開發計畫</t>
  </si>
  <si>
    <t>聯發科技</t>
  </si>
  <si>
    <t>綠能車用高功率IGBT元件技術開發計畫</t>
  </si>
  <si>
    <t>中紡科技</t>
  </si>
  <si>
    <t>Synbitide欣必泰(Budesonide+Procaterol)HFA MDI(氣霧吸入劑)臨床一期(Phase I)及臨床二期(Phase II)快速審查臨床試驗(Fast Track)計畫</t>
  </si>
  <si>
    <t>益得生物</t>
  </si>
  <si>
    <t>白內障手術用高階非球面人工水晶體及其植入系統技術開發計畫</t>
  </si>
  <si>
    <t>應用奈米醫材</t>
  </si>
  <si>
    <t>鈊象電子</t>
  </si>
  <si>
    <t>嶺東科技大學</t>
  </si>
  <si>
    <t>德明財經科技大學</t>
  </si>
  <si>
    <t>遠東科技大學</t>
  </si>
  <si>
    <t>義守大學</t>
  </si>
  <si>
    <t>萬能科技大學</t>
  </si>
  <si>
    <t>朝陽科技大學</t>
  </si>
  <si>
    <t>高雄醫學大學</t>
  </si>
  <si>
    <t>修平科技大學</t>
  </si>
  <si>
    <t>建國科技大學</t>
  </si>
  <si>
    <t>南開科技大學</t>
  </si>
  <si>
    <t>南台科技大學</t>
  </si>
  <si>
    <t>明道大學</t>
  </si>
  <si>
    <t>吳鳳科技大學</t>
  </si>
  <si>
    <t>正修科技大學</t>
  </si>
  <si>
    <t>台南應用科技大學</t>
  </si>
  <si>
    <t>中華醫事科技大學</t>
  </si>
  <si>
    <t>中華科技大學</t>
  </si>
  <si>
    <t>中州科技大學</t>
  </si>
  <si>
    <t>大葉大學</t>
  </si>
  <si>
    <t>環球科技大學</t>
  </si>
  <si>
    <t>龍華科技大學</t>
  </si>
  <si>
    <t>樹德科技大學</t>
  </si>
  <si>
    <t>黎明技術學院</t>
  </si>
  <si>
    <t>輔英科技大學</t>
  </si>
  <si>
    <t>嘉南藥理科技大學</t>
  </si>
  <si>
    <t>逢甲大學</t>
  </si>
  <si>
    <t>崑山科技大學</t>
  </si>
  <si>
    <t>高苑科技大學</t>
  </si>
  <si>
    <t>美和科技大學</t>
  </si>
  <si>
    <t>東海大學</t>
  </si>
  <si>
    <t>弘光科技大學</t>
  </si>
  <si>
    <t>中華大學</t>
  </si>
  <si>
    <t>中國科技大學</t>
  </si>
  <si>
    <t>中國文化大學</t>
  </si>
  <si>
    <t>中原大學</t>
  </si>
  <si>
    <t>大漢技術學院</t>
  </si>
  <si>
    <t>大同大學</t>
  </si>
  <si>
    <t>國立雲林科技大學</t>
  </si>
  <si>
    <t>國立高雄應用科技大學</t>
  </si>
  <si>
    <t>國立宜蘭大學</t>
  </si>
  <si>
    <t>國立聯合大學</t>
  </si>
  <si>
    <t>國立澎湖科技大學</t>
  </si>
  <si>
    <t>國立臺東專科學校</t>
  </si>
  <si>
    <t>國立高雄師範大學</t>
  </si>
  <si>
    <t>國立高雄大學</t>
  </si>
  <si>
    <t>國立台灣大學</t>
  </si>
  <si>
    <t>國立台南大學</t>
  </si>
  <si>
    <t>國立台北科技大學</t>
  </si>
  <si>
    <t>核研所</t>
  </si>
  <si>
    <t>中科院資管中心</t>
  </si>
  <si>
    <t>科技專案-07學科</t>
    <phoneticPr fontId="4" type="noConversion"/>
  </si>
  <si>
    <t>生技中心創新前瞻技術研究計畫(1/1)</t>
  </si>
  <si>
    <t>紡織所創新前瞻技術研究計畫(1/1)</t>
  </si>
  <si>
    <t>商發院</t>
  </si>
  <si>
    <t>台日科技交流與合作計畫(1/1)</t>
  </si>
  <si>
    <t>亞洲生產力組織業務執行計畫(1/1)</t>
  </si>
  <si>
    <t>病毒蛋白酶抑制劑TG-2349藥物之人體第1期臨床試驗開發計畫</t>
  </si>
  <si>
    <t>利用細胞培養技術開發腸病毒71型疫苗</t>
  </si>
  <si>
    <t>台灣茂矽等2家</t>
  </si>
  <si>
    <t>美時歐美三項利基學名藥國際化開發計畫</t>
  </si>
  <si>
    <t>華擎機械等3家</t>
  </si>
  <si>
    <t>友嘉實業等4家</t>
  </si>
  <si>
    <t>台氟科技等4家</t>
  </si>
  <si>
    <t>李長榮化學等3家</t>
  </si>
  <si>
    <t>榮剛材料等4家</t>
  </si>
  <si>
    <t>藥華醫藥</t>
  </si>
  <si>
    <t>晶元光電等3家</t>
  </si>
  <si>
    <t>和和等3家</t>
  </si>
  <si>
    <t>五軸管件雷射切割技術開發計畫</t>
  </si>
  <si>
    <t>光頡科技等4家</t>
  </si>
  <si>
    <t>鋁殘靶再生AIN晶圓級基板與小角度超高瓦數LED照明技術研究計畫</t>
  </si>
  <si>
    <t>立錡</t>
  </si>
  <si>
    <t>智慧手持裝置IMU整合與應用技術開發計畫</t>
  </si>
  <si>
    <t>力鼎精密等2家</t>
  </si>
  <si>
    <t>3DIC E-CHUCK與濺鍍機自主化整合技術開發計畫</t>
  </si>
  <si>
    <t>永美科技等2家</t>
  </si>
  <si>
    <t>長興化學等2家</t>
  </si>
  <si>
    <t>金鼎聯合等2家</t>
  </si>
  <si>
    <t>次世代微型可攜式X光機設計開發計畫</t>
  </si>
  <si>
    <t>次世代鋼及其綠色製程與產品創新應用產學合作計畫</t>
  </si>
  <si>
    <t>前瞻軟性AMOLED顯示器研究開發計畫</t>
  </si>
  <si>
    <t>新竹物流</t>
  </si>
  <si>
    <t>豐彩化工</t>
  </si>
  <si>
    <t>豐彩化工創新研發中心</t>
  </si>
  <si>
    <t>台灣日邦</t>
  </si>
  <si>
    <t>光洋應材</t>
  </si>
  <si>
    <t>萬潤科技</t>
  </si>
  <si>
    <t>信錦企業</t>
  </si>
  <si>
    <t>瑞昱</t>
  </si>
  <si>
    <t>百達精密</t>
  </si>
  <si>
    <t>神通資訊等2家</t>
  </si>
  <si>
    <t>良福保全等2家</t>
  </si>
  <si>
    <t>亞東紀念醫院等2家</t>
  </si>
  <si>
    <t>科技專案-07SBIR</t>
    <phoneticPr fontId="4" type="noConversion"/>
  </si>
  <si>
    <t>元智大學</t>
  </si>
  <si>
    <t>策略服務業之創新與發展研究4年計畫(第2期)</t>
  </si>
  <si>
    <t>先進潔淨節能汽車引擎動力系統技術開發4年計畫</t>
  </si>
  <si>
    <t>研發應用於骨與軟骨再生醫學之創新藥物、生醫材料及醫療器材5年計畫</t>
  </si>
  <si>
    <t>高孔隙功能性薄膜及高效分離程序應用關鍵技術開發4年計畫</t>
  </si>
  <si>
    <t>臺北醫學大學</t>
  </si>
  <si>
    <t>標靶性奈米脂雙層包體藥物制放系統暨關鍵性生醫材料研發3年計畫</t>
  </si>
  <si>
    <t>明志科技大學</t>
  </si>
  <si>
    <t>使用者導向產品創新設計研發服務資源整合與協同設計服務平台建置研發3年計畫</t>
  </si>
  <si>
    <t>大仁科技大學</t>
  </si>
  <si>
    <t>熱帶芳香植物精油暨保健產品高值化與產業化技術開發3年計畫</t>
  </si>
  <si>
    <t>自動化玻璃面板瑕疵檢測系統之研發3年計畫</t>
  </si>
  <si>
    <t>靜宜大學</t>
  </si>
  <si>
    <t>發酵保健食品素材之研發與功能性評估3年計畫</t>
  </si>
  <si>
    <t>植生型乳酸菌降高血壓及調節免疫與改善腸胃道之機能性產品3年計畫</t>
  </si>
  <si>
    <t>科技專案-07中小企業關懷計畫</t>
  </si>
  <si>
    <t>科技專案-06</t>
    <phoneticPr fontId="4" type="noConversion"/>
  </si>
  <si>
    <t>科技專案-05</t>
    <phoneticPr fontId="4" type="noConversion"/>
  </si>
  <si>
    <t>國立中正大學</t>
  </si>
  <si>
    <t>生質特用化學品製造技術研發3年計畫</t>
  </si>
  <si>
    <t>光電半導體濾膜淨水設備研發3年計畫</t>
  </si>
  <si>
    <t>建構高效率混和分散技術開發高值化功能性材料3年計畫</t>
  </si>
  <si>
    <t>高硬度透明奈米複合膜製程整合技術3年計畫</t>
  </si>
  <si>
    <t>中小企業雲端服務中介平台與閘道器技術研發3年計畫</t>
  </si>
  <si>
    <t>工具機精密量測與鏟配之工業基礎技術4年計畫</t>
  </si>
  <si>
    <t>微型電動車關鍵技術之開發3年計畫</t>
  </si>
  <si>
    <t>國立政治大學</t>
  </si>
  <si>
    <t>精微沖壓模具基礎技術發展3年計畫</t>
  </si>
  <si>
    <t>國立清華大學</t>
  </si>
  <si>
    <t>高功率氮化鎵二極體及電晶體之研製3年計畫</t>
  </si>
  <si>
    <t>國立陽明大學</t>
  </si>
  <si>
    <t>高異黃酮非基改大豆之高加價值產品研發3年計畫</t>
  </si>
  <si>
    <t>下世代IP電信關鍵技術研發與系統建置5年計畫</t>
  </si>
  <si>
    <t>國立臺灣大學</t>
  </si>
  <si>
    <t>高分子型分散劑合成與奈米材料應用3年計畫</t>
  </si>
  <si>
    <t>具早期疾病診斷功能之超高解析度及多模組三維顯微儀開發3年計畫</t>
  </si>
  <si>
    <t>平面化之高速3D磁電阻量測技術研發及其應用3年計畫</t>
  </si>
  <si>
    <t>具流量、溫度感測及液體加溫功能之雙流向醫用幫浦技術開發3年計畫</t>
  </si>
  <si>
    <t>國立臺灣科技大學</t>
  </si>
  <si>
    <t>提升國內鋰離子電池產業之下世代材料與分析技術開發5年計畫</t>
  </si>
  <si>
    <t>聚乳酸紡織品技術開發3年計畫</t>
  </si>
  <si>
    <t>國立臺灣海洋大學</t>
  </si>
  <si>
    <t>台灣藻類產業應用技術開發3年計畫</t>
  </si>
  <si>
    <t>區域智慧資本3年計畫</t>
  </si>
  <si>
    <t>科技專案-03</t>
    <phoneticPr fontId="4" type="noConversion"/>
  </si>
  <si>
    <t>工研院環境建構總計畫(1/3)</t>
  </si>
  <si>
    <t>工研院中分院</t>
  </si>
  <si>
    <t>資策會</t>
    <phoneticPr fontId="4" type="noConversion"/>
  </si>
  <si>
    <t>台灣微脂體</t>
  </si>
  <si>
    <t>磁量生技股份有限公司</t>
  </si>
  <si>
    <t>科技專案-07SBIR</t>
  </si>
  <si>
    <t>結餘款</t>
    <phoneticPr fontId="4" type="noConversion"/>
  </si>
  <si>
    <t>　　　4.「計畫執行情形」、「是否納入受補助單位預算」、「是否派員就地抽查」等欄，請以勾選註記。</t>
    <phoneticPr fontId="2" type="noConversion"/>
  </si>
  <si>
    <t>　　　5.受補、捐(獎)助單位為發給退休人員或在職亡故公務人員遺族之濟助及補償費與慰問金等法定給與項目者，無需查</t>
    <phoneticPr fontId="2" type="noConversion"/>
  </si>
  <si>
    <t>　　　6.本表備註欄請詳為填列：應說明是否訂定經上級主管機關核定之補(捐)助作業規範並確實執行，已訂定經上級主管</t>
    <phoneticPr fontId="2" type="noConversion"/>
  </si>
  <si>
    <t xml:space="preserve">               結一合計。</t>
    <phoneticPr fontId="2" type="noConversion"/>
  </si>
  <si>
    <t xml:space="preserve">               機關核定之補(捐)助作業規範並確實執行者，應述明作業規範名稱；又如未訂定經上級主管機關核定之補 (捐)助作</t>
    <phoneticPr fontId="2" type="noConversion"/>
  </si>
  <si>
    <t>依據經濟部國家產業創新獎實施要點辦理。</t>
    <phoneticPr fontId="4" type="noConversion"/>
  </si>
  <si>
    <t>決算格式9</t>
    <phoneticPr fontId="4" type="noConversion"/>
  </si>
  <si>
    <t>簽約數</t>
    <phoneticPr fontId="4" type="noConversion"/>
  </si>
  <si>
    <t>執行數(實支數+保留數)</t>
    <phoneticPr fontId="4" type="noConversion"/>
  </si>
  <si>
    <t>政府機關間補助</t>
    <phoneticPr fontId="4" type="noConversion"/>
  </si>
  <si>
    <t>業務補助</t>
    <phoneticPr fontId="4" type="noConversion"/>
  </si>
  <si>
    <t>中科院</t>
    <phoneticPr fontId="4" type="noConversion"/>
  </si>
  <si>
    <t>學界(公校)</t>
    <phoneticPr fontId="4" type="noConversion"/>
  </si>
  <si>
    <t>對團體捐助</t>
    <phoneticPr fontId="4" type="noConversion"/>
  </si>
  <si>
    <t>對企業捐助</t>
    <phoneticPr fontId="4" type="noConversion"/>
  </si>
  <si>
    <t>對私校補助</t>
    <phoneticPr fontId="4" type="noConversion"/>
  </si>
  <si>
    <t>獎勵及慰問*</t>
    <phoneticPr fontId="4" type="noConversion"/>
  </si>
  <si>
    <t>科技專案(a)</t>
    <phoneticPr fontId="4" type="noConversion"/>
  </si>
  <si>
    <t>043702
對團體捐助</t>
  </si>
  <si>
    <t>工研院巨資中心</t>
  </si>
  <si>
    <t>資策會創新前瞻技術研究計畫(1/1)</t>
  </si>
  <si>
    <t>中科院電子所</t>
  </si>
  <si>
    <t>食品所創新前瞻技術研究計畫(1/1)</t>
  </si>
  <si>
    <t>國衛院</t>
  </si>
  <si>
    <t>750Mbps高階SoC IC自動化測試系統核心技術研究開發計畫</t>
  </si>
  <si>
    <t>文顥電子等4家</t>
  </si>
  <si>
    <t>變頻驅動功率模組封裝技術研發聯盟</t>
  </si>
  <si>
    <t>恆顥科技等3家</t>
  </si>
  <si>
    <t xml:space="preserve">奈米銀線運用在中大尺寸觸控面板開發計畫 
</t>
  </si>
  <si>
    <t>佳世達</t>
  </si>
  <si>
    <t>智慧型手持式醫療診斷超音波系統開放平台</t>
  </si>
  <si>
    <t>通路物流智慧商務技術開發計畫</t>
  </si>
  <si>
    <t>敍豐企業</t>
  </si>
  <si>
    <t>高階高純半導體濺鍍靶材料技術開發計畫</t>
  </si>
  <si>
    <t>杏國新藥</t>
  </si>
  <si>
    <t>抗癌新藥SB05臨床三期試驗開發計畫 第一階段 無形資產引進及IND送件</t>
  </si>
  <si>
    <t>禾伸堂</t>
  </si>
  <si>
    <t>發炎性腸道疾病新複方IBD98-M新藥開發計畫</t>
  </si>
  <si>
    <t>新鼎系統</t>
  </si>
  <si>
    <t>高效能環保蜂巢式觸媒材料開發計畫</t>
  </si>
  <si>
    <t>台康生技等2家</t>
  </si>
  <si>
    <t xml:space="preserve">Trastuzmab抗體相似藥暨抗體藥物複合體開發整合計畫    </t>
  </si>
  <si>
    <t>泉盛生物</t>
  </si>
  <si>
    <t>凌陽科技</t>
  </si>
  <si>
    <t>超低功耗低雜訊心電圖計sensor IC及心電圖計系統SDK及硬體開發計畫</t>
  </si>
  <si>
    <t>摩特動力</t>
  </si>
  <si>
    <t>安沛</t>
  </si>
  <si>
    <t>高精度光斑定位角度感測器開發計畫</t>
  </si>
  <si>
    <t>朋程</t>
  </si>
  <si>
    <t>億力鑫</t>
  </si>
  <si>
    <t>3DIC封裝之12吋晶圓塗佈機設備開發計畫</t>
  </si>
  <si>
    <t>新漢電腦</t>
  </si>
  <si>
    <t>智慧型工程協作機器人控制系統整合、研究與技術產業化之計畫</t>
  </si>
  <si>
    <t>智慧型穿戴裝置之高效率自發光LCOS顯示器模組研發計畫</t>
  </si>
  <si>
    <t>宏達國際電子等3家</t>
  </si>
  <si>
    <t>搭載軟性顯示技術之可穿戴健康智慧裝置串起雲端及系統照護應用計畫</t>
  </si>
  <si>
    <t>光陽工業等3家</t>
  </si>
  <si>
    <t>延距型(Range Extender)電動UV開發計畫</t>
  </si>
  <si>
    <t>SR-T100凝膠治療外生殖器疣臨床二期試驗之新藥開發計畫</t>
  </si>
  <si>
    <t>重組人類紅血球生成素UB-851用於與慢性腎病有關的貧血症狀之第一期臨床試驗計畫</t>
  </si>
  <si>
    <t>心悅生醫</t>
  </si>
  <si>
    <t>SND-1治療青少年精神分裂症Phase II (b)臨床試驗開發計畫</t>
  </si>
  <si>
    <t>鐿鈦</t>
  </si>
  <si>
    <t>C-arm影像輔助骨科手術用導航系統開發計畫</t>
  </si>
  <si>
    <t>儕陞生化</t>
  </si>
  <si>
    <t>治療糖尿病足傷口癒合之植物新藥CSTC1第二期臨床試驗計畫</t>
  </si>
  <si>
    <t>宏諦實業</t>
  </si>
  <si>
    <t>宏諦實業研發中心計畫</t>
  </si>
  <si>
    <t>聯合報</t>
  </si>
  <si>
    <t xml:space="preserve">聯合報系服務創新研發中心計畫 </t>
  </si>
  <si>
    <t>佳承精工</t>
  </si>
  <si>
    <t>佳承精工創新技術研發中心計畫</t>
  </si>
  <si>
    <t>德謙企業</t>
  </si>
  <si>
    <t>海名斯德謙亞太研發中心計畫</t>
  </si>
  <si>
    <t>鈊象電子前瞻技術研發中心計畫</t>
  </si>
  <si>
    <t>合盈光電</t>
  </si>
  <si>
    <t>前瞻技術研發中心計畫</t>
  </si>
  <si>
    <t>精呈科技</t>
  </si>
  <si>
    <t>高階控制技術研發中心計畫</t>
  </si>
  <si>
    <t>台灣新日化</t>
  </si>
  <si>
    <t>台灣新日化創新研發中心計畫</t>
  </si>
  <si>
    <t>樹德企業</t>
  </si>
  <si>
    <t>樹德綠色科技研發中心計畫</t>
  </si>
  <si>
    <t>台灣瀧澤</t>
  </si>
  <si>
    <t>台灣瀧澤智慧化重型車床研發中心計畫</t>
  </si>
  <si>
    <t>寶成</t>
  </si>
  <si>
    <t>功能材料研發中心計畫</t>
  </si>
  <si>
    <t>穎台</t>
  </si>
  <si>
    <t>光學材料研發中心計畫</t>
  </si>
  <si>
    <t>東方之泉等4家</t>
  </si>
  <si>
    <t xml:space="preserve">綠島智慧生活科技低碳旅遊計畫 </t>
  </si>
  <si>
    <t>香港商凌拓</t>
  </si>
  <si>
    <t>NetApp台灣研發中心計畫</t>
  </si>
  <si>
    <t>台灣杜邦創新研發中心計畫</t>
  </si>
  <si>
    <t>瑞亞生醫</t>
  </si>
  <si>
    <t>Swissray數位X光研發中心計畫</t>
  </si>
  <si>
    <r>
      <t xml:space="preserve"> </t>
    </r>
    <r>
      <rPr>
        <sz val="12"/>
        <rFont val="新細明體"/>
        <family val="1"/>
        <charset val="136"/>
      </rPr>
      <t>補、捐（獎）助其他政府機關或團體私人經費報告表</t>
    </r>
    <phoneticPr fontId="2" type="noConversion"/>
  </si>
  <si>
    <t xml:space="preserve">                                                                                                                     單位：新臺幣元</t>
    <phoneticPr fontId="2" type="noConversion"/>
  </si>
  <si>
    <t>受補、捐(獎)助單位名稱</t>
    <phoneticPr fontId="2" type="noConversion"/>
  </si>
  <si>
    <t>補、捐 (獎)助
計畫
名稱</t>
    <phoneticPr fontId="2" type="noConversion"/>
  </si>
  <si>
    <t>補、捐 (獎) 助
金額</t>
    <phoneticPr fontId="2" type="noConversion"/>
  </si>
  <si>
    <t>依據「經濟部推動研究機構進行產業創新及研究發展補助辦法」辦理，預計於104年度進行抽查。</t>
    <phoneticPr fontId="4" type="noConversion"/>
  </si>
  <si>
    <t>V</t>
    <phoneticPr fontId="16" type="noConversion"/>
  </si>
  <si>
    <t>同上。</t>
    <phoneticPr fontId="16" type="noConversion"/>
  </si>
  <si>
    <t>大華技術學院</t>
  </si>
  <si>
    <t>亞洲大學</t>
  </si>
  <si>
    <t>長榮大學</t>
  </si>
  <si>
    <t>敏惠醫護管理專校</t>
  </si>
  <si>
    <t>臺北城市科技大學</t>
  </si>
  <si>
    <t>6.獎勵及慰問</t>
    <phoneticPr fontId="2" type="noConversion"/>
  </si>
  <si>
    <t>說明：1.本表應按各受補、捐(獎)助單位本年度補、捐(獎)助計畫逐項填列，每一受補、捐(獎)助單位並應結一小計，全部</t>
    <phoneticPr fontId="2" type="noConversion"/>
  </si>
  <si>
    <t>　　    2.補、捐(獎)助決算數係指計畫核定補助款列入決算者(含保留)，依計畫執行進度撥付受補、捐(獎)助單位部分列已</t>
    <phoneticPr fontId="2" type="noConversion"/>
  </si>
  <si>
    <t>　　　3.受補、捐(獎)助單位為捐(獎)助團體及個人、捐助外國政府者，無需查填「是否納入受補助單位預算」欄。</t>
    <phoneticPr fontId="2" type="noConversion"/>
  </si>
  <si>
    <t>承辦科</t>
    <phoneticPr fontId="4" type="noConversion"/>
  </si>
  <si>
    <t>承辦人</t>
    <phoneticPr fontId="4" type="noConversion"/>
  </si>
  <si>
    <t>分支計畫</t>
    <phoneticPr fontId="4" type="noConversion"/>
  </si>
  <si>
    <t>用途別</t>
    <phoneticPr fontId="4" type="noConversion"/>
  </si>
  <si>
    <t>計畫名稱</t>
    <phoneticPr fontId="4" type="noConversion"/>
  </si>
  <si>
    <t>執行單位</t>
    <phoneticPr fontId="4" type="noConversion"/>
  </si>
  <si>
    <t>會計月報
繳交日</t>
    <phoneticPr fontId="4" type="noConversion"/>
  </si>
  <si>
    <t>科專政策科</t>
  </si>
  <si>
    <t>陳嘉靜</t>
  </si>
  <si>
    <t>曾毅振</t>
  </si>
  <si>
    <t>許苑娥</t>
  </si>
  <si>
    <t>科技管理科</t>
  </si>
  <si>
    <t>電資通光科</t>
  </si>
  <si>
    <t>洪志宏</t>
  </si>
  <si>
    <t>機電運輸科</t>
  </si>
  <si>
    <t>張能凱</t>
  </si>
  <si>
    <t>卓至元</t>
  </si>
  <si>
    <t>創新研發科</t>
  </si>
  <si>
    <t>生醫材化科</t>
  </si>
  <si>
    <t>許瑞雄</t>
  </si>
  <si>
    <t>紀懿珊</t>
  </si>
  <si>
    <t>戴建丞</t>
  </si>
  <si>
    <t>黃信翰</t>
  </si>
  <si>
    <t>何祥瑋</t>
  </si>
  <si>
    <t>于南鵬</t>
  </si>
  <si>
    <t>劉鴻儒</t>
  </si>
  <si>
    <t>張祖錕</t>
  </si>
  <si>
    <t>羅柏林</t>
  </si>
  <si>
    <t>何旻芳</t>
  </si>
  <si>
    <t>李純孝</t>
  </si>
  <si>
    <t>黃嘉淵</t>
  </si>
  <si>
    <t>張仁輔</t>
  </si>
  <si>
    <t>李姿蒨</t>
  </si>
  <si>
    <t>游朝晴</t>
  </si>
  <si>
    <t>李芳蘭</t>
  </si>
  <si>
    <t>方怡文</t>
  </si>
  <si>
    <t>周東鳳</t>
  </si>
  <si>
    <t>王志國</t>
  </si>
  <si>
    <t>毛奕惠</t>
  </si>
  <si>
    <t>邵貞</t>
  </si>
  <si>
    <t>卲貞</t>
  </si>
  <si>
    <t>043001政府機關間補助</t>
  </si>
  <si>
    <t>沈閎駿</t>
  </si>
  <si>
    <t>043202
業務補助</t>
  </si>
  <si>
    <t>預算數</t>
    <phoneticPr fontId="4" type="noConversion"/>
  </si>
  <si>
    <t>簽約數/實撥數</t>
    <phoneticPr fontId="4" type="noConversion"/>
  </si>
  <si>
    <t>預算剩餘</t>
    <phoneticPr fontId="4" type="noConversion"/>
  </si>
  <si>
    <t>-</t>
    <phoneticPr fontId="4" type="noConversion"/>
  </si>
  <si>
    <t>105.1.8</t>
  </si>
  <si>
    <t>105.1.7</t>
  </si>
  <si>
    <t>學界科專推動管理計畫(後續擴充第2期)</t>
    <phoneticPr fontId="4" type="noConversion"/>
  </si>
  <si>
    <t>105.1.12</t>
    <phoneticPr fontId="4" type="noConversion"/>
  </si>
  <si>
    <t>043702
對團體捐助</t>
    <phoneticPr fontId="4" type="noConversion"/>
  </si>
  <si>
    <t>台日科技交流與合作計畫(1/1)</t>
    <phoneticPr fontId="4" type="noConversion"/>
  </si>
  <si>
    <t>中經院</t>
    <phoneticPr fontId="4" type="noConversion"/>
  </si>
  <si>
    <t>台灣產業政策前瞻研究計畫(1/1)</t>
  </si>
  <si>
    <t>工研院競爭力中心</t>
    <phoneticPr fontId="4" type="noConversion"/>
  </si>
  <si>
    <t>資策會</t>
    <phoneticPr fontId="4" type="noConversion"/>
  </si>
  <si>
    <t>台灣產業技術前瞻研究計畫(1/3)</t>
    <phoneticPr fontId="4" type="noConversion"/>
  </si>
  <si>
    <r>
      <t xml:space="preserve">043702
對團體捐助
</t>
    </r>
    <r>
      <rPr>
        <sz val="8.4"/>
        <color indexed="10"/>
        <rFont val="新細明體"/>
        <family val="1"/>
        <charset val="136"/>
      </rPr>
      <t>104.9計畫變更增加4,259千</t>
    </r>
    <phoneticPr fontId="4" type="noConversion"/>
  </si>
  <si>
    <t>台灣產業技術前瞻研究計畫(1/3)</t>
  </si>
  <si>
    <t>參與區域組織與國際產業標準計畫(3/4)</t>
    <phoneticPr fontId="4" type="noConversion"/>
  </si>
  <si>
    <t>何彥慶</t>
    <phoneticPr fontId="4" type="noConversion"/>
  </si>
  <si>
    <t>工業基礎技術推進策略規劃及推廣計畫(1/2)</t>
  </si>
  <si>
    <t>工研院產經中心</t>
    <phoneticPr fontId="4" type="noConversion"/>
  </si>
  <si>
    <t>產業技術知識服務及技術藍圖擘劃先期計畫（2/4）</t>
    <phoneticPr fontId="4" type="noConversion"/>
  </si>
  <si>
    <t>趙俊迪</t>
  </si>
  <si>
    <t>產業技術知識服務四年計畫(2/4)</t>
    <phoneticPr fontId="4" type="noConversion"/>
  </si>
  <si>
    <t>產業技術知識服務四年計畫-智網共通平台業務(2/4)</t>
    <phoneticPr fontId="4" type="noConversion"/>
  </si>
  <si>
    <t>智財布局及戰略研析推動計畫(3/4)</t>
  </si>
  <si>
    <t>工研院技轉中心</t>
    <phoneticPr fontId="4" type="noConversion"/>
  </si>
  <si>
    <t>醫藥品法規科學產業服務平台(4/4)</t>
  </si>
  <si>
    <t>105.1.11</t>
    <phoneticPr fontId="4" type="noConversion"/>
  </si>
  <si>
    <t>043702
對團體捐助</t>
    <phoneticPr fontId="4" type="noConversion"/>
  </si>
  <si>
    <t>智慧LOHAS服務開發/技術應用與多元場域驗證計畫(2/4)</t>
    <phoneticPr fontId="4" type="noConversion"/>
  </si>
  <si>
    <t>工研院服科中心</t>
    <phoneticPr fontId="4" type="noConversion"/>
  </si>
  <si>
    <t>巨量資料創新技術與智慧應用計畫(1/4)</t>
    <phoneticPr fontId="4" type="noConversion"/>
  </si>
  <si>
    <t>工研院巨資中心</t>
    <phoneticPr fontId="4" type="noConversion"/>
  </si>
  <si>
    <t>科技美學設計加值計畫(3/4)</t>
    <phoneticPr fontId="4" type="noConversion"/>
  </si>
  <si>
    <t>工研院產服中心</t>
    <phoneticPr fontId="4" type="noConversion"/>
  </si>
  <si>
    <t>何彥慶</t>
  </si>
  <si>
    <t>中台灣產業感性設計加值研究計畫(2/4)</t>
    <phoneticPr fontId="4" type="noConversion"/>
  </si>
  <si>
    <t>工研院中分院</t>
    <phoneticPr fontId="4" type="noConversion"/>
  </si>
  <si>
    <t>創新科技體驗與推動計畫(2/3)</t>
    <phoneticPr fontId="4" type="noConversion"/>
  </si>
  <si>
    <t>工研院服科中心</t>
    <phoneticPr fontId="4" type="noConversion"/>
  </si>
  <si>
    <t>ICT應用關鍵材料及元件技術開發計畫(2/4)</t>
    <phoneticPr fontId="4" type="noConversion"/>
  </si>
  <si>
    <t>工研院材化所</t>
    <phoneticPr fontId="4" type="noConversion"/>
  </si>
  <si>
    <t>人本感知與智慧生活整合服務發展計畫(2/4)</t>
    <phoneticPr fontId="4" type="noConversion"/>
  </si>
  <si>
    <t>工研院資通所</t>
    <phoneticPr fontId="4" type="noConversion"/>
  </si>
  <si>
    <t>工研院環境建構總計畫(1/3)</t>
    <phoneticPr fontId="4" type="noConversion"/>
  </si>
  <si>
    <t>系統服務技術與事業轉型計畫(3/4)</t>
    <phoneticPr fontId="4" type="noConversion"/>
  </si>
  <si>
    <t>建置OLED照明量產核心技術計畫(1/4)</t>
    <phoneticPr fontId="4" type="noConversion"/>
  </si>
  <si>
    <t>工研院電光所</t>
    <phoneticPr fontId="4" type="noConversion"/>
  </si>
  <si>
    <t>高階手持裝置三維整合應用技術計畫(2/4)</t>
    <phoneticPr fontId="4" type="noConversion"/>
  </si>
  <si>
    <t>軟性資訊顯示系統與應用技術開發計畫(2/4)</t>
    <phoneticPr fontId="4" type="noConversion"/>
  </si>
  <si>
    <t>工研院顯示中心</t>
    <phoneticPr fontId="4" type="noConversion"/>
  </si>
  <si>
    <t>智慧手持裝置核心技術攻堅計畫(2/4)</t>
    <phoneticPr fontId="4" type="noConversion"/>
  </si>
  <si>
    <t>智慧車載資通訊技術暨服務發展計畫(4/4)</t>
    <phoneticPr fontId="4" type="noConversion"/>
  </si>
  <si>
    <t>鞠萍章</t>
  </si>
  <si>
    <t>智慧綠能電子/車電關鍵技術計畫(5/5)</t>
    <phoneticPr fontId="4" type="noConversion"/>
  </si>
  <si>
    <t>電子電機與軟體領域工業基礎技術研究計畫(3/4)</t>
    <phoneticPr fontId="4" type="noConversion"/>
  </si>
  <si>
    <t>寬頻匯流系統與整合技術發展計畫(2/4)</t>
    <phoneticPr fontId="4" type="noConversion"/>
  </si>
  <si>
    <t>影像導引診療系統關鍵技術開發計畫(1/4)</t>
    <phoneticPr fontId="4" type="noConversion"/>
  </si>
  <si>
    <t>工研院生醫所</t>
    <phoneticPr fontId="4" type="noConversion"/>
  </si>
  <si>
    <t>張玉典</t>
    <phoneticPr fontId="4" type="noConversion"/>
  </si>
  <si>
    <t>數位匯流關鍵技術暨系統發展計畫(3/4)</t>
    <phoneticPr fontId="4" type="noConversion"/>
  </si>
  <si>
    <t>雙模無線接取網路技術發展計畫(2/4)</t>
    <phoneticPr fontId="4" type="noConversion"/>
  </si>
  <si>
    <t>大型鋰電池元件與儲電技術(2/3)</t>
    <phoneticPr fontId="4" type="noConversion"/>
  </si>
  <si>
    <t>電資通光科</t>
    <phoneticPr fontId="4" type="noConversion"/>
  </si>
  <si>
    <t>陳曼蝶</t>
  </si>
  <si>
    <t>光電半導體元件與系統應用關鍵計畫(4/4)</t>
    <phoneticPr fontId="4" type="noConversion"/>
  </si>
  <si>
    <t>節能智慧化車電關鍵技術計畫(1/4)</t>
    <phoneticPr fontId="4" type="noConversion"/>
  </si>
  <si>
    <t>工研院機械所</t>
    <phoneticPr fontId="4" type="noConversion"/>
  </si>
  <si>
    <t>節能電動化車輛關鍵模組技術暨產業化發展計畫(2/4)</t>
    <phoneticPr fontId="4" type="noConversion"/>
  </si>
  <si>
    <t>工研院機械與系統研究所</t>
    <phoneticPr fontId="4" type="noConversion"/>
  </si>
  <si>
    <t>綠色電能材料與系統應用開發計畫(3/3)</t>
    <phoneticPr fontId="4" type="noConversion"/>
  </si>
  <si>
    <t>高階工具機控制器自主深化驗證計畫(1/4)</t>
    <phoneticPr fontId="4" type="noConversion"/>
  </si>
  <si>
    <t>先進溫室與植物工程技術研究開發暨產業化推動計畫(2/4)</t>
    <phoneticPr fontId="4" type="noConversion"/>
  </si>
  <si>
    <t>東部產業創新技術加值整合計畫(1/4)</t>
    <phoneticPr fontId="4" type="noConversion"/>
  </si>
  <si>
    <t>高值化金屬材料暨製造技術研發計畫(3/4)</t>
    <phoneticPr fontId="4" type="noConversion"/>
  </si>
  <si>
    <t>工研院南分院</t>
    <phoneticPr fontId="4" type="noConversion"/>
  </si>
  <si>
    <t>智慧自動化系統關鍵技術開發計畫(4/4)</t>
    <phoneticPr fontId="4" type="noConversion"/>
  </si>
  <si>
    <t>工研院機械所</t>
    <phoneticPr fontId="4" type="noConversion"/>
  </si>
  <si>
    <t>雷射光谷關鍵技術開發暨整合應用計畫(3/4)</t>
    <phoneticPr fontId="4" type="noConversion"/>
  </si>
  <si>
    <t>工研院南分院</t>
    <phoneticPr fontId="4" type="noConversion"/>
  </si>
  <si>
    <t>機械與系統領域工業基礎技術研究計畫（3/4）</t>
    <phoneticPr fontId="4" type="noConversion"/>
  </si>
  <si>
    <t>機電運輸科</t>
    <phoneticPr fontId="4" type="noConversion"/>
  </si>
  <si>
    <t>關鍵製造業製程高值化拔尖計畫(1/4)</t>
    <phoneticPr fontId="4" type="noConversion"/>
  </si>
  <si>
    <t>吳仁貴</t>
  </si>
  <si>
    <t>ICT enabled高值醫療器材關鍵技術發展計畫(4/4)</t>
    <phoneticPr fontId="4" type="noConversion"/>
  </si>
  <si>
    <t>工研院生醫所</t>
    <phoneticPr fontId="4" type="noConversion"/>
  </si>
  <si>
    <t>class II以上醫材快速試製服務計畫(4/4)</t>
    <phoneticPr fontId="4" type="noConversion"/>
  </si>
  <si>
    <t>化工產業高值化技術與應用發展計畫(2/4)</t>
    <phoneticPr fontId="4" type="noConversion"/>
  </si>
  <si>
    <t>工研院材化所</t>
    <phoneticPr fontId="4" type="noConversion"/>
  </si>
  <si>
    <t>陳思齊</t>
  </si>
  <si>
    <t>以膠原蛋白支架技術開發台灣自有品牌之生技新藥(1/4)</t>
    <phoneticPr fontId="4" type="noConversion"/>
  </si>
  <si>
    <t>工研院生醫所</t>
    <phoneticPr fontId="4" type="noConversion"/>
  </si>
  <si>
    <t>民生福祉領域工業基礎技術研究計畫（3/4）</t>
    <phoneticPr fontId="4" type="noConversion"/>
  </si>
  <si>
    <t>工研院材化所</t>
    <phoneticPr fontId="4" type="noConversion"/>
  </si>
  <si>
    <t>生質材料開發應用與生質產業建立計畫(2/4)</t>
    <phoneticPr fontId="4" type="noConversion"/>
  </si>
  <si>
    <t>奈米傳產高值產業化技術開發計畫(1/4)</t>
    <phoneticPr fontId="4" type="noConversion"/>
  </si>
  <si>
    <t>治療免疫異常相關疾病植物新藥開發計畫(3/4)</t>
    <phoneticPr fontId="4" type="noConversion"/>
  </si>
  <si>
    <t>個體化診療醫材關鍵技術開發計畫(1/3)</t>
    <phoneticPr fontId="4" type="noConversion"/>
  </si>
  <si>
    <t>高科技纖維及醫護材料技術開發四年計畫(3/4)</t>
    <phoneticPr fontId="4" type="noConversion"/>
  </si>
  <si>
    <t xml:space="preserve">健康生活產業環安技術開發計畫(4/4) </t>
    <phoneticPr fontId="4" type="noConversion"/>
  </si>
  <si>
    <t>工研院綠能所</t>
    <phoneticPr fontId="4" type="noConversion"/>
  </si>
  <si>
    <t>智慧標靶藥物傳輸技術及應用開發計畫(2/4)</t>
    <phoneticPr fontId="4" type="noConversion"/>
  </si>
  <si>
    <t>生技蛋白藥開發四年計畫(1/4)</t>
    <phoneticPr fontId="4" type="noConversion"/>
  </si>
  <si>
    <t>043702
對團體捐助</t>
    <phoneticPr fontId="27" type="noConversion"/>
  </si>
  <si>
    <t>創新研發國際合作推動計畫(2/4)</t>
    <phoneticPr fontId="4" type="noConversion"/>
  </si>
  <si>
    <t>曾毅振</t>
    <phoneticPr fontId="4" type="noConversion"/>
  </si>
  <si>
    <t>經濟部中台灣創新園區先期營運計畫(1/1)</t>
    <phoneticPr fontId="4" type="noConversion"/>
  </si>
  <si>
    <t>小蘋果園育苗培育實踐計畫(1/3)</t>
    <phoneticPr fontId="4" type="noConversion"/>
  </si>
  <si>
    <t>工研院資通所</t>
    <phoneticPr fontId="4" type="noConversion"/>
  </si>
  <si>
    <t>資料中心網路及儲存系統軟體技術計畫(1/4)</t>
    <phoneticPr fontId="4" type="noConversion"/>
  </si>
  <si>
    <t>工研院雲端中心</t>
    <phoneticPr fontId="4" type="noConversion"/>
  </si>
  <si>
    <t>沈閎駿</t>
    <phoneticPr fontId="4" type="noConversion"/>
  </si>
  <si>
    <t>可撓式CIGS太陽電池非真空試量產線開發計畫(1/3)</t>
    <phoneticPr fontId="4" type="noConversion"/>
  </si>
  <si>
    <t>工研院綠能與環境所</t>
    <phoneticPr fontId="4" type="noConversion"/>
  </si>
  <si>
    <t>苗栗產業創新暨輔導計畫(1/1)</t>
  </si>
  <si>
    <t>國產多功能環保車先期研究計畫(1/1)</t>
    <phoneticPr fontId="4" type="noConversion"/>
  </si>
  <si>
    <t>工研院機械所</t>
    <phoneticPr fontId="4" type="noConversion"/>
  </si>
  <si>
    <t>機電運輸科</t>
    <phoneticPr fontId="4" type="noConversion"/>
  </si>
  <si>
    <t>劉鴻儒</t>
    <phoneticPr fontId="4" type="noConversion"/>
  </si>
  <si>
    <t>超細線寬轉印綠色製程與設備技術開發計畫（1/4）</t>
    <phoneticPr fontId="4" type="noConversion"/>
  </si>
  <si>
    <t>王志國</t>
    <phoneticPr fontId="4" type="noConversion"/>
  </si>
  <si>
    <t>智造服務國際化發展計畫(2/4)</t>
    <phoneticPr fontId="4" type="noConversion"/>
  </si>
  <si>
    <t>中台灣服務設計與應用體驗發展計畫(2/4)</t>
  </si>
  <si>
    <t>服務創新體驗設計系統研究與推動計畫(3/4)</t>
  </si>
  <si>
    <t>社群媒體智慧技術與服務模式研究計畫(3/4)</t>
  </si>
  <si>
    <t>青年科技創意平台永續經營發展計畫(3/3)</t>
  </si>
  <si>
    <t>雲端開發測試平台技術研發計畫(1/4)</t>
  </si>
  <si>
    <t>043702
對團體捐助</t>
    <phoneticPr fontId="27" type="noConversion"/>
  </si>
  <si>
    <t>先進無線寬頻系統及聯網應用技術計畫(4/4)</t>
    <phoneticPr fontId="4" type="noConversion"/>
  </si>
  <si>
    <t>系統服務技術與事業轉型計畫(3/4)</t>
  </si>
  <si>
    <t xml:space="preserve">產業智慧化感知加值服務平台研發計畫(2/4) </t>
  </si>
  <si>
    <t>智慧手持裝置核心技術攻堅計畫(2/4)</t>
  </si>
  <si>
    <t>智慧車載資通訊技術暨服務發展計畫(4/4)</t>
    <phoneticPr fontId="4" type="noConversion"/>
  </si>
  <si>
    <t>虛實整合智慧商務關鍵技術與平台研發計畫(2/4)</t>
    <phoneticPr fontId="4" type="noConversion"/>
  </si>
  <si>
    <t>開放異質聯網服務平台與智慧低碳應用技術研發計畫(1/4)</t>
    <phoneticPr fontId="4" type="noConversion"/>
  </si>
  <si>
    <t>資訊系統整合環境建構計畫(1/3)</t>
    <phoneticPr fontId="4" type="noConversion"/>
  </si>
  <si>
    <t>資策會創新前瞻技術研究計畫(1/1)</t>
    <phoneticPr fontId="4" type="noConversion"/>
  </si>
  <si>
    <t>電子電機與軟體領域工業基礎技術研究計畫（3/4）</t>
  </si>
  <si>
    <t>數位匯流關鍵技術暨系統發展計畫(3/4)</t>
  </si>
  <si>
    <t>043702
對團體捐助</t>
    <phoneticPr fontId="27" type="noConversion"/>
  </si>
  <si>
    <t>產業科技創新之法制建構計畫(1/4)</t>
  </si>
  <si>
    <t xml:space="preserve">043702
對團體捐助
</t>
    <phoneticPr fontId="27" type="noConversion"/>
  </si>
  <si>
    <t>巨量資料創新技術與智慧應用計畫(1/4)</t>
  </si>
  <si>
    <t>人本感知與智慧生活整合服務發展計畫(2/4)</t>
  </si>
  <si>
    <t>中科院電子所</t>
    <phoneticPr fontId="4" type="noConversion"/>
  </si>
  <si>
    <t>先進無線寬頻系統及聯網應用技術計畫(4/4)</t>
  </si>
  <si>
    <t>中科院材料暨光電研究所</t>
    <phoneticPr fontId="4" type="noConversion"/>
  </si>
  <si>
    <t>通訊與光電領域-軍品科技創新應用與釋商計畫(3/4)</t>
  </si>
  <si>
    <t>中科院化學所</t>
    <phoneticPr fontId="4" type="noConversion"/>
  </si>
  <si>
    <t>智慧綠能電子/車電關鍵技術計畫(5/5)</t>
  </si>
  <si>
    <t>中科院飛彈火箭研究所</t>
    <phoneticPr fontId="4" type="noConversion"/>
  </si>
  <si>
    <t>高階稀有綠能材料應用研究發展計畫(2/3)</t>
  </si>
  <si>
    <t>節能智慧化車電關鍵技術計畫(1/4)</t>
  </si>
  <si>
    <t>中科院軍民通用中心</t>
    <phoneticPr fontId="4" type="noConversion"/>
  </si>
  <si>
    <t>節能電動化車輛關鍵模組技術暨產業化發展計畫(2/4)</t>
  </si>
  <si>
    <t>高功率光纖雷射關鍵模組開發計畫(2/3)</t>
  </si>
  <si>
    <t>機電運輸科</t>
    <phoneticPr fontId="4" type="noConversion"/>
  </si>
  <si>
    <t>高值化金屬材料暨製造技術研發計畫(3/4)</t>
  </si>
  <si>
    <t>機械與運輸領域-軍品科技創新應用與釋商計畫(3/4)</t>
  </si>
  <si>
    <t>化工產業高值化技術與應用發展計畫(2/4)</t>
  </si>
  <si>
    <t>民生福祉領域工業基礎技術研究計畫（3/4）</t>
  </si>
  <si>
    <t>材料與化工領域-軍品科技創新應用與釋商計畫(3/4)</t>
  </si>
  <si>
    <t>高值化碳素材料開發與應用技術計畫(1/4)</t>
    <phoneticPr fontId="4" type="noConversion"/>
  </si>
  <si>
    <t>整合式麻醉深度監測儀開發(4/4)</t>
  </si>
  <si>
    <t>醫療診斷x光立體與平面影像感測器關鍵技術開發(1/3)</t>
  </si>
  <si>
    <t>沈閎駿</t>
    <phoneticPr fontId="4" type="noConversion"/>
  </si>
  <si>
    <t>大面積RTP硒/硫化製程技術暨設備自主開發計畫(1/3)</t>
    <phoneticPr fontId="4" type="noConversion"/>
  </si>
  <si>
    <t>生技醫藥國家型科技計畫－核心設施與產業推動(5/6)</t>
  </si>
  <si>
    <t>建構生技藥物發展環構計畫(2/4)</t>
  </si>
  <si>
    <t>蛋白質藥品開發四年計畫(4/4)</t>
  </si>
  <si>
    <t>癌症與治療牙周病之小分子與植物新藥開發計畫(3/4)</t>
  </si>
  <si>
    <t>生技蛋白藥開發四年計畫(1/4)</t>
  </si>
  <si>
    <t>民生福祉領域工業基礎技術研究計畫（3/4）</t>
    <phoneticPr fontId="4" type="noConversion"/>
  </si>
  <si>
    <t>紡織所創新前瞻技術研究計畫(1/1)</t>
    <phoneticPr fontId="4" type="noConversion"/>
  </si>
  <si>
    <t>紡織品驗證及服務場域建構計畫(2/4)</t>
  </si>
  <si>
    <t>產業用紡織品研究與開發四年計畫(3/4)</t>
  </si>
  <si>
    <t>機能性紡織產業關鍵技術研發四年計畫(4/4)</t>
  </si>
  <si>
    <t>先進薄膜塗佈整線製程技術暨設備技術開發計畫(1/3)</t>
    <phoneticPr fontId="4" type="noConversion"/>
  </si>
  <si>
    <t>車輛開放式底盤平台關鍵技術暨產業化建構計畫(3/4)</t>
  </si>
  <si>
    <t>金屬中心產業技術環境建構計畫(2/3)</t>
  </si>
  <si>
    <t>智慧自動化系統關鍵技術開發計畫(4/4)</t>
  </si>
  <si>
    <t>傳統產業加值轉型整合推動計畫(1/4)</t>
  </si>
  <si>
    <t>雷射光谷關鍵技術開發暨整合應用計畫(3/4)</t>
  </si>
  <si>
    <t>學界協助中小企業科技關懷跨域整合計畫(1/3)</t>
  </si>
  <si>
    <t>機械與系統領域工業基礎技術研究計畫（3/4）</t>
  </si>
  <si>
    <t>class II以上醫材快速試製服務計畫(4/4)</t>
  </si>
  <si>
    <t>高值牙科植入物創新研發與醫療器材產業服務四年計畫(4/4)</t>
    <phoneticPr fontId="4" type="noConversion"/>
  </si>
  <si>
    <t>嘉義產業創新研發中心研發服務平台建置及推動計畫 (4/4)</t>
  </si>
  <si>
    <t>醫用影像設備檢測建置與技術開發計畫(2/2)</t>
  </si>
  <si>
    <t>精微製造之系統整合與智慧化研發計畫(1/3)</t>
  </si>
  <si>
    <t>劉鴻儒</t>
    <phoneticPr fontId="4" type="noConversion"/>
  </si>
  <si>
    <t>直流無刷馬達驅控技術自主先期計畫(1/1)</t>
    <phoneticPr fontId="4" type="noConversion"/>
  </si>
  <si>
    <t>生物資源的系統營運與產業應用四年計畫(1/4)</t>
  </si>
  <si>
    <t>食品新製程之安全與品質確效技術研發四年計畫-高壓滅菌、容器滅菌及功能性包材之安全確效(3/4)</t>
  </si>
  <si>
    <t>新興食品機能加值製程技術研發與應用四年計畫(3/4)</t>
  </si>
  <si>
    <t>105.01.07</t>
    <phoneticPr fontId="4" type="noConversion"/>
  </si>
  <si>
    <t>車輛中心創新前瞻計畫(1/1)</t>
  </si>
  <si>
    <t>多功能及節能船艇技術開發計畫(2/3)</t>
  </si>
  <si>
    <t>105.1.11</t>
  </si>
  <si>
    <t>離岸風電關聯船機技術開發計畫</t>
  </si>
  <si>
    <t>智慧標靶藥物傳輸技術及應用開發計畫(2/4)</t>
  </si>
  <si>
    <t>注意力不足過動症與炎症性腸病植物新藥計畫(4/4)</t>
  </si>
  <si>
    <t>105.01.06</t>
    <phoneticPr fontId="4" type="noConversion"/>
  </si>
  <si>
    <t>李運生</t>
  </si>
  <si>
    <t>難削材切削力係數檢測技術計畫(1/1)</t>
  </si>
  <si>
    <t>自行車暨健康科技先進技術與服務模式精進計畫(1/3)</t>
  </si>
  <si>
    <t>高性能休閒鞋品技術開發計畫(1/3)</t>
  </si>
  <si>
    <t>東部特色資源產業應用技術發展計畫(4/4)</t>
  </si>
  <si>
    <t>東部深層海水應用技術發展計畫(4/4)</t>
  </si>
  <si>
    <t>東部產業創新技術加值整合計畫(1/4)</t>
  </si>
  <si>
    <t>異深度帶之深層海水產業應用技術開發計畫(1/1)</t>
    <phoneticPr fontId="4" type="noConversion"/>
  </si>
  <si>
    <t>石資中心</t>
    <phoneticPr fontId="4" type="noConversion"/>
  </si>
  <si>
    <t>遠距印刷跨媒體顯示模擬技術開發三年計畫(1/3)</t>
  </si>
  <si>
    <t>刺激響應分子材料開發及應用計畫(1/3)</t>
  </si>
  <si>
    <t>體內放射治療乳癌藥物之技術開發四年計畫(1/4)</t>
    <phoneticPr fontId="4" type="noConversion"/>
  </si>
  <si>
    <t>核能所</t>
  </si>
  <si>
    <t>生技蛋白藥開發四年計畫(1/4)</t>
    <phoneticPr fontId="4" type="noConversion"/>
  </si>
  <si>
    <t>服務業國際化營運模式創新研發與應用計畫(1/3)</t>
    <phoneticPr fontId="4" type="noConversion"/>
  </si>
  <si>
    <t>商發院</t>
    <phoneticPr fontId="4" type="noConversion"/>
  </si>
  <si>
    <t>癌症治療之新穎藥物研發計畫(4/4)</t>
    <phoneticPr fontId="4" type="noConversion"/>
  </si>
  <si>
    <t>105.1.8</t>
    <phoneticPr fontId="4" type="noConversion"/>
  </si>
  <si>
    <t>生技產業產學研研發成果加值推動計畫(1/1)</t>
    <phoneticPr fontId="4" type="noConversion"/>
  </si>
  <si>
    <t>生技中心</t>
    <phoneticPr fontId="4" type="noConversion"/>
  </si>
  <si>
    <t>生策中心</t>
    <phoneticPr fontId="4" type="noConversion"/>
  </si>
  <si>
    <t>07</t>
    <phoneticPr fontId="4" type="noConversion"/>
  </si>
  <si>
    <t>業學科-獎補助費</t>
    <phoneticPr fontId="4" type="noConversion"/>
  </si>
  <si>
    <t>未分配93,827千元</t>
    <phoneticPr fontId="27" type="noConversion"/>
  </si>
  <si>
    <t>043701
對企業捐助</t>
    <phoneticPr fontId="27" type="noConversion"/>
  </si>
  <si>
    <t>業界研發創新推動與管理計畫-補助款</t>
  </si>
  <si>
    <t>資策會代管</t>
    <phoneticPr fontId="27" type="noConversion"/>
  </si>
  <si>
    <t>小型企業創新研發計畫(SBIR)管理與推動計畫(後續擴充第2期)-補助款</t>
    <phoneticPr fontId="4" type="noConversion"/>
  </si>
  <si>
    <t>生產力中心代管</t>
  </si>
  <si>
    <t>043801對私校之獎助</t>
  </si>
  <si>
    <t>學界科專推動管理計畫(後續擴充第2期)</t>
  </si>
  <si>
    <t>資策會代管</t>
    <phoneticPr fontId="27" type="noConversion"/>
  </si>
  <si>
    <t>105.1.12</t>
    <phoneticPr fontId="4" type="noConversion"/>
  </si>
  <si>
    <t>李純孝</t>
    <phoneticPr fontId="4" type="noConversion"/>
  </si>
  <si>
    <t>WiMAX/LTE協定技術研發3年計畫</t>
    <phoneticPr fontId="4" type="noConversion"/>
  </si>
  <si>
    <t>中山大學</t>
    <phoneticPr fontId="4" type="noConversion"/>
  </si>
  <si>
    <t>李芳蘭</t>
    <phoneticPr fontId="27" type="noConversion"/>
  </si>
  <si>
    <t>下世代IP電信關鍵技術研發與系統建置5年計畫</t>
    <phoneticPr fontId="4" type="noConversion"/>
  </si>
  <si>
    <t>台北科技大學</t>
    <phoneticPr fontId="4" type="noConversion"/>
  </si>
  <si>
    <t>陳素惠</t>
    <phoneticPr fontId="4" type="noConversion"/>
  </si>
  <si>
    <t>區域智慧資本3年計畫</t>
    <phoneticPr fontId="4" type="noConversion"/>
  </si>
  <si>
    <t>政治大學</t>
    <phoneticPr fontId="4" type="noConversion"/>
  </si>
  <si>
    <t>創新研發</t>
    <phoneticPr fontId="4" type="noConversion"/>
  </si>
  <si>
    <t>周東鳳</t>
    <phoneticPr fontId="4" type="noConversion"/>
  </si>
  <si>
    <t>嵌入式編譯器與繪圖軟體基礎技術研發3年計畫</t>
    <phoneticPr fontId="4" type="noConversion"/>
  </si>
  <si>
    <t>清華大學</t>
    <phoneticPr fontId="4" type="noConversion"/>
  </si>
  <si>
    <t>學界協助中小企業科技關懷計畫跨域整合計畫(1/3)-學術單位協助中小企業研發轉型費用</t>
    <phoneticPr fontId="4" type="noConversion"/>
  </si>
  <si>
    <t>043801對私校之獎助</t>
    <phoneticPr fontId="4" type="noConversion"/>
  </si>
  <si>
    <t>決算格式9</t>
    <phoneticPr fontId="4" type="noConversion"/>
  </si>
  <si>
    <t>合計</t>
    <phoneticPr fontId="4" type="noConversion"/>
  </si>
  <si>
    <t>科技專案</t>
    <phoneticPr fontId="4" type="noConversion"/>
  </si>
  <si>
    <t>政府機關間補助</t>
    <phoneticPr fontId="4" type="noConversion"/>
  </si>
  <si>
    <t>業務補助</t>
    <phoneticPr fontId="4" type="noConversion"/>
  </si>
  <si>
    <t>學界(公校)</t>
    <phoneticPr fontId="4" type="noConversion"/>
  </si>
  <si>
    <t>對團體捐助</t>
    <phoneticPr fontId="4" type="noConversion"/>
  </si>
  <si>
    <t>對企業捐助</t>
    <phoneticPr fontId="4" type="noConversion"/>
  </si>
  <si>
    <t>對私校補助</t>
    <phoneticPr fontId="4" type="noConversion"/>
  </si>
  <si>
    <t>獎勵及慰問*</t>
    <phoneticPr fontId="4" type="noConversion"/>
  </si>
  <si>
    <t>Z</t>
    <phoneticPr fontId="27" type="noConversion"/>
  </si>
  <si>
    <t>f</t>
  </si>
  <si>
    <t>ok</t>
  </si>
  <si>
    <t>科技專案-02</t>
    <phoneticPr fontId="4" type="noConversion"/>
  </si>
  <si>
    <t>科技專案-04</t>
    <phoneticPr fontId="4" type="noConversion"/>
  </si>
  <si>
    <t>科技專案-07</t>
    <phoneticPr fontId="4" type="noConversion"/>
  </si>
  <si>
    <t>工研院創新前瞻技術研究計畫(1/1)</t>
  </si>
  <si>
    <t>工研院創新前瞻技術研究計畫(1/1)</t>
    <phoneticPr fontId="4" type="noConversion"/>
  </si>
  <si>
    <t>丙烯腈電解合成己二腈穩態製程先期評估計畫(1/1)</t>
  </si>
  <si>
    <t>丙烯腈電解合成己二腈穩態製程先期評估計畫(1/1)</t>
    <phoneticPr fontId="4" type="noConversion"/>
  </si>
  <si>
    <t>中科院軍民通用中心</t>
  </si>
  <si>
    <t>中科院軍民通用中心</t>
    <phoneticPr fontId="4" type="noConversion"/>
  </si>
  <si>
    <t>體內放射治療乳癌藥物之技術開發四年計畫(1/4)</t>
  </si>
  <si>
    <t>依據「經濟部推動研究機構進行產業創新及研究發展補助辦法」辦理，預計於105年度進行抽查。</t>
    <phoneticPr fontId="4" type="noConversion"/>
  </si>
  <si>
    <t>同上。</t>
    <phoneticPr fontId="4" type="noConversion"/>
  </si>
  <si>
    <t>105.1.12</t>
  </si>
  <si>
    <t>工研院院本部</t>
    <phoneticPr fontId="4" type="noConversion"/>
  </si>
  <si>
    <t>經濟部中台灣創新園區先期營運計畫(1/1)</t>
  </si>
  <si>
    <t>中台灣產業感性設計加值研究計畫(2/4)</t>
  </si>
  <si>
    <t>先進溫室與植物工程技術研究開發暨產業化推動計畫(2/4)</t>
  </si>
  <si>
    <t>影像導引診療系統關鍵技術開發計畫(1/4)</t>
  </si>
  <si>
    <t>ICT enabled高值醫療器材關鍵技術發展計畫(4/4)</t>
  </si>
  <si>
    <t>以膠原蛋白支架技術開發台灣自有品牌之生技新藥(1/4)</t>
  </si>
  <si>
    <t>治療免疫異常相關疾病植物新藥開發計畫(3/4)</t>
  </si>
  <si>
    <t>個體化診療醫材關鍵技術開發計畫(1/3)</t>
  </si>
  <si>
    <t>ICT應用關鍵材料及元件技術開發計畫(2/4)</t>
  </si>
  <si>
    <t>大型鋰電池元件與儲電技術(2/3)</t>
  </si>
  <si>
    <t>綠色電能材料與系統應用開發計畫(3/3)</t>
  </si>
  <si>
    <t>生質材料開發應用與生質產業建立計畫(2/4)</t>
  </si>
  <si>
    <t>奈米傳產高值產業化技術開發計畫(1/4)</t>
  </si>
  <si>
    <t>高科技纖維及醫護材料技術開發四年計畫(3/4)</t>
  </si>
  <si>
    <t>智慧LOHAS服務開發/技術應用與多元場域驗證計畫(2/4)</t>
  </si>
  <si>
    <t>創新科技體驗與推動計畫(2/3)</t>
  </si>
  <si>
    <t>參與區域組織與國際產業標準計畫(3/4)</t>
  </si>
  <si>
    <t>創新研發國際合作推動計畫(2/4)</t>
  </si>
  <si>
    <t>科技美學設計加值計畫(3/4)</t>
  </si>
  <si>
    <t>產業技術知識服務及技術藍圖擘劃先期計畫（2/4）</t>
  </si>
  <si>
    <t>資料中心網路及儲存系統軟體技術計畫(1/4)</t>
  </si>
  <si>
    <t>智慧車載資通訊技術暨服務發展計畫(4/4)</t>
  </si>
  <si>
    <t>電子電機與軟體領域工業基礎技術研究計畫(3/4)</t>
  </si>
  <si>
    <t>寬頻匯流系統與整合技術發展計畫(2/4)</t>
  </si>
  <si>
    <t>雙模無線接取網路技術發展計畫(2/4)</t>
  </si>
  <si>
    <t>小蘋果園育苗培育實踐計畫(1/3)</t>
  </si>
  <si>
    <t>建置OLED照明量產核心技術計畫(1/4)</t>
  </si>
  <si>
    <t>高階手持裝置三維整合應用技術計畫(2/4)</t>
  </si>
  <si>
    <t>光電半導體元件與系統應用關鍵計畫(4/4)</t>
  </si>
  <si>
    <t xml:space="preserve">健康生活產業環安技術開發計畫(4/4) </t>
  </si>
  <si>
    <t>工研院綠能與環境所</t>
  </si>
  <si>
    <t>可撓式CIGS太陽電池非真空試量產線開發計畫(1/3)</t>
  </si>
  <si>
    <t>關鍵製造業製程高值化拔尖計畫(1/4)</t>
  </si>
  <si>
    <t>高階工具機控制器自主深化驗證計畫(1/4)</t>
  </si>
  <si>
    <t>國產多功能環保車先期研究計畫(1/1)</t>
  </si>
  <si>
    <t>超細線寬轉印綠色製程與設備技術開發計畫（1/4）</t>
  </si>
  <si>
    <t>工研院機械與系統研究所</t>
  </si>
  <si>
    <t>軟性資訊顯示系統與應用技術開發計畫(2/4)</t>
  </si>
  <si>
    <t>產業技術知識服務四年計畫(2/4)</t>
  </si>
  <si>
    <t>生技產業產學研研發成果加值推動計畫(1/1)</t>
  </si>
  <si>
    <t>異深度帶之深層海水產業應用技術開發計畫(1/1)</t>
  </si>
  <si>
    <t>先進薄膜塗佈整線製程技術暨設備技術開發計畫(1/3)</t>
  </si>
  <si>
    <t>高值牙科植入物創新研發與醫療器材產業服務四年計畫(4/4)</t>
  </si>
  <si>
    <t>直流無刷馬達驅控技術自主先期計畫(1/1)</t>
  </si>
  <si>
    <t>服務業國際化營運模式創新研發與應用計畫(1/3)</t>
  </si>
  <si>
    <t>癌症治療之新穎藥物研發計畫(4/4)</t>
  </si>
  <si>
    <t>產業技術知識服務四年計畫-智網共通平台業務(2/4)</t>
  </si>
  <si>
    <t>智造服務國際化發展計畫(2/4)</t>
  </si>
  <si>
    <t>虛實整合智慧商務關鍵技術與平台研發計畫(2/4)</t>
  </si>
  <si>
    <t>開放異質聯網服務平台與智慧低碳應用技術研發計畫(1/4)</t>
  </si>
  <si>
    <t>資訊系統整合環境建構計畫(1/3)</t>
  </si>
  <si>
    <t>105.01.07</t>
  </si>
  <si>
    <t>105.01.06</t>
  </si>
  <si>
    <t>中科院化學所</t>
  </si>
  <si>
    <t>中科院材料暨光電研究所</t>
  </si>
  <si>
    <t>高值化碳素材料開發與應用技術計畫(1/4)</t>
  </si>
  <si>
    <t>中科院飛彈火箭研究所</t>
  </si>
  <si>
    <t>大面積RTP硒/硫化製程技術暨設備自主開發計畫(1/3)</t>
  </si>
  <si>
    <t>生策中心</t>
  </si>
  <si>
    <t>依據「經濟部推動學術機構進行產業創新及研究發展補助辦法」辦理，預計於105年度進行抽查。</t>
    <phoneticPr fontId="4" type="noConversion"/>
  </si>
  <si>
    <t>國立中山大學</t>
  </si>
  <si>
    <t>105.01.10</t>
  </si>
  <si>
    <t>研製農業奈米製劑產品提升民生化工產業加值效益3年計畫</t>
  </si>
  <si>
    <t>國立臺東大學</t>
  </si>
  <si>
    <t>臺東深層海水產業關鍵技術研發3年計畫</t>
  </si>
  <si>
    <t>利用蛇毒蛋白體資訊進行抗蛇毒血清製作並開發新的營運模式計畫/先期研究</t>
  </si>
  <si>
    <t>可撓式有機發光二極體材料開發計畫</t>
  </si>
  <si>
    <t>中溫型SOFC商品化系統整合開發計畫</t>
  </si>
  <si>
    <t>研發客製化人工骨與手術導板之3D列印技術及專屬生醫材料計畫</t>
  </si>
  <si>
    <t>積層製造用氣噴金屬粉末暨設備量產價值創新計畫</t>
  </si>
  <si>
    <t>數位隱形牙套製作與齒列矯正系統之開發及其服務平台之建立計畫</t>
  </si>
  <si>
    <t>高亮度幫浦之光纖雷射源開發計畫</t>
  </si>
  <si>
    <t>無藍害、色溫可調OLED照明光源計畫</t>
  </si>
  <si>
    <t>下照式手機3D列印系統創新技術商品化與創業應用計畫/先期研究</t>
  </si>
  <si>
    <t>4G LTE Small Cell協定堆疊技術研發與應用計畫/先期研究</t>
  </si>
  <si>
    <t>結合智慧型懸吊系統之攀爬復健系統開發與臨床試驗計畫</t>
  </si>
  <si>
    <t>高階診斷超音波系統商品化與事業化計畫</t>
  </si>
  <si>
    <t>科技專案-07學科</t>
    <phoneticPr fontId="4" type="noConversion"/>
  </si>
  <si>
    <t xml:space="preserve">中華民國　104　年度    </t>
    <phoneticPr fontId="2" type="noConversion"/>
  </si>
  <si>
    <t>物聯網電動載具管理服務平台技術開發計畫/先期研究</t>
  </si>
  <si>
    <t>依據產學研價值創造計畫公告及執行管理作業手冊辦理，預計於105年度進行帳務查核。</t>
  </si>
  <si>
    <t>以感知地墊WhizCARPET為基礎之智慧生活平台開發與商品化應用計畫</t>
  </si>
  <si>
    <t>先進內燃動力效能揚升技術開發2年計畫</t>
  </si>
  <si>
    <t>車隊管理應用資訊分析技術發展計畫</t>
  </si>
  <si>
    <t>複合式高功率氣冷散熱技術開發計畫</t>
  </si>
  <si>
    <t>坤裕精機等2家</t>
  </si>
  <si>
    <t>軟性電子元件基板卷對卷取下系統開發計畫</t>
  </si>
  <si>
    <t>卷對卷清洗製程與設備開發計畫</t>
  </si>
  <si>
    <t>車輛雙動力混合控制系統研究開發計畫</t>
  </si>
  <si>
    <t>建立支援LIN及RVC車用電壓調節器SoC平台計畫</t>
  </si>
  <si>
    <t>台達電子等4家</t>
  </si>
  <si>
    <t>應用HV LED光引擎之燈具及智能照明開發計畫</t>
  </si>
  <si>
    <t>上銀科技等2家</t>
  </si>
  <si>
    <t>機器人輔助腹腔手術系統技術開發計畫</t>
  </si>
  <si>
    <t>補丁科技</t>
  </si>
  <si>
    <t>高頻寬低延遲記憶體(HBLL-RAM)計畫</t>
  </si>
  <si>
    <t>HK-001 用於治療肌萎縮側索硬化症(ALS)之臨床前期開發計畫</t>
  </si>
  <si>
    <t>永昕生物</t>
  </si>
  <si>
    <t>LusiNEX : Actemra生物相似藥品開發計畫</t>
  </si>
  <si>
    <t>Anti-IL6全人單株抗體新藥開發(治療類風濕性關節炎新藥)</t>
  </si>
  <si>
    <t>璟明實業等3家</t>
  </si>
  <si>
    <t>血液配合試驗儀器技術研發聯盟計畫</t>
  </si>
  <si>
    <t>優貝克等3家</t>
  </si>
  <si>
    <t>有機發光二極體用高真空精密對位蒸鍍設備技術研發計畫</t>
  </si>
  <si>
    <t>新科光電等4家</t>
  </si>
  <si>
    <t>光學膜上游材料與應用整合型技術開發計畫</t>
  </si>
  <si>
    <t>和成欣業等3家</t>
  </si>
  <si>
    <t>環保型PU樹脂碳纖維複合材料汽車輪圈計畫</t>
  </si>
  <si>
    <t>台灣植體等3家</t>
  </si>
  <si>
    <t>科技植牙醫療服務系統開發計畫</t>
  </si>
  <si>
    <t>連展科技等4家</t>
  </si>
  <si>
    <t>積層式3D天線製程與設備開發計畫</t>
  </si>
  <si>
    <t>程泰穖械等12家</t>
  </si>
  <si>
    <t>高值化航太級加工設備與應用整合性計畫(應用國產控制器)</t>
  </si>
  <si>
    <t>高值化航太級加工設備與應用整合性計畫(應用聯盟垂直整合關鍵主軸模組)</t>
  </si>
  <si>
    <t>高值化航太級加工設備與應用整合性計畫(應用商用控制器)</t>
  </si>
  <si>
    <t>億光電子等4家</t>
  </si>
  <si>
    <t>先進可調色溫固態照明與智慧應用整合技術開發計畫</t>
  </si>
  <si>
    <t>SDN Hybrid Switch計畫</t>
  </si>
  <si>
    <t>鼎茂光電</t>
  </si>
  <si>
    <t>反應型光學活性分子設計應用開發計畫</t>
  </si>
  <si>
    <t>生達化學等4家</t>
  </si>
  <si>
    <t>抗癌新藥DCBCI0901第一期臨床試驗計畫</t>
  </si>
  <si>
    <t>TRIA11 治療骨質疏鬆症之胜肽類生物藥開發計畫</t>
  </si>
  <si>
    <t>美萌</t>
  </si>
  <si>
    <t>高強度陶瓷矯正器開發計畫</t>
  </si>
  <si>
    <t>統欣生物</t>
  </si>
  <si>
    <t>“統欣藥貼布”新藥開發臨床試驗PhaseⅡ計畫</t>
  </si>
  <si>
    <t>發炎性腸道疾病新複方IBD98-M新藥Phase I臨床試驗計畫</t>
  </si>
  <si>
    <t>景凱生物</t>
  </si>
  <si>
    <t>評估JKB-122對慢性C型肝炎患者療效的臨床二期試驗計畫-第一階段</t>
  </si>
  <si>
    <t>肝癌新藥TLC388(Lipotecan®)第二期臨床試驗開發計畫</t>
  </si>
  <si>
    <t xml:space="preserve">治療經視網膜靜脈阻塞所造成的黃斑部水腫之脂質載體緩釋新藥TLC399(ProDex®)第一/二期臨床試驗計畫
</t>
  </si>
  <si>
    <t>生物能源氣體檢測平台開發計畫-可調式中紅外光雷射模組及檢測平台開發計畫</t>
  </si>
  <si>
    <t>英業達</t>
  </si>
  <si>
    <t>歐盟ReAAL雙邊場域驗證計畫-居家營養管理解決方案計畫</t>
  </si>
  <si>
    <t>Smart Hyper - Dense LTE-A HetNet Local Evolution System研製開發計畫</t>
  </si>
  <si>
    <t>東台精機等3家</t>
  </si>
  <si>
    <t>金屬粉末鋪層熔融技術研發計畫</t>
  </si>
  <si>
    <t>趨勢科技等2家</t>
  </si>
  <si>
    <t>巨資「雲-端」安全聯防技術開發計畫</t>
  </si>
  <si>
    <t>台灣國際航電</t>
  </si>
  <si>
    <t>三維數位城市導航系統整合計畫</t>
  </si>
  <si>
    <t>聯茂等2家</t>
  </si>
  <si>
    <t>低介電高導熱基板材料計畫</t>
  </si>
  <si>
    <t>友嘉</t>
  </si>
  <si>
    <t>國產高階智動化五軸加工系統關鍵技術開發計畫</t>
  </si>
  <si>
    <t>錸寶科技等3家</t>
  </si>
  <si>
    <t>軟性OLED光源產品技術開發計畫</t>
  </si>
  <si>
    <t>和椿科技等4家</t>
  </si>
  <si>
    <t>大面積次微米圖案化設備整合型研發計畫</t>
  </si>
  <si>
    <t>光洋應材等3家</t>
  </si>
  <si>
    <t>石化產品關鍵銠觸媒回收與製備技術開發計畫</t>
  </si>
  <si>
    <t>台勵福等3家</t>
  </si>
  <si>
    <t>雷射數位咬花複合工具機技術開發計畫</t>
  </si>
  <si>
    <t>宏遠等3家</t>
  </si>
  <si>
    <t>PTFE纖維紡絲與多元應用技術平台開發計畫</t>
  </si>
  <si>
    <t>鴻海等5家</t>
  </si>
  <si>
    <t>Web Apps 產業鏈創新整合研發聯盟計畫</t>
  </si>
  <si>
    <t>譁裕</t>
  </si>
  <si>
    <t>大型基站天線提升計畫</t>
  </si>
  <si>
    <t>華宏新技</t>
  </si>
  <si>
    <t>高效率色飽和顯示材料開發計畫</t>
  </si>
  <si>
    <t>善醫生技</t>
  </si>
  <si>
    <t>新穎神經導管開發計畫</t>
  </si>
  <si>
    <t>藉由PDC-1421 Capsule在重鬱症病人上評估其安全性與療效第二期臨床試驗計畫</t>
  </si>
  <si>
    <t>安盛生科</t>
  </si>
  <si>
    <t>結合智慧行動裝置與雲端系統之糖尿病患健康管理平台計畫</t>
  </si>
  <si>
    <t>嘉基科技</t>
  </si>
  <si>
    <t>嘉基科技高速主動光電連結研發中心計畫</t>
  </si>
  <si>
    <t>盟鑫低碳綠色工法與材料整合研發中心計畫</t>
  </si>
  <si>
    <t>和明</t>
  </si>
  <si>
    <t>和明紡織創意商品研發中心計畫</t>
  </si>
  <si>
    <t>臻鼎科技</t>
  </si>
  <si>
    <t>前瞻材料研發中心計畫</t>
  </si>
  <si>
    <t>鋒霈環境</t>
  </si>
  <si>
    <t>環境資源技術研發中心</t>
  </si>
  <si>
    <t>中紡科技創新纖維材料研發中心計畫</t>
  </si>
  <si>
    <t>長榮航宇</t>
  </si>
  <si>
    <t>長榮航宇精密創新研發中心</t>
  </si>
  <si>
    <t>璨揚企業</t>
  </si>
  <si>
    <t>前瞻性LED 車燈研發中心發展計畫</t>
  </si>
  <si>
    <t>有的放矢</t>
  </si>
  <si>
    <t>行動媒體巨量資料分析研發中心計畫</t>
  </si>
  <si>
    <t>天下雜誌</t>
  </si>
  <si>
    <t>天下內容商務創新中心計畫</t>
  </si>
  <si>
    <t>三立電視新媒體服務研發中心計畫</t>
  </si>
  <si>
    <t>喬崴進</t>
  </si>
  <si>
    <t>大型工具機高效率性能切削研發中心計畫</t>
  </si>
  <si>
    <t>信統電產</t>
  </si>
  <si>
    <t>信統電產前瞻研發中心計畫</t>
  </si>
  <si>
    <t>上緯</t>
  </si>
  <si>
    <t>上緯前瞻技術中心計畫</t>
  </si>
  <si>
    <t>微創醫材研發中心計畫</t>
  </si>
  <si>
    <t>總成</t>
  </si>
  <si>
    <t>3-D網布運動鞋自動化製程研發中心計畫</t>
  </si>
  <si>
    <t>華城</t>
  </si>
  <si>
    <t>華城電機智慧電網系統研發中心計畫</t>
  </si>
  <si>
    <t>神盾</t>
  </si>
  <si>
    <t>指紋感測前瞻技術研發中心計畫</t>
  </si>
  <si>
    <t>佳和</t>
  </si>
  <si>
    <t>佳和永續創新研發中心計畫</t>
  </si>
  <si>
    <t>和友紡織</t>
  </si>
  <si>
    <t>和友創新研發中心計畫</t>
  </si>
  <si>
    <t>優像</t>
  </si>
  <si>
    <t>痞客邦研發中心計畫</t>
  </si>
  <si>
    <t>潤弘精密</t>
  </si>
  <si>
    <t>潤弘研發中心計畫</t>
  </si>
  <si>
    <t>銳捷</t>
  </si>
  <si>
    <t>銳捷科技研發中心計畫</t>
  </si>
  <si>
    <t>104.1.8</t>
    <phoneticPr fontId="4" type="noConversion"/>
  </si>
  <si>
    <t>美商西思艾</t>
  </si>
  <si>
    <t>CSI全球研發總部計畫</t>
  </si>
  <si>
    <t>香港商新思國際科技</t>
  </si>
  <si>
    <t>新思台灣晶片設計中心計畫</t>
  </si>
  <si>
    <t>台灣明尼蘇達</t>
  </si>
  <si>
    <t>全球光學膠研發中心計畫</t>
  </si>
  <si>
    <t>台灣賀利氏</t>
  </si>
  <si>
    <t>賀利氏台灣研發中心</t>
  </si>
  <si>
    <t>依據經濟部協助產業創新活動補助及輔導辦法辦理，預計於105年度進行抽查。</t>
    <phoneticPr fontId="4" type="noConversion"/>
  </si>
  <si>
    <t>億星鞋業有限公司</t>
  </si>
  <si>
    <t>全茗股份有限公司</t>
  </si>
  <si>
    <t xml:space="preserve">自動鎖水濾心之淨水器設計開發計畫 </t>
  </si>
  <si>
    <t>勳風企業有限公司</t>
  </si>
  <si>
    <t xml:space="preserve">充電式智慧節能電風扇開發計畫 </t>
  </si>
  <si>
    <t>精專生醫股份有限公司</t>
  </si>
  <si>
    <t xml:space="preserve">自動化線性排列式膜管核酸(DNA/RNA)純化系統開發計畫 </t>
  </si>
  <si>
    <t>尼索美科技有限公司</t>
  </si>
  <si>
    <t xml:space="preserve">電力驅動式汽車變頻空調系統 </t>
  </si>
  <si>
    <t>榮翔科技有限公司</t>
  </si>
  <si>
    <t xml:space="preserve">自行車陶瓷化鋁合金剎車碟盤開發計畫 </t>
  </si>
  <si>
    <t>渴樂石資訊服務有限公司</t>
  </si>
  <si>
    <t xml:space="preserve">智慧型工廠資通訊管家產品開發計畫 </t>
  </si>
  <si>
    <t>宏洲窯業股份有限公司</t>
  </si>
  <si>
    <t xml:space="preserve">特殊釉導入青花文創的創新設計開發計畫 </t>
  </si>
  <si>
    <t>宇亮光電股份有限公司</t>
  </si>
  <si>
    <t xml:space="preserve">LED可撓式透明發光板技術產品開發 </t>
  </si>
  <si>
    <t>科榮包裝設備有限公司</t>
  </si>
  <si>
    <t xml:space="preserve">高效感測式陶瓷膜印刷循環用水淨化系統建置研發計畫 </t>
  </si>
  <si>
    <t>麗明有限公司</t>
  </si>
  <si>
    <t xml:space="preserve">仿羽絨被與機能寢具開發 </t>
  </si>
  <si>
    <t>渤揚股份有限公司</t>
  </si>
  <si>
    <t xml:space="preserve">彈性輕量防風全天候防禦系統織物開發 </t>
  </si>
  <si>
    <t>光旴科技股份有限公司</t>
  </si>
  <si>
    <t xml:space="preserve">創新輕量化綠能發電系統開發計畫 </t>
  </si>
  <si>
    <t>捷盈實業股份有限公司</t>
  </si>
  <si>
    <t>凌捷電子股份有限公司</t>
  </si>
  <si>
    <t>佶宏實業股份有限公司</t>
  </si>
  <si>
    <t>吉賦企業有限公司</t>
  </si>
  <si>
    <t>兔將創意影業股份有限公司</t>
  </si>
  <si>
    <t xml:space="preserve">2D轉3D整合電影特效新興市場開發計畫 </t>
  </si>
  <si>
    <t>君曜科技股份有限公司</t>
  </si>
  <si>
    <t xml:space="preserve">大尺寸投射電容觸控單晶片開發加值應用 </t>
  </si>
  <si>
    <t>海峰機械工業股份有限公司</t>
  </si>
  <si>
    <t xml:space="preserve">多功能手持自吸式氣動拋光機量產開發計畫 </t>
  </si>
  <si>
    <t>鈞成金屬股份有限公司</t>
  </si>
  <si>
    <t xml:space="preserve">二段式伸縮型手拉器加值運用 </t>
  </si>
  <si>
    <t>晉美紡織企業股份有限公司</t>
  </si>
  <si>
    <t xml:space="preserve">時尚多彩立體格紋機能織物加值開發計畫 </t>
  </si>
  <si>
    <t>日崟興業股份有限公司</t>
  </si>
  <si>
    <t xml:space="preserve">特殊布用之易施力剪刀加值應用開發計畫 </t>
  </si>
  <si>
    <t>承奕科技股份有限公司</t>
  </si>
  <si>
    <t xml:space="preserve">手持式指紋影像採證裝置在中國市場的加值應用 </t>
  </si>
  <si>
    <t>達博網路科技股份有限公司</t>
  </si>
  <si>
    <t xml:space="preserve">中國智慧電視遊戲市場之高性能跨平台互動體驗適性化技術開發 </t>
  </si>
  <si>
    <t>絕對科技股份有限公司</t>
  </si>
  <si>
    <t xml:space="preserve">無線訊號增強器開發計畫 </t>
  </si>
  <si>
    <t>鈺緯科技開發股份有限公司</t>
  </si>
  <si>
    <t xml:space="preserve">800萬高畫素醫療用顯示器加值應用開發計畫 </t>
  </si>
  <si>
    <t>禾鈶股份有限公司</t>
  </si>
  <si>
    <t>威臣科技股份有限公司</t>
  </si>
  <si>
    <t>統一熱處理股份有限公司</t>
  </si>
  <si>
    <t>瑩信工業股份有限公司</t>
  </si>
  <si>
    <t>泛源股份有限公司</t>
  </si>
  <si>
    <t>高申豐企業有限公司</t>
  </si>
  <si>
    <t>俞仁企業股份有限公司</t>
  </si>
  <si>
    <t>金昇化學科技股份有限公司</t>
  </si>
  <si>
    <t>博美股份有限公司</t>
  </si>
  <si>
    <t>山水雲林股份有限公司</t>
  </si>
  <si>
    <t>巨思科技股份有限公司</t>
  </si>
  <si>
    <t>卓瑩光波有限公司</t>
  </si>
  <si>
    <t>先進複材科技股份有限公司</t>
  </si>
  <si>
    <t>玉豐海洋科儀股份有限公司</t>
  </si>
  <si>
    <t>宏觀微電子股份有限公司</t>
  </si>
  <si>
    <t>開物科技股份有限公司</t>
  </si>
  <si>
    <t>美梭生技股份有限公司</t>
  </si>
  <si>
    <t xml:space="preserve">含珍珠活性成分之口腔潰瘍人工黏膜開發 </t>
  </si>
  <si>
    <t>亞得力科技股份有限公司</t>
  </si>
  <si>
    <t>弘勝光電股份有限公司</t>
  </si>
  <si>
    <t>洸鼎生物科技有限公司</t>
  </si>
  <si>
    <t>聯成數網股份有限公司</t>
  </si>
  <si>
    <t>吉諾工業有限公司</t>
  </si>
  <si>
    <t>立順興資源科技股份有限公司</t>
  </si>
  <si>
    <t>台隆節能科技股份有限公司</t>
  </si>
  <si>
    <t>首菖工業有限公司</t>
  </si>
  <si>
    <t>福爾銘股份有限公司</t>
  </si>
  <si>
    <t>滙特生物科技股份有限公司</t>
  </si>
  <si>
    <t>鼎江科技有限公司</t>
  </si>
  <si>
    <t>日紳精密機械股份有限公司</t>
  </si>
  <si>
    <t>乙太光電科技有限公司</t>
  </si>
  <si>
    <t>森格科技有限公司</t>
  </si>
  <si>
    <t>塑懋機械有限公司</t>
  </si>
  <si>
    <t>力致科技股份有限公司</t>
  </si>
  <si>
    <t>伍立實業股份有限公司</t>
  </si>
  <si>
    <t>磐磬實業有限公司</t>
  </si>
  <si>
    <t>卡訊電子實業有限公司</t>
  </si>
  <si>
    <t>力士科技股份有限公司</t>
  </si>
  <si>
    <t>甲乙織造股份有限公司</t>
  </si>
  <si>
    <t>天應資訊顧問有限公司</t>
  </si>
  <si>
    <t>永昕生物醫藥股份有限公司</t>
  </si>
  <si>
    <t>日大興機械廠有限公司</t>
  </si>
  <si>
    <t>亞台富士精機股份有限公司</t>
  </si>
  <si>
    <t>和澤電子股份有限公司</t>
  </si>
  <si>
    <t>信諾科技有限公司</t>
  </si>
  <si>
    <t>如保興業股份有限公司</t>
  </si>
  <si>
    <t>均賀科技股份有限公司</t>
  </si>
  <si>
    <t xml:space="preserve">異形水路應用於光學模具成形技術 </t>
  </si>
  <si>
    <t>七洲企業股份有限公司</t>
  </si>
  <si>
    <t xml:space="preserve">高勁度抗沖蝕環保橡膠植生格網開發 </t>
  </si>
  <si>
    <t>速碼波科技股份有限公司</t>
  </si>
  <si>
    <t xml:space="preserve">應用於智慧型手機的行動支付關鍵技術開發 </t>
  </si>
  <si>
    <t>進豪盈企業股份有限公司</t>
  </si>
  <si>
    <t xml:space="preserve">開發組合式連續模生產高碳鋼材質之高強度安全帶扣舌片架 </t>
  </si>
  <si>
    <t>卡米爾股份有限公司</t>
  </si>
  <si>
    <t xml:space="preserve">跨平台行動裝置即時逐格影音壓縮與分享框架 </t>
  </si>
  <si>
    <t>乙宏興業股份有限公司</t>
  </si>
  <si>
    <t xml:space="preserve">高亮度、高照度及雙功能(集魚燈與工作燈)漁船LED燈具開發計畫 </t>
  </si>
  <si>
    <t>致潁生物科技股份有限公司</t>
  </si>
  <si>
    <t xml:space="preserve">台灣天然藻類萃取之液態瓊酯醣應用於機能性化粧品之開發 </t>
  </si>
  <si>
    <t>寶崧精密工業股份有限公司</t>
  </si>
  <si>
    <t xml:space="preserve">輕力且耐用捲簾開發計畫 </t>
  </si>
  <si>
    <t>彥暘科技股份有限公司</t>
  </si>
  <si>
    <t xml:space="preserve">智慧家庭LED智慧情境燈控系統 </t>
  </si>
  <si>
    <t>旭闊系統股份有限公司</t>
  </si>
  <si>
    <t xml:space="preserve">輕量化無風扇超大功率LED燈具系列開發計畫 </t>
  </si>
  <si>
    <t>東欽行股份有限公司</t>
  </si>
  <si>
    <t xml:space="preserve">可調整速度具有整光功能之精管機 </t>
  </si>
  <si>
    <t>五鈴光學股份有限公司</t>
  </si>
  <si>
    <t xml:space="preserve">嵌入式繼光鏡顯微高光譜攝影系統(ERL-MHIS)開發 </t>
  </si>
  <si>
    <t>福峰國際製酒股份有限公司</t>
  </si>
  <si>
    <t xml:space="preserve">富含ß-(1,3)-D-葡聚醣具增強免疫系統之雲芝白酒生產技術開發 </t>
  </si>
  <si>
    <t>翔宣富企業有限公司</t>
  </si>
  <si>
    <t xml:space="preserve">具替換不同比例功能混合式膠槍開發計畫 </t>
  </si>
  <si>
    <t>景軒實業有限公司</t>
  </si>
  <si>
    <t xml:space="preserve">次氯酸水空間殺菌系統開發計畫 </t>
  </si>
  <si>
    <t>方象國際有限公司</t>
  </si>
  <si>
    <t xml:space="preserve">特殊演算法於不受環境限制之監控影像辨識方法研發計畫 </t>
  </si>
  <si>
    <t>晶科光電有限公司</t>
  </si>
  <si>
    <t xml:space="preserve">新型LED畜產設備系統之開發 </t>
  </si>
  <si>
    <t>模懋實業股份有限公司</t>
  </si>
  <si>
    <t xml:space="preserve">高比例玻纖塑膠筆電底座及熱澆道模具開發 </t>
  </si>
  <si>
    <t>合邦電子股份有限公司</t>
  </si>
  <si>
    <t xml:space="preserve">創新無線喇叭WiFi控制模組研發計畫 </t>
  </si>
  <si>
    <t>捷儀科技股份有限公司</t>
  </si>
  <si>
    <t xml:space="preserve">大地工程多功能測讀器開發及整合雲端監測系統研發計畫 </t>
  </si>
  <si>
    <t>百事樂國際有限公司</t>
  </si>
  <si>
    <t xml:space="preserve">高效能協壓式機車進氣渦輪系統開發計畫 </t>
  </si>
  <si>
    <t>金都賀測具科技有限公司</t>
  </si>
  <si>
    <t xml:space="preserve">低成本暨可快速變換測試功能之壽命檢測機器開發計畫 </t>
  </si>
  <si>
    <t>谷林科技有限公司</t>
  </si>
  <si>
    <t xml:space="preserve">全方位自動甘蔗雙芽苗一貫化種植技術研發 </t>
  </si>
  <si>
    <t>喬智電子股份有限公司</t>
  </si>
  <si>
    <t xml:space="preserve">節能空調馬達用高磁能複合磁石技術 </t>
  </si>
  <si>
    <t>錫安生技股份有限公司</t>
  </si>
  <si>
    <t xml:space="preserve">質子癌症治療系統的關鍵子系統-高頻加速共振腔之控制系統開發 </t>
  </si>
  <si>
    <t>淯群機械有限公司</t>
  </si>
  <si>
    <t xml:space="preserve">模座可升降調整之創新精微成形設備 </t>
  </si>
  <si>
    <t>鴻才科技有限公司</t>
  </si>
  <si>
    <t>福爾摩莎生技有限公司</t>
  </si>
  <si>
    <t xml:space="preserve">恆溫控制能量回春撥筋棒 </t>
  </si>
  <si>
    <t>円星科技股份有限公司</t>
  </si>
  <si>
    <t xml:space="preserve">高速SOC晶片的設計最佳化技術 </t>
  </si>
  <si>
    <t>希娜科技藝術股份有限公司</t>
  </si>
  <si>
    <t xml:space="preserve">適用於輕度多人線上遊戲之可跨多平台引擎開發計畫 </t>
  </si>
  <si>
    <t>進典工業股份有限公司</t>
  </si>
  <si>
    <t xml:space="preserve">環保高性能蝶型控制閥開發計畫 </t>
  </si>
  <si>
    <t>鴻越資訊股份有限公司</t>
  </si>
  <si>
    <t xml:space="preserve">安全行動雲端ERP系統技術研發 </t>
  </si>
  <si>
    <t>興昌開發設計有限公司</t>
  </si>
  <si>
    <t xml:space="preserve">電子遊戲機智慧行動資料蒐集管理系統建置計畫 </t>
  </si>
  <si>
    <t xml:space="preserve">結合智慧電視與多元操作裝置之跨平台互動技術開發計畫 </t>
  </si>
  <si>
    <t>詠燦實業有限公司</t>
  </si>
  <si>
    <t xml:space="preserve">機械連發安全結構替代電子式連發漆彈槍研發計畫 </t>
  </si>
  <si>
    <t>酷奇思數位園有限公司</t>
  </si>
  <si>
    <t xml:space="preserve">行動即時通訊連動加值應用娛樂APP開發計畫 </t>
  </si>
  <si>
    <t>碧茂科技股份有限公司</t>
  </si>
  <si>
    <t xml:space="preserve">微型化之包覆式電子膨脹閥開發計畫 </t>
  </si>
  <si>
    <t>匯能科技股份有限公司</t>
  </si>
  <si>
    <t xml:space="preserve">超高溫(攝氏九十度)冷熱雙效工業用熱泵系統開發計畫 </t>
  </si>
  <si>
    <t>源台精密科技股份有限公司</t>
  </si>
  <si>
    <t xml:space="preserve">雙螢幕之大視野量測系統整合技術開發 </t>
  </si>
  <si>
    <t>國恩工業股份有限公司</t>
  </si>
  <si>
    <t xml:space="preserve">卡式自動逆洗過濾器開發計畫 </t>
  </si>
  <si>
    <t>瑞寶基因股份有限公司</t>
  </si>
  <si>
    <t xml:space="preserve">家禽3G疫苗開發計畫 </t>
  </si>
  <si>
    <t>順式高分子股份有限公司</t>
  </si>
  <si>
    <t xml:space="preserve">SBC生質型發泡軟墊開發計畫 </t>
  </si>
  <si>
    <t>廣懋材料科技股份有限公司</t>
  </si>
  <si>
    <t xml:space="preserve">氧化還原合成磷酸鹽皮膜之高性能鈦鋅板材開發 </t>
  </si>
  <si>
    <t>阿拜爾有限公司</t>
  </si>
  <si>
    <t xml:space="preserve">輕巧型環繞共振手機外接式節能喇叭大陸市場拓展計畫 </t>
  </si>
  <si>
    <t>晶鈦國際電子股份有限公司</t>
  </si>
  <si>
    <t xml:space="preserve">創新整合型天線螢幕端訊號收發應用技術開發 </t>
  </si>
  <si>
    <t>理動專機事業有限公司</t>
  </si>
  <si>
    <t xml:space="preserve">可擴充式高效節能動態疲勞測試機開發計畫 </t>
  </si>
  <si>
    <t>大桂環境科技股份有限公司</t>
  </si>
  <si>
    <t xml:space="preserve">流體化同相結晶含氟廢水處理系統研發 </t>
  </si>
  <si>
    <t>九春工業股份有限公司</t>
  </si>
  <si>
    <t xml:space="preserve">RFID電子封條暨監控與自動通關系統研發 </t>
  </si>
  <si>
    <t>匯鉅企業有限公司</t>
  </si>
  <si>
    <t xml:space="preserve">12吋晶圓CVD製程石英加熱器結構創新研發 </t>
  </si>
  <si>
    <t>昕麟庭園藝有限公司</t>
  </si>
  <si>
    <t xml:space="preserve">開發具感測回饋之儲/透水蓄排水板植栽系統 </t>
  </si>
  <si>
    <t>晟茂精密密封元件股份有限公司</t>
  </si>
  <si>
    <t xml:space="preserve">多泥沙環境用密封元件開發 </t>
  </si>
  <si>
    <t>凱易資訊股份有限公司</t>
  </si>
  <si>
    <t>智慧化銷售預測管理系統開發計畫</t>
  </si>
  <si>
    <t>廣豐昶環保生技有限公司</t>
  </si>
  <si>
    <t xml:space="preserve">粉狀化生物型環保工業紙用黏著劑之研發及其延伸應用計畫 </t>
  </si>
  <si>
    <t>培盟精密股份有限公司</t>
  </si>
  <si>
    <t xml:space="preserve">影像伺服控制之精密膜片自動銲接系統整合技術開發 </t>
  </si>
  <si>
    <t>居康實業股份有限公司</t>
  </si>
  <si>
    <t xml:space="preserve">多功能風管清潔機器人開發計畫 </t>
  </si>
  <si>
    <t>泰威興業股份有限公司</t>
  </si>
  <si>
    <t xml:space="preserve">工業用智慧型節能洗衣機開發計畫 </t>
  </si>
  <si>
    <t>宏恩材料科技有限公司</t>
  </si>
  <si>
    <t xml:space="preserve">自行車與電動機車輕型輻條材料先期開發計畫 </t>
  </si>
  <si>
    <t>玖銳有限公司</t>
  </si>
  <si>
    <t xml:space="preserve">創新無縫映射暨網路串流影音之微型投影系統開發計畫 </t>
  </si>
  <si>
    <t>京冠生物科技股份有限公司</t>
  </si>
  <si>
    <t xml:space="preserve">糖尿病傷口癒合產品開發 </t>
  </si>
  <si>
    <t>盈喬五金工業有限公司</t>
  </si>
  <si>
    <t>新型高強度鎖具結構開發計畫</t>
  </si>
  <si>
    <t>首美達總騰股份有限公司</t>
  </si>
  <si>
    <t xml:space="preserve">用於獸醫麻醉之多體型動物適用電子呼吸器研製計畫 </t>
  </si>
  <si>
    <t xml:space="preserve">大尺寸800萬高畫素醫療用顯示器開發計畫 </t>
  </si>
  <si>
    <t>上萌實業有限公司</t>
  </si>
  <si>
    <t xml:space="preserve">以回收料製造大面積塑木板材 </t>
  </si>
  <si>
    <t>毅起企業有限公司</t>
  </si>
  <si>
    <t xml:space="preserve">OUR-MOTO機車零配件互動式雜誌APP之研究開發計畫 </t>
  </si>
  <si>
    <t>富鑫奈米科技股份有限公司</t>
  </si>
  <si>
    <t xml:space="preserve">量產型濕式奈米粉體研磨分散設備 </t>
  </si>
  <si>
    <t>聯聖科技股份有限公司</t>
  </si>
  <si>
    <t xml:space="preserve">開源式數位顯微鏡系統開發計畫 </t>
  </si>
  <si>
    <t>用久有限公司</t>
  </si>
  <si>
    <t xml:space="preserve">高酬載多旋翼無人飛行系統之研究開發 </t>
  </si>
  <si>
    <t>青鼎科技股份有限公司</t>
  </si>
  <si>
    <t xml:space="preserve">被動式光網路纜線監控系統開發計畫 </t>
  </si>
  <si>
    <t>九灃廚櫃股份有限公司</t>
  </si>
  <si>
    <t xml:space="preserve">系統櫥櫃電腦整合設計製造系統開發計畫 </t>
  </si>
  <si>
    <t>華上生技醫藥股份有限公司</t>
  </si>
  <si>
    <t xml:space="preserve">開發以特殊雙硫雜環結合奈米金與Doxorubicin之新藥物劑型平台之建立 </t>
  </si>
  <si>
    <t>守勝企業有限公司</t>
  </si>
  <si>
    <t xml:space="preserve">金屬3D雙色表面塗層技術開發 </t>
  </si>
  <si>
    <t>昱捷銘板科技有限公司</t>
  </si>
  <si>
    <t xml:space="preserve">高質化全彩3D外殼技術加值應用開發計畫 </t>
  </si>
  <si>
    <t>兆陽真空動力股份有限公司</t>
  </si>
  <si>
    <t xml:space="preserve">高效率單層電磁波屏蔽薄膜濺鍍設備開發 </t>
  </si>
  <si>
    <t>博研醫藥開發股份有限公司</t>
  </si>
  <si>
    <t xml:space="preserve">新型核甘類抗癌藥物之開發及技術再運用 </t>
  </si>
  <si>
    <t>皇友科技股份有限公司</t>
  </si>
  <si>
    <t xml:space="preserve">可結合綠能之高效率LED養殖照明控制系統開發計畫 </t>
  </si>
  <si>
    <t>總迪實業有限公司</t>
  </si>
  <si>
    <t xml:space="preserve">高品質研磨分隔式滾動研磨技術開發計畫 </t>
  </si>
  <si>
    <t>艾法科技股份有限公司</t>
  </si>
  <si>
    <t xml:space="preserve">藍芽/紅外線之應用於手機APP之家電控制裝置 </t>
  </si>
  <si>
    <t>嘯天科技股份有限公司</t>
  </si>
  <si>
    <t xml:space="preserve">運用跨平台遊戲系統技術開發計畫 </t>
  </si>
  <si>
    <t>森海數位有限公司</t>
  </si>
  <si>
    <t xml:space="preserve">高感壓光學定位技術暨手寫筆模組開發計畫 </t>
  </si>
  <si>
    <t>宏吉興工業有限公司</t>
  </si>
  <si>
    <t xml:space="preserve">具定位功能之雙軸同動自動焊接製程技術開發計畫 </t>
  </si>
  <si>
    <t>博訊生物科技股份有限公司</t>
  </si>
  <si>
    <t xml:space="preserve">自動化細胞培養量產系統先期研究 </t>
  </si>
  <si>
    <t>陞鴻機械股份有限公司</t>
  </si>
  <si>
    <t xml:space="preserve">四軸內徑外徑研磨機及創新結構研發 </t>
  </si>
  <si>
    <t>釩泰研究創新股份有限公司</t>
  </si>
  <si>
    <t xml:space="preserve">新型高壓嵌入式醫療級雙層濾膜之濾菌過濾器開發 </t>
  </si>
  <si>
    <t>盛貽熱浸鋅企業股份有限公司</t>
  </si>
  <si>
    <t xml:space="preserve">無鉛熱浸鋅技術開發計畫 </t>
  </si>
  <si>
    <t>世晶綠能科技股份有限公司</t>
  </si>
  <si>
    <t xml:space="preserve">整合LED電熱分離與一次性光學之錐形菱鏡新製程開發研究計畫 </t>
  </si>
  <si>
    <t>良妍國際生物科技有限公司</t>
  </si>
  <si>
    <t xml:space="preserve">精緻化台灣酪農保養產品之開發 </t>
  </si>
  <si>
    <t>鴻明精密有限公司</t>
  </si>
  <si>
    <t xml:space="preserve">高良率之晶片承載盤製程技術開發計畫 </t>
  </si>
  <si>
    <t>介鋒機械廠股份有限公司</t>
  </si>
  <si>
    <t>高效率自動推齒之鎢鋼圓鋸片研磨機開發計畫</t>
  </si>
  <si>
    <t>博晶醫電股份有限公司</t>
  </si>
  <si>
    <t xml:space="preserve">IRON MAN-即時體能指導教練開發計畫 </t>
  </si>
  <si>
    <t>梓菻科技貿易有限公司</t>
  </si>
  <si>
    <t xml:space="preserve">數位式標籤模切設備開發 </t>
  </si>
  <si>
    <t>柔詩美針織股份有限公司</t>
  </si>
  <si>
    <t xml:space="preserve">RoseMerry.net-無縫內衣ODM生產協同運籌管理研究開發計畫 </t>
  </si>
  <si>
    <t>旭宏科技有限公司</t>
  </si>
  <si>
    <t xml:space="preserve">多重IC晶片散熱片同步製程之整合創新技術開發 </t>
  </si>
  <si>
    <t>博大精密股份有限公司</t>
  </si>
  <si>
    <t xml:space="preserve">創新可達微孔徑高深度之深孔鑽削加工製程研究計畫 </t>
  </si>
  <si>
    <t>洽成興業股份有限公司</t>
  </si>
  <si>
    <t xml:space="preserve">機能性一體成形提花鞋型布開發 </t>
  </si>
  <si>
    <t>利得儀器股份有限公司</t>
  </si>
  <si>
    <t xml:space="preserve">自動化酸雨精密採樣分析系統開發計畫 </t>
  </si>
  <si>
    <t>良營設計開發股份有限公司</t>
  </si>
  <si>
    <t xml:space="preserve">環保木塑一體成型射出地墊產品開發 </t>
  </si>
  <si>
    <t>竟天生物科技股份有限公司</t>
  </si>
  <si>
    <t xml:space="preserve">局部麻醉新劑型之臨床前藥物開發 </t>
  </si>
  <si>
    <t>佳麗惠實業股份有限公司</t>
  </si>
  <si>
    <t xml:space="preserve">人造羽絨球設備及製程技術開發 </t>
  </si>
  <si>
    <t>勤創精密科技股份有限公司</t>
  </si>
  <si>
    <t xml:space="preserve">降低鑽削骨溫升之自體骨屑收集植牙器械組設計開發 </t>
  </si>
  <si>
    <t>丹美科技有限公司</t>
  </si>
  <si>
    <t xml:space="preserve">高階牙科無線根管治療手機開發案 </t>
  </si>
  <si>
    <t>康力得生技股份有限公司</t>
  </si>
  <si>
    <t xml:space="preserve">具高強度與X-ray遮蔽功效之止血紗布技術開發 </t>
  </si>
  <si>
    <t>利佳精密科技股份有限公司</t>
  </si>
  <si>
    <t xml:space="preserve">智慧型可拋棄呼吸治療器關鍵性技術開發 </t>
  </si>
  <si>
    <t>慶祥機械工業股份有限公司</t>
  </si>
  <si>
    <t xml:space="preserve">全自動油壓管棒截斷機開發計畫 </t>
  </si>
  <si>
    <t>沛美生醫科技股份有限公司</t>
  </si>
  <si>
    <t>開發以本土不同品種絲瓜水製備具抗發炎能力之化妝品可行性研究</t>
  </si>
  <si>
    <t>捷騰光電股份有限公司</t>
  </si>
  <si>
    <t xml:space="preserve">智能洗滌家電之潔淨度感測器數位化技術開發 </t>
  </si>
  <si>
    <t>嘉華盛科技股份有限公司</t>
  </si>
  <si>
    <t xml:space="preserve">航太燃油系統零組件之積層製造應用技術研究 </t>
  </si>
  <si>
    <t>日玖科技股份有限公司</t>
  </si>
  <si>
    <t xml:space="preserve">倍程伸縮裝置開發 </t>
  </si>
  <si>
    <t>同正興業有限公司</t>
  </si>
  <si>
    <t xml:space="preserve">環保無氟撥水羊毛紡織品開發 </t>
  </si>
  <si>
    <t>美之嵐機械工業有限公司</t>
  </si>
  <si>
    <t xml:space="preserve">省電暨高精度之無刷馬達充電式自動起子開發計畫 </t>
  </si>
  <si>
    <t>慶鴻機電工業股份有限公司</t>
  </si>
  <si>
    <t xml:space="preserve">油加工液系統線切割放電加工機開發計畫 </t>
  </si>
  <si>
    <t>思康系統股份有限公司</t>
  </si>
  <si>
    <t xml:space="preserve">基於物聯網之冷鏈物流智能化感測標籤開發先期研究計畫 </t>
  </si>
  <si>
    <t>連易通科技股份有限公司</t>
  </si>
  <si>
    <t xml:space="preserve">乙太網路交換器ERPS技術開發計畫 </t>
  </si>
  <si>
    <t>奇異點科技有限公司</t>
  </si>
  <si>
    <t xml:space="preserve">多螢智慧型即時無線影音串流盒開發計畫 </t>
  </si>
  <si>
    <t>動程科技股份有限公司</t>
  </si>
  <si>
    <t xml:space="preserve">針對創客市場的運動控制軟硬體開發 </t>
  </si>
  <si>
    <t>上泰工業有限公司</t>
  </si>
  <si>
    <t xml:space="preserve">高強度車用鈑金件的輥壓製程開發計畫 </t>
  </si>
  <si>
    <t>雷福傑有限公司</t>
  </si>
  <si>
    <t xml:space="preserve">HULD 3DIC封裝高速高精度紫外光雷射鑽孔開發製程模組 </t>
  </si>
  <si>
    <t>菱光機械工業股份有限公司</t>
  </si>
  <si>
    <t xml:space="preserve">安全暨高效率之停取車智能停車設備系統開發計畫 </t>
  </si>
  <si>
    <t>群弘工業股份有限公司</t>
  </si>
  <si>
    <t xml:space="preserve">新型空氣動力高效率通風扇(機) </t>
  </si>
  <si>
    <t>晶進科技股份有限公司</t>
  </si>
  <si>
    <t xml:space="preserve">奈米級高防護管制效能暨微光學技術開發計畫 </t>
  </si>
  <si>
    <t>蕙滿實業股份有限公司</t>
  </si>
  <si>
    <t xml:space="preserve">食品脈衝電場殺菌先導技術開發 </t>
  </si>
  <si>
    <t>安瑩實業股份有限公司</t>
  </si>
  <si>
    <t xml:space="preserve">全罩式碳纖維安全帽製程技術與產品開發 </t>
  </si>
  <si>
    <t xml:space="preserve">抗訊號衰減無線充電+LTE訊號增強器開發計畫 </t>
  </si>
  <si>
    <t>以勤科技股份有限公司</t>
  </si>
  <si>
    <t xml:space="preserve">CAN BUS綜合量測模組 </t>
  </si>
  <si>
    <t>英屬維京群島商幫你優股份有限公司台灣分公司</t>
  </si>
  <si>
    <t xml:space="preserve">PaGamO：增進學習效果的最佳軟體 </t>
  </si>
  <si>
    <t>先進釋放科技股份有限公司</t>
  </si>
  <si>
    <t xml:space="preserve">雙性幾丁聚醣衍生物取代玻尿酸於新型人工淚液之開發及相關應用 </t>
  </si>
  <si>
    <t>集橙國際有限公司</t>
  </si>
  <si>
    <t xml:space="preserve">可自行配對變換式密碼鑰匙鎖開發 </t>
  </si>
  <si>
    <t>機光科技股份有限公司</t>
  </si>
  <si>
    <t xml:space="preserve">雷射燒結用玻璃膠材研製與應用開發 </t>
  </si>
  <si>
    <t>環進企業股份有限公司</t>
  </si>
  <si>
    <t xml:space="preserve">可接合延伸新型滾珠螺桿開發計畫 </t>
  </si>
  <si>
    <t>紳業工業有限公司</t>
  </si>
  <si>
    <t xml:space="preserve">捲狀氣動碼釘槍商品化 </t>
  </si>
  <si>
    <t>坤綸科技股份有限公司</t>
  </si>
  <si>
    <t xml:space="preserve">廢鋁電解液資材化高純度一水軟鋁石之創新研發計畫 </t>
  </si>
  <si>
    <t>日昌電子股份有限公司</t>
  </si>
  <si>
    <t xml:space="preserve">自主開發LPH及關鍵零組件且小量試產計畫 </t>
  </si>
  <si>
    <t>臺灣發展軟體科技股份有限公司</t>
  </si>
  <si>
    <t xml:space="preserve">雲端優化軟體編譯器研發計畫 </t>
  </si>
  <si>
    <t>滿樑研發有限公司</t>
  </si>
  <si>
    <t xml:space="preserve">高效能塑膠顆粒乾燥回收裝置之開發計畫 </t>
  </si>
  <si>
    <t>馥珅光電股份有限公司</t>
  </si>
  <si>
    <t xml:space="preserve">LED晶圓級元件SMT製程機構模組開發計畫 </t>
  </si>
  <si>
    <t>駿凱電技股份有限公司</t>
  </si>
  <si>
    <t xml:space="preserve">超寬頻之可調頻微尺寸螺線濾波器 </t>
  </si>
  <si>
    <t>光春照明有限公司</t>
  </si>
  <si>
    <t xml:space="preserve">未來性無燈具光環境組合式建材模組 </t>
  </si>
  <si>
    <t>祖揚股份有限公司</t>
  </si>
  <si>
    <t xml:space="preserve">回收PET再生混凝土補強用異型斷面纖維 </t>
  </si>
  <si>
    <t>豐茂國際股份有限公司</t>
  </si>
  <si>
    <t xml:space="preserve">浮頂用高強度輕量化磚式蜂窩浮艙應用技術開發計畫 </t>
  </si>
  <si>
    <t>康雋生物科技股份有限公司</t>
  </si>
  <si>
    <t xml:space="preserve">基因晶片反應裝置製程技術開發 </t>
  </si>
  <si>
    <t>博盛半導體股份有限公司</t>
  </si>
  <si>
    <t xml:space="preserve">1mΩ低導通電阻之金氧半場效電晶體先期研究計畫 </t>
  </si>
  <si>
    <t>艾美克視訊科技股份有限公司</t>
  </si>
  <si>
    <t xml:space="preserve">智慧型電視類滑鼠遙控器(iPoint)技術量產開發 </t>
  </si>
  <si>
    <t>瑞雄製藥有限公司</t>
  </si>
  <si>
    <t xml:space="preserve">具抗菌蛋白功能性飼料量產應用以降低抗生素使用 </t>
  </si>
  <si>
    <t>泳詮股份有限公司</t>
  </si>
  <si>
    <t xml:space="preserve">低噪、低價、低能耗-14吋七片式葉片電風扇開發計畫 </t>
  </si>
  <si>
    <t>喬璞科技有限公司</t>
  </si>
  <si>
    <t xml:space="preserve">分離多成份用之模擬移動床技術及其設備開發計畫 </t>
  </si>
  <si>
    <t>青騰國際有限公司</t>
  </si>
  <si>
    <t xml:space="preserve">高光匹配背光模組雷射網點構型優化設計 </t>
  </si>
  <si>
    <t>翊鼎光電股份有限公司</t>
  </si>
  <si>
    <t xml:space="preserve">高精度VCM位移角度自動檢測設備開發計畫 </t>
  </si>
  <si>
    <t>歐諾亞開發有限公司</t>
  </si>
  <si>
    <t xml:space="preserve">具通用型之可撓式軟玻璃保護膜開發計畫 </t>
  </si>
  <si>
    <t>新穎機械工業股份有限公司</t>
  </si>
  <si>
    <t xml:space="preserve">CNC高效能三面研磨機製造技術 </t>
  </si>
  <si>
    <t>鋐錄科技股份有限公司</t>
  </si>
  <si>
    <t xml:space="preserve">導光板之噴印製造技術開發 </t>
  </si>
  <si>
    <t>創意引晴股份有限公司</t>
  </si>
  <si>
    <t xml:space="preserve">高速動態關鍵影格壓縮與影像精準辨識技術開發 </t>
  </si>
  <si>
    <t>高屹工業有限公司</t>
  </si>
  <si>
    <t xml:space="preserve">可水平移動高省力之壓接鉗開發計畫 </t>
  </si>
  <si>
    <t>吾信工業股份有限公司</t>
  </si>
  <si>
    <t xml:space="preserve">起重設備荷重防墜安全限制機構開發計畫 </t>
  </si>
  <si>
    <t>感統訓練教材開發工作室</t>
  </si>
  <si>
    <t xml:space="preserve">四合一軌道運球遊戲機台研發計畫 </t>
  </si>
  <si>
    <t>科達製藥股份有限公司</t>
  </si>
  <si>
    <t xml:space="preserve">股立補之抗發炎及止痛功能開發 </t>
  </si>
  <si>
    <t>富禾生醫股份有限公司</t>
  </si>
  <si>
    <t xml:space="preserve">人類CD8+Foxp3+調控型自然殺手T細胞的量化生產及臨床前期試驗 </t>
  </si>
  <si>
    <t>京程科技股份有限公司</t>
  </si>
  <si>
    <t xml:space="preserve">奈米薄膜複合材料在抗菌及抗病毒的應用開發 </t>
  </si>
  <si>
    <t>景岳生物科技股份有限公司</t>
  </si>
  <si>
    <t xml:space="preserve">景岳益生菌於改善第二型糖尿病血糖值及相關指標的功效探討 </t>
  </si>
  <si>
    <t>美商睿思科技股份有限公司台灣分公司</t>
  </si>
  <si>
    <t xml:space="preserve">USB3.0超高速影像橋接轉換控制晶片開發計畫 </t>
  </si>
  <si>
    <t>台灣琭旦股份有限公司</t>
  </si>
  <si>
    <t>高效能全週光發光二極體模組開發計畫</t>
  </si>
  <si>
    <t>吉昌橡膠工業有限公司</t>
  </si>
  <si>
    <t xml:space="preserve">防腐蝕抗氧化橡膠浪板研發計畫 </t>
  </si>
  <si>
    <t>寯陽實業有限公司</t>
  </si>
  <si>
    <t xml:space="preserve">LED汽車頭燈模組化產品開發計畫 </t>
  </si>
  <si>
    <t>富勝食品企業行</t>
  </si>
  <si>
    <t xml:space="preserve">鮮魚醬油酵素製程開發 </t>
  </si>
  <si>
    <t>飛搜股份有限公司</t>
  </si>
  <si>
    <t xml:space="preserve">新一代APP搜尋引擎軟體開發計畫 </t>
  </si>
  <si>
    <t>萊特先進生醫股份有限公司生醫園區分公司</t>
  </si>
  <si>
    <t xml:space="preserve">BLI-1301與BLI-1007合併Herceptin用於治療HER2+乳癌之藥效評估 </t>
  </si>
  <si>
    <t>嘉俊鋼線有限公司</t>
  </si>
  <si>
    <t xml:space="preserve">高碳鋼細線磷化使用高溫爐餘熱研究開發計畫 </t>
  </si>
  <si>
    <t>偉鈿精密機械股份有限公司</t>
  </si>
  <si>
    <t xml:space="preserve">全自動一貫化摺合製麵成形機構開發計畫 </t>
  </si>
  <si>
    <t>錸鑽科技股份有限公司</t>
  </si>
  <si>
    <t xml:space="preserve">具類鑽石薄膜發光二極體之高功率LED全周光照明燈具 </t>
  </si>
  <si>
    <t>天鈾機械有限公司</t>
  </si>
  <si>
    <t xml:space="preserve">柱狀四方自動計量真空包裝機開發計畫 </t>
  </si>
  <si>
    <t>孕龍科技股份有限公司</t>
  </si>
  <si>
    <t xml:space="preserve">模擬高速飛靶射擊數位解決方案計畫 </t>
  </si>
  <si>
    <t>興亮電子股份有限公司</t>
  </si>
  <si>
    <t xml:space="preserve">農用LED燈混光控製技術開發計畫 </t>
  </si>
  <si>
    <t>昱菱科技股份有限公司</t>
  </si>
  <si>
    <t xml:space="preserve">Upload2Me-極簡易架設的雲端檔案分享盒 </t>
  </si>
  <si>
    <t>川聚企業有限公司</t>
  </si>
  <si>
    <t xml:space="preserve">難融滴環保無鹵阻燃機能性纖維材料開發計畫 </t>
  </si>
  <si>
    <t>文佳科技股份有限公司</t>
  </si>
  <si>
    <t xml:space="preserve">雲端軟體製作自動服務平台 </t>
  </si>
  <si>
    <t>先進電訊科技股份有限公司</t>
  </si>
  <si>
    <t xml:space="preserve">多媒體影音撥放裝置開發計畫 </t>
  </si>
  <si>
    <t>郁達農業科技有限公司</t>
  </si>
  <si>
    <t xml:space="preserve">無水排放式之養液循環監控魚菜共生系統開發計畫 </t>
  </si>
  <si>
    <t>承帝金屬工業有限公司</t>
  </si>
  <si>
    <t xml:space="preserve">整合式電動代步車開發計畫 </t>
  </si>
  <si>
    <t>何理互動設計有限公司</t>
  </si>
  <si>
    <t xml:space="preserve">Skylight2.0 3D舞台特效升降機構研發計畫 </t>
  </si>
  <si>
    <t>豐捷應用材料有限公司</t>
  </si>
  <si>
    <t xml:space="preserve">高防水能力電漿奈米塗層技術開發計畫 </t>
  </si>
  <si>
    <t>極光先進光學股份有限公司</t>
  </si>
  <si>
    <t xml:space="preserve">光能布製程檢驗技術研發計畫 </t>
  </si>
  <si>
    <t>田屋科技有限公司</t>
  </si>
  <si>
    <t xml:space="preserve">無人直升機自主飛行與任務遙測系統研製 </t>
  </si>
  <si>
    <t>西德有機化學藥品股份有限公司</t>
  </si>
  <si>
    <t xml:space="preserve">含鋅功能性漱口水開發暨驗證試產 </t>
  </si>
  <si>
    <t>嘉利機科技有限公司</t>
  </si>
  <si>
    <t xml:space="preserve">晶圓切割廢棄物物理分選回收技術開發 </t>
  </si>
  <si>
    <t>升鼎科技股份有限公司</t>
  </si>
  <si>
    <t xml:space="preserve">全球首創充電觸發行動廣告暨應用程式研發計畫 </t>
  </si>
  <si>
    <t>八貫企業股份有限公司</t>
  </si>
  <si>
    <t xml:space="preserve">「水衣」涼感背心技術開發計畫 </t>
  </si>
  <si>
    <t>柏登生醫股份有限公司</t>
  </si>
  <si>
    <t xml:space="preserve">植入式魚鱗仿生眼角膜產品開發計畫 </t>
  </si>
  <si>
    <t>安提亞科技股份有限公司</t>
  </si>
  <si>
    <t xml:space="preserve">智慧照明之多切回路與觸控裝置及其連網與雲端控制系統 </t>
  </si>
  <si>
    <t>鑫汎股份有限公司</t>
  </si>
  <si>
    <t xml:space="preserve">數位式4段PWM多工鉛酸電池修復器開發計畫 </t>
  </si>
  <si>
    <t>全能科技股份有限公司</t>
  </si>
  <si>
    <t xml:space="preserve">高效太陽光電熱能(PVT)複合模組與系統開發計畫 </t>
  </si>
  <si>
    <t>益生生技開發股份有限公司</t>
  </si>
  <si>
    <t xml:space="preserve">單股核酸擴增酵素快速純化開發計畫 </t>
  </si>
  <si>
    <t>愛瑪麗歐股份有限公司</t>
  </si>
  <si>
    <t xml:space="preserve">全球首創Google高智慧家庭安控監視器 </t>
  </si>
  <si>
    <t>歐克米資訊有限公司</t>
  </si>
  <si>
    <t xml:space="preserve">社群資料分析及服務核心分析元件研發計畫 </t>
  </si>
  <si>
    <t>科際精密股份有限公司</t>
  </si>
  <si>
    <t xml:space="preserve">可攜式靜音負壓產生系統 </t>
  </si>
  <si>
    <t>采威國際資訊股份有限公司</t>
  </si>
  <si>
    <t xml:space="preserve">雲端SaaS服務中介管理平台加值應用計畫 </t>
  </si>
  <si>
    <t>研鼎崧圖股份有限公司</t>
  </si>
  <si>
    <t xml:space="preserve">智慧運動穿戴眼鏡裝置開發計畫 </t>
  </si>
  <si>
    <t>訊海科技有限公司</t>
  </si>
  <si>
    <t xml:space="preserve">高智能居家安全灑水器雲端即時控制系統先期規劃 </t>
  </si>
  <si>
    <t>亨泰光學有限公司</t>
  </si>
  <si>
    <t xml:space="preserve">硬式隱形眼鏡鏡片脫膜機開發 </t>
  </si>
  <si>
    <t>裕豐國際寢具有限公司</t>
  </si>
  <si>
    <t xml:space="preserve">多層立體透氣涼感墊開發計畫 </t>
  </si>
  <si>
    <t>喬英電機有限公司</t>
  </si>
  <si>
    <t xml:space="preserve">高自動再生之車用柴油引擎智慧濾煙消音系統開發計畫 </t>
  </si>
  <si>
    <t>優越科技股份有限公司</t>
  </si>
  <si>
    <t xml:space="preserve">高效率高溫熱泵機組開發及IHCS整合熱水控制系統於工業製程中之節能工程應用 </t>
  </si>
  <si>
    <t>雷立強光電科技股份有限公司</t>
  </si>
  <si>
    <t xml:space="preserve">車外抗污方向後視鏡先進鍍膜設備技術開發計畫 </t>
  </si>
  <si>
    <t>磁震科技開發股份有限公司</t>
  </si>
  <si>
    <t xml:space="preserve">車輛用之碳纖維複合材料輪盤開發計畫 </t>
  </si>
  <si>
    <t>大碩科技股份有限公司</t>
  </si>
  <si>
    <t xml:space="preserve">通用型易安裝POS驅動系統研究開發計畫 </t>
  </si>
  <si>
    <t>宇萌數位科技股份有限公司</t>
  </si>
  <si>
    <t xml:space="preserve">AR雲端辨識互動平台開發計畫 </t>
  </si>
  <si>
    <t>虹映科技股份有限公司</t>
  </si>
  <si>
    <t xml:space="preserve">高互動個性化運動導航系統 </t>
  </si>
  <si>
    <t>飛皇企業社</t>
  </si>
  <si>
    <t xml:space="preserve">機能性紅糟豆腐乳開發 </t>
  </si>
  <si>
    <t>台灣嘉利傳動有限公司</t>
  </si>
  <si>
    <t xml:space="preserve">具易組裝與防塵裝置之獨立式彈片花鼓開發計畫 </t>
  </si>
  <si>
    <t>久方國際科技有限公司</t>
  </si>
  <si>
    <t xml:space="preserve">高效反光外披覆纖維紗應用於鞋材開發計畫 </t>
  </si>
  <si>
    <t xml:space="preserve">開發汰役鋰電池組延效式智慧蓄能供電系統計畫 </t>
  </si>
  <si>
    <t>山多力國際股份有限公司</t>
  </si>
  <si>
    <t xml:space="preserve">超撥水高耐久矽膠雨刷試量產開發計畫 </t>
  </si>
  <si>
    <t>源長有限公司</t>
  </si>
  <si>
    <t xml:space="preserve">汽車安全帶調整固定輔具之開發計畫 </t>
  </si>
  <si>
    <t>寶創企業股份有限公司</t>
  </si>
  <si>
    <t xml:space="preserve">ATS系統大陸拓展加值應用開發計畫 </t>
  </si>
  <si>
    <t>采姿秀工業股份有限公司</t>
  </si>
  <si>
    <t>8字形襪底運動襪開發計畫</t>
  </si>
  <si>
    <t>碩擎科技股份有限公司</t>
  </si>
  <si>
    <t xml:space="preserve">光學雷射投影感應觸控滑鼠開發計畫 </t>
  </si>
  <si>
    <t>康立為生醫科技股份有限公司</t>
  </si>
  <si>
    <t xml:space="preserve">新型局部溶脂醫材之開發 </t>
  </si>
  <si>
    <t>慕賢股份有限公司</t>
  </si>
  <si>
    <t xml:space="preserve">智慧車載鏡像映射系統整合開發計畫 </t>
  </si>
  <si>
    <t>帝泰超動能股份有限公司</t>
  </si>
  <si>
    <t xml:space="preserve">迴轉式噴射轉子原動機 </t>
  </si>
  <si>
    <t>普杰光電股份有限公司</t>
  </si>
  <si>
    <t xml:space="preserve">運動及健康照顧穿載裝置 </t>
  </si>
  <si>
    <t>英茂國際有限公司</t>
  </si>
  <si>
    <t xml:space="preserve">微小型氣閥嘴裝置結合折疊手工具板手組開發計畫 </t>
  </si>
  <si>
    <t>尚馬電聲科技有限公司</t>
  </si>
  <si>
    <t xml:space="preserve">高質感環境控制LED喇叭 </t>
  </si>
  <si>
    <t>英群企業股份有限公司</t>
  </si>
  <si>
    <t xml:space="preserve">高精準暨小功率雷射奈米光學量測技術先期研究計畫 </t>
  </si>
  <si>
    <t>宏明科技有限公司</t>
  </si>
  <si>
    <t xml:space="preserve">創新透明導電膜自動化檢測影像擷取裝置研究開發計畫 </t>
  </si>
  <si>
    <t>錏洲娛樂機械有限公司</t>
  </si>
  <si>
    <t xml:space="preserve">智慧電動遊戲車無圍籬電子偵測辨識系統可行性研究與技術評估 </t>
  </si>
  <si>
    <t>圓祥生命科技股份有限公司</t>
  </si>
  <si>
    <t xml:space="preserve">探討蛋白補體抑制劑防治牙周疾病的病理進展之可行性 </t>
  </si>
  <si>
    <t>振作國際有限公司</t>
  </si>
  <si>
    <t xml:space="preserve">企業商務雲端電子化系統開發計畫 </t>
  </si>
  <si>
    <t>炬榮股份有限公司</t>
  </si>
  <si>
    <t xml:space="preserve">高功率移植銅柱LED導熱電路載板技術開發計畫 </t>
  </si>
  <si>
    <t>鋁創科技股份有限公司</t>
  </si>
  <si>
    <t xml:space="preserve">高效率牙孔加工暨創新毛邊處理可達量產製程計畫 </t>
  </si>
  <si>
    <t>倬茂企業股份有限公司</t>
  </si>
  <si>
    <t xml:space="preserve">多媒體門禁監控裝置開發計畫 </t>
  </si>
  <si>
    <t>鉑泰實業股份有限公司</t>
  </si>
  <si>
    <t xml:space="preserve">智慧型之運動管理健身器材開發計畫 </t>
  </si>
  <si>
    <t>培爾生技股份有限公司</t>
  </si>
  <si>
    <t xml:space="preserve">醫美臨床實驗用射頻除皺機系統研發 </t>
  </si>
  <si>
    <t>頡欣機械有限公司</t>
  </si>
  <si>
    <t xml:space="preserve">高性能小型化無屑式LED燈管押出成型機開發計畫 </t>
  </si>
  <si>
    <t>精微工業有限公司</t>
  </si>
  <si>
    <t xml:space="preserve">高品質多層纏繞式分條捲取排列多樣性設備之研發 </t>
  </si>
  <si>
    <t>東春電器股份有限公司</t>
  </si>
  <si>
    <t xml:space="preserve">分離式衛生級電鍋開發計畫 </t>
  </si>
  <si>
    <t>綠寶生物科技有限公司</t>
  </si>
  <si>
    <t xml:space="preserve">中藥苦參對植物病害防治之應用及其大量繁殖技術建立 </t>
  </si>
  <si>
    <t>晶宇銘版工業股份有限公司</t>
  </si>
  <si>
    <t xml:space="preserve">可撓式高敏度熱電材料產電模組 </t>
  </si>
  <si>
    <t>梭特科技股份有限公司</t>
  </si>
  <si>
    <t xml:space="preserve">晶圓級封裝全自動光學檢查半導體元件捲帶包裝機 </t>
  </si>
  <si>
    <t>百氧生物科技有限公司</t>
  </si>
  <si>
    <t xml:space="preserve">高溶氧牙科清潔機開發計畫 </t>
  </si>
  <si>
    <t>博隆精密科技有限公司</t>
  </si>
  <si>
    <t xml:space="preserve">應用於PCB產業之高效率無光罩式數位曝光機設備開發 </t>
  </si>
  <si>
    <t>崧洋科技股份有限公司</t>
  </si>
  <si>
    <t xml:space="preserve">一體成型之多功能透氣排水鞋開發計畫 </t>
  </si>
  <si>
    <t>宏相科技股份有限公司</t>
  </si>
  <si>
    <t xml:space="preserve">低測試成本暨多工自動化之微機電麥克風測試機台開發計畫 </t>
  </si>
  <si>
    <t>抗體王生物科技股份有限公司</t>
  </si>
  <si>
    <t xml:space="preserve">以細菌視紫紅質為例建立膜蛋白抗體生產技術的可行性評估 </t>
  </si>
  <si>
    <t>于太股份有限公司</t>
  </si>
  <si>
    <t xml:space="preserve">微波電漿噴射化學氣相沉積系統開發及製備鑽石膜應用於發光二極體之散熱技術 </t>
  </si>
  <si>
    <t>靖洋科技股份有限公司</t>
  </si>
  <si>
    <t xml:space="preserve">LED-磊晶廠氨廢水回收設備系統 </t>
  </si>
  <si>
    <t>士宣生技股份有限公司</t>
  </si>
  <si>
    <t xml:space="preserve">以符合最新優良藥品製造規範生產用於正子電腦斷層攝影之鎵-68標誌體抑素類似物(68Ga-DOTATATE)神經內分泌腫瘤藥物 </t>
  </si>
  <si>
    <t>鍱德股份有限公司</t>
  </si>
  <si>
    <t>光能舒活纖維技術先期評估計畫</t>
  </si>
  <si>
    <t>台灣金屬材料品管有限公司</t>
  </si>
  <si>
    <t xml:space="preserve">電磁超音波系統於包覆層(CUI)之深層腐蝕檢測方法開發 </t>
  </si>
  <si>
    <t>美維科技股份有限公司</t>
  </si>
  <si>
    <t xml:space="preserve">非穿戴式生理感測訊號處理及照護平台設計 </t>
  </si>
  <si>
    <t>朝羱科技有限公司</t>
  </si>
  <si>
    <t xml:space="preserve">新型航太級散熱器創新研發計畫 </t>
  </si>
  <si>
    <t>鴻華國際科技股份有限公司</t>
  </si>
  <si>
    <t xml:space="preserve">智慧型嬰兒監控系統 </t>
  </si>
  <si>
    <t>巽晨國際股份有限公司</t>
  </si>
  <si>
    <t xml:space="preserve">WiGig/WiFi超高速無線裝置之適應性天線陣列設計 </t>
  </si>
  <si>
    <t>厚翼科技股份有限公司</t>
  </si>
  <si>
    <t xml:space="preserve">內建自我修復電路(BISR)技術標竿建立暨開發計畫 </t>
  </si>
  <si>
    <t>立璽科技股份有限公司</t>
  </si>
  <si>
    <t xml:space="preserve">具高速200shot/sec噴射CCD自動對位點膠塗佈機 </t>
  </si>
  <si>
    <t>歐帝雅科技有限公司</t>
  </si>
  <si>
    <t xml:space="preserve">可調整高品質因數製程參數之粉末壓縮設備開發計畫 </t>
  </si>
  <si>
    <t>仁美科技有限公司</t>
  </si>
  <si>
    <t xml:space="preserve">複合式纖維濾膜結構暨高淨水效能系統開發計畫 </t>
  </si>
  <si>
    <t>萬翔精機股份有限公司</t>
  </si>
  <si>
    <t xml:space="preserve">高效率新型昇華純化系統開發計畫 </t>
  </si>
  <si>
    <t>優富樂有限公司</t>
  </si>
  <si>
    <t xml:space="preserve">3D實景互動觸控產品雲端平台開發計畫 </t>
  </si>
  <si>
    <t>永芳塑膠有限公司</t>
  </si>
  <si>
    <t xml:space="preserve">具警示功能之自行車檔泥板製程技術開發計畫 </t>
  </si>
  <si>
    <t>禾鑫事業有限公司</t>
  </si>
  <si>
    <t xml:space="preserve">可調式棘輪扳手開發計畫 </t>
  </si>
  <si>
    <t>台灣微創醫療器材股份有限公司</t>
  </si>
  <si>
    <t xml:space="preserve">微創骨植入物傳輸系統開發 </t>
  </si>
  <si>
    <t>鍵和機械股份有限公司</t>
  </si>
  <si>
    <t xml:space="preserve">具水平補償功能之大型立式磨床機設計開發 </t>
  </si>
  <si>
    <t>詮薪開發有限公司</t>
  </si>
  <si>
    <t xml:space="preserve">無阻力花轂開發 </t>
  </si>
  <si>
    <t>台灣利得生物科技股份有限公司</t>
  </si>
  <si>
    <t>連貫式固態培養牛樟芝菌絲體量產技術開發及應用</t>
  </si>
  <si>
    <t>碩奇科技股份有限公司</t>
  </si>
  <si>
    <t xml:space="preserve">智慧型紗線塗佈升級技術研發計畫 </t>
  </si>
  <si>
    <t>富商企業股份有限公司</t>
  </si>
  <si>
    <t xml:space="preserve">多功能輕量化毛小孩外攜袋新產品開發計畫 </t>
  </si>
  <si>
    <t>巨磊電機股份有限公司</t>
  </si>
  <si>
    <t xml:space="preserve">低磁耗暨易組裝之非晶質捲鐵心型變壓器結構開發計畫 </t>
  </si>
  <si>
    <t>霖昱微波科技股份有限公司</t>
  </si>
  <si>
    <t xml:space="preserve">手持式消費性電子天線介電材料開發與製程開發計畫 </t>
  </si>
  <si>
    <t>虹原科技股份有限公司</t>
  </si>
  <si>
    <t xml:space="preserve">全段負載高效率多模自動控制之反馳式脈寬調變控制器 </t>
  </si>
  <si>
    <t>聯合聚晶股份有限公司</t>
  </si>
  <si>
    <t xml:space="preserve">超省電點陣型液晶多工驅動晶片 </t>
  </si>
  <si>
    <t>貝里斯商涵柯智能科技有限公司台灣分公司</t>
  </si>
  <si>
    <t xml:space="preserve">智慧控制色溫微調光之室內LED燈具設備 </t>
  </si>
  <si>
    <t>啟賦科技有限公司</t>
  </si>
  <si>
    <t xml:space="preserve">十二吋晶圓廠晶圓暫存緩衝台(Near Tool material Buffer)控制軟體之研發 </t>
  </si>
  <si>
    <t>韶安科技有限公司</t>
  </si>
  <si>
    <t xml:space="preserve">冷熱雙效智能型動靜脈瘻管照護器具開發計畫 </t>
  </si>
  <si>
    <t>萬能生物科技有限公司</t>
  </si>
  <si>
    <t xml:space="preserve">登革熱快速檢測及診斷病毒型別之單一試劑開發計畫 </t>
  </si>
  <si>
    <t>永康醫材科技股份有限公司</t>
  </si>
  <si>
    <t xml:space="preserve">密閉式血小板濃縮套組產品開發 </t>
  </si>
  <si>
    <t>豐宥科技股份有限公司</t>
  </si>
  <si>
    <t xml:space="preserve">新蛋白體分析早期乳癌血漿蛋白生物指標技術開發計畫 </t>
  </si>
  <si>
    <t>群舞科技有限公司</t>
  </si>
  <si>
    <t xml:space="preserve">可攜式儲存裝置之開發計畫 </t>
  </si>
  <si>
    <t>舒霖有限公司</t>
  </si>
  <si>
    <t xml:space="preserve">開發Gbit/s高速可見光乙太網路傳輸產品 </t>
  </si>
  <si>
    <t xml:space="preserve">利用跨平台技術-摩登原始人手遊開發暨推廣計畫 </t>
  </si>
  <si>
    <t>百澤生技有限公司</t>
  </si>
  <si>
    <t xml:space="preserve">濃縮血小板血漿分離裝置套件開發 </t>
  </si>
  <si>
    <t>啟哲生技股份有限公司</t>
  </si>
  <si>
    <t xml:space="preserve">糖化血色素與微量白蛋白快速檢測系統之快篩產品開發 </t>
  </si>
  <si>
    <t>異奇科技有限公司</t>
  </si>
  <si>
    <t xml:space="preserve">高辨識率之即時對應感測技術暨多功能虛擬鍵盤整合開發 </t>
  </si>
  <si>
    <t>采頤股份有限公司</t>
  </si>
  <si>
    <t xml:space="preserve">高抗靜電暨高溫感壓之自黏型包裝上帶製程開發計畫 </t>
  </si>
  <si>
    <t>雨將企業有限公司</t>
  </si>
  <si>
    <t xml:space="preserve">警察專用車輛泛用型警示燈開發 </t>
  </si>
  <si>
    <t>安博科技股份有限公司</t>
  </si>
  <si>
    <t xml:space="preserve">工業級智慧感控系統先期研究計畫 </t>
  </si>
  <si>
    <t>遠貿企業股份有限公司</t>
  </si>
  <si>
    <t xml:space="preserve">定量噴藥劑之吸藥筒產品開發 </t>
  </si>
  <si>
    <t>皇亮生醫科技股份有限公司</t>
  </si>
  <si>
    <t xml:space="preserve">多軸向齒槽骨牽引器開發計畫 </t>
  </si>
  <si>
    <t>益國冷凍股份有限公司</t>
  </si>
  <si>
    <t xml:space="preserve">全時恆溫冷凍櫃開發 </t>
  </si>
  <si>
    <t>精益科技股份有限公司</t>
  </si>
  <si>
    <t xml:space="preserve">eDOC DNAS-標籤式文件管理系統 </t>
  </si>
  <si>
    <t xml:space="preserve">跨業頻寬金流資訊串接技術開發 </t>
  </si>
  <si>
    <t>照宥能源科技股份有限公司</t>
  </si>
  <si>
    <t xml:space="preserve">高效能暨低溫升之太陽能遮蔭優化控制系統開發計畫 </t>
  </si>
  <si>
    <t>百泉工業股份有限公司</t>
  </si>
  <si>
    <t xml:space="preserve">洗衣廠用新型的RFID設計方案-自動化的量產研發計畫 </t>
  </si>
  <si>
    <t>金財興股份有限公司</t>
  </si>
  <si>
    <t xml:space="preserve">高阻氣性輕量化複材LPG儲筒創新技術開發 </t>
  </si>
  <si>
    <t>正河源機械配件有限公司</t>
  </si>
  <si>
    <t xml:space="preserve">輕量化密齒鋁合金刀頭技術研發 </t>
  </si>
  <si>
    <t>科邁斯科技股份有限公司</t>
  </si>
  <si>
    <t xml:space="preserve">智慧型ED-XRF線上即時型非破壞性元素檢測監控系統開發計畫 </t>
  </si>
  <si>
    <t>恩控系統股份有限公司</t>
  </si>
  <si>
    <t xml:space="preserve">個人化智慧家庭無線整合情境控制系統研發 </t>
  </si>
  <si>
    <t>汎鍶科藝股份有限公司</t>
  </si>
  <si>
    <t xml:space="preserve">表面增強拉曼光譜技術在成品農藥有效成份快檢平台開發計畫 </t>
  </si>
  <si>
    <t>盛籐企業股份有限公司</t>
  </si>
  <si>
    <t xml:space="preserve">汽車動力方向盤壓力傳感器設計開發 </t>
  </si>
  <si>
    <t>今川科技開發有限公司</t>
  </si>
  <si>
    <t xml:space="preserve">多轉輪薄型化之無人飛機開發計畫 </t>
  </si>
  <si>
    <t>崧揚國際有限公司</t>
  </si>
  <si>
    <t xml:space="preserve">牙科整合型咬合器模組設計開發 </t>
  </si>
  <si>
    <t>銘峰印刷資材有限公司</t>
  </si>
  <si>
    <t xml:space="preserve">印刷機之二維自動定位系統開發 </t>
  </si>
  <si>
    <t>三升農機科技股份有限公司</t>
  </si>
  <si>
    <t xml:space="preserve">生質燃氣熱電系統關鍵技術與設施開發計畫 </t>
  </si>
  <si>
    <t xml:space="preserve">下顎骨大範圍缺損用之客製化重建骨板技術開發計畫 </t>
  </si>
  <si>
    <t>玩咖旅行社股份有限公司</t>
  </si>
  <si>
    <t>結合語意分析與使用者回饋之團體旅遊推薦系統</t>
  </si>
  <si>
    <t>雅鈦企業有限公司</t>
  </si>
  <si>
    <t xml:space="preserve">5G高頻接頭開發計畫 </t>
  </si>
  <si>
    <t>東盈光電科技股份有限公司</t>
  </si>
  <si>
    <t xml:space="preserve">高擴充性光纖切換器創新研發計畫 </t>
  </si>
  <si>
    <t>百加資通股份有限公司</t>
  </si>
  <si>
    <t xml:space="preserve">雲端ISO文件暨維運管理平台技術開發計畫 </t>
  </si>
  <si>
    <t>仁美商標工業股份有限公司</t>
  </si>
  <si>
    <t xml:space="preserve">一體成型3D複合機能提花鞋面布產品開發計畫 </t>
  </si>
  <si>
    <t>名碩企業有限公司</t>
  </si>
  <si>
    <t xml:space="preserve">資料精準排序暨抗干擾之遊走網路式拍賣系統開發計畫 </t>
  </si>
  <si>
    <t>中昕實業有限公司</t>
  </si>
  <si>
    <t xml:space="preserve">低水耗廢氣捕捉暨無重力排水之灑水式過濾系統開發計畫 </t>
  </si>
  <si>
    <t>品碩光電股份有限公司</t>
  </si>
  <si>
    <t xml:space="preserve">複合式材料疊構高密合技術之石墨基板製程開發計畫 </t>
  </si>
  <si>
    <t>優仕達資訊股份有限公司</t>
  </si>
  <si>
    <t xml:space="preserve">智能鎖物聯網之創新應用暨服務 </t>
  </si>
  <si>
    <t>臺灣旭芝生技醫藥股份有限公司</t>
  </si>
  <si>
    <t xml:space="preserve">牛樟芝抗癌指標成分研究及其合成方法研發 </t>
  </si>
  <si>
    <t>超奕鑫實業有限公司</t>
  </si>
  <si>
    <t xml:space="preserve">自動多向軸深孔加工系統研發計畫 </t>
  </si>
  <si>
    <t>沃康生技股份有限公司</t>
  </si>
  <si>
    <t xml:space="preserve">Protis普麗斯超服貼中草藥牙齒美白貼片開發計畫 </t>
  </si>
  <si>
    <t>太松企業股份有限公司</t>
  </si>
  <si>
    <t xml:space="preserve">拖鞋快速製程技術開發 </t>
  </si>
  <si>
    <t xml:space="preserve">多層次即時影音疊合系統 </t>
  </si>
  <si>
    <t>藍網科技股份有限公司</t>
  </si>
  <si>
    <t xml:space="preserve">創新社群共乘/叫車交通整合服務計畫 </t>
  </si>
  <si>
    <t>動信科技股份有限公司</t>
  </si>
  <si>
    <t xml:space="preserve">符合美國軍規等級之手機個人隱私保護及雲端安全儲存-加值應用計畫 </t>
  </si>
  <si>
    <t>英柏得科技股份有限公司</t>
  </si>
  <si>
    <t xml:space="preserve">高性能工控固態存儲技術暨製程創新研發計畫 </t>
  </si>
  <si>
    <t>富誠國際機械有限公司</t>
  </si>
  <si>
    <t xml:space="preserve">移動式CNC鐵路車輪床設備 </t>
  </si>
  <si>
    <t>鉅富科技有限公司</t>
  </si>
  <si>
    <t xml:space="preserve">具簡易機構可以個人DIY之一體成型AIO電腦 </t>
  </si>
  <si>
    <t>甫翊貿易有限公司</t>
  </si>
  <si>
    <t xml:space="preserve">機械手攜式雷射打印系統 </t>
  </si>
  <si>
    <t>光城貿易股份有限公司</t>
  </si>
  <si>
    <t xml:space="preserve">藍芽智慧汽車防盜器設計 </t>
  </si>
  <si>
    <t>瀚邦科技股份有限公司</t>
  </si>
  <si>
    <t xml:space="preserve">智慧型簡易操作物聯網雲端媒體播放器研發 </t>
  </si>
  <si>
    <t>新新憶企業股份有限公司</t>
  </si>
  <si>
    <t xml:space="preserve">穿戴式即時生命監測技術與產品開發計畫 </t>
  </si>
  <si>
    <t>宏鼎精密有限公司</t>
  </si>
  <si>
    <t xml:space="preserve">複合式加熱感壓卷對卷高客製化膠鐵貼合設備先期規劃 </t>
  </si>
  <si>
    <t>文星電子股份有限公司</t>
  </si>
  <si>
    <t xml:space="preserve">智慧聯網感知層RFID標籤讀寫改善計畫 </t>
  </si>
  <si>
    <t>錦鑫光電股份有限公司</t>
  </si>
  <si>
    <t xml:space="preserve">三維相變化散熱技術的LED燈具開發計畫 </t>
  </si>
  <si>
    <t>永輪工業股份有限公司</t>
  </si>
  <si>
    <t xml:space="preserve">自行車用電控多模組切換之避震系統整合開發計畫 </t>
  </si>
  <si>
    <t>百竟工業股份有限公司</t>
  </si>
  <si>
    <t xml:space="preserve">新一代光電大尺寸Printed circuit board開發 </t>
  </si>
  <si>
    <t>海威資訊有限公司</t>
  </si>
  <si>
    <t xml:space="preserve">策略性電子檔案動態加密管控系統 </t>
  </si>
  <si>
    <t>醬子科技股份有限公司</t>
  </si>
  <si>
    <t xml:space="preserve">縮短APP開發時程之創新平台：Jam MVP </t>
  </si>
  <si>
    <t>世鼎生技股份有限公司</t>
  </si>
  <si>
    <t xml:space="preserve">脈衝光照應用於菇蕈太空包滅菌暨高質維生素D關鍵製程研發計畫 </t>
  </si>
  <si>
    <t xml:space="preserve">BotBone:工業乙太網路物聯網開發平台 </t>
  </si>
  <si>
    <t>宇致科技股份有限公司</t>
  </si>
  <si>
    <t xml:space="preserve">平面式衛星電視接收天線研製 </t>
  </si>
  <si>
    <t>偉勝儀器有限公司</t>
  </si>
  <si>
    <t xml:space="preserve">耐530℃高溫暨無塵無氧化工業用烤箱結構開發計畫 </t>
  </si>
  <si>
    <t>台灣先進醫學科技股份有限公司</t>
  </si>
  <si>
    <t xml:space="preserve">具擺頭功能之高解析度CMOS腹腔內視鏡開發 </t>
  </si>
  <si>
    <t>光國電子科技股份有限公司</t>
  </si>
  <si>
    <t xml:space="preserve">高精密之電子元件暨微機電模組立體封裝技術開發計畫 </t>
  </si>
  <si>
    <t>超恩股份有限公司</t>
  </si>
  <si>
    <t xml:space="preserve">高度整合性車載嵌入式電腦 </t>
  </si>
  <si>
    <t>禾羽科技有限公司</t>
  </si>
  <si>
    <t xml:space="preserve">應用創新光照著色器技術之3D卡牌手遊開發計畫 </t>
  </si>
  <si>
    <t>馥鈺科技股份有限公司</t>
  </si>
  <si>
    <t xml:space="preserve">結合旅遊行程之智慧型行李箱追蹤器 </t>
  </si>
  <si>
    <t>合碩生技股份有限公司</t>
  </si>
  <si>
    <t xml:space="preserve">微創脊突間動態穩定植入物開發 </t>
  </si>
  <si>
    <t>動能科技股份有限公司</t>
  </si>
  <si>
    <t xml:space="preserve">穿戴裝置用高能量鋰電池技術開發 </t>
  </si>
  <si>
    <t>台灣奈米濾材科技股份有限公司</t>
  </si>
  <si>
    <t xml:space="preserve">鼻罩立體濾材量產製造設備開發計畫 </t>
  </si>
  <si>
    <t>星彥塑膠股份有限公司</t>
  </si>
  <si>
    <t xml:space="preserve">多功能環境友善奉金甕研發 </t>
  </si>
  <si>
    <t>長茂科技股份有限公司</t>
  </si>
  <si>
    <t xml:space="preserve">雲端硬體串接服務平台之建立與應用 </t>
  </si>
  <si>
    <t>合一生技股份有限公司</t>
  </si>
  <si>
    <t xml:space="preserve">ON101(WH-1)對慢性糖尿病足潰瘍受試者之藥物動力學研究 </t>
  </si>
  <si>
    <t>佐信科技有限公司</t>
  </si>
  <si>
    <t xml:space="preserve">MMR可移動式顯微拉曼系統建置研究計畫 </t>
  </si>
  <si>
    <t>寶創科技股份有限公司</t>
  </si>
  <si>
    <t xml:space="preserve">LED透明雙面顯示屏開發計畫 </t>
  </si>
  <si>
    <t>塑茂碳纖有限公司</t>
  </si>
  <si>
    <t xml:space="preserve">高雪崩能量暨極低導通阻抗MOSFET開發計畫 </t>
  </si>
  <si>
    <t>大志科技股份有限公司</t>
  </si>
  <si>
    <t xml:space="preserve">無線射頻環保加油棒控制系統開發研究計畫 </t>
  </si>
  <si>
    <t>華雅應用材料股份有限公司</t>
  </si>
  <si>
    <t xml:space="preserve">結合異形面板之播放系統開發 </t>
  </si>
  <si>
    <t>展壯園藝股份有限公司</t>
  </si>
  <si>
    <t xml:space="preserve">蝴蝶蘭『超低溫冷凍保存去病毒技術』研發計畫 </t>
  </si>
  <si>
    <t>亞美耐熱玻璃股份有限公司</t>
  </si>
  <si>
    <t xml:space="preserve">硼矽酸鹽玻璃異型自動化成形技術開發 </t>
  </si>
  <si>
    <t>耐特普羅資訊股份有限公司</t>
  </si>
  <si>
    <t xml:space="preserve">網路與社群媒體之大數據輿情分析探勘系統開發計畫 </t>
  </si>
  <si>
    <t>瑞安冷凍空調工程股份有限公司</t>
  </si>
  <si>
    <t xml:space="preserve">空調箱用高乘載正負壓無水封結構排水器開發計畫 </t>
  </si>
  <si>
    <t>煥德科技股份有限公司</t>
  </si>
  <si>
    <t xml:space="preserve">突破使用限制之創新電子尺開發計畫 </t>
  </si>
  <si>
    <t>捷獅實業股份有限公司</t>
  </si>
  <si>
    <t xml:space="preserve">改良式旋轉型鋁紗門內側把手反鎖與自動解閂開發計畫 </t>
  </si>
  <si>
    <t>安華聯網科技股份有限公司</t>
  </si>
  <si>
    <t xml:space="preserve">工業控制資安檢測技術發展計畫 </t>
  </si>
  <si>
    <t>瑞隆機械工業股份有限公司</t>
  </si>
  <si>
    <t xml:space="preserve">印刷-成型-裁切-底部黏合一條龍編織袋整合機械研發計畫 </t>
  </si>
  <si>
    <t>超微體生醫科技股份有限公司</t>
  </si>
  <si>
    <t xml:space="preserve">去除胎盤中雌激素之製程開發 </t>
  </si>
  <si>
    <t>卉倡禾科技股份有限公司</t>
  </si>
  <si>
    <t xml:space="preserve">特氣處理機台之再生電力回收技術 </t>
  </si>
  <si>
    <t>朝澤實業股份有限公司</t>
  </si>
  <si>
    <t xml:space="preserve">全頻域纖維蜂巢帷幕牆開發計畫 </t>
  </si>
  <si>
    <t>前創科技股份有限公司</t>
  </si>
  <si>
    <t xml:space="preserve">新型光伏電池模組(鈣鈦礦系統)創新先期研究計畫 </t>
  </si>
  <si>
    <t>逸驊科技有限公司</t>
  </si>
  <si>
    <t xml:space="preserve">創新逆照射圓盤LED植物燈 </t>
  </si>
  <si>
    <t>致再科技股份有限公司</t>
  </si>
  <si>
    <t xml:space="preserve">全電式塑膠射出成型機開發計畫 </t>
  </si>
  <si>
    <t>崧旭資訊股份有限公司</t>
  </si>
  <si>
    <t xml:space="preserve">雲端向量式圖磚資料發佈開發計畫 </t>
  </si>
  <si>
    <t>威力暘電子股份有限公司</t>
  </si>
  <si>
    <t xml:space="preserve">高可靠性無閃爍調光技術創新研發計畫 </t>
  </si>
  <si>
    <t>莉榛藥粧生技有限公司</t>
  </si>
  <si>
    <t xml:space="preserve">景天科錦蝶應用於皮膚保養品機能性原料及產品之開發計畫 </t>
  </si>
  <si>
    <t>宥騰興業有限公司</t>
  </si>
  <si>
    <t xml:space="preserve">智能型專用升降燈具裝置技術開發 </t>
  </si>
  <si>
    <t>來揚科技股份有限公司</t>
  </si>
  <si>
    <t xml:space="preserve">單顆STT MRAM產品開發 </t>
  </si>
  <si>
    <t>鑫仿生股份有限公司</t>
  </si>
  <si>
    <t xml:space="preserve">免燒結環保磚量產技術開發計畫 </t>
  </si>
  <si>
    <t>凱樂士股份有限公司</t>
  </si>
  <si>
    <t xml:space="preserve">LED磊晶用全質碳化矽晶片承載盤製程技術 </t>
  </si>
  <si>
    <t>升暘科技有限公司</t>
  </si>
  <si>
    <t xml:space="preserve">兼具可振動與渦電流發電之自行車車燈模組開發計畫 </t>
  </si>
  <si>
    <t>毅東科技股份有限公司</t>
  </si>
  <si>
    <t xml:space="preserve">12吋晶圓溼製程批次生產自動化設備開發計畫 </t>
  </si>
  <si>
    <t>穎昌實業股份有限公司</t>
  </si>
  <si>
    <t xml:space="preserve">功能性透明壓克力板材開發計畫 </t>
  </si>
  <si>
    <t>聚寶辰股份有限公司</t>
  </si>
  <si>
    <t xml:space="preserve">複合型消毒劑加值提升計畫-二氧化氯抗菌結合應用先期研究 </t>
  </si>
  <si>
    <t>帷享科技有限公司</t>
  </si>
  <si>
    <t xml:space="preserve">整合車身網路功能之複合式停車輔助系統 </t>
  </si>
  <si>
    <t>雙鏌工業股份有限公司</t>
  </si>
  <si>
    <t xml:space="preserve">具有異型水路熱澆道系統應用於高玻璃纖維塑膠材料背蓋開發 </t>
  </si>
  <si>
    <t>重鎮科技顧問有限公司</t>
  </si>
  <si>
    <t xml:space="preserve">柔性纜控動感平台開發計畫 </t>
  </si>
  <si>
    <t>喬新實業有限公司</t>
  </si>
  <si>
    <t xml:space="preserve">靜態式平坦度檢知儀開發計畫 </t>
  </si>
  <si>
    <t>雷寶科技股份有限公司</t>
  </si>
  <si>
    <t xml:space="preserve">多功能跨平台WSPOS技術開發 </t>
  </si>
  <si>
    <t>長安醫藥生技股份有限公司</t>
  </si>
  <si>
    <t>治療貧血相關疾病的口服紅血球生成素誘發劑的開發:安全藥理試驗</t>
  </si>
  <si>
    <t>岱煒科技股份有限公司</t>
  </si>
  <si>
    <t xml:space="preserve">創新大電流超薄板對板微型連接器開發計畫 </t>
  </si>
  <si>
    <t>全崴生技股份有限公司</t>
  </si>
  <si>
    <t xml:space="preserve">含細胞之傷口治療製劑開發計畫 </t>
  </si>
  <si>
    <t>帥垚生技有限公司</t>
  </si>
  <si>
    <t xml:space="preserve">足部矯正檢測App研發及其加值應用開發計畫 </t>
  </si>
  <si>
    <t>台灣偉德科技股份有限公司</t>
  </si>
  <si>
    <t xml:space="preserve">高精度精密橡膠成型技術開發 </t>
  </si>
  <si>
    <t>唯聯工業有限公司</t>
  </si>
  <si>
    <t xml:space="preserve">利用無線訊號傳輸之節能燈控設備開發 </t>
  </si>
  <si>
    <t>科云生醫科技股份有限公司</t>
  </si>
  <si>
    <t xml:space="preserve">多功能性遠紅外線抑菌抗臭貼紮開發計畫 </t>
  </si>
  <si>
    <t>中華國際數位雲端科技股份有限公司</t>
  </si>
  <si>
    <t xml:space="preserve">提升虛實整合效益之會員管理系統平台 </t>
  </si>
  <si>
    <t>弘榮工業股份有限公司</t>
  </si>
  <si>
    <t xml:space="preserve">防撥水防絨泡沫塗佈應用織物技術開發 </t>
  </si>
  <si>
    <t>新興盛科技股份有限公司</t>
  </si>
  <si>
    <t xml:space="preserve">骨傳導語音麥克風數位加解密技術開發 </t>
  </si>
  <si>
    <t xml:space="preserve">工業級智慧感控系統平台 </t>
  </si>
  <si>
    <t>福培實業有限公司</t>
  </si>
  <si>
    <t xml:space="preserve">新型三折摺疊沙發床椅之開發計畫 </t>
  </si>
  <si>
    <t>孝親合樂國際有限公司</t>
  </si>
  <si>
    <t xml:space="preserve">可替換尿液吸收體之成人紙尿褲技術開發計畫 </t>
  </si>
  <si>
    <t>鑒真數位有限公司</t>
  </si>
  <si>
    <t xml:space="preserve">Android App雲端檢測服務平台 </t>
  </si>
  <si>
    <t>沅展國際企業股份有限公司</t>
  </si>
  <si>
    <t xml:space="preserve">安全衛生複合功能寢具開發 </t>
  </si>
  <si>
    <t>群越材料股份有限公司</t>
  </si>
  <si>
    <t xml:space="preserve">指紋辨識模組封裝塗料開發 </t>
  </si>
  <si>
    <t>卓也小屋天然手作有限公司</t>
  </si>
  <si>
    <t xml:space="preserve">藍染產業一貫製程自動化研發計畫 </t>
  </si>
  <si>
    <t xml:space="preserve">雲端檔案分享盒開發計畫 </t>
  </si>
  <si>
    <t>冠馳股份有限公司</t>
  </si>
  <si>
    <t xml:space="preserve">適用於開放水域之機能性泳鏡設計開發計畫 </t>
  </si>
  <si>
    <t>大發設計有限公司</t>
  </si>
  <si>
    <t xml:space="preserve">軌道車輛使用之LED密封聚束燈計畫 </t>
  </si>
  <si>
    <t>台灣松尾股份有限公司</t>
  </si>
  <si>
    <t xml:space="preserve">整合磁共振式無線充電及電動耕耘機開發研究計畫 </t>
  </si>
  <si>
    <t>五百戶科技有限公司</t>
  </si>
  <si>
    <t xml:space="preserve">IOT物聯網應用之無線傳輸智慧通知器平台開發計畫 </t>
  </si>
  <si>
    <t>寶瀛國際有限公司</t>
  </si>
  <si>
    <t xml:space="preserve">糖尿病營養照護聯盟計畫 </t>
  </si>
  <si>
    <t>恆發科技股份有限公司</t>
  </si>
  <si>
    <t xml:space="preserve">智慧卡超高位元加密技術及晶片研發計畫 </t>
  </si>
  <si>
    <t>雲守護安控股份有限公司</t>
  </si>
  <si>
    <t xml:space="preserve">智慧型雲端監控網路攝影機 </t>
  </si>
  <si>
    <t>心誠鎂行動醫電股份有限公司</t>
  </si>
  <si>
    <t xml:space="preserve">微型肺吸收藥物供藥裝置 </t>
  </si>
  <si>
    <t>普力洋科技股份有限公司</t>
  </si>
  <si>
    <t xml:space="preserve">新型綠色環保能源電子門鎖機電裝置系統開發 </t>
  </si>
  <si>
    <t>皇芯全球國際股份有限公司</t>
  </si>
  <si>
    <t xml:space="preserve">具智慧連網之多功能膚質調理模組先期研究開發 </t>
  </si>
  <si>
    <t>瑞儀企業有限公司</t>
  </si>
  <si>
    <t xml:space="preserve">板式陶瓷膜管型模組之開發應用 </t>
  </si>
  <si>
    <t>蓮見國際生技股份有限公司</t>
  </si>
  <si>
    <t xml:space="preserve">以免疫治療性疫苗結合標準療法用於治療口腔癌/口咽癌之臨床試驗 </t>
  </si>
  <si>
    <t>長耐機械有限公司</t>
  </si>
  <si>
    <t xml:space="preserve">全自動正向套箱機開發計畫 </t>
  </si>
  <si>
    <t>樂金股份有限公司</t>
  </si>
  <si>
    <t xml:space="preserve">鈀銀合金濾氫器關鍵材料技術研發 </t>
  </si>
  <si>
    <t>泰元鋼業股份有限公司</t>
  </si>
  <si>
    <t xml:space="preserve">軌道專用扣件開發計畫 </t>
  </si>
  <si>
    <t>天勤光電股份有限公司</t>
  </si>
  <si>
    <t xml:space="preserve">超低耗能電動汽車LED霧燈系統 </t>
  </si>
  <si>
    <t>亞大基因科技股份有限公司</t>
  </si>
  <si>
    <t xml:space="preserve">次世代全基因體定序檢測的關鍵生物資訊系統-智能化致病基因變異點定位之大數據關聯分析引擎 </t>
  </si>
  <si>
    <t>宏海水產有限公司</t>
  </si>
  <si>
    <t xml:space="preserve">食安QRCode虱目魚生產追蹤溯源識別系統 </t>
  </si>
  <si>
    <t>矽碁科技股份有限公司</t>
  </si>
  <si>
    <t xml:space="preserve">ALD設備應用於新結構CIGS量產製程開發 </t>
  </si>
  <si>
    <t>正昌製材有限公司
德豐木業股份有限公司
隆慶精機股份有限公司</t>
  </si>
  <si>
    <t>信宇科技股份有限公司
建毅科技股份有限公司
威綜股份有限公司</t>
  </si>
  <si>
    <t>源合興鑄造股份有限公司</t>
  </si>
  <si>
    <t>松喬環保科技股份有限公司</t>
  </si>
  <si>
    <t>台灣生醫材料股份有限公司
鉅福工業股份有限公司
元翎精密工業股份有限公司</t>
  </si>
  <si>
    <t>凡事康流體科技股份有限公司
大亞電線電纜股份有限公司
路昌工業股份有限公司</t>
  </si>
  <si>
    <t>豐新科技股份有限公司
功明工業股份有限公司
國防部軍備局中山科學研究院</t>
  </si>
  <si>
    <t>中鎮科技股份有限公司
約泰實業股份有限公司
迪比西熱傳科技股份有限公司</t>
  </si>
  <si>
    <t>皇亮生醫科技股份有限公司
瑪帕精密刀具系統股份有限公司
文得企業行</t>
  </si>
  <si>
    <t>成光科技股份有限公司
碩陽電機股份有限公司
新恆股份有限公司
創盟電子工業股份有限公司</t>
  </si>
  <si>
    <t>王大夫一條根有限公司
香蜂一條根商行
浯記一條根商行</t>
  </si>
  <si>
    <t>安峻機械有限公司
傅仕精密機械股份有限公司
興鑫昌科技有限公司</t>
  </si>
  <si>
    <t>創盟科技股份有限公司
春沺電子科技股份有限公司
昕傳科技股份有限公司
蓋亞汽車股份有限公司</t>
  </si>
  <si>
    <t xml:space="preserve">智慧電動機車用抬頭顯示器加值應用(Phase2+)研發聯盟計畫 </t>
  </si>
  <si>
    <t>正光木工機器廠股份有限公司</t>
  </si>
  <si>
    <t>港香蘭應用生技股份有限公司
慧穎應用生物科技有限公司
財團法人金屬工業研究發展中心</t>
  </si>
  <si>
    <t xml:space="preserve">天然精油純化技術及產業應用開發 </t>
  </si>
  <si>
    <t>后生企業有限公司</t>
  </si>
  <si>
    <t xml:space="preserve">智慧型整車自動精搪設備開發 </t>
  </si>
  <si>
    <t>精鐳光電科技股份有限公司
泓陽科技服務有限公司
瑞騰光電有限公司</t>
  </si>
  <si>
    <t xml:space="preserve">國產化高脈衝能量雷射及應用平台開發計畫 </t>
  </si>
  <si>
    <t>重維復健用品有限公司
安誼科技股份有限公司
網遠科技股份有限公司</t>
  </si>
  <si>
    <t xml:space="preserve">互動復健系統 </t>
  </si>
  <si>
    <t>益全機械工業股份有限公司
旭陽國際精機股份有限公司
仕彰自動化有限公司</t>
  </si>
  <si>
    <t xml:space="preserve">具旋轉軸之高精度臥式四軸工具機之開發 </t>
  </si>
  <si>
    <t>健維實業股份有限公司
前線國際股份有限公司
財團法人紡織產業綜合研究所</t>
  </si>
  <si>
    <t xml:space="preserve">長效節能夜間發光型運動休閒服飾及配件開發計畫 </t>
  </si>
  <si>
    <t>彪琥鞋業有限公司
潤澤國際有限公司
盈昶精工事業有限公司</t>
  </si>
  <si>
    <t xml:space="preserve">鞋業製程自動化智慧型關鍵設備開發 </t>
  </si>
  <si>
    <t>岱妮國際蠶絲有限公司
上禾紡織有限公司
永晶國際有限公司</t>
  </si>
  <si>
    <t xml:space="preserve">創新環保蠶絲製程產品開發 </t>
  </si>
  <si>
    <t>杏元實業股份有限公司</t>
  </si>
  <si>
    <t xml:space="preserve">創新3D矯正鏡片製程設備開發計畫 </t>
  </si>
  <si>
    <t>元能股份有限公司
亨諭實業股份有限公司
天成鑽石工業股份有限公司</t>
  </si>
  <si>
    <t xml:space="preserve">高端線材開發與應用計畫 </t>
  </si>
  <si>
    <t>大合順磚廠股份有限公司</t>
  </si>
  <si>
    <t xml:space="preserve">陶磚窯燒色彩化與環保技術升級轉型聯合開發計畫 </t>
  </si>
  <si>
    <t>良季實業股份有限公司</t>
  </si>
  <si>
    <t xml:space="preserve">無線翻譜控制技術開發 </t>
  </si>
  <si>
    <t>驊麗科技股份有限公司
捷準科技股份有限公司
彥根實業有限公司
萬事達切削科技股份有限公司</t>
  </si>
  <si>
    <t xml:space="preserve">可自動上下料之五軸刀具磨床機台研發計畫 </t>
  </si>
  <si>
    <t>永復工業有限公司
豐政金屬工業股份有限公司
傑沛達人有限公司</t>
  </si>
  <si>
    <t xml:space="preserve">高效複合材料保溫管開發計畫 </t>
  </si>
  <si>
    <t>立綺實業有限公司</t>
  </si>
  <si>
    <t xml:space="preserve">健康休閒鞋品之快速製程技術開發 </t>
  </si>
  <si>
    <t>佐根設計有限公司</t>
  </si>
  <si>
    <t xml:space="preserve">創新3D攝影軌道暨成品快速製作計畫 </t>
  </si>
  <si>
    <t>華昌製藥生化科技股份有限公司</t>
  </si>
  <si>
    <t xml:space="preserve">促進糖尿病傷口癒合之植物新藥開發計畫 </t>
  </si>
  <si>
    <t>嘉德技術開發股份有限公司
皓勝工業股份有限公司
詠泰環保科技有限公司</t>
  </si>
  <si>
    <t xml:space="preserve">低耗能與高回收率再造產物於煉鋼製程再利用技術開發 </t>
  </si>
  <si>
    <t>良金實業有限公司
一來順貢糖
民生生物科技有限公司</t>
  </si>
  <si>
    <t xml:space="preserve">金門創意特產品之技術與產品開發 </t>
  </si>
  <si>
    <t>鑫強先進機械股份有限公司
福盈科技化學股份有限公司
富順纖維工業股份有限公司</t>
  </si>
  <si>
    <t xml:space="preserve">單向濕管理複合機能紡織品技術整合開發 </t>
  </si>
  <si>
    <t>日鶴實業股份有限公司
昇明國際股份有限公司
宣茂科技股份有限公司</t>
  </si>
  <si>
    <t xml:space="preserve">選擇性濾藍光塑膠多層膜技術開發與應用 </t>
  </si>
  <si>
    <t>景航企業股份有限公司
允懋精密股份有限公司
財團法人金屬工業研究發展中心</t>
  </si>
  <si>
    <t xml:space="preserve">遊艇用雙相不鏽鋼錨開發可行性研究 </t>
  </si>
  <si>
    <t>期美科技股份有限公司</t>
  </si>
  <si>
    <t xml:space="preserve">商用級可踏力偵測之飛輪車開發計畫 </t>
  </si>
  <si>
    <t>光隆生化科技股份有限公司</t>
  </si>
  <si>
    <t xml:space="preserve">低硫高鈣深層海水礦物質濃縮技術研發聯盟 </t>
  </si>
  <si>
    <t>弘采拉鍊有限公司
皇富企業股份有限公司
彰信實業股份有限公司</t>
  </si>
  <si>
    <t xml:space="preserve">多彩拉鍊技術開發 </t>
  </si>
  <si>
    <t>得榮生物科技股份有限公司
喬璞科技有限公司
財團法人生物技術開發中心</t>
  </si>
  <si>
    <t>穎杰鑄造工業股份有限公司
穎沛科技股份有限公司
皇廣鑄造發展股份有限公司</t>
  </si>
  <si>
    <t xml:space="preserve">水冷式電動機外殼之消失模鑄造製程開發 </t>
  </si>
  <si>
    <t>寶熊漁具股份有限公司</t>
  </si>
  <si>
    <t xml:space="preserve">高性能紡車式捲線器關鍵技術開發 </t>
  </si>
  <si>
    <t>寰群科技股份有限公司
萬事榮股份有限公司
承德科技股份有限公司
數采科技有限公司</t>
  </si>
  <si>
    <t xml:space="preserve">手持式快速電池健康狀態診斷裝置系統開發 </t>
  </si>
  <si>
    <t>三越紡織工業股份有限公司</t>
  </si>
  <si>
    <t xml:space="preserve">可控式彈性段彩紡織品整合開發計畫 </t>
  </si>
  <si>
    <t>億觀生物科技股份有限公司
錸德科技股份有限公司
雲深創新股份有限公司</t>
  </si>
  <si>
    <t xml:space="preserve">微流晶片公豬精液品質檢測系統之開發 </t>
  </si>
  <si>
    <t>臺旺食品工業股份有限公司
旺豆食品企業股份有限公司
華宇企業管理顧問股份有限公司</t>
  </si>
  <si>
    <t xml:space="preserve">應用微波乾燥技術開發黑木耳養生保健食品暨品牌推廣研發計畫 </t>
  </si>
  <si>
    <t>點量科技股份有限公司
中國製釉股份有限公司
元利盛精密機械股份有限公司</t>
  </si>
  <si>
    <t xml:space="preserve">大面積晶片級LED封裝模組與設備開發 </t>
  </si>
  <si>
    <t>貝思得國際股份有限公司</t>
  </si>
  <si>
    <t xml:space="preserve">凱格爾運動儀機電暨資通訊整合技術開發計畫 </t>
  </si>
  <si>
    <t>育睿科技股份有限公司
聯嘉國際資訊有限公司
雲長網路行銷有限公司</t>
  </si>
  <si>
    <t xml:space="preserve">思翱夫子雲倍力大數據創新服務研發計畫 </t>
  </si>
  <si>
    <t>佳欣光電科技股份有限公司
台灣半導體照明股份有限公司
耐特科技材料股份有限公司</t>
  </si>
  <si>
    <t xml:space="preserve">輕量化Bi-Function LED頭燈模組開發 </t>
  </si>
  <si>
    <t>禾新國際股份有限公司</t>
  </si>
  <si>
    <t xml:space="preserve">瓩級車用金屬板燃料電池組技術開發 </t>
  </si>
  <si>
    <t>禾東創意有限公司</t>
  </si>
  <si>
    <t xml:space="preserve">貓小路社群網絡服務平台暨APP開發計畫 </t>
  </si>
  <si>
    <t>瑞聚科技股份有限公司</t>
  </si>
  <si>
    <t xml:space="preserve">雲端多螢影音直播平台 </t>
  </si>
  <si>
    <t>弘富寬頻科技股份有限公司</t>
  </si>
  <si>
    <t xml:space="preserve">設計智慧社區服務平台與評量模式 </t>
  </si>
  <si>
    <t>欣揚科技有限公司</t>
  </si>
  <si>
    <t xml:space="preserve">智慧型藍芽門禁管理系統平台服務加值應用計畫 </t>
  </si>
  <si>
    <t>禾多移動多媒體股份有限公司</t>
  </si>
  <si>
    <t>啟源數位科技有限公司</t>
  </si>
  <si>
    <t>果實夥伴股份有限公司</t>
  </si>
  <si>
    <t>擎願科技股份有限公司</t>
  </si>
  <si>
    <t>學思行數位行銷股份有限公司</t>
  </si>
  <si>
    <t xml:space="preserve">讀冊生活二手書驗收與書況三維攝影自動化系統開發計畫 </t>
  </si>
  <si>
    <t>回香菜舖子有限公司</t>
  </si>
  <si>
    <t xml:space="preserve">有機蔬果「管理、銷售、生產」創新服務模式 </t>
  </si>
  <si>
    <t xml:space="preserve">智慧型藍芽門禁App含後台管理系統平台建置計畫 </t>
  </si>
  <si>
    <t>司百客有限公司</t>
  </si>
  <si>
    <t xml:space="preserve">智慧整合型單車輪組客製化之互聯網平台 </t>
  </si>
  <si>
    <t>安索帕股份有限公司</t>
  </si>
  <si>
    <t xml:space="preserve">數位廣告效益分析服務系統計畫 </t>
  </si>
  <si>
    <t>商華電子商務有限公司</t>
  </si>
  <si>
    <t xml:space="preserve">Navidove智慧線上行程規劃服務計畫 </t>
  </si>
  <si>
    <t>春樹科技股份有限公司</t>
  </si>
  <si>
    <t xml:space="preserve">MAAS雲端行銷服務平台研發 </t>
  </si>
  <si>
    <t>頡霖實業有限公司</t>
  </si>
  <si>
    <t xml:space="preserve">拼點子-像素拼圖視覺化創意DIY加值服務平台開發計畫 </t>
  </si>
  <si>
    <t>曜鴻精密科技股份有限公司</t>
  </si>
  <si>
    <t xml:space="preserve">全自動有機蔬果栽培系統與蔬果種苗網路選購平台開發計畫 </t>
  </si>
  <si>
    <t>好玩家股份有限公司</t>
  </si>
  <si>
    <t xml:space="preserve">遊戲點數獎勵式自主行銷移動平台服務建置 </t>
  </si>
  <si>
    <t>得雲國際有限公司</t>
  </si>
  <si>
    <t xml:space="preserve">客製化顱顏整形植入物協同設計創新服務 </t>
  </si>
  <si>
    <t>奇禾互動行銷有限公司</t>
  </si>
  <si>
    <t xml:space="preserve">多元化名片管理與媒合暨設計資源共享服務建置計畫 </t>
  </si>
  <si>
    <t>畯宏企業有限公司</t>
  </si>
  <si>
    <t xml:space="preserve">Mini雕刻機製作客製化創意商品之技術服務與平台開發計畫 </t>
  </si>
  <si>
    <t>魔樹數位科技有限公司</t>
  </si>
  <si>
    <t xml:space="preserve">My Honeymoon數位蜜月紀錄後製輸出服務計畫 </t>
  </si>
  <si>
    <t>嚮網科技股份有限公司</t>
  </si>
  <si>
    <t xml:space="preserve">結合行動Beacon功能之社群商務導購平台開發計畫 </t>
  </si>
  <si>
    <t>良瑞科技股份有限公司</t>
  </si>
  <si>
    <t xml:space="preserve">全球治具測試驗證中心 </t>
  </si>
  <si>
    <t>美德生訊股份有限公司</t>
  </si>
  <si>
    <t xml:space="preserve">傳播愛的金絲種子-幸福小站開發暨推廣計畫 </t>
  </si>
  <si>
    <t>點點點行銷有限公司</t>
  </si>
  <si>
    <t xml:space="preserve">餐飲業秒殺團購與店家導購整合服務建置計畫 </t>
  </si>
  <si>
    <t>鑫通企業有限公司</t>
  </si>
  <si>
    <t xml:space="preserve">LBS智慧停車場整合服務應用計畫 </t>
  </si>
  <si>
    <t>碩網資訊股份有限公司</t>
  </si>
  <si>
    <t xml:space="preserve">聲波傳輸技術之O2O行動商務服務研發 </t>
  </si>
  <si>
    <t>太極整合行銷股份有限公司</t>
  </si>
  <si>
    <t xml:space="preserve">中小型店家雙向互動式O2O整合行銷平台開發計畫 </t>
  </si>
  <si>
    <t>玩美集品網路科技股份有限公司</t>
  </si>
  <si>
    <t xml:space="preserve">室內精準推播動態即時導覽行銷系統服務模式開發計畫 </t>
  </si>
  <si>
    <t>凌典科技有限公司</t>
  </si>
  <si>
    <t xml:space="preserve">線上跨國媒合暨創業資源整合平台 </t>
  </si>
  <si>
    <t>倚碩科技股份有限公司</t>
  </si>
  <si>
    <t xml:space="preserve">呼叫式行動VoIP雲端服務平台建置及營運 </t>
  </si>
  <si>
    <t>英屬維京群島商鼎利電通股份有限公司台灣分公司</t>
  </si>
  <si>
    <t>貿立實業股份有限公司</t>
  </si>
  <si>
    <t xml:space="preserve">貿立實業業務推廣與客戶創新服務模式 </t>
  </si>
  <si>
    <t>集思數位科技股份有限公司</t>
  </si>
  <si>
    <t xml:space="preserve">集智任務健康主題式互助社群網站V3.0 </t>
  </si>
  <si>
    <t>百商數位科技股份有限公司</t>
  </si>
  <si>
    <t>即時互動科技有限公司</t>
  </si>
  <si>
    <t xml:space="preserve">雲QR-可攜性生活應用整合平台發展計畫 </t>
  </si>
  <si>
    <t>麥德創意行銷有限公司</t>
  </si>
  <si>
    <t xml:space="preserve">高黏著度行動社群夢想管理平台開發計畫 </t>
  </si>
  <si>
    <t>華擎數位科技有限公司</t>
  </si>
  <si>
    <t xml:space="preserve">網路印刷雲端開店平台 </t>
  </si>
  <si>
    <t>家倍安股份有限公司</t>
  </si>
  <si>
    <t xml:space="preserve">居家照顧資源整合服務計畫 </t>
  </si>
  <si>
    <t>岱醇有限公司</t>
  </si>
  <si>
    <t xml:space="preserve">台灣咖啡集中化烘焙產銷創新營運服務 </t>
  </si>
  <si>
    <t>奕福科技股份有限公司</t>
  </si>
  <si>
    <t xml:space="preserve">企業福利行動電子商務服務系統建置計畫 </t>
  </si>
  <si>
    <t>傑瑞科技有限公司</t>
  </si>
  <si>
    <t xml:space="preserve">行動管理無縫客製化之小型企業內外部資訊溝通整合服務建置計畫 </t>
  </si>
  <si>
    <t>裕峯交通有限公司</t>
  </si>
  <si>
    <t xml:space="preserve">智慧型虛擬導遊與五向資訊協作系統(Ai-Way) </t>
  </si>
  <si>
    <t>微芯股份有限公司</t>
  </si>
  <si>
    <t xml:space="preserve">Weetag-即時遠距微型智能體溫長期檢測追蹤健康照護服務開發計畫 </t>
  </si>
  <si>
    <t>悅嵩國際股份有限公司</t>
  </si>
  <si>
    <t xml:space="preserve">家用冷氣一站式資源鏈結O2O服務平台 </t>
  </si>
  <si>
    <t>粉絲購有限公司</t>
  </si>
  <si>
    <t xml:space="preserve">粉絲行動便利購平台 </t>
  </si>
  <si>
    <t>理想家室內裝修有限公司</t>
  </si>
  <si>
    <t xml:space="preserve">傢俱業智能資訊整合平台(FIIP) </t>
  </si>
  <si>
    <t>漁到家國際股份有限公司</t>
  </si>
  <si>
    <t xml:space="preserve">台灣漁鮮產地直銷購O2O服務平台 </t>
  </si>
  <si>
    <t>景竣實業股份有限公司</t>
  </si>
  <si>
    <t xml:space="preserve">商函數位化服務之發送處理平台市場加值應用 </t>
  </si>
  <si>
    <t>王子彩色製版企業有限公司</t>
  </si>
  <si>
    <t xml:space="preserve">著作授權文化創意整合雲端平台服務建置計畫 </t>
  </si>
  <si>
    <t>里米斯科技股份有限公司</t>
  </si>
  <si>
    <t xml:space="preserve">消費者驅動創新之群眾外包設計商品化整合服務平台開發 </t>
  </si>
  <si>
    <t>凱騰國際有限公司</t>
  </si>
  <si>
    <t xml:space="preserve">神遊雲端網-寺廟文化雲集暨行動祈福點燈計畫 </t>
  </si>
  <si>
    <t>金隆系統科技股份有限公司</t>
  </si>
  <si>
    <t xml:space="preserve">智慧化旅館之舒眠工程應用計畫 </t>
  </si>
  <si>
    <t>瑞麗刀剪股份有限公司</t>
  </si>
  <si>
    <t xml:space="preserve">雲端學習結合流行髮型數位化之電子商務設計 </t>
  </si>
  <si>
    <t>乂迪生科技股份有限公司</t>
  </si>
  <si>
    <t xml:space="preserve">國際語言師資認證整合系統與學習應用平台 </t>
  </si>
  <si>
    <t>視旅科技股份有限公司</t>
  </si>
  <si>
    <t xml:space="preserve">人際網絡型旅遊相片分享平台 </t>
  </si>
  <si>
    <t>耀達電腦股份有限公司</t>
  </si>
  <si>
    <t xml:space="preserve">獨創-電子遊戲機跨平台整合服務資訊 </t>
  </si>
  <si>
    <t>微巨行動科技股份有限公司</t>
  </si>
  <si>
    <t xml:space="preserve">電子票券銷售與核銷系統 </t>
  </si>
  <si>
    <t>昕淇科技股份有限公司</t>
  </si>
  <si>
    <t xml:space="preserve">跨平台數位匯流服務系統建置及試營運 </t>
  </si>
  <si>
    <t>佳家開發股份有限公司</t>
  </si>
  <si>
    <t xml:space="preserve">長期醫療照護評估與機構照護維運管理平台 </t>
  </si>
  <si>
    <t>群傳媒股份有限公司</t>
  </si>
  <si>
    <t xml:space="preserve">個人化閱讀目標管理與俱樂部社群獎勵服務計畫 </t>
  </si>
  <si>
    <t>歐理國際股份有限公司</t>
  </si>
  <si>
    <t xml:space="preserve">即時生理監測暨周邊資訊整合之床邊系統服務開發計畫 </t>
  </si>
  <si>
    <t>全國達康股份有限公司</t>
  </si>
  <si>
    <t xml:space="preserve">基於GIS之線上智能選址應用服務 </t>
  </si>
  <si>
    <t>傑克商業自動化股份有限公司</t>
  </si>
  <si>
    <t>聯合國際行動支付股份有限公司</t>
  </si>
  <si>
    <t xml:space="preserve">信用卡虛擬化EC行動支付暨City Order-NFC行動點餐服務 </t>
  </si>
  <si>
    <t>奧立資訊有限公司</t>
  </si>
  <si>
    <t xml:space="preserve">自動化精準行銷之虛擬會員智慧聯網平台系統 </t>
  </si>
  <si>
    <t>孫金生物科技商行</t>
  </si>
  <si>
    <t xml:space="preserve">高解析度3D生醫動態影像之服務開發 </t>
  </si>
  <si>
    <t>諾瓦材料科技股份有限公司</t>
  </si>
  <si>
    <t xml:space="preserve">AdBlue智慧儲槽加注系統設計暨創新服務計畫 </t>
  </si>
  <si>
    <t>富裕傳承資產管理有限公司</t>
  </si>
  <si>
    <t xml:space="preserve">全方位代理房東高效率異業整合創新即時服務計畫 </t>
  </si>
  <si>
    <t>健康媒體有限公司</t>
  </si>
  <si>
    <t xml:space="preserve">個人健康管理平台回饋訊息計畫 </t>
  </si>
  <si>
    <t>創優諮詢管理顧問股份有限公司</t>
  </si>
  <si>
    <t xml:space="preserve">高品質企業稽核效率之神秘客平台客製模組化服務計畫 </t>
  </si>
  <si>
    <t>品晟股份有限公司</t>
  </si>
  <si>
    <t xml:space="preserve">行動個人專屬E化美容顧問創新服務模式 </t>
  </si>
  <si>
    <t>阿邦師股份有限公司</t>
  </si>
  <si>
    <t xml:space="preserve">二手名牌精品鑑定收購創新服務營運模式及營運系統研發計畫 </t>
  </si>
  <si>
    <t>流通市集電商股份有限公司</t>
  </si>
  <si>
    <t xml:space="preserve">「逗學網」講師自主經營互動學習服務平台開發計畫 </t>
  </si>
  <si>
    <t>全日清企業有限公司</t>
  </si>
  <si>
    <t xml:space="preserve">知識化環境美護服務平台開發計畫 </t>
  </si>
  <si>
    <t>始記文化事業股份有限公司</t>
  </si>
  <si>
    <t xml:space="preserve">Unbiggie社會企業資源整合夢工廠細部計畫 </t>
  </si>
  <si>
    <t>滾雷科技股份有限公司</t>
  </si>
  <si>
    <t xml:space="preserve">輕型手機遊戲開發暨跨國OEM行銷服務平台 </t>
  </si>
  <si>
    <t>英屬開曼群島商睿格科技股份有限公司台灣分公司</t>
  </si>
  <si>
    <t xml:space="preserve">跨平台商用簡報影音雲端服務加值應用計畫 </t>
  </si>
  <si>
    <t>多扶事業股份有限公司</t>
  </si>
  <si>
    <t xml:space="preserve">智慧化無障礙旅遊服務研發計畫 </t>
  </si>
  <si>
    <t>東原文化事業有限公司</t>
  </si>
  <si>
    <t xml:space="preserve">燈飾擺設效果線上預覽平台先期計畫 </t>
  </si>
  <si>
    <t>潮碼科技股份有限公司</t>
  </si>
  <si>
    <t xml:space="preserve">多功能小型店家整合行銷營運平台 </t>
  </si>
  <si>
    <t>神葳科技股份有限公司</t>
  </si>
  <si>
    <t xml:space="preserve">創新科普師訓及營運平台建置計畫 </t>
  </si>
  <si>
    <t>全民建築經理股份有限公司</t>
  </si>
  <si>
    <t xml:space="preserve">BBOO訂製化專案建築經理服務計畫 </t>
  </si>
  <si>
    <t>果寬有限公司</t>
  </si>
  <si>
    <t xml:space="preserve">沙龍產業服務模式躍進計畫 </t>
  </si>
  <si>
    <t>台灣康勵企業有限公司</t>
  </si>
  <si>
    <t xml:space="preserve">結合水電裝修行，以「競速」方式提供在地化迅速修繕服務建置計畫 </t>
  </si>
  <si>
    <t>食我餐飲顧問股份有限公司</t>
  </si>
  <si>
    <t xml:space="preserve">餐飲創新服務-美食獵人互動服務研發計畫 </t>
  </si>
  <si>
    <t>德恩資訊股份有限公司</t>
  </si>
  <si>
    <t xml:space="preserve">雲端網路串流之多元開放伴唱服務平台開發計畫 </t>
  </si>
  <si>
    <t>歐酷網路股份有限公司</t>
  </si>
  <si>
    <t xml:space="preserve">APP精準廣告投放行銷服務系統開發計畫 </t>
  </si>
  <si>
    <t>大邁整合行銷有限公司</t>
  </si>
  <si>
    <t xml:space="preserve">智慧羽球分級賽事網絡服務模組暨賽事服務開發計畫 </t>
  </si>
  <si>
    <t>家家有股份有限公司</t>
  </si>
  <si>
    <t xml:space="preserve">SoLoMo2全渠道創新整合服務應用計畫 </t>
  </si>
  <si>
    <t>打狗酒業股份有限公司</t>
  </si>
  <si>
    <t xml:space="preserve">新型態之環保精釀啤酒開發與配送服務開發計畫 </t>
  </si>
  <si>
    <t>辰豐電子股份有限公司</t>
  </si>
  <si>
    <t xml:space="preserve">互動式私有雲整合居家物聯媒介系統服務建置計畫 </t>
  </si>
  <si>
    <t>暢橘文化有限公司</t>
  </si>
  <si>
    <t xml:space="preserve">高互動O2O設計與藝文產業群聚媒合平台 </t>
  </si>
  <si>
    <t>派仕科技有限公司</t>
  </si>
  <si>
    <t xml:space="preserve">健身器材雲端數位化整合服務計畫 </t>
  </si>
  <si>
    <t>全球雲端運算科技有限公司</t>
  </si>
  <si>
    <t xml:space="preserve">結合3D曲面投影、雲廣播系統及WiFi無線投影傳輸之專業群組互動學習系統研發計畫 </t>
  </si>
  <si>
    <t>歐德堡股份有限公司</t>
  </si>
  <si>
    <t xml:space="preserve">結構生物學自動化雲端分析工具-蛋白質小角度X光散射實驗電腦分析網頁界面之開發 </t>
  </si>
  <si>
    <t>亞設國際行銷股份有限公司</t>
  </si>
  <si>
    <t xml:space="preserve">個人化服飾穿搭互動行動商務整合服務計畫 </t>
  </si>
  <si>
    <t>中科物業管理有限公司</t>
  </si>
  <si>
    <t xml:space="preserve">租屋樂APP創新服務平台開發計畫 </t>
  </si>
  <si>
    <t>錦崙實業股份有限公司</t>
  </si>
  <si>
    <t xml:space="preserve">結合購物子網產生器及個人微創業創新計畫 </t>
  </si>
  <si>
    <t>台灣瑋博實業有限公司</t>
  </si>
  <si>
    <t xml:space="preserve">雲端POS整合中心計畫 </t>
  </si>
  <si>
    <t>南極碳資產管理有限公司</t>
  </si>
  <si>
    <t xml:space="preserve">食品業食安危機應對雲端服務平台 </t>
  </si>
  <si>
    <t>數唯科技有限公司</t>
  </si>
  <si>
    <t xml:space="preserve">J-BOX 珠寶設計行銷服務平台建構計畫 </t>
  </si>
  <si>
    <t>水文資訊有限公司</t>
  </si>
  <si>
    <t xml:space="preserve">好找貼-失物懸賞貼紙暨數位服務 </t>
  </si>
  <si>
    <t>先鋒公寓大廈管理維護股份有限公司</t>
  </si>
  <si>
    <t xml:space="preserve">行動智慧應用社區生活創新服務計畫 </t>
  </si>
  <si>
    <t>全國意向顧問股份有限公司</t>
  </si>
  <si>
    <t xml:space="preserve">網路社群媒體大數據之文字探勘決策支援服務 </t>
  </si>
  <si>
    <t>春發科技股份有限公司</t>
  </si>
  <si>
    <t xml:space="preserve">上下游訂單追蹤系統建置計畫 </t>
  </si>
  <si>
    <t>日明科技有限公司</t>
  </si>
  <si>
    <t xml:space="preserve">緊急消防照明FUPS行動監控整合服務計畫 </t>
  </si>
  <si>
    <t>天奕科技行銷股份有限公司</t>
  </si>
  <si>
    <t xml:space="preserve">結合消費者數據收集分析與導覽之行動導客平台開發計畫 </t>
  </si>
  <si>
    <t>觸動創意股份有限公司</t>
  </si>
  <si>
    <t xml:space="preserve">全新商業模式完全擬真3D互動影像攫取服務擴增實境移動平台計畫 </t>
  </si>
  <si>
    <t>祥富數位科技股份有限公司</t>
  </si>
  <si>
    <t xml:space="preserve">商品即時售價數據收集暨查詢平台先期開發計畫 </t>
  </si>
  <si>
    <t>千奧資訊有限公司</t>
  </si>
  <si>
    <t xml:space="preserve">中小型企業易上手財會即時更新自動轉移系統服務計畫 </t>
  </si>
  <si>
    <t>庫點子文創資訊產業有限公司</t>
  </si>
  <si>
    <t xml:space="preserve">育成後行銷輔導服務平台 </t>
  </si>
  <si>
    <t>超人氣娛樂股份有限公司</t>
  </si>
  <si>
    <t xml:space="preserve">原創影音互動娛樂平台開發計畫 </t>
  </si>
  <si>
    <t>齊力網路服務有限公司</t>
  </si>
  <si>
    <t xml:space="preserve">eBooking中小型零售餐飲訂位系統暨消費偏好分析服務整合應用開發推廣計畫 </t>
  </si>
  <si>
    <t>亞欣科技服務股份有限公司</t>
  </si>
  <si>
    <t xml:space="preserve">虛實整合電子商務串聯之宅配交易平台系統開發計畫 </t>
  </si>
  <si>
    <t>日創社文化事業有限公司</t>
  </si>
  <si>
    <t xml:space="preserve">開創藝術品彈性流通新服務計畫 </t>
  </si>
  <si>
    <t>竤甫電子商務有限公司</t>
  </si>
  <si>
    <t xml:space="preserve">虛擬個人法律顧問 </t>
  </si>
  <si>
    <t>布魯貝克科技有限公司</t>
  </si>
  <si>
    <t xml:space="preserve">Funfood大數據餐廳精準推薦串聯社群好友餐廳動態追蹤平台建置計畫 </t>
  </si>
  <si>
    <t>法旭數位資訊股份有限公司</t>
  </si>
  <si>
    <t xml:space="preserve">法學智識庫智慧搜尋平台開發計畫 </t>
  </si>
  <si>
    <t>麗文文化事業股份有限公司</t>
  </si>
  <si>
    <t xml:space="preserve">行動無人書店研發計畫 </t>
  </si>
  <si>
    <t>炬豐有限公司</t>
  </si>
  <si>
    <t xml:space="preserve">音頻感應無票入場電影訂票APP </t>
  </si>
  <si>
    <t>夢幻豆科技有限公司</t>
  </si>
  <si>
    <t xml:space="preserve">大數據賽事遊戲積分益智創新服務設計 </t>
  </si>
  <si>
    <t>中儀科技股份有限公司</t>
  </si>
  <si>
    <t xml:space="preserve">行動會員卡/集點卡服務平台建置及試營運計畫 </t>
  </si>
  <si>
    <t>台灣智慧服務股份有限公司</t>
  </si>
  <si>
    <t xml:space="preserve">物聯網智慧家電整合分享平台開發與試營運計畫 </t>
  </si>
  <si>
    <t>汘澍文創有限公司</t>
  </si>
  <si>
    <t xml:space="preserve">Petag－寵物定位協尋項圈及資料庫管理應用服務計畫 </t>
  </si>
  <si>
    <t xml:space="preserve">雲端優化軟體編譯器服務系統建置及試營運 </t>
  </si>
  <si>
    <t>艾奇網路科技有限公司</t>
  </si>
  <si>
    <t xml:space="preserve">多功能智慧辦公通信系統服務建置計畫 </t>
  </si>
  <si>
    <t>巨石創意有限公司</t>
  </si>
  <si>
    <t xml:space="preserve">Tripwawa旅遊交友社群平台開發先期研究計畫 </t>
  </si>
  <si>
    <t>珈競科技股份有限公司</t>
  </si>
  <si>
    <t xml:space="preserve">桶裝瓦斯創新營運模式 </t>
  </si>
  <si>
    <t>旭曜資訊服務有限公司</t>
  </si>
  <si>
    <t xml:space="preserve">Telework跨境遠距工作暨管理服務網 </t>
  </si>
  <si>
    <t>德和月國際科技股份有限公司</t>
  </si>
  <si>
    <t xml:space="preserve">FB增粉、導購-抽獎式商品銷售服務平台加值計畫 </t>
  </si>
  <si>
    <t>巨易機械工業有限公司</t>
  </si>
  <si>
    <t xml:space="preserve">傳統自行車機台附掛計數器研發及其加值服務開發計畫 </t>
  </si>
  <si>
    <t>寬宸數位科技股份有限公司</t>
  </si>
  <si>
    <t xml:space="preserve">無場域限制之微定位追蹤管理服務平台開發計畫 </t>
  </si>
  <si>
    <t>口袋名單股份有限公司</t>
  </si>
  <si>
    <t xml:space="preserve">特色名店雲端書籤快速辨識儲存與行動即時導航服務市場研究暨拓展計畫 </t>
  </si>
  <si>
    <t>展睿科技股份有限公司</t>
  </si>
  <si>
    <t xml:space="preserve">智慧健康照護行動服務平台 </t>
  </si>
  <si>
    <t>亞洲藝術中心有限公司</t>
  </si>
  <si>
    <t xml:space="preserve">亞洲藝術創作智慧數據加值平台暨藝術品智慧估值服務開發計畫 </t>
  </si>
  <si>
    <t>詩威博登有限公司</t>
  </si>
  <si>
    <t xml:space="preserve">Sweetburden蠶絲皮件經典製革品牌DNA鍵結計畫 </t>
  </si>
  <si>
    <t>英威康科技股份有限公司</t>
  </si>
  <si>
    <t xml:space="preserve">智慧選擇平台加值開發與推廣計畫 </t>
  </si>
  <si>
    <t>世穎資訊股份有限公司</t>
  </si>
  <si>
    <t xml:space="preserve">專業職人媒合行動服務平台 </t>
  </si>
  <si>
    <t>十八義式冰淇淋有限公司</t>
  </si>
  <si>
    <t xml:space="preserve">「虛實整合即時互動式消費資源串聯引客系統」創新服務模式 </t>
  </si>
  <si>
    <t>納晶科技有限公司</t>
  </si>
  <si>
    <t xml:space="preserve">數位化兒童習字簿暨學習激勵系統服務建置計畫 </t>
  </si>
  <si>
    <t>破題設計有限公司</t>
  </si>
  <si>
    <t xml:space="preserve">國際旅客在台自助旅行景點客製化分類搜尋與行程規劃導購服務平台建置計畫 </t>
  </si>
  <si>
    <t>遠鴻生物科技股份有限公司</t>
  </si>
  <si>
    <t xml:space="preserve">結合共振儀之疼痛即時自動分析與緩解平台先期計畫 </t>
  </si>
  <si>
    <t>天下顧問股份有限公司</t>
  </si>
  <si>
    <t xml:space="preserve">線上組織健診系統服務開發計畫 </t>
  </si>
  <si>
    <t>金座旅館有限公司</t>
  </si>
  <si>
    <t xml:space="preserve">人性化科技飯店服務創新機制與建構計畫 </t>
  </si>
  <si>
    <t>新銳數位有限公司</t>
  </si>
  <si>
    <t xml:space="preserve">SOSReader獨立新聞工作者數位訂閱與版權銷售平台建置計畫 </t>
  </si>
  <si>
    <t>全蓬實業股份有限公司</t>
  </si>
  <si>
    <t xml:space="preserve">塑膠印刷綠色生產管理系統及服務開發計畫 </t>
  </si>
  <si>
    <t>亞洲細胞生物科技有限公司</t>
  </si>
  <si>
    <t xml:space="preserve">小型美容沙龍創新整合行銷計畫 </t>
  </si>
  <si>
    <t>雲端行動科技股份有限公司</t>
  </si>
  <si>
    <t xml:space="preserve">創新價值效益之【雲端記帳】APP </t>
  </si>
  <si>
    <t>專聯科技有限公司</t>
  </si>
  <si>
    <t xml:space="preserve">創新精準預測消費行為之任務型態餐飲聯盟服務 </t>
  </si>
  <si>
    <t>掌心創意股份有限公司</t>
  </si>
  <si>
    <t xml:space="preserve">運動生理數據即時追蹤檢測服務平台先期開發計畫 </t>
  </si>
  <si>
    <t>緯和實業股份有限公司</t>
  </si>
  <si>
    <t>佳奇興業有限公司</t>
  </si>
  <si>
    <t>華爾興業有限公司
數位因子網路科技有限公司
竅門設計工作室</t>
  </si>
  <si>
    <t xml:space="preserve">MXI網路互動式行銷木、石、複材精品眼鏡應用開發計畫 </t>
  </si>
  <si>
    <t>台灣文創發展股份有限公司</t>
  </si>
  <si>
    <t xml:space="preserve">文創行銷平台發展計畫 </t>
  </si>
  <si>
    <t>大眼娃娃企業社
傳希科技股份有限公司
恩克斯網路科技股份有限公司</t>
  </si>
  <si>
    <t xml:space="preserve">即時睫毛試妝商務服務平台計畫 </t>
  </si>
  <si>
    <t>茱麗亞禮服有限公司
台灣吉而好股份有限公司
唯客樂旅行社有限公司
愛迪斯科技股份有限公司</t>
  </si>
  <si>
    <t xml:space="preserve">結婚智慧樂活整合服務開發計畫 </t>
  </si>
  <si>
    <t>胖胖熊國際事業有限公司
幼福文化事業股份有限公司
青年書局有限公司</t>
  </si>
  <si>
    <t xml:space="preserve">幼兒AR動態教學情境服務計畫 </t>
  </si>
  <si>
    <t>岩谷環境工程股份有限公司</t>
  </si>
  <si>
    <t>牛樟茶製作之研發</t>
  </si>
  <si>
    <t>台揚針織有限公司</t>
  </si>
  <si>
    <t>泰雅原民風數位印花機能性針織紡織品開發</t>
  </si>
  <si>
    <t>德安姿產品有限公司</t>
  </si>
  <si>
    <t>創新銀髮芳香保健技術及加值服務計畫</t>
  </si>
  <si>
    <t>和協陶瓷器有限公司</t>
  </si>
  <si>
    <t>特色文創商品研發計畫</t>
  </si>
  <si>
    <t>台灣德物陶瓷有限公司</t>
  </si>
  <si>
    <t>突破傳統玲瓏瓷工藝－鎏光瓷產品製作技術研發</t>
  </si>
  <si>
    <t>花之華生活藝術工作室</t>
  </si>
  <si>
    <t>「瓷畫新北‧心靈之美」之瓷畫創作與陶瓷文創商品開發</t>
  </si>
  <si>
    <t>吳福洋針織股份有限公司</t>
  </si>
  <si>
    <t>吳福洋觀光工廠即時客製織襪創新服務計畫</t>
  </si>
  <si>
    <t>宏國紙印花有限公司</t>
  </si>
  <si>
    <t>漸變疊色表現之熱昇華轉印於色底布技術開發計畫</t>
  </si>
  <si>
    <t>紅藍彩藝印刷股份有限公司</t>
  </si>
  <si>
    <t>印刷版材清洗廢水循環回收系統開發建置計畫</t>
  </si>
  <si>
    <t>弘明印刷設計股份有限公司</t>
  </si>
  <si>
    <t>印刷水質感測設備暨高傳真藝術產品開發計畫</t>
  </si>
  <si>
    <t>喜樂亞股份有限公司</t>
  </si>
  <si>
    <t>情境式點讀投影系統開發計畫</t>
  </si>
  <si>
    <t>辰葳印刷股份有限公司</t>
  </si>
  <si>
    <t>單次綠能色校技術開發</t>
  </si>
  <si>
    <t>光隆印刷廠股份有限公司</t>
  </si>
  <si>
    <t>雲端快速色彩校正技術導入印刷行銷品開發計畫</t>
  </si>
  <si>
    <t xml:space="preserve">唯聖紡織股份有限公司   </t>
  </si>
  <si>
    <t>老人健康節能織造紡織品技術開發</t>
  </si>
  <si>
    <t>安美得生醫股份有限公司</t>
  </si>
  <si>
    <t>新型抗菌水膠敷料研發與製造</t>
  </si>
  <si>
    <t>順基國際有限公司</t>
  </si>
  <si>
    <t>LED燈泡專用之專利環保美術燈飾開發計畫</t>
  </si>
  <si>
    <t>台灣醫研股份有限公司</t>
  </si>
  <si>
    <t>磁場運動機</t>
  </si>
  <si>
    <t>豐盈服裝股份有限公司</t>
  </si>
  <si>
    <t>孕婦服飾產後延伸使用設計開發</t>
  </si>
  <si>
    <t>優郵策略行銷有限公司</t>
  </si>
  <si>
    <t>方便中輕度手部職能障礙者及高齡者使用的牙刷設計開發案</t>
  </si>
  <si>
    <t>莫卡企業股份有限公司</t>
  </si>
  <si>
    <t>多重防偽機制紙器商品開發計畫</t>
  </si>
  <si>
    <t>天悅國際百貨有限公司</t>
  </si>
  <si>
    <t>發現台灣文化創意觀光產業創新模式計畫</t>
  </si>
  <si>
    <t>冠宇國際模型有限公司</t>
  </si>
  <si>
    <t>遙控坦克主控板與遙控器研發</t>
  </si>
  <si>
    <t>瑪居禮電波工業股份有限公司</t>
  </si>
  <si>
    <t>超小型可程式差分高頻溫度補償振盪器</t>
  </si>
  <si>
    <t>歐德斯電通科技股份有限公司</t>
  </si>
  <si>
    <t>提升綠能設備用連接器壽命研發計劃</t>
  </si>
  <si>
    <t>祐泰科技股份有限公司</t>
  </si>
  <si>
    <t>符合歐規S Pedelec之LED光型模組設計開發</t>
  </si>
  <si>
    <t>宇程資通股份有限公司</t>
  </si>
  <si>
    <t>Funbox無線音響360度重低音音效及快速配對節能傳輸技術開發計畫</t>
  </si>
  <si>
    <t>電熱水器三腔式節能加熱與安全保護技術開發計畫</t>
  </si>
  <si>
    <t>亞比斯國際企業股份有限公司</t>
  </si>
  <si>
    <t>桌上型緩衝氣墊製造機開發計畫</t>
  </si>
  <si>
    <t>星菱縫機股份有限公司</t>
  </si>
  <si>
    <t>工業用縫紉機隱藏式傳動暨散熱結構技術開發計畫</t>
  </si>
  <si>
    <t>昇飛機械自動化科技有限公司</t>
  </si>
  <si>
    <t>五軸雷射切割機設備開發計畫</t>
  </si>
  <si>
    <t>元信豐企業股份有限公司</t>
  </si>
  <si>
    <t>以走心式機床精進醫療級鈦合金中空骨釘深孔加工製程</t>
  </si>
  <si>
    <t>台灣鍊水股份有限公司</t>
  </si>
  <si>
    <t>印刷保留版機高濃度製程廢水淨化循環系建置開發計畫</t>
  </si>
  <si>
    <t>振躍精密滑軌股份有限公司</t>
  </si>
  <si>
    <t>應用於鋼珠滑軌之按壓彈出結合緩衝關閉功能動態機構技術開發計畫</t>
  </si>
  <si>
    <t>兆強科技股份有限公司</t>
  </si>
  <si>
    <t>研製具有視覺化蝕刻鋼版自動定位補償之曲面印刷移印機</t>
  </si>
  <si>
    <t>利政科技股份有限公司</t>
  </si>
  <si>
    <t xml:space="preserve">高效率固態醱酵槽體及攪拌系統元件設計 </t>
  </si>
  <si>
    <t>承進鐵工廠有限公司</t>
  </si>
  <si>
    <t>具多點控溫與環保冷卻循環功能之全自動單片版式壓花紋機開發計畫</t>
  </si>
  <si>
    <t>鈞翔工業股份有限公司</t>
  </si>
  <si>
    <t>包縫機專用高效吸風刀開發計畫</t>
  </si>
  <si>
    <t>台菱樹脂工業股份有限公司</t>
  </si>
  <si>
    <t xml:space="preserve">低耗能圓盤式砂輪自動成型機 </t>
  </si>
  <si>
    <t>王者薔薇國際有限公司</t>
  </si>
  <si>
    <t>商用浮空手勢感應系統軟硬體模組化研發</t>
  </si>
  <si>
    <t>通達資訊股份有限公司</t>
  </si>
  <si>
    <t>創新影音數位版權DRM技術與雲端服務應用</t>
  </si>
  <si>
    <t>萬達系統股份有限公司</t>
  </si>
  <si>
    <t>生活環境感應控制盒技術開發計劃</t>
  </si>
  <si>
    <t>華侖科技有限公司</t>
  </si>
  <si>
    <t>YouBike公共自行車定位管理模組</t>
  </si>
  <si>
    <t>智新資通股份有限公司</t>
  </si>
  <si>
    <t>跨平台資訊匯流行動應用程式元件生成系統</t>
  </si>
  <si>
    <t>振翔工業有限公司</t>
  </si>
  <si>
    <t>智慧化LED水族燈具創新研發計畫</t>
  </si>
  <si>
    <t>劉師父食品行</t>
  </si>
  <si>
    <t>以冷熟破壁合併超音波萃取技術生產青木瓜餡-提供具香氣風味、營養補充與機能性訴求之創新性麵包糕餅原料</t>
  </si>
  <si>
    <t>芮寶生醫股份有限公司</t>
  </si>
  <si>
    <t>全自動FFPE核酸萃取試劑開發</t>
  </si>
  <si>
    <t>老年失智症早期篩檢套組抗體開發</t>
  </si>
  <si>
    <t>歐舒邁克有限公司</t>
  </si>
  <si>
    <t xml:space="preserve">開發新穎的 Hyaluronidase Injection </t>
  </si>
  <si>
    <t>學思科技股份有限公司</t>
  </si>
  <si>
    <t>iSmart智慧感應學習套件應用創新服務計畫</t>
  </si>
  <si>
    <t>初發創想有限公司</t>
  </si>
  <si>
    <t>Foldiz產品研發計畫</t>
  </si>
  <si>
    <t>保瑞藥業股份有限公司</t>
  </si>
  <si>
    <t>Acetaminophen複方止痛濃縮口服液新劑型開發計畫</t>
  </si>
  <si>
    <t>紙綸科技有限公司</t>
  </si>
  <si>
    <t>台北主題擴增實境(AR)數位紙相機研發計畫</t>
  </si>
  <si>
    <t>遠颺科技股份有限公司</t>
  </si>
  <si>
    <t>遠颺奇幻遊-互動式童書開發與服務營運計畫</t>
  </si>
  <si>
    <t>商圈店點決策輔助分析網路服務計畫</t>
  </si>
  <si>
    <t xml:space="preserve">金龍文化創意有限公司  </t>
  </si>
  <si>
    <t>明信片行動裝置互動平台創新服務計畫</t>
  </si>
  <si>
    <t>燿麒科技股份有限公司</t>
  </si>
  <si>
    <t>「放映臺北」電影景點整合社群平台App創新服務計畫</t>
  </si>
  <si>
    <t>晏晟科技股份有限公司</t>
  </si>
  <si>
    <t>臺北地下街及出口周邊交通導引服務計畫</t>
  </si>
  <si>
    <t>捷南企業股份有限公司</t>
  </si>
  <si>
    <t>高效能環保阻燃劑開發計畫</t>
  </si>
  <si>
    <t>竣盟科技股份有限公司</t>
  </si>
  <si>
    <t>Log Master-雲端日誌管理系統開發計畫</t>
  </si>
  <si>
    <t>木馬創意有限公司</t>
  </si>
  <si>
    <t>Pet 176寵物一起溜-全方位(Total solution)的特殊寵物服務平台計畫</t>
  </si>
  <si>
    <t>異群創意整合有限公司</t>
  </si>
  <si>
    <t>翻轉創意二次創作設計師線上平台暨App開發計畫</t>
  </si>
  <si>
    <t>花生騷有限公司</t>
  </si>
  <si>
    <t>TAC前進部落潮旅行小品開發計畫</t>
  </si>
  <si>
    <t>加鑫國際事業股份有限公司</t>
  </si>
  <si>
    <t>觀光客拍照唄-歷史名人KUSO街頭導遊及互動拍照雲端行銷平台計畫</t>
  </si>
  <si>
    <t xml:space="preserve">瑪帛科技股份有限公司  </t>
  </si>
  <si>
    <t>開發專屬銀髮族之零學習資通訊平台計畫</t>
  </si>
  <si>
    <t>家立諾管理顧問有限公司</t>
  </si>
  <si>
    <t>結合適應體育與A.B.A.應用行為分析模式所發展的創新服務計畫</t>
  </si>
  <si>
    <t>福井科技有限公司</t>
  </si>
  <si>
    <t>飲料店外送社群團購行動平台創新服務計畫</t>
  </si>
  <si>
    <t>擎天創意科技股份有限公司</t>
  </si>
  <si>
    <t>Vchat-雲端創新微視社群服務計畫</t>
  </si>
  <si>
    <t>喬輝企業股份有限公司</t>
  </si>
  <si>
    <t>製藥廠A級常溫滅菌傳遞裝置開發計畫</t>
  </si>
  <si>
    <t>加特福生物科技股份有限公司</t>
  </si>
  <si>
    <t>加特福糖尿病患即時照護APP建置計畫</t>
  </si>
  <si>
    <t>種子森林設計開發有限公司</t>
  </si>
  <si>
    <t>結合雲端、手機APP之智慧辨識捐款機計畫</t>
  </si>
  <si>
    <t>桔禾創意整合有限公司</t>
  </si>
  <si>
    <t>互動式開薪樂園整合國際行銷服務計畫</t>
  </si>
  <si>
    <t>寓意科技股份有限公司</t>
  </si>
  <si>
    <t>3P3M企業雲端行動/協作商務平台開發計畫</t>
  </si>
  <si>
    <t>大愛感恩科技股份有限公司</t>
  </si>
  <si>
    <t>環保能源之急難救助系列產品開發計畫</t>
  </si>
  <si>
    <t>統一數位翻譯股份有限公司</t>
  </si>
  <si>
    <t>自動化文件類型辨識與資源推薦系統建置計畫</t>
  </si>
  <si>
    <t>光美達科技有限公司</t>
  </si>
  <si>
    <t>竹炭入陶產品開發計畫</t>
  </si>
  <si>
    <t>立達國際電子股份有限公司</t>
  </si>
  <si>
    <t>具智慧辨識功能之車用混合雲互動多媒體匯流廣播機計畫</t>
  </si>
  <si>
    <t>華生水資源生技股份有限公司</t>
  </si>
  <si>
    <t>智能開飲機開發計畫</t>
  </si>
  <si>
    <t xml:space="preserve">群豐國際實業有限公司  </t>
  </si>
  <si>
    <t>臺北市手機汽車維修APP之行動維修車開發計畫</t>
  </si>
  <si>
    <t>發揚鋼鋁有限公司</t>
  </si>
  <si>
    <t>鋁窗框電泳披覆光觸媒綠色建材研發計畫</t>
  </si>
  <si>
    <t>台灣雲康資訊有限公司</t>
  </si>
  <si>
    <t>Fun輕鬆*雲端穿載式健康互動系統計畫</t>
  </si>
  <si>
    <t xml:space="preserve">傳訊光科技股份有限公司  </t>
  </si>
  <si>
    <t>快手特助品牌創新服務計畫</t>
  </si>
  <si>
    <t>台灣好夥伴志業股份有限公司</t>
  </si>
  <si>
    <t>綠美化城市農園創新推廣計畫</t>
  </si>
  <si>
    <t>威健股份有限公司</t>
  </si>
  <si>
    <t>高通量基因表現線上分析服務平台之開發計畫</t>
  </si>
  <si>
    <t>比內克思創新產品開發有限公司</t>
  </si>
  <si>
    <t>比內克思EZ Screw Driver產品開發計畫</t>
  </si>
  <si>
    <t>我發藝術創作有限公司</t>
  </si>
  <si>
    <t>推動傳統工藝陶瓷器具開發計畫</t>
  </si>
  <si>
    <t>小松環保股份有限公司</t>
  </si>
  <si>
    <t>濾網式油煙/異味處理機開發計畫</t>
  </si>
  <si>
    <t>皇琪實業有限公司</t>
  </si>
  <si>
    <t>全碳纖維公路車open輪框輕量開發計畫</t>
  </si>
  <si>
    <t>倍思大生技股份有限公司</t>
  </si>
  <si>
    <t>試驗專案管理服務平台創新計畫</t>
  </si>
  <si>
    <t>群威行銷顧問有限公司</t>
  </si>
  <si>
    <t>移動式戶外媒體互動推播平台開發計畫</t>
  </si>
  <si>
    <t>宏惠光電股份有限公司</t>
  </si>
  <si>
    <t>車用抬頭顯示器開發計畫</t>
  </si>
  <si>
    <t>旭雲科技股份有限公司</t>
  </si>
  <si>
    <t>非3D顯示器撥放3D影像之主動式訊號轉換器</t>
  </si>
  <si>
    <t>超神科技有限公司</t>
  </si>
  <si>
    <t>Keyless智慧型可視門禁系統</t>
  </si>
  <si>
    <t>彩天科技股份有限公司</t>
  </si>
  <si>
    <t>薄型喇叭專用之音源放大器可攜化技術創新與
產業利基產品之創新設計開發計畫</t>
  </si>
  <si>
    <t>歐都探索有限公司</t>
  </si>
  <si>
    <t>因應台灣旅遊推廣建立紅利發放機制與
國外旅遊網站簡易外掛分潤平台</t>
  </si>
  <si>
    <t>詮亞科技股份有限公司</t>
  </si>
  <si>
    <t>智慧型電子語音書開發計畫</t>
  </si>
  <si>
    <t>綠源動力科技有限公司</t>
  </si>
  <si>
    <t>高功率電動自行車BLDC馬達驅動驗證板技術開發計畫</t>
  </si>
  <si>
    <t>巨網資訊有限公司</t>
  </si>
  <si>
    <t>Dailyview網路溫度計--口碑雲大觀測</t>
  </si>
  <si>
    <t>磐固光電股份有限公司</t>
  </si>
  <si>
    <t>車用虛像抬頭顯示系統</t>
  </si>
  <si>
    <t>極趣科技股份有限公司</t>
  </si>
  <si>
    <t>雲端智慧即時控制多軸雙臂機器人</t>
  </si>
  <si>
    <t>安捷光電科技股份有限公司</t>
  </si>
  <si>
    <t>智慧型LED光動力活絡毛髮儀研發計畫</t>
  </si>
  <si>
    <t>倍加生物科技股份有限公司</t>
  </si>
  <si>
    <t>針對海水水族產業之水質處理產品研發計畫</t>
  </si>
  <si>
    <t>全新生醫股份有限公司</t>
  </si>
  <si>
    <t>人工皮卷材以衝型包裝設備開發</t>
  </si>
  <si>
    <t>瑞采生技有限公司</t>
  </si>
  <si>
    <t>梗塞性中風先導藥物劑型改良計畫</t>
  </si>
  <si>
    <t>沛孚國際有限公司</t>
  </si>
  <si>
    <t>台灣在地驅蚊植物萃取液之應用開發計畫</t>
  </si>
  <si>
    <t>牛蛙股份有限公司</t>
  </si>
  <si>
    <t>連續處方箋圖像式預約領藥</t>
  </si>
  <si>
    <t>奧爾斯生活事業有限公司</t>
  </si>
  <si>
    <t>中藥草本清潔品之個性化個人化暨五感體驗開發研究</t>
  </si>
  <si>
    <t>豪俊科技股份有限公司</t>
  </si>
  <si>
    <t>金屬射出成型440C材料應用於工具機線性滑座</t>
  </si>
  <si>
    <t>福臻實業股份有限公司</t>
  </si>
  <si>
    <t>汽車沖壓零件模具尖端成形分析技術架構整合</t>
  </si>
  <si>
    <t>傅師父功夫有限公司</t>
  </si>
  <si>
    <t>免更衣水式沖擊艙創新開發</t>
  </si>
  <si>
    <t>中國新能源技術股份有限公司</t>
  </si>
  <si>
    <t>開發車用氫除積碳模組</t>
  </si>
  <si>
    <t>索士亞科技股份有限公司</t>
  </si>
  <si>
    <t>高性能鋁均熱板開發</t>
  </si>
  <si>
    <t>漢武工業有限公司</t>
  </si>
  <si>
    <t xml:space="preserve">航空餐勤車抗風阻收縮折疊輸送通道創新研發計畫 </t>
  </si>
  <si>
    <t>鈺棋科技有限公司</t>
  </si>
  <si>
    <t>PCB光學檢查自動化收放板系統開發計畫</t>
  </si>
  <si>
    <t>Half pitch Dip Switch自動推鈕鉚合設備</t>
  </si>
  <si>
    <t>創鑫電科技有限公司</t>
  </si>
  <si>
    <t>創新型高功能表面處理劑開發及應用</t>
  </si>
  <si>
    <t>達邑應用材料股份有限公司</t>
  </si>
  <si>
    <t>仿真近天然色澤之齒科膺復材料開發</t>
  </si>
  <si>
    <t>光聯興業股份有限公司</t>
  </si>
  <si>
    <t>環保綠建材-純無機人造石材配比設計及製程研發</t>
  </si>
  <si>
    <t>友全研發科技股份有限公司</t>
  </si>
  <si>
    <t>碳玻纖基板非破壞大尺寸膜厚特性全檢測技術開發計畫</t>
  </si>
  <si>
    <t>瑋霖有限公司</t>
  </si>
  <si>
    <t>防水特殊PU薄膜與針織布貼合之機能兼具流行織物暨成衣產品技術開發計畫</t>
  </si>
  <si>
    <t>位佳多媒體股份有限公司</t>
  </si>
  <si>
    <t>NTSC_HD轉PAL_HD系統研究開發計畫</t>
  </si>
  <si>
    <t>久大寰宇科技股份有限公司</t>
  </si>
  <si>
    <t>「Taoyuan eMook 走讀桃園」跨平台雲端行銷計畫</t>
  </si>
  <si>
    <t>禪林藝術有限公司</t>
  </si>
  <si>
    <t>經典古董家具應用3D技術研發創新商品計畫</t>
  </si>
  <si>
    <t>盈吉資訊有限公司</t>
  </si>
  <si>
    <t>低錯誤率之彩色影像QRCode製作與應用技術開發</t>
  </si>
  <si>
    <t>粹智國際實業有限公司</t>
  </si>
  <si>
    <t>3D列印教育系統與設備安裝整合開發計畫</t>
  </si>
  <si>
    <t>鼎益科技股份有限公司</t>
  </si>
  <si>
    <t>光紋動畫式視覺傳達文化包材研發計畫</t>
  </si>
  <si>
    <t>秋水堂有限公司</t>
  </si>
  <si>
    <t>中式現做餐點技術標準化暨蘋果蛤蠣雞產品創新研發</t>
  </si>
  <si>
    <t>永寧經營管理顧問股份有限公司</t>
  </si>
  <si>
    <t>創新線上互動諮詢求職輔導平台開發</t>
  </si>
  <si>
    <t>貴元國際企業有限公司</t>
  </si>
  <si>
    <t>線上DIY服飾商城與DIY服飾外掛服務開發計畫</t>
  </si>
  <si>
    <t>傑創資訊股份有限公司</t>
  </si>
  <si>
    <t>資訊服務業維修雲服務平台</t>
  </si>
  <si>
    <t>浩景全球科技有限公司</t>
  </si>
  <si>
    <t>智慧型行動裝置雲端教學反饋系統 SDCIRS(Smart Device Interactive Response System)</t>
  </si>
  <si>
    <t>連穎科技股份有限公司</t>
  </si>
  <si>
    <t>專利訴訟案分析創新服務平台</t>
  </si>
  <si>
    <t>千倍股份有限公司</t>
  </si>
  <si>
    <t>高精度定位監控管理系統</t>
  </si>
  <si>
    <t>大房食品股份有限公司</t>
  </si>
  <si>
    <t>利用消費者微型人脈圈擴大行銷通路建置計畫</t>
  </si>
  <si>
    <t>和隆興業股份有限公司</t>
  </si>
  <si>
    <t>藝術陶瓷板研發應用服務計畫</t>
  </si>
  <si>
    <t>台灣粒線體應用技術股份有限公司</t>
  </si>
  <si>
    <t>新竹縣地方特色內生性幹細胞保健食品開發計畫</t>
  </si>
  <si>
    <t>優陽材料科技股份有限公司</t>
  </si>
  <si>
    <t>背表面鈍化太陽電池適用之新型背銀導電漿開發</t>
  </si>
  <si>
    <t>光櫟實業有限公司</t>
  </si>
  <si>
    <t>＂瓶中船 ”玻璃藝術</t>
  </si>
  <si>
    <t>創豐科技股份有限公司</t>
  </si>
  <si>
    <t>研製一套無線酒測器之系統</t>
  </si>
  <si>
    <t>海立爾股份有限公司</t>
  </si>
  <si>
    <t>高效率低成本脈衝光美白除毛機開發計畫</t>
  </si>
  <si>
    <t>互力精密化學股份有限公司</t>
  </si>
  <si>
    <t>透明MQ矽樹脂生產技術與低、高折射率COB封裝膠開發</t>
  </si>
  <si>
    <t>宏鑫光電科技股份有限公司</t>
  </si>
  <si>
    <t>智慧節能LED照明模組系統開發計畫</t>
  </si>
  <si>
    <t>華科食品有限公司</t>
  </si>
  <si>
    <t>『環保節能--數位化生產』--新世代行動行銷</t>
  </si>
  <si>
    <t>創譯科技材料公司</t>
  </si>
  <si>
    <t>醫療用之創新鞋墊貼片設計開發</t>
  </si>
  <si>
    <t>裕大農業生技股份有限公司</t>
  </si>
  <si>
    <t>推動「關西黑蜜館」及建置多媒體導覽系統</t>
  </si>
  <si>
    <t>鎧豐國際有限公司</t>
  </si>
  <si>
    <t>4G-LTE情境智慧建築物聯網服務平台</t>
  </si>
  <si>
    <t>巨量移動科技有限公司</t>
  </si>
  <si>
    <t>高速、遠距影像同步傳輸平台設計</t>
  </si>
  <si>
    <t>昱昌農產興業有限公司</t>
  </si>
  <si>
    <t>SKRED酸桔果渣加值技術開發計畫</t>
  </si>
  <si>
    <t>藝術達科技材料股份有限公司</t>
  </si>
  <si>
    <t>功能性輔助床墊</t>
  </si>
  <si>
    <t>優速得科技有限公司</t>
  </si>
  <si>
    <t>以無線傳輸模式之新型雷達檢測器</t>
  </si>
  <si>
    <t>亞頌科技股份有限公司</t>
  </si>
  <si>
    <t>新竹商圈跨體系POS紅利整合暨客群服務APP開發計畫</t>
  </si>
  <si>
    <t>景凱生物科技股份有限公司</t>
  </si>
  <si>
    <t>JKB-117於類風濕性關節炎動物模式之功效評估</t>
  </si>
  <si>
    <t>維吾國際有限公司</t>
  </si>
  <si>
    <t>I umbrella-雨傘加值應用系統開發計畫</t>
  </si>
  <si>
    <t>維漢國際有限公司</t>
  </si>
  <si>
    <t>健康雲端智慧電視平台之研發推廣</t>
  </si>
  <si>
    <t>吶喊文創股份有限公司</t>
  </si>
  <si>
    <t>myFunCast智慧託播平台</t>
  </si>
  <si>
    <t>摩根國際購物股份有限公司</t>
  </si>
  <si>
    <t>團購式跨境購物服務創新開發計畫</t>
  </si>
  <si>
    <t>众社企股份有限公司</t>
  </si>
  <si>
    <t>众社企「智慧城市友善服務雲」計畫-以「友善餐廳資訊調查」為例</t>
  </si>
  <si>
    <t>台塑有機農業生物科技股份有限公司</t>
  </si>
  <si>
    <t>橄欖營養素提升製程開發與橄欖錠食用應用研發</t>
  </si>
  <si>
    <t>隆源餅行</t>
  </si>
  <si>
    <t>客家桔茶飲-東方美人茶與桶柑複合飲品技術研發</t>
  </si>
  <si>
    <t>北埔茶產有限公司</t>
  </si>
  <si>
    <t>養生擂茶診斷配方與照護式服務平台</t>
  </si>
  <si>
    <t>牛樟芝產品運用於痛風症狀改善研究計畫</t>
  </si>
  <si>
    <t>錦泰茶業股份有限公司</t>
  </si>
  <si>
    <t>關西茶麵體驗型產品之創新研究與開發</t>
  </si>
  <si>
    <t>佶通科技有限公司</t>
  </si>
  <si>
    <t>C2C代購交易整合服務平台創新建置計畫</t>
  </si>
  <si>
    <t>台灣德瑞特生物科技股份有限公司</t>
  </si>
  <si>
    <t>以高壓均質微奈米技術開發具預防酒精性肝炎之保健飲品</t>
  </si>
  <si>
    <t>健康監護管理器</t>
  </si>
  <si>
    <t>伸峰康沛有限公司</t>
  </si>
  <si>
    <t>自動化浴室健身房</t>
  </si>
  <si>
    <t>蟲洞科技股份有限公司</t>
  </si>
  <si>
    <t>智能化射出成型廠雲端系統</t>
  </si>
  <si>
    <t>捷亨科技股份有限公司</t>
  </si>
  <si>
    <t>自動光學定位塗膠機之研發計畫</t>
  </si>
  <si>
    <t>台灣超微光學股份有限公司</t>
  </si>
  <si>
    <t>多功能隨手量無線光譜盒子</t>
  </si>
  <si>
    <t>九齊科技股份有限公司</t>
  </si>
  <si>
    <t>快速直覺圖形化音訊自動優化與喇叭匹配技術開發計畫</t>
  </si>
  <si>
    <t>恆準定位股份有限公司</t>
  </si>
  <si>
    <t>高精度多感測器融合定位技術研發與場域驗證</t>
  </si>
  <si>
    <t>譁裕實業股份有限公司</t>
  </si>
  <si>
    <t>迎向4G時代：LTE全頻段室內覆蓋天線開發</t>
  </si>
  <si>
    <t>鶞估科技股份有限公司</t>
  </si>
  <si>
    <t>可彎曲高導熱薄型LED基板之研發計畫</t>
  </si>
  <si>
    <t>杰達聖工業股份有限公司</t>
  </si>
  <si>
    <t>無線傳輸控制電變色薄膜眼鏡應用整合技術</t>
  </si>
  <si>
    <t>達盛電子股份有限公司</t>
  </si>
  <si>
    <t>應用於標準型LED燈具之無線電壓控制器開發計畫</t>
  </si>
  <si>
    <t>日電銀節能股份有限公司</t>
  </si>
  <si>
    <t>創新型太陽能板固定支架及複合材料應用研究開發計畫</t>
  </si>
  <si>
    <t>美洛克工業股份有限公司</t>
  </si>
  <si>
    <t>3D PRINTER自動校正及自動更換平台裝置計畫</t>
  </si>
  <si>
    <t>誼騰動力股份有限公司</t>
  </si>
  <si>
    <t>機車用磁電機與穩壓整流器整合開發</t>
  </si>
  <si>
    <t>紫焰科技股份有限公司</t>
  </si>
  <si>
    <t>非接觸式大規模純物理離子蝕刻技術在蝕刻、切割、表面加工領域之應用</t>
  </si>
  <si>
    <t>喬璒科技研發有限公司新竹分公司</t>
  </si>
  <si>
    <t>低成本公共自行車鎖固系統開發</t>
  </si>
  <si>
    <t>澄果實業有限公司</t>
  </si>
  <si>
    <t>空氣槍用機械動作化材集彈射電子靶</t>
  </si>
  <si>
    <t>仟庚企業有限公司</t>
  </si>
  <si>
    <t>異類材質鑲嵌技術於雙層玻璃杯之應用</t>
  </si>
  <si>
    <t>台寶玻璃工業股份有限公司</t>
  </si>
  <si>
    <t>亮彩琉璃關鍵製程暨生產技術精進研發計畫</t>
  </si>
  <si>
    <t>科頓聚合物股份有限公司</t>
  </si>
  <si>
    <t>觸控玻璃面板製程用橡膠O型圈</t>
  </si>
  <si>
    <t>華緯生醫科技股份有限公司</t>
  </si>
  <si>
    <t>心之御守-穿戴式即時多導程心電圖訊號異常警示系統</t>
  </si>
  <si>
    <t>振鈁有限公司</t>
  </si>
  <si>
    <t>研發牛肉取代豬肉製備新竹貢丸以拓展外銷市場</t>
  </si>
  <si>
    <t>華杏生物科技股份有限公司</t>
  </si>
  <si>
    <t>茶葉農藥殘留快速定量檢測與履歷認證系統開發</t>
  </si>
  <si>
    <t>麥智科技股份有限公司</t>
  </si>
  <si>
    <t>齒科矯正牽引裝置開發計畫</t>
  </si>
  <si>
    <t>華瀚文創科技股份有限公司</t>
  </si>
  <si>
    <t>文創擬真書法易筆書系統計畫</t>
  </si>
  <si>
    <t>圓點設計股份有限公司</t>
  </si>
  <si>
    <t>自發電綠能功能包優化計畫</t>
  </si>
  <si>
    <t>新竹動漫畫出版社</t>
  </si>
  <si>
    <t>新竹卡通產業行銷計畫之製作快樂竹寶寶第一季</t>
  </si>
  <si>
    <t>台灣創新網中心有限公司</t>
  </si>
  <si>
    <t>無線視訊物聯網廣播平台在廣告系統的應用</t>
  </si>
  <si>
    <t>勵傑國際顧問有限公司</t>
  </si>
  <si>
    <t>建立新竹市新住民社群通訊溝通平台並結合法律扶助計畫</t>
  </si>
  <si>
    <t>楷翔資訊有限公司</t>
  </si>
  <si>
    <t>低功耗藍芽(iBeacon)加值應用服務開發計畫</t>
  </si>
  <si>
    <t>昱科商務股份有限公司</t>
  </si>
  <si>
    <t>智慧城市之銀髮族步行照護平台</t>
  </si>
  <si>
    <t>舞雲媒體股份有限公司</t>
  </si>
  <si>
    <t>Wifi智慧型電子菜單</t>
  </si>
  <si>
    <t>康景科技有限公司</t>
  </si>
  <si>
    <t>嵌入式Wifi多介面整合服務系統</t>
  </si>
  <si>
    <t>豫品科技有限公司</t>
  </si>
  <si>
    <t>社群競賽模式之健康促進管理平台</t>
  </si>
  <si>
    <t>艾米媒體行銷股份有限公司</t>
  </si>
  <si>
    <t>代急便維修保養創新服務研發計畫</t>
  </si>
  <si>
    <t>鮮喝水製造廠股份有限公司</t>
  </si>
  <si>
    <t>應用智慧手持裝置整合桶裝飲用水客戶服務流程與整體物流改善系統開發</t>
  </si>
  <si>
    <t>有台聯股份有限公司</t>
  </si>
  <si>
    <t>億客來好新鮮-綠色友善在地食材多元整合平台服務</t>
  </si>
  <si>
    <t>擎虹科技有限公司</t>
  </si>
  <si>
    <t>新竹愛心地圖-好事善行、心願牆、公益行動購物之創新服務研發計畫</t>
  </si>
  <si>
    <t>長鈺模具股份有限公司</t>
  </si>
  <si>
    <t>模具高效能關鍵製程研發計畫</t>
  </si>
  <si>
    <t>恆智重機股份有限公司</t>
  </si>
  <si>
    <t>長續航力高載重電動果菜運輸車整合研發計畫</t>
  </si>
  <si>
    <t>天春窯業工廠</t>
  </si>
  <si>
    <t>開發一種新型低溫銀色金屬釉的陶笛計畫書</t>
  </si>
  <si>
    <t>泓智科技有限公司</t>
  </si>
  <si>
    <t>無線化管控溫室：自動化服務暨資訊系統計畫書</t>
  </si>
  <si>
    <t>永純應用材料股份有限公司</t>
  </si>
  <si>
    <t>高效優質抗菌奈米氧化鋅聚丙烯纖維研發計畫</t>
  </si>
  <si>
    <t>恆瑩企業有限公司</t>
  </si>
  <si>
    <t>玻璃棒管成形設備開發計畫書</t>
  </si>
  <si>
    <t>泉順碾米工廠</t>
  </si>
  <si>
    <t>建構稻米產品安心&amp;安全生產流程平台-傳統碾米工廠價值再造計畫</t>
  </si>
  <si>
    <t>北環科技實業社</t>
  </si>
  <si>
    <t>高效感測式印刷循環用水淨化系統研發計畫</t>
  </si>
  <si>
    <t>哈客李林數位設計有限公司</t>
  </si>
  <si>
    <t>智慧型體驗農場監控系統技術開發與應用計畫書</t>
  </si>
  <si>
    <t>立豐達實業有限公司</t>
  </si>
  <si>
    <t>動態級距多功能微型馬力測試機研發計畫</t>
  </si>
  <si>
    <t>春田窯文化事業有限公司</t>
  </si>
  <si>
    <t>柴燒陶瓷代燒服務開發計畫書</t>
  </si>
  <si>
    <t>功薰企業社</t>
  </si>
  <si>
    <t>台灣自製陶瓷刀具品牌增值計畫</t>
  </si>
  <si>
    <t>華仕德科技股份有限公司</t>
  </si>
  <si>
    <t>前瞻綠淨產業文創佳值計畫</t>
  </si>
  <si>
    <t>國仰企業有限公司</t>
  </si>
  <si>
    <t>多樣式蠟像娃娃設計製造平台</t>
  </si>
  <si>
    <t>亨鑫鋼纜股份有限公司</t>
  </si>
  <si>
    <t>熱浸鍍鋅廢熱回收節能製程開發計畫</t>
  </si>
  <si>
    <t>優泥企業有限公司</t>
  </si>
  <si>
    <t>環保高效能抗裂面層修飾泥研發製造計畫</t>
  </si>
  <si>
    <t>藍山園藝有限公司</t>
  </si>
  <si>
    <t>綠屋頂整合雨水利用系統創新應用計畫書</t>
  </si>
  <si>
    <t>創意組合科技有限公司</t>
  </si>
  <si>
    <t>前置兩輪輔助自行車創新設計</t>
  </si>
  <si>
    <t>國霖機電管理服務股份有限公司</t>
  </si>
  <si>
    <t>社區智慧化雲端創新管理系統之開發</t>
  </si>
  <si>
    <t>君威企業社</t>
  </si>
  <si>
    <t>可變色溫之車霧燈開發計畫</t>
  </si>
  <si>
    <t>昌益塑膠有限公司</t>
  </si>
  <si>
    <t>智慧化趨勢形龍門3D印表機</t>
  </si>
  <si>
    <t>揚鼎科技股份有限公司</t>
  </si>
  <si>
    <t>低成本高精度流量計之研發計畫</t>
  </si>
  <si>
    <t>晶崍創造股份有限公司</t>
  </si>
  <si>
    <t>i-HOOPs球場軌跡雲端社群平台服務</t>
  </si>
  <si>
    <t>智高實業股份有限公司</t>
  </si>
  <si>
    <t>智高氣驅應控機器人開發計畫</t>
  </si>
  <si>
    <t>喜悅生物科技有限公司</t>
  </si>
  <si>
    <t>芽菜高附加價值應用延伸計畫</t>
  </si>
  <si>
    <t>旭利紙器股份有限公司</t>
  </si>
  <si>
    <t>紙箱數位印刷與雲端系統研發</t>
  </si>
  <si>
    <t>憶傑科技股份有限公司</t>
  </si>
  <si>
    <t>Air System-電腦系統管理服務開發計畫</t>
  </si>
  <si>
    <t>東信興鋼鋁企業行</t>
  </si>
  <si>
    <t>鋁門窗設備-虛擬情境建置計畫</t>
  </si>
  <si>
    <t>大千廣播電台股份有限公司</t>
  </si>
  <si>
    <t>運將烙英文互動廣播</t>
  </si>
  <si>
    <t>大視設計有限公司</t>
  </si>
  <si>
    <t>WAWAWO寵物紙紮屋品牌躍升創新行銷服務計畫</t>
  </si>
  <si>
    <t>全安堂食品股份有限公司</t>
  </si>
  <si>
    <t>魏清海台灣太陽餅博物館之互動媒體體驗行銷計劃</t>
  </si>
  <si>
    <t>蒔陽國際有限公司</t>
  </si>
  <si>
    <t>雲端啟動、健康生活-智能健康水杯(i-cup+)整合應用服務計畫</t>
  </si>
  <si>
    <t>華暘文創整合有限公司</t>
  </si>
  <si>
    <t>應用染料敏化太陽能電池前瞻技術於戶外優質時尚節能氣流帽設計開發計畫</t>
  </si>
  <si>
    <t>鼎諦國際有限公司</t>
  </si>
  <si>
    <t>行動服飾商品型錄自助生成暨經銷整合服務開發計畫</t>
  </si>
  <si>
    <t>足好有限公司</t>
  </si>
  <si>
    <t>精實設計-品牌服務精實推動計劃</t>
  </si>
  <si>
    <t>雍盛科技股份有限公司</t>
  </si>
  <si>
    <t>雲端外業調查輔助及人力控管系統</t>
  </si>
  <si>
    <t>豐聯資訊股份有限公司</t>
  </si>
  <si>
    <t>QR_Cord防偽驗證結合O2O行銷服務應用</t>
  </si>
  <si>
    <t>拼夢科技股份有限公司</t>
  </si>
  <si>
    <t>情境式家具家飾採購與服務平台</t>
  </si>
  <si>
    <t>總億食品工業股份有限公司</t>
  </si>
  <si>
    <t>餡料食品安全暨履歷溯源創新服務</t>
  </si>
  <si>
    <t>展銘工具有限公司</t>
  </si>
  <si>
    <t>LED防水照明棘輪板手開發計畫</t>
  </si>
  <si>
    <t>智茂電腦科技有限公司</t>
  </si>
  <si>
    <t>高產能全自動電路板分板機</t>
  </si>
  <si>
    <t>晉爵精機股份有限公司</t>
  </si>
  <si>
    <t>高精度水上摩托車引擎本體製造加工技術提升計畫</t>
  </si>
  <si>
    <t>天曲股份有限公司</t>
  </si>
  <si>
    <t>易摺收電動自行車設計開發</t>
  </si>
  <si>
    <t>昆富工業股份有限公司</t>
  </si>
  <si>
    <t>車頂暨車後式兩用自行車攜車架開發計畫</t>
  </si>
  <si>
    <t>維盟精密股份有限公司</t>
  </si>
  <si>
    <t>數值控制工具機刀柄型氣動夾爪開發</t>
  </si>
  <si>
    <t>睿禹工業有限公司</t>
  </si>
  <si>
    <t>高能效金屬管端擴口成型工具機技術開發</t>
  </si>
  <si>
    <t xml:space="preserve">嘉明機械股份有限公司 </t>
  </si>
  <si>
    <t>具把手之大容量PET拉吹機開發計畫</t>
  </si>
  <si>
    <t>眾成工業股份有限公司</t>
  </si>
  <si>
    <t>非齒型同步式帶傳動踏步機開發計畫</t>
  </si>
  <si>
    <t>國寶電器股份有限公司</t>
  </si>
  <si>
    <t>節能型浴室清淨乾燥機開發計畫</t>
  </si>
  <si>
    <t>芃昕興業有限公司</t>
  </si>
  <si>
    <t>膠囊式咖啡專用定量機開發計畫</t>
  </si>
  <si>
    <t>大佶機電股份有限公司</t>
  </si>
  <si>
    <t>具電流檢控之高焊質空壓點焊機開發計畫</t>
  </si>
  <si>
    <t>百全揚實業股份有限公司</t>
  </si>
  <si>
    <t>可無段固定綑帶式安全載運推車開發計畫</t>
  </si>
  <si>
    <t>穩陞工業股份有限公司</t>
  </si>
  <si>
    <t>輕量化高扭力型複合扳手</t>
  </si>
  <si>
    <t>榮笠企業股份有限公司</t>
  </si>
  <si>
    <t>頭戴式個人睡眠管理技術開發</t>
  </si>
  <si>
    <t>船井生醫股份有限公司</t>
  </si>
  <si>
    <t>關鍵樂活機-低周波護膝</t>
  </si>
  <si>
    <t>艾克索生物科技股份有限公司</t>
  </si>
  <si>
    <t>新型生物晶片孔盤應用之開發</t>
  </si>
  <si>
    <t>道邦國際電機有限公司</t>
  </si>
  <si>
    <t>高效率模組化太陽能併網變流器開發</t>
  </si>
  <si>
    <t>逢甲實業有限公司</t>
  </si>
  <si>
    <t>創新生活汙水處理暨回用套裝設備開發</t>
  </si>
  <si>
    <t>維勝特企業股份有限公司</t>
  </si>
  <si>
    <t>省力結構複合功能大力剪</t>
  </si>
  <si>
    <t>御翔順有限公司</t>
  </si>
  <si>
    <t>獨特高壓雙流體消防摩托車系統研發計畫</t>
  </si>
  <si>
    <t>興台彩色印刷股份有限公司</t>
  </si>
  <si>
    <t>透射稿拍攝式精細色彩再現技術開發</t>
  </si>
  <si>
    <t>崇銘紡織企業有限公司</t>
  </si>
  <si>
    <t>涼爽隔熱複合機能彈性針織布料開發計畫</t>
  </si>
  <si>
    <t>德春國際股份有限公司</t>
  </si>
  <si>
    <t>環保多層結構醫療用袋產品開發</t>
  </si>
  <si>
    <t>越崎企業股份有限公司</t>
  </si>
  <si>
    <t>氣動板手長纖複材外殼成型技術開發</t>
  </si>
  <si>
    <t>仕奧成衣有限公司</t>
  </si>
  <si>
    <t>智慧吸排立體自行車褲開發計畫</t>
  </si>
  <si>
    <t>瑩耀科技有限公司</t>
  </si>
  <si>
    <t>溶液型有機發光二極體複合層白光演色性技術開發驗證</t>
  </si>
  <si>
    <t>兆綠科技股份有限公司</t>
  </si>
  <si>
    <t>太陽能飲用、蒸餾水製造機開發計畫</t>
  </si>
  <si>
    <t>大通電子股份有限公司</t>
  </si>
  <si>
    <t>Ultra HD超高畫質影像分配/轉換器研究開發計畫</t>
  </si>
  <si>
    <t>開拓金屬工業股份有限公司</t>
  </si>
  <si>
    <t>牽引式再生稻割樁機具產品開發計畫</t>
  </si>
  <si>
    <t>鈞聖企業有限公司</t>
  </si>
  <si>
    <t>多用途電子式門控裝置</t>
  </si>
  <si>
    <t>彰上機械有限公司</t>
  </si>
  <si>
    <t>具備易組裝且高效率油煙霧回收設備開發計畫</t>
  </si>
  <si>
    <t>大昇精密工具股份有限公司</t>
  </si>
  <si>
    <t>具餘帶收納功能及摺疊式捲帶旋臂之棘輪式綑綁器</t>
  </si>
  <si>
    <t>基元鐵工廠有限公司</t>
  </si>
  <si>
    <t>新式球塞開發計畫-以降低實心凡而球塞成本改良製法為基礎</t>
  </si>
  <si>
    <t>大河凡而精機廠股份有限公司</t>
  </si>
  <si>
    <t>隱藏氣嘴之活塞汽缸式水鎚吸收器製造研發</t>
  </si>
  <si>
    <t>永豐機械有限公司</t>
  </si>
  <si>
    <t>引擎汽門研磨機夾持機構</t>
  </si>
  <si>
    <t>偉廷精密工業股份有限公司</t>
  </si>
  <si>
    <t>橡膠O型環披覆耐酸鹼氟塑料加工機構之改良研發</t>
  </si>
  <si>
    <t>均牧實業股份有限公司</t>
  </si>
  <si>
    <t>泛用型變速箱同步齒輪環磨耗測試機開發與檢測技術建立</t>
  </si>
  <si>
    <t>清華應用材料有限公司</t>
  </si>
  <si>
    <t>水溶性芯材開發計畫</t>
  </si>
  <si>
    <t>旭珥精密有限公司</t>
  </si>
  <si>
    <t>機械式快熱導型溫度保險絲開發計畫</t>
  </si>
  <si>
    <t>晨陽興業有限公司</t>
  </si>
  <si>
    <t>具ICT互動加值服務的創新紙藝工具產品組合開發計畫</t>
  </si>
  <si>
    <t>喬億塑膠股份有限公司</t>
  </si>
  <si>
    <t>濾網二合一製程成型技術開發計畫</t>
  </si>
  <si>
    <t>六承企業社</t>
  </si>
  <si>
    <t>低電壓驅動節能電磁控制水閥開發</t>
  </si>
  <si>
    <t>旭聚企業股份有限公司</t>
  </si>
  <si>
    <t>橡膠塗層複合織物技術開發</t>
  </si>
  <si>
    <t>大松發股份有限公司</t>
  </si>
  <si>
    <t>多功能醫療護具之針織技術創新與研發</t>
  </si>
  <si>
    <t>宇駿襪業有限公司</t>
  </si>
  <si>
    <t>複合機能高密度3D漸進壓力護具開發</t>
  </si>
  <si>
    <t>社立企業有限公司</t>
  </si>
  <si>
    <t>高機能性跑步運動無縫產品開發</t>
  </si>
  <si>
    <t>宏茂紡織企業有限公司</t>
  </si>
  <si>
    <t>雙面圓編3D立體保健針織護具</t>
  </si>
  <si>
    <t>復泰織造有限公司</t>
  </si>
  <si>
    <t>運動護具升級開發計畫</t>
  </si>
  <si>
    <t>瑞宏紡織有限公司</t>
  </si>
  <si>
    <t>居家防護連身衣技術開發計畫</t>
  </si>
  <si>
    <t>群竣實業有限公司</t>
  </si>
  <si>
    <t>水上活動防滑襪開發計畫</t>
  </si>
  <si>
    <t>榮洲紡織股份有限公司</t>
  </si>
  <si>
    <t>強化黏扣母帶接合性之後加工製程技術開發</t>
  </si>
  <si>
    <t>皇益紡織股份有限公司</t>
  </si>
  <si>
    <t>隔濕乾爽型吸排複合機能布料暨運動服飾開發計畫</t>
  </si>
  <si>
    <t>駿榮機電股份有限公司</t>
  </si>
  <si>
    <t>應用於無梭織布機之扁平緯紗供給系統開發</t>
  </si>
  <si>
    <t>富勝紡織股份有限公司</t>
  </si>
  <si>
    <t>環保回收複合素材噴印技術開發</t>
  </si>
  <si>
    <t>統全興業股份有限公司</t>
  </si>
  <si>
    <t>無縫雙層經編時尚機能女裝設計開發計畫</t>
  </si>
  <si>
    <t>楊國信針織廠有限公司</t>
  </si>
  <si>
    <t>針織複合材質大提花紡織品開發計畫</t>
  </si>
  <si>
    <t>富雨洋傘有限公司</t>
  </si>
  <si>
    <t>車頂傘組開發計畫</t>
  </si>
  <si>
    <t>廣善生物科技有限公司</t>
  </si>
  <si>
    <t>口香糖低溫製程技術-以神祕果口香糖為例</t>
  </si>
  <si>
    <t>漢寶工業有限公司</t>
  </si>
  <si>
    <t>製作濃縮純菌液之沉澱瓶的開發</t>
  </si>
  <si>
    <t>鑫昇鼎實業股份有限公司</t>
  </si>
  <si>
    <t>自行車騎姿重心變換裝置開發計畫</t>
  </si>
  <si>
    <t>庚鋐有限公司</t>
  </si>
  <si>
    <t>折疊式手推車自行車座椅設計開發</t>
  </si>
  <si>
    <t>一品機械股份有限公司</t>
  </si>
  <si>
    <t>自行車安全煞車與智慧型方向警示燈整合系統之開發研製</t>
  </si>
  <si>
    <t>毅麟企業有限公司</t>
  </si>
  <si>
    <t>快速收折之矩形斷面電動輔助自行車開發計畫</t>
  </si>
  <si>
    <t>記銘工業股份有限公司</t>
  </si>
  <si>
    <t>基於Android行動裝置控制之新型可記憶和恢復追蹤功能汽車電動後視鏡設計開發</t>
  </si>
  <si>
    <t>勝富實業股份有限公司</t>
  </si>
  <si>
    <t>創新輕型代步車設計開發計畫</t>
  </si>
  <si>
    <t>崇美養生科技股份有限公司</t>
  </si>
  <si>
    <t>植物工廠概念之立體栽培架</t>
  </si>
  <si>
    <t>時意實業有限公司</t>
  </si>
  <si>
    <t>時鐘產業服務設計商品開發計畫</t>
  </si>
  <si>
    <t>永祥資訊管理有限公司</t>
  </si>
  <si>
    <t>幼兒園學習履歷教學輔助管控系統</t>
  </si>
  <si>
    <t>米梵數位設計股份有限公司</t>
  </si>
  <si>
    <t>MeeFun帶您私房深度旅遊雲計畫</t>
  </si>
  <si>
    <t>嘉雲製傘有限公司</t>
  </si>
  <si>
    <t>新式高爾夫球傘開發</t>
  </si>
  <si>
    <t>駿隆橡膠工業股份有限公司</t>
  </si>
  <si>
    <t>無縫安全舖面自動鋪設機器</t>
  </si>
  <si>
    <t>恆耀健康科技股份有限公司</t>
  </si>
  <si>
    <t>可折收式多功能訓練磁控式划船機開發計畫</t>
  </si>
  <si>
    <t>達鑫機械有限公司</t>
  </si>
  <si>
    <t>粉體定量自動添加機商品化開發</t>
  </si>
  <si>
    <t>金竹味餐廳有限公司</t>
  </si>
  <si>
    <t>餐點履歷導入”在地農產品之特色料理”計畫</t>
  </si>
  <si>
    <t>吟詩企業有限公司</t>
  </si>
  <si>
    <t>筊白筍新生態文化創新服務研發</t>
  </si>
  <si>
    <t>賜福行資訊有限公司</t>
  </si>
  <si>
    <t>「Nantou eBook 走讀南投」跨平台雲端行銷計畫</t>
  </si>
  <si>
    <t>醋王極品股份有限公司</t>
  </si>
  <si>
    <t>醋王極品食品安全履歷平台建置計畫</t>
  </si>
  <si>
    <t>源順食品有限公司</t>
  </si>
  <si>
    <t>沖泡式即食胚芽米麩</t>
  </si>
  <si>
    <t>澄霖農業生技股份有限公司</t>
  </si>
  <si>
    <t>沉香萃取物改善糖尿病腎病變之研究</t>
  </si>
  <si>
    <t>奶油巴士烘焙屋</t>
  </si>
  <si>
    <t>創新米食-米板鬆研發與整體品牌計畫</t>
  </si>
  <si>
    <t>合宸農業生物科技股份有限公司</t>
  </si>
  <si>
    <t>低溫萃取蒜梗以創價蒜產品計畫</t>
  </si>
  <si>
    <t>梅鳳企業有限公司</t>
  </si>
  <si>
    <t>香遇雲香-果香大豆蠟創新研發暨設計行銷整合計畫</t>
  </si>
  <si>
    <t>佳美食品行</t>
  </si>
  <si>
    <t>雲林御鄉精饌伍仁酥系列產品之開發行銷計畫</t>
  </si>
  <si>
    <t>日豐能源科技股份有限公司</t>
  </si>
  <si>
    <t>農業稻穀加工製備有機生物碳之研究開發</t>
  </si>
  <si>
    <t>可味企業有限公司</t>
  </si>
  <si>
    <t>創新薑母苦茶油產品研發與品質提升計畫</t>
  </si>
  <si>
    <t>齊力國際行銷股份有限公司</t>
  </si>
  <si>
    <t>以產自雲林的台灣牛作為主要食材開發冠軍牛肉麵商品並拓展國際市場</t>
  </si>
  <si>
    <t>臺旺食品工業股份有限公司</t>
  </si>
  <si>
    <t>紫心地瓜、花青素商品開發</t>
  </si>
  <si>
    <t>三小文創有限公司</t>
  </si>
  <si>
    <t>移動農學市集體驗開發計畫</t>
  </si>
  <si>
    <t>雙龍食品股份有限公司</t>
  </si>
  <si>
    <t>觀光工廠多國語音自動定位導覽系統之開發與推廣</t>
  </si>
  <si>
    <t>衣學苑潮流設計館有限公司</t>
  </si>
  <si>
    <t>雲林在地的幸福-創意生活產業設計篇</t>
  </si>
  <si>
    <t>丸莊食品工業股份有限公司</t>
  </si>
  <si>
    <t>丸莊豆油體驗服務與擴增實境APP開發計畫</t>
  </si>
  <si>
    <t>喜芝花商業有限公司</t>
  </si>
  <si>
    <t>具按摩與提托效果之涼感胸罩開發計畫</t>
  </si>
  <si>
    <t>元維棉織廠</t>
  </si>
  <si>
    <t>小提花毛巾織機提升織法開發計畫</t>
  </si>
  <si>
    <t>中興棉織廠</t>
  </si>
  <si>
    <t>毛巾自動單邊車縫系統開發計畫</t>
  </si>
  <si>
    <t>豐本實業股份有限公司</t>
  </si>
  <si>
    <t>枕心快速量產機械研製計畫</t>
  </si>
  <si>
    <t>鴻達生技股份有限公司</t>
  </si>
  <si>
    <t>鴻達公司微電影:唯機飼福</t>
  </si>
  <si>
    <t>雲科農場休閒小棧</t>
  </si>
  <si>
    <t>「A咖芸香果感」創新商品開發行銷計畫</t>
  </si>
  <si>
    <t>樂活農業生技有限公司</t>
  </si>
  <si>
    <t>智慧農作生產管理系統建置計畫</t>
  </si>
  <si>
    <t>嵂洧企業有限公司</t>
  </si>
  <si>
    <t>HECMP高濃度萃取即食中藥研發計畫-以四物為例</t>
  </si>
  <si>
    <t>保證責任嘉義縣東石合作農場</t>
  </si>
  <si>
    <t>應用酵素輔助萃取法開發杏鮑菇多醣飲品</t>
  </si>
  <si>
    <t>金龍冠食品股份有限公司</t>
  </si>
  <si>
    <t>仙草奶凍手搖風量產化計畫</t>
  </si>
  <si>
    <t>天珩機械股份有限公司</t>
  </si>
  <si>
    <t>高彈性緊固型拉釘研發計畫</t>
  </si>
  <si>
    <t>燿新塑膠機械有限公司</t>
  </si>
  <si>
    <t>無膠電子保護膜共壓出專用機開發</t>
  </si>
  <si>
    <t>串良股份有限公司</t>
  </si>
  <si>
    <t>智慧型飼養履歷之寵物鍊</t>
  </si>
  <si>
    <t>瑞憶科技有限公司</t>
  </si>
  <si>
    <t>行車偵測及行車影像記錄雷達偵測設備開發計畫</t>
  </si>
  <si>
    <t>谷王食品工業股份有限公司</t>
  </si>
  <si>
    <t>萃取麵粉的抗氧化成份</t>
  </si>
  <si>
    <t>維德機械股份有限公司</t>
  </si>
  <si>
    <t>高置換充氮真空封口機開發計畫</t>
  </si>
  <si>
    <t>三洋塗料股份有限公司</t>
  </si>
  <si>
    <t>扣件用防蝕耐磨環保塗料開發</t>
  </si>
  <si>
    <t>浩克生技開發股份有限公司</t>
  </si>
  <si>
    <t>不含化學合成防曬劑之複合性植物防曬品的創新與研發-以防曬乳為例</t>
  </si>
  <si>
    <t>艾立生物股份有限公司</t>
  </si>
  <si>
    <t>靈芝食品顧客知識管理系統之手機APP建置計畫</t>
  </si>
  <si>
    <t>佳美服裝企業有限公司</t>
  </si>
  <si>
    <t>創意森活機能性服飾開發計畫</t>
  </si>
  <si>
    <t>暘明生物科技股份有限公司</t>
  </si>
  <si>
    <t>丹參飲機能性成分融合包覆技術</t>
  </si>
  <si>
    <t>秀貴企業有限公司</t>
  </si>
  <si>
    <t>銀髮族反應及記憶能力評估訓練系統開發</t>
  </si>
  <si>
    <t>黑棟企業有限公司</t>
  </si>
  <si>
    <t>養生藥膳高值化製程及產品開發</t>
  </si>
  <si>
    <t>嘉友電子股份有限公司</t>
  </si>
  <si>
    <t>寬頻無線擴音機之天線系統研發</t>
  </si>
  <si>
    <t>榮華機械廠股份有限公司</t>
  </si>
  <si>
    <t>鋼板磁性輸送堆垛設備技術開發</t>
  </si>
  <si>
    <t>博士國際科技有限公司</t>
  </si>
  <si>
    <t>新型兒童成長椅開發計畫</t>
  </si>
  <si>
    <t>希諾奇有限公司</t>
  </si>
  <si>
    <t>應用3Ｄ建模技術開發木質複刻商品創新研發計畫</t>
  </si>
  <si>
    <t>高格頓設計有限公司</t>
  </si>
  <si>
    <t>LAST愛藝享數位文創品牌形塑計畫</t>
  </si>
  <si>
    <t>愛樂者美樂有限公司</t>
  </si>
  <si>
    <t>新型木箱鼓開發計畫</t>
  </si>
  <si>
    <t>三點水文化創意有限公司</t>
  </si>
  <si>
    <t>竹之間-竹家居產品開發計畫</t>
  </si>
  <si>
    <t>蓮想美學創意有限公司</t>
  </si>
  <si>
    <t>蓮想工藝多寶格〜多工坊異媒材整合創新研發計劃</t>
  </si>
  <si>
    <t>拍拍文創有限公司</t>
  </si>
  <si>
    <t>當傳統產業遇上創意微傢俱﹝寵物傢俱﹞</t>
  </si>
  <si>
    <t>矜輝實業有限公司</t>
  </si>
  <si>
    <t>矽膠雙色成型技術兒童「飲」、「食」容器產品開發計畫</t>
  </si>
  <si>
    <t>廣圓食品股份有限公司</t>
  </si>
  <si>
    <t>『平安 、旺來鳳梨酥』</t>
  </si>
  <si>
    <t>覓秘餐飲店</t>
  </si>
  <si>
    <t>臺灣記憶冰品研發行銷整合計畫</t>
  </si>
  <si>
    <t>志鋼金屬股份有限公司</t>
  </si>
  <si>
    <t>臺南意象之板金文創商品開發計畫</t>
  </si>
  <si>
    <t>句逗企業社</t>
  </si>
  <si>
    <t>淤泥改質之水泥皮革商品開發</t>
  </si>
  <si>
    <t>賓寶食品企業有限公司</t>
  </si>
  <si>
    <t>十二婆姐「案康福稚餅」研發計畫</t>
  </si>
  <si>
    <t>台灣旺萊生技股份有限公司</t>
  </si>
  <si>
    <t>品生活的醇釀－企業形象創新服務計畫</t>
  </si>
  <si>
    <t>泰發五金行</t>
  </si>
  <si>
    <t>企業品牌識別與產品形象建構計畫</t>
  </si>
  <si>
    <t>立大橡膠廠股份有限公司</t>
  </si>
  <si>
    <t>台灣特色創意墊體商品設計計畫</t>
  </si>
  <si>
    <t>露木文創有限公司</t>
  </si>
  <si>
    <t>應用老建築之「梠」材發展文創生活產品</t>
  </si>
  <si>
    <t>起士公爵有限公司</t>
  </si>
  <si>
    <t>「當騎士遇到格格」結合地方食材創新文創商品計畫</t>
  </si>
  <si>
    <t>三締服飾有限公司</t>
  </si>
  <si>
    <t>多機能自行車衣背包之設計開發</t>
  </si>
  <si>
    <t>成大酒廠股份有限公司</t>
  </si>
  <si>
    <t>以飲酒、作畫、吟詩精神打造深度品評白酒產業計畫</t>
  </si>
  <si>
    <t>育成商行</t>
  </si>
  <si>
    <t>臺南好竹藝文創精品開發計畫-竹編複合媒材與台語文學邂逅</t>
  </si>
  <si>
    <t>茂發電子股份有限公司</t>
  </si>
  <si>
    <t>家庭物聯網節能控制平台開發計畫</t>
  </si>
  <si>
    <t>新鉅峰國際科技有限公司</t>
  </si>
  <si>
    <t>智慧型藥袋App應用服務系統</t>
  </si>
  <si>
    <t>牧信智能科技有限公司</t>
  </si>
  <si>
    <t>天然氣雲端智能管理系統計畫</t>
  </si>
  <si>
    <t>謦鴻科技股份有限公司</t>
  </si>
  <si>
    <t>創新能源效率評估服務系統開發計畫</t>
  </si>
  <si>
    <t>長禹工業股份有限公司</t>
  </si>
  <si>
    <t>客製化手工刀具查詢暨行銷之專家系統建置計畫</t>
  </si>
  <si>
    <t>惠冠企業股份有限公司</t>
  </si>
  <si>
    <t>與異業結盟協同設計及開放式之創新營運平台</t>
  </si>
  <si>
    <t>色真印刷設計有限公司</t>
  </si>
  <si>
    <t>美食觀光懶人包手扎數位創意平台開發計畫</t>
  </si>
  <si>
    <t>立琦創新科技有限公司</t>
  </si>
  <si>
    <t>「台南微旅行」行動服務研發計畫~自己的觀光美食購物文創微旅行地圖~</t>
  </si>
  <si>
    <t>德晏培林有限公司</t>
  </si>
  <si>
    <t>數位化軸承技術即時服務平台開發</t>
  </si>
  <si>
    <t>菜單王行銷科技有限公司</t>
  </si>
  <si>
    <t>在地文創及特色店家數位化推廣整合平台-我的城市收集冊</t>
  </si>
  <si>
    <t>群錄系統股份有限公司</t>
  </si>
  <si>
    <t>適用於水產養殖生產履歷之智慧聯網監控系統研製</t>
  </si>
  <si>
    <t>健康奇跡農產運銷有限公司</t>
  </si>
  <si>
    <t>農地生產效益量化管理系統研發</t>
  </si>
  <si>
    <t>英美實業股份有限公司</t>
  </si>
  <si>
    <t>塑身e網營運-塑身衣即時成果展現平臺開發</t>
  </si>
  <si>
    <t>南科商務旅館有限公司</t>
  </si>
  <si>
    <t>發現新南科~在地文創元素之智慧互動平台開發計畫</t>
  </si>
  <si>
    <t>萬國健康股份有限公司</t>
  </si>
  <si>
    <t>整合性雲端健康管理與社區健康促進新服務模式</t>
  </si>
  <si>
    <t>尚永眼鏡實業有限公司</t>
  </si>
  <si>
    <t>外銷客製化太陽/滑雪眼鏡自動報價平台建置計畫</t>
  </si>
  <si>
    <t>加富達股份有限公司</t>
  </si>
  <si>
    <t>家事服務行動配對與NFC資材管理服務開發計畫</t>
  </si>
  <si>
    <t>鋐登行銷整合有限公司</t>
  </si>
  <si>
    <t>「農場投資客雲平台」幸福農耕健康紮根計畫</t>
  </si>
  <si>
    <t>松稜食品企業有限公司</t>
  </si>
  <si>
    <t>O2O一次購、自由配、代客滷創新服務計畫</t>
  </si>
  <si>
    <t>大慶科技儀器有限公司</t>
  </si>
  <si>
    <t>高精度數位3D光學掃描儀暨一條龍整合服務</t>
  </si>
  <si>
    <t>銘毅資訊有限公司</t>
  </si>
  <si>
    <t>適用於物聯網之無線網路傳輸橋接模組之開發</t>
  </si>
  <si>
    <t>雅提拉時尚有限公司</t>
  </si>
  <si>
    <t>雲端電子海報管理平台開發計畫</t>
  </si>
  <si>
    <t>正和製藥股份有限公司</t>
  </si>
  <si>
    <t>難溶性藥品Dutasteride新劑型開發技術</t>
  </si>
  <si>
    <t>康珅生技股份有限公司</t>
  </si>
  <si>
    <t>回收菱角殼養殖蠅蛆作為水產飼料計畫</t>
  </si>
  <si>
    <t>和康生物科技股份有限公司</t>
  </si>
  <si>
    <t>馬尾藻暨米糠油之奈米結構脂質載體凍晶與保養品開發計畫</t>
  </si>
  <si>
    <t>合冠璋電子有限公司</t>
  </si>
  <si>
    <t>穿戴式肌力訓練儀開發計畫</t>
  </si>
  <si>
    <t>吉優國際企業有限公司</t>
  </si>
  <si>
    <t>龍眼花香味酸梅湯之研發</t>
  </si>
  <si>
    <t>美帥化學股份有限公司</t>
  </si>
  <si>
    <t>含機能性微膠囊化粧品之開發</t>
  </si>
  <si>
    <t>永大旺生物科技股份有限公司</t>
  </si>
  <si>
    <t>生物資源有機質肥料的開發</t>
  </si>
  <si>
    <t>成大昶閎科技股份有限公司</t>
  </si>
  <si>
    <t>複層式隔熱建材結構系統施工法開發</t>
  </si>
  <si>
    <t>宇川化學股份有限公司</t>
  </si>
  <si>
    <t>高純度金屬有機化合物量產技術開發</t>
  </si>
  <si>
    <t>佳東綠能科技股份有限公司</t>
  </si>
  <si>
    <t>新式節能玻璃及膠合隔熱層技術開發</t>
  </si>
  <si>
    <t>威拓動力有限公司</t>
  </si>
  <si>
    <t>新型單向受力葉片之小型垂直軸風力發電機開發</t>
  </si>
  <si>
    <t>日久電子工業有限公司</t>
  </si>
  <si>
    <t>節能型機車汽油幫浦開發案</t>
  </si>
  <si>
    <t>富樂夢股份有限公司</t>
  </si>
  <si>
    <t>取代PVC之低碳環保生質橡皮擦產品開發計畫</t>
  </si>
  <si>
    <t>台鉅企業股份有公司</t>
  </si>
  <si>
    <t>指甲油用水性色漿開發</t>
  </si>
  <si>
    <t>捷胤工業有限公司</t>
  </si>
  <si>
    <t>節能型植物栽培系統開發計畫</t>
  </si>
  <si>
    <t>友善大地社會企業有限公司</t>
  </si>
  <si>
    <t>有機蔬果冷藏系統節能智慧化研發計畫</t>
  </si>
  <si>
    <t>漢士工業股份有限公司</t>
  </si>
  <si>
    <t>新一代簡易DIY之節能膜產品研發</t>
  </si>
  <si>
    <t>凱傳工業股份有限公司</t>
  </si>
  <si>
    <t>環保無鹵阻燃塑膠材料技術開發</t>
  </si>
  <si>
    <t>沛承節能科技有限公司</t>
  </si>
  <si>
    <t>智慧型植物生長櫃開發</t>
  </si>
  <si>
    <t>睿修科技企業社</t>
  </si>
  <si>
    <t>UV節能型防霧塗料開發計畫</t>
  </si>
  <si>
    <t>同均動能股份有限公司</t>
  </si>
  <si>
    <t>垃圾車鋰電池啟動電池節能專案</t>
  </si>
  <si>
    <t>佳皇紙業股份有限公司</t>
  </si>
  <si>
    <t>漿紙汙泥及回收內襯PE/PP編織紙袋資源化產品開發計畫</t>
  </si>
  <si>
    <t>恆照科技股份有限公司</t>
  </si>
  <si>
    <t>低成本可撓曲之太陽能模組封裝技術開發及應用</t>
  </si>
  <si>
    <t>合大吉有限公司</t>
  </si>
  <si>
    <t>T8型雙光源LED燈開發計畫</t>
  </si>
  <si>
    <t>嘉成環境工程有限公司</t>
  </si>
  <si>
    <t>利用臭氧進行廢水處理之環保設備創新開發計畫</t>
  </si>
  <si>
    <t>自由曲面照明燈具開發計畫</t>
  </si>
  <si>
    <t>奇美車電股份有限公司</t>
  </si>
  <si>
    <t>遠投式抬頭顯示器光學系統</t>
  </si>
  <si>
    <t>弓銓企業股份有限公司</t>
  </si>
  <si>
    <t>低壓損耐高溫耐酸鹼冷熱計量電子式節能水量計開發計畫</t>
  </si>
  <si>
    <t>福安工業股份有限公司</t>
  </si>
  <si>
    <t>機車LED頭燈散熱/振動耐受性能設計開發</t>
  </si>
  <si>
    <t>華洲汽車工業有限公司</t>
  </si>
  <si>
    <t>全承載式巴士底盤設計與開發</t>
  </si>
  <si>
    <t>極程精密有限公司</t>
  </si>
  <si>
    <t>摩托車適應性LED頭燈組研究開發計畫</t>
  </si>
  <si>
    <t>森詮實業股份有限公司</t>
  </si>
  <si>
    <t>高效能汽缸開發計畫</t>
  </si>
  <si>
    <t>宗原能源有限公司</t>
  </si>
  <si>
    <t>生物質木屑顆粒燃燒機開發計畫</t>
  </si>
  <si>
    <t>永鴻興實業有限公司</t>
  </si>
  <si>
    <t>變焦節能機車LED頭燈</t>
  </si>
  <si>
    <t>昌旭有限公司</t>
  </si>
  <si>
    <t>節能減碳之高效能車燈開發</t>
  </si>
  <si>
    <t>台灣三通工業股份有限公司</t>
  </si>
  <si>
    <t>智慧型螺絲粉體塗裝產線設備開發</t>
  </si>
  <si>
    <t>鑄盛有限公司</t>
  </si>
  <si>
    <t>瓦斯引擎高深寬異質接合汽缸精密鑄造製程開發</t>
  </si>
  <si>
    <t>富鑫奈米科技股份有限公司</t>
  </si>
  <si>
    <t>雷射誘發選鍍用之奈米複材基板開發</t>
  </si>
  <si>
    <t>泰特博智慧材料股份有限公司</t>
  </si>
  <si>
    <t>兩色變化系統-電致變色球面鏡片產品開發</t>
  </si>
  <si>
    <t>野洲影像科技股份有限公司</t>
  </si>
  <si>
    <t>應用於19"醫療顯示器之高亮度低功耗綠色背光模組開發計畫</t>
  </si>
  <si>
    <t>晶越科技股份有限公司</t>
  </si>
  <si>
    <t>溫度感應石英震盪器基板研究開發計畫</t>
  </si>
  <si>
    <t>光皎企業有限公司</t>
  </si>
  <si>
    <t>軟管成型機開發計畫</t>
  </si>
  <si>
    <t>永宇科技有限公司</t>
  </si>
  <si>
    <t>高性能奈米多層硬質薄膜之開發</t>
  </si>
  <si>
    <t>億晶科技企業社</t>
  </si>
  <si>
    <t>隱藏鑰匙孔之鎖具及鑰匙開發計畫</t>
  </si>
  <si>
    <t>川長五金有限公司</t>
  </si>
  <si>
    <t>耐用型金鋼砂複合陶瓷磨刀棒研發計畫</t>
  </si>
  <si>
    <t>燃料電池之超薄金屬雙極板暨雷射披覆開發計畫</t>
  </si>
  <si>
    <t>銀宗企業股份有限公司</t>
  </si>
  <si>
    <t>積分球式霧度檢測儀開發</t>
  </si>
  <si>
    <t>伸潮股份有限公司</t>
  </si>
  <si>
    <t>可連續補充CO2的高壓筒機構開發計畫</t>
  </si>
  <si>
    <t>士峰科技股份有限公司</t>
  </si>
  <si>
    <t>二環戊二烯製備酸酐技術開發</t>
  </si>
  <si>
    <t>華美光學科技股份有限公司</t>
  </si>
  <si>
    <t>具減重及浮水功能之水上運動護目眼鏡創新開發計畫</t>
  </si>
  <si>
    <t>泊采企業有限公司</t>
  </si>
  <si>
    <t>雙軸心低風阻及高穩定雙用安全帽開發計畫</t>
  </si>
  <si>
    <t>高均散奈米碳球遠紅外線纖維技術開發</t>
  </si>
  <si>
    <t>銓益盛機械廠</t>
  </si>
  <si>
    <t>高精密及高速螺絲搓牙機開發計畫</t>
  </si>
  <si>
    <t>天二科技股份有限公司</t>
  </si>
  <si>
    <t>厚膜晶片保險絲開發計畫</t>
  </si>
  <si>
    <t>樂利得實業股份有限公司</t>
  </si>
  <si>
    <t>低耗能破共沸蒸餾技術開發計畫</t>
  </si>
  <si>
    <t>宣揚電腦顧問股份有限公司</t>
  </si>
  <si>
    <t>藥局虛實(O2O)銷售體驗平台(雙向iBeacon開發設計與應用)開發計畫</t>
  </si>
  <si>
    <t>上校基業有限公司</t>
  </si>
  <si>
    <t>「高雄行銷雲」創新加值服務計畫</t>
  </si>
  <si>
    <t>中一國際股份有限公司</t>
  </si>
  <si>
    <t>長晶爐用複合材料製氣體導流筒開發計畫</t>
  </si>
  <si>
    <t>金富銓實業有限公司</t>
  </si>
  <si>
    <t>高效能鍋開發計畫</t>
  </si>
  <si>
    <t>大喬電子實業有限公司</t>
  </si>
  <si>
    <t>數位式展場導覽應用系統開發計畫</t>
  </si>
  <si>
    <t>龍昌電機工業有限公司</t>
  </si>
  <si>
    <t>高效能廣域操控鼓風機技術開發計畫</t>
  </si>
  <si>
    <t>怡群科技股份有限公司</t>
  </si>
  <si>
    <t>消費者手機點餐付款與餐廳Android移動式自動化系統開發計畫</t>
  </si>
  <si>
    <t>方便找APP店家商務服務計畫</t>
  </si>
  <si>
    <t>風動國際有限公司</t>
  </si>
  <si>
    <t>汽車玻璃維修產業供應鏈-倉儲分散管理平台開發計畫</t>
  </si>
  <si>
    <t>彈性體與樹脂纖維複合輥輪開發計畫</t>
  </si>
  <si>
    <t>開富食品國際有限公司</t>
  </si>
  <si>
    <t>開富品牌資源整合共用服務系統開發計畫</t>
  </si>
  <si>
    <t>洛科儀器股份有限公司</t>
  </si>
  <si>
    <t>多功能生技過濾系統開發計畫</t>
  </si>
  <si>
    <t>南良企業有限公司</t>
  </si>
  <si>
    <t>整合環境設備產業鏈服務模組暨協同設計製造平台開發計畫</t>
  </si>
  <si>
    <t>南光堂印刷所有限公司</t>
  </si>
  <si>
    <t>印刷、設計、輸出暨電子商務整合性創新服務建置計畫</t>
  </si>
  <si>
    <t>高互動媒合之創業空間實體感測系統開發計畫</t>
  </si>
  <si>
    <t>君瞻科技股份有限公司</t>
  </si>
  <si>
    <t>高功率多晶粒LED模組封裝散熱技術開發計畫</t>
  </si>
  <si>
    <t>甫東科技有限公司</t>
  </si>
  <si>
    <t>創新互動式影音行動語言學習平台開發計畫</t>
  </si>
  <si>
    <t>精緻化台灣本土漁業廢棄物之抗老化保養產品開發計畫</t>
  </si>
  <si>
    <t>博相科技股份有限公司</t>
  </si>
  <si>
    <t>多功能異質網路車用監控盒開發計畫</t>
  </si>
  <si>
    <t>誠諾工程技術股份有限公司</t>
  </si>
  <si>
    <t>運用既有雲端技術開發全新工程圖資儲存及管理系統開發計畫</t>
  </si>
  <si>
    <t>蕭記食品有限公司</t>
  </si>
  <si>
    <t>團膳營養與食材履歷管理系統暨行動app研發計畫</t>
  </si>
  <si>
    <t>美環能股份有限公司</t>
  </si>
  <si>
    <t>高電壓太陽能電池應用於農作物之系統研製開發計畫</t>
  </si>
  <si>
    <t>嵩鶴股份有限公司</t>
  </si>
  <si>
    <t>耐久式車內芳香罐開發計畫</t>
  </si>
  <si>
    <t>弘人工業股份有限公司</t>
  </si>
  <si>
    <t>環保型高吸音率集音元件與聲音頻譜分析模組開發計畫</t>
  </si>
  <si>
    <t>莆田食品有限公司</t>
  </si>
  <si>
    <t>油水固狀物食材一次熱充填封裝機研發計畫(蘑菇素肉燥製程量產自動化)</t>
  </si>
  <si>
    <t>傑瑀企業有限公司</t>
  </si>
  <si>
    <t>報關行水險暨物流創新服務計畫</t>
  </si>
  <si>
    <t>友聲電子有限公司</t>
  </si>
  <si>
    <t>探針式掃描顯微鏡之低雜訊高壓複合電源模組之研發計畫</t>
  </si>
  <si>
    <t>領風產品開發有限公司</t>
  </si>
  <si>
    <t>嬰幼兒聚乳酸固齒器之創新設計研發計畫</t>
  </si>
  <si>
    <t>裕鋐運動用品有限公司</t>
  </si>
  <si>
    <t>高爾夫球推桿客製化電子商業服務開發計畫</t>
  </si>
  <si>
    <t>李時珍養生堂有限公司</t>
  </si>
  <si>
    <t>綠能生態養耕工廠技術研發計畫</t>
  </si>
  <si>
    <t>奈米科技股份有限公司</t>
  </si>
  <si>
    <t>應用於手持式行動裝置玻璃瑕疵之光學檢測系統開發計畫</t>
  </si>
  <si>
    <t>橋孚企業有限公司</t>
  </si>
  <si>
    <t>創新自行車服務驛站開發計畫</t>
  </si>
  <si>
    <t>科頂科技工業股份有限公司</t>
  </si>
  <si>
    <t>智齒治療專業牙科手機開發計畫</t>
  </si>
  <si>
    <t>大方線索工業股份有限公司</t>
  </si>
  <si>
    <t>尼龍單絲轉環繩止滑結材料創新開發計畫</t>
  </si>
  <si>
    <t>昌昇起重工程行</t>
  </si>
  <si>
    <t>金屬橡膠複合華司廢料剝膠設備開發計畫</t>
  </si>
  <si>
    <t>鴻易宸企業有限公司</t>
  </si>
  <si>
    <t>智慧型家用電器設備監控系統之研發計畫</t>
  </si>
  <si>
    <t>建榮冷凍食品股份有限公司</t>
  </si>
  <si>
    <t>無添加化學防腐劑之鮪魚肉乾製程開發計畫</t>
  </si>
  <si>
    <t>東新冷凍企業有限公司</t>
  </si>
  <si>
    <t>新型雙管鋁合金傳導省電開發計畫</t>
  </si>
  <si>
    <t>佳飾美國際事業有限公司</t>
  </si>
  <si>
    <t>多用途兩段式高低櫃開發計畫</t>
  </si>
  <si>
    <t>炭火燒肉有限公司</t>
  </si>
  <si>
    <t>排隊等位及預點菜行動應用系統之研發計畫</t>
  </si>
  <si>
    <t>美捷科技股份有限公司</t>
  </si>
  <si>
    <t>封裝環氧樹脂充填用模具外殼與活塞回收再造計畫</t>
  </si>
  <si>
    <t>全球安聯科技股份有限公司</t>
  </si>
  <si>
    <t>具抗菌功能之不銹鋼骨折固定用骨板材料開發計畫</t>
  </si>
  <si>
    <t>龍錡科技企業有限公司</t>
  </si>
  <si>
    <t>無線燈光控制模組結合APP使用計畫</t>
  </si>
  <si>
    <t>九禾系統有限公司</t>
  </si>
  <si>
    <t>萬點仟積APP及平台開發計畫</t>
  </si>
  <si>
    <t>聯崴光電股份有限公司</t>
  </si>
  <si>
    <t>3*6 Gbps高畫質多媒體介面(HDMI2.0)主動光纜之建構與檢測開發計畫</t>
  </si>
  <si>
    <t>千統電子企業股份有限公司</t>
  </si>
  <si>
    <t>OBD車輛定期檢驗機系統開發之研究開發計畫</t>
  </si>
  <si>
    <t>自由照相器材行</t>
  </si>
  <si>
    <t>APP數位沖印及整合式管理系統開發計畫</t>
  </si>
  <si>
    <t>金坤實業股份有限公司</t>
  </si>
  <si>
    <t>無鹵無磷阻燃塑木百葉無繩窗簾產品開發計畫</t>
  </si>
  <si>
    <t>昇鈺均車業科技股份有限公司</t>
  </si>
  <si>
    <t>ATV單一引擎動力及傳動系統開發計畫</t>
  </si>
  <si>
    <t>周辰實業股份有限公司</t>
  </si>
  <si>
    <t>廢電視電路板再生金屬之提純技術開發計畫</t>
  </si>
  <si>
    <t>九龍齋食品有限公司</t>
  </si>
  <si>
    <t>菇類發酵醃漬產品製程技術提升計畫</t>
  </si>
  <si>
    <t>鵬琳企業有限公司</t>
  </si>
  <si>
    <t>音波根管系統手機開發計畫</t>
  </si>
  <si>
    <t>金王子有限公司</t>
  </si>
  <si>
    <t>寵物美容教材犬毛升級與課程設計開發計畫</t>
  </si>
  <si>
    <t>恆懋五金加工廠有限公司</t>
  </si>
  <si>
    <t>S2鋼六角線材伸線技術開發計畫</t>
  </si>
  <si>
    <t>點金網創意有限公司</t>
  </si>
  <si>
    <t>多贏影音生活頻道Winmore Life Video Channel 微型影音內容與電子商務整合行銷模式開發計畫</t>
  </si>
  <si>
    <t>戲墨數位圖像有限公司</t>
  </si>
  <si>
    <t>結合AR應用之原創互動式教育繪本叢書及創意商品開發計畫</t>
  </si>
  <si>
    <t>尚富工業股份有限公司</t>
  </si>
  <si>
    <t>節能高效率壓鑄周邊設備自動噴霧機開發計畫</t>
  </si>
  <si>
    <t>雲海先進科技股份有限公司</t>
  </si>
  <si>
    <t>可一對多具方向與距離估計之防丟失裝置開發計畫</t>
  </si>
  <si>
    <t>肽湛生物科技股份有限公司</t>
  </si>
  <si>
    <t>肺結核快速檢測試片之關鍵原料開發計畫</t>
  </si>
  <si>
    <t>廣美科技股份有限公司</t>
  </si>
  <si>
    <t>節能型高功率車用LED驅動模組開發計畫</t>
  </si>
  <si>
    <t>裕賀食品股份有限公司</t>
  </si>
  <si>
    <t>裕賀食品之數位文創-現代庖丁解牛(肉品資訊數位化暨知識化)開發計畫</t>
  </si>
  <si>
    <t>晴騰企業有限公司</t>
  </si>
  <si>
    <t>隱藏圖紋應用於防偽標籤開發計畫</t>
  </si>
  <si>
    <t>景發鋁業有限公司</t>
  </si>
  <si>
    <t>輕量化鋁門窗研發計畫</t>
  </si>
  <si>
    <t>冠禎科技股份有限公司</t>
  </si>
  <si>
    <t>提升醫療服務品質之雲端服務開發計畫</t>
  </si>
  <si>
    <t>捷思環能有限公司</t>
  </si>
  <si>
    <t>智慧型環境無線感測暨節能規劃系統開發建置計畫</t>
  </si>
  <si>
    <t>創微克科技有限公司</t>
  </si>
  <si>
    <t>間接電遷式擴散接合焊接法開發計畫</t>
  </si>
  <si>
    <t>六堆釀興業有限公司</t>
  </si>
  <si>
    <t>屏東醬油產業升級計畫－健康無添加糖醬油製程研發</t>
  </si>
  <si>
    <t>兆鴻食品有限公司</t>
  </si>
  <si>
    <t>無添加化學防腐劑豬肉乾製程開發</t>
  </si>
  <si>
    <t>浤良食品有限公司</t>
  </si>
  <si>
    <t>蛋品潔淨製程自動化設備研發</t>
  </si>
  <si>
    <t>恒峰工業股份有限公司</t>
  </si>
  <si>
    <t>封閉式複雜內流道葉輪開發計畫</t>
  </si>
  <si>
    <t>遠東藍藻工業股份有限公司</t>
  </si>
  <si>
    <t>中藥醱酵與微藻機能性成分應用於美妝保養品之開發計畫</t>
  </si>
  <si>
    <t>揚大生技有限公司</t>
  </si>
  <si>
    <t>以屏東鳳梨果皮及滿州黑豆開發阿猴醬油</t>
  </si>
  <si>
    <t>政益食品有限公司</t>
  </si>
  <si>
    <t>鮮饌道水產文化數位體驗服務計畫</t>
  </si>
  <si>
    <t>茂泰生技股份有限公司</t>
  </si>
  <si>
    <t>咖啡漿果果皮應用於新穎性產品之開發加值計畫</t>
  </si>
  <si>
    <t>環球胜肽股份有限公司</t>
  </si>
  <si>
    <t>大豆胜肽營養液製程改善計畫</t>
  </si>
  <si>
    <t>大自然生機股份有限公司</t>
  </si>
  <si>
    <t>開發高附加價值之多功能性靈芝穀物錠</t>
  </si>
  <si>
    <t>龍丞生技有限公司</t>
  </si>
  <si>
    <t>雄性中華鳖賀爾蒙萃取技術建立及產品開發計畫</t>
  </si>
  <si>
    <t>黎記冰糖醬鴨</t>
  </si>
  <si>
    <t>「機」同鴨講－創新式產品履歷開發計畫</t>
  </si>
  <si>
    <t>永常青有限公司</t>
  </si>
  <si>
    <t>木質地板架高調整腳</t>
  </si>
  <si>
    <t>豐誠冷凍食品有限公司</t>
  </si>
  <si>
    <t>IQF即食冷凍粉圓的製造設備</t>
  </si>
  <si>
    <t>四海食品原料有限公司</t>
  </si>
  <si>
    <t>地方農特產品特色化餐飲創業經營規劃輔導平台計畫</t>
  </si>
  <si>
    <t>宇雄科技有限公司</t>
  </si>
  <si>
    <t>創新衛浴專用殺菌收納座開發計畫</t>
  </si>
  <si>
    <t>欣雪米家工坊</t>
  </si>
  <si>
    <t>好食體驗－屏東農產品烘焙伴手禮開發推廣計畫</t>
  </si>
  <si>
    <t>滔博股份有限公司</t>
  </si>
  <si>
    <t>樂活新時代</t>
  </si>
  <si>
    <t>衡新計量科技有限公司</t>
  </si>
  <si>
    <t>滑梯式高精度重量選別機系統研發</t>
  </si>
  <si>
    <t>靖達生物科技股份有限公司</t>
  </si>
  <si>
    <t>具抗弧菌功能之微生物製劑技術開發計畫</t>
  </si>
  <si>
    <t>昆盟化學工業股份有限公司</t>
  </si>
  <si>
    <t>酚醛樹脂/超微米氧化鋯陶瓷複合材料開發專案</t>
  </si>
  <si>
    <t>億鴻工業股份有限公司</t>
  </si>
  <si>
    <t>製造藥水減廢真空蒸發濃縮設備研發</t>
  </si>
  <si>
    <t>紅花亭文創股份有限公司</t>
  </si>
  <si>
    <t>貴金屬原料供應商庫存即時量產系統JIT計畫</t>
  </si>
  <si>
    <t>芳吉思生技股份有限公司</t>
  </si>
  <si>
    <t>射頻快速加熱用於固態發酵量產滅菌之技術</t>
  </si>
  <si>
    <t>璞果有限公司</t>
  </si>
  <si>
    <t>WSN模組研發與互動操控系統整合開發</t>
  </si>
  <si>
    <t>盛億能源股份有限公司</t>
  </si>
  <si>
    <t>一對多整合型光音效LED藍芽燈具研發計畫</t>
  </si>
  <si>
    <t>壯圍的榖倉餐廳</t>
  </si>
  <si>
    <t>中式傳統餐廳升級轉型創新服務計畫</t>
  </si>
  <si>
    <t>坤威木業有限公司</t>
  </si>
  <si>
    <t>邊廢材(小料)及原木之創新設計與產品開發利用計畫</t>
  </si>
  <si>
    <t>昆晉實業股份有限公司</t>
  </si>
  <si>
    <t>琴動蘭陽‧音樂饗宴-木琴研發計畫</t>
  </si>
  <si>
    <t>福展美科技有限公司</t>
  </si>
  <si>
    <t>高親膚靜音型面罩開發</t>
  </si>
  <si>
    <t>詠創精密股份有限公司</t>
  </si>
  <si>
    <t>食品擠壓機產品擠出成型組件進化應用開發計畫</t>
  </si>
  <si>
    <t>明堯冷凍食品股份有限公司</t>
  </si>
  <si>
    <t>鯖魚加值產品製程開發計畫</t>
  </si>
  <si>
    <t>意思創意有限公司</t>
  </si>
  <si>
    <t>【E-land Mook】創意行銷雲端APP計畫</t>
  </si>
  <si>
    <t>研擎智能股份有限公司</t>
  </si>
  <si>
    <t>智慧升級雲端遙控研發計畫</t>
  </si>
  <si>
    <t>美吉樂有限公司</t>
  </si>
  <si>
    <t>水晶圖章創意包-虛實整合之互動體驗平台</t>
  </si>
  <si>
    <t>頭城農場</t>
  </si>
  <si>
    <t>特色農場探索冒險教育創新活動開發計畫</t>
  </si>
  <si>
    <t>羅工企業有限公司</t>
  </si>
  <si>
    <t>防水工程透氣系統創新工法改良研發計畫</t>
  </si>
  <si>
    <t>中福酒廠股份有限公司</t>
  </si>
  <si>
    <t>DIY釀酒深度體驗計畫</t>
  </si>
  <si>
    <t>己文堂香行</t>
  </si>
  <si>
    <t>香品手工藝創新服務平台</t>
  </si>
  <si>
    <t>一米地有限公司</t>
  </si>
  <si>
    <t>直接找農夫種代耕平台</t>
  </si>
  <si>
    <t>台灣立成膜科技股份有限公司</t>
  </si>
  <si>
    <t>利用新型纖維膜處理建物汙水導電度與總氮設備開發計畫</t>
  </si>
  <si>
    <t>瑞鈦實業有限公司</t>
  </si>
  <si>
    <t>創新型可溶式酵素洗衣紙巾研發計畫</t>
  </si>
  <si>
    <t>阿萬之家食品有限公司</t>
  </si>
  <si>
    <t>蔗燻滷味研發計畫</t>
  </si>
  <si>
    <t>旭工實業有限公司
益得食品廠
虎牌正通實業股份有限公司</t>
  </si>
  <si>
    <t>i購旅遊通創新加值服務計畫</t>
  </si>
  <si>
    <t>易園生技股份有限公司</t>
  </si>
  <si>
    <t>猴頭菇的地下生活史</t>
  </si>
  <si>
    <t>幼獅大飯店股份有限公司</t>
  </si>
  <si>
    <t>打造以【猴鄉‧羅東】故事為主題情境的藝術旅館</t>
  </si>
  <si>
    <t>明利旅行社</t>
  </si>
  <si>
    <t>太魯閣國家公園小巴旅遊導覽服務</t>
  </si>
  <si>
    <t>日豐窯業股份有限公司</t>
  </si>
  <si>
    <t>東部特色磚窯文化數位學習平台開發計畫</t>
  </si>
  <si>
    <t>湛賞文化藝術工作坊</t>
  </si>
  <si>
    <t>花蓮衫特色服裝開發計畫</t>
  </si>
  <si>
    <t>洄瀾網有限公司</t>
  </si>
  <si>
    <t>民宿空房訂房系統模式建立</t>
  </si>
  <si>
    <t>東洋造船工廠</t>
  </si>
  <si>
    <t>觀光休閒遊艇創新安全設計研發計畫</t>
  </si>
  <si>
    <t>御元堂生物科技有限公司</t>
  </si>
  <si>
    <t>機能性藥膳苗菜創新種原及關鍵栽培技術開發</t>
  </si>
  <si>
    <t>仲捷股份有限公司</t>
  </si>
  <si>
    <t>專業寢具洗滌廠能源再生計畫</t>
  </si>
  <si>
    <t>曲禾酒莊</t>
  </si>
  <si>
    <t>曲禾純米吟釀酒研發計畫</t>
  </si>
  <si>
    <t>金坑本草植物園行</t>
  </si>
  <si>
    <t>本草植物於養生休閒之應用開發計畫</t>
  </si>
  <si>
    <t>芳揚行</t>
  </si>
  <si>
    <t>台東薑黃應用於皮膚保養產品開發之研究</t>
  </si>
  <si>
    <t>佳興食品廠</t>
  </si>
  <si>
    <t>台東樹豆創新養生食品研發計畫</t>
  </si>
  <si>
    <t>連記茗茶</t>
  </si>
  <si>
    <t>福鹿茶區創意茶點開發暨加值計畫</t>
  </si>
  <si>
    <t>山海加工行</t>
  </si>
  <si>
    <t>『南寮英降澎湖野仙十四掌』研發計畫</t>
  </si>
  <si>
    <t>黑潮特產行</t>
  </si>
  <si>
    <t>藻堂升級</t>
  </si>
  <si>
    <t>海底漫步股份有限公司</t>
  </si>
  <si>
    <t>暖冬計畫</t>
  </si>
  <si>
    <t>海葳企業</t>
  </si>
  <si>
    <t>澎湖乳酸高麗菜銷量提升計劃-1.產品多元化開發2.澎湖本土乳酸菌純化及其他農產品應用</t>
  </si>
  <si>
    <t>澎福食品行</t>
  </si>
  <si>
    <t>地方特色產業「炸棗」創新體驗行銷</t>
  </si>
  <si>
    <t>朝樂水產</t>
  </si>
  <si>
    <t>飛翔吧！仙人掌</t>
  </si>
  <si>
    <t>貳叁點伍蔚藍休閒館</t>
  </si>
  <si>
    <t>旅宿產業藝術文創行銷計畫—宿說浪漫島嶼</t>
  </si>
  <si>
    <t>一來順貢糖</t>
  </si>
  <si>
    <t>以高粱雲芝多醣體開發健康美味傳統功夫麵計畫</t>
  </si>
  <si>
    <t>永強生物科技有限公司</t>
  </si>
  <si>
    <t>常溫保存之金門黑蒜頭滷味開發</t>
  </si>
  <si>
    <t>薇妮斯國際事業有限公司</t>
  </si>
  <si>
    <t>金門高粱酒糟萃取應用於美白換膚新型農妝產品開發</t>
  </si>
  <si>
    <t>禾威資訊企業社</t>
  </si>
  <si>
    <t>金門通e化聯名卡行銷推廣計畫</t>
  </si>
  <si>
    <t>雙永股份有限公司</t>
  </si>
  <si>
    <t>側閉式真空加壓擴散爐之研發</t>
  </si>
  <si>
    <t>鈦合金與高分子複合椎間融合裝置開發計畫</t>
  </si>
  <si>
    <t>中詮微動股份有限公司</t>
  </si>
  <si>
    <t>異質材料3D列印設備開發</t>
  </si>
  <si>
    <t>台灣尼德有限公司</t>
  </si>
  <si>
    <t>旋轉式定量給粉器開發計畫</t>
  </si>
  <si>
    <t>機器人專用高精度低反作用力輕量型自動氣動起子開發計畫</t>
  </si>
  <si>
    <t>雍富實業有限公司</t>
  </si>
  <si>
    <t>特殊精密馬達鐵芯轉子多角度大迴轉製程技術開發計畫</t>
  </si>
  <si>
    <t>加強型吊床緩衝氣柱袋製袋機開發計畫</t>
  </si>
  <si>
    <t>鼎昇國際開發有限公司</t>
  </si>
  <si>
    <t>文化創意精品之「新世代香皂盒」開發計畫</t>
  </si>
  <si>
    <t>速博思股份有限公司</t>
  </si>
  <si>
    <t>新型Film-Type指紋辨識感測器”用控制積體電路 (Intergrated Circuit)之研發</t>
  </si>
  <si>
    <t>信璽國際股份有限公司</t>
  </si>
  <si>
    <t>智慧充電模組開發計畫</t>
  </si>
  <si>
    <t>凱傑林企業股份有限公司</t>
  </si>
  <si>
    <t>護眼抬燈之開發計畫</t>
  </si>
  <si>
    <t>英宏國際有限公司</t>
  </si>
  <si>
    <t>多工薄型化藍芽應用之家庭物件智慧管理技術開發計畫</t>
  </si>
  <si>
    <t>多功能行動智慧雷射裝置暨APP簡報軟體開發計畫</t>
  </si>
  <si>
    <t>綠源科技股份有限公司</t>
  </si>
  <si>
    <t>用逆變器發電電流追蹤，取代光感器的研發</t>
  </si>
  <si>
    <t>離岸風力電場暨海洋探測用水下氣密連接器開發計畫</t>
  </si>
  <si>
    <t>誠研科技股份有限公司</t>
  </si>
  <si>
    <t>Prinhome熱昇華無線印相機</t>
  </si>
  <si>
    <t xml:space="preserve">悅明達科技有限公司 </t>
  </si>
  <si>
    <t>社區對講上雲端，月租服務新紀元</t>
  </si>
  <si>
    <t>堂朝數位整合股份有限公司</t>
  </si>
  <si>
    <t>行動化智慧商圈 O2O2O 創新營銷平台</t>
  </si>
  <si>
    <t>先勁資訊有限公司</t>
  </si>
  <si>
    <t>行動處方照像雲端領藥通知系統</t>
  </si>
  <si>
    <t>精宇科技有限公司</t>
  </si>
  <si>
    <t>高效率行車節能電腦研發</t>
  </si>
  <si>
    <t>創價知識工程股份有限公司</t>
  </si>
  <si>
    <t>「英文腦」英文辨析軟體開發計畫</t>
  </si>
  <si>
    <t>雷益地有限公司</t>
  </si>
  <si>
    <t>包裝瓶支數位防偽認證技術開發計畫</t>
  </si>
  <si>
    <t>紅雀系統有限公司</t>
  </si>
  <si>
    <t>智能產品保護系統</t>
  </si>
  <si>
    <t>好物有限公司</t>
  </si>
  <si>
    <t>電子商務通路營銷控管系統建置計畫</t>
  </si>
  <si>
    <t>圓廣創意印刷有限公司</t>
  </si>
  <si>
    <t>印刷估價管理系統雲端整合服務創新計畫書</t>
  </si>
  <si>
    <t>立宏科技有限公司</t>
  </si>
  <si>
    <t>銀髮族專用之智慧型家庭通訊照護機器人開發計畫</t>
  </si>
  <si>
    <t>智慧型雲端行動輔助系統</t>
  </si>
  <si>
    <t>多螢一雲生產力平台解決方案</t>
  </si>
  <si>
    <t>太和光股份有限公司</t>
  </si>
  <si>
    <t>醫療與高危險工作場域iBeacon緊急通報系統</t>
  </si>
  <si>
    <t xml:space="preserve">太極光光電股份有限公司 </t>
  </si>
  <si>
    <t>特殊 LED 光源用於室內高層架、零農藥新型小黃瓜栽培量產系統開發</t>
  </si>
  <si>
    <t>周老爸食品有限公司</t>
  </si>
  <si>
    <t>高速均勻層次與天然色澤油酥皮製程技術開發計畫</t>
  </si>
  <si>
    <t>醣光子股份有限公司</t>
  </si>
  <si>
    <t>食品中糖類快篩檢驗技術開發</t>
  </si>
  <si>
    <t>富享生物科技股份有限公司</t>
  </si>
  <si>
    <t>蛹蟲草對肌膚保養之生理研究及新產品之開發</t>
  </si>
  <si>
    <t>昕穎生醫技術股份有限公司</t>
  </si>
  <si>
    <t>幽門螺旋桿菌多標的藥物感受性檢測套組開發</t>
  </si>
  <si>
    <t>牧騰生物科技股份有限公司</t>
  </si>
  <si>
    <t>利用分子檢測技術偵測及區分犬吉布松焦蟲抗藥性基因型</t>
  </si>
  <si>
    <t>宏彬興業股份有限公司</t>
  </si>
  <si>
    <t>圖解式智慧型血壓計開發計畫</t>
  </si>
  <si>
    <t>百衛生物科技股份有限公司</t>
  </si>
  <si>
    <t>豬生殖與呼吸綜合症次單位疫苗量產計畫</t>
  </si>
  <si>
    <t>巨太國際股份有限公司</t>
  </si>
  <si>
    <t>銀髮族移動式電熱及遠紅外線保健用熱敷墊研發計劃</t>
  </si>
  <si>
    <t>力的導引國際有限公司</t>
  </si>
  <si>
    <t>新型人工植牙牙根定位鑽孔半圓連續性手術導引板系統之研究開發</t>
  </si>
  <si>
    <t>綺灝國際有限公司</t>
  </si>
  <si>
    <t>新世代奈米均質積層陶瓷電容器高壓應用配方粉開發</t>
  </si>
  <si>
    <t>翔翰鋼鋁實業有限公司</t>
  </si>
  <si>
    <t>防火門新式內骨架結構與強化阻熱效果計畫</t>
  </si>
  <si>
    <t xml:space="preserve">金肯樘興業有限公司 </t>
  </si>
  <si>
    <t>輕量發熱寢具整合技術開發</t>
  </si>
  <si>
    <t>巨名陶瓷有限公司</t>
  </si>
  <si>
    <t>無模藝術陶瓷成型技術開發-使用三維疊堆快速成形法</t>
  </si>
  <si>
    <t xml:space="preserve">聯樺國際股份有限公司 </t>
  </si>
  <si>
    <t>車用多功能香氛空調濾網開發</t>
  </si>
  <si>
    <t>亞蘭夢藤國際設計股份有限公司</t>
  </si>
  <si>
    <t>機能性節能貼身層服飾開發計畫</t>
  </si>
  <si>
    <t>新浦樂生化科技有限公司</t>
  </si>
  <si>
    <t>農棄物生質複合塑膠產品開發</t>
  </si>
  <si>
    <t xml:space="preserve">艾綠斯有限公司  </t>
  </si>
  <si>
    <t>防水強韌拉鍊包研發計畫</t>
  </si>
  <si>
    <t xml:space="preserve">驛讚實業有限公司 </t>
  </si>
  <si>
    <t>環保橡皮擦開發</t>
  </si>
  <si>
    <t xml:space="preserve">比克司動漫遊戲工作室 </t>
  </si>
  <si>
    <t>50棟新北市的歷史建築</t>
  </si>
  <si>
    <t>結合除臭、抗菌、發光功能材質之複合功能專業跑步襪品研發計畫</t>
  </si>
  <si>
    <t>中唱數位娛樂股份有限公司</t>
  </si>
  <si>
    <t>演唱會娛樂2.0-提升觀眾聽視覺感動計畫</t>
  </si>
  <si>
    <t>瑞豐產業有限公司</t>
  </si>
  <si>
    <t>藝文饗宴之體驗平台</t>
  </si>
  <si>
    <t>叄五設計股份有限公司</t>
  </si>
  <si>
    <t>打造一個靠「舊」創「新」的老屋改造設計展示空間平台</t>
  </si>
  <si>
    <t>亢云科技股份有限公司</t>
  </si>
  <si>
    <t>臺北市創新整合多媒體互動廣告系統</t>
  </si>
  <si>
    <t>亞碩綠能股份有限公司</t>
  </si>
  <si>
    <t>智慧型居家管理的手攜式遙控器及控制系統</t>
  </si>
  <si>
    <t>欣馳聯網股份有限公司</t>
  </si>
  <si>
    <t>e車通-專案計畫</t>
  </si>
  <si>
    <t>方雲資訊雲端服務有限公司</t>
  </si>
  <si>
    <t>跨平台裝置管理解決方案研發計畫</t>
  </si>
  <si>
    <t>綠藤生物科技股份有限公司</t>
  </si>
  <si>
    <t>深化在地品牌安心價值-永續城市行動提案計畫</t>
  </si>
  <si>
    <t>云播頌文創科技有限公司</t>
  </si>
  <si>
    <t>婚禮祝福影音推播服務及其裝置開發計畫</t>
  </si>
  <si>
    <t>哲煜企業股份有限公司</t>
  </si>
  <si>
    <t>廚餘抑臭堆肥多功能產品開發暨社區推廣計畫</t>
  </si>
  <si>
    <t>道成企業有限公司</t>
  </si>
  <si>
    <t>內容加值型巧拼地墊開發計畫</t>
  </si>
  <si>
    <t>寶健科技股份有限公司</t>
  </si>
  <si>
    <t>手持式震波頭技術開發計畫</t>
  </si>
  <si>
    <t>際標資訊科技股份有限公司</t>
  </si>
  <si>
    <t>台灣中小企業網購群聚與牽手整合計畫</t>
  </si>
  <si>
    <t>天群醫療企業股份有限公司</t>
  </si>
  <si>
    <t>多功能床邊安全警示扶手計畫</t>
  </si>
  <si>
    <t>創鼎生醫股份有限公司</t>
  </si>
  <si>
    <t>實驗室利用連續式生產技術開發Clopidogrel計畫</t>
  </si>
  <si>
    <t>玩味旅舍股份有限公司</t>
  </si>
  <si>
    <t>自己的房間自己打造之客製化旅舍體驗與行銷平台計畫</t>
  </si>
  <si>
    <t>冰河森林數位科技股份有限公司</t>
  </si>
  <si>
    <t>Echo Channel System 旅宿雲APP移動整合計畫第一期建置</t>
  </si>
  <si>
    <t>榮全化工機械有限公司</t>
  </si>
  <si>
    <t>電腦數控型體裁切機軟體系統先期開發計畫</t>
  </si>
  <si>
    <t>益鼎生醫科技股份有限公司</t>
  </si>
  <si>
    <t>新型循環腫瘤細胞分離試劑的開發計畫</t>
  </si>
  <si>
    <t>兆慶奈米科技股份有限公司</t>
  </si>
  <si>
    <t>複合媒材精緻藝術複製噴印技術開發計畫</t>
  </si>
  <si>
    <t>波塞頓科技有限公司</t>
  </si>
  <si>
    <t>自動提供新創事業所需法律文件創新服務計畫</t>
  </si>
  <si>
    <t>加樂生醫股份有限公司</t>
  </si>
  <si>
    <t>開發應用於灌流式細胞培養之多功能氣趨勢多孔盤上蓋計畫</t>
  </si>
  <si>
    <t>紅點子科技股份有限公司</t>
  </si>
  <si>
    <t>VoiceTube看影片學英語平板電腦App研發計畫</t>
  </si>
  <si>
    <t>采堤運動休閒管理顧問有限公司</t>
  </si>
  <si>
    <t>學校游泳課程安全服務提升計畫</t>
  </si>
  <si>
    <t>高子創意有限公司</t>
  </si>
  <si>
    <t>生命最終回-Life雲端追思平台</t>
  </si>
  <si>
    <t>爻域互動科技設計股份有限公司</t>
  </si>
  <si>
    <t>智慧腕帶與劇場螢幕之多人互動系統開發計畫</t>
  </si>
  <si>
    <t>森思股份有限公司</t>
  </si>
  <si>
    <t>ANALYSIS ONE 眼動追蹤分析軟體開發計畫</t>
  </si>
  <si>
    <t>後設多媒體設計有限公司</t>
  </si>
  <si>
    <t>智慧型LED互動裝置整合APP雲端控制平台開發計畫</t>
  </si>
  <si>
    <t>食在舒活股份有限公司</t>
  </si>
  <si>
    <t>DIY養生膳食智能配膳服務模式計畫</t>
  </si>
  <si>
    <t>愛心科技有限公司</t>
  </si>
  <si>
    <t>i-LOVE 智慧型行動定位公益媒合平台計畫</t>
  </si>
  <si>
    <t>廣德展意有限公司</t>
  </si>
  <si>
    <t>摺疊後可直立拖拉式之電動助力型滑板車創新開發計畫</t>
  </si>
  <si>
    <t>秉杏有限公司</t>
  </si>
  <si>
    <t>臨床試驗資料管理系統平台開發計畫</t>
  </si>
  <si>
    <t>物聯應用股份有限公司</t>
  </si>
  <si>
    <t>可串接第四台機上盒的物聯控制主機Android OTT BOX 開發</t>
  </si>
  <si>
    <t>真程旅行社有限公司</t>
  </si>
  <si>
    <t>智慧型LBS即時互動導覽與個人娛樂系統(JoyIn Trip)</t>
  </si>
  <si>
    <t>能見廣告有限公司</t>
  </si>
  <si>
    <t>行動降價競標之APP應用開發計畫</t>
  </si>
  <si>
    <t>PawStay寵物家-寵物寄宿共享中介平台計畫</t>
  </si>
  <si>
    <t>証聲音樂有限公司</t>
  </si>
  <si>
    <t>台灣原創音樂授權交易平台暨整合服務行銷推廣計畫</t>
  </si>
  <si>
    <t>德立斯科技股份有限公司</t>
  </si>
  <si>
    <t>車用智慧化虛像電腦診斷抬頭顯示器計畫</t>
  </si>
  <si>
    <t>晨曜資訊有限公司</t>
  </si>
  <si>
    <t>響應式架構之運彩分析整合平台開發計畫</t>
  </si>
  <si>
    <t>陽昇應用材料股份有限公司</t>
  </si>
  <si>
    <t>陶瓷射出成型製作微型功率電感用磁芯</t>
  </si>
  <si>
    <t>亞昕科技股份有限公司</t>
  </si>
  <si>
    <t>車用高功率電氣保護矽晶元件研發計畫</t>
  </si>
  <si>
    <t>禾越機電工程有限公司</t>
  </si>
  <si>
    <t>觸控介面定址式LED調光控制系統</t>
  </si>
  <si>
    <t>東方光能股份有限公司</t>
  </si>
  <si>
    <t>LED智能光監控節能照明系統開發計畫</t>
  </si>
  <si>
    <t>創盟科技股份有限公司</t>
  </si>
  <si>
    <t>智慧網通型超聲波障礙偵測系統開發計畫</t>
  </si>
  <si>
    <t>3D童趣卡互動教材商品開發計畫</t>
  </si>
  <si>
    <t>誠昇科技股份有限公司</t>
  </si>
  <si>
    <t>智慧旅館終端物聯網無線主機與控制套件開發</t>
  </si>
  <si>
    <t>透明發光玻璃應用產品</t>
  </si>
  <si>
    <t>緯任數位科技股份有限公司</t>
  </si>
  <si>
    <t>雲端中小企業關鍵人才管理平台</t>
  </si>
  <si>
    <t>瑞盈生物科技股份有限公司</t>
  </si>
  <si>
    <t>一套軟硬體商品化-營養植物之光生態大數據庫-的隨插即用複光譜植物生長燈</t>
  </si>
  <si>
    <t>普昱光電股份有限公司</t>
  </si>
  <si>
    <t>3D雷射用於非平面光學元件表面霧化技術開發</t>
  </si>
  <si>
    <t>迪吉亞節能科技股份有限公司</t>
  </si>
  <si>
    <t>智慧能量等化電池總成創新研發計畫</t>
  </si>
  <si>
    <t>理豐貿易有限公司</t>
  </si>
  <si>
    <t>OPP高速熱熔膠自動貼標籤機</t>
  </si>
  <si>
    <t>鼎煜精密工業股份有限公司</t>
  </si>
  <si>
    <t>智慧型LED球泡燈彈性模組化自動組裝線</t>
  </si>
  <si>
    <t>律銓科技有限公司</t>
  </si>
  <si>
    <t>改良式電動釣竿開發計畫</t>
  </si>
  <si>
    <t>卓融新能源科技有限公司</t>
  </si>
  <si>
    <t>提升乾燥設備安全節能機開發補助計畫</t>
  </si>
  <si>
    <t>康鉑環保科技有限公司</t>
  </si>
  <si>
    <t>&lt;工業4.0應用&gt;遠距工廠廢水物聯監控管理系統開發</t>
  </si>
  <si>
    <t>健泰工業股份有限公司</t>
  </si>
  <si>
    <t>汽車排氣系統之優化設計開發</t>
  </si>
  <si>
    <t>翔輝油機有限公司</t>
  </si>
  <si>
    <t>軸承用潤滑油流量計、低流量警示系統及RFID巡察系統研發計畫</t>
  </si>
  <si>
    <t>允崴國際有限公司</t>
  </si>
  <si>
    <t>冷卻水系統保養之環保生物製劑開發</t>
  </si>
  <si>
    <t>錦雲技術開發有限公司</t>
  </si>
  <si>
    <t>煙道氣連續監測系統開發</t>
  </si>
  <si>
    <t>典祐科技有限公司</t>
  </si>
  <si>
    <t>MIT客製化抗藍光薄膜產品開發計畫</t>
  </si>
  <si>
    <t>仿真玻璃陶瓷齒科膺復材料之開發</t>
  </si>
  <si>
    <t>佳欣生技藥粧有限公司</t>
  </si>
  <si>
    <t>先進大氣電漿改質石墨烯生物高分子面膜於醫美術後修補之應用</t>
  </si>
  <si>
    <t>欣瀚國際科技有限公司</t>
  </si>
  <si>
    <t>Hybrid印刷加飾機能性成衣開發計畫</t>
  </si>
  <si>
    <t>高效能智慧車用尿素AdBlue®生產系統</t>
  </si>
  <si>
    <t>沃北德科技股份有限公司</t>
  </si>
  <si>
    <t>具香氣及舒緩壓力之可攜式發熱包研製</t>
  </si>
  <si>
    <t>潔鼎科技股份有限公司</t>
  </si>
  <si>
    <t>廢塑料熱烈解油系統廢熱節能提昇產能計畫</t>
  </si>
  <si>
    <t>穎西工業股份有限公司</t>
  </si>
  <si>
    <t>真空成型之車門飾板自主設計開發計畫</t>
  </si>
  <si>
    <t>汎穎有限公司</t>
  </si>
  <si>
    <t>新式環保餐飲廚房油煙後處理設備開發計畫</t>
  </si>
  <si>
    <t>啟定實業股份有限公司</t>
  </si>
  <si>
    <t>牙醫用手持式數位X光機系統開發</t>
  </si>
  <si>
    <t>宏澤食品有限公司</t>
  </si>
  <si>
    <t>傳統龍鬚糖創新糖材伴手禮觀光開發計畫</t>
  </si>
  <si>
    <t>創研生技有限公司</t>
  </si>
  <si>
    <t>迷你型微酸性電解殺菌水機之專用電解槽及控制系統開發</t>
  </si>
  <si>
    <t>阿枝生技蜂蜜有限公司</t>
  </si>
  <si>
    <t>104年微氣泡食品工業4.0小型化計畫</t>
  </si>
  <si>
    <t>弘鼎生技有限公司</t>
  </si>
  <si>
    <t>蚯蚓堆肥在養雞業之整合應用技術</t>
  </si>
  <si>
    <t>有安企業有限公司</t>
  </si>
  <si>
    <t>漢方中草藥飼料添加物之研發</t>
  </si>
  <si>
    <t>尉徠生物科技有限公司</t>
  </si>
  <si>
    <t>開發免標定式病毒檢測基板</t>
  </si>
  <si>
    <t>急性中風藥物開發:配方最適化與擴大應用範圍</t>
  </si>
  <si>
    <t>琪聖資訊有限公司</t>
  </si>
  <si>
    <t>優智酷穿戴式遠紅外線背心開發計畫</t>
  </si>
  <si>
    <t>天橋科技有限公司</t>
  </si>
  <si>
    <t>互動式婚禮雲端服務系統開發計畫</t>
  </si>
  <si>
    <t>帛鑫國際有限公司</t>
  </si>
  <si>
    <t>無人商店核心技術開發及創新營運模式</t>
  </si>
  <si>
    <t>紫莉有限公司</t>
  </si>
  <si>
    <t>體質對應式女性養護膳食平台計畫</t>
  </si>
  <si>
    <t>海神科技有限公司</t>
  </si>
  <si>
    <t>Guider 4 Me 全球O2O旅遊媒合平台創新服務計畫</t>
  </si>
  <si>
    <t>法雅手作有限公司</t>
  </si>
  <si>
    <t>水泥樣手作板預鑄新創案</t>
  </si>
  <si>
    <t>皇順行銷顧問股份有限公司</t>
  </si>
  <si>
    <t>淨界禮儀創新行動服務平台計畫</t>
  </si>
  <si>
    <t>棋苓股份有限公司</t>
  </si>
  <si>
    <t>銀髮與慢性病者服務雲端營運平台</t>
  </si>
  <si>
    <t>新陶芳食堂</t>
  </si>
  <si>
    <t>「新」潮流「都」會智慧婚禮行動服務平台建置計畫</t>
  </si>
  <si>
    <t>客易高科技股份有限公司</t>
  </si>
  <si>
    <t>台灣二手SMT機台市集平台開發計畫</t>
  </si>
  <si>
    <t>奇飛寶生態農業有限公司</t>
  </si>
  <si>
    <t>「美好食代」零食物里程餐廳創新服務計畫</t>
  </si>
  <si>
    <t>宜思創意有限公司</t>
  </si>
  <si>
    <t>青年萬人線上創業學院  示範點桃園市創業吧(新屋)</t>
  </si>
  <si>
    <t>帆勝股份有限公司</t>
  </si>
  <si>
    <t>單管水質過濾器設備研發</t>
  </si>
  <si>
    <t>天語生物科技股份有限公司</t>
  </si>
  <si>
    <t>天然香蕉萃取液清潔除臭抗菌產品</t>
  </si>
  <si>
    <t>易德展應用材料股份有限公司</t>
  </si>
  <si>
    <t>感光型離型膜材料研製及開發</t>
  </si>
  <si>
    <t>維新應用科技股份有限公司</t>
  </si>
  <si>
    <t>多功能室內空氣品質偵測裝置暨物聯網系統開發計畫</t>
  </si>
  <si>
    <t>超低磨擦力矯正系統開發計畫</t>
  </si>
  <si>
    <t>永生電子工業股份有限公司</t>
  </si>
  <si>
    <t>室內魚菜共生養液培養系統</t>
  </si>
  <si>
    <t>台灣纖碧爾酒業股份有限公司</t>
  </si>
  <si>
    <t>荔枝啤酒產製與衛生管理</t>
  </si>
  <si>
    <t>台輝光科技股份有限公司</t>
  </si>
  <si>
    <t>多重物理平行計算整合平台技術開發計畫</t>
  </si>
  <si>
    <t>東旭能興業有限公司</t>
  </si>
  <si>
    <t>專利製程太陽能電池片高效製程技術開發</t>
  </si>
  <si>
    <t>高深度比純物理電漿鑽孔計畫</t>
  </si>
  <si>
    <t>川璟企業社</t>
  </si>
  <si>
    <t>薪石窯.新食.心概念-健康養生研發計畫</t>
  </si>
  <si>
    <t>華星科技股份有限公司</t>
  </si>
  <si>
    <t>基礎體溫智慧感測衣</t>
  </si>
  <si>
    <t>次世代毫米波高增益天線開發</t>
  </si>
  <si>
    <t>動態變異環境下之高穩定低功耗定位系統研發與場域驗證</t>
  </si>
  <si>
    <t>宇清數位智慧股份有限公司</t>
  </si>
  <si>
    <t>智慧型大數據生產效率暨電耗診斷系統</t>
  </si>
  <si>
    <t>潤合國際股份有限公司</t>
  </si>
  <si>
    <t>奈米銀絲在紡紗級導電母粒、導電短纖抽紗及熔噴導電不織布應用計畫</t>
  </si>
  <si>
    <t>華品食品有限公司</t>
  </si>
  <si>
    <t>常溫流通摃丸商品技術研發</t>
  </si>
  <si>
    <t>應用於物聯網之智慧遙控器</t>
  </si>
  <si>
    <t>熱雪國際滑雪有限公司</t>
  </si>
  <si>
    <t>創新常溫滑雪圈遊戲設備設計服務</t>
  </si>
  <si>
    <t>建立外籍看護銀髮守護平台與多功輔助設備</t>
  </si>
  <si>
    <t>穩運國際顧問股份有限公司</t>
  </si>
  <si>
    <t>交通資訊與行程提醒整合服務APP之研發</t>
  </si>
  <si>
    <t>興僖食品企業有限公司</t>
  </si>
  <si>
    <t>老鍋休閒農莊-米粉主題產業體驗舘</t>
  </si>
  <si>
    <t>美金豪企業社</t>
  </si>
  <si>
    <t>建構在運動健身中心之自主式健康管理平台</t>
  </si>
  <si>
    <t>文創加值之無線充電智慧手機藍芽視聽系統計畫</t>
  </si>
  <si>
    <t>蒙地卡羅資訊股份有限公司</t>
  </si>
  <si>
    <t>運用大數據分析技術於證券市場之決策系統開發計畫</t>
  </si>
  <si>
    <t>聖洋科技股份有限公司</t>
  </si>
  <si>
    <t>擴增實境串流技術提升在地傳統產業廣告成效</t>
  </si>
  <si>
    <t>詠欣有限公司</t>
  </si>
  <si>
    <t>研究用精密儀器客製化及維修管控平台</t>
  </si>
  <si>
    <t>大瑋資訊顧問有限公司</t>
  </si>
  <si>
    <t>包裝產業-智慧工廠監控平台</t>
  </si>
  <si>
    <t>環宇廣播事業股份有限公司</t>
  </si>
  <si>
    <t>藍芽智慧裝置暨媒體應用計畫</t>
  </si>
  <si>
    <t>創色美術印刷廠有限公司</t>
  </si>
  <si>
    <t>色彩、文體、圖版暨企業識別儲存管理應用服務平台開發計畫</t>
  </si>
  <si>
    <t>春池玻璃實業有限公司</t>
  </si>
  <si>
    <t>地方產業及環保生態探討列車</t>
  </si>
  <si>
    <t>風雲廣告股份有限公司</t>
  </si>
  <si>
    <t>文創新竹滅火器箱體及雲端平台</t>
  </si>
  <si>
    <t>翊晟科技股份有限公司</t>
  </si>
  <si>
    <t>現代心 傳統情-以O2O串聯竹塹三寶網</t>
  </si>
  <si>
    <t>高精密模具超耐磨鍍層技研究開發計畫</t>
  </si>
  <si>
    <t>奧得卡傢俱有限公司</t>
  </si>
  <si>
    <t>智慧商城多店模組建置計畫</t>
  </si>
  <si>
    <t>批發市場用運搬車電動化技術整合與研發計畫</t>
  </si>
  <si>
    <t>花露農場股份有限公司</t>
  </si>
  <si>
    <t>具獎賞機制之社群行銷APP系統開發計畫</t>
  </si>
  <si>
    <t>裕盛工業股份有限公司</t>
  </si>
  <si>
    <t>雙曲面之車頂棚太陽能玻璃板開發計畫</t>
  </si>
  <si>
    <t>自動化灌溉系統與手持式系統開發計畫</t>
  </si>
  <si>
    <t>龍吉宇精密股份有限公司</t>
  </si>
  <si>
    <t>HK40耐熱鋼應用於高溫爐熱輻射管</t>
  </si>
  <si>
    <t>勝偉企業社</t>
  </si>
  <si>
    <t>氣動式CNC車/洗床夾持輔助壓力系統開發計畫</t>
  </si>
  <si>
    <t>廻鄉有機事業股份有限公司</t>
  </si>
  <si>
    <t>有機食品在地原料協同生產管控計畫</t>
  </si>
  <si>
    <t>大湖雲莊企業有限公司</t>
  </si>
  <si>
    <t>國內首套自行研發之巧克原料製造機開發計畫</t>
  </si>
  <si>
    <t>水之漾商行</t>
  </si>
  <si>
    <t>次世代智慧節能微發酵咖啡曬豆機</t>
  </si>
  <si>
    <t>功薰企業有限公司</t>
  </si>
  <si>
    <t>陶藝文創藝術虛實整合服務平台計畫</t>
  </si>
  <si>
    <t>帝岡企業有限公司</t>
  </si>
  <si>
    <t>Lima！！原住民陶瓷產品設計創新計畫</t>
  </si>
  <si>
    <t>金良興窯業股份有限公司</t>
  </si>
  <si>
    <t>台灣磚情樂高產品開發計畫</t>
  </si>
  <si>
    <t>仁親銅導體股份有限公司</t>
  </si>
  <si>
    <t>高功能性複合金屬纖維開發計畫</t>
  </si>
  <si>
    <t>德怡科技有限公司</t>
  </si>
  <si>
    <t>高效育成仔豬飼料添加劑開發計畫</t>
  </si>
  <si>
    <t>穀戀食品有限公司</t>
  </si>
  <si>
    <t>天然蔬果卡樂包創新研計畫</t>
  </si>
  <si>
    <t>冰研應用股份有限公司</t>
  </si>
  <si>
    <t>節能超低溫冷凝真空幫浦壓縮機變頻控制系統計畫</t>
  </si>
  <si>
    <t>大倫氣球工業股份有限公司</t>
  </si>
  <si>
    <t>氣球乳膠的低亞硝胺化技術研發</t>
  </si>
  <si>
    <t>璟富企業股份有限公司</t>
  </si>
  <si>
    <t>功能性天然纖維強化聚丙烯複合材料開發</t>
  </si>
  <si>
    <t>超越應用科技股份有限公司</t>
  </si>
  <si>
    <t>碳纖維自行車輪圈輕量化製程採用EPS消失模工藝研究計畫</t>
  </si>
  <si>
    <t>輕型幅條量產技術開發計畫</t>
  </si>
  <si>
    <t>明玥設計有限公司</t>
  </si>
  <si>
    <t>低工序一體化兒童後背包開發計畫</t>
  </si>
  <si>
    <t>盈錫精密工業股份有限公司</t>
  </si>
  <si>
    <t>高速精密主軸專用鎖固之薄型化軸向力測試裝置開發</t>
  </si>
  <si>
    <t>馭捷股份有限公司</t>
  </si>
  <si>
    <t>浮動式登山車踏板開發計畫</t>
  </si>
  <si>
    <t>登頂企業有限公司</t>
  </si>
  <si>
    <t>模組化鎖匣開發</t>
  </si>
  <si>
    <t>伊利諾企業有限公司</t>
  </si>
  <si>
    <t>四輪快速收合平板手推車開發計畫</t>
  </si>
  <si>
    <t>建晨國際有限公司</t>
  </si>
  <si>
    <t>創新研發常溫食品乾燥機</t>
  </si>
  <si>
    <t>豐裕科技股份有限公司</t>
  </si>
  <si>
    <t>可視化3D列印抽料機開發計畫</t>
  </si>
  <si>
    <t>巨洋節能科技有限公司</t>
  </si>
  <si>
    <t>高精度液靜壓主軸系統研發計畫</t>
  </si>
  <si>
    <t>亞細亞氣密隔音窗股份有限公司</t>
  </si>
  <si>
    <t>雙對開式大視界氣密隔音窗設計技術開發計畫</t>
  </si>
  <si>
    <t>抗靜電矽膠面罩</t>
  </si>
  <si>
    <t>乘你安科技股份有限公司</t>
  </si>
  <si>
    <t>BIA體型檢測之肌肉電刺激雕塑美體機</t>
  </si>
  <si>
    <t>台灣優杏生物科技股份有限公司</t>
  </si>
  <si>
    <t>包覆型魚鱗鈣顆粒最佳加工開發技術</t>
  </si>
  <si>
    <t>瑞霸生技股份有限公司</t>
  </si>
  <si>
    <t>奈米結構電化學生醫檢測電極</t>
  </si>
  <si>
    <t>世發數位科技印刷股份有限公司</t>
  </si>
  <si>
    <t>數位典藏暨文創平台之加值整合應用計畫</t>
  </si>
  <si>
    <t>盧安藝術文化有限公司</t>
  </si>
  <si>
    <t>手繪台中舊城藝術地圖</t>
  </si>
  <si>
    <t>新赫股份有限公司</t>
  </si>
  <si>
    <t>通用性箱體的輕量客製化結構開發及產業資源整合平臺建置計畫</t>
  </si>
  <si>
    <t>彩色寧菠國際有限公司</t>
  </si>
  <si>
    <t>智慧化餐飲食品流通展售系統平台開發加值再運用</t>
  </si>
  <si>
    <t>悅鼎軟體有限公司</t>
  </si>
  <si>
    <t>小型生活服務業行動預約暨整合行銷創新服務平台</t>
  </si>
  <si>
    <t>智高摩登積木城市服務開發計畫</t>
  </si>
  <si>
    <t>優思資文創設計有限公司</t>
  </si>
  <si>
    <t>O2O行動3.0社群商務會展雲平台發展計畫</t>
  </si>
  <si>
    <t>律豐科技顧問股份有限公司</t>
  </si>
  <si>
    <t>運用行動裝置與智能模組提升旅館服務效率及住宿品質計畫</t>
  </si>
  <si>
    <t>惠双實業股份有限公司</t>
  </si>
  <si>
    <t>房仲達人業務端創新服務計畫</t>
  </si>
  <si>
    <t>太陽生鮮農產股份有限公司</t>
  </si>
  <si>
    <t>農業策展人-當季預購O2O整合平台</t>
  </si>
  <si>
    <t>丸文調理食品有限公司</t>
  </si>
  <si>
    <t>台灣魚香-食在安心創新營運服務平台加值計畫</t>
  </si>
  <si>
    <t>弼樂軒實業有限公司</t>
  </si>
  <si>
    <t>雲端訂單與物流配送系統創新服務應用計畫</t>
  </si>
  <si>
    <t>木城工坊</t>
  </si>
  <si>
    <t>MIT-3D木製微笑工藝城</t>
  </si>
  <si>
    <t>美方冰菓室</t>
  </si>
  <si>
    <t>美方芋仔冰城文創再造之互動多媒體體驗行銷計畫</t>
  </si>
  <si>
    <t>國泰電腦有限公司</t>
  </si>
  <si>
    <t>行動式個人化健康衛教雲端服務開發計畫</t>
  </si>
  <si>
    <t>瑞成書局股份有限公司</t>
  </si>
  <si>
    <t>百年書店的創新行銷新世代搓合服務平台</t>
  </si>
  <si>
    <t>金悅成木業股份有限公司</t>
  </si>
  <si>
    <t>金悅成SBIR創新加值設計案</t>
  </si>
  <si>
    <t>長江廣告有限公司</t>
  </si>
  <si>
    <t>地方產業創新服務、跨域加值及品牌連鎖行銷</t>
  </si>
  <si>
    <t>巫麥文化創意有限公司</t>
  </si>
  <si>
    <t>皮雕手工業與國際旅館業跨界結合的新營運模式</t>
  </si>
  <si>
    <t>麥可文森國際有限公司</t>
  </si>
  <si>
    <t>保羅市集-好物任務平台計畫</t>
  </si>
  <si>
    <t>碩成科技股份有限公司</t>
  </si>
  <si>
    <t>電梯雲-電梯雲端即時監控分析系統開發計畫</t>
  </si>
  <si>
    <t>恆鈦精機股份有限公司</t>
  </si>
  <si>
    <t>物聯智慧製造多功能油量模組研發</t>
  </si>
  <si>
    <t>橙的電子股份有限公司</t>
  </si>
  <si>
    <t>車用胎壓監測與輪胎定位系統應用</t>
  </si>
  <si>
    <t>雄偉精密科技有限公司</t>
  </si>
  <si>
    <t>可撓薄型電暖器計畫</t>
  </si>
  <si>
    <t>頑匠工廠股份有限公司</t>
  </si>
  <si>
    <t>基於關聯式動態物件溝通系統之互動式手機卡牌遊戲</t>
  </si>
  <si>
    <t>后羿節能科技有限公司</t>
  </si>
  <si>
    <t>建築基地怯水工程『電力節能系統』研發</t>
  </si>
  <si>
    <t>睿基科技有限公司</t>
  </si>
  <si>
    <t>溝通式智慧型充電器開發計劃</t>
  </si>
  <si>
    <t>家用併網型燃料電池發電系統及電源管理介面研發</t>
  </si>
  <si>
    <t>瑩耀科技股份有限公司</t>
  </si>
  <si>
    <t>可撓式OLED照明技術開發驗證</t>
  </si>
  <si>
    <t>東佑電料股份有限公司</t>
  </si>
  <si>
    <t>智慧型中介控制器</t>
  </si>
  <si>
    <t>全控自動化有限公司</t>
  </si>
  <si>
    <t>前端資料收集管理控制器研發</t>
  </si>
  <si>
    <t>鴻讚科技有限公司</t>
  </si>
  <si>
    <t>穿戴式智能感知暨運動數據分析系統開發計畫</t>
  </si>
  <si>
    <t>亨將精密工業股份有限公司</t>
  </si>
  <si>
    <t>精密光纖電磁波遮斷外殼產品開發</t>
  </si>
  <si>
    <t>赫力實業股份有限公司</t>
  </si>
  <si>
    <t>創新電解殺菌設備設計開發</t>
  </si>
  <si>
    <t>防災型非液壓門控系統</t>
  </si>
  <si>
    <t>超昱國際有限公司</t>
  </si>
  <si>
    <t>一對多之電腦水冷式散熱模組開發計畫</t>
  </si>
  <si>
    <t>偉凌工業股份有限公司</t>
  </si>
  <si>
    <t>低振噪高性能彩妝空壓機開發</t>
  </si>
  <si>
    <t>具按鈕快速拆卸帶及壓帶快扣上緊功能之棘輪綑綁器</t>
  </si>
  <si>
    <t>鍵順三菱股份有限公司</t>
  </si>
  <si>
    <t>高效能纖維過濾之污水回收系統開發計畫</t>
  </si>
  <si>
    <t>歐特自動化有限公司</t>
  </si>
  <si>
    <t>氣體偵測系統整合在機械零件熱處理產業之應用</t>
  </si>
  <si>
    <t>麥箖有限公司</t>
  </si>
  <si>
    <t>提升波浪網片高效自動化點焊製程-多軸點焊機開發計畫</t>
  </si>
  <si>
    <t>跨機生產製程加值化系統開發計畫</t>
  </si>
  <si>
    <t>金瑞瑩工業股份有限公司</t>
  </si>
  <si>
    <t>裝飾五金自動鉚合機開發計畫</t>
  </si>
  <si>
    <t>CNC消防安全自我保護與智慧型警示整合系統之開發研製</t>
  </si>
  <si>
    <t>偉鑫精密有限公司</t>
  </si>
  <si>
    <t>智慧型電控磁盤系統創新開發計畫</t>
  </si>
  <si>
    <t>昇昕企業股份有限公司</t>
  </si>
  <si>
    <t>插拔式燈具結構開發計畫</t>
  </si>
  <si>
    <t>溫度保護型突波吸收器開發計畫</t>
  </si>
  <si>
    <t>普惠醫工股份有限公司</t>
  </si>
  <si>
    <t>安全型內瘻管翼狀針(AVF)創新開發計畫</t>
  </si>
  <si>
    <t>保佳利實業有限公司</t>
  </si>
  <si>
    <t>抗菌水五金開發計畫</t>
  </si>
  <si>
    <t>天貴實業股份有限公司</t>
  </si>
  <si>
    <t>環保型增塑劑應用於二醋酸纖維素研究開發計畫</t>
  </si>
  <si>
    <t>高氣密性優質發泡槍開發計畫</t>
  </si>
  <si>
    <t>立欣工業股份有限公司</t>
  </si>
  <si>
    <t>聚氨酯軟質泡沫塑料-自成皮泡沫體開發設計</t>
  </si>
  <si>
    <t>以廢棄物作為紅磚替代原料之研發</t>
  </si>
  <si>
    <t>宏泉橡膠包紗有限公司</t>
  </si>
  <si>
    <t>改善內旋低足弓高機能織襪創新研發計畫</t>
  </si>
  <si>
    <t>運動型嵌入式緹花一體成型服飾開發計畫</t>
  </si>
  <si>
    <t>酸性染料於常溫下渲染尼龍織物之印花製程技術開發</t>
  </si>
  <si>
    <t>多功能自行車襪之針織技術創新與研發</t>
  </si>
  <si>
    <t>二水政信針織股份有限公司</t>
  </si>
  <si>
    <t>非對稱全成型(Whole Garment)針織成衣高質化電腦設計與編織技術開發製程研究計畫</t>
  </si>
  <si>
    <t>宏旌織造股份有限公司</t>
  </si>
  <si>
    <t>保健型足弓支撐襪開發</t>
  </si>
  <si>
    <t>高性能隔濕乾爽複合機能織物染整開發計畫</t>
  </si>
  <si>
    <t>銘鑑織造股份有限公司</t>
  </si>
  <si>
    <t>抗菌消臭復合機能性襪品開發</t>
  </si>
  <si>
    <t>琇銘股份有限公司</t>
  </si>
  <si>
    <t>立體織帶技術開發計畫</t>
  </si>
  <si>
    <t>正瀚生技股份有限公司</t>
  </si>
  <si>
    <t>以溫度保護調理劑改善葡萄冬果品質與產量</t>
  </si>
  <si>
    <t>森田生醫股份有限公司</t>
  </si>
  <si>
    <t>新型強效保濕面膜布的開發</t>
  </si>
  <si>
    <t>老長壽養生酒坊</t>
  </si>
  <si>
    <t>本土茶酒之開發</t>
  </si>
  <si>
    <t>台灣小品蝸牛生技股份有限公司</t>
  </si>
  <si>
    <t>本土特有種-白玉蝸牛萃取黏液應用於美妝保養品之技術開發</t>
  </si>
  <si>
    <t>昇詠鎖業有限公司</t>
  </si>
  <si>
    <t>具備七防二便之自行車摺疊鎖具開發計畫</t>
  </si>
  <si>
    <t>豪通國際有限公司</t>
  </si>
  <si>
    <t>纖維複合材料賽車桶椅的設計開發與最佳製程</t>
  </si>
  <si>
    <t>寰紀動力科技有限公司</t>
  </si>
  <si>
    <t>引擎進氣增益系統研發</t>
  </si>
  <si>
    <t>臻禾興業有限公司</t>
  </si>
  <si>
    <t>低振專業引擎式割草機</t>
  </si>
  <si>
    <t>伸業科技股份有限公司</t>
  </si>
  <si>
    <t>水噴系統開發汽車引擎效能良改計畫</t>
  </si>
  <si>
    <t>金牌電動車有限公司</t>
  </si>
  <si>
    <t>智慧型電動自行車-自我保全監控系統</t>
  </si>
  <si>
    <t>宏銘國際美食有限公司</t>
  </si>
  <si>
    <t>智慧餐飲服務整合計畫</t>
  </si>
  <si>
    <t>台灣優格食品有限公司</t>
  </si>
  <si>
    <t>台灣優格-創新實境技術導入觀光工廠行動導覽研發計畫</t>
  </si>
  <si>
    <t>崇維室內裝修股份有限公司</t>
  </si>
  <si>
    <t>建立高廣度虛擬設計師團隊平台</t>
  </si>
  <si>
    <t>順新人力仲介有限公司</t>
  </si>
  <si>
    <t>看護管理創新服務計畫</t>
  </si>
  <si>
    <t>歐典生物科技股份有限公司</t>
  </si>
  <si>
    <t>敦品營養飲品即時公益行銷應用</t>
  </si>
  <si>
    <t>新建美興業股份有限公司</t>
  </si>
  <si>
    <t>芳苑好油六級透明化回饋系統</t>
  </si>
  <si>
    <t>裕新衡器有限公司</t>
  </si>
  <si>
    <t>智慧快速維修及校正售後服務系統</t>
  </si>
  <si>
    <t>埔城國際股份有限公司</t>
  </si>
  <si>
    <t>創新高價3.5寸四季蘭帶介質盆花輸出計畫</t>
  </si>
  <si>
    <t>祥隆紙業股份有限公司</t>
  </si>
  <si>
    <t>創新自助導覽及虛實整合DIY教學研發計畫</t>
  </si>
  <si>
    <t>廣鴻興有限公司</t>
  </si>
  <si>
    <t>手工造紙創新學習及數位傳承研發計畫</t>
  </si>
  <si>
    <t>牧新科技股份有限公司</t>
  </si>
  <si>
    <t>新一代人性化馬桶式紅外線感應沖水閥研究計畫</t>
  </si>
  <si>
    <t>亞麥開發股份有限公司</t>
  </si>
  <si>
    <t>人因參數個人化之醫師專用感性問診椅開發計畫</t>
  </si>
  <si>
    <t>無名樹設計有限公司</t>
  </si>
  <si>
    <t>【Wood Box玩把戲】榫接工藝設計技術開發計畫</t>
  </si>
  <si>
    <t>瀛海國際股份有限公司</t>
  </si>
  <si>
    <t>人性化異材質整合之環保概念壺開發案</t>
  </si>
  <si>
    <t>昇湧生物科技有限公司</t>
  </si>
  <si>
    <t>新型發酵生產牛樟芝精華油開發計畫</t>
  </si>
  <si>
    <t>總達鑫國際興業有限公司</t>
  </si>
  <si>
    <t>穿戴式人體動作分析系統設計與開發</t>
  </si>
  <si>
    <t>合興窯業工廠</t>
  </si>
  <si>
    <t>「藝起樂陶陶」創新導覽體驗研發計畫</t>
  </si>
  <si>
    <t>誌懋股份有限公司</t>
  </si>
  <si>
    <t>香柏木地板廢料精油研發計畫-天然防蚊及抗蟻清潔液開發</t>
  </si>
  <si>
    <t>信譽行</t>
  </si>
  <si>
    <t>醣樂麵~在地手工麵守護健康~減醣生活</t>
  </si>
  <si>
    <t>奇香妙草國際有限公司</t>
  </si>
  <si>
    <t>"紫羅蘭"花食飲開發</t>
  </si>
  <si>
    <t>詠統生物科技股份有限公司</t>
  </si>
  <si>
    <t>雲林蒜頭翻轉成金商品開發及行銷計畫</t>
  </si>
  <si>
    <t>芊品坊</t>
  </si>
  <si>
    <t>高香氣之地方特色果醬與素食優格之研發</t>
  </si>
  <si>
    <t>台全珍豬工業股份有限公司</t>
  </si>
  <si>
    <t>研發並行銷豬支骨無添加香腸計畫</t>
  </si>
  <si>
    <t>沅鈺發有限公司</t>
  </si>
  <si>
    <t>三色健康烤麩禮盒</t>
  </si>
  <si>
    <t>九藝生物科技有限公司</t>
  </si>
  <si>
    <t>虎尾釀的幸福滋味--紅薑黃系列產品開發案</t>
  </si>
  <si>
    <t>村林欣國際有限公司</t>
  </si>
  <si>
    <t>嬰幼兒安全定位睡眠寢具開發計畫</t>
  </si>
  <si>
    <t>龍信紡織股份有限公司</t>
  </si>
  <si>
    <t>自動化毛巾雙邊車縫斷線檢測系統技術開發計畫</t>
  </si>
  <si>
    <t>至貫紡織股份有限公司</t>
  </si>
  <si>
    <t>袋包箱尼龍縮紋布加工技術研發</t>
  </si>
  <si>
    <t>好家庭毛巾股份有限公司</t>
  </si>
  <si>
    <t>雲林縣農特產應用於毛巾創新開發並結合綠色包裝設計</t>
  </si>
  <si>
    <t>鴻茂工業股份有限公司</t>
  </si>
  <si>
    <t>結合CCD及雷射測距具智能化之徑焊道定位系統自動化焊接專用機台開發</t>
  </si>
  <si>
    <t>鎂利格膠磁股份有限公司</t>
  </si>
  <si>
    <t>軟性磁鐵厚度精密控制技術開發計畫</t>
  </si>
  <si>
    <t>萬吉車業股份有限公司</t>
  </si>
  <si>
    <t>全電式高精度鷗翼車框系統之技術研發與雛型開發</t>
  </si>
  <si>
    <t>漢昱塑膠有限公司</t>
  </si>
  <si>
    <t>精密模具技術運用在PP夾鏈袋生產</t>
  </si>
  <si>
    <t>炎卿木偶雕刻社</t>
  </si>
  <si>
    <t>布袋戲偶頭專用仿形雕刻機開發計畫</t>
  </si>
  <si>
    <t>北港春創意生活有限公司</t>
  </si>
  <si>
    <t>共構木藝與科技的對話</t>
  </si>
  <si>
    <t>廖文和國際多媒體有限公司</t>
  </si>
  <si>
    <t>3D布景奇緣</t>
  </si>
  <si>
    <t>日發製飴店</t>
  </si>
  <si>
    <t>雲林北港飴文化傳承創意計畫</t>
  </si>
  <si>
    <t>德晃有限公司</t>
  </si>
  <si>
    <t>創新組裝式方桌旋轉餐盤研發計畫</t>
  </si>
  <si>
    <t>龍宏農產食品加工廠</t>
  </si>
  <si>
    <t>醬新獨具-創新樂活視覺設計、包裝系統建置計畫</t>
  </si>
  <si>
    <t>台哥遊虎尾-虎尾旅遊整合行銷平台建置計畫</t>
  </si>
  <si>
    <t>余順豐農產加工廠</t>
  </si>
  <si>
    <t>花生油製程及花生粕利用之研究計畫</t>
  </si>
  <si>
    <t>冷研科技有限公司</t>
  </si>
  <si>
    <t>魚漿煉製品加工製程精進研發計畫</t>
  </si>
  <si>
    <t>博堯生物科技股份有限公司</t>
  </si>
  <si>
    <t>高效能畜產生長胜肽飼料添加劑開發</t>
  </si>
  <si>
    <t>湧樟生物科技有限公司</t>
  </si>
  <si>
    <t>臺灣檜木精油研究與產品試製計畫</t>
  </si>
  <si>
    <t>欽威企業有限公司</t>
  </si>
  <si>
    <t>茵陳護肝青草茶複方抗氧化機能探討</t>
  </si>
  <si>
    <t>創新環保綠色商機:複合型天然美白化妝品開發整合服務計畫</t>
  </si>
  <si>
    <t>合騏工業股份有限公司</t>
  </si>
  <si>
    <t>大型沙灘車引擎無離合器CVT系統開發計畫</t>
  </si>
  <si>
    <t>豐華食品機械有限公司</t>
  </si>
  <si>
    <t>高速攪拌機研發計畫</t>
  </si>
  <si>
    <t>勇宗企業股份有限公司</t>
  </si>
  <si>
    <t>瀝青和PP熔融爐設計與製作</t>
  </si>
  <si>
    <t>ITS智慧行車系統雲端服務雷達偵測設備</t>
  </si>
  <si>
    <t>春輝產業股份有限公司</t>
  </si>
  <si>
    <t>系統傢俱客製化上下游整合性極速報價系統</t>
  </si>
  <si>
    <t>美盈軒有限公司</t>
  </si>
  <si>
    <t>適合銀髮族及兒童食用肉紙之開發</t>
  </si>
  <si>
    <t>百恩營養科技有限公司</t>
  </si>
  <si>
    <t>蛋肉雞場廢棄物快速就地處理技術與設備</t>
  </si>
  <si>
    <t>明漢企業行</t>
  </si>
  <si>
    <t>黃梔子創新應用─茶包之研發</t>
  </si>
  <si>
    <t>南陽化學工業股份有限公司</t>
  </si>
  <si>
    <t>節能型地下滲透灌溉系統開發計畫</t>
  </si>
  <si>
    <t>成光科技股份有限公司</t>
  </si>
  <si>
    <t>全地型電動升降搬運車開發計畫</t>
  </si>
  <si>
    <t>耶妮國際股份有限公司</t>
  </si>
  <si>
    <t>健康機能飲食暨經營平台創新服務計畫</t>
  </si>
  <si>
    <t>朱鷹數位科技股份有限公司</t>
  </si>
  <si>
    <t>科學動動腦-理化教師數位教學輔具開發</t>
  </si>
  <si>
    <t>許家班糕餅舖有限公司</t>
  </si>
  <si>
    <t>諸羅瑰寶，盒餅明珠-許家班糕餅舖品牌新創計畫</t>
  </si>
  <si>
    <t>創諾威設計有限公司</t>
  </si>
  <si>
    <t>TRONNOVATE文具品牌暨MIT果紋系列行銷計畫</t>
  </si>
  <si>
    <t>台灣創意金屬股份有限公司</t>
  </si>
  <si>
    <t>剪紙－模組化板金燈飾設計與開發</t>
  </si>
  <si>
    <t>偉本企業股份有限公司</t>
  </si>
  <si>
    <t>潛水布旅行商品視覺識別設計與產品開發</t>
  </si>
  <si>
    <t>台灣吉而好股份有限公司</t>
  </si>
  <si>
    <t>府城意象設計師祈福文化精品之設計研發</t>
  </si>
  <si>
    <t>松鶴服裝有限公司</t>
  </si>
  <si>
    <t>啟動唐裝新思維</t>
  </si>
  <si>
    <t>振禾食品有限公司</t>
  </si>
  <si>
    <t>DoGa吉祥物列車帶你遊臺南</t>
  </si>
  <si>
    <t>天一藥廠股份有限公司</t>
  </si>
  <si>
    <t>梅好時光-中藥新吃文化創意開發計畫</t>
  </si>
  <si>
    <t>誠佳科紡股份有限公司</t>
  </si>
  <si>
    <t>新成衣休閒品牌MYPASSPORT-回收瓶海毛紗布之創新應用</t>
  </si>
  <si>
    <t>亨陽皮革開發有限公司</t>
  </si>
  <si>
    <t>職人手感皮鞋創意開發計畫</t>
  </si>
  <si>
    <t>到陣來喲有限公司</t>
  </si>
  <si>
    <t>台南府城古建築紋樣＿包款金屬與複合媒材配件設計開發</t>
  </si>
  <si>
    <t>樂古國際餐飲有限公司</t>
  </si>
  <si>
    <t>鹽水肉粽＿憶古早好味道 戀戀老灶 食器設計開發</t>
  </si>
  <si>
    <t>守宮企業有限公司</t>
  </si>
  <si>
    <t>自動填充式捲筒衛生紙收納組</t>
  </si>
  <si>
    <t>智匯無線科技有限公司</t>
  </si>
  <si>
    <t>iBMarker無線定位尋標器開發計畫</t>
  </si>
  <si>
    <t>思達創旭股份有限公司</t>
  </si>
  <si>
    <t>精熟學習快通車開發計畫</t>
  </si>
  <si>
    <t>第一通用科技有限公司</t>
  </si>
  <si>
    <t>物聯網型智慧居家資料庫系統</t>
  </si>
  <si>
    <t>淮揚實業有限公司</t>
  </si>
  <si>
    <t>稻作生產規劃與排程服務平台開發</t>
  </si>
  <si>
    <t>至得工業股份有限公司</t>
  </si>
  <si>
    <t>行動式e化金屬加工產品檢測履歷系統</t>
  </si>
  <si>
    <t>巨群資訊股份有限公司</t>
  </si>
  <si>
    <t>可運用於聯合採購之投標交易平台開發計畫</t>
  </si>
  <si>
    <t>芒果遊戲股份有限公司</t>
  </si>
  <si>
    <t>創新行動互動即景導覽遊戲魔登戀愛-林百貨</t>
  </si>
  <si>
    <t>白陽通有限公司</t>
  </si>
  <si>
    <t>智慧型節能捲門窗監控系統研發計畫</t>
  </si>
  <si>
    <t>佐野設計工程有限公司</t>
  </si>
  <si>
    <t>客製化立體紙雕應用設計開發暨平台建構行銷計畫</t>
  </si>
  <si>
    <t>仲盈諮詢顧問股份有限公司</t>
  </si>
  <si>
    <t>樂學教育媒合平台之建置</t>
  </si>
  <si>
    <t>科技輔助協同健康知識回饋開發計劃</t>
  </si>
  <si>
    <t>春樺興實業有限公司</t>
  </si>
  <si>
    <t>印刷業因應少量多樣客製化設計服務平台</t>
  </si>
  <si>
    <t>康盛農業科技有限公司</t>
  </si>
  <si>
    <t>「十」在之經典米以ICT應用於品種、品質、品牌的創新服務計畫</t>
  </si>
  <si>
    <t>愛力達鞋業</t>
  </si>
  <si>
    <t>具內嵌減壓功能性足弓墊之女用鞋研發計畫</t>
  </si>
  <si>
    <t>漢時企業有限公司</t>
  </si>
  <si>
    <t>異業結盟，建立虛擬酒窖服務計畫</t>
  </si>
  <si>
    <t>宥盛科技有限公司</t>
  </si>
  <si>
    <t>蘭花產業區域群聚實境應用</t>
  </si>
  <si>
    <t>意程實業有限公司</t>
  </si>
  <si>
    <t>溫室建築結構構件結合3D列印創新技術研發</t>
  </si>
  <si>
    <t>小霸氣有限公司</t>
  </si>
  <si>
    <t>求職管家─線上客製化履歷設計服務平台</t>
  </si>
  <si>
    <t>尤維里有限公司</t>
  </si>
  <si>
    <t>只有為您 ─ 尤維里科技創意服務推廣計畫</t>
  </si>
  <si>
    <t>青航海外旅行社有限公司</t>
  </si>
  <si>
    <t>「青」旅行啟「航」‧旅遊資源整合系統計畫</t>
  </si>
  <si>
    <t>盈昌塗裝企業有限公司</t>
  </si>
  <si>
    <t>金屬表面處理履歷追蹤管理平台</t>
  </si>
  <si>
    <t>承佑企業有限公司</t>
  </si>
  <si>
    <t>隨地 Go -生活百貨創新平台</t>
  </si>
  <si>
    <t>南科聯合小客車租賃有限公司</t>
  </si>
  <si>
    <t>針對南臺灣自由行，小型包車旅遊服務平台</t>
  </si>
  <si>
    <t>鵬峯海空物流有限公司</t>
  </si>
  <si>
    <t>以物流支援南台灣特色商品電商發展計畫</t>
  </si>
  <si>
    <t>來七桃旅店股份有限公司</t>
  </si>
  <si>
    <t>「府城旅店虛擬導遊服務開發」計畫</t>
  </si>
  <si>
    <t>大益國際物流有限公司</t>
  </si>
  <si>
    <t>創新經營B2B2B服務平台-強化經貿深度拓增商機</t>
  </si>
  <si>
    <t>巧醫生技股份有限公司</t>
  </si>
  <si>
    <t>植牙導引電腦輔助手術規劃系統</t>
  </si>
  <si>
    <t>複合色系太陽光質調控披覆材料於增進網室有機蔬菜栽培效能的開發與應用</t>
  </si>
  <si>
    <t>美萌科技股份有限公司</t>
  </si>
  <si>
    <t>抗菌不鏽鋼齒顎矯正器研究開發計畫</t>
  </si>
  <si>
    <t>台灣好豆仕多股份有限公司</t>
  </si>
  <si>
    <t>台灣咖啡加值技術先期計畫</t>
  </si>
  <si>
    <t>昶牧生物科技企業有限公司</t>
  </si>
  <si>
    <t>幾丁寡醣量產製程開發</t>
  </si>
  <si>
    <t>玉井之門食品有限公司</t>
  </si>
  <si>
    <t>提升天然果乾生產效率與節能技術之開發</t>
  </si>
  <si>
    <t>和旌生物科技有限公司</t>
  </si>
  <si>
    <t>富含甲殼素海鮮實物煎餅-鮮蝦煎餅、螃蟹煎餅及魷魚煎餅產品開發計畫</t>
  </si>
  <si>
    <t>鴻仲生物科技有限公司</t>
  </si>
  <si>
    <t>高效能胜肽類保健食品開發</t>
  </si>
  <si>
    <t>西井村食品企業社</t>
  </si>
  <si>
    <t>天然果香滷製技術研發計畫</t>
  </si>
  <si>
    <t>九珍九寶養生食品行</t>
  </si>
  <si>
    <t>熟地黃皮膚效能評估及保養品開發計畫</t>
  </si>
  <si>
    <t>美爽爽化妝品股份有限公司</t>
  </si>
  <si>
    <t>石斛蘭藥妝有效成分萃取研發計畫</t>
  </si>
  <si>
    <t>台灣佳慶綜合股份有限公司</t>
  </si>
  <si>
    <t>創新營養性機能飼料之開發</t>
  </si>
  <si>
    <t>冠美科技股份有限公司</t>
  </si>
  <si>
    <t>台南地區K-eBike旅遊雲端主動導引與車輛照護系統</t>
  </si>
  <si>
    <t>沛科精密股份有限公司</t>
  </si>
  <si>
    <t>太陽能蝕刻設備關鍵軸承零件產品開發計畫</t>
  </si>
  <si>
    <t>原紳有限公司</t>
  </si>
  <si>
    <t>功能性生質環保3D列印複合材料開發</t>
  </si>
  <si>
    <t>新世發肥料有限公司</t>
  </si>
  <si>
    <t>生物碳肥料的開發</t>
  </si>
  <si>
    <t>浚祿塑膠有限公司</t>
  </si>
  <si>
    <t>食品級耐熱抗刮環保餐具產品開發計畫</t>
  </si>
  <si>
    <t>寰宏國際花藝有限公司</t>
  </si>
  <si>
    <t>屋頂農園專用介質與肥料之開發</t>
  </si>
  <si>
    <t>星創智能科技股份有限公司</t>
  </si>
  <si>
    <t>智慧型節能水車馬達控制系統之開發</t>
  </si>
  <si>
    <t>朝日能源有限公司</t>
  </si>
  <si>
    <t>防災型綠色能源系統</t>
  </si>
  <si>
    <t>辛辛納提企業有限公司</t>
  </si>
  <si>
    <t>LED動態巨幅平板顯示視屏</t>
  </si>
  <si>
    <t>宏剛精密工業股份有限公司</t>
  </si>
  <si>
    <t>航太制動器鈦合金支撐架鍛造成形製程開發計畫</t>
  </si>
  <si>
    <t>美富工業有限公司</t>
  </si>
  <si>
    <t>冷鏈物流車輕量化暨冷凍系統設計開發</t>
  </si>
  <si>
    <t>三維體積式影像顯示器</t>
  </si>
  <si>
    <t>有馳有限公司</t>
  </si>
  <si>
    <t>輕量化接合式H型鋼銲接製程技術提升開發計畫</t>
  </si>
  <si>
    <t>華事頓企業有限公司</t>
  </si>
  <si>
    <t>重車用可調軟硬避震器開發計畫</t>
  </si>
  <si>
    <t>盛筑自動化機械有限公司</t>
  </si>
  <si>
    <t>「全自動電熱式銅鑼燒煎製機開發計畫」</t>
  </si>
  <si>
    <t>玄恩企業有限公司</t>
  </si>
  <si>
    <t>高音量雙喇叭開發計畫</t>
  </si>
  <si>
    <t>永嬖企業股份有限公司</t>
  </si>
  <si>
    <t>複合式高爾夫推桿設計開發</t>
  </si>
  <si>
    <t>東易信有限公司</t>
  </si>
  <si>
    <t>可快速調高度的籃球架開發計畫</t>
  </si>
  <si>
    <t>凌厲科技有限公司</t>
  </si>
  <si>
    <t>雷射人體感應技術系統開發計畫</t>
  </si>
  <si>
    <t>立盟系統科技股份有限公司</t>
  </si>
  <si>
    <t>高效能之特殊管線穩壓裝置開發( Accumulator :蓄壓器)</t>
  </si>
  <si>
    <t>緯士登科技股份有限公司</t>
  </si>
  <si>
    <t>化妝品容器自動擺盤設備開發</t>
  </si>
  <si>
    <t>登順工業有限公司</t>
  </si>
  <si>
    <t>智慧型多功能拉筋之健身機開發計畫</t>
  </si>
  <si>
    <t>雙控制操作與多用途警示燈開發計畫</t>
  </si>
  <si>
    <t>聖釭有限公司</t>
  </si>
  <si>
    <t>3D列印關鍵模組開發</t>
  </si>
  <si>
    <t>裎坤模型實業社</t>
  </si>
  <si>
    <t>防震、耐燃智慧車鎖系統暨模型開發計畫</t>
  </si>
  <si>
    <t>成綸企業股份有限公司</t>
  </si>
  <si>
    <t>800mm複合塑膠扇葉風扇之設計開發</t>
  </si>
  <si>
    <t>琦程實業有限公司</t>
  </si>
  <si>
    <t>無車縫貼合防絨羽絨製程技術開發</t>
  </si>
  <si>
    <t>光諾科技股份有限公司</t>
  </si>
  <si>
    <t>創新積木式可規劃之電源迴路控制器開發計畫</t>
  </si>
  <si>
    <t>三泉發實業股份有限公司</t>
  </si>
  <si>
    <t>無彩虹紋抗衝擊鏡片開發</t>
  </si>
  <si>
    <t>銓準科技有限公司</t>
  </si>
  <si>
    <t>「電子水量計用之有線/無線多功能型4~20mA訊號轉換器開發計畫」</t>
  </si>
  <si>
    <t>三治光電科技股份有限公司</t>
  </si>
  <si>
    <t>極細線路蝕刻膏開發計劃</t>
  </si>
  <si>
    <t>茆豐實業股份有限公司</t>
  </si>
  <si>
    <t>虱目魚鱗膠原蛋白涼感節能機能服飾開發計畫</t>
  </si>
  <si>
    <t>銘祥科技實業股份有限公司</t>
  </si>
  <si>
    <t>居家安全無線智慧氣體偵測模組之開發</t>
  </si>
  <si>
    <t>台大數位科技教育股份有限公司</t>
  </si>
  <si>
    <t>護理人員N3N4(進階)職場增能及職涯永續發展研發計畫</t>
  </si>
  <si>
    <t>木時咖啡股份有限公司</t>
  </si>
  <si>
    <t>商業用智能型自動咖啡烘焙機研發計畫</t>
  </si>
  <si>
    <t>中海船務代理有限公司</t>
  </si>
  <si>
    <t>船務代理創新服務研發計畫</t>
  </si>
  <si>
    <t>野去創意有限公司</t>
  </si>
  <si>
    <t>De品牌開發計畫</t>
  </si>
  <si>
    <t>台灣源味本舖有限公司</t>
  </si>
  <si>
    <t>地方小農農產品網路行銷推廣研發計畫</t>
  </si>
  <si>
    <t>明鴻木器股份有限公司</t>
  </si>
  <si>
    <t>指接木角材骨架結構建築用防火遮煙門之研究開發計畫</t>
  </si>
  <si>
    <t>正鼎軟體科技有限公司</t>
  </si>
  <si>
    <t>高級精緻建材通路物聯網研發計畫</t>
  </si>
  <si>
    <t>欣嘉股份有限公司</t>
  </si>
  <si>
    <t>五金加工製程客製化詢價系統研發計畫</t>
  </si>
  <si>
    <t>搬運先生國際有限公司</t>
  </si>
  <si>
    <t>「你丟我撿」-二手物資重生推動計畫</t>
  </si>
  <si>
    <t>辰和科技藥業股份有限公司南科分公司</t>
  </si>
  <si>
    <t>高勻度無沉降長效動物用藥注射劑研發計畫</t>
  </si>
  <si>
    <t>嘉鑠冷凍空調企業有限公司</t>
  </si>
  <si>
    <t>可爬樓梯的搬運車研發計畫</t>
  </si>
  <si>
    <t>永盛節能科技有限公司</t>
  </si>
  <si>
    <t>APP免保養、低噪音、環保節能風機研發計畫</t>
  </si>
  <si>
    <t>安鎂科技有限公司</t>
  </si>
  <si>
    <t>輕量化高級鎂合金金屬車燈之研發計畫</t>
  </si>
  <si>
    <t>第一科技技術股份有限公司</t>
  </si>
  <si>
    <t>介在物之數位化檢測技術研發計畫</t>
  </si>
  <si>
    <t>佳思科技有限公司</t>
  </si>
  <si>
    <t>半導體封裝測試用探針壽命測試機研發計畫</t>
  </si>
  <si>
    <t>京鎧電波股份有限公司</t>
  </si>
  <si>
    <t>應用光通訊技術之電磁場型偵測探頭發展與實現研發計畫</t>
  </si>
  <si>
    <t>山鉧科技資訊有限公司</t>
  </si>
  <si>
    <t>雲端總機IP Centrex-企業通訊整合方案研發計畫</t>
  </si>
  <si>
    <t>冠軍條碼科技有限公司</t>
  </si>
  <si>
    <t>淘飽自選式網路便當專賣平台研發計畫</t>
  </si>
  <si>
    <t>高珍企業股份有限公司</t>
  </si>
  <si>
    <t>風味飲品多層式履歷回溯系統研發計畫</t>
  </si>
  <si>
    <t>鳳新電腦有限公司</t>
  </si>
  <si>
    <t>觀光夜市智慧消費分析暨行動支付APP系統研發計畫</t>
  </si>
  <si>
    <t>康熙科技股份有限公司</t>
  </si>
  <si>
    <t>建置停車服務管理系統及APP研發計畫</t>
  </si>
  <si>
    <t>惠盛科技股份有限公司</t>
  </si>
  <si>
    <t>黑耀肌機能性原料及保養產品之研發計畫</t>
  </si>
  <si>
    <t>創夏設計有限公司</t>
  </si>
  <si>
    <t>TreAsia台灣設計師品牌燻竹系列新商品系列研發計畫</t>
  </si>
  <si>
    <t>純新烘焙事業有限公司</t>
  </si>
  <si>
    <t>冷凍真空乾燥之高雄在地農產品融入牛奶棒研發計畫</t>
  </si>
  <si>
    <t>齊耀科技股份有限公司</t>
  </si>
  <si>
    <t>智慧型報到系統研發計畫</t>
  </si>
  <si>
    <t>上騰農業有機生技有限公司</t>
  </si>
  <si>
    <t>高甜度-有機花生芽研發計畫</t>
  </si>
  <si>
    <t>聯展企業有限公司</t>
  </si>
  <si>
    <t>彈珠汽水產業運用雲端訂單與文創設計系統創新應用研發計畫</t>
  </si>
  <si>
    <t>蔬果除蟲除泥多重模式控制清洗設備研發計畫(中小型團膳廚房適用)</t>
  </si>
  <si>
    <t>阜康全球科技貿易有限公司</t>
  </si>
  <si>
    <t>廢塑料貿易商業智慧平台 Plastic Scrap Trade business Intelligence Platform研發計畫</t>
  </si>
  <si>
    <t>翰江有限公司</t>
  </si>
  <si>
    <t>高質化鞋品提升研發計畫</t>
  </si>
  <si>
    <t>尚鼎實業股份有限公司</t>
  </si>
  <si>
    <t>植物甾醇囊泡包覆紅藻龍鬚菜材料暨保養品研發計畫</t>
  </si>
  <si>
    <t>京鼎複合材料有限公司</t>
  </si>
  <si>
    <t>高酬載長滯空碳纖維無人飛行載具技術研發計畫</t>
  </si>
  <si>
    <t>余祥光綠能科技有限公司</t>
  </si>
  <si>
    <t>LED類3D立體夜燈研發計畫</t>
  </si>
  <si>
    <t>核鋅智慧科技有限公司</t>
  </si>
  <si>
    <t>低碳辦公室應用於雲端自動控制智慧環境應用節能系統研發計畫</t>
  </si>
  <si>
    <t>組弘科技有限公司</t>
  </si>
  <si>
    <t>生產力4.0物料精準定位追蹤系統研發計畫</t>
  </si>
  <si>
    <t>盛大資訊股份有限公司高雄分公司</t>
  </si>
  <si>
    <t>智慧手機行動物流APP作業平台研發計畫</t>
  </si>
  <si>
    <t>綠冠有機農業有限公司</t>
  </si>
  <si>
    <t>有機農產銷售之加值履歷建置服務研發計畫</t>
  </si>
  <si>
    <t>台灣創新生醫股份有限公司</t>
  </si>
  <si>
    <t>成人型靜脈定位器研發計畫</t>
  </si>
  <si>
    <t>台灣三愛農業科技股份有限公司高雄分公司</t>
  </si>
  <si>
    <t>植物工廠整廠輸出創新服務研發計畫</t>
  </si>
  <si>
    <t>豐永環保科技有限公司</t>
  </si>
  <si>
    <t>多相內循環厭氧反應器系統研發計畫</t>
  </si>
  <si>
    <t>華珍生物科技有限公司</t>
  </si>
  <si>
    <t>烘焙用低褐變香蕉餡開發及其製程之改善研發計畫</t>
  </si>
  <si>
    <t>佳昇資源科技股份有限公司</t>
  </si>
  <si>
    <t>開展式機動攪拌單元研發計畫</t>
  </si>
  <si>
    <t>徠登科技有限公司</t>
  </si>
  <si>
    <t>自動財務分析系統研發計畫</t>
  </si>
  <si>
    <t>興台光科技有限公司</t>
  </si>
  <si>
    <t>高廣輝度路燈創新研發計畫</t>
  </si>
  <si>
    <t>好味兒生技食品有限公司</t>
  </si>
  <si>
    <t>高雄的驕傲~蕉傲台灣研發計畫</t>
  </si>
  <si>
    <t>鈺澄材料科技股份有限公司</t>
  </si>
  <si>
    <t>耐擦傷抗霧塑材研發計畫</t>
  </si>
  <si>
    <t>崴楷科技股份有限公司</t>
  </si>
  <si>
    <t>面板防水膠塗佈機研發計畫</t>
  </si>
  <si>
    <t>清展科技股份有限公司</t>
  </si>
  <si>
    <t>視覺檢測技術線上服務平台研發計畫</t>
  </si>
  <si>
    <t>婕妘廣告社</t>
  </si>
  <si>
    <t>憨神計畫 在地宗教全面E化研發計畫</t>
  </si>
  <si>
    <t>樂謙電腦科技股份有限公司</t>
  </si>
  <si>
    <t>跨平台整合遠端監控公有雲化服務研發計畫</t>
  </si>
  <si>
    <t>紅毛港馬賽克鑲嵌工作室</t>
  </si>
  <si>
    <t>馬賽克鑲嵌藝術於創新傢俱之運用研發計畫</t>
  </si>
  <si>
    <t>英特金實業有限公司</t>
  </si>
  <si>
    <t>工業用網路型通訊系統IP Intercom研發計畫</t>
  </si>
  <si>
    <t>鐳鼎科技股份有限公司</t>
  </si>
  <si>
    <t>牙科雷射創新手持機構研發計畫</t>
  </si>
  <si>
    <t>鴻君模具股份有限公司</t>
  </si>
  <si>
    <t>應用冷壓成型模具技術於醫療骨板之成形研發計畫</t>
  </si>
  <si>
    <t>宸思創意有限公司</t>
  </si>
  <si>
    <t>「開團樂」整合式電子團購平台研發計畫</t>
  </si>
  <si>
    <t>橙嵐創意設計股份有限公司</t>
  </si>
  <si>
    <t>一個人旅行客製化行程販售系統研發計畫</t>
  </si>
  <si>
    <t>立創光電股份有限公司</t>
  </si>
  <si>
    <t>太陽能電池光致電壓檢測分析系統研發計畫</t>
  </si>
  <si>
    <t>利達國際開發企業有限公司</t>
  </si>
  <si>
    <t>偏光膜鏡片貼膜機研發計畫</t>
  </si>
  <si>
    <t>資雲數位科技有限公司</t>
  </si>
  <si>
    <t>教育雲端資訊管理系統研發計畫</t>
  </si>
  <si>
    <t>新福光塗裝工程股份有限公司</t>
  </si>
  <si>
    <t>環保型低VOC二液型塗料與製程研發計畫</t>
  </si>
  <si>
    <t>至茂企業股份有限公司</t>
  </si>
  <si>
    <t>澱粉生質環保橡皮擦研發計畫</t>
  </si>
  <si>
    <t>億璋工程興業有限公司</t>
  </si>
  <si>
    <t>綠能有機高密度微型農場研發計畫</t>
  </si>
  <si>
    <t>金鼎綠能科技股份有限公司</t>
  </si>
  <si>
    <t>台灣及馬來西亞木質燃料灰渣改質抗菌材之開發及應用研發計畫</t>
  </si>
  <si>
    <t>橘品創新國際有限公司</t>
  </si>
  <si>
    <t>「紙有為你」客製化文創送禮線上平台研發計畫</t>
  </si>
  <si>
    <t>萊爾思資訊股份有限公司</t>
  </si>
  <si>
    <t>以語言復健方法為基礎之失語症雲端溝通練習系統與創新服務研發計畫</t>
  </si>
  <si>
    <t>金豐盛銀樓有限公司</t>
  </si>
  <si>
    <t>應用3D快速建模於金銀飾品雲端創新服務研發計畫</t>
  </si>
  <si>
    <t>肯度健康事業有限公司</t>
  </si>
  <si>
    <t>雲端架構下健康飲食諮詢暨供應研發計畫</t>
  </si>
  <si>
    <t>心統科技有限公司</t>
  </si>
  <si>
    <t>多功能自動化智慧錄播系統研發計畫</t>
  </si>
  <si>
    <t>新來源醬園股份有限公司</t>
  </si>
  <si>
    <t>首創高雄港都特產魷魚泡菜系列研發計畫</t>
  </si>
  <si>
    <t>依諾邦德資訊科技股份有限公司</t>
  </si>
  <si>
    <t>全球素人行程分享平台網站之研發計畫</t>
  </si>
  <si>
    <t>仙資堂生技股份有限公司</t>
  </si>
  <si>
    <t>黃芩萃取物及其乳酸菌發酵產物之化粧品功能性應用研發計畫</t>
  </si>
  <si>
    <t>進安生物科技食品工業股份有限公司</t>
  </si>
  <si>
    <t>無特定病毒榕科水草開發與繁殖計畫</t>
  </si>
  <si>
    <t>利生種苗生物科技股份有限公司</t>
  </si>
  <si>
    <t>柳葉鰻人工繁殖及育成計畫</t>
  </si>
  <si>
    <t>國產非基因改造黃豆製作高優質天貝</t>
  </si>
  <si>
    <t>智相科技股份有限公司</t>
  </si>
  <si>
    <t>高導熱暨高散熱 碳纖維複合材料 自行車輪圈 設計與製作</t>
  </si>
  <si>
    <t>環宗科技有限公司</t>
  </si>
  <si>
    <t>土壤含水量偵測器及即時監測系統之開發</t>
  </si>
  <si>
    <t>牛蒡益生菌香腸之研發</t>
  </si>
  <si>
    <t>金峰生物科技有限公司</t>
  </si>
  <si>
    <t>向日葵成分萃取技術建立及其相關產品開發</t>
  </si>
  <si>
    <t>德紘企業有限公司</t>
  </si>
  <si>
    <t>鴨油護手足霜之創新開發</t>
  </si>
  <si>
    <t>威翰環保工業股份有限公司</t>
  </si>
  <si>
    <t>在地農業資材再利用為生技食品工業用活性碳之產品開發</t>
  </si>
  <si>
    <t>築地一番鮮坊</t>
  </si>
  <si>
    <t>在地好屏</t>
  </si>
  <si>
    <t>元氣墾丁企業社</t>
  </si>
  <si>
    <t>＜O2O虛實整合完全通路模範生&gt;</t>
  </si>
  <si>
    <t>有機咖啡銀皮之保健食品開發計畫</t>
  </si>
  <si>
    <t>木石二文創工坊</t>
  </si>
  <si>
    <t>觀光明信片販賣機文創平台2.0計畫</t>
  </si>
  <si>
    <t>夢翔活動企劃顧問公司</t>
  </si>
  <si>
    <t>『Goheart Garden植由你』療癒系文創商品創新服務計畫</t>
  </si>
  <si>
    <t>呂美麗企業社</t>
  </si>
  <si>
    <t>「Yilan Idea」全球文創藝術商品虛擬整合行銷計畫</t>
  </si>
  <si>
    <t>台灣碗盤有限公司</t>
  </si>
  <si>
    <t>台灣碗盤創意基地加值計畫</t>
  </si>
  <si>
    <t>二階段微生物共生技術應用養豬廢水處理程序開發計畫</t>
  </si>
  <si>
    <t>種菜人家企業社</t>
  </si>
  <si>
    <t>宜蘭特色米餅研發</t>
  </si>
  <si>
    <t>博凡生技有限公司</t>
  </si>
  <si>
    <t>節能環保拋棄式蔬果農藥吸附包開發計畫</t>
  </si>
  <si>
    <t>宬閎生物科技有限公司</t>
  </si>
  <si>
    <t>高質化絲瓜露快速收集熟成關鍵製程研發計畫</t>
  </si>
  <si>
    <t>旺山休閒農場</t>
  </si>
  <si>
    <t>南瓜節能製程與全材應用開發計畫</t>
  </si>
  <si>
    <t>波音通訊企業有限公司</t>
  </si>
  <si>
    <t>人車管理服務APP與商品行銷整合服務之研發計畫</t>
  </si>
  <si>
    <t>盛連營造工程股份有限公司</t>
  </si>
  <si>
    <t>開發宜蘭觀光土地資源,打造建商/建築師、營造商、土地所有人,快速媒合三贏平台</t>
  </si>
  <si>
    <t>博立思管理顧問股份有限公司</t>
  </si>
  <si>
    <t>創新中小型旅館行銷顧問服務開發計畫</t>
  </si>
  <si>
    <t>創啟商務資訊有限公司</t>
  </si>
  <si>
    <t>安心買團購服務APP</t>
  </si>
  <si>
    <t>美亞淇股份有限公司</t>
  </si>
  <si>
    <t>宿配網-即時訂房全方位旅遊規劃APP</t>
  </si>
  <si>
    <t>哈特木文創有限公司</t>
  </si>
  <si>
    <t>視障朋友也能玩的中西合併彈珠台之創新設計與製造研發</t>
  </si>
  <si>
    <t>新晶科技股份有限公司</t>
  </si>
  <si>
    <t>物聯網火災警報系統開發計畫</t>
  </si>
  <si>
    <t>格瑪數位股份有限公司</t>
  </si>
  <si>
    <t>獨居者居家照護產品開發計劃</t>
  </si>
  <si>
    <t>金飾客製化加工創新技術開發</t>
  </si>
  <si>
    <t>百易好企業社</t>
  </si>
  <si>
    <t>動力式往復拉伸運動訓練器材開發計畫</t>
  </si>
  <si>
    <t>傳原股份有限公司</t>
  </si>
  <si>
    <t>少量多樣高效能次世代標籤成型機研發計畫</t>
  </si>
  <si>
    <t>頭城休閒農場有限公司場</t>
  </si>
  <si>
    <t>食農教育與可食風景創新服務計畫</t>
  </si>
  <si>
    <t>打造以【台灣獼猴】設計的創意聚落藝術旅館</t>
  </si>
  <si>
    <t>友善種子實業社</t>
  </si>
  <si>
    <t>有機農業體驗服務平台建置計畫</t>
  </si>
  <si>
    <t>優勝美地休閒農場</t>
  </si>
  <si>
    <t>藝文進駐提升經營特色帶動民宿產業升級計畫</t>
  </si>
  <si>
    <t>壽豐印象企業</t>
  </si>
  <si>
    <t>壽豐印象—花蓮小農虛實合一行銷推廣平台</t>
  </si>
  <si>
    <t>幸福農產品有限公司</t>
  </si>
  <si>
    <t>溯源餐廳服務系統結合農村觀光休閒資訊平台</t>
  </si>
  <si>
    <t>歐利科技有限公司</t>
  </si>
  <si>
    <t>何止3D列印：「多工快拆模組織主軸總成」研發計畫</t>
  </si>
  <si>
    <t>碩碧有限公司</t>
  </si>
  <si>
    <t>生活石尚精品3D自動化製程技術開發</t>
  </si>
  <si>
    <t>原動力企業社</t>
  </si>
  <si>
    <t>建築工法於基層列印技術整合應用計畫</t>
  </si>
  <si>
    <t>名展商業社</t>
  </si>
  <si>
    <t>臺東特色紅藜感質商品開發計畫</t>
  </si>
  <si>
    <t>自然食尚企業社</t>
  </si>
  <si>
    <t>台東創新樂活永續食尚美食/伴手禮「英式蒸麵包」之產品研發暨行銷服務計畫</t>
  </si>
  <si>
    <t>源天然農業有限公司</t>
  </si>
  <si>
    <t>紫米-池上特色全產業鏈啟動計畫</t>
  </si>
  <si>
    <t>樂山咖啡行</t>
  </si>
  <si>
    <t>油菊於觀光休閒之應用開發計畫</t>
  </si>
  <si>
    <t>創立生物科技股份有限公司</t>
  </si>
  <si>
    <t>台灣香檬精油萃取與應用產品開發計畫</t>
  </si>
  <si>
    <t>辰升水產生物科技有限公司</t>
  </si>
  <si>
    <t>海葡萄機能性成份之粉末造粒技術開發計畫</t>
  </si>
  <si>
    <t>阜邦企業有限公司</t>
  </si>
  <si>
    <t>臺東創新特色有機生態保養劑之研發</t>
  </si>
  <si>
    <t>沙巴漾窯滾麵包坊</t>
  </si>
  <si>
    <t>無黃養生活力蛋量產技術開發</t>
  </si>
  <si>
    <t>三禾家股份有限公司</t>
  </si>
  <si>
    <t>芭樂葉濃縮即溶飲品技術開發計畫</t>
  </si>
  <si>
    <t>翔天國際旅行社股份有限公司</t>
  </si>
  <si>
    <t>觀光產業產銷服務平台</t>
  </si>
  <si>
    <t>金益生農產行</t>
  </si>
  <si>
    <t>火龍果莖於發炎舒緩保養品開發</t>
  </si>
  <si>
    <t>親水軒西點麵包</t>
  </si>
  <si>
    <t>產品研發暨e-WOM創新行銷模式計畫</t>
  </si>
  <si>
    <t>肯杜爾高山咖啡企業社</t>
  </si>
  <si>
    <t>咖啡二次利用之精製技術與產品開發計畫</t>
  </si>
  <si>
    <t>宇暉企業社</t>
  </si>
  <si>
    <t>台東特用高機能性養生饅頭開發計畫</t>
  </si>
  <si>
    <t>慧生活企業</t>
  </si>
  <si>
    <t>澎湖系列法式軟糖低卡高纖研發計畫</t>
  </si>
  <si>
    <t>漁夫才哥企業社</t>
  </si>
  <si>
    <t>墨魚汁麵線研發計畫</t>
  </si>
  <si>
    <t>藻堂再升級、學名大作戰</t>
  </si>
  <si>
    <t>嚐鮮企業社</t>
  </si>
  <si>
    <t>澎湖特色堅魚產品之研發</t>
  </si>
  <si>
    <t>新和榮商行</t>
  </si>
  <si>
    <t>海產銷售應用創新服務計畫</t>
  </si>
  <si>
    <t>澎湖乳酸高麗菜品牌包裝行銷提升計畫</t>
  </si>
  <si>
    <t>行雲旅行社</t>
  </si>
  <si>
    <t>觀光產業2.0</t>
  </si>
  <si>
    <t>囍樂工作室</t>
  </si>
  <si>
    <t>創新婚禮企劃服務計畫</t>
  </si>
  <si>
    <t>彭福食品行</t>
  </si>
  <si>
    <t>彭福古棗味。玩出新滋味創新體驗計畫</t>
  </si>
  <si>
    <t>森森旅行社</t>
  </si>
  <si>
    <t>金門地區智慧觀光旅遊及產業群聚服務整合計畫</t>
  </si>
  <si>
    <t>三億儷貿易有限公司</t>
  </si>
  <si>
    <t>金門石蚵XO醬之開發與行銷</t>
  </si>
  <si>
    <t>淳新特產行</t>
  </si>
  <si>
    <t>金門特色脆皮巧克力高粱酒軟糖研發計畫</t>
  </si>
  <si>
    <t>聖祖股份有限公司</t>
  </si>
  <si>
    <t>豆渣蛋捲產品之開發</t>
  </si>
  <si>
    <t>大師國際精品企業社</t>
  </si>
  <si>
    <t>「鐵漢柔情」系列商品開發計畫：研發不同年齡族群用的一條根馬賽皂</t>
  </si>
  <si>
    <t>環宇文化事業有限公司</t>
  </si>
  <si>
    <t>以水虻分解酒糟再飼養畜禽計畫</t>
  </si>
  <si>
    <t>金永利鋼刀股份有限公司</t>
  </si>
  <si>
    <t>風獅爺意象砲彈鋼刀開發流程計畫</t>
  </si>
  <si>
    <t>宏利釀醋廠</t>
  </si>
  <si>
    <t>馬祖紅糟冷凍調理食品開發</t>
  </si>
  <si>
    <t>雲台食品加工廠有限公司</t>
  </si>
  <si>
    <t>馬祖紅了-平安茶飲</t>
  </si>
  <si>
    <t>金魚水手作坊</t>
  </si>
  <si>
    <t>馬祖製〝皂〞輔導計畫</t>
  </si>
  <si>
    <t>馬祖烽祁實業有限公司</t>
  </si>
  <si>
    <t>馬祖海芙蓉系列商品開發推動計畫</t>
  </si>
  <si>
    <t>媽寶文創工作室</t>
  </si>
  <si>
    <t>馬祖寶貝地方特色伴手禮研發計畫</t>
  </si>
  <si>
    <t>吉興國際有限公司</t>
  </si>
  <si>
    <t>馬祖海芙蓉貼布開發</t>
  </si>
  <si>
    <t>漁寮書齋</t>
  </si>
  <si>
    <t>創新主題餐廳之魚菜共生實驗基地推動計畫</t>
  </si>
  <si>
    <t>馬祖八八旅行社有限公司</t>
  </si>
  <si>
    <t>馬祖樂活自由行行動應用軟體（App）發展實施計畫</t>
  </si>
  <si>
    <t>開心農場文創工坊</t>
  </si>
  <si>
    <t>模組化環保概念屋</t>
  </si>
  <si>
    <t>慶霖電腦資訊社</t>
  </si>
  <si>
    <t>GO馬祖旅遊櫃台服務中心</t>
  </si>
  <si>
    <t>宏康企業社</t>
  </si>
  <si>
    <t>馬祖發酵酸白菜產品開發</t>
  </si>
  <si>
    <t>超群西點麵包城</t>
  </si>
  <si>
    <t>馬祖繼光餅回味超加值</t>
  </si>
  <si>
    <t>快速雷射微細銲接製程自動化缺陷檢測</t>
  </si>
  <si>
    <t>臺灣魅力烘培食品品牌與科技行銷輔導計畫</t>
  </si>
  <si>
    <t>國立台中科技大學</t>
  </si>
  <si>
    <t>產業新視野-在地特色智慧化計畫</t>
  </si>
  <si>
    <t>無線感應車門把手之驗證技術開發</t>
  </si>
  <si>
    <t>二氧化氯移除室內揮發性有機化合物提昇技術</t>
  </si>
  <si>
    <t>功能性紗提升織布產值探討</t>
  </si>
  <si>
    <t>國立台北商業技術學院</t>
  </si>
  <si>
    <t>新型製鞋皮革材質與塗層材料製程技術改善研發</t>
  </si>
  <si>
    <t>國立台東大學</t>
  </si>
  <si>
    <t>普悠瑪窯滾麵包整合營銷</t>
  </si>
  <si>
    <t>矽碳材料試量產及研發設備評估與品管機制建立</t>
  </si>
  <si>
    <t>利用大蒜製品發展高機能性健康製品之產業化</t>
  </si>
  <si>
    <t>氧氣偵測原理及其元件在金屬品熱處理製程之應用</t>
  </si>
  <si>
    <t>探討固態發酵培養牛樟芝產品預防與改善痛風的效果</t>
  </si>
  <si>
    <t>輕巧機動型折疊式中耕機之研製</t>
  </si>
  <si>
    <t>機能性草本萃取物對生殖細胞發育製品的研發</t>
  </si>
  <si>
    <t>耐候型汽車雨刷開發案</t>
  </si>
  <si>
    <t>國立東華大學</t>
  </si>
  <si>
    <t>智慧汽車聯網之車輛即時動態資訊系統建置</t>
  </si>
  <si>
    <t>APP水質檢測器輔導</t>
  </si>
  <si>
    <t>利用FLOW3D開發多模穴壓鑄及改善表面氣孔產能提昇輔導計畫</t>
  </si>
  <si>
    <t>車用電動渦輪加速器雛形開發</t>
  </si>
  <si>
    <t>USB 介面充電電池效能與功能提升計畫</t>
  </si>
  <si>
    <t>室外用直接蒸發冷卻全周光LED燈泡開發</t>
  </si>
  <si>
    <t>具行動支付功能之自動咖啡販賣機開發</t>
  </si>
  <si>
    <t>圓形管狀鐵氟龍端面擴孔機構研發</t>
  </si>
  <si>
    <t>汽機車零件複合鍛造技術與模具開發</t>
  </si>
  <si>
    <t>輔導中小型工具機產業及技術應用服務</t>
  </si>
  <si>
    <t>食品農業生技產業創新加值輔導計畫</t>
  </si>
  <si>
    <t>金門離島觀光旅遊產業群智慧商務服務整合計畫</t>
  </si>
  <si>
    <t>國立屏東大學</t>
  </si>
  <si>
    <t>整合創新價值鏈探討企業營運流程之精進</t>
  </si>
  <si>
    <t>雞腿菇固態發酵物之二次代謝物指紋圖譜分析</t>
  </si>
  <si>
    <t>泡棉類運動用品與高齡輔具開發輔導計畫</t>
  </si>
  <si>
    <t>產品製程作業程序制定及流程優化</t>
  </si>
  <si>
    <t>合金鑄造用可潰式砂心製備技術之研發</t>
  </si>
  <si>
    <t>孔雀窗簾技術開發計畫</t>
  </si>
  <si>
    <t>環保型氯氧化合物殺菌液</t>
  </si>
  <si>
    <t>直流電風扇之外轉式馬達開發</t>
  </si>
  <si>
    <t>藥用真菌固液態發酵及萃取技術建置評估計畫</t>
  </si>
  <si>
    <t>轉型LED照明組裝與高效穩定控制迴路</t>
  </si>
  <si>
    <t>海上電子浮標辨識系統開發</t>
  </si>
  <si>
    <t>豆漿工廠下腳料再資源化開發技術之診斷</t>
  </si>
  <si>
    <t>網路行銷之創新模式評估與規劃</t>
  </si>
  <si>
    <t>苦茶油螺桿式榨油機研製</t>
  </si>
  <si>
    <t>LED產業鏈升級輔導計畫</t>
  </si>
  <si>
    <t>污水環保系統開發輔導計畫</t>
  </si>
  <si>
    <t>具備智慧光動能電力管理系統的LED 捕蚊燈具之設 計與研究</t>
  </si>
  <si>
    <t>智慧型電子鍋技術開發</t>
  </si>
  <si>
    <t>排油煙機之洗淨系統技術開發</t>
  </si>
  <si>
    <t xml:space="preserve"> IR微晶調理爐技術開發</t>
  </si>
  <si>
    <t>高壓整流機箱之配電銅板散熱最佳化之模擬及設計</t>
  </si>
  <si>
    <t>鈦陽極發色技術應用於牙科矯正釘之機械力學研究</t>
  </si>
  <si>
    <t>多軸運動系統精密控制應用</t>
  </si>
  <si>
    <t>自行車產業研發設計暨管理創新聯盟輔導計畫</t>
  </si>
  <si>
    <t>汽車冷凍空調電動壓縮機研究</t>
  </si>
  <si>
    <t>工具機及零組件產業創新研發與管理技術提升計畫</t>
  </si>
  <si>
    <t>家電空調產業鏈技術與經營能力提升計畫</t>
  </si>
  <si>
    <t>新型水性樹脂水泥砂漿之工程性質</t>
  </si>
  <si>
    <t>智慧感知辨識技術優化嘉南平原創意生活產業科技</t>
  </si>
  <si>
    <t>國立彰化師範大學</t>
  </si>
  <si>
    <t>烘碗機之抗UVA技術開發</t>
  </si>
  <si>
    <t>工具機設技術創新及金屬製品製程效能提升輔導計畫</t>
  </si>
  <si>
    <t>國立暨南國際大學</t>
  </si>
  <si>
    <t>織襪產業之資訊化與電子商務策略規劃</t>
  </si>
  <si>
    <t>建築物結構耐震補強工法之修復美化技術研究</t>
  </si>
  <si>
    <t xml:space="preserve"> LED 光能應用於養殖業之效能及產值提升計畫</t>
  </si>
  <si>
    <t>延長麻糬保存期限之探討</t>
  </si>
  <si>
    <t>陶片飾品設計</t>
  </si>
  <si>
    <t>竹材商品化加工技術之提升</t>
  </si>
  <si>
    <t>國立臺灣師範大學</t>
  </si>
  <si>
    <t>導入智慧科技與分析技術提升營運績效</t>
  </si>
  <si>
    <t>澎湖本地天然資源素材之開發</t>
  </si>
  <si>
    <t>「精彩澎湖-食在好行」專案輔導計畫書</t>
  </si>
  <si>
    <t>油脂成分對手工皂特性影響之研究</t>
  </si>
  <si>
    <t>國立體育大學</t>
  </si>
  <si>
    <t>開發實驗動物身體活動量之慣性量測系統</t>
  </si>
  <si>
    <t>用以美白的中草藥萃取物及製劑的建立</t>
  </si>
  <si>
    <t>用以改善糖尿病視網膜病變之中草藥組合物之研發</t>
  </si>
  <si>
    <t>改善子宮肌瘤症狀之中草藥複方的建立</t>
  </si>
  <si>
    <t>中草藥製劑用以促進傷口癒合之研發</t>
  </si>
  <si>
    <t>環保標章清潔劑之保存性及檢驗方法之建立</t>
  </si>
  <si>
    <t>從山藥塊根外皮萃取抗氧化物質之製備方法</t>
  </si>
  <si>
    <t>冷凍(熟)全麥和高纖麵條之開發</t>
  </si>
  <si>
    <t>提升微型生醫製鍍系統功能之診斷</t>
  </si>
  <si>
    <t>不同尺寸游泳池施工與熱管理參數分析</t>
  </si>
  <si>
    <t>活用冬季過剩產能用於乳酸菌之發酵</t>
  </si>
  <si>
    <t>雷射點銲於超輕量鋁鋰合金手機機殼組裝之開發與應用</t>
  </si>
  <si>
    <t>毛巾商品禮盒系列包裝設計規劃建議案</t>
  </si>
  <si>
    <t>高強度鋁合金消失模型鑄件熱處理關鍵技術之開發</t>
  </si>
  <si>
    <t>油壓泵/馬達元件設計與測試之先期研究</t>
  </si>
  <si>
    <t>水龍頭製程品質優化診斷計畫</t>
  </si>
  <si>
    <t>食.聚 Food Party 良心食品群聚輔導計畫</t>
  </si>
  <si>
    <t>具自我鎖定功能之直立式精密花崗岩氣浮線性載台製作診斷計畫</t>
  </si>
  <si>
    <t xml:space="preserve">透光薄板石材膠合玻璃加工與改善診斷計畫                                                                                            </t>
  </si>
  <si>
    <t>花崗石加工砂漿適應控制整合系統新置評估診斷計畫</t>
  </si>
  <si>
    <t>重金屬污泥取樣及分析方法診斷計畫</t>
  </si>
  <si>
    <t>織襪及各類針織品虛擬通路銷售系統之規劃與設計</t>
  </si>
  <si>
    <t>沖床機械3D建模與工程分析技術建立</t>
  </si>
  <si>
    <t>超低頻消音板製品之最佳化設計</t>
  </si>
  <si>
    <t>利用田口方法提升端銑刀壽命探討</t>
  </si>
  <si>
    <t>摩擦攪拌對球墨鑄鐵表面性質影響探討</t>
  </si>
  <si>
    <t>具遠端維護及諮詢功能之捆包機之強健型電路設計與捆包技術標準作業流程電子檔案之建置</t>
  </si>
  <si>
    <t>觀光餐旅魅力美食技術提升與雲端APP精進計畫</t>
  </si>
  <si>
    <t>拍背床之彈簧斷裂分析與診斷</t>
  </si>
  <si>
    <t>故障電機訊號分析及辨識</t>
  </si>
  <si>
    <t>以拉擠成型法製備複合材料雨傘中棒</t>
  </si>
  <si>
    <t>為金屬銘板業建立鋁合金板即時供貨機制用資料複寫與資料探勘</t>
  </si>
  <si>
    <t>中國醫藥大學</t>
  </si>
  <si>
    <t>以朝鮮薊萃取物為主的解酒複方開發</t>
  </si>
  <si>
    <t>開發LED光源應用於食用/藥用植物之療癒功效強化與提升</t>
  </si>
  <si>
    <t>苑裡觀光整體營造與創意行銷輔導計畫</t>
  </si>
  <si>
    <t>微膠囊化蘇力菌抑制田間菜蟲技術診斷</t>
  </si>
  <si>
    <t>新型光纖網路光塞取多工元件之開發</t>
  </si>
  <si>
    <t>具CAN-BUS通訊系統嵌入式掌上型示波器之開發</t>
  </si>
  <si>
    <t>整合電動輔助自行車前叉防盜協尋警示功能暨電機系統開發設計之策略聯盟計畫</t>
  </si>
  <si>
    <t>提升台灣有機農產加工品及生醫原料特殊保鮮包裝技術聯盟開發計畫</t>
  </si>
  <si>
    <t>中臺科技大學</t>
  </si>
  <si>
    <t>創新開發輕量化高扭力人因工程美學質優之加值民生金屬工藝製品並建構協力廠供應鏈產業聚落與人才培育及文創行銷模式</t>
  </si>
  <si>
    <t>元培科技大學</t>
  </si>
  <si>
    <t>新式啤酒開發的機能訴求</t>
  </si>
  <si>
    <t>新式牛樟普洱茶開發及機能分析</t>
  </si>
  <si>
    <t xml:space="preserve"> 「食在新鮮」-輕度加工機能食品之創新與開發</t>
  </si>
  <si>
    <t>拓展環境用藥之使用領域與效能評估</t>
  </si>
  <si>
    <t>台北海洋技術學院</t>
  </si>
  <si>
    <t>創新品牌陶瓷產品開發策略之診斷計畫書</t>
  </si>
  <si>
    <t>機電金屬工業產品奈微米化升級輔導計畫</t>
  </si>
  <si>
    <t>文化與流行鞋款設計探討</t>
  </si>
  <si>
    <t>企業形象導入新商品包裝規劃與設計</t>
  </si>
  <si>
    <t>可立式手拿袋之產品造型與結構設計</t>
  </si>
  <si>
    <t>保養品與新配方與生產</t>
  </si>
  <si>
    <t>以電腦輔助系統提昇內衣製品之生產效率計畫</t>
  </si>
  <si>
    <t>布製品製造業導入知識管理</t>
  </si>
  <si>
    <t>台灣首府大學</t>
  </si>
  <si>
    <t xml:space="preserve"> LED燈具散熱設計</t>
  </si>
  <si>
    <t>紅豆水風味改良暨皂苷化合物保留之製程改善方案</t>
  </si>
  <si>
    <t>優化餐廳服務系統與成本效益之診斷計劃書</t>
  </si>
  <si>
    <t>應用網絡分析法於服飾廠商營運與銷售診斷</t>
  </si>
  <si>
    <t>Android智慧型手機終端應用</t>
  </si>
  <si>
    <t>銀髮族行動輔助器具之光電應用可行性設計</t>
  </si>
  <si>
    <t>陶瓷複合材料及陶瓷金屬材料之分析及應用</t>
  </si>
  <si>
    <t>南部地區金工藝產業創新數位整合行銷加值輔導計畫</t>
  </si>
  <si>
    <t>玄奘大學</t>
  </si>
  <si>
    <t>數位平面立體化3D印刷包裝建模技術</t>
  </si>
  <si>
    <t>佛光大學</t>
  </si>
  <si>
    <t>新型紙類產品開發與企業形象規畫輔導</t>
  </si>
  <si>
    <t>密閉型冷卻水塔效能提升計畫</t>
  </si>
  <si>
    <t>以科技協助嘉義地區家具產業加值計畫</t>
  </si>
  <si>
    <t>育達商業科技大學</t>
  </si>
  <si>
    <t>客製手機殼文創加值輔導計畫</t>
  </si>
  <si>
    <t>可食用紙容器商品概念設計開發諮詢與規劃輔導</t>
  </si>
  <si>
    <t>傘面圖像、式樣開發與自創品牌之設計輔導</t>
  </si>
  <si>
    <t>簡易型免痔按壓式免插電沖洗器開發輔導計畫</t>
  </si>
  <si>
    <t>咖啡事業烘培核心技術整合提升輔導計畫</t>
  </si>
  <si>
    <t>產業人因性危害預防技術需求輔導計畫</t>
  </si>
  <si>
    <t>六標準差改善製造流程</t>
  </si>
  <si>
    <t>進口原木加工流程改善</t>
  </si>
  <si>
    <t>PU合成皮製程流程精實改善</t>
  </si>
  <si>
    <t>矽砂混練鑄造產品最佳參數配置之研究</t>
  </si>
  <si>
    <t>田尾公路花園營運系統整合規劃與模擬分析輔導專案(屬地方特色產業)</t>
  </si>
  <si>
    <t>Berton不同延展特性羽球線之試用與功能性測試</t>
  </si>
  <si>
    <t>低糖天然果醬之開發與評估</t>
  </si>
  <si>
    <t>銅件加工製程監控系統</t>
  </si>
  <si>
    <t>便利型創新服飾之設計</t>
  </si>
  <si>
    <t>遠紅外線能量纖維矯正鞋墊組-創新科技研究開發</t>
  </si>
  <si>
    <t>以生物活性導引法建立創新的中藥配方運用策略- 開發具前瞻性的治療糖尿病腎病變之植物新藥</t>
  </si>
  <si>
    <t>銷售市場分析平台建置前期規劃</t>
  </si>
  <si>
    <t>手持裝置在現代消防警報工程的創新應用</t>
  </si>
  <si>
    <t>研發系統建立與流程再造診斷分析</t>
  </si>
  <si>
    <t>製造業節能減碳技術診斷計畫</t>
  </si>
  <si>
    <t>扣件牙傷之影像檢測技術提升</t>
  </si>
  <si>
    <t>以冷熟萃取技術開發高活性靈芝原液</t>
  </si>
  <si>
    <t>廣播技術於遠距醫療系統開發之加值計畫</t>
  </si>
  <si>
    <t>創新商品研發設計</t>
  </si>
  <si>
    <t>一般性手套市場開發與功能性手套之研發</t>
  </si>
  <si>
    <t>MIT品牌服飾創新設計計畫</t>
  </si>
  <si>
    <t>3G/4G異質性網路閘道器設計與開發關懷輔導計畫</t>
  </si>
  <si>
    <t>資通訊整合平台應用於貨櫃車隊管理之先期評估計畫</t>
  </si>
  <si>
    <t>雷射加工之影像伺服循跡輔助模組開發研究</t>
  </si>
  <si>
    <t>中小企業邁向工業 4.0 整合規劃</t>
  </si>
  <si>
    <t>汽機車電器零組件暨精密機械跨領域技術輔導提升計畫</t>
  </si>
  <si>
    <t>如何以行動資訊科技提供客戶工具機快速方便的操作與維修指引以降低營運成本</t>
  </si>
  <si>
    <t>南投特色食品產業聯合輔導計畫</t>
  </si>
  <si>
    <t>擬真人深層按摩槍開發計畫</t>
  </si>
  <si>
    <t>體位偵測直流電風扇開發</t>
  </si>
  <si>
    <t>電茶壺底座電路改良開發計畫</t>
  </si>
  <si>
    <t>強化冰水機散熱技術與電控設計輔導與開發</t>
  </si>
  <si>
    <t>煞車總泵管內壁自動化視覺檢測系統之開發評估</t>
  </si>
  <si>
    <t>建置水五金產品資料管理（PDM）系統，提升企業多種少量特性產品之管理及研發能力</t>
  </si>
  <si>
    <t>車輛零組件塑膠射出成型品製造技術及標準化作業流程之診斷</t>
  </si>
  <si>
    <t>文創設計植入立體彈性織帶創新產品診斷計畫</t>
  </si>
  <si>
    <t>健康型抗菌防霉奈米織布纖維之技術開發</t>
  </si>
  <si>
    <t>具智慧型與鏈結雲端之智能電風扇開發與輔導</t>
  </si>
  <si>
    <t>金屬擴張網延伸產品的創新研發與製造</t>
  </si>
  <si>
    <t>具創意暨輕便式運動器材之研發</t>
  </si>
  <si>
    <t>電扇之360度擺頭機構技術開發</t>
  </si>
  <si>
    <t>微電腦控制織襪機之成圈機構分析與性能改善輔導研究</t>
  </si>
  <si>
    <t>針織護具產品透氣性量測分析</t>
  </si>
  <si>
    <t>電腦織襪機結構性能改善協同研究與輔導</t>
  </si>
  <si>
    <t>太陽能系統之反射板實驗分析</t>
  </si>
  <si>
    <t>烘被機之加熱元件改良技術開發</t>
  </si>
  <si>
    <t>煮蛋器之可抽換式技術開發</t>
  </si>
  <si>
    <t>有機黑木耳重要病蟲害之危害調查及非農藥防治技術管理系統建立輔導計畫</t>
  </si>
  <si>
    <t>七駿科技公司銑刀產品用於S45C鋼材之實際切削磨耗測試</t>
  </si>
  <si>
    <t>建構確保企業新產品研發體制以及藉由精實理念合理化製程並研發低成本自動化生產附註設備以提升企業競爭力</t>
  </si>
  <si>
    <t>汽機車點火線圈焊接程序規劃及治具設計</t>
  </si>
  <si>
    <t>風光互補能源轉換系統高效能運轉可行性評估</t>
  </si>
  <si>
    <t>快速熱壓機成型模組及溫控開發計畫</t>
  </si>
  <si>
    <t>智慧型資源回收系統</t>
  </si>
  <si>
    <t>跨領域技術協助健康照護器材產業發展計畫</t>
  </si>
  <si>
    <t>健行科技大學</t>
  </si>
  <si>
    <t>無人商店自動化流程規劃與核心技術開發</t>
  </si>
  <si>
    <t>印前與印刷車間色彩管理技術整合升級輔導計畫</t>
  </si>
  <si>
    <t>以微電腦單晶片用於食品加工機械轉速控制與顯示之改善</t>
  </si>
  <si>
    <t>穿戴裝置應用於行動健康服務之研發與設計</t>
  </si>
  <si>
    <t>模具影像比對處理</t>
  </si>
  <si>
    <t>醫療專用導線製作與機台開發先期評估</t>
  </si>
  <si>
    <t>南部地方產業之機電整合自動化技術開懷輔導</t>
  </si>
  <si>
    <t>口罩織物GMP認證評估與產品升級輔導計畫</t>
  </si>
  <si>
    <t>Sweet Family童趣創意襪款圖紋開發與視覺形象設計</t>
  </si>
  <si>
    <t>創意木偶設計開發關懷計畫</t>
  </si>
  <si>
    <t>提升大棣企業有限公司行銷通路之診斷</t>
  </si>
  <si>
    <t>織襪產業聚落創新技術提升暨品牌行銷與人才培育計畫</t>
  </si>
  <si>
    <t>口湖地方農漁特產整合行銷計畫</t>
  </si>
  <si>
    <t>華夏科技大學</t>
  </si>
  <si>
    <t>以物聯網 APP 技術建立產品可追溯履歷制度系統</t>
  </si>
  <si>
    <t>線上包裝設計流程自動化</t>
  </si>
  <si>
    <t>燕巢特色在地食材高附加價值烘焙產品之開發</t>
  </si>
  <si>
    <t>奈米銀材料在新式紡織布料表面塗佈技術之精進</t>
  </si>
  <si>
    <t>黏合機之自動化檢測技術</t>
  </si>
  <si>
    <t>瓦楞紙材DIY創意生活產品設計與開發</t>
  </si>
  <si>
    <t>食品產業轉型提升及暨品牌行銷計畫</t>
  </si>
  <si>
    <t>針對多樣少量塑膠齒輪的設計及製造規劃</t>
  </si>
  <si>
    <t>嘉南藥理大學</t>
  </si>
  <si>
    <t>優化保養產品及美容儀器之跨域整合計畫</t>
  </si>
  <si>
    <t>耀媚紅龍果</t>
  </si>
  <si>
    <t>加工生產線籌辦規劃與排放液再利用評估</t>
  </si>
  <si>
    <t>蔬果研磨機裝置設計改良計畫</t>
  </si>
  <si>
    <t>臺灣觀光學院</t>
  </si>
  <si>
    <t>公路車車架應用研究開發專案</t>
  </si>
  <si>
    <t>無線感測速度測量系統應用研究開發專案</t>
  </si>
  <si>
    <t>以生物轉化方式生產異黃酮多酚之評估</t>
  </si>
  <si>
    <t>改善臺勝石材工程行之工作流程與產品製程專案</t>
  </si>
  <si>
    <t>藉由遠紅外線提升蚯蚓產率來分解紙漿泥之經濟價值可行性評估</t>
  </si>
  <si>
    <t>以鉬及鉭元素添加方式改善中碳鋼及耐熱鋼表面轉移式電漿電弧被覆Stellite合金鍍層磨耗性能之技術開發</t>
  </si>
  <si>
    <t>甲魚膠原蛋白提取研究</t>
  </si>
  <si>
    <t>PLC的數位晶片程式轉換</t>
  </si>
  <si>
    <t>熱轉印機之對位自動化先期開發計畫</t>
  </si>
  <si>
    <t>研究PLA生物可分解材料之老化現象</t>
  </si>
  <si>
    <t>精密吹瓶模具創新底模水路設計可預測分析輔導計畫</t>
  </si>
  <si>
    <t>漸開線魯式鼓風機轉子優化設計</t>
  </si>
  <si>
    <t>模具冷卻系統設計於產品表面品質改善之研究</t>
  </si>
  <si>
    <t>功能性高分子複合材料產業加值應用輔導計畫</t>
  </si>
  <si>
    <t>歐洲市場休閒運動外套非氟素(FC-Free)撥水功能改善計畫</t>
  </si>
  <si>
    <t>紡織織襪包繞彈性紗之製造改善</t>
  </si>
  <si>
    <t>美雅「生活風格家具」的製、商和文化事業的創新研發診斷計畫</t>
  </si>
  <si>
    <t>應用於骨傳導語音麥克風加解密技術開發</t>
  </si>
  <si>
    <t xml:space="preserve"> 利用不同電源微弧氧化法改善7075 鋁合金表面特性</t>
  </si>
  <si>
    <t>高效率數位控制大功率LED照明驅動器開發</t>
  </si>
  <si>
    <t>跨領域輔導傳統產業加值文化創意產品計畫</t>
  </si>
  <si>
    <t>商品功能性視覺化創新設計與技術輔導計畫</t>
  </si>
  <si>
    <t>高值化產品雪花布製造導入輔導計畫</t>
  </si>
  <si>
    <t>文創遊區觀光化產銷營運計畫</t>
  </si>
  <si>
    <t>無筋小麥澱粉品質改善技術</t>
  </si>
  <si>
    <t>自行簽</t>
    <phoneticPr fontId="4" type="noConversion"/>
  </si>
  <si>
    <t>工研院</t>
    <phoneticPr fontId="4" type="noConversion"/>
  </si>
  <si>
    <t>政策研究與推動計畫</t>
    <phoneticPr fontId="4" type="noConversion"/>
  </si>
  <si>
    <t>科技專案-05</t>
    <phoneticPr fontId="4" type="noConversion"/>
  </si>
  <si>
    <t>其他法人(無生策中心、核能所)</t>
    <phoneticPr fontId="4" type="noConversion"/>
  </si>
  <si>
    <t>業界科專</t>
    <phoneticPr fontId="4" type="noConversion"/>
  </si>
  <si>
    <t>中小</t>
    <phoneticPr fontId="4" type="noConversion"/>
  </si>
  <si>
    <t>私校</t>
    <phoneticPr fontId="4" type="noConversion"/>
  </si>
  <si>
    <t>ok</t>
    <phoneticPr fontId="4" type="noConversion"/>
  </si>
  <si>
    <t>差異(獎勵及慰問)</t>
    <phoneticPr fontId="4" type="noConversion"/>
  </si>
  <si>
    <t>科技專案-01科技行政管理</t>
    <phoneticPr fontId="2" type="noConversion"/>
  </si>
  <si>
    <t>「國家產業創新獎」獎金</t>
    <phoneticPr fontId="2" type="noConversion"/>
  </si>
  <si>
    <t>何奕倫</t>
  </si>
  <si>
    <t>莊子壽</t>
  </si>
  <si>
    <t>駱韋仲</t>
  </si>
  <si>
    <t>黃肇嘉</t>
  </si>
  <si>
    <t>張鼎張</t>
  </si>
  <si>
    <t>王屏薇</t>
  </si>
  <si>
    <t>陳憲偉</t>
  </si>
  <si>
    <t>周大鑫</t>
  </si>
  <si>
    <t>沈乾龍</t>
  </si>
  <si>
    <t>吳豐旭</t>
  </si>
  <si>
    <t>呂奇明</t>
  </si>
  <si>
    <t>莊棨椉</t>
  </si>
  <si>
    <t>王毓駒</t>
  </si>
  <si>
    <t>依據經濟部國家產業創新獎實施要點辦理。</t>
    <phoneticPr fontId="4" type="noConversion"/>
  </si>
  <si>
    <t>生技蛋白藥開發四年計畫(2/4)</t>
  </si>
  <si>
    <t>體內放射治療乳癌藥物之技術開發四年計畫(2/4)</t>
  </si>
  <si>
    <t xml:space="preserve">中華民國　105　年度    </t>
    <phoneticPr fontId="2" type="noConversion"/>
  </si>
  <si>
    <t>依據「經濟部推動研究機構進行產業創新及研究發展補助辦法」辦理，預計於106年度進行抽查。</t>
    <phoneticPr fontId="4" type="noConversion"/>
  </si>
  <si>
    <t>106.1.11</t>
    <phoneticPr fontId="4" type="noConversion"/>
  </si>
  <si>
    <t>依據「經濟部推動學術機構進行產業創新及研究發展補助辦法」，預計於106年度辦理帳務查核。</t>
  </si>
  <si>
    <t>106.01.10</t>
  </si>
  <si>
    <t>傳染性疾病之快速檢測系統之事業化發展計畫</t>
  </si>
  <si>
    <t>高級智能防蝕塗料開發計畫</t>
  </si>
  <si>
    <t>工具機產學研智慧製造技術價值創造與落實應用計畫</t>
  </si>
  <si>
    <t>智慧型動態壓力科技於運動健康產業之商品化與事業化計畫-先期研究</t>
  </si>
  <si>
    <t>適用於行動裝置之低功耗微型氣體感測模組事業化計畫</t>
  </si>
  <si>
    <t>新一代厚膜印刷卑金屬材料商品化與事業化開發計畫</t>
  </si>
  <si>
    <t>下照式手機3D列印系統創新技術商品化與創業應用計畫</t>
  </si>
  <si>
    <t>次世代高容量鋰電池用矽基負極材料之量產計畫-先期研究</t>
  </si>
  <si>
    <t>智慧眼鏡骨科手術解決方案商業化開發計畫</t>
  </si>
  <si>
    <t>LTE與Wi-Fi之MIMO效能量測系統商品化與事業化開發計畫-先期研究</t>
  </si>
  <si>
    <t>利用蛇毒蛋白體資訊進行抗蛇毒血清製作並開發新的營運模式計畫</t>
  </si>
  <si>
    <t>以化學轉化法高值化回收聚酯材料(r-PLA及r-PET)計畫</t>
  </si>
  <si>
    <t>視線追蹤模組開發計畫</t>
  </si>
  <si>
    <t>自主化選擇性雷射熔融三維列印數位生產交易平台商業化開發計畫</t>
  </si>
  <si>
    <t>科技專案-07學科</t>
    <phoneticPr fontId="4" type="noConversion"/>
  </si>
  <si>
    <t>具影像行為辨識與離床警示功能之遠端監控系統開發計畫-先期研究</t>
  </si>
  <si>
    <t>資策會代管補助款</t>
  </si>
  <si>
    <t>TripGIF旅遊規劃軟體改進計畫</t>
  </si>
  <si>
    <t>陶瓷觸媒濾管本土化資料庫建立及產品跨域整合應用之評估</t>
  </si>
  <si>
    <t>可促進傷口癒合之複合材料開發</t>
  </si>
  <si>
    <t>宗聖裕生產排程智慧化規劃計畫</t>
  </si>
  <si>
    <t>國立台北大學</t>
  </si>
  <si>
    <t>停車場車輛偵測技術改良：以電腦視覺取代線圈式來車偵測</t>
  </si>
  <si>
    <t>生產力4.0:智慧控制於食品業生產線</t>
  </si>
  <si>
    <t>無塵衣防靜電確效性提昇技術研究</t>
  </si>
  <si>
    <t>生產績效評量系統之規劃與建置</t>
  </si>
  <si>
    <t>貴金屬導電漿料製程調整提升產品良率</t>
  </si>
  <si>
    <t>紅藜生產履歷與食品安全管制系統設計分析</t>
  </si>
  <si>
    <t>創意3D原泥泥塑客製需求服務設計</t>
  </si>
  <si>
    <t>木器文創商品設計開發</t>
  </si>
  <si>
    <t>因應工業4.0時代之扣件工具機加值型模組開發評估</t>
  </si>
  <si>
    <t>Development of Predictive Maintenance and Machine Status Monitoring on Back Part Molding Machine used in Shoe Manufacturing</t>
  </si>
  <si>
    <t>電鍍錫產線-產出廢錫泥資源化技術開發評估</t>
  </si>
  <si>
    <t>輔導廠商轉型開發影音互動式上肢復健器材計畫</t>
  </si>
  <si>
    <t>傳統木業轉型計畫</t>
  </si>
  <si>
    <t>鉻鉬鋼織物壓光機滾輪表面製程優化控制計畫</t>
  </si>
  <si>
    <t>機能性公羊精液保存液之研發</t>
  </si>
  <si>
    <t>高壓加工在鴨賞製程中的應用</t>
  </si>
  <si>
    <t>評估固態發酵培養牛樟芝產品應用於預防動脈硬化的可能性</t>
  </si>
  <si>
    <t>創新休閒農業開發與作物栽培技術提升之輔導</t>
  </si>
  <si>
    <t>鑄造業節能技術診斷計畫</t>
  </si>
  <si>
    <t>車用渦輪增壓器葉片製程輔導改善</t>
  </si>
  <si>
    <t>超音波加工用焊頭有限元素分析技術運用</t>
  </si>
  <si>
    <t>電梯電磁煞車電路分析</t>
  </si>
  <si>
    <t>藍光感測元件開發</t>
  </si>
  <si>
    <t>鉛酸電池壽命倍增之內阻量測技術</t>
  </si>
  <si>
    <t>工具機產業鏈生產力4.0技術提升與應用服務</t>
  </si>
  <si>
    <t>彰雲嘉地區農業機械及農食品加工機械產業生產力提升輔導計畫</t>
  </si>
  <si>
    <t>陶瓷細部生產製程自動化技術開發與精進</t>
  </si>
  <si>
    <t>微弧氧化法應用於鈦基生醫合金之產品製程開發評估</t>
  </si>
  <si>
    <t>活性劑輔助電弧植銲技術輔導</t>
  </si>
  <si>
    <t>人因工程碳纖維提琴弓設計開發</t>
  </si>
  <si>
    <t>運用雷射光固化技術於臘模快速成型製程研發</t>
  </si>
  <si>
    <t>台灣鯛生魚片病原菌監控管制診斷輔導</t>
  </si>
  <si>
    <t>生物反應槽技術建立</t>
  </si>
  <si>
    <t>綠色輕質化防火保溫材</t>
  </si>
  <si>
    <t>魚絲自動化連續式生產設備之建構</t>
  </si>
  <si>
    <t>養生茶包加工廠之衛生與品管改善輔導計畫</t>
  </si>
  <si>
    <t>智慧型節能動力船馬達機電控制器設計</t>
  </si>
  <si>
    <t>汽機車五金低汙染表面處理製程評估</t>
  </si>
  <si>
    <t>3D列印技術廠商之財務診斷暨規劃輔導計畫</t>
  </si>
  <si>
    <t>導入生產力 4.0 於傳統製造業之升級輔導計畫</t>
  </si>
  <si>
    <t>高雄市農產加值形塑專案計畫</t>
  </si>
  <si>
    <t>多軸CNC控制器應用於線切割放電加工品質之驗證</t>
  </si>
  <si>
    <t>電風扇之電源增壓版設計開發</t>
  </si>
  <si>
    <t>塑膠環保再製品之製程改良輔導計畫</t>
  </si>
  <si>
    <t>塑膠製品自動化機電整合技術協助</t>
  </si>
  <si>
    <t>電漿熱分解冷媒技術的現況診斷與改善</t>
  </si>
  <si>
    <t>車輛引擎燃油溫度控制系統研發計畫</t>
  </si>
  <si>
    <t>以大數據處理技術為核心的智慧型工廠之系統規劃</t>
  </si>
  <si>
    <t>靜脈注射整合影像處理服務介面</t>
  </si>
  <si>
    <t>隨行杯果汁機之分離式結構改良開發</t>
  </si>
  <si>
    <t>周邊血管之導引線臨床前功能性測試基準平台建立</t>
  </si>
  <si>
    <t>地下維生管線防腐蝕及更新技術</t>
  </si>
  <si>
    <t>嫩仙草液產線與手做調整計畫</t>
  </si>
  <si>
    <t>UAV無人飛機空拍影像處理</t>
  </si>
  <si>
    <t>金屬手工具之創新產品概念設計研發輔導</t>
  </si>
  <si>
    <t>鐵皮剪尺寸最佳化產品設計之產品設計輔導</t>
  </si>
  <si>
    <t>儲槽內移動機器人開發輔導計畫</t>
  </si>
  <si>
    <t>化粧品廠房之空調系統環境提升</t>
  </si>
  <si>
    <t>不同電極於鈦合金之深溝放電加工策略與診斷</t>
  </si>
  <si>
    <t>工具機及零組件產業創新研發與經營管理技術提升計畫</t>
  </si>
  <si>
    <t>家電空調節能產業鏈技術與經營能力提升計畫</t>
  </si>
  <si>
    <t>三維列印驅動智慧生活產業技術輔導計劃</t>
  </si>
  <si>
    <t>飲水機之加熱管結構改良設計</t>
  </si>
  <si>
    <t>輕量防火與綠色環保無毒材質化之袋包箱創新製程技術導入輔導計畫</t>
  </si>
  <si>
    <t>金屬製品產業智慧化設計、最佳化製程與監控技術之創新輔導計畫</t>
  </si>
  <si>
    <t>國立臺中科技大學</t>
  </si>
  <si>
    <t>南投特色產業文化創意加值跨域整合輔導專案</t>
  </si>
  <si>
    <t>國立臺北商業大學</t>
  </si>
  <si>
    <t>3D列印設計服務商業模式之建置與實踐</t>
  </si>
  <si>
    <t>自動控制系統之效能提升計畫</t>
  </si>
  <si>
    <t>竹尺之加工技術與品質提升計畫</t>
  </si>
  <si>
    <t>超導共振加熱系統應用於污泥乾燥系統之效能及提升工業與環境產值計畫</t>
  </si>
  <si>
    <t>國立臺南大學</t>
  </si>
  <si>
    <t>智慧物聯網技術應用導入輔導專案</t>
  </si>
  <si>
    <t>導入智慧生產力與大數據分析提升營運績效</t>
  </si>
  <si>
    <t>壓鑄模具設計技術之提升</t>
  </si>
  <si>
    <t>LED照明產業應用於船舶節能輔導計畫</t>
  </si>
  <si>
    <t>赤尾青蝦調味醬料研發</t>
  </si>
  <si>
    <t>藍色經濟•澎湖躍進</t>
  </si>
  <si>
    <t>澎湖食品產業應用加值計畫</t>
  </si>
  <si>
    <t>金屬加工產業之跨域整合加值計畫</t>
  </si>
  <si>
    <t>冷凍水產品安全衛生自主管理及檢驗系統建立</t>
  </si>
  <si>
    <t>牛樟芝複合配方之醫藥組成物的建立</t>
  </si>
  <si>
    <t>牛樟芝之成分分析、效能評估與製劑的建立</t>
  </si>
  <si>
    <t>氫水面膜包裝與架儲期之評估</t>
  </si>
  <si>
    <t>提高薑科植物活性成分釋出之炮製方法</t>
  </si>
  <si>
    <t>提升黃銅深抽引製品成型性量測能力診斷計畫</t>
  </si>
  <si>
    <t>可水性化含矽樹脂之耐熱性聚脂之合成與應用</t>
  </si>
  <si>
    <t>精密機械傳動裝置的關鍵零件用料及特性探討</t>
  </si>
  <si>
    <t>提升場發射X光源陰極材料之性能診斷</t>
  </si>
  <si>
    <t>協助提升硬質薄膜性能-硬度分析與回饋</t>
  </si>
  <si>
    <t>二手液晶螢幕整修環保製程之診斷輔導</t>
  </si>
  <si>
    <t>HAKKA藝文特色上雲端</t>
  </si>
  <si>
    <t>放電加工機加工效率改善研究</t>
  </si>
  <si>
    <t>以紅光雷射取代塑膠射出灌包人工切割處理先期評估</t>
  </si>
  <si>
    <t>運用穿戴式科技提昇自行車業的產值</t>
  </si>
  <si>
    <t>食•聚II - food party良心食品群聚加值輔導計畫</t>
  </si>
  <si>
    <t>石材拋光之磨石廢料再利用途徑檢討分析</t>
  </si>
  <si>
    <t>診斷研發技術能量已運用於新產品/設備開發計畫</t>
  </si>
  <si>
    <t>A380鋁合金鑄件流動性與氣孔探討</t>
  </si>
  <si>
    <t>3D繪圖技術應用於塑膠座椅設計之建模</t>
  </si>
  <si>
    <t>利用TIG銲接厚板不銹鋼S304之檢測技術建立</t>
  </si>
  <si>
    <t>高變形與非對稱特殊扣件成形技術養成設計與規劃</t>
  </si>
  <si>
    <t>符合德國K-Mark配光標準之節能自行車頭燈開發</t>
  </si>
  <si>
    <t>卡車備胎絞架偏心輪磨耗問題的實驗分析與改善</t>
  </si>
  <si>
    <t>新產品開發技術~同步工程技術的導入</t>
  </si>
  <si>
    <t>觀光餐旅魅力美食升級與雲端O2O App行銷推廣計畫</t>
  </si>
  <si>
    <t>研發專業運動襪之足底壓力分析</t>
  </si>
  <si>
    <t>為針織廠整合資料複寫與資料採礦建立紗線原料即時補貨機制</t>
  </si>
  <si>
    <t>混料均勻控制研究</t>
  </si>
  <si>
    <t>暢遊台灣跨域整合輔導計畫</t>
  </si>
  <si>
    <t>新型光纖式壓力感測元件之開發</t>
  </si>
  <si>
    <t>新型光波導溫度感測元件之開發</t>
  </si>
  <si>
    <t xml:space="preserve">中華科技大學 </t>
  </si>
  <si>
    <t>養生保健食品之開發與技術輔導</t>
  </si>
  <si>
    <t>電動輔助自行車部品暨配件功能開發與設計</t>
  </si>
  <si>
    <t>石材加工製造流程改善與網路資訊管理服務之輔導研究</t>
  </si>
  <si>
    <t>運用特殊保鮮包裝技術結合台灣有機農糧品與機能性原料設計新型保健食品聯盟開發計畫</t>
  </si>
  <si>
    <t>元培醫事科技大學</t>
  </si>
  <si>
    <t>WIN10還原系統升級評估及策展</t>
  </si>
  <si>
    <t>茂耘精密工業製程改善評估計畫─以生產力4.0角度</t>
  </si>
  <si>
    <t>提升食品產業自動化監測及風險管理技術輔導計畫</t>
  </si>
  <si>
    <t>MIT文創袋包品牌新主張</t>
  </si>
  <si>
    <t>高齡者輔具帽型設計開發研究計畫</t>
  </si>
  <si>
    <t>馬口鐵片剪裁自動化集料設備研發</t>
  </si>
  <si>
    <t>嘉義地區家具/居家產業技術提升暨品牌行銷計畫</t>
  </si>
  <si>
    <t>育達科技大學</t>
  </si>
  <si>
    <t>提升生產力企業智慧自動化研發與服務輔導</t>
  </si>
  <si>
    <t>寵物疾病檢測及監控</t>
  </si>
  <si>
    <t>咖啡六級產業創新烘焙食品精進技術輔導計畫</t>
  </si>
  <si>
    <t>輔導開發車用無線式行車記錄器鏡頭</t>
  </si>
  <si>
    <t>無動力奈米微氣泡產生器的創新設計</t>
  </si>
  <si>
    <t>3D列印與雷射雕刻之整合開發</t>
  </si>
  <si>
    <t>事業放流廢水處理技術輔導計畫</t>
  </si>
  <si>
    <t>機能性織物結構融合流行色彩設計輔導計畫</t>
  </si>
  <si>
    <t>東南科技大學</t>
  </si>
  <si>
    <t>擴增實境互動書之可行性評估</t>
  </si>
  <si>
    <t>智慧節能即熱式飲水機物聯網資訊化技術</t>
  </si>
  <si>
    <t>臺灣織襪工業生產系統整合規畫輔導專案
(屬地方特色產業)</t>
  </si>
  <si>
    <t>管灌營養支持配方之臨床實證暨擴大銷售計畫</t>
  </si>
  <si>
    <t>利用超音波萃取滸苔活性多醣技術-開發具抑制幽門桿菌的胃部保健新素材</t>
  </si>
  <si>
    <t>塑膠原料品質管控之研發</t>
  </si>
  <si>
    <t>產品圖面管理私有雲建置及產線圖面E化整合評估計畫</t>
  </si>
  <si>
    <t>有機金屬化學原料製程最佳化探討</t>
  </si>
  <si>
    <t>客製化排氣管效能改善</t>
  </si>
  <si>
    <t>針對光學放大下寬條焊道影像偵測辨視與焊接之影像伺服技術開發</t>
  </si>
  <si>
    <t>超音波6缸高壓噴油嘴清洗及噴油效能測試系統開發</t>
  </si>
  <si>
    <t>多功能優質爵士鼓踏板設計開發計畫</t>
  </si>
  <si>
    <t>多用途魚菜共生模組系統設計開發計畫</t>
  </si>
  <si>
    <t>自動研磨咖啡機支援悠遊卡與行動支付技術輔導</t>
  </si>
  <si>
    <t>3C產品精密壓鑄鋁薄殼開發</t>
  </si>
  <si>
    <t>南臺科技大學</t>
  </si>
  <si>
    <t>智能化汽機車零組件製造鏈整合輔導提升計畫</t>
  </si>
  <si>
    <t>創新光源應用產業升級輔導計畫</t>
  </si>
  <si>
    <t>人因工程之電風扇遙控器開發</t>
  </si>
  <si>
    <t>基於智慧小家電-智能電風扇開發輔導</t>
  </si>
  <si>
    <t>Z-T偏擺平台之延伸應用分析與運用於特殊熱傳產品之可行性探討</t>
  </si>
  <si>
    <t>工具機機台溫度變化遠端監測系統規劃</t>
  </si>
  <si>
    <t>飲水開飲機之安全結構改良開發</t>
  </si>
  <si>
    <t>電鍋之壓力鍋蓋設計開發</t>
  </si>
  <si>
    <t>節能照明監控技術輔導診斷計畫</t>
  </si>
  <si>
    <t>電腦化控制織襪機成圈機構和喂紗機構之工作研究與改善</t>
  </si>
  <si>
    <t>切邊機之設計與研製</t>
  </si>
  <si>
    <t>咖啡豆磨豆機之慢磨結構設計</t>
  </si>
  <si>
    <t>按摩椅之一桿到位設計開發</t>
  </si>
  <si>
    <t>具2維智能電風扇之技術開發與輔導</t>
  </si>
  <si>
    <t>國產半自動雲端咖啡機開發</t>
  </si>
  <si>
    <t>鋁擠製自行車零件CNC機製加工的整廠生產流程規劃</t>
  </si>
  <si>
    <t>車輛零組件製造技術及系統化作業流程之診斷</t>
  </si>
  <si>
    <t>東方果實蠅誘殺餌劑之開發及其田間誘殺效果試驗</t>
  </si>
  <si>
    <t>藻粉原料中之藻類毒素定性及定量分析</t>
  </si>
  <si>
    <t>傳統碾米工廠之監控與能源管理</t>
  </si>
  <si>
    <t>整合生產力4.0與傳統製造業價值鏈以提升生產效能並促進製造業服務化</t>
  </si>
  <si>
    <t>桃園創新技術學院</t>
  </si>
  <si>
    <t>CNC模具加工機上檢測量測系統之模擬分析</t>
  </si>
  <si>
    <t>改善肌筋膜疼痛症候群（3C用品症候群）護具之開發</t>
  </si>
  <si>
    <t>智慧健康照護產業整合及升級輔導專案</t>
  </si>
  <si>
    <t>客製化金屬組件加工之報價系統開發及B2C產品之評估與建議</t>
  </si>
  <si>
    <t>雲端名片製作</t>
  </si>
  <si>
    <t>塑膠押出機溫度監控無線上網診斷與評估</t>
  </si>
  <si>
    <t>自動包子成型機驅動凸輪機構設計</t>
  </si>
  <si>
    <t>以透明天線實現智慧型手機之定位功能</t>
  </si>
  <si>
    <t>機車連動剎車系統之分析與測試</t>
  </si>
  <si>
    <t>包裝設計與印製全線生產色彩管理技術輔導計畫</t>
  </si>
  <si>
    <t>AOI自動光學檢測系統設備結構設計可預測分析診斷輔導計畫</t>
  </si>
  <si>
    <t>景文科技大學</t>
  </si>
  <si>
    <t>雲端新媒體匯流創新輔導計畫(景文)</t>
  </si>
  <si>
    <t>創意生活木器設計開發關懷計畫</t>
  </si>
  <si>
    <t>跨域金屬觀光工廠─目標市場前期開發診斷計畫</t>
  </si>
  <si>
    <t>次氯酸水製造機及電解除垢機性能評估與提升</t>
  </si>
  <si>
    <t>農業蟲害生物性防治資材與開發與推廣評估</t>
  </si>
  <si>
    <t>全進公司知識管理平台之建立</t>
  </si>
  <si>
    <t>織襪產業創新商品研發暨自有品牌行銷與人才培育計畫</t>
  </si>
  <si>
    <t>推動地方產業升級2.0、發展生態觀光聯盟</t>
  </si>
  <si>
    <t>以物聯網可追溯技術建立產銷履歷制度系統</t>
  </si>
  <si>
    <t>不鏽鋼材之文創商品開發與研究</t>
  </si>
  <si>
    <t>手動工顯之燈源控制</t>
  </si>
  <si>
    <t>應用六標準差DMAIC於物流之改善方案</t>
  </si>
  <si>
    <t>聖約翰科技大學</t>
  </si>
  <si>
    <t>伯努利非接觸式吸盤之全自動目視晶圓檢查設備</t>
  </si>
  <si>
    <t>精密機械工序排程診斷計畫</t>
  </si>
  <si>
    <t>僑光科技大學</t>
  </si>
  <si>
    <t xml:space="preserve">LED產品於交通標誌、商用招牌與DIY領域之應用規劃 </t>
  </si>
  <si>
    <t>高效能面膜產品及導入儀之跨域整合開發計畫</t>
  </si>
  <si>
    <t>果蔬乳酸菌發酵技術</t>
  </si>
  <si>
    <t>實踐大學</t>
  </si>
  <si>
    <t>燕窩機能性飲品之開發與推廣</t>
  </si>
  <si>
    <t>金屬製品壓力計膜片熱流分析技術能力建立</t>
  </si>
  <si>
    <t>添加碳化物促進元素及最佳熱處理條件提升軋延輥輪及耐磨環表面PTA被覆高鉻鑄鐵鍍層耐磨耗特性之技術開發及性能評估</t>
  </si>
  <si>
    <t>風球機雙面扇之直流無刷馬達開發</t>
  </si>
  <si>
    <t>乙烯-乙烯醇共聚EVOH多層阻隔膜螺桿與模頭設計開發</t>
  </si>
  <si>
    <t>模頭溫度控制對於薄膜成型問題改善之研究</t>
  </si>
  <si>
    <t>提昇塑膠成品品質與現場塑膠加工技術輔導</t>
  </si>
  <si>
    <t>高比重複合材料之混練押出技術製程整合評估</t>
  </si>
  <si>
    <t>長行程消除齒輪間隙研究</t>
  </si>
  <si>
    <t>高效塗佈材料的應用開發</t>
  </si>
  <si>
    <t>研究PLA生物可分解材料之專用級射出螺桿</t>
  </si>
  <si>
    <t>智慧節能植物工廠模組之輔導創新計畫</t>
  </si>
  <si>
    <t>裁剪加工與供應彈性最佳化設計</t>
  </si>
  <si>
    <t>紡織業無水低溫後整理加工技術探討</t>
  </si>
  <si>
    <t>Kusold-酷搜市集: 設計師圖資快速商品化App</t>
  </si>
  <si>
    <t>寵物商品虛實展銷平台App設計與建置</t>
  </si>
  <si>
    <t>中草藥保鮮溯源之冷鏈物流系統建置計畫</t>
  </si>
  <si>
    <t>德霖技術學院</t>
  </si>
  <si>
    <t>穀物乾燥裝置性能提升之研究</t>
  </si>
  <si>
    <t>整合多元迴歸與類神經網路建立碳排放預測系統</t>
  </si>
  <si>
    <t>幼兒PLA餐具產品開發設計</t>
  </si>
  <si>
    <t>創新數位混沌電子鎖具設計技術開發</t>
  </si>
  <si>
    <t>醒吾科技大學</t>
  </si>
  <si>
    <t>影印事務機之雲端列印付費APP</t>
  </si>
  <si>
    <t>植物工廠用具光波長補償調控之LED 驅動器研製</t>
  </si>
  <si>
    <t>跨域整合精緻農業生產一貫化輔導計畫</t>
  </si>
  <si>
    <t>跨界4.0創新設計與技術輔導計畫</t>
  </si>
  <si>
    <t>金鋼砂紙滾筒絨毛布加工技術輔導</t>
  </si>
  <si>
    <t>蔬果酵素乳酸發酵製程及品質改善技術</t>
  </si>
  <si>
    <t>蘭陽技術學院</t>
  </si>
  <si>
    <t>鴨蛋殼應用於化妝保養品之創新開發應用</t>
  </si>
  <si>
    <t>中科院化學研究所</t>
  </si>
  <si>
    <t>ICT應用關鍵材料及元件技術開發計畫(3/4)</t>
  </si>
  <si>
    <t>人本感知與智慧生活整合服務發展計畫(3/4)</t>
  </si>
  <si>
    <t>智慧光環境關鍵模組開發與應用計畫(1/4)</t>
  </si>
  <si>
    <t>通訊與光電領域-軍品科技創新應用與釋商計畫(4/4)</t>
  </si>
  <si>
    <t>新世代行動網路整合通訊系統研發計畫(1/2)</t>
  </si>
  <si>
    <t>大型鋰電池元件與儲電技術(3/3)</t>
  </si>
  <si>
    <t>大面積RTP硒/硫化製程技術暨設備自主開發計畫(2/2)</t>
  </si>
  <si>
    <t>高功率光纖雷射關鍵模組開發計畫(3/3)</t>
  </si>
  <si>
    <t>高值化金屬材料暨製造技術研發計畫(4/4)</t>
  </si>
  <si>
    <t>高階稀有綠能材料應用研究發展計畫(3/3)</t>
  </si>
  <si>
    <t>智慧化駕駛輔助系統關鍵技術計畫(2/4)</t>
  </si>
  <si>
    <t>節能電動化車輛關鍵模組技術暨產業化發展計畫(3/4)</t>
  </si>
  <si>
    <t>維新傳統產業創新加值發展計畫(1/4)</t>
  </si>
  <si>
    <t>機械與運輸領域-軍品科技創新應用與釋商計畫(4/4)</t>
  </si>
  <si>
    <t>民生福祉領域工業基礎技術研究計畫(4/4)</t>
  </si>
  <si>
    <t>化工產業高值化技術與應用發展計畫(3/4)</t>
  </si>
  <si>
    <t>材料與化工領域-軍品科技創新應用與釋商計畫(4/4)</t>
  </si>
  <si>
    <t>高值化碳素材料開發與應用技術計畫(2/4)</t>
  </si>
  <si>
    <t>醫療診斷x光立體影像感測器關鍵技術開發(2/3)</t>
  </si>
  <si>
    <t>105.1.10</t>
    <phoneticPr fontId="4" type="noConversion"/>
  </si>
  <si>
    <t>105.1.9</t>
    <phoneticPr fontId="4" type="noConversion"/>
  </si>
  <si>
    <t>工研院</t>
  </si>
  <si>
    <t>人工智慧策略規劃及技術開發先期計畫</t>
  </si>
  <si>
    <t>科技專案'02</t>
  </si>
  <si>
    <t>前瞻製程關鍵粒子即時監控技術開發計畫</t>
  </si>
  <si>
    <t>工研院
競爭力中心</t>
  </si>
  <si>
    <t>工研院工具機中心</t>
  </si>
  <si>
    <t>高階工具機控制器自主深化驗證計畫(2/4)</t>
  </si>
  <si>
    <t>科技專案'03</t>
  </si>
  <si>
    <t>中台灣產業感性設計加值研究計畫(3/4)</t>
  </si>
  <si>
    <t>經濟部中台灣創新園區營運計畫(1/3)</t>
  </si>
  <si>
    <t>先進溫室與植物工程技術研究開發暨產業化推動計畫(3/4)</t>
  </si>
  <si>
    <t>巨量資料創新技術與智慧應用計畫(2/4)</t>
  </si>
  <si>
    <t>影像導引診療系統關鍵技術開發計畫(2/4)</t>
  </si>
  <si>
    <t>智慧標靶藥物傳輸技術及應用開發計畫(3/4)</t>
  </si>
  <si>
    <t>治療免疫異常相關疾病植物新藥開發計畫(4/4)</t>
  </si>
  <si>
    <t>個體化診療醫材關鍵技術開發計畫(2/3)</t>
  </si>
  <si>
    <t>複合醫材與藥品開發計畫(1/4)</t>
  </si>
  <si>
    <t>智財布局及戰略研析推動計畫(4/4)</t>
  </si>
  <si>
    <t>我國CO2碳源新材料產業化可行性評估計畫</t>
  </si>
  <si>
    <t>工業管線安全監控診斷模組開發計畫</t>
  </si>
  <si>
    <t>鹼性膜燃料電池與電堆關鍵材料開發計畫(1/3)</t>
  </si>
  <si>
    <t>生質材料開發應用與生質產業建立計畫(3/4)</t>
  </si>
  <si>
    <t>奈米傳產高值產業化技術開發計畫(2/4)</t>
  </si>
  <si>
    <t>高科技纖維及醫護材料技術開發四年計畫(4/4)</t>
  </si>
  <si>
    <t>丙烯腈電解雙聚己二腈技術先期評估計畫（1/1）</t>
  </si>
  <si>
    <t>智慧LOHAS服務開發/技術應用與多元場域驗證計畫(3/4)</t>
  </si>
  <si>
    <t>智慧健康整合創新拔尖計畫(1/4)</t>
  </si>
  <si>
    <t>參與區域組織與國際產業標準計畫(4/4)</t>
  </si>
  <si>
    <t>智慧手持裝置核心技術攻堅計畫(3/4)</t>
  </si>
  <si>
    <t>創新研發國際合作推動計畫(3/4)</t>
  </si>
  <si>
    <t>科技美學設計加值計畫(4/4)</t>
  </si>
  <si>
    <t>創新科技體驗與推動計畫(3/3)</t>
  </si>
  <si>
    <t>東部產業創新技術加值整合計畫(2/4)</t>
  </si>
  <si>
    <t>苗栗產業創新暨輔導計畫(1/4)</t>
  </si>
  <si>
    <t>工業基礎技術推進策略規劃及推廣計畫(2/2)</t>
  </si>
  <si>
    <t>台灣產業技術前瞻研究計畫(2/3)</t>
  </si>
  <si>
    <t>產業技術知識服務及技術藍圖擘劃先期計畫(3/4)</t>
  </si>
  <si>
    <t>資料中心網路及儲存系統軟體技術計畫(2/4)</t>
  </si>
  <si>
    <t>小蘋果園育苗培育實踐計畫(2/3)</t>
  </si>
  <si>
    <t>系統服務技術與事業轉型計畫(4/4)</t>
  </si>
  <si>
    <t>智慧轉能/儲能系統驅控與管理模組技術開發計畫(1/4)</t>
  </si>
  <si>
    <t>電子電機與軟體領域工業基礎技術研究計畫(4/4)</t>
  </si>
  <si>
    <t>寬頻匯流系統與整合技術發展計畫(3/4)</t>
  </si>
  <si>
    <t>數位匯流關鍵技術暨系統發展計畫(4/4)</t>
  </si>
  <si>
    <t>雙模無線接取網路技術發展計畫(3/4)</t>
  </si>
  <si>
    <t>建置OLED照明量產核心技術計畫(2/4)</t>
  </si>
  <si>
    <t>高階手持裝置三維整合應用技術計畫(3/4)</t>
  </si>
  <si>
    <t>矽基光電整合晶片技術開發(1/1)</t>
  </si>
  <si>
    <t>可撓式CIGS太陽電池非真空試量產線開發計畫(2/3)</t>
  </si>
  <si>
    <t xml:space="preserve">健康產業環境技術開發計畫(1/3) </t>
  </si>
  <si>
    <t>互動網真服務型機器人關鍵技術研發策略計畫(1/1)</t>
  </si>
  <si>
    <t>超細線寬轉印綠色製程與設備技術開發計畫(2/4)</t>
  </si>
  <si>
    <t>下世代汽車自主整合創新研發計畫(1/4)</t>
  </si>
  <si>
    <t>機械與系統領域工業基礎技術研究計畫(4/4)</t>
  </si>
  <si>
    <t>關鍵製造業製程高值化拔尖計畫(2/4)</t>
  </si>
  <si>
    <t>工研院積雷中心</t>
  </si>
  <si>
    <t>雷射光谷關鍵技術開發暨整合應用計畫(4/4)</t>
  </si>
  <si>
    <t>軟性資訊顯示系統與應用技術開發計畫(3/4)</t>
  </si>
  <si>
    <t>高光譜組織影像檢測系統開發及臨床適應症探索先期開發計畫(1/1)</t>
  </si>
  <si>
    <t>產業技術知識服務四年計畫(3/4)</t>
  </si>
  <si>
    <t>科技專案'06</t>
  </si>
  <si>
    <t>生技醫藥國家型科技計畫－核心設施與產業推動(6/6)</t>
  </si>
  <si>
    <t>免疫治療生技藥物開發四年計畫(1/4)</t>
  </si>
  <si>
    <t>建構生技藥物發展環構計畫(3/4)</t>
  </si>
  <si>
    <t>國家生技研究園區之藥品轉譯研究設備建置計畫(1/4)</t>
  </si>
  <si>
    <t>癌症與治療牙周病之小分子與植物新藥開發計畫(4/4)</t>
  </si>
  <si>
    <t>東部特色資源創新應用技術開發暨產業化推動計畫(1/4)
(105/5/10、105/8/9會簽各增加經費700萬及600萬元，總經費為52,448,000元)</t>
  </si>
  <si>
    <t>遠距印刷跨媒體顯示模擬技術開發三年計畫(2/3)</t>
  </si>
  <si>
    <t>印刷影像暨色彩雲端智能優化技術開發計畫</t>
  </si>
  <si>
    <t>自行車暨健康科技先進技術與服務模式精進計畫(2/3)</t>
  </si>
  <si>
    <t>雲嘉南地方產業創新與價值提升推動計畫(1/4)</t>
  </si>
  <si>
    <t>車輛中心創新前瞻技術研究計畫(1/1)</t>
  </si>
  <si>
    <t>先進薄膜塗佈整線製程技術暨設備技術開發計畫(2/3)</t>
  </si>
  <si>
    <t>直流無刷馬達與驅控模組關鍵技術計畫(1/2)</t>
  </si>
  <si>
    <t>金屬中心產業技術環境建構計畫(3/3)</t>
  </si>
  <si>
    <t>產業聚落加值轉型整合推動計畫(2/4)</t>
  </si>
  <si>
    <t>精微製造之系統整合與智慧化研發計畫(2/3)</t>
  </si>
  <si>
    <t>車輛開放式底盤平台關鍵技術暨產業化建構計畫(4/4)</t>
  </si>
  <si>
    <t>學界協助中小企業科技關懷跨域整合計畫(2/3)</t>
  </si>
  <si>
    <t>生理及病理組織影像診斷設備技術開發計畫(1/3)</t>
  </si>
  <si>
    <t>數位口腔復形與快速取像系統暨醫材創新服務平台計畫(1/4)</t>
  </si>
  <si>
    <t>查驗中心</t>
  </si>
  <si>
    <t>藥物法規科學產業服務平台(1/4)</t>
  </si>
  <si>
    <t>生物資源的系統營運與產業應用四年計畫(2/4)</t>
  </si>
  <si>
    <t>食品新製程之安全與品質確效技術研發四年計畫-高壓滅菌、容器滅菌及功能性包材之安全確效(4/4)</t>
  </si>
  <si>
    <t>新興食品機能加值製程技術研發與應用四年計畫(4/4)</t>
  </si>
  <si>
    <t>紡織品驗證及服務場域建構計畫(3/4)</t>
  </si>
  <si>
    <t>機能性衣著家飾紡織品關鍵技術四年計畫(1/4)</t>
  </si>
  <si>
    <t>產業用紡織品研究與開發四年計畫(4/4)</t>
  </si>
  <si>
    <t>服務業國際化營運模式創新研發與應用計畫(2/3)</t>
  </si>
  <si>
    <t>治療癌症之新穎藥物研發計畫(1/4)</t>
  </si>
  <si>
    <t>多功能及節能船艇技術開發計畫(3/3)</t>
  </si>
  <si>
    <t>離岸風電施工維護船機技術開發計畫(1/3)</t>
  </si>
  <si>
    <t>刺激響應分子材料開發及應用計畫(2/3)</t>
  </si>
  <si>
    <t>產業技術知識服務四年計畫-智網共通平台業務(3/4)</t>
  </si>
  <si>
    <t>動態製程決策支援應用技術實證暨先期研究</t>
  </si>
  <si>
    <t>中台灣服務設計與應用體驗發展計畫(3/4)</t>
  </si>
  <si>
    <t>科技專案'04</t>
  </si>
  <si>
    <t>服務系統體系驅動新興事業研發計畫(1/4)</t>
  </si>
  <si>
    <t>雲端開發測試平台技術研發計畫(2/4)</t>
  </si>
  <si>
    <t>產業科技創新之法制建構計畫(2/4)</t>
  </si>
  <si>
    <t xml:space="preserve">產業智慧化感知加值服務平台研發計畫(3/4) </t>
  </si>
  <si>
    <t>虛實整合智慧商務關鍵技術與平台研發計畫(3/4)</t>
  </si>
  <si>
    <t>開放異質聯網服務平台與智慧低碳應用技術研發計畫(2/4)</t>
  </si>
  <si>
    <t>資訊系統整合環境建構計畫(2/3)</t>
  </si>
  <si>
    <t>難削材加工製程技術平台暨關鍵模組開發計畫(1/4)</t>
  </si>
  <si>
    <t>機械與系統領域工業基礎技術研究計畫（4/4）</t>
  </si>
  <si>
    <t>機械設備旋轉動平衡及空間精度檢測技術開發計畫</t>
  </si>
  <si>
    <t>高性能休閒鞋品技術開發計畫(2/3)</t>
  </si>
  <si>
    <t>發炎性腸道疾病植物藥開發計畫(1/4)</t>
  </si>
  <si>
    <t>106.1.10</t>
  </si>
  <si>
    <t>106.1.6</t>
  </si>
  <si>
    <t>106.1.9</t>
  </si>
  <si>
    <t>106.1.10</t>
    <phoneticPr fontId="4" type="noConversion"/>
  </si>
  <si>
    <t>異質性整合之超高速DRAM設計研發計畫</t>
  </si>
  <si>
    <t>愛滋病抗體藥物--Ibalizumab(TMB355)皮下注射新劑型第1/2期臨床試驗計畫</t>
  </si>
  <si>
    <t>抗愛滋病新藥蛋白質酶抑制劑(TMB-607)之長效針劑開發計畫</t>
  </si>
  <si>
    <t>複合化/超精密模具製造技術研發計畫</t>
  </si>
  <si>
    <t>具抗菌性及促進骨整合能力之氧化鋯人工牙根植體開發計畫</t>
  </si>
  <si>
    <t>生物纖維植牙釘研發計畫</t>
  </si>
  <si>
    <t>整合電性訊號之高速基板技術計畫</t>
  </si>
  <si>
    <t>高彈性智慧組裝產業機器人系統技術開發計畫</t>
  </si>
  <si>
    <t>新世代全方位金屬/陶瓷複合材料開發計畫</t>
  </si>
  <si>
    <t>龍門工具機床台之縮墨鑄鐵綠色鑄造製程技術研發計畫</t>
  </si>
  <si>
    <t>電動巴士高容量電能系統產品量產技術開發計畫</t>
  </si>
  <si>
    <t>光熱保暖、隔熱涼爽之機能性時尚紡織品價值鏈整合計畫</t>
  </si>
  <si>
    <t>3DIC LED綠能光源雙面對準曝光機設備與系統自主化整合技術開發計畫</t>
  </si>
  <si>
    <t>高導電銀油墨及其RFID天線柔印技術開發計畫</t>
  </si>
  <si>
    <t>基於巨量資料分析之設備預診斷系統</t>
  </si>
  <si>
    <t>高強力耐隆6.6與耐磨改質耐隆6纖維及紡織品整合技術計畫</t>
  </si>
  <si>
    <t>降尿酸中藥新藥開發計畫</t>
  </si>
  <si>
    <t>卷對卷軟板全加成生產製程與設備整合開發計畫</t>
  </si>
  <si>
    <t>耐高電壓抗輻射絕緣材料與製程技術開發計畫</t>
  </si>
  <si>
    <t>智慧型可擴充SQL索引伺服能力之巨量資料庫管理系統計畫(Highly Distributed Big-Data Management System with Intelligent Scalable SQL Index Servers)</t>
  </si>
  <si>
    <t>雷射直接成像高微細微影基礎技術計畫</t>
  </si>
  <si>
    <t>安定伏裂解型四價流感疫苗於健康受試者對於去活性的4 合一流感疫苗所產生的免疫原性與安全性研究計畫</t>
  </si>
  <si>
    <t>H7N9新型流感模擬疫苗第一/二期臨床試驗開發計畫</t>
  </si>
  <si>
    <t>利用異體間葉幹細胞治療下肢周邊血管疾病之Phase I/IIa臨床試驗計畫</t>
  </si>
  <si>
    <t>抗愛滋病毒單株抗體藥物UB-421第II期臨床試驗計畫</t>
  </si>
  <si>
    <t>HyFlex-全模組化氫動力系統計畫</t>
  </si>
  <si>
    <t>雷射轉印細線化太陽電池技術開發計畫</t>
  </si>
  <si>
    <t>物聯網產業使用半導體元件(微機電暨感測元件)尖端矽基材技術開發</t>
  </si>
  <si>
    <t>具備中繼轉送之LTE D2D網路分流架構與提供適地服務技術之開發計畫</t>
  </si>
  <si>
    <t>二氧化碳高值衍生物開發前瞻計畫</t>
  </si>
  <si>
    <t>新世代通訊用之半絕緣碳化矽(S.I.-SiC)晶圓及氮化鎵(GaN)元件的技術開發</t>
  </si>
  <si>
    <t>複合架構智慧雲端服務運營平台計畫</t>
  </si>
  <si>
    <t>生質聚酯技術開發計畫</t>
  </si>
  <si>
    <t>金屬積層製造航太零組件開發計畫</t>
  </si>
  <si>
    <t>車聯網協同自動輔助駕駛系統開發研究計畫</t>
  </si>
  <si>
    <t>可攜式個人健康記錄(PHR)於臨床醫療決策創新應用之服務產業鏈結整合計畫</t>
  </si>
  <si>
    <t>無線充電網路-技術及系統服務之開發與實證計畫</t>
  </si>
  <si>
    <t>Juiker全球在地化聯邦雲開發計畫</t>
  </si>
  <si>
    <t>汽車軸件虛實整合可視化製程技術計畫</t>
  </si>
  <si>
    <t>PEK融合蛋白疫苗(TVGV-1)對子宮頸上皮內贅瘤第一期臨床試驗計畫</t>
  </si>
  <si>
    <t>LT3001急性缺血性中風治療新成分新藥臨床前研究開發計畫</t>
  </si>
  <si>
    <t>IOP Injection 第一期臨床試驗開發計畫</t>
  </si>
  <si>
    <t>乳癌標靶抗體相似藥EG12014 Trastuzumab Biosimilar第一期臨床試驗計畫</t>
  </si>
  <si>
    <t>穿透式電子顯微鏡生物樣品連續切片3D影像技術開發及應用計畫</t>
  </si>
  <si>
    <t>晉倫科技研發中心計畫</t>
  </si>
  <si>
    <t>聯成化科研發中心計畫</t>
  </si>
  <si>
    <t xml:space="preserve">聯合報系媒體創新研發中心計畫 </t>
  </si>
  <si>
    <t>雄獅創新中心計畫</t>
  </si>
  <si>
    <t>觸媒應用技術研發中心計畫</t>
  </si>
  <si>
    <t>染化紡織前瞻性高階關鍵技術國際研發中心計畫」</t>
  </si>
  <si>
    <t>智慧視覺研發中心計畫</t>
  </si>
  <si>
    <t>潤泰精密材料創新研發中心計畫</t>
  </si>
  <si>
    <t>渦輪增壓器創新製造研發中心計畫</t>
  </si>
  <si>
    <t>雙鍵化工研發中心計畫</t>
  </si>
  <si>
    <t>先端PI材料研發中心計畫</t>
  </si>
  <si>
    <t>高畫質鏡頭研發中心計畫</t>
  </si>
  <si>
    <t>導電高分子材料研發應用中心計畫</t>
  </si>
  <si>
    <t>太平洋創新研發中心計畫</t>
  </si>
  <si>
    <t>雲朗研發創新中心計畫</t>
  </si>
  <si>
    <t>創鑫研發中心計畫</t>
  </si>
  <si>
    <t>新光紡織科技前瞻數位研發中心計畫</t>
  </si>
  <si>
    <t>綠色包裝研發中心計畫</t>
  </si>
  <si>
    <t>科德寶寶翎高性能材料科技研發中心計畫</t>
  </si>
  <si>
    <t>杏國生技股份有限公司</t>
  </si>
  <si>
    <t>美精技股份有限公司</t>
  </si>
  <si>
    <t>德英生物科技股份有限公司</t>
  </si>
  <si>
    <t>國光生物科技股份有限公司</t>
  </si>
  <si>
    <t>鈺創科技股份有限公司</t>
  </si>
  <si>
    <t>聯發科技股份有限公司</t>
  </si>
  <si>
    <t>徠通科技股份有限公司</t>
  </si>
  <si>
    <t>藥華醫藥股份有限公司</t>
  </si>
  <si>
    <t>長弘生物科技股份有限公司</t>
  </si>
  <si>
    <t>龍彩科技股份有限公司</t>
  </si>
  <si>
    <t>台灣永光股份有限公司</t>
  </si>
  <si>
    <t>晶元光電股份有限公司</t>
  </si>
  <si>
    <t>新譜光科技股份有限公司</t>
  </si>
  <si>
    <t>東生華製藥股份有限公司</t>
  </si>
  <si>
    <t>中裕新藥股份有限公司</t>
  </si>
  <si>
    <t>文顥電子股份有限公司</t>
  </si>
  <si>
    <t>瑞智精密股份有限公司</t>
  </si>
  <si>
    <t>廣閎科技股份有限公司</t>
  </si>
  <si>
    <t>璦司柏電子股份有限公司</t>
  </si>
  <si>
    <t>金鼎聯合科技纖維股份有限公司</t>
  </si>
  <si>
    <t>能資國際股份有限公司</t>
  </si>
  <si>
    <t>光洋應用材料科技股份有限公司</t>
  </si>
  <si>
    <t>杏國新藥股份有限公司</t>
  </si>
  <si>
    <t>台康生技股份有限公司</t>
  </si>
  <si>
    <t>台耀化學股份有限公司</t>
  </si>
  <si>
    <t>安沛科技股份有限公司</t>
  </si>
  <si>
    <t>朋程科技股份有限公司</t>
  </si>
  <si>
    <t>億力鑫系統科技股份有限公司</t>
  </si>
  <si>
    <t>上銀科技股份有限公司</t>
  </si>
  <si>
    <t>財團法人金屬工業研究發展中心</t>
  </si>
  <si>
    <t>立景光電股份有限公司</t>
  </si>
  <si>
    <t>補丁科技股份有限公司</t>
  </si>
  <si>
    <t>泉盛生物科技股份有限公司</t>
  </si>
  <si>
    <t>友達光電股份有限公司</t>
  </si>
  <si>
    <t>台北醫學大學附設醫院</t>
  </si>
  <si>
    <t>宏達國際電子股份有限公司</t>
  </si>
  <si>
    <t>亞洲光學股份有限公司</t>
  </si>
  <si>
    <t>璟明實業股份有限公司</t>
  </si>
  <si>
    <t>鑫研盛精密工業股份有限公司</t>
  </si>
  <si>
    <t>高明鐵企業股份有限公司</t>
  </si>
  <si>
    <t>盟立自動化股份有限公司</t>
  </si>
  <si>
    <t>優貝克科技股份有限公司</t>
  </si>
  <si>
    <t>光陽工業股份有限公司</t>
  </si>
  <si>
    <t>康舒科技股份有限公司</t>
  </si>
  <si>
    <t>聯鈞光電股份有限公司</t>
  </si>
  <si>
    <t>友輝光電股份有限公司</t>
  </si>
  <si>
    <t>新光合成纖維股份有限公司</t>
  </si>
  <si>
    <t>新科光電材料股份有限公司</t>
  </si>
  <si>
    <t>聯享光電股份有限公司</t>
  </si>
  <si>
    <t>台灣亨斯邁化學工業股份有限公司</t>
  </si>
  <si>
    <t>和成欣業股份有限公司</t>
  </si>
  <si>
    <t>勝鵬應用材料有限公司</t>
  </si>
  <si>
    <t>台灣植體科技股份有限公司</t>
  </si>
  <si>
    <t>亞力士電腦機械股份有限公司</t>
  </si>
  <si>
    <t>華致資訊開發股份有限公司</t>
  </si>
  <si>
    <t>合記化學股份有限公司</t>
  </si>
  <si>
    <t>孟晉科技股份有限公司</t>
  </si>
  <si>
    <t>連展科技股份有限公司</t>
  </si>
  <si>
    <t>鈞澤科技有限公司</t>
  </si>
  <si>
    <t>大立機器工業股份有限公司</t>
  </si>
  <si>
    <t>台中精機廠股份有限公司</t>
  </si>
  <si>
    <t>亞崴機電股份有限公司</t>
  </si>
  <si>
    <t>協鴻工業股份有限公司</t>
  </si>
  <si>
    <t>高鋒工業股份有限公司</t>
  </si>
  <si>
    <t>喬崴進科技股份有限公司</t>
  </si>
  <si>
    <t>程泰機械股份有限公司</t>
  </si>
  <si>
    <t>羅翌科技股份有限公司</t>
  </si>
  <si>
    <t>中興電工機械股份有限公司</t>
  </si>
  <si>
    <t>友嘉實業股份有限公司</t>
  </si>
  <si>
    <t>協銳精密工業股份有限公司</t>
  </si>
  <si>
    <t>福裕事業股份有限公司</t>
  </si>
  <si>
    <t>映興電子股份有限公司</t>
  </si>
  <si>
    <t>億光電子工業股份有限公司</t>
  </si>
  <si>
    <t>耀穎光電股份有限公司</t>
  </si>
  <si>
    <t>瑞昱半導體股份有限公司</t>
  </si>
  <si>
    <t>永進機械工業股份有限公司</t>
  </si>
  <si>
    <t>百德機械股份有限公司</t>
  </si>
  <si>
    <t>崴立機電股份有限公司</t>
  </si>
  <si>
    <t>鼎茂光電股份有限公司</t>
  </si>
  <si>
    <t>中國化學製藥股份有限公司</t>
  </si>
  <si>
    <t>永信藥品工業股份有限公司</t>
  </si>
  <si>
    <t>生達化學製藥股份有限公司</t>
  </si>
  <si>
    <t>益得生物科技股份有限公司</t>
  </si>
  <si>
    <t>心悅生醫股份有限公司</t>
  </si>
  <si>
    <t>鐿鈦科技股份有限公司</t>
  </si>
  <si>
    <t>儕陞生化技術股份有限公司</t>
  </si>
  <si>
    <t>統欣生物科技股份有限公司</t>
  </si>
  <si>
    <t>台灣微脂體股份有限公司</t>
  </si>
  <si>
    <t>英業達股份有限公司</t>
  </si>
  <si>
    <t>正文科技股份有限公司</t>
  </si>
  <si>
    <t>東台精機股份有限公司</t>
  </si>
  <si>
    <t>嘉義鋼鐵股份有限公司</t>
  </si>
  <si>
    <t>精剛精密科技股份有限公司</t>
  </si>
  <si>
    <t>財團法人工業技術研究院</t>
  </si>
  <si>
    <t>趨勢科技股份有限公司</t>
  </si>
  <si>
    <t>金屬工業研究發展中心</t>
  </si>
  <si>
    <t>順德工業股份有限公司</t>
  </si>
  <si>
    <t>台灣國際航電股份有限公司</t>
  </si>
  <si>
    <t>光弘科技股份有限公司</t>
  </si>
  <si>
    <t>聯茂電子股份有限公司</t>
  </si>
  <si>
    <t>巨晰光纖股份有限公司</t>
  </si>
  <si>
    <t>台燿科技股份有限公司</t>
  </si>
  <si>
    <t>高技企業股份有限公司</t>
  </si>
  <si>
    <t>新漢股份有限公司</t>
  </si>
  <si>
    <t>昱鐳光電科技股份有限公司</t>
  </si>
  <si>
    <t>新應材股份有限公司</t>
  </si>
  <si>
    <t>錸寶科技股份有限公司</t>
  </si>
  <si>
    <t>臺灣永光化學工業股份有限公司</t>
  </si>
  <si>
    <t>和椿科技股份有限公司</t>
  </si>
  <si>
    <t>迪比恩科技股份有限公司</t>
  </si>
  <si>
    <t>南帝化學工業股份有限公司</t>
  </si>
  <si>
    <t>淨力股份有限公司</t>
  </si>
  <si>
    <t>德揚科技股份有限公司</t>
  </si>
  <si>
    <t>六俊電機儀具股份有限公司</t>
  </si>
  <si>
    <t>廣明光電股份有限公司</t>
  </si>
  <si>
    <t>台勵福股份有限公司</t>
  </si>
  <si>
    <t>統新光訊股份有限公司</t>
  </si>
  <si>
    <t>新代科技股份有限公司</t>
  </si>
  <si>
    <t>宏遠興業股份有限公司</t>
  </si>
  <si>
    <t>英特柏嵐有限公司</t>
  </si>
  <si>
    <t>總成實業股份有限公司</t>
  </si>
  <si>
    <t>習詠有限公司</t>
  </si>
  <si>
    <t>鈊象電子股份有限公司</t>
  </si>
  <si>
    <t>鴻海精密工業股份有限公司</t>
  </si>
  <si>
    <t>三和耐火工業股份有限公司</t>
  </si>
  <si>
    <t>澔鋒鑄造工業股份有限公司</t>
  </si>
  <si>
    <t>優頻科技材料股份有限公司</t>
  </si>
  <si>
    <t>正裕化工實業股份有限公司</t>
  </si>
  <si>
    <t>傑晃股份有限公司</t>
  </si>
  <si>
    <t>源潤豐鑄造股份有限公司</t>
  </si>
  <si>
    <t>成運汽車製造股份有限公司</t>
  </si>
  <si>
    <t>榮炭科技股份有限公司</t>
  </si>
  <si>
    <t>輝創電子股份有限公司</t>
  </si>
  <si>
    <t>羽台實業股份有限公司</t>
  </si>
  <si>
    <t>東大盛興業股份有限公司</t>
  </si>
  <si>
    <t>聚陽實業股份有限公司</t>
  </si>
  <si>
    <t>京鼎精密科技股份有限公司</t>
  </si>
  <si>
    <t>科毅科技股份有限公司</t>
  </si>
  <si>
    <t>伊必艾電子材料股份有限公司</t>
  </si>
  <si>
    <t>坤裕精機股份有限公司</t>
  </si>
  <si>
    <t>高冠企業股份有限公司</t>
  </si>
  <si>
    <t>帆宣系統科技股份有限公司</t>
  </si>
  <si>
    <t>宜眾資訊股份有限公司</t>
  </si>
  <si>
    <t>錦鵬科技有限公司</t>
  </si>
  <si>
    <t>聯勝光電股份有限公司</t>
  </si>
  <si>
    <t>日禕紡織企業股份有限公司</t>
  </si>
  <si>
    <t>信富紡織科技股份有限公司</t>
  </si>
  <si>
    <t>展頌股份有限公司</t>
  </si>
  <si>
    <t>金穎生物科技股份有限公司</t>
  </si>
  <si>
    <t>泰宗生物科技股份有限公司</t>
  </si>
  <si>
    <t>健亞生物科技股份有限公司</t>
  </si>
  <si>
    <t>妙印精機股份有限公司</t>
  </si>
  <si>
    <t>創新應材股份有限公司</t>
  </si>
  <si>
    <t>達邁科技股份有限公司</t>
  </si>
  <si>
    <t>嘉聯益科技股份有限公司</t>
  </si>
  <si>
    <t>華宏新技股份有限公司</t>
  </si>
  <si>
    <t>恩良企業股份有限公司</t>
  </si>
  <si>
    <t>凌羣電腦股份有限公司</t>
  </si>
  <si>
    <t>旭東機械工業股份有限公司</t>
  </si>
  <si>
    <t>善醫生技股份有限公司</t>
  </si>
  <si>
    <t>萊特先進生醫股份有限公司</t>
  </si>
  <si>
    <t>安盛生科股份有限公司</t>
  </si>
  <si>
    <t>基亞疫苗生物製劑股份有限公司</t>
  </si>
  <si>
    <t>台宝生醫股份有限公司</t>
  </si>
  <si>
    <t>聯合生物製藥股份有限公司</t>
  </si>
  <si>
    <t>美菲德有限公司</t>
  </si>
  <si>
    <t>昱晶能源科技股份有限公司</t>
  </si>
  <si>
    <t>合晶科技股份有限公司</t>
  </si>
  <si>
    <t>啟碁科技股份有限公司</t>
  </si>
  <si>
    <t>李長榮化學工業股份有限公司</t>
  </si>
  <si>
    <t>環球晶圓股份有限公司</t>
  </si>
  <si>
    <t>穩懋半導體股份有限公司</t>
  </si>
  <si>
    <t>雙子星雲端運算股份有限公司</t>
  </si>
  <si>
    <t>遠東新世紀股份有限公司</t>
  </si>
  <si>
    <t>天陽航太科技股份有限公司</t>
  </si>
  <si>
    <t>北宸科技股份有限公司</t>
  </si>
  <si>
    <t>安泰電業股份有限公司</t>
  </si>
  <si>
    <t>行毅科技股份有限公司</t>
  </si>
  <si>
    <t>華創車電技術中心股份有限公司</t>
  </si>
  <si>
    <t>歐特明電子股份有限公司</t>
  </si>
  <si>
    <t>中華電信股份有限公司</t>
  </si>
  <si>
    <t>國立臺灣大學醫學院附設醫院竹東分院</t>
  </si>
  <si>
    <t>臺灣基督教門諾會醫療財團法人門諾醫院</t>
  </si>
  <si>
    <t>國軍高雄總醫院左營分院</t>
  </si>
  <si>
    <t>普瑞德資訊有限公司</t>
  </si>
  <si>
    <t>遠東醫電科技股份有限公司</t>
  </si>
  <si>
    <t>耀聖資訊科技股份有限公司</t>
  </si>
  <si>
    <t>大同股份有限公司</t>
  </si>
  <si>
    <t>台景達科技股份有限公司</t>
  </si>
  <si>
    <t>迅杰科技股份有限公司</t>
  </si>
  <si>
    <t>智慧時尚股份有限公司</t>
  </si>
  <si>
    <t>微程式資訊股份有限公司</t>
  </si>
  <si>
    <t>卓越動力資訊股份有限公司</t>
  </si>
  <si>
    <t>康特國際股份有限公司</t>
  </si>
  <si>
    <t>源思科技股份有限公司</t>
  </si>
  <si>
    <t>和大工業股份有限公司</t>
  </si>
  <si>
    <t>歐特加科技股份有限公司</t>
  </si>
  <si>
    <t>整技科技股份有限公司</t>
  </si>
  <si>
    <t>生控基因疫苗股份有限公司</t>
  </si>
  <si>
    <t>順天醫藥生技股份有限公司</t>
  </si>
  <si>
    <t>巨生生醫股份有限公司</t>
  </si>
  <si>
    <t>閤康生物科技股份有限公司</t>
  </si>
  <si>
    <t>中國鋼鐵股份有限公司</t>
  </si>
  <si>
    <t>晉倫科技股份有限公司</t>
  </si>
  <si>
    <t>聯成化學科技股份有限公司</t>
  </si>
  <si>
    <t>聯合報股份有限公司</t>
  </si>
  <si>
    <t>東捷科技股份有限公司</t>
  </si>
  <si>
    <t>建大工業股份有限公司</t>
  </si>
  <si>
    <t>百達精密化學股份有限公司</t>
  </si>
  <si>
    <t>佳承精工股份有限公司</t>
  </si>
  <si>
    <t>德謙企業股份有限公司</t>
  </si>
  <si>
    <t>合盈光電科技股份有限公司</t>
  </si>
  <si>
    <t>精呈科技股份有限公司</t>
  </si>
  <si>
    <t>嘉基科技股份有限公司</t>
  </si>
  <si>
    <t>台灣新日化股份有限公司</t>
  </si>
  <si>
    <t>樹德企業股份有限公司</t>
  </si>
  <si>
    <t>雄獅旅行社股份有限公司</t>
  </si>
  <si>
    <t>中國石油化學工業開發股份有限公司</t>
  </si>
  <si>
    <t>台灣瀧澤科技股份有限公司</t>
  </si>
  <si>
    <t>寶成工業股份有限公司</t>
  </si>
  <si>
    <t>盟鑫工業股份有限公司</t>
  </si>
  <si>
    <t>穎台科技股份有限公司</t>
  </si>
  <si>
    <t>和明紡織股份有限公司</t>
  </si>
  <si>
    <t>臻鼎科技股份有限公司</t>
  </si>
  <si>
    <t>鋒霈環境科技股份有限公司</t>
  </si>
  <si>
    <t>長榮航宇精密股份有限公司</t>
  </si>
  <si>
    <t>璨揚企業股份有限公司</t>
  </si>
  <si>
    <t>威朋大數據股份有限公司</t>
  </si>
  <si>
    <t>天下雜誌股份有限公司</t>
  </si>
  <si>
    <t>怡凌股份有限公司</t>
  </si>
  <si>
    <t>三立電視股份有限公司</t>
  </si>
  <si>
    <t>信統電產股份有限公司</t>
  </si>
  <si>
    <t>高瞻資訊股份有限公司</t>
  </si>
  <si>
    <t>上緯企業股份有限公司</t>
  </si>
  <si>
    <t>華城電機股份有限公司</t>
  </si>
  <si>
    <t>神盾股份有限公司</t>
  </si>
  <si>
    <t>佳和實業股份有限公司</t>
  </si>
  <si>
    <t>和友紡織股份有限公司</t>
  </si>
  <si>
    <t>潤泰精密材料股份有限公司</t>
  </si>
  <si>
    <t>峰安車業股份有限公司</t>
  </si>
  <si>
    <t>優像數位媒體科技股份有限公司</t>
  </si>
  <si>
    <t>潤弘精密工程事業股份有限公司</t>
  </si>
  <si>
    <t>雙鍵化工股份有限公司</t>
  </si>
  <si>
    <t>先進光電科技股份有限公司</t>
  </si>
  <si>
    <t>銳捷科技股份有限公司</t>
  </si>
  <si>
    <t>鈺邦科技股份有限公司</t>
  </si>
  <si>
    <t>太平洋醫材股份有限公司</t>
  </si>
  <si>
    <t>雲朗觀光股份有限公司</t>
  </si>
  <si>
    <t>富強鑫精密工業股份有限公司</t>
  </si>
  <si>
    <t>新光紡織股份有限公司</t>
  </si>
  <si>
    <t>榮成紙業股份有限公司</t>
  </si>
  <si>
    <t>臺灣科德寶寶翎不織布股份有限公司</t>
  </si>
  <si>
    <t>香港商凌拓科技股份有限公司</t>
  </si>
  <si>
    <t>美商西思艾科技股份有限公司台北分公司</t>
  </si>
  <si>
    <t>香港商新思國際科技有限公司台灣分公司</t>
  </si>
  <si>
    <t>台灣杜邦股份有限公司</t>
  </si>
  <si>
    <t>瑞亞生醫股份有限公司</t>
  </si>
  <si>
    <t>台灣明尼蘇達礦業製造股份有限公司</t>
  </si>
  <si>
    <t>說明：1.本表應按各受補、捐(獎)助單位本年度補、捐(獎)助計畫逐項填列，每一受補、捐(獎)助單位並應結一小計，全部</t>
    <phoneticPr fontId="2" type="noConversion"/>
  </si>
  <si>
    <t xml:space="preserve">        結一合計。</t>
    <phoneticPr fontId="2" type="noConversion"/>
  </si>
  <si>
    <r>
      <t>　  　2.補、捐(獎)助</t>
    </r>
    <r>
      <rPr>
        <sz val="10"/>
        <color indexed="10"/>
        <rFont val="標楷體"/>
        <family val="4"/>
        <charset val="136"/>
      </rPr>
      <t>決算數係指計畫核定補助款列入決算者(含保留)</t>
    </r>
    <r>
      <rPr>
        <sz val="10"/>
        <rFont val="標楷體"/>
        <family val="4"/>
        <charset val="136"/>
      </rPr>
      <t>，依計畫執行進度撥付受補、捐(獎)助單位部分列已</t>
    </r>
    <phoneticPr fontId="2" type="noConversion"/>
  </si>
  <si>
    <t>　　    撥數，其餘列未撥數。</t>
    <phoneticPr fontId="2" type="noConversion"/>
  </si>
  <si>
    <t>　　　3.受補、捐(獎)助單位為捐(獎)助團體及個人、捐助外國政府者，無需查填「是否納入受補助單位預算」欄。</t>
    <phoneticPr fontId="2" type="noConversion"/>
  </si>
  <si>
    <r>
      <t>　    4.「計畫執行情形」</t>
    </r>
    <r>
      <rPr>
        <u/>
        <sz val="10"/>
        <color indexed="14"/>
        <rFont val="標楷體"/>
        <family val="4"/>
        <charset val="136"/>
      </rPr>
      <t>及</t>
    </r>
    <r>
      <rPr>
        <sz val="10"/>
        <rFont val="標楷體"/>
        <family val="4"/>
        <charset val="136"/>
      </rPr>
      <t>「是否納入受補助單位預算」等欄，請以勾選註記。</t>
    </r>
    <r>
      <rPr>
        <u/>
        <sz val="10"/>
        <color indexed="14"/>
        <rFont val="標楷體"/>
        <family val="4"/>
        <charset val="136"/>
      </rPr>
      <t>（※105年度無「是否派員就地抽查」欄)</t>
    </r>
    <phoneticPr fontId="2" type="noConversion"/>
  </si>
  <si>
    <r>
      <t xml:space="preserve">      </t>
    </r>
    <r>
      <rPr>
        <u/>
        <sz val="10"/>
        <color indexed="14"/>
        <rFont val="標楷體"/>
        <family val="4"/>
        <charset val="136"/>
      </rPr>
      <t>5.</t>
    </r>
    <r>
      <rPr>
        <sz val="10"/>
        <rFont val="標楷體"/>
        <family val="4"/>
        <charset val="136"/>
      </rPr>
      <t>本表備註欄請詳為填列：應說明是否訂定經上級主管機關核定之補(捐)助作業規範並確實執行，</t>
    </r>
    <r>
      <rPr>
        <u/>
        <sz val="10"/>
        <color indexed="14"/>
        <rFont val="標楷體"/>
        <family val="4"/>
        <charset val="136"/>
      </rPr>
      <t>已訂定者，</t>
    </r>
    <phoneticPr fontId="2" type="noConversion"/>
  </si>
  <si>
    <r>
      <t xml:space="preserve">        </t>
    </r>
    <r>
      <rPr>
        <u/>
        <sz val="10"/>
        <color indexed="14"/>
        <rFont val="標楷體"/>
        <family val="4"/>
        <charset val="136"/>
      </rPr>
      <t>應述明作業規範名稱，如未訂定或未確實執行者，應說明原因</t>
    </r>
    <r>
      <rPr>
        <sz val="10"/>
        <rFont val="標楷體"/>
        <family val="4"/>
        <charset val="136"/>
      </rPr>
      <t>。</t>
    </r>
    <phoneticPr fontId="2" type="noConversion"/>
  </si>
  <si>
    <t xml:space="preserve">   　   另應就「預決算比較增減數」欄說明預算執行情形及未達成原因。   </t>
    <phoneticPr fontId="2" type="noConversion"/>
  </si>
  <si>
    <t>金屬中心</t>
    <phoneticPr fontId="4" type="noConversion"/>
  </si>
  <si>
    <t>台灣積體電路製造股份有限公司</t>
    <phoneticPr fontId="4" type="noConversion"/>
  </si>
  <si>
    <t>「總統創新獎」獎金</t>
    <phoneticPr fontId="2" type="noConversion"/>
  </si>
  <si>
    <t>V</t>
    <phoneticPr fontId="4" type="noConversion"/>
  </si>
  <si>
    <t>依據總統創新獎實施要點辦理。</t>
    <phoneticPr fontId="4" type="noConversion"/>
  </si>
  <si>
    <t>財政部財政資訊中心</t>
    <phoneticPr fontId="4" type="noConversion"/>
  </si>
  <si>
    <t>「總統創新獎」獎金</t>
    <phoneticPr fontId="2" type="noConversion"/>
  </si>
  <si>
    <t>科技專案-01科技行政管理</t>
    <phoneticPr fontId="2" type="noConversion"/>
  </si>
  <si>
    <t>同上。</t>
    <phoneticPr fontId="4" type="noConversion"/>
  </si>
  <si>
    <t>葉丙成</t>
    <phoneticPr fontId="4" type="noConversion"/>
  </si>
  <si>
    <t>謝榮雅</t>
    <phoneticPr fontId="4" type="noConversion"/>
  </si>
  <si>
    <t>沈芯菱</t>
    <phoneticPr fontId="4" type="noConversion"/>
  </si>
  <si>
    <t>中山科學研究院</t>
    <phoneticPr fontId="35" type="noConversion"/>
  </si>
  <si>
    <t>中山科學研究院</t>
  </si>
  <si>
    <t>行政院原子能委員會核能研究所</t>
    <phoneticPr fontId="4" type="noConversion"/>
  </si>
  <si>
    <t>先進通訊實驗環境建置與技術研發計畫</t>
  </si>
  <si>
    <t>4G商務與影音服務平台推動計畫</t>
  </si>
  <si>
    <t>科技專案'08-4G</t>
    <phoneticPr fontId="4" type="noConversion"/>
  </si>
  <si>
    <t>中山科學研究院</t>
    <phoneticPr fontId="35" type="noConversion"/>
  </si>
  <si>
    <t>高光譜組織影像檢測系統開發及臨床適應症探索先期開發計畫(1/1)</t>
    <phoneticPr fontId="4" type="noConversion"/>
  </si>
  <si>
    <t>財團法人中華經濟研究院</t>
  </si>
  <si>
    <t>財團法人生物技術開發中心</t>
  </si>
  <si>
    <t>財團法人石材暨資源產業研究發展中心</t>
  </si>
  <si>
    <t>財團法人印刷工業技術研究中心</t>
  </si>
  <si>
    <t>財團法人自行車暨健康科技工業研究發展中心</t>
  </si>
  <si>
    <t>財團法人車輛研究測試中心</t>
  </si>
  <si>
    <t>財團法人醫藥品查驗中心</t>
  </si>
  <si>
    <t>財團法人食品工業發展研究所</t>
  </si>
  <si>
    <t>財團法人紡織產業綜合研究所</t>
  </si>
  <si>
    <t>財團法人商業發展研究院</t>
  </si>
  <si>
    <t>財團法人國家衛生研究院</t>
  </si>
  <si>
    <t>財團法人船舶暨海洋產業研發中心</t>
  </si>
  <si>
    <t>財團法人塑膠工業技術發展中心</t>
  </si>
  <si>
    <t>財團法人資訊工業策進會</t>
  </si>
  <si>
    <t>財團法人精密機械研究發展中心</t>
  </si>
  <si>
    <t>財團法人鞋類暨運動休閒科技研發中心</t>
  </si>
  <si>
    <t>財團法人醫藥工業技術發展中心</t>
  </si>
  <si>
    <t>財團法人生技醫療科技政策研究中心</t>
  </si>
  <si>
    <t>序號</t>
  </si>
  <si>
    <t>經費類別</t>
  </si>
  <si>
    <t>計畫編號</t>
  </si>
  <si>
    <t>科目</t>
  </si>
  <si>
    <t>計畫名稱</t>
  </si>
  <si>
    <t>起</t>
  </si>
  <si>
    <t>迄</t>
  </si>
  <si>
    <t>執行單位</t>
  </si>
  <si>
    <t>Form</t>
  </si>
  <si>
    <t>計畫狀態</t>
  </si>
  <si>
    <t>大領域</t>
  </si>
  <si>
    <t>小領域</t>
  </si>
  <si>
    <t>主政科
承辦人</t>
  </si>
  <si>
    <r>
      <t xml:space="preserve">PO
</t>
    </r>
    <r>
      <rPr>
        <sz val="12"/>
        <rFont val="標楷體"/>
        <family val="4"/>
      </rPr>
      <t>聯絡人</t>
    </r>
  </si>
  <si>
    <t>預估數</t>
  </si>
  <si>
    <t>概算核定</t>
  </si>
  <si>
    <t>細審申請</t>
  </si>
  <si>
    <t>細審建議</t>
  </si>
  <si>
    <t>指委會建議</t>
  </si>
  <si>
    <t>法定預算</t>
  </si>
  <si>
    <t>議價建議</t>
  </si>
  <si>
    <t>簽約金額</t>
  </si>
  <si>
    <t>決算金額</t>
  </si>
  <si>
    <t>經常門</t>
  </si>
  <si>
    <t>資本門</t>
  </si>
  <si>
    <t>合計</t>
  </si>
  <si>
    <t>補助</t>
  </si>
  <si>
    <t>1061244</t>
  </si>
  <si>
    <t>先進溫室與植物工程技術研究開發暨產業化推動計畫(4/4)</t>
  </si>
  <si>
    <t>2017-01-01</t>
  </si>
  <si>
    <t>2017-12-31</t>
  </si>
  <si>
    <t/>
  </si>
  <si>
    <t>規劃</t>
  </si>
  <si>
    <t>製造精進</t>
  </si>
  <si>
    <t>林邦儀</t>
  </si>
  <si>
    <t>1061332</t>
  </si>
  <si>
    <t>經濟部中台灣創新園區營運計畫(2/3)</t>
  </si>
  <si>
    <t>其他</t>
  </si>
  <si>
    <t>1061321</t>
  </si>
  <si>
    <t>巨量資料創新技術與智慧應用計畫(3/4)</t>
  </si>
  <si>
    <t>服務創新</t>
  </si>
  <si>
    <t>1060318</t>
  </si>
  <si>
    <t>免疫異常疾病之植物新藥與標靶藥物開發計畫(1/3)</t>
  </si>
  <si>
    <t>完成簽約</t>
  </si>
  <si>
    <t>民生福祉</t>
  </si>
  <si>
    <t>陳俊瑋</t>
  </si>
  <si>
    <t>劉麗蘭</t>
  </si>
  <si>
    <t>1060624</t>
  </si>
  <si>
    <t>智慧標靶藥物傳輸技術及應用開發計畫(4/4)</t>
  </si>
  <si>
    <t>1060777</t>
  </si>
  <si>
    <t>個體化診療醫材關鍵技術開發計畫(3/3)</t>
  </si>
  <si>
    <t>吳宗憲</t>
  </si>
  <si>
    <t>1061011</t>
  </si>
  <si>
    <t>影像導引診療系統關鍵技術開發計畫(3/4)</t>
  </si>
  <si>
    <t>智慧科技</t>
  </si>
  <si>
    <t>張智翔</t>
  </si>
  <si>
    <t>羅啟峰</t>
  </si>
  <si>
    <t>1061125</t>
  </si>
  <si>
    <t>影像引導腫瘤診療與組織修復產品開發計畫(1/4)</t>
  </si>
  <si>
    <t>1061309</t>
  </si>
  <si>
    <t>生技蛋白藥開發四年計畫(3/4)</t>
  </si>
  <si>
    <t>分項</t>
  </si>
  <si>
    <t>林君翰</t>
  </si>
  <si>
    <t>1061445</t>
  </si>
  <si>
    <t>神經退化新藥與標的藥物開發計畫(1/4)</t>
  </si>
  <si>
    <t>1061452</t>
  </si>
  <si>
    <t>細胞治療與微創影像醫材開發計畫(1/4)</t>
  </si>
  <si>
    <t>1061240</t>
  </si>
  <si>
    <t>參與式創新科技體驗平台推動計畫(1/3)</t>
  </si>
  <si>
    <t>工研院行銷處</t>
  </si>
  <si>
    <t>1060622</t>
  </si>
  <si>
    <t>ICT應用關鍵材料及元件技術開發計畫(4/4)</t>
  </si>
  <si>
    <t>綠能科技</t>
  </si>
  <si>
    <t>1060768</t>
  </si>
  <si>
    <t>鹼性膜燃料電池與電堆關鍵材料開發計畫(2/3)</t>
  </si>
  <si>
    <t>1060779</t>
  </si>
  <si>
    <t>奈米傳產高值產業化技術開發計畫(3/4)</t>
  </si>
  <si>
    <t>郭倩如</t>
  </si>
  <si>
    <t>1060894</t>
  </si>
  <si>
    <t>生質材料開發應用與生質產業建立計畫(4/4)</t>
  </si>
  <si>
    <t>1061013</t>
  </si>
  <si>
    <t>長壽命高能量密度動力電池及模組技術開發計畫(1/4)</t>
  </si>
  <si>
    <t>1061176</t>
  </si>
  <si>
    <t>民生福祉領域工業基礎技術研究計畫(1/3)</t>
  </si>
  <si>
    <t>1061246</t>
  </si>
  <si>
    <t>化工產業高值化技術與應用發展計畫(4/4)</t>
  </si>
  <si>
    <t>1061450</t>
  </si>
  <si>
    <t>再生水資源創新膜材及系統開發與驗證(1/4)</t>
  </si>
  <si>
    <t>1061469</t>
  </si>
  <si>
    <t>高熵合金高值應用之製程技術先期研究計畫(1/1)</t>
  </si>
  <si>
    <t>2017-04-06</t>
  </si>
  <si>
    <t>議價中</t>
  </si>
  <si>
    <t>1061473</t>
  </si>
  <si>
    <t>材料數位網絡與高端結構複材應用先期研究計畫(1/1)</t>
  </si>
  <si>
    <t>2017-04-26</t>
  </si>
  <si>
    <t>1061499</t>
  </si>
  <si>
    <t>高值生質關鍵中間體先期評估(1/1)</t>
  </si>
  <si>
    <t>2017-06-06</t>
  </si>
  <si>
    <t>1060885</t>
  </si>
  <si>
    <t>智慧LOHAS服務開發/技術應用與多元場域驗證計畫(4/4)</t>
  </si>
  <si>
    <t>1061380</t>
  </si>
  <si>
    <t>智慧健康整合創新拔尖計畫(2/4)</t>
  </si>
  <si>
    <t>1060337</t>
  </si>
  <si>
    <t>1060691</t>
  </si>
  <si>
    <t>智慧手持裝置核心技術攻堅計畫(4/4)</t>
  </si>
  <si>
    <t>賴建宏</t>
  </si>
  <si>
    <t>1061111</t>
  </si>
  <si>
    <t>工研院環境建構總計畫(2/3)</t>
  </si>
  <si>
    <t>1061534</t>
  </si>
  <si>
    <t>科專創新整合機制擘劃與推動先期計畫(1/1)</t>
  </si>
  <si>
    <t>2017-09-11</t>
  </si>
  <si>
    <t>1060574</t>
  </si>
  <si>
    <t>創新研發國際合作推動計畫(4/4)</t>
  </si>
  <si>
    <t>1061015</t>
  </si>
  <si>
    <t>東部產業創新技術加值整合計畫(3/3)</t>
  </si>
  <si>
    <t>1061152</t>
  </si>
  <si>
    <t>Dechnology人工智慧驅動科技美學產業發展計畫(1/4)</t>
  </si>
  <si>
    <t>1061242</t>
  </si>
  <si>
    <t>中臺灣產業感性設計加值研究計畫(4/4)</t>
  </si>
  <si>
    <t>1061258</t>
  </si>
  <si>
    <t>苗栗產業創新暨輔導計畫(2/4)</t>
  </si>
  <si>
    <t>1061447</t>
  </si>
  <si>
    <t>臺灣創新快製媒合中心計畫(1/3)</t>
  </si>
  <si>
    <t>1060970</t>
  </si>
  <si>
    <t>高階工具機控制器自主深化驗證計畫(3/4)</t>
  </si>
  <si>
    <t>工研院智慧機械中心</t>
  </si>
  <si>
    <t>范姜國皓</t>
  </si>
  <si>
    <t>1061441</t>
  </si>
  <si>
    <t>工業感測器國產自主關鍵技術開發計畫(1/4)</t>
  </si>
  <si>
    <t>工研院微系統中心</t>
  </si>
  <si>
    <t>1060617</t>
  </si>
  <si>
    <t>人本感知與智慧生活整合服務發展計畫(4/4)</t>
  </si>
  <si>
    <t>林淵博</t>
  </si>
  <si>
    <t>1060619</t>
  </si>
  <si>
    <t>寬頻匯流系統與整合技術發展計畫(4/4)</t>
  </si>
  <si>
    <t>1061008</t>
  </si>
  <si>
    <t>資料中心網路及儲存系統軟體技術計畫(3/4)</t>
  </si>
  <si>
    <t>羅正棠</t>
  </si>
  <si>
    <t>1061177</t>
  </si>
  <si>
    <t>電子電機與軟體領域工業基礎技術研究計畫(1/3)</t>
  </si>
  <si>
    <t>1061302</t>
  </si>
  <si>
    <t>小蘋果園育苗培育實踐計畫(3/3)</t>
  </si>
  <si>
    <t>1061377</t>
  </si>
  <si>
    <t>智慧型轉能驅控模組與系統技術開發計畫(2/4)</t>
  </si>
  <si>
    <t>1061440</t>
  </si>
  <si>
    <t>先進智慧車聯網系統發展計畫(1/4)</t>
  </si>
  <si>
    <t>1061449</t>
  </si>
  <si>
    <t>5G產業技術拔尖計畫(1/4)</t>
  </si>
  <si>
    <t>1061504</t>
  </si>
  <si>
    <t>自動駕駛智慧感知技術先期研究計畫(1/1)</t>
  </si>
  <si>
    <t>2017-06-23</t>
  </si>
  <si>
    <t>1061514</t>
  </si>
  <si>
    <t>推動創新科技參與國際資通科技展示驗證計畫(1/1)</t>
  </si>
  <si>
    <t>2017-08-03</t>
  </si>
  <si>
    <t>1061531</t>
  </si>
  <si>
    <t>行動網路開源軟體技術發展與國際鏈結計畫(1/1)</t>
  </si>
  <si>
    <t>2017-08-30</t>
  </si>
  <si>
    <t>1061172</t>
  </si>
  <si>
    <t>雷射光谷高值應用技術整合暨產業化推動計畫(1/4)</t>
  </si>
  <si>
    <t>工研院雷射中心</t>
  </si>
  <si>
    <t>鄭凱霙</t>
  </si>
  <si>
    <t>1060310</t>
  </si>
  <si>
    <t>智慧光環境關鍵模組開發與應用計畫(2/4)</t>
  </si>
  <si>
    <t>工研院電光系統所</t>
  </si>
  <si>
    <t>1060887</t>
  </si>
  <si>
    <t>高階手持裝置三維整合應用技術計畫(4/4)</t>
  </si>
  <si>
    <t>1061303</t>
  </si>
  <si>
    <t>建置OLED照明量產核心技術計畫(3/4)</t>
  </si>
  <si>
    <t>1061503</t>
  </si>
  <si>
    <t>高效率高可靠度薄型化功率模組與系統級整合測試技術開發計畫(1/1)</t>
  </si>
  <si>
    <t>2017-06-22</t>
  </si>
  <si>
    <t>1061512</t>
  </si>
  <si>
    <t>超高精度微型LED陣列製程、檢測與驅動關鍵技術開發先期計畫(1/1)</t>
  </si>
  <si>
    <t>2017-07-18</t>
  </si>
  <si>
    <t>1060756</t>
  </si>
  <si>
    <t>可撓式CIGS太陽電池非真空試量產線開發計畫(3/3)</t>
  </si>
  <si>
    <t>1060775</t>
  </si>
  <si>
    <t>健康產業環境技術開發計畫(2/3)</t>
  </si>
  <si>
    <t>1060793</t>
  </si>
  <si>
    <t>關鍵製造業製程高值化拔尖計畫(3/4)</t>
  </si>
  <si>
    <t>1060803</t>
  </si>
  <si>
    <t>智慧化駕駛輔助系統關鍵技術計畫(3/4)</t>
  </si>
  <si>
    <t>1060812</t>
  </si>
  <si>
    <t>超細線寬轉印綠色製程與設備技術開發計畫(3/4)</t>
  </si>
  <si>
    <t>1060889</t>
  </si>
  <si>
    <t>節能電動化車輛關鍵模組技術暨產業化發展計畫(4/4)</t>
  </si>
  <si>
    <t>1061175</t>
  </si>
  <si>
    <t>機械與系統領域工業基礎技術研究計畫(1/3)</t>
  </si>
  <si>
    <t>1061379</t>
  </si>
  <si>
    <t>下世代汽車自主整合創新研發計畫(2/4)</t>
  </si>
  <si>
    <t>1061443</t>
  </si>
  <si>
    <t>智慧製造系統關鍵技術開發計畫(1/4)</t>
  </si>
  <si>
    <t>1061468</t>
  </si>
  <si>
    <t>國產多功能環保車精進研究計畫(1/1)</t>
  </si>
  <si>
    <t>1061471</t>
  </si>
  <si>
    <t>高負載商用無人機複合動力推進系統整合技術開發計畫(1/1)</t>
  </si>
  <si>
    <t>2017-04-11</t>
  </si>
  <si>
    <t>1060625</t>
  </si>
  <si>
    <t>軟性資訊顯示系統與應用技術開發計畫(4/4)</t>
  </si>
  <si>
    <t>1061442</t>
  </si>
  <si>
    <t>面板級製程技術新應用開發計畫(1/4)</t>
  </si>
  <si>
    <t>1061397</t>
  </si>
  <si>
    <t>4G</t>
  </si>
  <si>
    <t>先進通訊實驗環境建置與技術研發計畫(2/2)</t>
  </si>
  <si>
    <t>1061398</t>
  </si>
  <si>
    <t>4G先進商務與影音服務平台推動計畫(2/2)</t>
  </si>
  <si>
    <t>1061174</t>
  </si>
  <si>
    <t>特具技引與ITIS等</t>
  </si>
  <si>
    <t>智財布局推動及環境提升計畫(1/1)</t>
  </si>
  <si>
    <t>楊智皓</t>
  </si>
  <si>
    <t>1060554</t>
  </si>
  <si>
    <t>參與區域組織暨推動產業標準鏈接合作計畫(1/4)</t>
  </si>
  <si>
    <t>趙俊廸</t>
  </si>
  <si>
    <t>1061325</t>
  </si>
  <si>
    <t>1061460</t>
  </si>
  <si>
    <t>產業技術前瞻研究與知識服務計畫(1/1)</t>
  </si>
  <si>
    <t>1061463</t>
  </si>
  <si>
    <t>新興產業技術研發布局及策略推動計畫(1/2)</t>
  </si>
  <si>
    <t>1061497</t>
  </si>
  <si>
    <t>孕育扶植研發服務業RSC以推動產業創新先期規劃計畫(1/1)</t>
  </si>
  <si>
    <t>2017-05-22</t>
  </si>
  <si>
    <t>陳守正</t>
  </si>
  <si>
    <t>中科院</t>
  </si>
  <si>
    <t>1060442</t>
  </si>
  <si>
    <t>醫療診斷x光立體影像感測器關鍵技術開發(3/3)</t>
  </si>
  <si>
    <t>1060497</t>
  </si>
  <si>
    <t>高值化碳素材料開發與應用技術計畫(3/4)</t>
  </si>
  <si>
    <t>1061164</t>
  </si>
  <si>
    <t>關鍵產業用高值金屬材料暨製造技術國產自主研發計畫(1/4)</t>
  </si>
  <si>
    <t>1061245</t>
  </si>
  <si>
    <t>高仟瓦光纖雷射合束器自主技術開發計畫(1/2)</t>
  </si>
  <si>
    <t>1060629</t>
  </si>
  <si>
    <t>通訊與光電領域-軍民通用高科技關鍵技術開發計畫(1/4)</t>
  </si>
  <si>
    <t>1060630</t>
  </si>
  <si>
    <t>機械與運輸領域-軍民通用高科技關鍵技術開發計畫(1/4)</t>
  </si>
  <si>
    <t>1060631</t>
  </si>
  <si>
    <t>材料與化工領域-軍民通用高科技關鍵技術開發計畫(1/4)</t>
  </si>
  <si>
    <t>1061378</t>
  </si>
  <si>
    <t>維新傳統產業創新加值發展計畫(2/4)</t>
  </si>
  <si>
    <t>中科院資通所</t>
  </si>
  <si>
    <t>1060765</t>
  </si>
  <si>
    <t>新世代行動網路整合通訊系統研發計畫(2/2)</t>
  </si>
  <si>
    <t>1060571</t>
  </si>
  <si>
    <t>1060335</t>
  </si>
  <si>
    <t>免疫治療生技藥物開發四年計畫(2/4)</t>
  </si>
  <si>
    <t>1060739</t>
  </si>
  <si>
    <t>1061017</t>
  </si>
  <si>
    <t>生技醫藥轉譯創新發展計畫—技術支援平台主軸(1/4)</t>
  </si>
  <si>
    <t>1061019</t>
  </si>
  <si>
    <t>Hedgehog抑制劑與治療牙周病新藥開發計畫(1/2)</t>
  </si>
  <si>
    <t>1061247</t>
  </si>
  <si>
    <t>建構生技藥物發展環構計畫(4/4)</t>
  </si>
  <si>
    <t>1061392</t>
  </si>
  <si>
    <t>審查中</t>
  </si>
  <si>
    <t>1061395</t>
  </si>
  <si>
    <t>國家生技研究園區之藥品轉譯研究設備建置計畫(2/4)</t>
  </si>
  <si>
    <t>1061092</t>
  </si>
  <si>
    <t>東部特色資源創新應用技術開發暨產業化推動計畫(2/4)</t>
  </si>
  <si>
    <t>1060521</t>
  </si>
  <si>
    <t>遠距印刷跨媒體顯示模擬技術開發三年計畫(3/3)</t>
  </si>
  <si>
    <t>1061498</t>
  </si>
  <si>
    <t>圖紋頻譜防偽環保包裝開發計畫(1/1)</t>
  </si>
  <si>
    <t>2017-05-16</t>
  </si>
  <si>
    <t>1060171</t>
  </si>
  <si>
    <t>雲嘉南地方產業創新與價值提升推動計畫(2/4)</t>
  </si>
  <si>
    <t>1060518</t>
  </si>
  <si>
    <t>自行車暨健康科技先進技術與服務模式精進計畫(3/3)</t>
  </si>
  <si>
    <t>1060843</t>
  </si>
  <si>
    <t>1060642</t>
  </si>
  <si>
    <t>1060763</t>
  </si>
  <si>
    <t>金屬中心產業技術環境建構計畫(1/3)</t>
  </si>
  <si>
    <t>1060834</t>
  </si>
  <si>
    <t>數位口腔暨脊椎微創導航與生理病理診斷醫學影像系統開發計畫(2/4)</t>
  </si>
  <si>
    <t>1060884</t>
  </si>
  <si>
    <t>在地產業創新加值整合推動計畫(1/4)</t>
  </si>
  <si>
    <t>1060969</t>
  </si>
  <si>
    <t>學界協助中小企業科技關懷跨域整合計畫(3/3)</t>
  </si>
  <si>
    <t>1061171</t>
  </si>
  <si>
    <t>利基車輛底盤自主技術暨產業化計畫(1/4)</t>
  </si>
  <si>
    <t>1061306</t>
  </si>
  <si>
    <t>先進薄膜塗佈整線製程技術暨設備技術開發計畫(3/3)</t>
  </si>
  <si>
    <t>1061307</t>
  </si>
  <si>
    <t>精微製造之系統整合與智慧化研發計畫(3/3)</t>
  </si>
  <si>
    <t>1061353</t>
  </si>
  <si>
    <t>直流無刷馬達與驅控模組關鍵技術計畫(2/2)</t>
  </si>
  <si>
    <t>1061461</t>
  </si>
  <si>
    <t>水五金產業檢測能量精進及產業化技術提升計畫(1/1)</t>
  </si>
  <si>
    <t>1061470</t>
  </si>
  <si>
    <t>精密沖壓製品試作試量產計畫(1/1)</t>
  </si>
  <si>
    <t>學界開發產業技術計畫</t>
  </si>
  <si>
    <t>1060332</t>
  </si>
  <si>
    <t>即食性餐食食品質地設計技術與應用四年計畫(1/4)</t>
  </si>
  <si>
    <t>1060525</t>
  </si>
  <si>
    <t>生物資源的系統營運與產業應用四年計畫(3/4)</t>
  </si>
  <si>
    <t>1060643</t>
  </si>
  <si>
    <t>1060719</t>
  </si>
  <si>
    <t>調理食品智慧烹調設備與品質預測技術研發四年計畫(1/4)</t>
  </si>
  <si>
    <t>1060499</t>
  </si>
  <si>
    <t>體內放射治療乳癌藥物之技術開發四年計畫(3/4)</t>
  </si>
  <si>
    <t>核能研究所</t>
  </si>
  <si>
    <t>1061444</t>
  </si>
  <si>
    <t>紡拓會</t>
  </si>
  <si>
    <t>縫製技術優化暨創新營運模式先期研究計畫(1/1)</t>
  </si>
  <si>
    <t>1060331</t>
  </si>
  <si>
    <t>先進功能纖維紡織品關鍵技術開發計畫(2/4)</t>
  </si>
  <si>
    <t>1060641</t>
  </si>
  <si>
    <t>1060764</t>
  </si>
  <si>
    <t>紡織品驗證及服務場域建構計畫(4/4)</t>
  </si>
  <si>
    <t>1061101</t>
  </si>
  <si>
    <t>服務業國際化營運模式創新研發與應用計畫(3/3)</t>
  </si>
  <si>
    <t>商業發展研究院</t>
  </si>
  <si>
    <t>1061099</t>
  </si>
  <si>
    <t>治療癌症之新穎藥物研發計畫(2/4)</t>
  </si>
  <si>
    <t>1061012</t>
  </si>
  <si>
    <t>船艦級關鍵技術開發計畫(1/3)</t>
  </si>
  <si>
    <t>1061161</t>
  </si>
  <si>
    <t>離岸風電施工維護船機技術開發計畫(2/3)</t>
  </si>
  <si>
    <t>1060550</t>
  </si>
  <si>
    <t>刺激響應分子材料開發及應用計畫(3/3)</t>
  </si>
  <si>
    <t>1060461</t>
  </si>
  <si>
    <t>1060532</t>
  </si>
  <si>
    <t>產業科技創新之法制建構計畫(3/4)</t>
  </si>
  <si>
    <t>1060570</t>
  </si>
  <si>
    <t>服務系統體系驅動新興事業研發計畫(2/4)</t>
  </si>
  <si>
    <t>1060802</t>
  </si>
  <si>
    <t>虛實整合智慧商務關鍵技術與平台研發計畫(4/4)</t>
  </si>
  <si>
    <t>1061009</t>
  </si>
  <si>
    <t>開放異質聯網服務平台與智慧低碳應用技術研發計畫(3/4)</t>
  </si>
  <si>
    <t>1061102</t>
  </si>
  <si>
    <t>資訊系統整合環境建構計畫(3/3)</t>
  </si>
  <si>
    <t>1061241</t>
  </si>
  <si>
    <t>中臺灣服務設計與應用體驗發展計畫(4/4)</t>
  </si>
  <si>
    <t>1061243</t>
  </si>
  <si>
    <t>產業智慧化感知加值服務平台研發計畫(4/4)</t>
  </si>
  <si>
    <t>1061301</t>
  </si>
  <si>
    <t>雲端開發測試平台技術與服務研發計畫(3/4)</t>
  </si>
  <si>
    <t>1061382</t>
  </si>
  <si>
    <t>難削材加工製程技術平台暨關鍵模組開發計畫(2/4)</t>
  </si>
  <si>
    <t>1061448</t>
  </si>
  <si>
    <t>精密機械檢測技術開發計畫(1/4)</t>
  </si>
  <si>
    <t>1060522</t>
  </si>
  <si>
    <t>高性能休閒鞋品技術開發計畫(3/3)</t>
  </si>
  <si>
    <t>1061472</t>
  </si>
  <si>
    <t>尼龍彈性體於鞋底成型應用技術開發計畫(1/1)</t>
  </si>
  <si>
    <t>2017-04-21</t>
  </si>
  <si>
    <t>1061100</t>
  </si>
  <si>
    <t>藥物法規科學產業服務平台(2/4)</t>
  </si>
  <si>
    <t>1061018</t>
  </si>
  <si>
    <t>發炎性腸道疾病植物藥開發計畫(2/4)</t>
  </si>
  <si>
    <t>1061446</t>
  </si>
  <si>
    <t>口服藥物動力學之腸道穿透評估平台暨促進技術開發計畫(1/1)</t>
  </si>
  <si>
    <t>1060338-1</t>
  </si>
  <si>
    <t>業界參與科技專案計畫</t>
  </si>
  <si>
    <t>106年度A+企業創新研發淬鍊推動與管理計畫-補助款(1/4)</t>
  </si>
  <si>
    <t>業界科專</t>
  </si>
  <si>
    <t>業界開發產業技術計畫</t>
  </si>
  <si>
    <t>1060821-1</t>
  </si>
  <si>
    <t>106年度產學研價值創造推動與管理計畫-補助款(1/4)</t>
  </si>
  <si>
    <t>學界科專</t>
  </si>
  <si>
    <t>學界科專計畫</t>
  </si>
  <si>
    <t>依據「經濟部推動研究機構進行產業創新及研究發展補助辦法」辦理，預計於107年度進行抽查。</t>
    <phoneticPr fontId="4" type="noConversion"/>
  </si>
  <si>
    <t xml:space="preserve">中華民國　106　年度    </t>
    <phoneticPr fontId="2" type="noConversion"/>
  </si>
  <si>
    <t>行政院原子能委員會核能研究所</t>
  </si>
  <si>
    <t>107.1.11</t>
    <phoneticPr fontId="4" type="noConversion"/>
  </si>
  <si>
    <t>財團法人中華民國紡織業拓展會</t>
  </si>
  <si>
    <t>107.1.10</t>
  </si>
  <si>
    <t>107.1.5</t>
  </si>
  <si>
    <t>107.1.9</t>
  </si>
  <si>
    <t>107.1.8</t>
  </si>
  <si>
    <t>107.1.11</t>
  </si>
  <si>
    <t>科技專案'05</t>
  </si>
  <si>
    <t>美精技股份有限公司</t>
    <phoneticPr fontId="4" type="noConversion"/>
  </si>
  <si>
    <t>比較兩相軟骨修復植體(BiCRI)與骨髓刺激技術(Marrow stimulation)治療膝軟骨/軟硬骨缺損之前瞻性，多中心，隨機分配之臨床試驗計畫</t>
    <phoneticPr fontId="4" type="noConversion"/>
  </si>
  <si>
    <t>SR-T100凝膠治療皮膚鱗狀細胞原位癌(日光角化症)美國臨床二期試驗之新藥開發計畫</t>
    <phoneticPr fontId="4" type="noConversion"/>
  </si>
  <si>
    <t>愛滋病抗體藥物--Ibalizumab(TMB355)皮下注射新劑型第1/2期臨床試驗計畫</t>
    <phoneticPr fontId="4" type="noConversion"/>
  </si>
  <si>
    <t>高階高純半導體濺鍍靶材料技術開發計畫</t>
    <phoneticPr fontId="4" type="noConversion"/>
  </si>
  <si>
    <t xml:space="preserve">Trastuzmab抗體相似藥暨抗體藥物複合體開發整合計畫    </t>
    <phoneticPr fontId="4" type="noConversion"/>
  </si>
  <si>
    <t>上銀科技股份有限公司</t>
    <phoneticPr fontId="4" type="noConversion"/>
  </si>
  <si>
    <t>機器人輔助腹腔手術系統技術開發計畫</t>
    <phoneticPr fontId="4" type="noConversion"/>
  </si>
  <si>
    <t>立景光電股份有限公司</t>
    <phoneticPr fontId="4" type="noConversion"/>
  </si>
  <si>
    <t>智慧型穿戴裝置之高效率自發光LCOS顯示器模組研發計畫</t>
    <phoneticPr fontId="4" type="noConversion"/>
  </si>
  <si>
    <t>高頻寬低延遲記憶體(HBLL-RAM)計畫</t>
    <phoneticPr fontId="4" type="noConversion"/>
  </si>
  <si>
    <t>HK-001 用於治療肌萎縮側索硬化症(ALS)之臨床前期開發計畫</t>
    <phoneticPr fontId="4" type="noConversion"/>
  </si>
  <si>
    <t>LusiNEX : Actemra生物相似藥品開發計畫</t>
    <phoneticPr fontId="4" type="noConversion"/>
  </si>
  <si>
    <t>Anti-IL6全人單株抗體新藥開發(治療類風濕性關節炎新藥)</t>
    <phoneticPr fontId="4" type="noConversion"/>
  </si>
  <si>
    <t>高值化航太級加工設備與應用整合性計畫(應用國產控制器)</t>
    <phoneticPr fontId="4" type="noConversion"/>
  </si>
  <si>
    <t>高值化航太級加工設備與應用整合性計畫(應用聯盟垂直整合關鍵主軸模組)</t>
    <phoneticPr fontId="4" type="noConversion"/>
  </si>
  <si>
    <t>高值化航太級加工設備與應用整合性計畫(應用商用控制器)</t>
    <phoneticPr fontId="4" type="noConversion"/>
  </si>
  <si>
    <t>SDN Hybrid Switch計畫</t>
    <phoneticPr fontId="4" type="noConversion"/>
  </si>
  <si>
    <t>友嘉實業股份有限公司</t>
    <phoneticPr fontId="4" type="noConversion"/>
  </si>
  <si>
    <t>工具機切削顫振基礎技術研究計畫</t>
    <phoneticPr fontId="4" type="noConversion"/>
  </si>
  <si>
    <t>鼎茂光電股份有限公司</t>
    <phoneticPr fontId="4" type="noConversion"/>
  </si>
  <si>
    <t>反應型光學活性分子設計應用開發計畫</t>
    <phoneticPr fontId="4" type="noConversion"/>
  </si>
  <si>
    <t>SR-T100凝膠治療外生殖器疣臨床二期試驗之新藥開發計畫</t>
    <phoneticPr fontId="4" type="noConversion"/>
  </si>
  <si>
    <t>抗癌新藥DCBCI0901第一期臨床試驗計畫</t>
    <phoneticPr fontId="4" type="noConversion"/>
  </si>
  <si>
    <t>心悅生醫股份有限公司</t>
    <phoneticPr fontId="4" type="noConversion"/>
  </si>
  <si>
    <t>SND-1治療青少年精神分裂症Phase II (b)臨床試驗開發計畫</t>
    <phoneticPr fontId="4" type="noConversion"/>
  </si>
  <si>
    <t>C-arm影像輔助骨科手術用導航系統開發計畫</t>
    <phoneticPr fontId="4" type="noConversion"/>
  </si>
  <si>
    <t>高強度陶瓷矯正器開發計畫</t>
    <phoneticPr fontId="4" type="noConversion"/>
  </si>
  <si>
    <t>治療糖尿病足傷口癒合之植物新藥CSTC1第二期臨床試驗計畫</t>
    <phoneticPr fontId="4" type="noConversion"/>
  </si>
  <si>
    <t>台灣微脂體股份有限公司</t>
    <phoneticPr fontId="4" type="noConversion"/>
  </si>
  <si>
    <t>治療經視網膜靜脈阻塞所造成的黃斑部水腫之脂質載體緩釋新藥TLC399(ProDex®)第一/二期臨床試驗計畫</t>
    <phoneticPr fontId="4" type="noConversion"/>
  </si>
  <si>
    <t>龍彩科技股份有限公司</t>
    <phoneticPr fontId="4" type="noConversion"/>
  </si>
  <si>
    <t>生物能源氣體檢測平台開發計畫-可調式中紅外光雷射模組及檢測平台開發計畫</t>
    <phoneticPr fontId="4" type="noConversion"/>
  </si>
  <si>
    <t>正文科技股份有限公司</t>
    <phoneticPr fontId="4" type="noConversion"/>
  </si>
  <si>
    <t>Smart Hyper - Dense LTE-A HetNet Local Evolution System研製開發計畫</t>
    <phoneticPr fontId="4" type="noConversion"/>
  </si>
  <si>
    <t>金屬粉末鋪層熔融技術研發計畫</t>
    <phoneticPr fontId="4" type="noConversion"/>
  </si>
  <si>
    <t>巨資「雲-端」安全聯防技術開發計畫</t>
    <phoneticPr fontId="4" type="noConversion"/>
  </si>
  <si>
    <t>複合化/超精密模具製造技術研發計畫</t>
    <phoneticPr fontId="4" type="noConversion"/>
  </si>
  <si>
    <t>三維數位城市導航系統整合計畫</t>
    <phoneticPr fontId="4" type="noConversion"/>
  </si>
  <si>
    <t>具抗菌性及促進骨整合能力之氧化鋯人工牙根植體開發計畫</t>
    <phoneticPr fontId="4" type="noConversion"/>
  </si>
  <si>
    <t>低介電高導熱基板材料計畫</t>
    <phoneticPr fontId="4" type="noConversion"/>
  </si>
  <si>
    <t>國產高階智動化五軸加工系統關鍵技術開發計畫</t>
    <phoneticPr fontId="4" type="noConversion"/>
  </si>
  <si>
    <t>生物纖維植牙釘研發計畫</t>
    <phoneticPr fontId="4" type="noConversion"/>
  </si>
  <si>
    <t>整合電性訊號之高速基板技術計畫</t>
    <phoneticPr fontId="4" type="noConversion"/>
  </si>
  <si>
    <t>軟性OLED光源產品技術開發計畫</t>
    <phoneticPr fontId="4" type="noConversion"/>
  </si>
  <si>
    <t>大面積次微米圖案化設備整合型研發計畫</t>
    <phoneticPr fontId="4" type="noConversion"/>
  </si>
  <si>
    <t>石化產品關鍵銠觸媒回收與製備技術開發計畫</t>
    <phoneticPr fontId="4" type="noConversion"/>
  </si>
  <si>
    <t>高彈性智慧組裝產業機器人系統技術開發計畫</t>
    <phoneticPr fontId="4" type="noConversion"/>
  </si>
  <si>
    <t>PTFE纖維紡絲與多元應用技術平台開發計畫</t>
    <phoneticPr fontId="4" type="noConversion"/>
  </si>
  <si>
    <t>Web Apps 產業鏈創新整合研發聯盟計畫</t>
    <phoneticPr fontId="4" type="noConversion"/>
  </si>
  <si>
    <t>鴻海精密工業股份有限公司</t>
    <phoneticPr fontId="4" type="noConversion"/>
  </si>
  <si>
    <t>新世代全方位金屬/陶瓷複合材料開發計畫</t>
    <phoneticPr fontId="4" type="noConversion"/>
  </si>
  <si>
    <t>龍門工具機床台之縮墨鑄鐵綠色鑄造製程技術研發計畫</t>
    <phoneticPr fontId="4" type="noConversion"/>
  </si>
  <si>
    <t>光熱保暖、隔熱涼爽之機能性時尚紡織品價值鏈整合計畫</t>
    <phoneticPr fontId="4" type="noConversion"/>
  </si>
  <si>
    <t>3DIC LED綠能光源雙面對準曝光機設備與系統自主化整合技術開發計畫</t>
    <phoneticPr fontId="4" type="noConversion"/>
  </si>
  <si>
    <t>高導電銀油墨及其RFID天線柔印技術開發計畫</t>
    <phoneticPr fontId="4" type="noConversion"/>
  </si>
  <si>
    <t>基於巨量資料分析之設備預診斷系統</t>
    <phoneticPr fontId="4" type="noConversion"/>
  </si>
  <si>
    <t>高強力耐隆6.6與耐磨改質耐隆6纖維及紡織品整合技術計畫</t>
    <phoneticPr fontId="4" type="noConversion"/>
  </si>
  <si>
    <t>卷對卷軟板全加成生產製程與設備整合開發計畫</t>
    <phoneticPr fontId="4" type="noConversion"/>
  </si>
  <si>
    <t>大型基站天線提升計畫</t>
    <phoneticPr fontId="4" type="noConversion"/>
  </si>
  <si>
    <t>高效率色飽和顯示材料開發計畫</t>
    <phoneticPr fontId="4" type="noConversion"/>
  </si>
  <si>
    <t>耐高電壓抗輻射絕緣材料與製程技術開發計畫</t>
    <phoneticPr fontId="4" type="noConversion"/>
  </si>
  <si>
    <t>智慧型可擴充SQL索引伺服能力之巨量資料庫管理系統計畫(Highly Distributed Big-Data Management System with Intelligent Scalable SQL Index Servers)</t>
    <phoneticPr fontId="4" type="noConversion"/>
  </si>
  <si>
    <t>雷射直接成像高微細微影基礎技術計畫</t>
    <phoneticPr fontId="4" type="noConversion"/>
  </si>
  <si>
    <t>善醫生技股份有限公司</t>
    <phoneticPr fontId="4" type="noConversion"/>
  </si>
  <si>
    <t>新穎神經導管開發計畫</t>
    <phoneticPr fontId="4" type="noConversion"/>
  </si>
  <si>
    <t>萊特先進生醫股份有限公司</t>
    <phoneticPr fontId="4" type="noConversion"/>
  </si>
  <si>
    <t>藉由PDC-1421 Capsule在重鬱症病人上評估其安全性與療效第二期臨床試驗計畫</t>
    <phoneticPr fontId="4" type="noConversion"/>
  </si>
  <si>
    <t>H7N9新型流感模擬疫苗第一/二期臨床試驗開發計畫</t>
    <phoneticPr fontId="4" type="noConversion"/>
  </si>
  <si>
    <t>利用異體間葉幹細胞治療下肢周邊血管疾病之Phase I/IIa臨床試驗計畫</t>
    <phoneticPr fontId="4" type="noConversion"/>
  </si>
  <si>
    <t>抗愛滋病毒單株抗體藥物UB-421第II期臨床試驗計畫</t>
    <phoneticPr fontId="4" type="noConversion"/>
  </si>
  <si>
    <t>物聯網產業使用半導體元件(微機電暨感測元件)尖端矽基材技術開發</t>
    <phoneticPr fontId="4" type="noConversion"/>
  </si>
  <si>
    <t>107.1.10</t>
    <phoneticPr fontId="4" type="noConversion"/>
  </si>
  <si>
    <t>具備中繼轉送之LTE D2D網路分流架構與提供適地服務技術之開發計畫</t>
    <phoneticPr fontId="4" type="noConversion"/>
  </si>
  <si>
    <t>二氧化碳高值衍生物開發前瞻計畫</t>
    <phoneticPr fontId="4" type="noConversion"/>
  </si>
  <si>
    <t>新世代通訊用之半絕緣碳化矽(S.I.-SiC)晶圓及氮化鎵(GaN)元件的技術開發</t>
    <phoneticPr fontId="4" type="noConversion"/>
  </si>
  <si>
    <t>複合架構智慧雲端服務運營平台計畫</t>
    <phoneticPr fontId="4" type="noConversion"/>
  </si>
  <si>
    <t>生質聚酯技術開發計畫</t>
    <phoneticPr fontId="4" type="noConversion"/>
  </si>
  <si>
    <t>財團法人工業技術研究院</t>
    <phoneticPr fontId="4" type="noConversion"/>
  </si>
  <si>
    <t>Pre-5G Small Cell 技術研發計畫</t>
    <phoneticPr fontId="4" type="noConversion"/>
  </si>
  <si>
    <t>中磊電子股份有限公司</t>
    <phoneticPr fontId="4" type="noConversion"/>
  </si>
  <si>
    <t>天陽航太科技股份有限公司</t>
    <phoneticPr fontId="4" type="noConversion"/>
  </si>
  <si>
    <t>金屬積層製造航太零組件開發計畫</t>
    <phoneticPr fontId="4" type="noConversion"/>
  </si>
  <si>
    <t>工具機內藏式主軸國產關鍵模組技術計畫</t>
    <phoneticPr fontId="4" type="noConversion"/>
  </si>
  <si>
    <t>大銀微系統股份有限公司</t>
  </si>
  <si>
    <t>明泰科技股份有限公司</t>
  </si>
  <si>
    <t>M-ECHO（Mobile-Edge Cloud Hetnet Orchestra）計畫</t>
    <phoneticPr fontId="4" type="noConversion"/>
  </si>
  <si>
    <t>志聖工業股份有限公司</t>
  </si>
  <si>
    <t>UV LED內層自動曝光設備研發計畫</t>
    <phoneticPr fontId="4" type="noConversion"/>
  </si>
  <si>
    <t>北宸科技股份有限公司</t>
    <phoneticPr fontId="4" type="noConversion"/>
  </si>
  <si>
    <t>車聯網協同自動輔助駕駛系統開發研究計畫</t>
    <phoneticPr fontId="4" type="noConversion"/>
  </si>
  <si>
    <t>可攜式個人健康記錄(PHR)於臨床醫療決策創新應用之服務產業鏈結整合計畫</t>
    <phoneticPr fontId="4" type="noConversion"/>
  </si>
  <si>
    <t>無線充電網路-技術及系統服務之開發與實證計畫</t>
    <phoneticPr fontId="4" type="noConversion"/>
  </si>
  <si>
    <t>百搭網路有限公司</t>
    <phoneticPr fontId="4" type="noConversion"/>
  </si>
  <si>
    <t>宏達國際電子股份有限公司</t>
    <phoneticPr fontId="4" type="noConversion"/>
  </si>
  <si>
    <t>Juiker全球在地化聯邦雲開發計畫</t>
    <phoneticPr fontId="4" type="noConversion"/>
  </si>
  <si>
    <t>汽車軸件虛實整合可視化製程技術計畫</t>
    <phoneticPr fontId="4" type="noConversion"/>
  </si>
  <si>
    <t>東捷科技股份有限公司</t>
    <phoneticPr fontId="4" type="noConversion"/>
  </si>
  <si>
    <t>皮奈秒光纖雷射光源開發計畫</t>
    <phoneticPr fontId="4" type="noConversion"/>
  </si>
  <si>
    <t>科毅光電股份有限公司</t>
    <phoneticPr fontId="4" type="noConversion"/>
  </si>
  <si>
    <t>聯亞光電工業股份有限公司</t>
  </si>
  <si>
    <t>科智企業股份有限公司</t>
  </si>
  <si>
    <t>Flexible AMOLED顯示模組智慧自動化生產系統開發計畫</t>
    <phoneticPr fontId="4" type="noConversion"/>
  </si>
  <si>
    <t>陽程科技股份有限公司</t>
  </si>
  <si>
    <t>歐壹科技股份有限公司</t>
  </si>
  <si>
    <t>六和機械股份有限公司</t>
  </si>
  <si>
    <t>先進智慧安全重型L5機車研發計畫</t>
    <phoneticPr fontId="4" type="noConversion"/>
  </si>
  <si>
    <t>亞帝發工業股份有限公司</t>
  </si>
  <si>
    <t>創智車電股份有限公司</t>
  </si>
  <si>
    <t>慧展科技股份有限公司</t>
  </si>
  <si>
    <t>均華精密工業股份有限公司</t>
  </si>
  <si>
    <t>Panel-level超微細線路（2μm/2μm）Fan-out 技術開發計畫</t>
    <phoneticPr fontId="4" type="noConversion"/>
  </si>
  <si>
    <t>均豪精密工業股份有限公司</t>
  </si>
  <si>
    <t>欣興電子股份有限公司</t>
  </si>
  <si>
    <t>晶彩科技股份有限公司</t>
  </si>
  <si>
    <t>勤友光電股份有限公司</t>
  </si>
  <si>
    <t>和和機械股份有限公司</t>
    <phoneticPr fontId="4" type="noConversion"/>
  </si>
  <si>
    <t>智慧化車架製造系統整合技術開發計畫</t>
    <phoneticPr fontId="4" type="noConversion"/>
  </si>
  <si>
    <t>盛鈺精機有限公司</t>
  </si>
  <si>
    <t>野寶科技股份有限公司</t>
    <phoneticPr fontId="4" type="noConversion"/>
  </si>
  <si>
    <t>凌華科技股份有限公司</t>
    <phoneticPr fontId="4" type="noConversion"/>
  </si>
  <si>
    <t>次世代電信超融合平台NextTCA計畫</t>
    <phoneticPr fontId="4" type="noConversion"/>
  </si>
  <si>
    <t>聯合生物製藥股份有限公司</t>
    <phoneticPr fontId="4" type="noConversion"/>
  </si>
  <si>
    <t>抗單純皰疹病毒單株抗體藥物UB-621第I期臨床試驗計畫</t>
    <phoneticPr fontId="4" type="noConversion"/>
  </si>
  <si>
    <t>生控基因疫苗股份有限公司</t>
    <phoneticPr fontId="4" type="noConversion"/>
  </si>
  <si>
    <t>PEK融合蛋白疫苗(TVGV-1)對子宮頸上皮內贅瘤第一期臨床試驗計畫</t>
    <phoneticPr fontId="4" type="noConversion"/>
  </si>
  <si>
    <t>順天醫藥生技股份有限公司</t>
    <phoneticPr fontId="4" type="noConversion"/>
  </si>
  <si>
    <t>LT3001急性缺血性中風治療新成分新藥臨床前研究開發計畫</t>
    <phoneticPr fontId="4" type="noConversion"/>
  </si>
  <si>
    <t>IOP Injection 第一期臨床試驗開發計畫</t>
    <phoneticPr fontId="4" type="noConversion"/>
  </si>
  <si>
    <t>乳癌標靶抗體相似藥EG12014 Trastuzumab Biosimilar第一期臨床試驗計畫</t>
    <phoneticPr fontId="4" type="noConversion"/>
  </si>
  <si>
    <t>翔宇生醫科技股份有限公司</t>
    <phoneticPr fontId="4" type="noConversion"/>
  </si>
  <si>
    <t>擴增異體脂肪幹細胞治療膝骨關節炎第1、2期臨床試驗計畫</t>
    <phoneticPr fontId="4" type="noConversion"/>
  </si>
  <si>
    <t>聯亞藥業股份有限公司</t>
    <phoneticPr fontId="4" type="noConversion"/>
  </si>
  <si>
    <t>UB-851生物相似性藥品於腎性貧血之第三期臨床試驗</t>
    <phoneticPr fontId="4" type="noConversion"/>
  </si>
  <si>
    <t xml:space="preserve">萊鎂醫療器材股份有限公司 
</t>
    <phoneticPr fontId="4" type="noConversion"/>
  </si>
  <si>
    <t>負壓式阻塞型睡眠呼吸中止治療裝置臨床試驗計畫 </t>
    <phoneticPr fontId="4" type="noConversion"/>
  </si>
  <si>
    <t>仲恩生醫科技股份有限公司 </t>
  </si>
  <si>
    <t>以Stemchymal®(異體脂肪間葉幹細胞)治療小腦退化性動作協調障礙－隨機分派、雙盲、安慰劑對照、單中心之臨床二期試驗計畫</t>
    <phoneticPr fontId="4" type="noConversion"/>
  </si>
  <si>
    <t>安特羅生物科技股份有限公司 </t>
  </si>
  <si>
    <t>生物反應器製程生產之腸病毒71型疫苗於健康小兒之臨床二期試驗計畫 </t>
    <phoneticPr fontId="4" type="noConversion"/>
  </si>
  <si>
    <t>台灣微軟股份有限公司</t>
    <phoneticPr fontId="4" type="noConversion"/>
  </si>
  <si>
    <t>物聯網服務化加速計畫</t>
    <phoneticPr fontId="4" type="noConversion"/>
  </si>
  <si>
    <t>大銀微系統股份有限公司</t>
    <phoneticPr fontId="4" type="noConversion"/>
  </si>
  <si>
    <t>五軸SEM高真空奈米精密定位平台開發計</t>
    <phoneticPr fontId="4" type="noConversion"/>
  </si>
  <si>
    <t>高鼎精密材料股份有限公司</t>
  </si>
  <si>
    <t>具抗凝血性之人工小血管開發計畫</t>
    <phoneticPr fontId="4" type="noConversion"/>
  </si>
  <si>
    <t>台灣化學纖維股份有限公司</t>
  </si>
  <si>
    <t>高序列(High sequence)分子結構的工程塑膠耐溫聚醯胺新材料</t>
    <phoneticPr fontId="4" type="noConversion"/>
  </si>
  <si>
    <t>施吉生技應材股份有限公司</t>
    <phoneticPr fontId="4" type="noConversion"/>
  </si>
  <si>
    <t>生物可吸收性血管模架技術開發計畫</t>
    <phoneticPr fontId="4" type="noConversion"/>
  </si>
  <si>
    <t>鐳鼎科技股份有限公司</t>
    <phoneticPr fontId="4" type="noConversion"/>
  </si>
  <si>
    <t>高效微創及光纖耦合之手持Er:YAG牙科雷射治療系統開發計畫</t>
    <phoneticPr fontId="4" type="noConversion"/>
  </si>
  <si>
    <t>康潔環境保護工程股份有限公司</t>
  </si>
  <si>
    <t>產業園區放流水再生技術效能提昇與自主膜材開發計畫</t>
    <phoneticPr fontId="4" type="noConversion"/>
  </si>
  <si>
    <t>華仕德科技股份有限公司</t>
    <phoneticPr fontId="4" type="noConversion"/>
  </si>
  <si>
    <t>集盛實業股份有限公司</t>
  </si>
  <si>
    <t>漢華水處理工程股份有限公司</t>
  </si>
  <si>
    <t>長興材料工業股份有限公司</t>
  </si>
  <si>
    <t>輕量化LPG儲桶關鍵技術開發計畫</t>
    <phoneticPr fontId="4" type="noConversion"/>
  </si>
  <si>
    <t>美明實業股份有限公司</t>
  </si>
  <si>
    <t>德宏工業股份有限公司</t>
  </si>
  <si>
    <t>超小間距LED顯示屏模組開發計畫</t>
    <phoneticPr fontId="4" type="noConversion"/>
  </si>
  <si>
    <t>聚積科技股份有限公司</t>
  </si>
  <si>
    <t>錼新科技股份有限公司</t>
  </si>
  <si>
    <t>航太發動機零件電解加工設備與製程技術研發計畫</t>
    <phoneticPr fontId="4" type="noConversion"/>
  </si>
  <si>
    <t>漢翔航空工業股份有限公司</t>
    <phoneticPr fontId="4" type="noConversion"/>
  </si>
  <si>
    <t>億曜企業股份有限公司</t>
  </si>
  <si>
    <t>大和產業科技有限公司</t>
  </si>
  <si>
    <t>團塊高分子分散劑與油墨應用整合型技術開發計畫</t>
    <phoneticPr fontId="4" type="noConversion"/>
  </si>
  <si>
    <t>正美企業股份有限公司</t>
  </si>
  <si>
    <t>基立化學股份有限公司</t>
  </si>
  <si>
    <t>台郡科技股份有限公司</t>
  </si>
  <si>
    <t>卷對卷薄型化感光型全聚亞醯胺軟性印刷電路板技術研發計畫</t>
    <phoneticPr fontId="4" type="noConversion"/>
  </si>
  <si>
    <t>群翊工業股份有限公司</t>
  </si>
  <si>
    <t>旻成齒輪股份有限公司</t>
  </si>
  <si>
    <t>新能源動力系統分配開發計畫</t>
    <phoneticPr fontId="4" type="noConversion"/>
  </si>
  <si>
    <t>東元電機股份有限公司</t>
  </si>
  <si>
    <t>致茂電子股份有限公司</t>
  </si>
  <si>
    <t>茂一電子股份有限公司</t>
  </si>
  <si>
    <t>華擎機械工業股份有限公司</t>
    <phoneticPr fontId="4" type="noConversion"/>
  </si>
  <si>
    <t>新至陞科技股份有限公司</t>
  </si>
  <si>
    <t>高階自行車傳動變速系統整合性計畫</t>
    <phoneticPr fontId="4" type="noConversion"/>
  </si>
  <si>
    <t>彥豪金屬工業股份有限公司</t>
    <phoneticPr fontId="4" type="noConversion"/>
  </si>
  <si>
    <t>基太克國際股份有限公司</t>
  </si>
  <si>
    <t>芳香族聚醯胺聚合與紡絲技術開發計畫</t>
    <phoneticPr fontId="4" type="noConversion"/>
  </si>
  <si>
    <t>瑞諾華生醫股份有限公司</t>
    <phoneticPr fontId="4" type="noConversion"/>
  </si>
  <si>
    <t>DCB-DM101降血糖植物新藥第一期臨床試驗</t>
    <phoneticPr fontId="4" type="noConversion"/>
  </si>
  <si>
    <t>智擎生技製藥股份有限公司</t>
    <phoneticPr fontId="4" type="noConversion"/>
  </si>
  <si>
    <t>PEP503頭頸癌臨床Ib/2期臨床試驗之第一階段(Ib)計畫</t>
    <phoneticPr fontId="4" type="noConversion"/>
  </si>
  <si>
    <t>台灣共振波研發股份有限公司</t>
    <phoneticPr fontId="4" type="noConversion"/>
  </si>
  <si>
    <t>微電流式經皮神經電刺激器(DW1330)用於第二型糖尿病患者血糖控制療效之臨床試驗研究計畫</t>
    <phoneticPr fontId="4" type="noConversion"/>
  </si>
  <si>
    <t>華安醫學股份有限公司</t>
    <phoneticPr fontId="4" type="noConversion"/>
  </si>
  <si>
    <t>ENERGI-F703凝膠治療糖尿病足潰瘍之第二期臨床試驗計畫</t>
    <phoneticPr fontId="4" type="noConversion"/>
  </si>
  <si>
    <t>長弘生物科技股份有限公司</t>
    <phoneticPr fontId="4" type="noConversion"/>
  </si>
  <si>
    <t>CerebracaTM Wafer針對復發高度惡性神經膠質瘤第I/IIa期臨床試驗計畫</t>
    <phoneticPr fontId="4" type="noConversion"/>
  </si>
  <si>
    <t>發礮成生物科技股份有限公司</t>
    <phoneticPr fontId="4" type="noConversion"/>
  </si>
  <si>
    <t>鐳治安凝膠/Radion-pdt治療口腔癌前病變新藥開發第二期臨床試驗計畫</t>
    <phoneticPr fontId="4" type="noConversion"/>
  </si>
  <si>
    <t>昱厚生技股份有限公司</t>
    <phoneticPr fontId="4" type="noConversion"/>
  </si>
  <si>
    <t>LT-Flu噴鼻劑型流感疫苗臨床二期試驗計畫</t>
    <phoneticPr fontId="4" type="noConversion"/>
  </si>
  <si>
    <t>弘晉生物科技股份有限公司</t>
    <phoneticPr fontId="4" type="noConversion"/>
  </si>
  <si>
    <t>應用於EGFR多樣性檢測平台系統開發之臨床試驗計畫</t>
    <phoneticPr fontId="4" type="noConversion"/>
  </si>
  <si>
    <t>台灣東電化股份有限公司</t>
    <phoneticPr fontId="4" type="noConversion"/>
  </si>
  <si>
    <t>TDK次世代先端技術全球研發創新夥伴計畫</t>
    <phoneticPr fontId="4" type="noConversion"/>
  </si>
  <si>
    <t>次世代鋼及其綠色製程與產品創新應用產學合作計畫</t>
    <phoneticPr fontId="4" type="noConversion"/>
  </si>
  <si>
    <t>瑞昱半導體股份有限公司</t>
    <phoneticPr fontId="4" type="noConversion"/>
  </si>
  <si>
    <t>雲媒體平台服務研發中心計畫</t>
    <phoneticPr fontId="4" type="noConversion"/>
  </si>
  <si>
    <t>合盈光電科技股份有限公司</t>
    <phoneticPr fontId="4" type="noConversion"/>
  </si>
  <si>
    <t>前瞻技術研發中心計畫</t>
    <phoneticPr fontId="4" type="noConversion"/>
  </si>
  <si>
    <t>嘉基科技高速主動光電連結研發中心計畫</t>
    <phoneticPr fontId="4" type="noConversion"/>
  </si>
  <si>
    <t>雄獅創新中心計畫</t>
    <phoneticPr fontId="4" type="noConversion"/>
  </si>
  <si>
    <t>觸媒應用技術研發中心計畫</t>
    <phoneticPr fontId="4" type="noConversion"/>
  </si>
  <si>
    <t>環境資源技術研發中心</t>
    <phoneticPr fontId="4" type="noConversion"/>
  </si>
  <si>
    <t>怡凌股份有限公司</t>
    <phoneticPr fontId="4" type="noConversion"/>
  </si>
  <si>
    <t>染化紡織前瞻性高階關鍵技術國際研發中心計畫」</t>
    <phoneticPr fontId="4" type="noConversion"/>
  </si>
  <si>
    <t>信統電產前瞻研發中心計畫</t>
    <phoneticPr fontId="4" type="noConversion"/>
  </si>
  <si>
    <t>上緯前瞻技術中心計畫</t>
    <phoneticPr fontId="4" type="noConversion"/>
  </si>
  <si>
    <t>微創醫材研發中心計畫</t>
    <phoneticPr fontId="4" type="noConversion"/>
  </si>
  <si>
    <t>3-D網布運動鞋自動化製程研發中心計畫</t>
    <phoneticPr fontId="4" type="noConversion"/>
  </si>
  <si>
    <t>華城電機智慧電網系統研發中心計畫</t>
    <phoneticPr fontId="4" type="noConversion"/>
  </si>
  <si>
    <t>指紋感測前瞻技術研發中心計畫</t>
    <phoneticPr fontId="4" type="noConversion"/>
  </si>
  <si>
    <t>佳和永續創新研發中心計畫</t>
    <phoneticPr fontId="4" type="noConversion"/>
  </si>
  <si>
    <t>和友創新研發中心計畫</t>
    <phoneticPr fontId="4" type="noConversion"/>
  </si>
  <si>
    <t>潤泰精密材料創新研發中心計畫</t>
    <phoneticPr fontId="4" type="noConversion"/>
  </si>
  <si>
    <t>渦輪增壓器創新製造研發中心計畫</t>
    <phoneticPr fontId="4" type="noConversion"/>
  </si>
  <si>
    <t>痞客邦研發中心計畫</t>
    <phoneticPr fontId="4" type="noConversion"/>
  </si>
  <si>
    <t>潤弘研發中心計畫</t>
    <phoneticPr fontId="4" type="noConversion"/>
  </si>
  <si>
    <t>雙鍵化工研發中心計畫</t>
    <phoneticPr fontId="4" type="noConversion"/>
  </si>
  <si>
    <t>先端PI材料研發中心計畫</t>
    <phoneticPr fontId="4" type="noConversion"/>
  </si>
  <si>
    <t>銳捷科技研發中心計畫</t>
    <phoneticPr fontId="4" type="noConversion"/>
  </si>
  <si>
    <t>導電高分子材料研發應用中心計畫</t>
    <phoneticPr fontId="4" type="noConversion"/>
  </si>
  <si>
    <t>太平洋創新研發中心計畫</t>
    <phoneticPr fontId="4" type="noConversion"/>
  </si>
  <si>
    <t>雲朗研發創新中心計畫</t>
    <phoneticPr fontId="4" type="noConversion"/>
  </si>
  <si>
    <t>機光科技股份有限公司</t>
    <phoneticPr fontId="4" type="noConversion"/>
  </si>
  <si>
    <t>綠色能源與節能照明材料研發中心計畫</t>
    <phoneticPr fontId="4" type="noConversion"/>
  </si>
  <si>
    <r>
      <rPr>
        <sz val="11"/>
        <rFont val="新細明體"/>
        <family val="1"/>
        <charset val="136"/>
      </rPr>
      <t>富強鑫精密工業股份有限公司</t>
    </r>
  </si>
  <si>
    <t>創鑫研發中心計畫</t>
    <phoneticPr fontId="4" type="noConversion"/>
  </si>
  <si>
    <r>
      <rPr>
        <sz val="11"/>
        <rFont val="新細明體"/>
        <family val="1"/>
        <charset val="136"/>
      </rPr>
      <t>新光紡織股份有限公司</t>
    </r>
  </si>
  <si>
    <t>新光紡織科技前瞻數位研發中心計畫</t>
    <phoneticPr fontId="4" type="noConversion"/>
  </si>
  <si>
    <r>
      <rPr>
        <sz val="11"/>
        <rFont val="新細明體"/>
        <family val="1"/>
        <charset val="136"/>
      </rPr>
      <t>榮成紙業股份有限公司</t>
    </r>
  </si>
  <si>
    <t>綠色包裝研發中心計畫</t>
    <phoneticPr fontId="4" type="noConversion"/>
  </si>
  <si>
    <t>臺灣科德寶寶翎不織布股份有限公司</t>
    <phoneticPr fontId="4" type="noConversion"/>
  </si>
  <si>
    <t>科德寶寶翎高性能材料科技研發中心計畫</t>
    <phoneticPr fontId="4" type="noConversion"/>
  </si>
  <si>
    <r>
      <rPr>
        <sz val="11"/>
        <rFont val="新細明體"/>
        <family val="1"/>
        <charset val="136"/>
      </rPr>
      <t>兆利科技工業股份有限公司</t>
    </r>
  </si>
  <si>
    <t>高階樞紐技術開發研發中心計畫</t>
    <phoneticPr fontId="4" type="noConversion"/>
  </si>
  <si>
    <t>六福開發股份有限公司</t>
    <phoneticPr fontId="2" type="noConversion"/>
  </si>
  <si>
    <t>六福顧客價值創新中心計畫</t>
    <phoneticPr fontId="4" type="noConversion"/>
  </si>
  <si>
    <t>同泰電子科技股份有限公司</t>
    <phoneticPr fontId="4" type="noConversion"/>
  </si>
  <si>
    <t>FPC超薄型化及PCB硬軟結合板研發中心計畫</t>
    <phoneticPr fontId="4" type="noConversion"/>
  </si>
  <si>
    <r>
      <rPr>
        <sz val="11"/>
        <rFont val="新細明體"/>
        <family val="1"/>
        <charset val="136"/>
      </rPr>
      <t>大江生醫股份有限公司</t>
    </r>
  </si>
  <si>
    <t>生物整合設計研發中心計畫</t>
    <phoneticPr fontId="4" type="noConversion"/>
  </si>
  <si>
    <r>
      <rPr>
        <sz val="11"/>
        <rFont val="新細明體"/>
        <family val="1"/>
        <charset val="136"/>
      </rPr>
      <t>湧德電子股份有限公司</t>
    </r>
  </si>
  <si>
    <t>湧德創新研發中心計畫</t>
    <phoneticPr fontId="4" type="noConversion"/>
  </si>
  <si>
    <t>振鋒企業股份有限公司</t>
  </si>
  <si>
    <t>振鋒企業高強度合金製造技術研發中心計畫</t>
    <phoneticPr fontId="4" type="noConversion"/>
  </si>
  <si>
    <t>聚紡股份有限公司</t>
  </si>
  <si>
    <t>環保節能之高機能性紡織品全球研發中心計畫</t>
    <phoneticPr fontId="4" type="noConversion"/>
  </si>
  <si>
    <t>明鴻工業股份有限公司</t>
  </si>
  <si>
    <t>智慧煞車系統研發中心計畫</t>
    <phoneticPr fontId="4" type="noConversion"/>
  </si>
  <si>
    <t>東聯化學股份有限公司</t>
  </si>
  <si>
    <t>東聯化學研發中心計畫</t>
    <phoneticPr fontId="4" type="noConversion"/>
  </si>
  <si>
    <t>國精化學股份有限公司</t>
    <phoneticPr fontId="2" type="noConversion"/>
  </si>
  <si>
    <t>高值化樹脂研發中心成立計畫</t>
    <phoneticPr fontId="4" type="noConversion"/>
  </si>
  <si>
    <t>台灣氣立股份有限公司</t>
  </si>
  <si>
    <t>氣立節能智動化研發中心計畫</t>
    <phoneticPr fontId="4" type="noConversion"/>
  </si>
  <si>
    <t>三能食品器具股份有限公司</t>
    <phoneticPr fontId="2" type="noConversion"/>
  </si>
  <si>
    <t>建構高值化食品器具與製造技術研發中心計畫</t>
    <phoneticPr fontId="4" type="noConversion"/>
  </si>
  <si>
    <t>瑋鋒科技股份有限公司</t>
    <phoneticPr fontId="2" type="noConversion"/>
  </si>
  <si>
    <t>異方性導電膠膜暨晶圓封裝膠膜研發中心計畫</t>
    <phoneticPr fontId="4" type="noConversion"/>
  </si>
  <si>
    <t>謙華科技股份有限公司</t>
  </si>
  <si>
    <t>熱昇華成像材料暨元件研發中心計畫</t>
    <phoneticPr fontId="4" type="noConversion"/>
  </si>
  <si>
    <t>中國探針股份有限公司</t>
  </si>
  <si>
    <t>臺灣先進探針研發中心計畫</t>
    <phoneticPr fontId="4" type="noConversion"/>
  </si>
  <si>
    <t>清豐企業股份有限公司</t>
    <phoneticPr fontId="2" type="noConversion"/>
  </si>
  <si>
    <t>清豐企業創新研發中心計畫</t>
    <phoneticPr fontId="4" type="noConversion"/>
  </si>
  <si>
    <r>
      <rPr>
        <sz val="11"/>
        <rFont val="新細明體"/>
        <family val="1"/>
        <charset val="136"/>
      </rPr>
      <t>彩豐精技股份有限公司</t>
    </r>
    <phoneticPr fontId="2" type="noConversion"/>
  </si>
  <si>
    <t>彩豐精技OLED材料與元件研發中心計畫</t>
    <phoneticPr fontId="4" type="noConversion"/>
  </si>
  <si>
    <t>美商西思艾科技股份有限公司台北分公司</t>
    <phoneticPr fontId="4" type="noConversion"/>
  </si>
  <si>
    <t>CSI全球研發總部計畫</t>
    <phoneticPr fontId="4" type="noConversion"/>
  </si>
  <si>
    <t>台灣杜邦創新研發中心計畫</t>
    <phoneticPr fontId="4" type="noConversion"/>
  </si>
  <si>
    <t>台灣明尼蘇達礦業製造股份有限公司</t>
    <phoneticPr fontId="4" type="noConversion"/>
  </si>
  <si>
    <t>全球光學膠研發中心計畫</t>
    <phoneticPr fontId="4" type="noConversion"/>
  </si>
  <si>
    <t>依據經濟部協助產業創新活動補助及輔導辦法辦理，預計於107年度進行查核。</t>
    <phoneticPr fontId="4" type="noConversion"/>
  </si>
  <si>
    <t xml:space="preserve">中華民國　106　年度    </t>
    <phoneticPr fontId="2" type="noConversion"/>
  </si>
  <si>
    <t>依據「經濟部推動學術機構進行產業創新及研究發展補助辦法」，預計於107年度辦理帳務查核。</t>
  </si>
  <si>
    <t>依據「經濟部推動學術機構進行產業創新及研究發展補助辦法」，預計於107年度辦理帳務查核。</t>
    <phoneticPr fontId="4" type="noConversion"/>
  </si>
  <si>
    <t>5+N創新產業(亞洲矽谷)：跨域整合物聯網(IoT)與地震防災</t>
  </si>
  <si>
    <t>非接觸式金屬電梯按鍵開發-降低醫院內集體感染</t>
  </si>
  <si>
    <t>飲用水與再生水之水質即時檢測技術</t>
  </si>
  <si>
    <t>射出成形機資料擷取與收集方法與技術</t>
  </si>
  <si>
    <t>提升塑膠模具設計與模流分析技術</t>
  </si>
  <si>
    <t>筆記型電腦樞軸材料性質及強度測試與分析</t>
  </si>
  <si>
    <t>輔導中小企業邁向工業4.0-傳統工廠改善升級計畫</t>
  </si>
  <si>
    <t>錫膏印刷製程優化及品質規格制定</t>
  </si>
  <si>
    <t>防焰耐燃內保溫撓性風管壓損測試系統診斷</t>
  </si>
  <si>
    <t>食品溯源履歷與智慧光照綠色解決方案</t>
  </si>
  <si>
    <t>射頻電漿電源供應器之設計</t>
  </si>
  <si>
    <t>國立台灣科技大學</t>
  </si>
  <si>
    <t>高導熱矽橡膠輔導計畫</t>
  </si>
  <si>
    <t>常壓電漿噴射束設備於產業製程之應用開發</t>
  </si>
  <si>
    <t>生理監測器物聯網化的模組開發輔導與市場應用調查</t>
  </si>
  <si>
    <t>牛樟芝產品提升免疫細胞殺菌功能之探討</t>
  </si>
  <si>
    <t>評估人蔘皂甙預防與改善痛風性發炎的效果</t>
  </si>
  <si>
    <t>植物工廠栽培實生苗以提升育苗場育成率的生產模式評估</t>
  </si>
  <si>
    <t>飼料中添加協生質養料之可行性評估</t>
  </si>
  <si>
    <t>飼料中添加薑黃產品之可行性評估</t>
  </si>
  <si>
    <t>宜蘭清水地熱園區9號井氣液混合流體特性量測計畫</t>
  </si>
  <si>
    <t>結合Lora低功率物聯網及人工智慧於水質監測系統之開發</t>
  </si>
  <si>
    <t>應用節能低功率廣域網路(LPWAN)技術於智慧新農業之物聯網系統開發</t>
  </si>
  <si>
    <t>減容處理塑膠廢料再利用專用機台開發計畫</t>
  </si>
  <si>
    <t>應用創新材料提升木製家具表面抗菌特性之評估計畫</t>
  </si>
  <si>
    <t>車側盲點警示系統之開發</t>
  </si>
  <si>
    <t>汽車傳動零件多道次冷間鍛造與模具設計</t>
  </si>
  <si>
    <t>電腦輔助分析軟體應用於車用零件熱鍛成形與模具開發</t>
  </si>
  <si>
    <t>負壓萃取式物聯網咖啡機</t>
  </si>
  <si>
    <t>手工麵線產量提升計畫</t>
  </si>
  <si>
    <t>螺絲產品之訂單系統</t>
  </si>
  <si>
    <t>農業智慧設施物聯產銷平台輔導建置</t>
  </si>
  <si>
    <t>泌甘露三號母豬專用保健配方之成分分析與品管方法建立</t>
  </si>
  <si>
    <t>低孔隙率無鉛迴銲製程技術輔導</t>
  </si>
  <si>
    <t>二維光(電)激螢光顯微光譜映像與相關光電系統輔導計畫</t>
  </si>
  <si>
    <t>數位科技雲端服務安管權限改善計畫</t>
  </si>
  <si>
    <t>具自由曲面之全反射LED燈源設計與研究</t>
  </si>
  <si>
    <t>防爆LED照明燈具之光導板設計模擬評估應用於綠色建築</t>
  </si>
  <si>
    <t>關於材料品質資料之行動化資訊應用解決方案分析</t>
  </si>
  <si>
    <t>血液生醫檢測之RFID監控用之客製化近場天線及標籤天線開發</t>
  </si>
  <si>
    <t>冷凍設備之保溫材成形機研發設計</t>
  </si>
  <si>
    <t>智能化施肥農機技術創新研究</t>
  </si>
  <si>
    <t>無刷直流馬達參數關聯性及其轉速預測理論模式之建立</t>
  </si>
  <si>
    <t>金屬層積製造技術參數設計應用於微型骨板之功能性檢驗</t>
  </si>
  <si>
    <t>利用陽極氧化處理製備鋁合金氧化膜之製程改善計劃</t>
  </si>
  <si>
    <t>超高速主軸馬達驅動技術</t>
  </si>
  <si>
    <t>果本森林產品之跨媒體整合行銷規劃</t>
  </si>
  <si>
    <t>高精度工具機專用冷卻溫控模組開發計畫</t>
  </si>
  <si>
    <t>高精度工具機專用冷卻熱交換器模組開發計畫</t>
  </si>
  <si>
    <t>嘉友電子新產品上市規劃暨行銷策略輔導計畫</t>
  </si>
  <si>
    <t>慶生堂化粧品自創品牌行銷策略暨績效提升輔導計畫</t>
  </si>
  <si>
    <t>新媒體擴增實境AR融入文創陶瓷產品設計</t>
  </si>
  <si>
    <t>數位自造社群經營與企業內部訓練機制建構</t>
  </si>
  <si>
    <t>原木CNC加工產品設計與開發</t>
  </si>
  <si>
    <t>木材產品之雷射雕刻技術與圖紋設計</t>
  </si>
  <si>
    <t>米穀粉添加於烘焙食品之研究</t>
  </si>
  <si>
    <t>需量反應控制器之自動需量反應協定通訊技術評估</t>
  </si>
  <si>
    <t>化妝品原料功效性分析輔導計畫</t>
  </si>
  <si>
    <t>碾米廠生產流程評估與診斷</t>
  </si>
  <si>
    <t>金屬加工產業設計最佳化、設備智慧化之創新轉型輔導計畫</t>
  </si>
  <si>
    <t>精密機械產業鏈技術與創新研發提升計畫</t>
  </si>
  <si>
    <t>台東特色產品食在安全品牌行銷計畫</t>
  </si>
  <si>
    <t>五金產業合法化智慧環保輔導計畫</t>
  </si>
  <si>
    <t>智慧機械在航太及車輛產業之技術輔導</t>
  </si>
  <si>
    <t>金屬加工產業之智能化製造系統輔導計畫</t>
  </si>
  <si>
    <t>國立臺灣體育運動大學</t>
  </si>
  <si>
    <t>i運動產業升級輔導計畫</t>
  </si>
  <si>
    <t>雷射創新應用產業升級輔導計畫</t>
  </si>
  <si>
    <t>自行車產業創新研發暨精實管理輔導計畫</t>
  </si>
  <si>
    <t>內海風華•最美海灣</t>
  </si>
  <si>
    <t>澎湖伴手禮研製及食安提昇計畫</t>
  </si>
  <si>
    <t>綠能與節能應用價值提升計畫</t>
  </si>
  <si>
    <t>食品產業加值策略</t>
  </si>
  <si>
    <t>商業智慧導入與地方特色品牌行銷</t>
  </si>
  <si>
    <t>物聯網導入大數據分析及專利布局</t>
  </si>
  <si>
    <t>應用LED精緻化技術活絡海洋休閒觀光產業升級輔導計畫</t>
  </si>
  <si>
    <t>財團法人金屬工業研究發展中心</t>
    <phoneticPr fontId="4" type="noConversion"/>
  </si>
  <si>
    <t>學界協助中小企業科技關懷跨域整合計畫(3/3)-學術單位協助中小企業研發轉型費用</t>
    <phoneticPr fontId="4" type="noConversion"/>
  </si>
  <si>
    <t>魚飼料添加科技中草藥複方組成物之研究</t>
  </si>
  <si>
    <t>提升微波電漿沈積系統成長鑽石薄膜之性能診斷</t>
  </si>
  <si>
    <t>結合擴增實境及銘版印刷於創意商品之評估</t>
  </si>
  <si>
    <t>天然花草之微細研磨技術暨營養價值分析</t>
  </si>
  <si>
    <t>萃取營養價值元素添加於蔬食罐頭與其附加價值之提升</t>
  </si>
  <si>
    <t>生產線導入機器手臂以改善製程效率之輔導</t>
  </si>
  <si>
    <t>穴位暨神經刺激器參數轉移與模具開發輔導專案</t>
  </si>
  <si>
    <t>大豆蛋白水解胜肽之分析平台系統之建立</t>
  </si>
  <si>
    <t>輔導智慧節點之微機電晶片製程可行性評估</t>
  </si>
  <si>
    <t>以服務設計思維探討具石材工藝品味之產品設計開發方向</t>
  </si>
  <si>
    <t>中草藥炮製製程之遠端監控開發</t>
  </si>
  <si>
    <t>排氣消音器專家系統</t>
  </si>
  <si>
    <t>超低頻消音箱製品之設計</t>
  </si>
  <si>
    <t>TIG焊接鋁合金家俱之田口方法診斷</t>
  </si>
  <si>
    <t>製程優化技術應用於塑膠射出成型製品品質特性之改善</t>
  </si>
  <si>
    <t>氬銲銲接厚板不鏽鋼SUS304技術建立</t>
  </si>
  <si>
    <t>胎壓偵測系統主動性裝载服務追蹤</t>
  </si>
  <si>
    <t>不銹鋼航太扣件成形規劃與設計</t>
  </si>
  <si>
    <t>鑄造大型砂模雕刻加工開發</t>
  </si>
  <si>
    <t>高值化自行車頭燈開發</t>
  </si>
  <si>
    <t>姿態航向參考系統之測試程序韌體開發</t>
  </si>
  <si>
    <t>石雕產品之創新展示模式</t>
  </si>
  <si>
    <t>回收玻璃纖維補強生質高分子基材可行性評估</t>
  </si>
  <si>
    <t>碳纖維複合材料放射腫瘤醫療床板製程改善計畫</t>
  </si>
  <si>
    <t>多機能織布生產製程改善與產品功能分析</t>
  </si>
  <si>
    <t>成衣及布類製品之創新產品開發及品牌提升研究</t>
  </si>
  <si>
    <t>受風太陽能板支架流場分析與改善實務</t>
  </si>
  <si>
    <t>協助開發寵物休閒運動器材</t>
  </si>
  <si>
    <t>光固化3D列印診斷-製造參數與人機介面之診斷與改善</t>
  </si>
  <si>
    <t>醫材系統虛擬化及雲端系統建置評估</t>
  </si>
  <si>
    <t>以日本河內菌種麴釀造台灣特有農產品之燒酒(酎)品質提升計畫</t>
  </si>
  <si>
    <t>自動量測與填注控制技術精進</t>
  </si>
  <si>
    <t>智能足球多軸感測器即時資料分類算法輔導提升計畫</t>
  </si>
  <si>
    <t>2018-19秋冬布料結合機能休閒服飾設計開發案</t>
  </si>
  <si>
    <t>時尚印花設計產品加值服務計畫</t>
  </si>
  <si>
    <t>數位影像辨識識別系統導入計畫</t>
  </si>
  <si>
    <t>中式腐乳沾醬保存技術提升計畫</t>
  </si>
  <si>
    <t>內外蓋成型暨穿針自動化製程設備研發</t>
  </si>
  <si>
    <t>手工具批發經營模式規劃</t>
  </si>
  <si>
    <t>不間斷的智能資訊-Can bus &amp; Zigbee結合模式建立</t>
  </si>
  <si>
    <t>氫氟酸處理製程之精進</t>
  </si>
  <si>
    <t>抗菌劑在水基金屬加工液的性能評估</t>
  </si>
  <si>
    <t>開發龜鹿二仙膠應用於軟糖商品之利用性</t>
  </si>
  <si>
    <t>玉鋒機械生產流程改善診斷計畫</t>
  </si>
  <si>
    <t>兒童傢俱產品設計品牌建構與魅力評估</t>
  </si>
  <si>
    <t>商業展覽空間規劃、改良及開拓</t>
  </si>
  <si>
    <t>環保紙造鞋之產品設計輔導診斷</t>
  </si>
  <si>
    <t>悠哉美健YOZAI之新媒體行銷模式</t>
  </si>
  <si>
    <t>動態電影椅介面程式之撰寫</t>
  </si>
  <si>
    <t>新式棒球九宮格與連通藍芽APP之研發</t>
  </si>
  <si>
    <t>雙軸360度飛行模擬器的VR應用研發</t>
  </si>
  <si>
    <t>小家電即時資訊分析平台建置先期評估計畫</t>
  </si>
  <si>
    <t>新型貨櫃固定器之開發</t>
  </si>
  <si>
    <t>數位內容與感壓裝置整合創新加值應用</t>
  </si>
  <si>
    <t>天然美妝品萃取精油穩定最佳計畫</t>
  </si>
  <si>
    <t>南亞技術學院</t>
  </si>
  <si>
    <t>應用3D列印技術於電腦周邊設備模具開發先期模擬分析與測試</t>
  </si>
  <si>
    <t>飯店ERP系統顧客關係管理分析模組開發</t>
  </si>
  <si>
    <t>嘉寶果加值開發計畫</t>
  </si>
  <si>
    <t>電子驅鼠裝置之研發</t>
  </si>
  <si>
    <t>隆星開發新型升降式抽油煙機之電路設計</t>
  </si>
  <si>
    <t>具連網功能門控系統智慧電視盒開發</t>
  </si>
  <si>
    <t>智慧型節能建築控制系統開發</t>
  </si>
  <si>
    <t>織襪機牽拉機構組成、工作原理與性能評估研究</t>
  </si>
  <si>
    <t>開發具有模組化之智能電風扇組裝結構</t>
  </si>
  <si>
    <t>織襪機收放針成形機構和性能研究</t>
  </si>
  <si>
    <t>防火綠建材之開發應用與熱傳量測分析</t>
  </si>
  <si>
    <t>按摩槍之熱療改良技術開發</t>
  </si>
  <si>
    <t>多功能隱藏式監控裝置</t>
  </si>
  <si>
    <t>安全帽自動變色護目鏡片開發</t>
  </si>
  <si>
    <t>鋅合金壓鑄件自動檢測系統之開發規劃</t>
  </si>
  <si>
    <t>具迂迴隔道設計及內嵌金屬多孔介質之高效緊緻水冷散     熱器的開發與熱傳性能量測</t>
  </si>
  <si>
    <t xml:space="preserve">具導熱鰭柱與金屬發泡材之石蠟相變化材料儲熱裝置之開發與熱傳特性量測 </t>
  </si>
  <si>
    <t>致理科技大學</t>
  </si>
  <si>
    <t>生醫檢驗資訊共享平台規劃計畫</t>
  </si>
  <si>
    <t>智慧城市智能機器人應用升級計畫</t>
  </si>
  <si>
    <t>馬偕醫護管理專科學校</t>
  </si>
  <si>
    <t>提升新式真空包裝料理設備效能及新產品開發評估計畫</t>
  </si>
  <si>
    <t>密封壓縮式垃圾車體結構分析</t>
  </si>
  <si>
    <t>雲端訂單轉換系統與APP開發輔導計畫</t>
  </si>
  <si>
    <t>自動包子成型機連桿驅動機構設計改良</t>
  </si>
  <si>
    <t>手工具自動化電性檢測系統結構設計可預測分析診斷輔導計畫</t>
  </si>
  <si>
    <t>應用可預測模擬技術於汽車件精密模具開發輔導計畫</t>
  </si>
  <si>
    <t>社頭休閒園區品牌規劃輔導計畫</t>
  </si>
  <si>
    <t>半導體廠AMC濾網最佳儲存與揀貨策略的研發</t>
  </si>
  <si>
    <t>面板廠工件最佳生產與存放區域佈置的研發</t>
  </si>
  <si>
    <t>遠紅外線保健產品之開發與研究</t>
  </si>
  <si>
    <t>建立精密機械智慧製造平台診斷計畫</t>
  </si>
  <si>
    <t>漿料製備流程改善及提高產品品質計畫</t>
  </si>
  <si>
    <t>新法製造安全乾燥金針之製程與技術開發</t>
  </si>
  <si>
    <t>回收塑膠於吹膜成型分析輔導</t>
  </si>
  <si>
    <t>機能性積層列印線材開發</t>
  </si>
  <si>
    <t>自動化設備用鑄鐵液壓控制閥之固溶強化肥粒體基球墨鑄鐵合金設計及製程技術開發</t>
  </si>
  <si>
    <t>電焊集塵器吸臂之集氣罩開發</t>
  </si>
  <si>
    <t>熱塑性聚酯彈性體TPEE押出線材螺桿與模頭設計開發</t>
  </si>
  <si>
    <t>射出機料管螺絲鎖固面溢料診斷</t>
  </si>
  <si>
    <t>塑膠產品表面外觀品質改善之研究</t>
  </si>
  <si>
    <t>取代美耐皿之奈米生質複材技術製程整合評估</t>
  </si>
  <si>
    <t>開發高強度複合材料應用於汽車板金之研究</t>
  </si>
  <si>
    <t>射出機控制模組之設計與開發</t>
  </si>
  <si>
    <t>對直流整流機定電壓及上升時間之雙重控制</t>
  </si>
  <si>
    <t>智慧化加工與經濟採購最佳化設計</t>
  </si>
  <si>
    <t>具調變機制之數位化混沌系統及隨身碟加密技術開發</t>
  </si>
  <si>
    <t>植物工廠用之直立式LED燈源驅動器研製</t>
  </si>
  <si>
    <t>應用大氣電漿進行塑膠組件表面親水性改質提升粉體塗裝效能技術開發</t>
  </si>
  <si>
    <t>鴨蛋殼膜化妝保養品之有效性評估</t>
  </si>
  <si>
    <t>持久造型皂成分、製程的研發與創新</t>
  </si>
  <si>
    <t>創新紡織商品跨域應用整合輔導計畫</t>
  </si>
  <si>
    <t>綠能風電創意設計及產業加值應用輔導計畫</t>
  </si>
  <si>
    <t>咖啡六級產業創新烘培技術研發與管理服務輔導計畫</t>
  </si>
  <si>
    <t>搶救臺灣織襪產業聚落之產品創新研發與海內外品牌行銷</t>
  </si>
  <si>
    <t>木奇地共創基地建置與人才培育計畫</t>
  </si>
  <si>
    <t>食安心農業-雲端產銷認證輔導、跨域整合行銷計畫</t>
  </si>
  <si>
    <t>觀光美食魅力升級與雲端O2O App整合行銷推廣計畫</t>
  </si>
  <si>
    <t>工具機產業智慧機械技術跨域整合輔導計畫</t>
  </si>
  <si>
    <t xml:space="preserve">修平科技大學 </t>
  </si>
  <si>
    <t xml:space="preserve">創新開發智慧型工具鏈結雲端數控資料分析系統提高附加價值與產業競爭優勢 </t>
  </si>
  <si>
    <t>建立智慧自動化研發與服務輔導提升企業競爭力</t>
  </si>
  <si>
    <t>菇菌綠能工廠模組之輔導創新計畫</t>
  </si>
  <si>
    <t>耐高壓快速鏈扣管線接頭之創新輔導研發計畫</t>
  </si>
  <si>
    <t>復健保養產品跨域整合開發計畫</t>
  </si>
  <si>
    <t>汽機車零組件智能價值鏈與精密模具整合輔導提升計畫</t>
  </si>
  <si>
    <t>自動化控制技術與ICT創新加值</t>
  </si>
  <si>
    <t>跨領域智慧健康照護產業整合計劃</t>
  </si>
  <si>
    <t>東方設計學院</t>
  </si>
  <si>
    <t>以IOT物聯雲端技術應用於在地產業創新 加值與服務</t>
  </si>
  <si>
    <t>以科技與文創協助嘉義地區家具/居家產業升級轉型計畫</t>
  </si>
  <si>
    <t>專案輔導南部地區中小型企業導入跨境電商進出口綜合業務試點之跨境電子商務</t>
  </si>
  <si>
    <t>智慧製造技術導入扣件產業升級輔導專案</t>
  </si>
  <si>
    <t>提升台灣茶產業結合機能性原料開發新型美容保健產品技術聯盟開發計劃</t>
  </si>
  <si>
    <t>和春技術學院</t>
  </si>
  <si>
    <t>南部地區中小型金屬加工產業整體營運績效改善輔導計畫</t>
  </si>
  <si>
    <t>5+N在地產業產品履歷溯源驗證與跨境之安心實宅系統</t>
  </si>
  <si>
    <t>銀髮保健技術跨域整合輔導計劃</t>
  </si>
  <si>
    <t>植物工廠智能化開發與設計</t>
  </si>
  <si>
    <t>世新大學</t>
  </si>
  <si>
    <t>智能家庭娛樂與照護輔導計畫</t>
  </si>
  <si>
    <t>學界協助中小企業科技關懷跨域整合計畫(3/3)-學術單位協助中小企業研發轉型費用</t>
    <phoneticPr fontId="4" type="noConversion"/>
  </si>
  <si>
    <t>107.1.10</t>
    <phoneticPr fontId="4" type="noConversion"/>
  </si>
  <si>
    <t>科技專案-07學科</t>
  </si>
  <si>
    <t>4G基地台使用的AlGaN/GaN功率模組商品化與事業化開發計畫</t>
  </si>
  <si>
    <t>智慧電池能量平衡管理系統商品化與事業化開發計畫</t>
  </si>
  <si>
    <t>電腦視覺行為監測技術商品化與事業化開發計畫-先期研究</t>
  </si>
  <si>
    <t>智慧型動態壓力科技於運動健康產業之商品化與事業化計畫</t>
  </si>
  <si>
    <t>全景視訊核心技術商品化與事業化開發計畫</t>
  </si>
  <si>
    <t>特殊導電材質之開發與生醫應用計畫</t>
  </si>
  <si>
    <t>適用於機械產業之智慧製造系統商品化與事業化開發計畫</t>
  </si>
  <si>
    <t>精準醫療之智慧技術平台計畫-先期研究</t>
  </si>
  <si>
    <t>具高精度與高速度之數位塑膠暨陶瓷製造技術與產業研發計畫-先期研究</t>
  </si>
  <si>
    <t>以SDN/NFV來帶動IoT與5G之創新和服務計畫-先期研究</t>
  </si>
  <si>
    <t>智慧聯網核心系統開發旗艦計畫-先期研究</t>
  </si>
  <si>
    <t>財團法人資訊工業策進會</t>
    <phoneticPr fontId="4" type="noConversion"/>
  </si>
  <si>
    <t>產學研價值創造計畫(代管補助款)</t>
    <phoneticPr fontId="4" type="noConversion"/>
  </si>
  <si>
    <t>智慧電纜關鍵技術之商品化與事業化開發計畫</t>
  </si>
  <si>
    <t>科技專案'02 合計</t>
  </si>
  <si>
    <t>科技專案'03 合計</t>
  </si>
  <si>
    <t>科技專案'04 合計</t>
  </si>
  <si>
    <t>科技專案'05 合計</t>
  </si>
  <si>
    <t>科技專案'06 合計</t>
  </si>
  <si>
    <t>科技專案-07中小企業關懷計畫 合計</t>
  </si>
  <si>
    <t>科技專案-07業科 合計</t>
  </si>
  <si>
    <t>科技專案-07學科 合計</t>
  </si>
  <si>
    <t>科技專案'08-4G 合計</t>
  </si>
  <si>
    <t>總計</t>
  </si>
  <si>
    <t>陳昭成</t>
    <phoneticPr fontId="2" type="noConversion"/>
  </si>
  <si>
    <t>詹文男</t>
    <phoneticPr fontId="2" type="noConversion"/>
  </si>
  <si>
    <t>胡紀平</t>
    <phoneticPr fontId="2" type="noConversion"/>
  </si>
  <si>
    <t>黃裕峰</t>
    <phoneticPr fontId="2" type="noConversion"/>
  </si>
  <si>
    <t xml:space="preserve">周棟勝
</t>
    <phoneticPr fontId="2" type="noConversion"/>
  </si>
  <si>
    <t>第5屆「國家產業創新獎」個人類獎金-
創新菁英一般個人組</t>
    <phoneticPr fontId="2" type="noConversion"/>
  </si>
  <si>
    <t>第5屆「國家產業創新獎」個人類獎金-
創新菁英女傑組</t>
    <phoneticPr fontId="2" type="noConversion"/>
  </si>
  <si>
    <t>宋美蒔</t>
    <phoneticPr fontId="2" type="noConversion"/>
  </si>
  <si>
    <t>唐靜雯</t>
    <phoneticPr fontId="2" type="noConversion"/>
  </si>
  <si>
    <t>許慈軒</t>
    <phoneticPr fontId="2" type="noConversion"/>
  </si>
  <si>
    <t>黃士嘉</t>
    <phoneticPr fontId="2" type="noConversion"/>
  </si>
  <si>
    <t>高虹安</t>
    <phoneticPr fontId="2" type="noConversion"/>
  </si>
  <si>
    <t>吳宏偉</t>
    <phoneticPr fontId="2" type="noConversion"/>
  </si>
  <si>
    <t>第5屆「國家產業創新獎」個人類獎金-
創新菁英青年組</t>
    <phoneticPr fontId="4" type="noConversion"/>
  </si>
  <si>
    <t>第5屆「國家產業創新獎」個人類獎金-
產學貢獻</t>
    <phoneticPr fontId="4" type="noConversion"/>
  </si>
  <si>
    <t>陳科宏</t>
    <phoneticPr fontId="2" type="noConversion"/>
  </si>
  <si>
    <t>周錫增</t>
    <phoneticPr fontId="2" type="noConversion"/>
  </si>
  <si>
    <t>依據國家產業創新獎實施要點辦理。</t>
    <phoneticPr fontId="4" type="noConversion"/>
  </si>
  <si>
    <t xml:space="preserve">中華民國　107　年度    </t>
    <phoneticPr fontId="2" type="noConversion"/>
  </si>
  <si>
    <t>　  　2.補、捐(獎)助決算數係指計畫核定補助款列入決算者(含保留)，依計畫執行進度撥付受補、捐(獎)助單位部分列已</t>
    <phoneticPr fontId="2" type="noConversion"/>
  </si>
  <si>
    <r>
      <t>　    4.「計畫執行情形」</t>
    </r>
    <r>
      <rPr>
        <u/>
        <sz val="10"/>
        <rFont val="標楷體"/>
        <family val="4"/>
        <charset val="136"/>
      </rPr>
      <t>及</t>
    </r>
    <r>
      <rPr>
        <sz val="10"/>
        <rFont val="標楷體"/>
        <family val="4"/>
        <charset val="136"/>
      </rPr>
      <t>「是否納入受補助單位預算」等欄，請以勾選註記。</t>
    </r>
    <r>
      <rPr>
        <u/>
        <sz val="10"/>
        <rFont val="標楷體"/>
        <family val="4"/>
        <charset val="136"/>
      </rPr>
      <t>（※105年度無「是否派員就地抽查」欄)</t>
    </r>
    <phoneticPr fontId="2" type="noConversion"/>
  </si>
  <si>
    <r>
      <t xml:space="preserve">      </t>
    </r>
    <r>
      <rPr>
        <u/>
        <sz val="10"/>
        <rFont val="標楷體"/>
        <family val="4"/>
        <charset val="136"/>
      </rPr>
      <t>5.</t>
    </r>
    <r>
      <rPr>
        <sz val="10"/>
        <rFont val="標楷體"/>
        <family val="4"/>
        <charset val="136"/>
      </rPr>
      <t>本表備註欄請詳為填列：應說明是否訂定經上級主管機關核定之補(捐)助作業規範並確實執行，</t>
    </r>
    <r>
      <rPr>
        <u/>
        <sz val="10"/>
        <rFont val="標楷體"/>
        <family val="4"/>
        <charset val="136"/>
      </rPr>
      <t>已訂定者，</t>
    </r>
    <phoneticPr fontId="2" type="noConversion"/>
  </si>
  <si>
    <r>
      <t xml:space="preserve">        </t>
    </r>
    <r>
      <rPr>
        <u/>
        <sz val="10"/>
        <rFont val="標楷體"/>
        <family val="4"/>
        <charset val="136"/>
      </rPr>
      <t>應述明作業規範名稱，如未訂定或未確實執行者，應說明原因</t>
    </r>
    <r>
      <rPr>
        <sz val="10"/>
        <rFont val="標楷體"/>
        <family val="4"/>
        <charset val="136"/>
      </rPr>
      <t>。</t>
    </r>
    <phoneticPr fontId="2" type="noConversion"/>
  </si>
  <si>
    <t>決算數</t>
    <phoneticPr fontId="2" type="noConversion"/>
  </si>
  <si>
    <t>補助計畫名稱</t>
    <phoneticPr fontId="2" type="noConversion"/>
  </si>
  <si>
    <t>水利署及所屬</t>
    <phoneticPr fontId="2" type="noConversion"/>
  </si>
  <si>
    <t>補助規範及辦理內容</t>
    <phoneticPr fontId="4" type="noConversion"/>
  </si>
  <si>
    <t>決算數</t>
    <phoneticPr fontId="4" type="noConversion"/>
  </si>
  <si>
    <t xml:space="preserve">                                                                                                                     </t>
    <phoneticPr fontId="2" type="noConversion"/>
  </si>
  <si>
    <t>單位：新臺幣元</t>
    <phoneticPr fontId="4" type="noConversion"/>
  </si>
  <si>
    <t>補助機關(構)\受補助地方政府名稱</t>
    <phoneticPr fontId="2" type="noConversion"/>
  </si>
  <si>
    <t xml:space="preserve">   中華民國　108　年度    </t>
    <phoneticPr fontId="2" type="noConversion"/>
  </si>
  <si>
    <t>地下水保育管理暨地層下陷防治第2期計畫</t>
  </si>
  <si>
    <t>河川海岸及排水環境營造</t>
  </si>
  <si>
    <t xml:space="preserve">重要河川環境營造計畫-新市區區道144線潭永橋改建-橋梁主體工程
</t>
  </si>
  <si>
    <t xml:space="preserve">區域排水整治及環境營造計畫-安順寮排水港口橋改建工程
</t>
  </si>
  <si>
    <t xml:space="preserve">區域排水整治及環境營造計畫-安順寮排水中榮橋改建工程
</t>
  </si>
  <si>
    <t>區域排水整治及環境營造計畫-臺南永華六區橋樑曾文溪排水潮見橋改建工程</t>
  </si>
  <si>
    <t>重要河川環境營造計畫-中正橋改建工程及代辦管線附掛工程</t>
  </si>
  <si>
    <t>重要河川環境營造計畫-烏來區覽勝大橋改建工程</t>
  </si>
  <si>
    <t>重要河川環境營造計畫-金山區磺溪橋復建工程</t>
  </si>
  <si>
    <t>重要河川環境營造計畫-宜蘭橋改建工程</t>
  </si>
  <si>
    <t>重要河川環境營造計畫-箭瑛大橋補助改建工程</t>
  </si>
  <si>
    <t>水利會事業區外農田水利設施更新改善計畫-頭社村10鄰農水路改善工程</t>
  </si>
  <si>
    <t>水資源開發及維護</t>
  </si>
  <si>
    <t xml:space="preserve">水利會事業區外農田水利設施更新改善計畫-豐田里1鄰-2農水路改善工程
</t>
  </si>
  <si>
    <t>重要河川環境營造計畫-七賢橋改建工程</t>
  </si>
  <si>
    <t xml:space="preserve">區域排水整治及環境營造計畫-客雅溪二油橋改建工程
</t>
  </si>
  <si>
    <t>水利會事業區外農田水利設施更新改善計畫-北斗鎮新生段971地號農水路排水改善工程</t>
  </si>
  <si>
    <t xml:space="preserve">水利會事業區外農田水利設施更新改善計畫-溪州鄉成功村下壩段53地號農水路排水改善工程
</t>
  </si>
  <si>
    <t>澎湖地區公共給水改善工程計畫</t>
  </si>
  <si>
    <t xml:space="preserve">蓄水建造物更新及改善計畫第3期-菱湖及西湖水庫周邊設施改善工程
</t>
  </si>
  <si>
    <t xml:space="preserve">蓄水建造物更新及改善計畫第3期-擎天水庫周邊設施及蓄水範圍邊坡等改善工程
</t>
  </si>
  <si>
    <t>蓄水建造物更新及改善計畫第3期-津沙水庫改善工程</t>
  </si>
  <si>
    <t>臺北市政府</t>
    <phoneticPr fontId="106" type="noConversion"/>
  </si>
  <si>
    <t>臺中市政府</t>
    <phoneticPr fontId="106" type="noConversion"/>
  </si>
  <si>
    <t>臺南市政府</t>
    <phoneticPr fontId="106" type="noConversion"/>
  </si>
  <si>
    <t>臺南市政府</t>
    <phoneticPr fontId="106" type="noConversion"/>
  </si>
  <si>
    <t>高雄市政府</t>
    <phoneticPr fontId="106" type="noConversion"/>
  </si>
  <si>
    <t>新北市政府</t>
    <phoneticPr fontId="106" type="noConversion"/>
  </si>
  <si>
    <t>宜蘭縣政府</t>
    <phoneticPr fontId="106" type="noConversion"/>
  </si>
  <si>
    <t>花蓮縣政府</t>
    <phoneticPr fontId="106" type="noConversion"/>
  </si>
  <si>
    <t>南投縣政府</t>
    <phoneticPr fontId="106" type="noConversion"/>
  </si>
  <si>
    <t>屏東縣政府</t>
    <phoneticPr fontId="106" type="noConversion"/>
  </si>
  <si>
    <t>苗栗縣政府</t>
    <phoneticPr fontId="106" type="noConversion"/>
  </si>
  <si>
    <t>基隆市政府</t>
    <phoneticPr fontId="106" type="noConversion"/>
  </si>
  <si>
    <t>雲林縣政府</t>
    <phoneticPr fontId="106" type="noConversion"/>
  </si>
  <si>
    <t>新竹縣政府</t>
    <phoneticPr fontId="106" type="noConversion"/>
  </si>
  <si>
    <t>嘉義縣政府</t>
    <phoneticPr fontId="106" type="noConversion"/>
  </si>
  <si>
    <t>彰化縣政府</t>
    <phoneticPr fontId="106" type="noConversion"/>
  </si>
  <si>
    <t>澎湖縣政府</t>
    <phoneticPr fontId="106" type="noConversion"/>
  </si>
  <si>
    <t>金門縣政府</t>
    <phoneticPr fontId="106" type="noConversion"/>
  </si>
  <si>
    <t>連江縣政府</t>
    <phoneticPr fontId="106" type="noConversion"/>
  </si>
  <si>
    <t>經濟部中小企業處</t>
    <phoneticPr fontId="2" type="noConversion"/>
  </si>
  <si>
    <t>基隆市政府</t>
  </si>
  <si>
    <t>新創產品及服務採購補助計畫－基隆市政府產業發展處官網智慧客服採購案</t>
    <phoneticPr fontId="4" type="noConversion"/>
  </si>
  <si>
    <t>1.新創產品及服務採購補助試行作業要點。
2.採購智慧客服Chatbot</t>
    <phoneticPr fontId="4" type="noConversion"/>
  </si>
  <si>
    <t>中小企業科技應用</t>
  </si>
  <si>
    <t>臺北市政府</t>
    <phoneticPr fontId="4" type="noConversion"/>
  </si>
  <si>
    <t>新創產品及服務採購補助計畫－臺北市政府臺北市立新興國中科技教學採購案</t>
    <phoneticPr fontId="4" type="noConversion"/>
  </si>
  <si>
    <t>1.新創產品及服務採購補助試行作業要點。
2.採購科技教學服務</t>
    <phoneticPr fontId="4" type="noConversion"/>
  </si>
  <si>
    <t>新北市政府</t>
  </si>
  <si>
    <t>新創產品及服務採購補助計畫－新北市政府警察局行動即時影像傳輸系統設備採購案</t>
    <phoneticPr fontId="4" type="noConversion"/>
  </si>
  <si>
    <t>1.新創產品及服務採購補助試行作業要點。
2.採購行動即時影像傳輸系統</t>
    <phoneticPr fontId="4" type="noConversion"/>
  </si>
  <si>
    <t>新北市政府</t>
    <phoneticPr fontId="4" type="noConversion"/>
  </si>
  <si>
    <t>新創產品及服務採購補助計畫－新北市重慶國中、新北市崇林國中AR/VR設備服務採購案</t>
    <phoneticPr fontId="4" type="noConversion"/>
  </si>
  <si>
    <t>1.新創產品及服務採購補助試行作業要點。
2.採購AR/VR設備服務</t>
    <phoneticPr fontId="4" type="noConversion"/>
  </si>
  <si>
    <t>新創產品及服務採購補助計畫－新北市政府衛生局智慧空調節能－中央空調主機節電服務採購案</t>
    <phoneticPr fontId="4" type="noConversion"/>
  </si>
  <si>
    <t>1.新創產品及服務採購補助試行作業要點。
2.採購智慧空調節能服務</t>
    <phoneticPr fontId="4" type="noConversion"/>
  </si>
  <si>
    <t>新竹市政府</t>
  </si>
  <si>
    <t>新創產品及服務採購補助計畫-新竹市警察局機動部署智慧影像示警系統採購案</t>
    <phoneticPr fontId="4" type="noConversion"/>
  </si>
  <si>
    <t>1.新創產品及服務採購補助試行作業要點。
2.採購機動部屬智慧影像示警系統</t>
    <phoneticPr fontId="4" type="noConversion"/>
  </si>
  <si>
    <t>新竹市政府</t>
    <phoneticPr fontId="4" type="noConversion"/>
  </si>
  <si>
    <t>新創產品及服務採購補助計畫－新竹市衛生局智慧客服採購案</t>
    <phoneticPr fontId="4" type="noConversion"/>
  </si>
  <si>
    <t>臺中市政府</t>
    <phoneticPr fontId="4" type="noConversion"/>
  </si>
  <si>
    <t>新創產品及服務採購補助計畫－臺中市政府警察局機動部署智慧影像示警系統採購案</t>
    <phoneticPr fontId="4" type="noConversion"/>
  </si>
  <si>
    <t>彰化縣政府</t>
  </si>
  <si>
    <t>新創產品及服務採購補助計畫－彰化縣政府彰化市平和國民小學ARVR採購案</t>
    <phoneticPr fontId="4" type="noConversion"/>
  </si>
  <si>
    <t>雲林縣政府</t>
  </si>
  <si>
    <t>新創產品及服務採購補助計畫－雲林縣政府社福智慧客服Chatbot採購案</t>
    <phoneticPr fontId="4" type="noConversion"/>
  </si>
  <si>
    <t>嘉義市政府</t>
  </si>
  <si>
    <t>新創產品及服務採購補助計畫－嘉義市AI智慧影像分析系統採購案</t>
    <phoneticPr fontId="4" type="noConversion"/>
  </si>
  <si>
    <t>1.新創產品及服務採購補助試行作業要點。
2.採購AI智慧影像分析系統</t>
    <phoneticPr fontId="4" type="noConversion"/>
  </si>
  <si>
    <t>嘉義縣政府</t>
    <phoneticPr fontId="4" type="noConversion"/>
  </si>
  <si>
    <t>新創產品及服務採購補助計畫－嘉義縣環境保護局官網智慧客服Chatbot－不含人工客服與主管介面採購案</t>
    <phoneticPr fontId="4" type="noConversion"/>
  </si>
  <si>
    <t>臺南市政府</t>
  </si>
  <si>
    <t>新創產品及服務採購補助計畫－臺南市政府 1999市民服務介接即時通訊APP網路通話功能採購案</t>
    <phoneticPr fontId="4" type="noConversion"/>
  </si>
  <si>
    <t>1.新創產品及服務採購補助試行作業要點。
2.採購即時通訊APP服務</t>
    <phoneticPr fontId="4" type="noConversion"/>
  </si>
  <si>
    <t>高雄市政府</t>
    <phoneticPr fontId="4" type="noConversion"/>
  </si>
  <si>
    <t>新創產品及服務採購補助計畫－高雄市政府高雄市立聯合醫院智慧床墊採購案</t>
    <phoneticPr fontId="4" type="noConversion"/>
  </si>
  <si>
    <t>1.新創產品及服務採購補助試行作業要點。
2.採購智慧床墊</t>
    <phoneticPr fontId="4" type="noConversion"/>
  </si>
  <si>
    <t>臺東縣政府</t>
  </si>
  <si>
    <t>新創產品及服務採購補助計畫－臺東縣立長濱國民中學AR／VR與無人機採購案</t>
    <phoneticPr fontId="4" type="noConversion"/>
  </si>
  <si>
    <t>1.新創產品及服務採購補助試行作業要點。
2.採購AR／VR設備服務與無人機</t>
    <phoneticPr fontId="4" type="noConversion"/>
  </si>
  <si>
    <t>合計</t>
    <phoneticPr fontId="2" type="noConversion"/>
  </si>
  <si>
    <t>工業局</t>
    <phoneticPr fontId="2" type="noConversion"/>
  </si>
  <si>
    <t>臺東好物資訊暨行銷物聯網服務計畫</t>
  </si>
  <si>
    <t>工業技術升級輔導</t>
  </si>
  <si>
    <t>連江縣政府</t>
  </si>
  <si>
    <t>離島產業升級輔導計畫</t>
  </si>
  <si>
    <t>1.花東地區永續發展基金補助計畫管考作業簡則。
2.輔導臺東廠商運用在地特色素材，結合研發或技術能量填補產業間缺口，開發具臺東在地特色之優質好物，提升整體產業效能。並透過多元化整合行銷推廣方式，提升在地特色產品市場能見度與消費者信賴度，協助強化地方產業行銷能力。</t>
  </si>
  <si>
    <t>1.離島永續發展規劃暨離島建設基金計畫補助原則。
2.辦理離島產業升級輔導計畫，以在地特色元素為重點，輔導提升在地特產競爭力，引導業者強化產品之在地特色、改善原有產品品質、加速新產品開發及促進外銷。</t>
  </si>
  <si>
    <t>1.經濟部水利署辦理地下水保育管理暨地層下陷防治第2期計畫補助執行要點。
2.辦理違法水井處置執行計畫。</t>
    <phoneticPr fontId="4" type="noConversion"/>
  </si>
  <si>
    <t>1.經濟部水利署補助橋梁、涵洞改建工程執行作業注意事項。
2.辦理橋改建工程。</t>
    <phoneticPr fontId="4" type="noConversion"/>
  </si>
  <si>
    <t>1.水利會事業區外農田水利設施更新改善計畫補捐助管考要點。
2.辦理農水路改善工程。</t>
    <phoneticPr fontId="4" type="noConversion"/>
  </si>
  <si>
    <t>1.經濟部水利署辦理離島地區供水改善計畫補助執行要點。
2.辦理澎湖海淡廠代操作營運管理計畫。</t>
    <phoneticPr fontId="4" type="noConversion"/>
  </si>
  <si>
    <t>1.經濟部水利署蓄水建造物更新及改善第三期補助管考要點。
2.辦理水庫安全評估計畫。</t>
    <phoneticPr fontId="4" type="noConversion"/>
  </si>
  <si>
    <t>1.經濟部水利署蓄水建造物更新及改善第三期補助管考要點。
2.辦理水庫周邊設施改善工程。</t>
    <phoneticPr fontId="4" type="noConversion"/>
  </si>
  <si>
    <t>1.經濟部水利署蓄水建造物更新及改善第三期補助管考要點。
2.辦理水庫改善工程。</t>
    <phoneticPr fontId="4" type="noConversion"/>
  </si>
  <si>
    <t>地下水保育管理暨地層下陷防治第2期計畫-違法水井處置執行計畫中納管水井部分</t>
    <phoneticPr fontId="4" type="noConversion"/>
  </si>
  <si>
    <t>地下水保育管理暨地層下陷防治第2期計畫</t>
    <phoneticPr fontId="4" type="noConversion"/>
  </si>
  <si>
    <t>台南市政府</t>
  </si>
  <si>
    <t>中石化安順廠污染案居民照護計畫</t>
  </si>
  <si>
    <t>1.中央對直轄市及縣(市)政府補助辦法。
2.辦理中石化安順廠污染案附近居民生活照顧及健康照護第3階段計畫。</t>
  </si>
  <si>
    <t>一般行政</t>
  </si>
  <si>
    <t>經濟部(國營事業委員會)</t>
    <phoneticPr fontId="4" type="noConversion"/>
  </si>
  <si>
    <t xml:space="preserve"> 經濟部主管單位預算及附屬單位預算</t>
    <phoneticPr fontId="106" type="noConversion"/>
  </si>
  <si>
    <t>對直轄市及縣(市)政府計畫型補助情形表</t>
    <phoneticPr fontId="2" type="noConversion"/>
  </si>
  <si>
    <t>單位預算合計</t>
    <phoneticPr fontId="2" type="noConversion"/>
  </si>
  <si>
    <t>蓄水建造物更新及改善計畫第3期-金門地區蓄水庫第3次安全評估計畫</t>
    <phoneticPr fontId="4" type="noConversion"/>
  </si>
  <si>
    <t>蓄水建造物更新及改善計畫第3期-南竿鄉各水庫更新改善工程(第3期)</t>
    <phoneticPr fontId="4" type="noConversion"/>
  </si>
  <si>
    <t>總 　計</t>
    <phoneticPr fontId="2" type="noConversion"/>
  </si>
  <si>
    <t>本部108年度無辦理對直轄市及縣市政府計畫型補助。</t>
    <phoneticPr fontId="2" type="noConversion"/>
  </si>
  <si>
    <t xml:space="preserve"> </t>
    <phoneticPr fontId="2" type="noConversion"/>
  </si>
  <si>
    <t>附屬單位預算</t>
    <phoneticPr fontId="2" type="noConversion"/>
  </si>
  <si>
    <t xml:space="preserve">
列支科目名稱
</t>
    <phoneticPr fontId="2" type="noConversion"/>
  </si>
  <si>
    <t>決算數</t>
    <phoneticPr fontId="4" type="noConversion"/>
  </si>
  <si>
    <t xml:space="preserve">  單位：新臺幣元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</si>
</sst>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4" formatCode="_-&quot;$&quot;* #,##0.00_-;\-&quot;$&quot;* #,##0.00_-;_-&quot;$&quot;* &quot;-&quot;??_-;_-@_-"/>
    <numFmt numFmtId="43" formatCode="_-* #,##0.00_-;\-* #,##0.00_-;_-* &quot;-&quot;??_-;_-@_-"/>
    <numFmt numFmtId="176" formatCode="_-* #,##0_-;\-* #,##0_-;_-* &quot;-&quot;??_-;_-@_-"/>
    <numFmt numFmtId="177" formatCode="#,##0_);[Red]\(#,##0\)"/>
    <numFmt numFmtId="178" formatCode="#,##0_ ;[Red]\-#,##0\ "/>
    <numFmt numFmtId="179" formatCode="General_)"/>
    <numFmt numFmtId="180" formatCode="0.00_)"/>
    <numFmt numFmtId="181" formatCode="#,##0;\-#,##0;_-* &quot;-&quot;_-;_-@_-"/>
    <numFmt numFmtId="182" formatCode="#,##0.000_ ;[Red]\-#,##0.000\ "/>
    <numFmt numFmtId="183" formatCode="_(* #,##0.00_);_(* \(#,##0.00\);_(* &quot;-&quot;??_);_(@_)"/>
    <numFmt numFmtId="184" formatCode="#\ ##0_-;\-#\ ##0_-;_-0_-;_-@_ "/>
    <numFmt numFmtId="185" formatCode="#\ ##0.0_-;\-#\ ##0.0_-;_-0.0_-;_-@_ "/>
    <numFmt numFmtId="186" formatCode="_(&quot;$&quot;* #,##0_);_(&quot;$&quot;* \(#,##0\);_(&quot;$&quot;* &quot;-&quot;_);_(@_)"/>
    <numFmt numFmtId="187" formatCode="#,##0;\-#,##0;_-* &quot;&quot;_-;_-@_-"/>
    <numFmt numFmtId="188" formatCode="0&quot; &quot;;[Red]&quot;(&quot;0&quot;)&quot;"/>
    <numFmt numFmtId="193" formatCode="#,##0_ "/>
  </numFmts>
  <fonts count="118" x14ac:knownFonts="1">
    <font>
      <sz val="12"/>
      <name val="新細明體"/>
      <family val="1"/>
      <charset val="136"/>
    </font>
    <font>
      <sz val="12"/>
      <name val="新細明體"/>
      <family val="1"/>
      <charset val="136"/>
    </font>
    <font>
      <sz val="9"/>
      <name val="細明體"/>
      <family val="3"/>
      <charset val="136"/>
    </font>
    <font>
      <sz val="12"/>
      <name val="Times New Roman"/>
      <family val="1"/>
    </font>
    <font>
      <sz val="9"/>
      <name val="新細明體"/>
      <family val="1"/>
      <charset val="136"/>
    </font>
    <font>
      <sz val="12"/>
      <name val="新細明體"/>
      <family val="1"/>
      <charset val="136"/>
    </font>
    <font>
      <b/>
      <sz val="12"/>
      <name val="新細明體"/>
      <family val="1"/>
      <charset val="136"/>
    </font>
    <font>
      <sz val="12"/>
      <color indexed="8"/>
      <name val="新細明體"/>
      <family val="1"/>
      <charset val="136"/>
    </font>
    <font>
      <sz val="10"/>
      <name val="Arial"/>
      <family val="2"/>
    </font>
    <font>
      <sz val="11"/>
      <name val="Times New Roman"/>
      <family val="1"/>
    </font>
    <font>
      <sz val="12"/>
      <name val="Courier"/>
      <family val="3"/>
    </font>
    <font>
      <b/>
      <i/>
      <sz val="16"/>
      <name val="Helv"/>
      <family val="2"/>
    </font>
    <font>
      <u/>
      <sz val="9"/>
      <color indexed="12"/>
      <name val="新細明體"/>
      <family val="1"/>
      <charset val="136"/>
    </font>
    <font>
      <u/>
      <sz val="12"/>
      <color indexed="12"/>
      <name val="新細明體"/>
      <family val="1"/>
      <charset val="136"/>
    </font>
    <font>
      <sz val="10"/>
      <name val="Helv"/>
      <family val="2"/>
    </font>
    <font>
      <sz val="12"/>
      <name val="標楷體"/>
      <family val="4"/>
      <charset val="136"/>
    </font>
    <font>
      <sz val="9"/>
      <name val="新細明體"/>
      <family val="1"/>
      <charset val="136"/>
    </font>
    <font>
      <b/>
      <sz val="9"/>
      <color indexed="81"/>
      <name val="細明體"/>
      <family val="3"/>
      <charset val="136"/>
    </font>
    <font>
      <b/>
      <sz val="9"/>
      <color indexed="81"/>
      <name val="Tahoma"/>
      <family val="2"/>
    </font>
    <font>
      <sz val="9"/>
      <color indexed="81"/>
      <name val="Tahoma"/>
      <family val="2"/>
    </font>
    <font>
      <sz val="9"/>
      <color indexed="81"/>
      <name val="細明體"/>
      <family val="3"/>
      <charset val="136"/>
    </font>
    <font>
      <b/>
      <sz val="12"/>
      <color indexed="17"/>
      <name val="新細明體"/>
      <family val="1"/>
      <charset val="136"/>
    </font>
    <font>
      <b/>
      <sz val="12"/>
      <color indexed="16"/>
      <name val="新細明體"/>
      <family val="1"/>
      <charset val="136"/>
    </font>
    <font>
      <b/>
      <sz val="12"/>
      <color indexed="18"/>
      <name val="新細明體"/>
      <family val="1"/>
      <charset val="136"/>
    </font>
    <font>
      <b/>
      <sz val="12"/>
      <color indexed="18"/>
      <name val="標楷體"/>
      <family val="4"/>
      <charset val="136"/>
    </font>
    <font>
      <b/>
      <sz val="12"/>
      <name val="標楷體"/>
      <family val="4"/>
      <charset val="136"/>
    </font>
    <font>
      <sz val="12"/>
      <color indexed="18"/>
      <name val="新細明體"/>
      <family val="1"/>
      <charset val="136"/>
    </font>
    <font>
      <sz val="9"/>
      <name val="新細明體"/>
      <family val="1"/>
      <charset val="136"/>
    </font>
    <font>
      <sz val="8.4"/>
      <color indexed="10"/>
      <name val="新細明體"/>
      <family val="1"/>
      <charset val="136"/>
    </font>
    <font>
      <sz val="11"/>
      <color indexed="81"/>
      <name val="Tahoma"/>
      <family val="2"/>
    </font>
    <font>
      <sz val="11"/>
      <color indexed="81"/>
      <name val="細明體"/>
      <family val="3"/>
      <charset val="136"/>
    </font>
    <font>
      <sz val="10"/>
      <name val="標楷體"/>
      <family val="4"/>
      <charset val="136"/>
    </font>
    <font>
      <sz val="10"/>
      <color indexed="10"/>
      <name val="標楷體"/>
      <family val="4"/>
      <charset val="136"/>
    </font>
    <font>
      <b/>
      <sz val="10"/>
      <name val="標楷體"/>
      <family val="4"/>
      <charset val="136"/>
    </font>
    <font>
      <u/>
      <sz val="10"/>
      <color indexed="14"/>
      <name val="標楷體"/>
      <family val="4"/>
      <charset val="136"/>
    </font>
    <font>
      <sz val="9"/>
      <name val="新細明體"/>
      <family val="1"/>
      <charset val="136"/>
    </font>
    <font>
      <sz val="12"/>
      <name val="Arial"/>
      <family val="2"/>
    </font>
    <font>
      <sz val="12"/>
      <name val="標楷體"/>
      <family val="4"/>
    </font>
    <font>
      <sz val="11"/>
      <name val="新細明體"/>
      <family val="1"/>
      <charset val="136"/>
    </font>
    <font>
      <sz val="12"/>
      <color indexed="9"/>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2"/>
      <color indexed="8"/>
      <name val="新細明體"/>
      <family val="1"/>
      <charset val="136"/>
    </font>
    <font>
      <b/>
      <sz val="12"/>
      <color indexed="8"/>
      <name val="新細明體"/>
      <family val="1"/>
      <charset val="136"/>
    </font>
    <font>
      <sz val="12"/>
      <color indexed="10"/>
      <name val="新細明體"/>
      <family val="1"/>
      <charset val="136"/>
    </font>
    <font>
      <sz val="12"/>
      <name val="新細明體"/>
      <family val="1"/>
      <charset val="136"/>
    </font>
    <font>
      <b/>
      <sz val="12"/>
      <name val="新細明體"/>
      <family val="1"/>
      <charset val="136"/>
    </font>
    <font>
      <sz val="11"/>
      <name val="新細明體"/>
      <family val="1"/>
      <charset val="136"/>
    </font>
    <font>
      <b/>
      <sz val="10"/>
      <name val="新細明體"/>
      <family val="1"/>
      <charset val="136"/>
    </font>
    <font>
      <sz val="10"/>
      <name val="新細明體"/>
      <family val="1"/>
      <charset val="136"/>
    </font>
    <font>
      <sz val="12"/>
      <color indexed="8"/>
      <name val="新細明體"/>
      <family val="1"/>
      <charset val="136"/>
    </font>
    <font>
      <sz val="12"/>
      <color indexed="17"/>
      <name val="新細明體"/>
      <family val="1"/>
      <charset val="136"/>
    </font>
    <font>
      <sz val="12"/>
      <color indexed="17"/>
      <name val="新細明體"/>
      <family val="1"/>
      <charset val="136"/>
    </font>
    <font>
      <sz val="12"/>
      <color indexed="10"/>
      <name val="新細明體"/>
      <family val="1"/>
      <charset val="136"/>
    </font>
    <font>
      <sz val="12"/>
      <name val="新細明體"/>
      <family val="1"/>
      <charset val="136"/>
    </font>
    <font>
      <sz val="12"/>
      <color indexed="18"/>
      <name val="新細明體"/>
      <family val="1"/>
      <charset val="136"/>
    </font>
    <font>
      <b/>
      <sz val="12"/>
      <color indexed="18"/>
      <name val="新細明體"/>
      <family val="1"/>
      <charset val="136"/>
    </font>
    <font>
      <sz val="12"/>
      <color indexed="12"/>
      <name val="新細明體"/>
      <family val="1"/>
      <charset val="136"/>
    </font>
    <font>
      <sz val="12"/>
      <color indexed="14"/>
      <name val="新細明體"/>
      <family val="1"/>
      <charset val="136"/>
    </font>
    <font>
      <b/>
      <sz val="12"/>
      <color indexed="14"/>
      <name val="新細明體"/>
      <family val="1"/>
      <charset val="136"/>
    </font>
    <font>
      <b/>
      <sz val="12"/>
      <name val="新細明體"/>
      <family val="1"/>
      <charset val="136"/>
    </font>
    <font>
      <b/>
      <sz val="12"/>
      <color indexed="47"/>
      <name val="標楷體"/>
      <family val="4"/>
      <charset val="136"/>
    </font>
    <font>
      <sz val="12"/>
      <color indexed="53"/>
      <name val="新細明體"/>
      <family val="1"/>
      <charset val="136"/>
    </font>
    <font>
      <sz val="12"/>
      <color indexed="53"/>
      <name val="新細明體"/>
      <family val="1"/>
      <charset val="136"/>
    </font>
    <font>
      <sz val="12"/>
      <color indexed="12"/>
      <name val="新細明體"/>
      <family val="1"/>
      <charset val="136"/>
    </font>
    <font>
      <sz val="12"/>
      <color indexed="12"/>
      <name val="新細明體"/>
      <family val="1"/>
      <charset val="136"/>
    </font>
    <font>
      <sz val="12"/>
      <color indexed="10"/>
      <name val="新細明體"/>
      <family val="1"/>
      <charset val="136"/>
    </font>
    <font>
      <sz val="11"/>
      <color indexed="10"/>
      <name val="Times New Roman"/>
      <family val="1"/>
    </font>
    <font>
      <sz val="11"/>
      <color indexed="10"/>
      <name val="細明體"/>
      <family val="3"/>
      <charset val="136"/>
    </font>
    <font>
      <b/>
      <sz val="16"/>
      <name val="新細明體"/>
      <family val="1"/>
      <charset val="136"/>
    </font>
    <font>
      <sz val="12"/>
      <color indexed="8"/>
      <name val="新細明體"/>
      <family val="1"/>
      <charset val="136"/>
    </font>
    <font>
      <sz val="7.5"/>
      <name val="Century Schoolbook"/>
      <family val="1"/>
    </font>
    <font>
      <sz val="12"/>
      <color indexed="8"/>
      <name val="新細明體"/>
      <family val="1"/>
      <charset val="136"/>
    </font>
    <font>
      <sz val="12"/>
      <color indexed="8"/>
      <name val="新細明體"/>
      <family val="1"/>
      <charset val="136"/>
    </font>
    <font>
      <u/>
      <sz val="10"/>
      <name val="標楷體"/>
      <family val="4"/>
      <charset val="136"/>
    </font>
    <font>
      <sz val="12"/>
      <color theme="1"/>
      <name val="新細明體"/>
      <family val="1"/>
      <charset val="136"/>
      <scheme val="minor"/>
    </font>
    <font>
      <sz val="12"/>
      <color theme="0"/>
      <name val="新細明體"/>
      <family val="1"/>
      <charset val="136"/>
      <scheme val="minor"/>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8"/>
      <color theme="3"/>
      <name val="新細明體"/>
      <family val="1"/>
      <charset val="136"/>
      <scheme val="major"/>
    </font>
    <font>
      <b/>
      <sz val="15"/>
      <color theme="3"/>
      <name val="新細明體"/>
      <family val="1"/>
      <charset val="136"/>
      <scheme val="min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FF0000"/>
      <name val="新細明體"/>
      <family val="1"/>
      <charset val="136"/>
      <scheme val="minor"/>
    </font>
    <font>
      <b/>
      <sz val="16"/>
      <name val="標楷體"/>
      <family val="4"/>
      <charset val="136"/>
    </font>
    <font>
      <sz val="9"/>
      <name val="標楷體"/>
      <family val="4"/>
      <charset val="136"/>
    </font>
    <font>
      <sz val="16"/>
      <name val="標楷體"/>
      <family val="4"/>
      <charset val="136"/>
    </font>
    <font>
      <sz val="14"/>
      <name val="標楷體"/>
      <family val="4"/>
      <charset val="136"/>
    </font>
    <font>
      <sz val="14"/>
      <name val="新細明體"/>
      <family val="1"/>
      <charset val="136"/>
    </font>
    <font>
      <sz val="10"/>
      <color rgb="FF000000"/>
      <name val="標楷體"/>
      <family val="4"/>
      <charset val="136"/>
    </font>
    <font>
      <sz val="13"/>
      <name val="標楷體"/>
      <family val="4"/>
      <charset val="136"/>
    </font>
    <font>
      <sz val="13"/>
      <color theme="1"/>
      <name val="標楷體"/>
      <family val="4"/>
      <charset val="136"/>
    </font>
    <font>
      <b/>
      <sz val="13"/>
      <name val="標楷體"/>
      <family val="4"/>
      <charset val="136"/>
    </font>
    <font>
      <sz val="4"/>
      <name val="標楷體"/>
      <family val="4"/>
      <charset val="136"/>
    </font>
    <font>
      <sz val="4"/>
      <name val="新細明體"/>
      <family val="1"/>
      <charset val="136"/>
    </font>
    <font>
      <sz val="13"/>
      <color rgb="FF000000"/>
      <name val="標楷體"/>
      <family val="4"/>
      <charset val="136"/>
    </font>
    <font>
      <sz val="13"/>
      <color theme="1"/>
      <name val="Times New Roman"/>
      <family val="1"/>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9"/>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rgb="FFFFFF00"/>
        <bgColor indexed="64"/>
      </patternFill>
    </fill>
    <fill>
      <patternFill patternType="solid">
        <fgColor rgb="FFFFFF00"/>
        <bgColor rgb="FFFFFF00"/>
      </patternFill>
    </fill>
  </fills>
  <borders count="79">
    <border>
      <left/>
      <right/>
      <top/>
      <bottom/>
      <diagonal/>
    </border>
    <border>
      <left style="thin">
        <color indexed="64"/>
      </left>
      <right style="thin">
        <color indexed="64"/>
      </right>
      <top style="thin">
        <color indexed="64"/>
      </top>
      <bottom style="thin">
        <color indexed="64"/>
      </bottom>
      <diagonal/>
    </border>
    <border>
      <left/>
      <right style="dotted">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style="double">
        <color indexed="64"/>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double">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hair">
        <color indexed="64"/>
      </top>
      <bottom/>
      <diagonal/>
    </border>
    <border>
      <left style="thin">
        <color indexed="55"/>
      </left>
      <right style="thin">
        <color indexed="55"/>
      </right>
      <top style="thin">
        <color indexed="55"/>
      </top>
      <bottom style="thin">
        <color indexed="55"/>
      </bottom>
      <diagonal/>
    </border>
    <border>
      <left/>
      <right style="medium">
        <color indexed="64"/>
      </right>
      <top style="thin">
        <color indexed="64"/>
      </top>
      <bottom style="thin">
        <color indexed="64"/>
      </bottom>
      <diagonal/>
    </border>
    <border>
      <left style="double">
        <color indexed="55"/>
      </left>
      <right style="thin">
        <color indexed="55"/>
      </right>
      <top style="thin">
        <color indexed="55"/>
      </top>
      <bottom style="thin">
        <color indexed="55"/>
      </bottom>
      <diagonal/>
    </border>
    <border>
      <left style="thin">
        <color indexed="55"/>
      </left>
      <right style="double">
        <color indexed="55"/>
      </right>
      <top style="thin">
        <color indexed="55"/>
      </top>
      <bottom style="thin">
        <color indexed="55"/>
      </bottom>
      <diagonal/>
    </border>
    <border>
      <left style="double">
        <color indexed="23"/>
      </left>
      <right style="thin">
        <color indexed="55"/>
      </right>
      <top style="thin">
        <color indexed="55"/>
      </top>
      <bottom style="thin">
        <color indexed="55"/>
      </bottom>
      <diagonal/>
    </border>
    <border>
      <left style="double">
        <color indexed="55"/>
      </left>
      <right/>
      <top style="double">
        <color indexed="23"/>
      </top>
      <bottom style="thin">
        <color indexed="55"/>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top style="double">
        <color indexed="23"/>
      </top>
      <bottom style="thin">
        <color indexed="55"/>
      </bottom>
      <diagonal/>
    </border>
    <border>
      <left/>
      <right style="double">
        <color indexed="55"/>
      </right>
      <top style="double">
        <color indexed="23"/>
      </top>
      <bottom style="thin">
        <color indexed="55"/>
      </bottom>
      <diagonal/>
    </border>
    <border>
      <left style="thin">
        <color indexed="55"/>
      </left>
      <right style="thin">
        <color indexed="55"/>
      </right>
      <top style="double">
        <color indexed="23"/>
      </top>
      <bottom/>
      <diagonal/>
    </border>
    <border>
      <left style="thin">
        <color indexed="55"/>
      </left>
      <right style="thin">
        <color indexed="55"/>
      </right>
      <top/>
      <bottom style="thin">
        <color indexed="55"/>
      </bottom>
      <diagonal/>
    </border>
    <border>
      <left style="thin">
        <color indexed="23"/>
      </left>
      <right style="double">
        <color indexed="55"/>
      </right>
      <top style="double">
        <color indexed="23"/>
      </top>
      <bottom/>
      <diagonal/>
    </border>
    <border>
      <left style="thin">
        <color indexed="23"/>
      </left>
      <right style="double">
        <color indexed="55"/>
      </right>
      <top/>
      <bottom style="thin">
        <color indexed="23"/>
      </bottom>
      <diagonal/>
    </border>
    <border>
      <left style="double">
        <color indexed="23"/>
      </left>
      <right style="thin">
        <color indexed="55"/>
      </right>
      <top style="double">
        <color indexed="23"/>
      </top>
      <bottom/>
      <diagonal/>
    </border>
    <border>
      <left style="double">
        <color indexed="23"/>
      </left>
      <right style="thin">
        <color indexed="55"/>
      </right>
      <top/>
      <bottom style="thin">
        <color indexed="55"/>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000000"/>
      </left>
      <right style="thin">
        <color rgb="FF000000"/>
      </right>
      <top style="thin">
        <color rgb="FF000000"/>
      </top>
      <bottom style="thin">
        <color rgb="FF000000"/>
      </bottom>
      <diagonal/>
    </border>
  </borders>
  <cellStyleXfs count="291">
    <xf numFmtId="0" fontId="0"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3" fillId="0" borderId="0"/>
    <xf numFmtId="0" fontId="14" fillId="0" borderId="0"/>
    <xf numFmtId="0" fontId="15" fillId="0" borderId="0"/>
    <xf numFmtId="0" fontId="7" fillId="2" borderId="0" applyNumberFormat="0" applyBorder="0" applyAlignment="0" applyProtection="0">
      <alignment vertical="center"/>
    </xf>
    <xf numFmtId="0" fontId="88" fillId="33" borderId="0" applyNumberFormat="0" applyBorder="0" applyAlignment="0" applyProtection="0">
      <alignment vertical="center"/>
    </xf>
    <xf numFmtId="0" fontId="7" fillId="3" borderId="0" applyNumberFormat="0" applyBorder="0" applyAlignment="0" applyProtection="0">
      <alignment vertical="center"/>
    </xf>
    <xf numFmtId="0" fontId="88" fillId="34" borderId="0" applyNumberFormat="0" applyBorder="0" applyAlignment="0" applyProtection="0">
      <alignment vertical="center"/>
    </xf>
    <xf numFmtId="0" fontId="7" fillId="4" borderId="0" applyNumberFormat="0" applyBorder="0" applyAlignment="0" applyProtection="0">
      <alignment vertical="center"/>
    </xf>
    <xf numFmtId="0" fontId="88" fillId="35" borderId="0" applyNumberFormat="0" applyBorder="0" applyAlignment="0" applyProtection="0">
      <alignment vertical="center"/>
    </xf>
    <xf numFmtId="0" fontId="7" fillId="5" borderId="0" applyNumberFormat="0" applyBorder="0" applyAlignment="0" applyProtection="0">
      <alignment vertical="center"/>
    </xf>
    <xf numFmtId="0" fontId="88" fillId="36" borderId="0" applyNumberFormat="0" applyBorder="0" applyAlignment="0" applyProtection="0">
      <alignment vertical="center"/>
    </xf>
    <xf numFmtId="0" fontId="7" fillId="6" borderId="0" applyNumberFormat="0" applyBorder="0" applyAlignment="0" applyProtection="0">
      <alignment vertical="center"/>
    </xf>
    <xf numFmtId="0" fontId="88" fillId="37" borderId="0" applyNumberFormat="0" applyBorder="0" applyAlignment="0" applyProtection="0">
      <alignment vertical="center"/>
    </xf>
    <xf numFmtId="0" fontId="7" fillId="7" borderId="0" applyNumberFormat="0" applyBorder="0" applyAlignment="0" applyProtection="0">
      <alignment vertical="center"/>
    </xf>
    <xf numFmtId="0" fontId="88" fillId="38" borderId="0" applyNumberFormat="0" applyBorder="0" applyAlignment="0" applyProtection="0">
      <alignment vertical="center"/>
    </xf>
    <xf numFmtId="0" fontId="7" fillId="8" borderId="0" applyNumberFormat="0" applyBorder="0" applyAlignment="0" applyProtection="0">
      <alignment vertical="center"/>
    </xf>
    <xf numFmtId="0" fontId="88" fillId="39" borderId="0" applyNumberFormat="0" applyBorder="0" applyAlignment="0" applyProtection="0">
      <alignment vertical="center"/>
    </xf>
    <xf numFmtId="0" fontId="7" fillId="9" borderId="0" applyNumberFormat="0" applyBorder="0" applyAlignment="0" applyProtection="0">
      <alignment vertical="center"/>
    </xf>
    <xf numFmtId="0" fontId="88" fillId="40" borderId="0" applyNumberFormat="0" applyBorder="0" applyAlignment="0" applyProtection="0">
      <alignment vertical="center"/>
    </xf>
    <xf numFmtId="0" fontId="7" fillId="10" borderId="0" applyNumberFormat="0" applyBorder="0" applyAlignment="0" applyProtection="0">
      <alignment vertical="center"/>
    </xf>
    <xf numFmtId="0" fontId="88" fillId="41" borderId="0" applyNumberFormat="0" applyBorder="0" applyAlignment="0" applyProtection="0">
      <alignment vertical="center"/>
    </xf>
    <xf numFmtId="0" fontId="7" fillId="5" borderId="0" applyNumberFormat="0" applyBorder="0" applyAlignment="0" applyProtection="0">
      <alignment vertical="center"/>
    </xf>
    <xf numFmtId="0" fontId="88" fillId="42" borderId="0" applyNumberFormat="0" applyBorder="0" applyAlignment="0" applyProtection="0">
      <alignment vertical="center"/>
    </xf>
    <xf numFmtId="0" fontId="7" fillId="8" borderId="0" applyNumberFormat="0" applyBorder="0" applyAlignment="0" applyProtection="0">
      <alignment vertical="center"/>
    </xf>
    <xf numFmtId="0" fontId="88" fillId="43" borderId="0" applyNumberFormat="0" applyBorder="0" applyAlignment="0" applyProtection="0">
      <alignment vertical="center"/>
    </xf>
    <xf numFmtId="0" fontId="7" fillId="11" borderId="0" applyNumberFormat="0" applyBorder="0" applyAlignment="0" applyProtection="0">
      <alignment vertical="center"/>
    </xf>
    <xf numFmtId="0" fontId="88" fillId="44" borderId="0" applyNumberFormat="0" applyBorder="0" applyAlignment="0" applyProtection="0">
      <alignment vertical="center"/>
    </xf>
    <xf numFmtId="0" fontId="39" fillId="12" borderId="0" applyNumberFormat="0" applyBorder="0" applyAlignment="0" applyProtection="0">
      <alignment vertical="center"/>
    </xf>
    <xf numFmtId="0" fontId="89" fillId="45" borderId="0" applyNumberFormat="0" applyBorder="0" applyAlignment="0" applyProtection="0">
      <alignment vertical="center"/>
    </xf>
    <xf numFmtId="0" fontId="39" fillId="9" borderId="0" applyNumberFormat="0" applyBorder="0" applyAlignment="0" applyProtection="0">
      <alignment vertical="center"/>
    </xf>
    <xf numFmtId="0" fontId="89" fillId="46" borderId="0" applyNumberFormat="0" applyBorder="0" applyAlignment="0" applyProtection="0">
      <alignment vertical="center"/>
    </xf>
    <xf numFmtId="0" fontId="39" fillId="10" borderId="0" applyNumberFormat="0" applyBorder="0" applyAlignment="0" applyProtection="0">
      <alignment vertical="center"/>
    </xf>
    <xf numFmtId="0" fontId="89" fillId="47" borderId="0" applyNumberFormat="0" applyBorder="0" applyAlignment="0" applyProtection="0">
      <alignment vertical="center"/>
    </xf>
    <xf numFmtId="0" fontId="39" fillId="13" borderId="0" applyNumberFormat="0" applyBorder="0" applyAlignment="0" applyProtection="0">
      <alignment vertical="center"/>
    </xf>
    <xf numFmtId="0" fontId="89" fillId="48" borderId="0" applyNumberFormat="0" applyBorder="0" applyAlignment="0" applyProtection="0">
      <alignment vertical="center"/>
    </xf>
    <xf numFmtId="0" fontId="39" fillId="14" borderId="0" applyNumberFormat="0" applyBorder="0" applyAlignment="0" applyProtection="0">
      <alignment vertical="center"/>
    </xf>
    <xf numFmtId="0" fontId="89" fillId="49" borderId="0" applyNumberFormat="0" applyBorder="0" applyAlignment="0" applyProtection="0">
      <alignment vertical="center"/>
    </xf>
    <xf numFmtId="0" fontId="39" fillId="15" borderId="0" applyNumberFormat="0" applyBorder="0" applyAlignment="0" applyProtection="0">
      <alignment vertical="center"/>
    </xf>
    <xf numFmtId="0" fontId="89" fillId="50" borderId="0" applyNumberFormat="0" applyBorder="0" applyAlignment="0" applyProtection="0">
      <alignment vertical="center"/>
    </xf>
    <xf numFmtId="38" fontId="9" fillId="0" borderId="0" applyBorder="0" applyAlignment="0"/>
    <xf numFmtId="179" fontId="10" fillId="16" borderId="1" applyNumberFormat="0" applyFont="0" applyFill="0" applyBorder="0">
      <alignment horizontal="center" vertical="center"/>
    </xf>
    <xf numFmtId="184" fontId="84" fillId="0" borderId="2" applyFill="0" applyBorder="0" applyProtection="0">
      <alignment horizontal="right" vertical="center"/>
    </xf>
    <xf numFmtId="185" fontId="84" fillId="0" borderId="0" applyFill="0" applyBorder="0" applyProtection="0">
      <alignment horizontal="right" vertical="center"/>
    </xf>
    <xf numFmtId="180" fontId="11" fillId="0" borderId="0"/>
    <xf numFmtId="0" fontId="8" fillId="0" borderId="0"/>
    <xf numFmtId="0" fontId="5" fillId="0" borderId="0">
      <alignment vertical="center"/>
    </xf>
    <xf numFmtId="0" fontId="5" fillId="0" borderId="0">
      <alignment vertical="center"/>
    </xf>
    <xf numFmtId="0" fontId="5" fillId="0" borderId="0">
      <alignment vertical="center"/>
    </xf>
    <xf numFmtId="0" fontId="8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8" fillId="0" borderId="0">
      <alignment vertical="center"/>
    </xf>
    <xf numFmtId="0" fontId="5" fillId="0" borderId="0">
      <alignment vertical="center"/>
    </xf>
    <xf numFmtId="3" fontId="5" fillId="0" borderId="0">
      <alignment vertical="center"/>
    </xf>
    <xf numFmtId="3" fontId="5" fillId="0" borderId="0">
      <alignment vertical="center"/>
    </xf>
    <xf numFmtId="3"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8" fillId="0" borderId="0">
      <alignment vertical="center"/>
    </xf>
    <xf numFmtId="0" fontId="88" fillId="0" borderId="0">
      <alignment vertical="center"/>
    </xf>
    <xf numFmtId="0" fontId="5" fillId="0" borderId="0"/>
    <xf numFmtId="3" fontId="5" fillId="0" borderId="0">
      <alignment vertical="center"/>
    </xf>
    <xf numFmtId="3" fontId="5" fillId="0" borderId="0">
      <alignment vertical="center"/>
    </xf>
    <xf numFmtId="0" fontId="5" fillId="0" borderId="0"/>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5" fillId="0" borderId="0">
      <alignment vertical="center"/>
    </xf>
    <xf numFmtId="0" fontId="5" fillId="0" borderId="0"/>
    <xf numFmtId="0" fontId="3" fillId="0" borderId="0"/>
    <xf numFmtId="0" fontId="5" fillId="0" borderId="0">
      <alignment vertical="center"/>
    </xf>
    <xf numFmtId="0" fontId="7" fillId="0" borderId="0">
      <alignment vertical="center"/>
    </xf>
    <xf numFmtId="0" fontId="5"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5" fillId="0" borderId="0"/>
    <xf numFmtId="0" fontId="5" fillId="0" borderId="0"/>
    <xf numFmtId="0" fontId="5" fillId="0" borderId="0">
      <alignment vertical="center"/>
    </xf>
    <xf numFmtId="0" fontId="88" fillId="0" borderId="0">
      <alignment vertical="center"/>
    </xf>
    <xf numFmtId="0" fontId="5" fillId="0" borderId="0"/>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5" fillId="0" borderId="0"/>
    <xf numFmtId="0" fontId="5" fillId="0" borderId="0"/>
    <xf numFmtId="0" fontId="7"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5" fillId="0" borderId="0"/>
    <xf numFmtId="0" fontId="5" fillId="0" borderId="0"/>
    <xf numFmtId="0" fontId="5"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5" fillId="0" borderId="0">
      <alignment vertical="center"/>
    </xf>
    <xf numFmtId="0" fontId="5"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5" fillId="0" borderId="0"/>
    <xf numFmtId="0" fontId="8" fillId="0" borderId="0"/>
    <xf numFmtId="0" fontId="5" fillId="0" borderId="0"/>
    <xf numFmtId="43" fontId="1" fillId="0" borderId="0" applyFont="0" applyFill="0" applyBorder="0" applyAlignment="0" applyProtection="0"/>
    <xf numFmtId="43" fontId="86" fillId="0" borderId="0" applyFont="0" applyFill="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 fillId="0" borderId="0" applyFont="0" applyFill="0" applyBorder="0" applyAlignment="0" applyProtection="0"/>
    <xf numFmtId="183" fontId="3" fillId="0" borderId="0" applyFont="0" applyFill="0" applyBorder="0" applyAlignment="0" applyProtection="0"/>
    <xf numFmtId="43" fontId="55" fillId="0" borderId="0" applyFont="0" applyFill="0" applyBorder="0" applyAlignment="0" applyProtection="0">
      <alignment vertical="center"/>
    </xf>
    <xf numFmtId="43" fontId="85" fillId="0" borderId="0" applyFont="0" applyFill="0" applyBorder="0" applyAlignment="0" applyProtection="0">
      <alignment vertical="center"/>
    </xf>
    <xf numFmtId="43" fontId="83" fillId="0" borderId="0" applyFont="0" applyFill="0" applyBorder="0" applyAlignment="0" applyProtection="0">
      <alignment vertical="center"/>
    </xf>
    <xf numFmtId="41" fontId="7" fillId="0" borderId="0" applyFont="0" applyFill="0" applyBorder="0" applyAlignment="0" applyProtection="0">
      <alignment vertical="center"/>
    </xf>
    <xf numFmtId="0" fontId="5" fillId="0" borderId="0" applyNumberFormat="0" applyFill="0" applyBorder="0" applyAlignment="0" applyProtection="0"/>
    <xf numFmtId="0" fontId="5" fillId="0" borderId="0" applyNumberFormat="0" applyFill="0" applyBorder="0" applyAlignment="0" applyProtection="0"/>
    <xf numFmtId="0" fontId="40" fillId="17" borderId="0" applyNumberFormat="0" applyBorder="0" applyAlignment="0" applyProtection="0">
      <alignment vertical="center"/>
    </xf>
    <xf numFmtId="0" fontId="90" fillId="51" borderId="0" applyNumberFormat="0" applyBorder="0" applyAlignment="0" applyProtection="0">
      <alignment vertical="center"/>
    </xf>
    <xf numFmtId="0" fontId="41" fillId="0" borderId="3" applyNumberFormat="0" applyFill="0" applyAlignment="0" applyProtection="0">
      <alignment vertical="center"/>
    </xf>
    <xf numFmtId="0" fontId="91" fillId="0" borderId="69" applyNumberFormat="0" applyFill="0" applyAlignment="0" applyProtection="0">
      <alignment vertical="center"/>
    </xf>
    <xf numFmtId="0" fontId="42" fillId="4" borderId="0" applyNumberFormat="0" applyBorder="0" applyAlignment="0" applyProtection="0">
      <alignment vertical="center"/>
    </xf>
    <xf numFmtId="0" fontId="92" fillId="52" borderId="0" applyNumberFormat="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7" fillId="0" borderId="0" applyFont="0" applyFill="0" applyBorder="0" applyAlignment="0" applyProtection="0">
      <alignment vertical="center"/>
    </xf>
    <xf numFmtId="9" fontId="5" fillId="0" borderId="0" applyFont="0" applyFill="0" applyBorder="0" applyAlignment="0" applyProtection="0"/>
    <xf numFmtId="9" fontId="7" fillId="0" borderId="0" applyFont="0" applyFill="0" applyBorder="0" applyAlignment="0" applyProtection="0">
      <alignment vertical="center"/>
    </xf>
    <xf numFmtId="9" fontId="3" fillId="0" borderId="0" applyFont="0" applyFill="0" applyBorder="0" applyAlignment="0" applyProtection="0"/>
    <xf numFmtId="9" fontId="83" fillId="0" borderId="0" applyFont="0" applyFill="0" applyBorder="0" applyAlignment="0" applyProtection="0">
      <alignment vertical="center"/>
    </xf>
    <xf numFmtId="9" fontId="86" fillId="0" borderId="0" applyFont="0" applyFill="0" applyBorder="0" applyAlignment="0" applyProtection="0">
      <alignment vertical="center"/>
    </xf>
    <xf numFmtId="0" fontId="43" fillId="18" borderId="4" applyNumberFormat="0" applyAlignment="0" applyProtection="0">
      <alignment vertical="center"/>
    </xf>
    <xf numFmtId="0" fontId="93" fillId="53" borderId="70" applyNumberFormat="0" applyAlignment="0" applyProtection="0">
      <alignment vertical="center"/>
    </xf>
    <xf numFmtId="44" fontId="5" fillId="0" borderId="0" applyFont="0" applyFill="0" applyBorder="0" applyAlignment="0" applyProtection="0"/>
    <xf numFmtId="186" fontId="3" fillId="0" borderId="0" applyFont="0" applyFill="0" applyBorder="0" applyAlignment="0" applyProtection="0"/>
    <xf numFmtId="0" fontId="44" fillId="0" borderId="5" applyNumberFormat="0" applyFill="0" applyAlignment="0" applyProtection="0">
      <alignment vertical="center"/>
    </xf>
    <xf numFmtId="0" fontId="94" fillId="0" borderId="71" applyNumberFormat="0" applyFill="0" applyAlignment="0" applyProtection="0">
      <alignment vertical="center"/>
    </xf>
    <xf numFmtId="0" fontId="7" fillId="19" borderId="6" applyNumberFormat="0" applyFont="0" applyAlignment="0" applyProtection="0">
      <alignment vertical="center"/>
    </xf>
    <xf numFmtId="0" fontId="55" fillId="54" borderId="72" applyNumberFormat="0" applyFont="0" applyAlignment="0" applyProtection="0">
      <alignment vertical="center"/>
    </xf>
    <xf numFmtId="0" fontId="85" fillId="54" borderId="72" applyNumberFormat="0" applyFont="0" applyAlignment="0" applyProtection="0">
      <alignment vertical="center"/>
    </xf>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39" fillId="20" borderId="0" applyNumberFormat="0" applyBorder="0" applyAlignment="0" applyProtection="0">
      <alignment vertical="center"/>
    </xf>
    <xf numFmtId="0" fontId="89" fillId="55" borderId="0" applyNumberFormat="0" applyBorder="0" applyAlignment="0" applyProtection="0">
      <alignment vertical="center"/>
    </xf>
    <xf numFmtId="0" fontId="39" fillId="21" borderId="0" applyNumberFormat="0" applyBorder="0" applyAlignment="0" applyProtection="0">
      <alignment vertical="center"/>
    </xf>
    <xf numFmtId="0" fontId="89" fillId="56" borderId="0" applyNumberFormat="0" applyBorder="0" applyAlignment="0" applyProtection="0">
      <alignment vertical="center"/>
    </xf>
    <xf numFmtId="0" fontId="39" fillId="22" borderId="0" applyNumberFormat="0" applyBorder="0" applyAlignment="0" applyProtection="0">
      <alignment vertical="center"/>
    </xf>
    <xf numFmtId="0" fontId="89" fillId="57" borderId="0" applyNumberFormat="0" applyBorder="0" applyAlignment="0" applyProtection="0">
      <alignment vertical="center"/>
    </xf>
    <xf numFmtId="0" fontId="39" fillId="13" borderId="0" applyNumberFormat="0" applyBorder="0" applyAlignment="0" applyProtection="0">
      <alignment vertical="center"/>
    </xf>
    <xf numFmtId="0" fontId="89" fillId="58" borderId="0" applyNumberFormat="0" applyBorder="0" applyAlignment="0" applyProtection="0">
      <alignment vertical="center"/>
    </xf>
    <xf numFmtId="0" fontId="39" fillId="14" borderId="0" applyNumberFormat="0" applyBorder="0" applyAlignment="0" applyProtection="0">
      <alignment vertical="center"/>
    </xf>
    <xf numFmtId="0" fontId="89" fillId="59" borderId="0" applyNumberFormat="0" applyBorder="0" applyAlignment="0" applyProtection="0">
      <alignment vertical="center"/>
    </xf>
    <xf numFmtId="0" fontId="39" fillId="23" borderId="0" applyNumberFormat="0" applyBorder="0" applyAlignment="0" applyProtection="0">
      <alignment vertical="center"/>
    </xf>
    <xf numFmtId="0" fontId="89" fillId="60" borderId="0" applyNumberFormat="0" applyBorder="0" applyAlignment="0" applyProtection="0">
      <alignment vertical="center"/>
    </xf>
    <xf numFmtId="0" fontId="47" fillId="0" borderId="7" applyNumberFormat="0" applyFill="0" applyAlignment="0" applyProtection="0">
      <alignment vertical="center"/>
    </xf>
    <xf numFmtId="0" fontId="97" fillId="0" borderId="73" applyNumberFormat="0" applyFill="0" applyAlignment="0" applyProtection="0">
      <alignment vertical="center"/>
    </xf>
    <xf numFmtId="0" fontId="48" fillId="0" borderId="8" applyNumberFormat="0" applyFill="0" applyAlignment="0" applyProtection="0">
      <alignment vertical="center"/>
    </xf>
    <xf numFmtId="0" fontId="98" fillId="0" borderId="74" applyNumberFormat="0" applyFill="0" applyAlignment="0" applyProtection="0">
      <alignment vertical="center"/>
    </xf>
    <xf numFmtId="0" fontId="49" fillId="0" borderId="9" applyNumberFormat="0" applyFill="0" applyAlignment="0" applyProtection="0">
      <alignment vertical="center"/>
    </xf>
    <xf numFmtId="0" fontId="99" fillId="0" borderId="75" applyNumberFormat="0" applyFill="0" applyAlignment="0" applyProtection="0">
      <alignment vertical="center"/>
    </xf>
    <xf numFmtId="0" fontId="4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14" fillId="0" borderId="0"/>
    <xf numFmtId="0" fontId="50" fillId="7" borderId="4" applyNumberFormat="0" applyAlignment="0" applyProtection="0">
      <alignment vertical="center"/>
    </xf>
    <xf numFmtId="0" fontId="100" fillId="61" borderId="70" applyNumberFormat="0" applyAlignment="0" applyProtection="0">
      <alignment vertical="center"/>
    </xf>
    <xf numFmtId="0" fontId="51" fillId="18" borderId="10" applyNumberFormat="0" applyAlignment="0" applyProtection="0">
      <alignment vertical="center"/>
    </xf>
    <xf numFmtId="0" fontId="101" fillId="53" borderId="76" applyNumberFormat="0" applyAlignment="0" applyProtection="0">
      <alignment vertical="center"/>
    </xf>
    <xf numFmtId="0" fontId="52" fillId="24" borderId="11" applyNumberFormat="0" applyAlignment="0" applyProtection="0">
      <alignment vertical="center"/>
    </xf>
    <xf numFmtId="0" fontId="102" fillId="62" borderId="77" applyNumberFormat="0" applyAlignment="0" applyProtection="0">
      <alignment vertical="center"/>
    </xf>
    <xf numFmtId="0" fontId="53" fillId="3" borderId="0" applyNumberFormat="0" applyBorder="0" applyAlignment="0" applyProtection="0">
      <alignment vertical="center"/>
    </xf>
    <xf numFmtId="0" fontId="103" fillId="6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4" fillId="0" borderId="0" applyNumberFormat="0" applyFill="0" applyBorder="0" applyAlignment="0" applyProtection="0">
      <alignment vertical="center"/>
    </xf>
    <xf numFmtId="0" fontId="104" fillId="0" borderId="0" applyNumberFormat="0" applyFill="0" applyBorder="0" applyAlignment="0" applyProtection="0">
      <alignment vertical="center"/>
    </xf>
  </cellStyleXfs>
  <cellXfs count="515">
    <xf numFmtId="0" fontId="0" fillId="0" borderId="0" xfId="0"/>
    <xf numFmtId="177" fontId="0" fillId="0" borderId="1" xfId="0" applyNumberFormat="1" applyFont="1" applyFill="1" applyBorder="1" applyAlignment="1">
      <alignment horizontal="center" vertical="top" wrapText="1"/>
    </xf>
    <xf numFmtId="177" fontId="0" fillId="0" borderId="12" xfId="0" applyNumberFormat="1" applyFont="1" applyFill="1" applyBorder="1" applyAlignment="1">
      <alignment vertical="top" wrapText="1"/>
    </xf>
    <xf numFmtId="177" fontId="0" fillId="0" borderId="12" xfId="0" applyNumberFormat="1" applyFill="1" applyBorder="1" applyAlignment="1">
      <alignment vertical="top" wrapText="1"/>
    </xf>
    <xf numFmtId="177" fontId="0" fillId="16" borderId="12" xfId="0" applyNumberFormat="1" applyFill="1" applyBorder="1" applyAlignment="1">
      <alignment vertical="top" wrapText="1"/>
    </xf>
    <xf numFmtId="0" fontId="0" fillId="0" borderId="1" xfId="0" applyFont="1" applyFill="1" applyBorder="1" applyAlignment="1">
      <alignment vertical="top"/>
    </xf>
    <xf numFmtId="178" fontId="0" fillId="0" borderId="1" xfId="0" applyNumberFormat="1" applyFont="1" applyFill="1" applyBorder="1" applyAlignment="1">
      <alignment vertical="top"/>
    </xf>
    <xf numFmtId="177" fontId="58" fillId="0" borderId="1" xfId="0" applyNumberFormat="1" applyFont="1" applyFill="1" applyBorder="1" applyAlignment="1">
      <alignment horizontal="center" vertical="top"/>
    </xf>
    <xf numFmtId="177" fontId="58" fillId="0" borderId="13" xfId="0" applyNumberFormat="1" applyFont="1" applyFill="1" applyBorder="1" applyAlignment="1">
      <alignment horizontal="left" vertical="top" wrapText="1"/>
    </xf>
    <xf numFmtId="177" fontId="58" fillId="0" borderId="1" xfId="0" applyNumberFormat="1" applyFont="1" applyFill="1" applyBorder="1" applyAlignment="1">
      <alignment horizontal="left" vertical="top" wrapText="1"/>
    </xf>
    <xf numFmtId="177" fontId="58" fillId="0" borderId="1" xfId="0" applyNumberFormat="1" applyFont="1" applyFill="1" applyBorder="1" applyAlignment="1">
      <alignment horizontal="right" vertical="top" wrapText="1"/>
    </xf>
    <xf numFmtId="177" fontId="59" fillId="0" borderId="1" xfId="0" applyNumberFormat="1" applyFont="1" applyFill="1" applyBorder="1" applyAlignment="1">
      <alignment horizontal="center" vertical="top" wrapText="1"/>
    </xf>
    <xf numFmtId="177" fontId="58" fillId="0" borderId="1" xfId="0" applyNumberFormat="1" applyFont="1" applyFill="1" applyBorder="1" applyAlignment="1">
      <alignment horizontal="center" vertical="top" wrapText="1"/>
    </xf>
    <xf numFmtId="177" fontId="59" fillId="0" borderId="1" xfId="0" applyNumberFormat="1" applyFont="1" applyFill="1" applyBorder="1" applyAlignment="1">
      <alignment horizontal="left" vertical="top" wrapText="1"/>
    </xf>
    <xf numFmtId="177" fontId="58" fillId="0" borderId="1" xfId="0" applyNumberFormat="1" applyFont="1" applyFill="1" applyBorder="1" applyAlignment="1">
      <alignment vertical="top" wrapText="1"/>
    </xf>
    <xf numFmtId="0" fontId="58" fillId="0" borderId="1" xfId="200" applyFont="1" applyFill="1" applyBorder="1" applyAlignment="1">
      <alignment horizontal="center" vertical="top" wrapText="1"/>
    </xf>
    <xf numFmtId="177" fontId="58" fillId="0" borderId="12" xfId="0" applyNumberFormat="1" applyFont="1" applyFill="1" applyBorder="1" applyAlignment="1">
      <alignment vertical="top" wrapText="1"/>
    </xf>
    <xf numFmtId="177" fontId="58" fillId="0" borderId="0" xfId="0" applyNumberFormat="1" applyFont="1" applyFill="1" applyAlignment="1">
      <alignment vertical="top" wrapText="1"/>
    </xf>
    <xf numFmtId="177" fontId="58" fillId="0" borderId="1" xfId="118" applyNumberFormat="1" applyFont="1" applyFill="1" applyBorder="1" applyAlignment="1">
      <alignment vertical="top" wrapText="1"/>
    </xf>
    <xf numFmtId="0" fontId="58" fillId="0" borderId="1" xfId="118" applyFont="1" applyFill="1" applyBorder="1" applyAlignment="1">
      <alignment horizontal="left" vertical="top" wrapText="1"/>
    </xf>
    <xf numFmtId="177" fontId="59" fillId="0" borderId="1" xfId="0" applyNumberFormat="1" applyFont="1" applyFill="1" applyBorder="1" applyAlignment="1">
      <alignment vertical="top" wrapText="1"/>
    </xf>
    <xf numFmtId="177" fontId="58" fillId="0" borderId="0" xfId="118" applyNumberFormat="1" applyFont="1" applyFill="1" applyAlignment="1">
      <alignment vertical="top" wrapText="1"/>
    </xf>
    <xf numFmtId="177" fontId="58" fillId="0" borderId="0" xfId="118" applyNumberFormat="1" applyFont="1" applyFill="1" applyBorder="1" applyAlignment="1">
      <alignment vertical="top" wrapText="1"/>
    </xf>
    <xf numFmtId="177" fontId="58" fillId="0" borderId="12" xfId="106" applyNumberFormat="1" applyFont="1" applyFill="1" applyBorder="1" applyAlignment="1">
      <alignment vertical="top" wrapText="1"/>
    </xf>
    <xf numFmtId="177" fontId="58" fillId="0" borderId="1" xfId="106" applyNumberFormat="1" applyFont="1" applyFill="1" applyBorder="1" applyAlignment="1">
      <alignment horizontal="left" vertical="top"/>
    </xf>
    <xf numFmtId="0" fontId="58" fillId="0" borderId="1" xfId="0" applyFont="1" applyFill="1" applyBorder="1" applyAlignment="1">
      <alignment horizontal="left" vertical="top" wrapText="1"/>
    </xf>
    <xf numFmtId="177" fontId="58" fillId="0" borderId="1" xfId="201" applyNumberFormat="1" applyFont="1" applyFill="1" applyBorder="1" applyAlignment="1">
      <alignment vertical="top"/>
    </xf>
    <xf numFmtId="177" fontId="58" fillId="0" borderId="1" xfId="0" applyNumberFormat="1" applyFont="1" applyFill="1" applyBorder="1" applyAlignment="1">
      <alignment vertical="top"/>
    </xf>
    <xf numFmtId="0" fontId="58" fillId="0" borderId="12" xfId="0" applyFont="1" applyFill="1" applyBorder="1" applyAlignment="1">
      <alignment vertical="top"/>
    </xf>
    <xf numFmtId="177" fontId="58" fillId="0" borderId="1" xfId="0" applyNumberFormat="1" applyFont="1" applyFill="1" applyBorder="1" applyAlignment="1">
      <alignment horizontal="left" vertical="top"/>
    </xf>
    <xf numFmtId="177" fontId="58" fillId="0" borderId="1" xfId="106" applyNumberFormat="1" applyFont="1" applyFill="1" applyBorder="1" applyAlignment="1">
      <alignment horizontal="center" vertical="top" wrapText="1"/>
    </xf>
    <xf numFmtId="177" fontId="58" fillId="0" borderId="0" xfId="106" applyNumberFormat="1" applyFont="1" applyFill="1" applyAlignment="1">
      <alignment vertical="top" wrapText="1"/>
    </xf>
    <xf numFmtId="177" fontId="58" fillId="0" borderId="1" xfId="118" applyNumberFormat="1" applyFont="1" applyFill="1" applyBorder="1" applyAlignment="1">
      <alignment horizontal="center" vertical="top" wrapText="1"/>
    </xf>
    <xf numFmtId="0" fontId="59" fillId="0" borderId="0" xfId="0" applyFont="1" applyFill="1" applyAlignment="1">
      <alignment vertical="top"/>
    </xf>
    <xf numFmtId="177" fontId="58" fillId="0" borderId="0" xfId="0" applyNumberFormat="1" applyFont="1" applyFill="1" applyAlignment="1">
      <alignment vertical="top"/>
    </xf>
    <xf numFmtId="0" fontId="58" fillId="0" borderId="1" xfId="99" applyFont="1" applyFill="1" applyBorder="1" applyAlignment="1">
      <alignment horizontal="left" vertical="top"/>
    </xf>
    <xf numFmtId="0" fontId="58" fillId="0" borderId="1" xfId="99" applyFont="1" applyFill="1" applyBorder="1" applyAlignment="1">
      <alignment horizontal="left" vertical="top" wrapText="1"/>
    </xf>
    <xf numFmtId="0" fontId="58" fillId="0" borderId="13" xfId="0" applyFont="1" applyFill="1" applyBorder="1" applyAlignment="1">
      <alignment horizontal="left" vertical="top" wrapText="1"/>
    </xf>
    <xf numFmtId="177" fontId="59" fillId="0" borderId="13" xfId="0" applyNumberFormat="1" applyFont="1" applyFill="1" applyBorder="1" applyAlignment="1">
      <alignment horizontal="left" vertical="top" wrapText="1"/>
    </xf>
    <xf numFmtId="177" fontId="60" fillId="0" borderId="13" xfId="0" applyNumberFormat="1" applyFont="1" applyFill="1" applyBorder="1" applyAlignment="1">
      <alignment horizontal="left" vertical="top" wrapText="1"/>
    </xf>
    <xf numFmtId="177" fontId="59" fillId="0" borderId="1" xfId="0" applyNumberFormat="1" applyFont="1" applyFill="1" applyBorder="1" applyAlignment="1">
      <alignment horizontal="left" vertical="top"/>
    </xf>
    <xf numFmtId="177" fontId="58" fillId="0" borderId="14" xfId="0" applyNumberFormat="1" applyFont="1" applyFill="1" applyBorder="1" applyAlignment="1">
      <alignment horizontal="left" vertical="top" wrapText="1"/>
    </xf>
    <xf numFmtId="177" fontId="58" fillId="0" borderId="15" xfId="0" applyNumberFormat="1" applyFont="1" applyFill="1" applyBorder="1" applyAlignment="1">
      <alignment horizontal="left" vertical="top" wrapText="1"/>
    </xf>
    <xf numFmtId="177" fontId="59" fillId="0" borderId="16" xfId="0" applyNumberFormat="1" applyFont="1" applyFill="1" applyBorder="1" applyAlignment="1">
      <alignment horizontal="left" vertical="top" wrapText="1"/>
    </xf>
    <xf numFmtId="177" fontId="61" fillId="0" borderId="17" xfId="0" applyNumberFormat="1" applyFont="1" applyFill="1" applyBorder="1" applyAlignment="1">
      <alignment horizontal="left" vertical="top" wrapText="1"/>
    </xf>
    <xf numFmtId="177" fontId="59" fillId="0" borderId="17" xfId="0" applyNumberFormat="1" applyFont="1" applyFill="1" applyBorder="1" applyAlignment="1">
      <alignment horizontal="left" vertical="top"/>
    </xf>
    <xf numFmtId="0" fontId="60" fillId="0" borderId="0" xfId="0" applyFont="1" applyFill="1" applyAlignment="1">
      <alignment horizontal="left" vertical="top"/>
    </xf>
    <xf numFmtId="0" fontId="58" fillId="0" borderId="0" xfId="0" applyFont="1" applyFill="1" applyAlignment="1">
      <alignment horizontal="left" vertical="top" wrapText="1"/>
    </xf>
    <xf numFmtId="0" fontId="58" fillId="0" borderId="0" xfId="0" applyFont="1" applyFill="1" applyAlignment="1">
      <alignment horizontal="left" vertical="top"/>
    </xf>
    <xf numFmtId="0" fontId="59" fillId="0" borderId="0" xfId="0" applyFont="1" applyFill="1" applyAlignment="1">
      <alignment horizontal="left" vertical="top" wrapText="1"/>
    </xf>
    <xf numFmtId="0" fontId="59" fillId="0" borderId="0" xfId="0" applyFont="1" applyFill="1" applyAlignment="1">
      <alignment horizontal="left" vertical="top"/>
    </xf>
    <xf numFmtId="0" fontId="62" fillId="0" borderId="0" xfId="0" applyFont="1" applyFill="1" applyAlignment="1">
      <alignment horizontal="left" vertical="top" wrapText="1"/>
    </xf>
    <xf numFmtId="0" fontId="62" fillId="0" borderId="0" xfId="0" applyFont="1" applyFill="1" applyAlignment="1">
      <alignment horizontal="left" vertical="top"/>
    </xf>
    <xf numFmtId="177" fontId="58" fillId="0" borderId="0" xfId="0" applyNumberFormat="1" applyFont="1" applyFill="1" applyAlignment="1">
      <alignment horizontal="left" vertical="top" wrapText="1"/>
    </xf>
    <xf numFmtId="177" fontId="58" fillId="0" borderId="0" xfId="0" applyNumberFormat="1" applyFont="1" applyFill="1" applyAlignment="1">
      <alignment horizontal="left" vertical="top"/>
    </xf>
    <xf numFmtId="177" fontId="58" fillId="0" borderId="0" xfId="0" applyNumberFormat="1" applyFont="1" applyFill="1" applyAlignment="1">
      <alignment horizontal="center" vertical="top"/>
    </xf>
    <xf numFmtId="177" fontId="59" fillId="0" borderId="1" xfId="0" applyNumberFormat="1" applyFont="1" applyFill="1" applyBorder="1" applyAlignment="1">
      <alignment horizontal="right" vertical="top" wrapText="1"/>
    </xf>
    <xf numFmtId="177" fontId="58" fillId="0" borderId="1" xfId="0" applyNumberFormat="1" applyFont="1" applyFill="1" applyBorder="1" applyAlignment="1">
      <alignment horizontal="right" vertical="top"/>
    </xf>
    <xf numFmtId="181" fontId="58" fillId="0" borderId="1" xfId="94" applyNumberFormat="1" applyFont="1" applyFill="1" applyBorder="1" applyAlignment="1">
      <alignment vertical="top" wrapText="1"/>
    </xf>
    <xf numFmtId="177" fontId="58" fillId="0" borderId="0" xfId="0" applyNumberFormat="1" applyFont="1" applyFill="1" applyBorder="1" applyAlignment="1">
      <alignment vertical="top" wrapText="1"/>
    </xf>
    <xf numFmtId="176" fontId="58" fillId="0" borderId="1" xfId="203" applyNumberFormat="1" applyFont="1" applyFill="1" applyBorder="1" applyAlignment="1">
      <alignment horizontal="right" vertical="top"/>
    </xf>
    <xf numFmtId="176" fontId="58" fillId="0" borderId="1" xfId="203" applyNumberFormat="1" applyFont="1" applyFill="1" applyBorder="1" applyAlignment="1">
      <alignment vertical="top"/>
    </xf>
    <xf numFmtId="176" fontId="58" fillId="0" borderId="1" xfId="203" applyNumberFormat="1" applyFont="1" applyFill="1" applyBorder="1" applyAlignment="1">
      <alignment vertical="top" wrapText="1"/>
    </xf>
    <xf numFmtId="177" fontId="58" fillId="0" borderId="12" xfId="0" applyNumberFormat="1" applyFont="1" applyFill="1" applyBorder="1" applyAlignment="1">
      <alignment vertical="top"/>
    </xf>
    <xf numFmtId="177" fontId="59" fillId="0" borderId="0" xfId="0" applyNumberFormat="1" applyFont="1" applyFill="1" applyAlignment="1">
      <alignment vertical="top" wrapText="1"/>
    </xf>
    <xf numFmtId="177" fontId="58" fillId="0" borderId="1" xfId="106" applyNumberFormat="1" applyFont="1" applyFill="1" applyBorder="1" applyAlignment="1">
      <alignment vertical="top" wrapText="1"/>
    </xf>
    <xf numFmtId="177" fontId="58" fillId="0" borderId="0" xfId="0" applyNumberFormat="1" applyFont="1" applyFill="1" applyBorder="1" applyAlignment="1">
      <alignment vertical="top"/>
    </xf>
    <xf numFmtId="0" fontId="58" fillId="0" borderId="1" xfId="118" applyFont="1" applyFill="1" applyBorder="1" applyAlignment="1">
      <alignment horizontal="center" vertical="top" wrapText="1"/>
    </xf>
    <xf numFmtId="176" fontId="58" fillId="0" borderId="1" xfId="203" applyNumberFormat="1" applyFont="1" applyFill="1" applyBorder="1" applyAlignment="1">
      <alignment horizontal="left" vertical="top"/>
    </xf>
    <xf numFmtId="176" fontId="58" fillId="0" borderId="1" xfId="203" applyNumberFormat="1" applyFont="1" applyFill="1" applyBorder="1" applyAlignment="1">
      <alignment horizontal="center" vertical="top" wrapText="1"/>
    </xf>
    <xf numFmtId="177" fontId="59" fillId="0" borderId="1" xfId="0" applyNumberFormat="1" applyFont="1" applyFill="1" applyBorder="1" applyAlignment="1">
      <alignment horizontal="center" vertical="top"/>
    </xf>
    <xf numFmtId="177" fontId="59" fillId="0" borderId="1" xfId="0" applyNumberFormat="1" applyFont="1" applyFill="1" applyBorder="1" applyAlignment="1">
      <alignment vertical="top"/>
    </xf>
    <xf numFmtId="177" fontId="58" fillId="0" borderId="15" xfId="0" applyNumberFormat="1" applyFont="1" applyFill="1" applyBorder="1" applyAlignment="1">
      <alignment horizontal="right" vertical="top"/>
    </xf>
    <xf numFmtId="177" fontId="58" fillId="0" borderId="15" xfId="0" applyNumberFormat="1" applyFont="1" applyFill="1" applyBorder="1" applyAlignment="1">
      <alignment horizontal="center" vertical="top"/>
    </xf>
    <xf numFmtId="177" fontId="58" fillId="0" borderId="15" xfId="0" applyNumberFormat="1" applyFont="1" applyFill="1" applyBorder="1" applyAlignment="1">
      <alignment vertical="top"/>
    </xf>
    <xf numFmtId="177" fontId="58" fillId="0" borderId="18" xfId="0" applyNumberFormat="1" applyFont="1" applyFill="1" applyBorder="1" applyAlignment="1">
      <alignment vertical="top"/>
    </xf>
    <xf numFmtId="177" fontId="59" fillId="0" borderId="17" xfId="0" applyNumberFormat="1" applyFont="1" applyFill="1" applyBorder="1" applyAlignment="1">
      <alignment horizontal="right" vertical="top"/>
    </xf>
    <xf numFmtId="177" fontId="59" fillId="0" borderId="17" xfId="0" applyNumberFormat="1" applyFont="1" applyFill="1" applyBorder="1" applyAlignment="1">
      <alignment horizontal="center" vertical="top"/>
    </xf>
    <xf numFmtId="177" fontId="59" fillId="0" borderId="17" xfId="0" applyNumberFormat="1" applyFont="1" applyFill="1" applyBorder="1" applyAlignment="1">
      <alignment vertical="top"/>
    </xf>
    <xf numFmtId="177" fontId="59" fillId="0" borderId="19" xfId="0" applyNumberFormat="1" applyFont="1" applyFill="1" applyBorder="1" applyAlignment="1">
      <alignment vertical="top"/>
    </xf>
    <xf numFmtId="0" fontId="58" fillId="0" borderId="0" xfId="0" applyFont="1" applyFill="1" applyAlignment="1">
      <alignment horizontal="center" vertical="top"/>
    </xf>
    <xf numFmtId="0" fontId="59" fillId="0" borderId="1" xfId="0" applyFont="1" applyFill="1" applyBorder="1" applyAlignment="1">
      <alignment vertical="top" wrapText="1"/>
    </xf>
    <xf numFmtId="177" fontId="59" fillId="0" borderId="20" xfId="200" applyNumberFormat="1" applyFont="1" applyFill="1" applyBorder="1" applyAlignment="1">
      <alignment horizontal="center" vertical="top"/>
    </xf>
    <xf numFmtId="181" fontId="59" fillId="0" borderId="1" xfId="200" applyNumberFormat="1" applyFont="1" applyFill="1" applyBorder="1" applyAlignment="1">
      <alignment horizontal="center" vertical="top" wrapText="1"/>
    </xf>
    <xf numFmtId="0" fontId="62" fillId="0" borderId="0" xfId="0" applyFont="1" applyFill="1" applyAlignment="1">
      <alignment vertical="top"/>
    </xf>
    <xf numFmtId="177" fontId="58" fillId="0" borderId="0" xfId="0" applyNumberFormat="1" applyFont="1" applyFill="1" applyAlignment="1">
      <alignment horizontal="right" vertical="top"/>
    </xf>
    <xf numFmtId="0" fontId="59" fillId="0" borderId="1" xfId="0" applyFont="1" applyFill="1" applyBorder="1" applyAlignment="1">
      <alignment horizontal="left" vertical="top" wrapText="1"/>
    </xf>
    <xf numFmtId="0" fontId="59" fillId="0" borderId="0" xfId="0" applyFont="1" applyFill="1" applyAlignment="1">
      <alignment horizontal="center" vertical="top"/>
    </xf>
    <xf numFmtId="177" fontId="58" fillId="0" borderId="0" xfId="0" applyNumberFormat="1" applyFont="1" applyFill="1" applyBorder="1" applyAlignment="1">
      <alignment horizontal="center" vertical="top"/>
    </xf>
    <xf numFmtId="0" fontId="58" fillId="0" borderId="13" xfId="99" applyFont="1" applyFill="1" applyBorder="1" applyAlignment="1">
      <alignment horizontal="left" vertical="top"/>
    </xf>
    <xf numFmtId="0" fontId="60" fillId="0" borderId="13" xfId="0" applyFont="1" applyFill="1" applyBorder="1" applyAlignment="1">
      <alignment horizontal="left" vertical="top"/>
    </xf>
    <xf numFmtId="0" fontId="58" fillId="0" borderId="13" xfId="0" applyFont="1" applyFill="1" applyBorder="1" applyAlignment="1">
      <alignment horizontal="left" vertical="top"/>
    </xf>
    <xf numFmtId="0" fontId="0" fillId="0" borderId="0" xfId="0" applyAlignment="1">
      <alignment vertical="center"/>
    </xf>
    <xf numFmtId="0" fontId="22" fillId="25" borderId="21" xfId="0" applyFont="1" applyFill="1" applyBorder="1" applyAlignment="1">
      <alignment horizontal="left" vertical="center" wrapText="1"/>
    </xf>
    <xf numFmtId="177" fontId="22" fillId="25" borderId="22" xfId="201" applyNumberFormat="1" applyFont="1" applyFill="1" applyBorder="1" applyAlignment="1">
      <alignment vertical="center" wrapText="1"/>
    </xf>
    <xf numFmtId="0" fontId="23" fillId="25" borderId="23" xfId="0" applyFont="1" applyFill="1" applyBorder="1" applyAlignment="1">
      <alignment horizontal="left" vertical="center" wrapText="1"/>
    </xf>
    <xf numFmtId="177" fontId="23" fillId="25" borderId="24" xfId="201" applyNumberFormat="1" applyFont="1" applyFill="1" applyBorder="1" applyAlignment="1">
      <alignment vertical="center" wrapText="1"/>
    </xf>
    <xf numFmtId="0" fontId="23" fillId="0" borderId="25" xfId="0" applyFont="1" applyBorder="1" applyAlignment="1">
      <alignment vertical="center"/>
    </xf>
    <xf numFmtId="177" fontId="6" fillId="25" borderId="24" xfId="201" applyNumberFormat="1" applyFont="1" applyFill="1" applyBorder="1" applyAlignment="1">
      <alignment vertical="center" wrapText="1"/>
    </xf>
    <xf numFmtId="177" fontId="6" fillId="25" borderId="26" xfId="201" applyNumberFormat="1" applyFont="1" applyFill="1" applyBorder="1" applyAlignment="1">
      <alignment vertical="center" wrapText="1"/>
    </xf>
    <xf numFmtId="49" fontId="5" fillId="0" borderId="1" xfId="0" applyNumberFormat="1" applyFont="1" applyFill="1" applyBorder="1" applyAlignment="1">
      <alignment horizontal="center" vertical="center" wrapText="1"/>
    </xf>
    <xf numFmtId="49" fontId="5" fillId="0" borderId="27" xfId="0" applyNumberFormat="1" applyFont="1" applyFill="1" applyBorder="1" applyAlignment="1">
      <alignment horizontal="center" vertical="center" wrapText="1"/>
    </xf>
    <xf numFmtId="49" fontId="5" fillId="0" borderId="27" xfId="200" quotePrefix="1"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49" fontId="5" fillId="0" borderId="1" xfId="94" applyNumberFormat="1" applyFont="1" applyFill="1" applyBorder="1" applyAlignment="1">
      <alignment horizontal="left" vertical="center" wrapText="1"/>
    </xf>
    <xf numFmtId="49" fontId="7" fillId="0" borderId="1" xfId="0" applyNumberFormat="1" applyFont="1" applyFill="1" applyBorder="1" applyAlignment="1">
      <alignment horizontal="center" vertical="center" wrapText="1"/>
    </xf>
    <xf numFmtId="49" fontId="7" fillId="0" borderId="27" xfId="0"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177" fontId="0" fillId="0" borderId="27" xfId="201" applyNumberFormat="1" applyFont="1" applyFill="1" applyBorder="1" applyAlignment="1">
      <alignment vertical="center"/>
    </xf>
    <xf numFmtId="177" fontId="0" fillId="0" borderId="27" xfId="0" applyNumberFormat="1" applyFill="1" applyBorder="1" applyAlignment="1">
      <alignment vertical="center"/>
    </xf>
    <xf numFmtId="0" fontId="0" fillId="0" borderId="0" xfId="0" applyFill="1" applyAlignment="1">
      <alignment vertical="center"/>
    </xf>
    <xf numFmtId="177" fontId="0" fillId="0" borderId="28" xfId="0" applyNumberFormat="1" applyFill="1" applyBorder="1" applyAlignment="1">
      <alignment vertical="center"/>
    </xf>
    <xf numFmtId="177" fontId="22" fillId="25" borderId="22" xfId="200" applyNumberFormat="1" applyFont="1" applyFill="1" applyBorder="1" applyAlignment="1">
      <alignment vertical="center"/>
    </xf>
    <xf numFmtId="177" fontId="22" fillId="25" borderId="29" xfId="200" applyNumberFormat="1" applyFont="1" applyFill="1" applyBorder="1" applyAlignment="1">
      <alignment horizontal="center" vertical="center"/>
    </xf>
    <xf numFmtId="0" fontId="6" fillId="25" borderId="30" xfId="0" applyFont="1" applyFill="1" applyBorder="1" applyAlignment="1">
      <alignment horizontal="left" vertical="center" wrapText="1"/>
    </xf>
    <xf numFmtId="0" fontId="25" fillId="25" borderId="30" xfId="0" applyFont="1" applyFill="1" applyBorder="1" applyAlignment="1">
      <alignment horizontal="center" vertical="center" wrapText="1"/>
    </xf>
    <xf numFmtId="177" fontId="6" fillId="25" borderId="26" xfId="200" applyNumberFormat="1" applyFont="1" applyFill="1" applyBorder="1" applyAlignment="1">
      <alignment vertical="center"/>
    </xf>
    <xf numFmtId="177" fontId="6" fillId="25" borderId="31" xfId="200" applyNumberFormat="1" applyFont="1" applyFill="1" applyBorder="1" applyAlignment="1">
      <alignment horizontal="center" vertical="center"/>
    </xf>
    <xf numFmtId="0" fontId="6" fillId="0" borderId="32" xfId="0" applyFont="1" applyBorder="1" applyAlignment="1">
      <alignment vertical="center"/>
    </xf>
    <xf numFmtId="49" fontId="0" fillId="0" borderId="1" xfId="0" applyNumberFormat="1" applyFont="1" applyFill="1" applyBorder="1" applyAlignment="1">
      <alignment horizontal="center" vertical="center"/>
    </xf>
    <xf numFmtId="49" fontId="0" fillId="0" borderId="27" xfId="0" applyNumberFormat="1" applyFont="1" applyFill="1" applyBorder="1" applyAlignment="1">
      <alignment horizontal="center" vertical="center"/>
    </xf>
    <xf numFmtId="0" fontId="5" fillId="16" borderId="1" xfId="0" applyFont="1" applyFill="1" applyBorder="1" applyAlignment="1">
      <alignment horizontal="left" vertical="center" wrapText="1"/>
    </xf>
    <xf numFmtId="49" fontId="63" fillId="0" borderId="1" xfId="0" applyNumberFormat="1" applyFont="1" applyFill="1" applyBorder="1" applyAlignment="1">
      <alignment horizontal="center" vertical="center" wrapText="1"/>
    </xf>
    <xf numFmtId="49" fontId="63" fillId="0" borderId="27" xfId="0" applyNumberFormat="1" applyFont="1" applyFill="1" applyBorder="1" applyAlignment="1">
      <alignment horizontal="center" vertical="center"/>
    </xf>
    <xf numFmtId="0" fontId="5" fillId="16" borderId="1" xfId="0" applyFont="1" applyFill="1" applyBorder="1" applyAlignment="1">
      <alignment vertical="center" wrapText="1"/>
    </xf>
    <xf numFmtId="177" fontId="64" fillId="0" borderId="27" xfId="201" applyNumberFormat="1" applyFont="1" applyFill="1" applyBorder="1" applyAlignment="1">
      <alignment vertical="center"/>
    </xf>
    <xf numFmtId="0" fontId="21" fillId="0" borderId="33" xfId="0" applyFont="1" applyBorder="1" applyAlignment="1">
      <alignment vertical="center"/>
    </xf>
    <xf numFmtId="177" fontId="23" fillId="25" borderId="24" xfId="200" applyNumberFormat="1" applyFont="1" applyFill="1" applyBorder="1" applyAlignment="1">
      <alignment vertical="center"/>
    </xf>
    <xf numFmtId="177" fontId="23" fillId="25" borderId="34" xfId="200" applyNumberFormat="1" applyFont="1" applyFill="1" applyBorder="1" applyAlignment="1">
      <alignment horizontal="center" vertical="center"/>
    </xf>
    <xf numFmtId="177" fontId="63" fillId="0" borderId="35" xfId="201" applyNumberFormat="1" applyFont="1" applyFill="1" applyBorder="1" applyAlignment="1">
      <alignment vertical="center"/>
    </xf>
    <xf numFmtId="177" fontId="63" fillId="0" borderId="27" xfId="201" applyNumberFormat="1" applyFont="1" applyFill="1" applyBorder="1" applyAlignment="1">
      <alignment vertical="center"/>
    </xf>
    <xf numFmtId="177" fontId="65" fillId="0" borderId="28" xfId="0" applyNumberFormat="1" applyFont="1" applyFill="1" applyBorder="1" applyAlignment="1">
      <alignment horizontal="center" vertical="center"/>
    </xf>
    <xf numFmtId="49" fontId="66" fillId="0" borderId="1" xfId="0" applyNumberFormat="1" applyFont="1" applyFill="1" applyBorder="1" applyAlignment="1">
      <alignment horizontal="center" vertical="center" wrapText="1"/>
    </xf>
    <xf numFmtId="49" fontId="67" fillId="0" borderId="1" xfId="0" applyNumberFormat="1" applyFont="1" applyFill="1" applyBorder="1" applyAlignment="1">
      <alignment horizontal="center" vertical="center"/>
    </xf>
    <xf numFmtId="49" fontId="67" fillId="0" borderId="27" xfId="0" applyNumberFormat="1" applyFont="1" applyFill="1" applyBorder="1" applyAlignment="1">
      <alignment horizontal="center" vertical="center"/>
    </xf>
    <xf numFmtId="0" fontId="67" fillId="0" borderId="1" xfId="0" applyFont="1" applyFill="1" applyBorder="1" applyAlignment="1">
      <alignment vertical="center" wrapText="1"/>
    </xf>
    <xf numFmtId="49" fontId="67" fillId="0" borderId="1" xfId="0" applyNumberFormat="1" applyFont="1" applyFill="1" applyBorder="1" applyAlignment="1">
      <alignment horizontal="center" vertical="center" wrapText="1"/>
    </xf>
    <xf numFmtId="0" fontId="67" fillId="0" borderId="1" xfId="0"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49" fontId="0" fillId="0" borderId="0" xfId="0" applyNumberFormat="1" applyBorder="1" applyAlignment="1">
      <alignment horizontal="center" vertical="center"/>
    </xf>
    <xf numFmtId="49" fontId="0" fillId="0" borderId="0" xfId="0" quotePrefix="1" applyNumberFormat="1" applyBorder="1" applyAlignment="1">
      <alignment horizontal="center" vertical="center"/>
    </xf>
    <xf numFmtId="49" fontId="5" fillId="0" borderId="0" xfId="0" applyNumberFormat="1" applyFont="1" applyBorder="1" applyAlignment="1">
      <alignment horizontal="center" vertical="center" wrapText="1"/>
    </xf>
    <xf numFmtId="0" fontId="0" fillId="0" borderId="36" xfId="0" applyBorder="1" applyAlignment="1">
      <alignment vertical="center" wrapText="1"/>
    </xf>
    <xf numFmtId="0" fontId="0" fillId="0" borderId="36" xfId="0" applyBorder="1" applyAlignment="1">
      <alignment horizontal="center" vertical="center" wrapText="1"/>
    </xf>
    <xf numFmtId="177" fontId="0" fillId="0" borderId="37" xfId="0" applyNumberFormat="1" applyBorder="1" applyAlignment="1">
      <alignment vertical="center"/>
    </xf>
    <xf numFmtId="177" fontId="0" fillId="0" borderId="38" xfId="0" applyNumberFormat="1" applyBorder="1" applyAlignment="1">
      <alignment vertical="center"/>
    </xf>
    <xf numFmtId="0" fontId="26" fillId="0" borderId="0" xfId="0" applyFont="1" applyAlignment="1">
      <alignment horizontal="center" vertical="center"/>
    </xf>
    <xf numFmtId="0" fontId="26" fillId="0" borderId="0" xfId="0" applyFont="1" applyAlignment="1">
      <alignment vertical="center"/>
    </xf>
    <xf numFmtId="0" fontId="56" fillId="26" borderId="1" xfId="0" applyFont="1" applyFill="1" applyBorder="1" applyAlignment="1">
      <alignment vertical="center" wrapText="1"/>
    </xf>
    <xf numFmtId="0" fontId="0" fillId="26" borderId="1" xfId="0" applyFill="1" applyBorder="1" applyAlignment="1">
      <alignment horizontal="center" vertical="center" wrapText="1"/>
    </xf>
    <xf numFmtId="177" fontId="68" fillId="0" borderId="0" xfId="0" applyNumberFormat="1" applyFont="1" applyAlignment="1">
      <alignment horizontal="center" vertical="center"/>
    </xf>
    <xf numFmtId="0" fontId="0" fillId="0" borderId="0" xfId="0" applyAlignment="1">
      <alignment horizontal="center" vertical="center"/>
    </xf>
    <xf numFmtId="177" fontId="0" fillId="26" borderId="1" xfId="0" applyNumberFormat="1" applyFill="1" applyBorder="1" applyAlignment="1">
      <alignment horizontal="center" vertical="center"/>
    </xf>
    <xf numFmtId="177" fontId="0" fillId="26" borderId="1" xfId="0" applyNumberFormat="1" applyFill="1" applyBorder="1" applyAlignment="1">
      <alignment vertical="center"/>
    </xf>
    <xf numFmtId="0" fontId="56" fillId="0" borderId="0" xfId="0" applyFont="1" applyAlignment="1">
      <alignment horizontal="center" vertical="center"/>
    </xf>
    <xf numFmtId="0" fontId="56" fillId="0" borderId="0" xfId="0" applyFont="1" applyAlignment="1">
      <alignment vertical="center"/>
    </xf>
    <xf numFmtId="0" fontId="56" fillId="26" borderId="1" xfId="0" applyFont="1" applyFill="1" applyBorder="1" applyAlignment="1">
      <alignment horizontal="center" vertical="center" wrapText="1"/>
    </xf>
    <xf numFmtId="177" fontId="56" fillId="26" borderId="1" xfId="0" applyNumberFormat="1" applyFont="1" applyFill="1" applyBorder="1" applyAlignment="1">
      <alignment vertical="center"/>
    </xf>
    <xf numFmtId="177" fontId="69" fillId="0" borderId="0" xfId="0" applyNumberFormat="1" applyFont="1" applyAlignment="1">
      <alignment horizontal="center" vertical="center"/>
    </xf>
    <xf numFmtId="0" fontId="70" fillId="0" borderId="0" xfId="0" applyFont="1" applyAlignment="1">
      <alignment horizontal="center" vertical="center"/>
    </xf>
    <xf numFmtId="0" fontId="70" fillId="0" borderId="0" xfId="0" applyFont="1" applyAlignment="1">
      <alignment vertical="center"/>
    </xf>
    <xf numFmtId="0" fontId="70" fillId="26" borderId="1" xfId="0" applyFont="1" applyFill="1" applyBorder="1" applyAlignment="1">
      <alignment horizontal="left" vertical="center" wrapText="1" indent="1"/>
    </xf>
    <xf numFmtId="0" fontId="70" fillId="26" borderId="1" xfId="0" applyFont="1" applyFill="1" applyBorder="1" applyAlignment="1">
      <alignment horizontal="center" vertical="center" wrapText="1"/>
    </xf>
    <xf numFmtId="177" fontId="70" fillId="26" borderId="1" xfId="0" applyNumberFormat="1" applyFont="1" applyFill="1" applyBorder="1" applyAlignment="1">
      <alignment vertical="center"/>
    </xf>
    <xf numFmtId="0" fontId="0" fillId="0" borderId="0" xfId="0" applyFill="1" applyAlignment="1">
      <alignment horizontal="center" vertical="center"/>
    </xf>
    <xf numFmtId="0" fontId="0" fillId="26" borderId="1" xfId="0" applyFill="1" applyBorder="1" applyAlignment="1">
      <alignment horizontal="left" vertical="center" wrapText="1" indent="2"/>
    </xf>
    <xf numFmtId="0" fontId="0" fillId="0" borderId="0" xfId="0" applyFont="1" applyFill="1" applyAlignment="1">
      <alignment horizontal="center" vertical="center"/>
    </xf>
    <xf numFmtId="0" fontId="0" fillId="0" borderId="0" xfId="0" applyFont="1" applyFill="1" applyAlignment="1">
      <alignment vertical="center"/>
    </xf>
    <xf numFmtId="0" fontId="66" fillId="26" borderId="1" xfId="0" applyFont="1" applyFill="1" applyBorder="1" applyAlignment="1">
      <alignment horizontal="left" vertical="center" wrapText="1" indent="2"/>
    </xf>
    <xf numFmtId="0" fontId="0" fillId="26" borderId="1" xfId="0" applyFont="1" applyFill="1" applyBorder="1" applyAlignment="1">
      <alignment horizontal="center" vertical="center" wrapText="1"/>
    </xf>
    <xf numFmtId="177" fontId="66" fillId="26" borderId="1" xfId="0" applyNumberFormat="1" applyFont="1" applyFill="1" applyBorder="1" applyAlignment="1">
      <alignment vertical="center"/>
    </xf>
    <xf numFmtId="0" fontId="66" fillId="26" borderId="1" xfId="0" applyFont="1" applyFill="1" applyBorder="1" applyAlignment="1">
      <alignment horizontal="left" vertical="center" wrapText="1" indent="1"/>
    </xf>
    <xf numFmtId="0" fontId="71" fillId="26" borderId="1" xfId="0" applyFont="1" applyFill="1" applyBorder="1" applyAlignment="1">
      <alignment horizontal="left" vertical="center" wrapText="1" indent="1"/>
    </xf>
    <xf numFmtId="0" fontId="71" fillId="26" borderId="1" xfId="0" applyFont="1" applyFill="1" applyBorder="1" applyAlignment="1">
      <alignment horizontal="center" vertical="center" wrapText="1"/>
    </xf>
    <xf numFmtId="177" fontId="71" fillId="26" borderId="1" xfId="0" applyNumberFormat="1" applyFont="1" applyFill="1" applyBorder="1" applyAlignment="1">
      <alignment vertical="center"/>
    </xf>
    <xf numFmtId="177" fontId="72" fillId="0" borderId="0" xfId="0" applyNumberFormat="1" applyFont="1" applyAlignment="1">
      <alignment horizontal="center" vertical="center"/>
    </xf>
    <xf numFmtId="177" fontId="59" fillId="27" borderId="1" xfId="0" applyNumberFormat="1" applyFont="1" applyFill="1" applyBorder="1" applyAlignment="1">
      <alignment vertical="top" wrapText="1"/>
    </xf>
    <xf numFmtId="177" fontId="67" fillId="0" borderId="1" xfId="0" applyNumberFormat="1" applyFont="1" applyFill="1" applyBorder="1" applyAlignment="1">
      <alignment horizontal="left" vertical="top" wrapText="1"/>
    </xf>
    <xf numFmtId="177" fontId="67" fillId="0" borderId="1" xfId="0" applyNumberFormat="1" applyFont="1" applyFill="1" applyBorder="1" applyAlignment="1">
      <alignment horizontal="center" vertical="top" wrapText="1"/>
    </xf>
    <xf numFmtId="177" fontId="67" fillId="0" borderId="1" xfId="0" applyNumberFormat="1" applyFont="1" applyFill="1" applyBorder="1" applyAlignment="1">
      <alignment vertical="top" wrapText="1"/>
    </xf>
    <xf numFmtId="177" fontId="73" fillId="0" borderId="1" xfId="0" applyNumberFormat="1" applyFont="1" applyFill="1" applyBorder="1" applyAlignment="1">
      <alignment vertical="top" wrapText="1"/>
    </xf>
    <xf numFmtId="177" fontId="67" fillId="0" borderId="12" xfId="0" applyNumberFormat="1" applyFont="1" applyFill="1" applyBorder="1" applyAlignment="1">
      <alignment vertical="top" wrapText="1"/>
    </xf>
    <xf numFmtId="177" fontId="67" fillId="0" borderId="0" xfId="0" applyNumberFormat="1" applyFont="1" applyFill="1" applyAlignment="1">
      <alignment vertical="top" wrapText="1"/>
    </xf>
    <xf numFmtId="177" fontId="67" fillId="0" borderId="13" xfId="0" applyNumberFormat="1" applyFont="1" applyFill="1" applyBorder="1" applyAlignment="1">
      <alignment horizontal="left" vertical="top" wrapText="1"/>
    </xf>
    <xf numFmtId="177" fontId="67" fillId="0" borderId="0" xfId="0" applyNumberFormat="1" applyFont="1" applyFill="1" applyBorder="1" applyAlignment="1">
      <alignment vertical="top" wrapText="1"/>
    </xf>
    <xf numFmtId="177" fontId="67" fillId="16" borderId="13" xfId="0" applyNumberFormat="1" applyFont="1" applyFill="1" applyBorder="1" applyAlignment="1">
      <alignment horizontal="left" vertical="top" wrapText="1"/>
    </xf>
    <xf numFmtId="177" fontId="67" fillId="16" borderId="1" xfId="0" applyNumberFormat="1" applyFont="1" applyFill="1" applyBorder="1" applyAlignment="1">
      <alignment horizontal="left" vertical="top" wrapText="1"/>
    </xf>
    <xf numFmtId="177" fontId="67" fillId="16" borderId="0" xfId="0" applyNumberFormat="1" applyFont="1" applyFill="1" applyBorder="1" applyAlignment="1">
      <alignment vertical="top" wrapText="1"/>
    </xf>
    <xf numFmtId="177" fontId="67" fillId="16" borderId="0" xfId="0" applyNumberFormat="1" applyFont="1" applyFill="1" applyAlignment="1">
      <alignment vertical="top" wrapText="1"/>
    </xf>
    <xf numFmtId="0" fontId="67" fillId="16" borderId="1" xfId="0" applyFont="1" applyFill="1" applyBorder="1" applyAlignment="1">
      <alignment vertical="top" wrapText="1"/>
    </xf>
    <xf numFmtId="177" fontId="58" fillId="0" borderId="27" xfId="0" applyNumberFormat="1" applyFont="1" applyFill="1" applyBorder="1" applyAlignment="1">
      <alignment horizontal="left" vertical="top" wrapText="1"/>
    </xf>
    <xf numFmtId="177" fontId="58" fillId="0" borderId="1" xfId="107" applyNumberFormat="1" applyFont="1" applyFill="1" applyBorder="1" applyAlignment="1">
      <alignment horizontal="left" vertical="top" wrapText="1"/>
    </xf>
    <xf numFmtId="177" fontId="58" fillId="16" borderId="1" xfId="0" applyNumberFormat="1" applyFont="1" applyFill="1" applyBorder="1" applyAlignment="1">
      <alignment horizontal="left" vertical="top" wrapText="1"/>
    </xf>
    <xf numFmtId="177" fontId="58" fillId="16" borderId="1" xfId="0" applyNumberFormat="1" applyFont="1" applyFill="1" applyBorder="1" applyAlignment="1">
      <alignment horizontal="center" vertical="top" wrapText="1"/>
    </xf>
    <xf numFmtId="178" fontId="67" fillId="0" borderId="1" xfId="217" applyNumberFormat="1" applyFont="1" applyFill="1" applyBorder="1" applyAlignment="1">
      <alignment vertical="top"/>
    </xf>
    <xf numFmtId="177" fontId="59" fillId="28" borderId="13" xfId="0" applyNumberFormat="1" applyFont="1" applyFill="1" applyBorder="1" applyAlignment="1">
      <alignment horizontal="left" vertical="top" wrapText="1"/>
    </xf>
    <xf numFmtId="177" fontId="59" fillId="28" borderId="1" xfId="0" applyNumberFormat="1" applyFont="1" applyFill="1" applyBorder="1" applyAlignment="1">
      <alignment horizontal="left" vertical="top" wrapText="1"/>
    </xf>
    <xf numFmtId="177" fontId="59" fillId="28" borderId="1" xfId="0" applyNumberFormat="1" applyFont="1" applyFill="1" applyBorder="1" applyAlignment="1">
      <alignment horizontal="right" vertical="top" wrapText="1"/>
    </xf>
    <xf numFmtId="177" fontId="59" fillId="28" borderId="1" xfId="0" applyNumberFormat="1" applyFont="1" applyFill="1" applyBorder="1" applyAlignment="1">
      <alignment horizontal="center" vertical="top" wrapText="1"/>
    </xf>
    <xf numFmtId="177" fontId="59" fillId="28" borderId="1" xfId="0" applyNumberFormat="1" applyFont="1" applyFill="1" applyBorder="1" applyAlignment="1">
      <alignment vertical="top" wrapText="1"/>
    </xf>
    <xf numFmtId="177" fontId="59" fillId="28" borderId="12" xfId="0" applyNumberFormat="1" applyFont="1" applyFill="1" applyBorder="1" applyAlignment="1">
      <alignment vertical="top" wrapText="1"/>
    </xf>
    <xf numFmtId="177" fontId="59" fillId="27" borderId="13" xfId="0" applyNumberFormat="1" applyFont="1" applyFill="1" applyBorder="1" applyAlignment="1">
      <alignment horizontal="left" vertical="top" wrapText="1"/>
    </xf>
    <xf numFmtId="177" fontId="6" fillId="27" borderId="1" xfId="0" applyNumberFormat="1" applyFont="1" applyFill="1" applyBorder="1" applyAlignment="1">
      <alignment vertical="top" wrapText="1"/>
    </xf>
    <xf numFmtId="177" fontId="59" fillId="27" borderId="1" xfId="0" applyNumberFormat="1" applyFont="1" applyFill="1" applyBorder="1" applyAlignment="1">
      <alignment horizontal="left" vertical="top" wrapText="1"/>
    </xf>
    <xf numFmtId="177" fontId="59" fillId="27" borderId="1" xfId="0" applyNumberFormat="1" applyFont="1" applyFill="1" applyBorder="1" applyAlignment="1">
      <alignment horizontal="right" vertical="top" wrapText="1"/>
    </xf>
    <xf numFmtId="177" fontId="59" fillId="27" borderId="1" xfId="0" applyNumberFormat="1" applyFont="1" applyFill="1" applyBorder="1" applyAlignment="1">
      <alignment horizontal="center" vertical="top" wrapText="1"/>
    </xf>
    <xf numFmtId="177" fontId="59" fillId="27" borderId="12" xfId="0" applyNumberFormat="1" applyFont="1" applyFill="1" applyBorder="1" applyAlignment="1">
      <alignment vertical="top" wrapText="1"/>
    </xf>
    <xf numFmtId="0" fontId="59" fillId="28" borderId="13" xfId="0" applyFont="1" applyFill="1" applyBorder="1" applyAlignment="1">
      <alignment horizontal="left" vertical="top" wrapText="1"/>
    </xf>
    <xf numFmtId="177" fontId="59" fillId="28" borderId="1" xfId="0" applyNumberFormat="1" applyFont="1" applyFill="1" applyBorder="1" applyAlignment="1">
      <alignment horizontal="left" vertical="top"/>
    </xf>
    <xf numFmtId="177" fontId="59" fillId="28" borderId="1" xfId="0" applyNumberFormat="1" applyFont="1" applyFill="1" applyBorder="1" applyAlignment="1">
      <alignment horizontal="right" vertical="top"/>
    </xf>
    <xf numFmtId="177" fontId="59" fillId="28" borderId="1" xfId="0" applyNumberFormat="1" applyFont="1" applyFill="1" applyBorder="1" applyAlignment="1">
      <alignment horizontal="center" vertical="top"/>
    </xf>
    <xf numFmtId="177" fontId="59" fillId="28" borderId="1" xfId="0" applyNumberFormat="1" applyFont="1" applyFill="1" applyBorder="1" applyAlignment="1">
      <alignment vertical="top"/>
    </xf>
    <xf numFmtId="177" fontId="59" fillId="28" borderId="12" xfId="0" applyNumberFormat="1" applyFont="1" applyFill="1" applyBorder="1" applyAlignment="1">
      <alignment vertical="top"/>
    </xf>
    <xf numFmtId="177" fontId="58" fillId="16" borderId="13" xfId="0" applyNumberFormat="1" applyFont="1" applyFill="1" applyBorder="1" applyAlignment="1">
      <alignment horizontal="left" vertical="top" wrapText="1"/>
    </xf>
    <xf numFmtId="177" fontId="58" fillId="16" borderId="1" xfId="0" applyNumberFormat="1" applyFont="1" applyFill="1" applyBorder="1" applyAlignment="1">
      <alignment vertical="top" wrapText="1"/>
    </xf>
    <xf numFmtId="177" fontId="58" fillId="16" borderId="0" xfId="0" applyNumberFormat="1" applyFont="1" applyFill="1" applyBorder="1" applyAlignment="1">
      <alignment vertical="top" wrapText="1"/>
    </xf>
    <xf numFmtId="177" fontId="59" fillId="28" borderId="12" xfId="0" applyNumberFormat="1" applyFont="1" applyFill="1" applyBorder="1" applyAlignment="1">
      <alignment horizontal="right" vertical="top" wrapText="1"/>
    </xf>
    <xf numFmtId="0" fontId="58" fillId="0" borderId="0" xfId="0" applyFont="1" applyFill="1" applyAlignment="1">
      <alignment vertical="top"/>
    </xf>
    <xf numFmtId="177" fontId="59" fillId="0" borderId="0" xfId="0" applyNumberFormat="1" applyFont="1" applyFill="1" applyAlignment="1">
      <alignment horizontal="center" vertical="top"/>
    </xf>
    <xf numFmtId="177" fontId="58" fillId="0" borderId="15" xfId="0" applyNumberFormat="1" applyFont="1" applyFill="1" applyBorder="1" applyAlignment="1">
      <alignment horizontal="left" vertical="top"/>
    </xf>
    <xf numFmtId="177" fontId="5" fillId="26" borderId="27" xfId="200" applyNumberFormat="1" applyFont="1" applyFill="1" applyBorder="1" applyAlignment="1">
      <alignment horizontal="center" vertical="center"/>
    </xf>
    <xf numFmtId="181" fontId="5" fillId="26" borderId="27" xfId="200" applyNumberFormat="1" applyFont="1" applyFill="1" applyBorder="1" applyAlignment="1">
      <alignment horizontal="center" vertical="center" wrapText="1"/>
    </xf>
    <xf numFmtId="49" fontId="6" fillId="25" borderId="21" xfId="0" quotePrefix="1"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49" fontId="6" fillId="25" borderId="30" xfId="0" applyNumberFormat="1" applyFont="1" applyFill="1" applyBorder="1" applyAlignment="1">
      <alignment horizontal="center" vertical="center"/>
    </xf>
    <xf numFmtId="49" fontId="6" fillId="25" borderId="39" xfId="0" applyNumberFormat="1" applyFont="1" applyFill="1" applyBorder="1" applyAlignment="1">
      <alignment horizontal="left" vertical="center"/>
    </xf>
    <xf numFmtId="49" fontId="6" fillId="25" borderId="40" xfId="0" applyNumberFormat="1" applyFont="1" applyFill="1" applyBorder="1" applyAlignment="1">
      <alignment horizontal="left" vertical="center"/>
    </xf>
    <xf numFmtId="49" fontId="6" fillId="25" borderId="41" xfId="0" applyNumberFormat="1" applyFont="1" applyFill="1" applyBorder="1" applyAlignment="1">
      <alignment horizontal="left" vertical="center"/>
    </xf>
    <xf numFmtId="177" fontId="67" fillId="0" borderId="27" xfId="201" applyNumberFormat="1" applyFont="1" applyFill="1" applyBorder="1" applyAlignment="1">
      <alignment vertical="center"/>
    </xf>
    <xf numFmtId="177" fontId="64" fillId="0" borderId="27" xfId="0" applyNumberFormat="1" applyFont="1" applyFill="1" applyBorder="1" applyAlignment="1">
      <alignment vertical="center"/>
    </xf>
    <xf numFmtId="177" fontId="64" fillId="0" borderId="28" xfId="0" applyNumberFormat="1" applyFont="1" applyFill="1" applyBorder="1" applyAlignment="1">
      <alignment horizontal="center" vertical="center"/>
    </xf>
    <xf numFmtId="0" fontId="5" fillId="28" borderId="1" xfId="0" applyFont="1" applyFill="1" applyBorder="1" applyAlignment="1">
      <alignment horizontal="left" vertical="center" wrapText="1"/>
    </xf>
    <xf numFmtId="0" fontId="74" fillId="25" borderId="21" xfId="0" applyFont="1" applyFill="1" applyBorder="1" applyAlignment="1">
      <alignment horizontal="center" vertical="center" wrapText="1"/>
    </xf>
    <xf numFmtId="49" fontId="5" fillId="16" borderId="1" xfId="94" applyNumberFormat="1" applyFont="1" applyFill="1" applyBorder="1" applyAlignment="1">
      <alignment horizontal="left" vertical="center" wrapText="1"/>
    </xf>
    <xf numFmtId="49" fontId="5" fillId="0" borderId="1" xfId="204" applyNumberFormat="1" applyFont="1" applyFill="1" applyBorder="1" applyAlignment="1">
      <alignment vertical="center" wrapText="1"/>
    </xf>
    <xf numFmtId="49" fontId="63" fillId="16" borderId="1" xfId="94" applyNumberFormat="1" applyFont="1" applyFill="1" applyBorder="1" applyAlignment="1">
      <alignment horizontal="left" vertical="center" wrapText="1"/>
    </xf>
    <xf numFmtId="49" fontId="75" fillId="0" borderId="1" xfId="0" applyNumberFormat="1" applyFont="1" applyFill="1" applyBorder="1" applyAlignment="1">
      <alignment horizontal="center" vertical="center" wrapText="1"/>
    </xf>
    <xf numFmtId="49" fontId="75" fillId="0" borderId="27" xfId="0" applyNumberFormat="1" applyFont="1" applyFill="1" applyBorder="1" applyAlignment="1">
      <alignment horizontal="center" vertical="center"/>
    </xf>
    <xf numFmtId="49" fontId="76" fillId="0" borderId="27" xfId="200" quotePrefix="1" applyNumberFormat="1" applyFont="1" applyFill="1" applyBorder="1" applyAlignment="1">
      <alignment horizontal="center" vertical="center"/>
    </xf>
    <xf numFmtId="49" fontId="76" fillId="0" borderId="1" xfId="94" applyNumberFormat="1" applyFont="1" applyFill="1" applyBorder="1" applyAlignment="1">
      <alignment horizontal="left" vertical="center" wrapText="1"/>
    </xf>
    <xf numFmtId="0" fontId="76" fillId="0" borderId="1" xfId="0" applyFont="1" applyFill="1" applyBorder="1" applyAlignment="1">
      <alignment horizontal="center" vertical="center" wrapText="1"/>
    </xf>
    <xf numFmtId="49" fontId="67" fillId="0" borderId="36" xfId="0" applyNumberFormat="1" applyFont="1" applyFill="1" applyBorder="1" applyAlignment="1">
      <alignment horizontal="center" vertical="center" wrapText="1"/>
    </xf>
    <xf numFmtId="49" fontId="67" fillId="0" borderId="36" xfId="0" applyNumberFormat="1" applyFont="1" applyFill="1" applyBorder="1" applyAlignment="1">
      <alignment horizontal="center" vertical="center"/>
    </xf>
    <xf numFmtId="0" fontId="67" fillId="0" borderId="36" xfId="0" applyFont="1" applyFill="1" applyBorder="1" applyAlignment="1">
      <alignment horizontal="center" vertical="center" wrapText="1"/>
    </xf>
    <xf numFmtId="177" fontId="0" fillId="0" borderId="37" xfId="201" applyNumberFormat="1" applyFont="1" applyFill="1" applyBorder="1" applyAlignment="1">
      <alignment vertical="center"/>
    </xf>
    <xf numFmtId="177" fontId="64" fillId="0" borderId="42" xfId="0" applyNumberFormat="1" applyFont="1" applyFill="1" applyBorder="1" applyAlignment="1">
      <alignment horizontal="center" vertical="center"/>
    </xf>
    <xf numFmtId="0" fontId="67" fillId="0" borderId="1" xfId="0" applyFont="1" applyFill="1" applyBorder="1" applyAlignment="1">
      <alignment horizontal="left" vertical="center" wrapText="1"/>
    </xf>
    <xf numFmtId="0" fontId="58" fillId="0" borderId="1" xfId="204" applyNumberFormat="1" applyFont="1" applyFill="1" applyBorder="1" applyAlignment="1">
      <alignment horizontal="left" vertical="center" wrapText="1"/>
    </xf>
    <xf numFmtId="49" fontId="5" fillId="0" borderId="27"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Border="1" applyAlignment="1">
      <alignment vertical="center" wrapText="1"/>
    </xf>
    <xf numFmtId="0" fontId="66" fillId="0" borderId="1" xfId="0" applyFont="1" applyFill="1" applyBorder="1" applyAlignment="1">
      <alignment horizontal="center" vertical="center" wrapText="1"/>
    </xf>
    <xf numFmtId="0" fontId="5" fillId="0" borderId="36" xfId="0" applyFont="1" applyFill="1" applyBorder="1" applyAlignment="1">
      <alignment horizontal="center" vertical="center" wrapText="1"/>
    </xf>
    <xf numFmtId="177" fontId="63" fillId="0" borderId="38" xfId="201" applyNumberFormat="1" applyFont="1" applyFill="1" applyBorder="1" applyAlignment="1">
      <alignment vertical="center"/>
    </xf>
    <xf numFmtId="177" fontId="65" fillId="0" borderId="42" xfId="0" applyNumberFormat="1" applyFont="1" applyFill="1" applyBorder="1" applyAlignment="1">
      <alignment horizontal="center" vertical="center"/>
    </xf>
    <xf numFmtId="0" fontId="24" fillId="25" borderId="23" xfId="0" applyFont="1" applyFill="1" applyBorder="1" applyAlignment="1">
      <alignment horizontal="center" vertical="center" wrapText="1"/>
    </xf>
    <xf numFmtId="49" fontId="77" fillId="0" borderId="1" xfId="0" applyNumberFormat="1" applyFont="1" applyFill="1" applyBorder="1" applyAlignment="1">
      <alignment horizontal="center" vertical="center" wrapText="1"/>
    </xf>
    <xf numFmtId="0" fontId="5" fillId="27" borderId="1" xfId="0" applyFont="1" applyFill="1" applyBorder="1" applyAlignment="1">
      <alignment horizontal="left" vertical="center" wrapText="1"/>
    </xf>
    <xf numFmtId="49" fontId="57" fillId="0" borderId="1" xfId="0" applyNumberFormat="1" applyFont="1" applyFill="1" applyBorder="1" applyAlignment="1">
      <alignment horizontal="center" vertical="center" wrapText="1"/>
    </xf>
    <xf numFmtId="49" fontId="78" fillId="0" borderId="1" xfId="0" applyNumberFormat="1" applyFont="1" applyFill="1" applyBorder="1" applyAlignment="1">
      <alignment horizontal="center" vertical="center" wrapText="1"/>
    </xf>
    <xf numFmtId="177" fontId="64" fillId="0" borderId="38" xfId="0" applyNumberFormat="1" applyFont="1" applyFill="1" applyBorder="1" applyAlignment="1">
      <alignment vertical="center"/>
    </xf>
    <xf numFmtId="177" fontId="64" fillId="0" borderId="0" xfId="0" applyNumberFormat="1" applyFont="1" applyFill="1" applyBorder="1" applyAlignment="1">
      <alignment horizontal="center" vertical="center"/>
    </xf>
    <xf numFmtId="177" fontId="6" fillId="0" borderId="20" xfId="200" applyNumberFormat="1" applyFont="1" applyBorder="1" applyAlignment="1">
      <alignment vertical="center"/>
    </xf>
    <xf numFmtId="177" fontId="6" fillId="29" borderId="20" xfId="200" applyNumberFormat="1" applyFont="1" applyFill="1" applyBorder="1" applyAlignment="1">
      <alignment vertical="center"/>
    </xf>
    <xf numFmtId="181" fontId="5" fillId="29" borderId="20" xfId="200" applyNumberFormat="1" applyFont="1" applyFill="1" applyBorder="1" applyAlignment="1">
      <alignment vertical="center" wrapText="1"/>
    </xf>
    <xf numFmtId="49" fontId="5" fillId="0" borderId="36" xfId="0" applyNumberFormat="1" applyFont="1" applyFill="1" applyBorder="1" applyAlignment="1">
      <alignment horizontal="center" vertical="center" wrapText="1"/>
    </xf>
    <xf numFmtId="0" fontId="6" fillId="0" borderId="36" xfId="0" applyFont="1" applyBorder="1" applyAlignment="1">
      <alignment vertical="center"/>
    </xf>
    <xf numFmtId="0" fontId="6" fillId="0" borderId="36" xfId="200" applyFont="1" applyBorder="1" applyAlignment="1">
      <alignment vertical="center" wrapText="1"/>
    </xf>
    <xf numFmtId="0" fontId="6" fillId="0" borderId="36" xfId="200" applyFont="1" applyBorder="1" applyAlignment="1">
      <alignment vertical="center"/>
    </xf>
    <xf numFmtId="0" fontId="68" fillId="29" borderId="38" xfId="200" applyFont="1" applyFill="1" applyBorder="1" applyAlignment="1">
      <alignment vertical="center" wrapText="1"/>
    </xf>
    <xf numFmtId="0" fontId="6" fillId="0" borderId="43" xfId="0" applyFont="1" applyBorder="1" applyAlignment="1">
      <alignment vertical="center"/>
    </xf>
    <xf numFmtId="0" fontId="6" fillId="0" borderId="43" xfId="200" applyFont="1" applyBorder="1" applyAlignment="1">
      <alignment vertical="center"/>
    </xf>
    <xf numFmtId="49" fontId="6" fillId="25" borderId="36" xfId="0" quotePrefix="1" applyNumberFormat="1" applyFont="1" applyFill="1" applyBorder="1" applyAlignment="1">
      <alignment vertical="center"/>
    </xf>
    <xf numFmtId="49" fontId="6" fillId="25" borderId="15" xfId="0" quotePrefix="1" applyNumberFormat="1" applyFont="1" applyFill="1" applyBorder="1" applyAlignment="1">
      <alignment vertical="center"/>
    </xf>
    <xf numFmtId="49" fontId="6" fillId="25" borderId="43" xfId="0" quotePrefix="1" applyNumberFormat="1" applyFont="1" applyFill="1" applyBorder="1" applyAlignment="1">
      <alignment vertical="center"/>
    </xf>
    <xf numFmtId="49" fontId="0" fillId="0" borderId="27" xfId="200" quotePrefix="1" applyNumberFormat="1" applyFont="1" applyFill="1" applyBorder="1" applyAlignment="1">
      <alignment horizontal="center" vertical="center"/>
    </xf>
    <xf numFmtId="49" fontId="0" fillId="0" borderId="27" xfId="200" applyNumberFormat="1" applyFont="1" applyFill="1" applyBorder="1" applyAlignment="1">
      <alignment horizontal="center" vertical="center"/>
    </xf>
    <xf numFmtId="49" fontId="0" fillId="0" borderId="38" xfId="200" quotePrefix="1" applyNumberFormat="1" applyFont="1" applyFill="1" applyBorder="1" applyAlignment="1">
      <alignment horizontal="center" vertical="center"/>
    </xf>
    <xf numFmtId="49" fontId="5" fillId="0" borderId="44" xfId="0" applyNumberFormat="1" applyFont="1" applyFill="1" applyBorder="1" applyAlignment="1">
      <alignment horizontal="center" vertical="center" wrapText="1"/>
    </xf>
    <xf numFmtId="49" fontId="5" fillId="0" borderId="27" xfId="204" applyNumberFormat="1" applyFont="1" applyFill="1" applyBorder="1" applyAlignment="1">
      <alignment vertical="center" wrapText="1"/>
    </xf>
    <xf numFmtId="49" fontId="5" fillId="0" borderId="27" xfId="204" applyNumberFormat="1" applyFont="1" applyFill="1" applyBorder="1" applyAlignment="1">
      <alignment horizontal="center" vertical="center" wrapText="1"/>
    </xf>
    <xf numFmtId="0" fontId="67" fillId="0" borderId="36" xfId="0" applyFont="1" applyFill="1" applyBorder="1" applyAlignment="1">
      <alignment vertical="center" wrapText="1"/>
    </xf>
    <xf numFmtId="0" fontId="5" fillId="0" borderId="36" xfId="0" applyFont="1" applyFill="1" applyBorder="1" applyAlignment="1">
      <alignment horizontal="left" vertical="center" wrapText="1"/>
    </xf>
    <xf numFmtId="49" fontId="0" fillId="0" borderId="38" xfId="200" applyNumberFormat="1" applyFont="1" applyFill="1" applyBorder="1" applyAlignment="1">
      <alignment horizontal="center" vertical="center"/>
    </xf>
    <xf numFmtId="177" fontId="0" fillId="0" borderId="28" xfId="201" applyNumberFormat="1" applyFont="1" applyFill="1" applyBorder="1" applyAlignment="1">
      <alignment vertical="center"/>
    </xf>
    <xf numFmtId="49" fontId="0" fillId="0" borderId="1" xfId="94" applyNumberFormat="1" applyFont="1" applyFill="1" applyBorder="1" applyAlignment="1">
      <alignment horizontal="left" vertical="center" wrapText="1"/>
    </xf>
    <xf numFmtId="177" fontId="6" fillId="25" borderId="45" xfId="201" applyNumberFormat="1" applyFont="1" applyFill="1" applyBorder="1" applyAlignment="1">
      <alignment vertical="center" wrapText="1"/>
    </xf>
    <xf numFmtId="0" fontId="15" fillId="0" borderId="46" xfId="0" applyFont="1" applyFill="1" applyBorder="1" applyAlignment="1">
      <alignment horizontal="center" vertical="center" wrapText="1"/>
    </xf>
    <xf numFmtId="0" fontId="0" fillId="0" borderId="1" xfId="0" applyFill="1" applyBorder="1" applyAlignment="1">
      <alignment horizontal="center" vertical="center" wrapText="1"/>
    </xf>
    <xf numFmtId="0" fontId="15" fillId="0" borderId="1"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67" fillId="0" borderId="46" xfId="0" applyFont="1" applyFill="1" applyBorder="1" applyAlignment="1">
      <alignment horizontal="center" vertical="center" wrapText="1"/>
    </xf>
    <xf numFmtId="0" fontId="15" fillId="0" borderId="36" xfId="0" applyFont="1" applyFill="1" applyBorder="1" applyAlignment="1">
      <alignment horizontal="center" vertical="center" wrapText="1"/>
    </xf>
    <xf numFmtId="177" fontId="67" fillId="0" borderId="1" xfId="0" applyNumberFormat="1" applyFont="1" applyFill="1" applyBorder="1" applyAlignment="1">
      <alignment horizontal="right" vertical="top" wrapText="1"/>
    </xf>
    <xf numFmtId="177" fontId="9" fillId="0" borderId="1" xfId="107" applyNumberFormat="1" applyFont="1" applyFill="1" applyBorder="1" applyAlignment="1">
      <alignment horizontal="left" vertical="top" wrapText="1"/>
    </xf>
    <xf numFmtId="0" fontId="9" fillId="0" borderId="1" xfId="0" applyFont="1" applyFill="1" applyBorder="1" applyAlignment="1">
      <alignment horizontal="left" vertical="top" wrapText="1"/>
    </xf>
    <xf numFmtId="0" fontId="67" fillId="16" borderId="1" xfId="119" applyFont="1" applyFill="1" applyBorder="1" applyAlignment="1">
      <alignment vertical="top"/>
    </xf>
    <xf numFmtId="0" fontId="67" fillId="16" borderId="1" xfId="119" applyFont="1" applyFill="1" applyBorder="1" applyAlignment="1">
      <alignment vertical="top" wrapText="1"/>
    </xf>
    <xf numFmtId="0" fontId="67" fillId="0" borderId="1" xfId="119" applyFont="1" applyFill="1" applyBorder="1" applyAlignment="1">
      <alignment vertical="top"/>
    </xf>
    <xf numFmtId="0" fontId="67" fillId="0" borderId="1" xfId="119" applyFont="1" applyFill="1" applyBorder="1" applyAlignment="1">
      <alignment vertical="top" wrapText="1"/>
    </xf>
    <xf numFmtId="177" fontId="58" fillId="0" borderId="47" xfId="0" applyNumberFormat="1" applyFont="1" applyFill="1" applyBorder="1" applyAlignment="1">
      <alignment vertical="top" wrapText="1"/>
    </xf>
    <xf numFmtId="177" fontId="58" fillId="30" borderId="13" xfId="0" applyNumberFormat="1" applyFont="1" applyFill="1" applyBorder="1" applyAlignment="1">
      <alignment horizontal="left" vertical="top" wrapText="1"/>
    </xf>
    <xf numFmtId="0" fontId="79" fillId="30" borderId="1" xfId="0" applyFont="1" applyFill="1" applyBorder="1" applyAlignment="1">
      <alignment horizontal="left" vertical="top" wrapText="1"/>
    </xf>
    <xf numFmtId="177" fontId="79" fillId="30" borderId="1" xfId="0" applyNumberFormat="1" applyFont="1" applyFill="1" applyBorder="1" applyAlignment="1">
      <alignment horizontal="left" vertical="top" wrapText="1"/>
    </xf>
    <xf numFmtId="177" fontId="79" fillId="30" borderId="1" xfId="0" applyNumberFormat="1" applyFont="1" applyFill="1" applyBorder="1" applyAlignment="1">
      <alignment horizontal="right" vertical="top" wrapText="1"/>
    </xf>
    <xf numFmtId="177" fontId="58" fillId="31" borderId="1" xfId="0" applyNumberFormat="1" applyFont="1" applyFill="1" applyBorder="1" applyAlignment="1">
      <alignment horizontal="right" vertical="top" wrapText="1"/>
    </xf>
    <xf numFmtId="177" fontId="58" fillId="31" borderId="1" xfId="0" applyNumberFormat="1" applyFont="1" applyFill="1" applyBorder="1" applyAlignment="1">
      <alignment vertical="top" wrapText="1"/>
    </xf>
    <xf numFmtId="177" fontId="57" fillId="30" borderId="13" xfId="0" applyNumberFormat="1" applyFont="1" applyFill="1" applyBorder="1" applyAlignment="1">
      <alignment horizontal="left" vertical="top" wrapText="1"/>
    </xf>
    <xf numFmtId="177" fontId="57" fillId="30" borderId="1" xfId="0" applyNumberFormat="1" applyFont="1" applyFill="1" applyBorder="1" applyAlignment="1">
      <alignment horizontal="left" vertical="top" wrapText="1"/>
    </xf>
    <xf numFmtId="177" fontId="57" fillId="30" borderId="1" xfId="0" applyNumberFormat="1" applyFont="1" applyFill="1" applyBorder="1" applyAlignment="1">
      <alignment vertical="top" wrapText="1"/>
    </xf>
    <xf numFmtId="177" fontId="79" fillId="30" borderId="1" xfId="0" applyNumberFormat="1" applyFont="1" applyFill="1" applyBorder="1" applyAlignment="1">
      <alignment vertical="top" wrapText="1"/>
    </xf>
    <xf numFmtId="177" fontId="57" fillId="30" borderId="1" xfId="0" applyNumberFormat="1" applyFont="1" applyFill="1" applyBorder="1" applyAlignment="1">
      <alignment horizontal="right" vertical="top" wrapText="1"/>
    </xf>
    <xf numFmtId="177" fontId="80" fillId="30" borderId="27" xfId="107" applyNumberFormat="1" applyFont="1" applyFill="1" applyBorder="1" applyAlignment="1">
      <alignment horizontal="left" vertical="top" wrapText="1"/>
    </xf>
    <xf numFmtId="177" fontId="81" fillId="30" borderId="1" xfId="107" applyNumberFormat="1" applyFont="1" applyFill="1" applyBorder="1" applyAlignment="1">
      <alignment horizontal="left" vertical="top" wrapText="1"/>
    </xf>
    <xf numFmtId="177" fontId="79" fillId="30" borderId="1" xfId="201" applyNumberFormat="1" applyFont="1" applyFill="1" applyBorder="1" applyAlignment="1">
      <alignment vertical="top"/>
    </xf>
    <xf numFmtId="177" fontId="79" fillId="30" borderId="1" xfId="0" applyNumberFormat="1" applyFont="1" applyFill="1" applyBorder="1" applyAlignment="1">
      <alignment horizontal="center" vertical="top"/>
    </xf>
    <xf numFmtId="177" fontId="79" fillId="30" borderId="1" xfId="0" applyNumberFormat="1" applyFont="1" applyFill="1" applyBorder="1" applyAlignment="1">
      <alignment horizontal="left" vertical="top"/>
    </xf>
    <xf numFmtId="177" fontId="79" fillId="30" borderId="1" xfId="107" applyNumberFormat="1" applyFont="1" applyFill="1" applyBorder="1" applyAlignment="1">
      <alignment horizontal="left" vertical="top" wrapText="1"/>
    </xf>
    <xf numFmtId="0" fontId="79" fillId="30" borderId="13" xfId="99" applyFont="1" applyFill="1" applyBorder="1" applyAlignment="1">
      <alignment horizontal="left" vertical="top"/>
    </xf>
    <xf numFmtId="0" fontId="79" fillId="30" borderId="1" xfId="99" applyFont="1" applyFill="1" applyBorder="1" applyAlignment="1">
      <alignment horizontal="left" vertical="top"/>
    </xf>
    <xf numFmtId="176" fontId="79" fillId="30" borderId="1" xfId="203" applyNumberFormat="1" applyFont="1" applyFill="1" applyBorder="1" applyAlignment="1">
      <alignment vertical="top"/>
    </xf>
    <xf numFmtId="0" fontId="79" fillId="30" borderId="1" xfId="200" applyFont="1" applyFill="1" applyBorder="1" applyAlignment="1">
      <alignment horizontal="center" vertical="top" wrapText="1"/>
    </xf>
    <xf numFmtId="177" fontId="79" fillId="30" borderId="1" xfId="0" applyNumberFormat="1" applyFont="1" applyFill="1" applyBorder="1" applyAlignment="1">
      <alignment horizontal="center" vertical="top" wrapText="1"/>
    </xf>
    <xf numFmtId="0" fontId="79" fillId="30" borderId="1" xfId="118" applyFont="1" applyFill="1" applyBorder="1" applyAlignment="1">
      <alignment horizontal="left" vertical="top" wrapText="1"/>
    </xf>
    <xf numFmtId="0" fontId="0" fillId="0" borderId="13" xfId="0" applyFont="1" applyBorder="1" applyAlignment="1">
      <alignment horizontal="center" vertical="top"/>
    </xf>
    <xf numFmtId="0" fontId="31" fillId="0" borderId="0" xfId="0" applyFont="1"/>
    <xf numFmtId="0" fontId="33" fillId="0" borderId="0" xfId="0" applyFont="1"/>
    <xf numFmtId="178" fontId="15" fillId="0" borderId="48" xfId="204" applyNumberFormat="1" applyFont="1" applyFill="1" applyBorder="1" applyAlignment="1">
      <alignment horizontal="center" vertical="center" wrapText="1"/>
    </xf>
    <xf numFmtId="178" fontId="15" fillId="0" borderId="46" xfId="204" applyNumberFormat="1" applyFont="1" applyFill="1" applyBorder="1" applyAlignment="1">
      <alignment horizontal="center" vertical="center" wrapText="1"/>
    </xf>
    <xf numFmtId="178" fontId="15" fillId="0" borderId="49" xfId="204" applyNumberFormat="1" applyFont="1" applyFill="1" applyBorder="1" applyAlignment="1">
      <alignment horizontal="center" vertical="center" wrapText="1"/>
    </xf>
    <xf numFmtId="0" fontId="36" fillId="0" borderId="50" xfId="0" applyFont="1" applyFill="1" applyBorder="1" applyAlignment="1">
      <alignment horizontal="center" vertical="center" wrapText="1"/>
    </xf>
    <xf numFmtId="49" fontId="36" fillId="0" borderId="0" xfId="0" applyNumberFormat="1" applyFont="1" applyFill="1" applyAlignment="1">
      <alignment vertical="center"/>
    </xf>
    <xf numFmtId="0" fontId="36" fillId="0" borderId="0" xfId="0" applyFont="1" applyFill="1" applyAlignment="1">
      <alignment vertical="center"/>
    </xf>
    <xf numFmtId="0" fontId="15" fillId="0" borderId="46" xfId="0" applyFont="1" applyFill="1" applyBorder="1" applyAlignment="1">
      <alignment horizontal="left" vertical="top" wrapText="1"/>
    </xf>
    <xf numFmtId="178" fontId="36" fillId="0" borderId="48" xfId="204" applyNumberFormat="1" applyFont="1" applyFill="1" applyBorder="1" applyAlignment="1">
      <alignment vertical="center" wrapText="1"/>
    </xf>
    <xf numFmtId="178" fontId="36" fillId="0" borderId="46" xfId="204" applyNumberFormat="1" applyFont="1" applyFill="1" applyBorder="1" applyAlignment="1">
      <alignment vertical="center" wrapText="1"/>
    </xf>
    <xf numFmtId="178" fontId="36" fillId="0" borderId="49" xfId="204" applyNumberFormat="1" applyFont="1" applyFill="1" applyBorder="1" applyAlignment="1">
      <alignment vertical="center" wrapText="1"/>
    </xf>
    <xf numFmtId="178" fontId="15" fillId="0" borderId="51" xfId="204" applyNumberFormat="1" applyFont="1" applyFill="1" applyBorder="1" applyAlignment="1">
      <alignment vertical="center" wrapText="1"/>
    </xf>
    <xf numFmtId="0" fontId="31" fillId="0" borderId="0" xfId="0" applyFont="1" applyAlignment="1"/>
    <xf numFmtId="0" fontId="58" fillId="16" borderId="1" xfId="0" applyFont="1" applyFill="1" applyBorder="1" applyAlignment="1">
      <alignment vertical="center" wrapText="1"/>
    </xf>
    <xf numFmtId="176" fontId="58" fillId="32" borderId="1" xfId="203" applyNumberFormat="1" applyFont="1" applyFill="1" applyBorder="1" applyAlignment="1">
      <alignment vertical="center"/>
    </xf>
    <xf numFmtId="0" fontId="60" fillId="16" borderId="1" xfId="0" applyFont="1" applyFill="1" applyBorder="1" applyAlignment="1">
      <alignment horizontal="left" vertical="center" wrapText="1"/>
    </xf>
    <xf numFmtId="0" fontId="58" fillId="32" borderId="1" xfId="0" applyFont="1" applyFill="1" applyBorder="1" applyAlignment="1">
      <alignment vertical="center" wrapText="1"/>
    </xf>
    <xf numFmtId="177" fontId="58" fillId="16" borderId="1" xfId="0" applyNumberFormat="1" applyFont="1" applyFill="1" applyBorder="1" applyAlignment="1">
      <alignment horizontal="left" vertical="top"/>
    </xf>
    <xf numFmtId="177" fontId="58" fillId="16" borderId="1" xfId="0" applyNumberFormat="1" applyFont="1" applyFill="1" applyBorder="1" applyAlignment="1">
      <alignment vertical="top"/>
    </xf>
    <xf numFmtId="176" fontId="15" fillId="32" borderId="1" xfId="203" applyNumberFormat="1" applyFont="1" applyFill="1" applyBorder="1" applyAlignment="1">
      <alignment vertical="center"/>
    </xf>
    <xf numFmtId="177" fontId="58" fillId="16" borderId="1" xfId="0" applyNumberFormat="1" applyFont="1" applyFill="1" applyBorder="1" applyAlignment="1">
      <alignment horizontal="center" vertical="top"/>
    </xf>
    <xf numFmtId="177" fontId="58" fillId="16" borderId="12" xfId="0" applyNumberFormat="1" applyFont="1" applyFill="1" applyBorder="1" applyAlignment="1">
      <alignment vertical="top" wrapText="1"/>
    </xf>
    <xf numFmtId="177" fontId="58" fillId="16" borderId="0" xfId="0" applyNumberFormat="1" applyFont="1" applyFill="1" applyAlignment="1">
      <alignment vertical="top" wrapText="1"/>
    </xf>
    <xf numFmtId="0" fontId="60" fillId="16" borderId="1" xfId="0" applyFont="1" applyFill="1" applyBorder="1" applyAlignment="1">
      <alignment horizontal="center" vertical="center" wrapText="1"/>
    </xf>
    <xf numFmtId="182" fontId="58" fillId="16" borderId="1" xfId="0" applyNumberFormat="1" applyFont="1" applyFill="1" applyBorder="1" applyAlignment="1">
      <alignment vertical="center" wrapText="1"/>
    </xf>
    <xf numFmtId="0" fontId="60" fillId="16" borderId="1" xfId="0" applyFont="1" applyFill="1" applyBorder="1" applyAlignment="1">
      <alignment vertical="center" wrapText="1"/>
    </xf>
    <xf numFmtId="0" fontId="58" fillId="16" borderId="13" xfId="0" applyFont="1" applyFill="1" applyBorder="1" applyAlignment="1">
      <alignment vertical="center" wrapText="1"/>
    </xf>
    <xf numFmtId="0" fontId="60" fillId="16" borderId="13" xfId="0" applyFont="1" applyFill="1" applyBorder="1" applyAlignment="1">
      <alignment horizontal="left" vertical="center" wrapText="1"/>
    </xf>
    <xf numFmtId="0" fontId="60" fillId="16" borderId="13" xfId="0" applyFont="1" applyFill="1" applyBorder="1" applyAlignment="1">
      <alignment horizontal="center" vertical="center" wrapText="1"/>
    </xf>
    <xf numFmtId="0" fontId="67" fillId="16" borderId="13" xfId="0" applyFont="1" applyFill="1" applyBorder="1" applyAlignment="1">
      <alignment vertical="top" wrapText="1"/>
    </xf>
    <xf numFmtId="0" fontId="60" fillId="16" borderId="13" xfId="0" applyFont="1" applyFill="1" applyBorder="1" applyAlignment="1">
      <alignment vertical="center" wrapText="1"/>
    </xf>
    <xf numFmtId="182" fontId="58" fillId="16" borderId="13" xfId="0" applyNumberFormat="1" applyFont="1" applyFill="1" applyBorder="1" applyAlignment="1">
      <alignment vertical="center" wrapText="1"/>
    </xf>
    <xf numFmtId="177" fontId="60" fillId="0" borderId="1" xfId="0" applyNumberFormat="1" applyFont="1" applyFill="1" applyBorder="1" applyAlignment="1">
      <alignment horizontal="left" vertical="top" wrapText="1"/>
    </xf>
    <xf numFmtId="0" fontId="58" fillId="0" borderId="47" xfId="0" applyFont="1" applyFill="1" applyBorder="1" applyAlignment="1">
      <alignment vertical="top"/>
    </xf>
    <xf numFmtId="177" fontId="59" fillId="16" borderId="1" xfId="0" applyNumberFormat="1" applyFont="1" applyFill="1" applyBorder="1" applyAlignment="1">
      <alignment horizontal="left" vertical="top" wrapText="1"/>
    </xf>
    <xf numFmtId="177" fontId="58" fillId="0" borderId="0" xfId="0" applyNumberFormat="1" applyFont="1" applyFill="1" applyBorder="1" applyAlignment="1">
      <alignment horizontal="left" vertical="top" wrapText="1"/>
    </xf>
    <xf numFmtId="0" fontId="58" fillId="0" borderId="0" xfId="0" applyFont="1" applyFill="1" applyBorder="1" applyAlignment="1">
      <alignment horizontal="left" vertical="top" wrapText="1"/>
    </xf>
    <xf numFmtId="177" fontId="58" fillId="0" borderId="0" xfId="0" applyNumberFormat="1" applyFont="1" applyFill="1" applyBorder="1" applyAlignment="1">
      <alignment horizontal="right" vertical="top" wrapText="1"/>
    </xf>
    <xf numFmtId="177" fontId="59" fillId="0" borderId="0" xfId="0" applyNumberFormat="1" applyFont="1" applyFill="1" applyBorder="1" applyAlignment="1">
      <alignment horizontal="right" vertical="top" wrapText="1"/>
    </xf>
    <xf numFmtId="177" fontId="58" fillId="0" borderId="0" xfId="0" applyNumberFormat="1" applyFont="1" applyFill="1" applyBorder="1" applyAlignment="1">
      <alignment horizontal="center" vertical="top" wrapText="1"/>
    </xf>
    <xf numFmtId="177" fontId="59" fillId="0" borderId="0" xfId="0" applyNumberFormat="1" applyFont="1" applyFill="1" applyBorder="1" applyAlignment="1">
      <alignment horizontal="center" vertical="top" wrapText="1"/>
    </xf>
    <xf numFmtId="177" fontId="59" fillId="0" borderId="0" xfId="0" applyNumberFormat="1" applyFont="1" applyFill="1" applyBorder="1" applyAlignment="1">
      <alignment horizontal="left" vertical="top" wrapText="1"/>
    </xf>
    <xf numFmtId="177" fontId="58" fillId="28" borderId="1" xfId="0" applyNumberFormat="1" applyFont="1" applyFill="1" applyBorder="1" applyAlignment="1">
      <alignment horizontal="right" vertical="top" wrapText="1"/>
    </xf>
    <xf numFmtId="177" fontId="59" fillId="27" borderId="13" xfId="0" applyNumberFormat="1" applyFont="1" applyFill="1" applyBorder="1" applyAlignment="1">
      <alignment vertical="top" wrapText="1"/>
    </xf>
    <xf numFmtId="177" fontId="59" fillId="28" borderId="13" xfId="0" applyNumberFormat="1" applyFont="1" applyFill="1" applyBorder="1" applyAlignment="1">
      <alignment vertical="top" wrapText="1"/>
    </xf>
    <xf numFmtId="177" fontId="58" fillId="0" borderId="13" xfId="0" applyNumberFormat="1" applyFont="1" applyFill="1" applyBorder="1" applyAlignment="1">
      <alignment vertical="top" wrapText="1"/>
    </xf>
    <xf numFmtId="0" fontId="58" fillId="0" borderId="13" xfId="0" applyFont="1" applyFill="1" applyBorder="1" applyAlignment="1">
      <alignment vertical="top" wrapText="1"/>
    </xf>
    <xf numFmtId="177" fontId="58" fillId="0" borderId="27" xfId="0" applyNumberFormat="1" applyFont="1" applyFill="1" applyBorder="1" applyAlignment="1">
      <alignment vertical="top" wrapText="1"/>
    </xf>
    <xf numFmtId="177" fontId="67" fillId="0" borderId="13" xfId="0" applyNumberFormat="1" applyFont="1" applyFill="1" applyBorder="1" applyAlignment="1">
      <alignment vertical="top" wrapText="1"/>
    </xf>
    <xf numFmtId="177" fontId="67" fillId="16" borderId="13" xfId="0" applyNumberFormat="1" applyFont="1" applyFill="1" applyBorder="1" applyAlignment="1">
      <alignment vertical="top" wrapText="1"/>
    </xf>
    <xf numFmtId="177" fontId="60" fillId="0" borderId="13" xfId="0" applyNumberFormat="1" applyFont="1" applyFill="1" applyBorder="1" applyAlignment="1">
      <alignment vertical="top" wrapText="1"/>
    </xf>
    <xf numFmtId="177" fontId="59" fillId="0" borderId="13" xfId="0" applyNumberFormat="1" applyFont="1" applyFill="1" applyBorder="1" applyAlignment="1">
      <alignment vertical="top" wrapText="1"/>
    </xf>
    <xf numFmtId="177" fontId="58" fillId="16" borderId="13" xfId="0" applyNumberFormat="1" applyFont="1" applyFill="1" applyBorder="1" applyAlignment="1">
      <alignment vertical="top" wrapText="1"/>
    </xf>
    <xf numFmtId="0" fontId="58" fillId="0" borderId="13" xfId="99" applyFont="1" applyFill="1" applyBorder="1" applyAlignment="1">
      <alignment vertical="top"/>
    </xf>
    <xf numFmtId="0" fontId="59" fillId="28" borderId="13" xfId="0" applyFont="1" applyFill="1" applyBorder="1" applyAlignment="1">
      <alignment vertical="top" wrapText="1"/>
    </xf>
    <xf numFmtId="177" fontId="58" fillId="0" borderId="14" xfId="0" applyNumberFormat="1" applyFont="1" applyFill="1" applyBorder="1" applyAlignment="1">
      <alignment vertical="top" wrapText="1"/>
    </xf>
    <xf numFmtId="177" fontId="59" fillId="0" borderId="16" xfId="0" applyNumberFormat="1" applyFont="1" applyFill="1" applyBorder="1" applyAlignment="1">
      <alignment vertical="top" wrapText="1"/>
    </xf>
    <xf numFmtId="177" fontId="31" fillId="0" borderId="0" xfId="0" applyNumberFormat="1" applyFont="1" applyFill="1" applyAlignment="1">
      <alignment vertical="top" wrapText="1"/>
    </xf>
    <xf numFmtId="0" fontId="31" fillId="0" borderId="0" xfId="0" applyNumberFormat="1" applyFont="1" applyFill="1" applyAlignment="1">
      <alignment horizontal="center" vertical="center" wrapText="1"/>
    </xf>
    <xf numFmtId="177" fontId="107" fillId="0" borderId="0" xfId="0" applyNumberFormat="1" applyFont="1" applyFill="1" applyAlignment="1">
      <alignment vertical="center"/>
    </xf>
    <xf numFmtId="177" fontId="31" fillId="0" borderId="0" xfId="0" applyNumberFormat="1" applyFont="1" applyFill="1" applyAlignment="1">
      <alignment vertical="center"/>
    </xf>
    <xf numFmtId="177" fontId="31" fillId="0" borderId="0" xfId="0" applyNumberFormat="1" applyFont="1" applyFill="1" applyAlignment="1">
      <alignment vertical="center" wrapText="1"/>
    </xf>
    <xf numFmtId="0" fontId="33" fillId="0" borderId="0" xfId="0" applyFont="1" applyFill="1" applyAlignment="1">
      <alignment vertical="center"/>
    </xf>
    <xf numFmtId="0" fontId="31" fillId="0" borderId="0" xfId="0" applyFont="1" applyFill="1" applyAlignment="1">
      <alignment vertical="center"/>
    </xf>
    <xf numFmtId="177" fontId="31" fillId="0" borderId="0" xfId="0" applyNumberFormat="1" applyFont="1" applyFill="1" applyAlignment="1">
      <alignment horizontal="center" vertical="center"/>
    </xf>
    <xf numFmtId="0" fontId="33" fillId="0" borderId="0" xfId="0" applyFont="1" applyAlignment="1">
      <alignment vertical="center"/>
    </xf>
    <xf numFmtId="177" fontId="31" fillId="0" borderId="0" xfId="0" applyNumberFormat="1" applyFont="1" applyFill="1" applyAlignment="1">
      <alignment horizontal="left" vertical="center" wrapText="1"/>
    </xf>
    <xf numFmtId="177" fontId="31" fillId="0" borderId="0" xfId="0" applyNumberFormat="1" applyFont="1" applyFill="1" applyAlignment="1">
      <alignment horizontal="left" vertical="center"/>
    </xf>
    <xf numFmtId="177" fontId="31" fillId="0" borderId="0" xfId="0" applyNumberFormat="1" applyFont="1" applyFill="1" applyAlignment="1">
      <alignment horizontal="right" vertical="center"/>
    </xf>
    <xf numFmtId="0" fontId="31" fillId="0" borderId="0" xfId="0" applyFont="1" applyAlignment="1">
      <alignment vertical="center"/>
    </xf>
    <xf numFmtId="0" fontId="31" fillId="0" borderId="0" xfId="0" applyFont="1" applyAlignment="1">
      <alignment horizontal="left" vertical="center"/>
    </xf>
    <xf numFmtId="0" fontId="33" fillId="0" borderId="0" xfId="0" applyFont="1" applyAlignment="1">
      <alignment horizontal="left" vertical="center"/>
    </xf>
    <xf numFmtId="0" fontId="31" fillId="0" borderId="0" xfId="0" applyFont="1" applyAlignment="1">
      <alignment vertical="center"/>
    </xf>
    <xf numFmtId="0" fontId="31" fillId="0" borderId="0" xfId="0" applyFont="1" applyAlignment="1">
      <alignment vertical="center"/>
    </xf>
    <xf numFmtId="177" fontId="31" fillId="0" borderId="0" xfId="0" applyNumberFormat="1" applyFont="1" applyFill="1" applyAlignment="1">
      <alignment horizontal="center" vertical="center" wrapText="1"/>
    </xf>
    <xf numFmtId="0" fontId="31" fillId="0" borderId="0" xfId="0" applyFont="1" applyAlignment="1">
      <alignment vertical="center"/>
    </xf>
    <xf numFmtId="177" fontId="82" fillId="0" borderId="0" xfId="0" applyNumberFormat="1" applyFont="1" applyFill="1" applyAlignment="1">
      <alignment horizontal="center" vertical="top"/>
    </xf>
    <xf numFmtId="0" fontId="58" fillId="0" borderId="0" xfId="0" applyFont="1" applyFill="1" applyAlignment="1">
      <alignment vertical="top"/>
    </xf>
    <xf numFmtId="177" fontId="59" fillId="0" borderId="0" xfId="0" applyNumberFormat="1" applyFont="1" applyFill="1" applyAlignment="1">
      <alignment horizontal="center" vertical="top"/>
    </xf>
    <xf numFmtId="177" fontId="58" fillId="0" borderId="55" xfId="0" applyNumberFormat="1" applyFont="1" applyFill="1" applyBorder="1" applyAlignment="1">
      <alignment horizontal="right" vertical="top"/>
    </xf>
    <xf numFmtId="177" fontId="58" fillId="0" borderId="56" xfId="0" applyNumberFormat="1" applyFont="1" applyFill="1" applyBorder="1" applyAlignment="1">
      <alignment horizontal="left" vertical="top" wrapText="1"/>
    </xf>
    <xf numFmtId="0" fontId="58" fillId="0" borderId="14" xfId="0" applyFont="1" applyFill="1" applyBorder="1" applyAlignment="1">
      <alignment horizontal="left" vertical="top"/>
    </xf>
    <xf numFmtId="0" fontId="58" fillId="0" borderId="57" xfId="0" applyFont="1" applyFill="1" applyBorder="1" applyAlignment="1">
      <alignment horizontal="left" vertical="top"/>
    </xf>
    <xf numFmtId="177" fontId="58" fillId="0" borderId="58" xfId="0" applyNumberFormat="1" applyFont="1" applyFill="1" applyBorder="1" applyAlignment="1">
      <alignment horizontal="left" vertical="top" wrapText="1"/>
    </xf>
    <xf numFmtId="0" fontId="58" fillId="0" borderId="15" xfId="0" applyFont="1" applyFill="1" applyBorder="1" applyAlignment="1">
      <alignment horizontal="left" vertical="top"/>
    </xf>
    <xf numFmtId="0" fontId="58" fillId="0" borderId="43" xfId="0" applyFont="1" applyFill="1" applyBorder="1" applyAlignment="1">
      <alignment horizontal="left" vertical="top"/>
    </xf>
    <xf numFmtId="177" fontId="58" fillId="0" borderId="58" xfId="0" applyNumberFormat="1" applyFont="1" applyFill="1" applyBorder="1" applyAlignment="1">
      <alignment horizontal="left" vertical="top"/>
    </xf>
    <xf numFmtId="177" fontId="58" fillId="0" borderId="15" xfId="0" applyNumberFormat="1" applyFont="1" applyFill="1" applyBorder="1" applyAlignment="1">
      <alignment horizontal="left" vertical="top"/>
    </xf>
    <xf numFmtId="177" fontId="58" fillId="0" borderId="43" xfId="0" applyNumberFormat="1" applyFont="1" applyFill="1" applyBorder="1" applyAlignment="1">
      <alignment horizontal="left" vertical="top"/>
    </xf>
    <xf numFmtId="177" fontId="60" fillId="0" borderId="36" xfId="0" applyNumberFormat="1" applyFont="1" applyFill="1" applyBorder="1" applyAlignment="1">
      <alignment horizontal="center" vertical="top"/>
    </xf>
    <xf numFmtId="0" fontId="58" fillId="0" borderId="43" xfId="0" applyFont="1" applyFill="1" applyBorder="1" applyAlignment="1">
      <alignment vertical="top"/>
    </xf>
    <xf numFmtId="177" fontId="60" fillId="0" borderId="20" xfId="0" applyNumberFormat="1" applyFont="1" applyFill="1" applyBorder="1" applyAlignment="1">
      <alignment horizontal="center" vertical="top"/>
    </xf>
    <xf numFmtId="0" fontId="58" fillId="0" borderId="35" xfId="0" applyFont="1" applyFill="1" applyBorder="1" applyAlignment="1">
      <alignment vertical="top"/>
    </xf>
    <xf numFmtId="0" fontId="58" fillId="0" borderId="27" xfId="0" applyFont="1" applyFill="1" applyBorder="1" applyAlignment="1">
      <alignment vertical="top"/>
    </xf>
    <xf numFmtId="177" fontId="62" fillId="0" borderId="36" xfId="0" applyNumberFormat="1" applyFont="1" applyFill="1" applyBorder="1" applyAlignment="1">
      <alignment horizontal="left" vertical="top"/>
    </xf>
    <xf numFmtId="177" fontId="58" fillId="0" borderId="36" xfId="0" applyNumberFormat="1" applyFont="1" applyFill="1" applyBorder="1" applyAlignment="1">
      <alignment horizontal="center" vertical="top" wrapText="1"/>
    </xf>
    <xf numFmtId="0" fontId="58" fillId="0" borderId="43" xfId="0" applyFont="1" applyFill="1" applyBorder="1" applyAlignment="1">
      <alignment horizontal="center" vertical="top"/>
    </xf>
    <xf numFmtId="177" fontId="58" fillId="0" borderId="52" xfId="0" applyNumberFormat="1" applyFont="1" applyFill="1" applyBorder="1" applyAlignment="1">
      <alignment horizontal="center" vertical="top"/>
    </xf>
    <xf numFmtId="0" fontId="58" fillId="0" borderId="53" xfId="0" applyFont="1" applyFill="1" applyBorder="1" applyAlignment="1">
      <alignment vertical="top"/>
    </xf>
    <xf numFmtId="0" fontId="58" fillId="0" borderId="54" xfId="0" applyFont="1" applyFill="1" applyBorder="1" applyAlignment="1">
      <alignment vertical="top"/>
    </xf>
    <xf numFmtId="177" fontId="60" fillId="0" borderId="52" xfId="0" applyNumberFormat="1" applyFont="1" applyFill="1" applyBorder="1" applyAlignment="1">
      <alignment horizontal="center" vertical="top" wrapText="1"/>
    </xf>
    <xf numFmtId="0" fontId="58" fillId="0" borderId="54" xfId="0" applyFont="1" applyFill="1" applyBorder="1" applyAlignment="1">
      <alignment horizontal="center" vertical="top"/>
    </xf>
    <xf numFmtId="0" fontId="60" fillId="0" borderId="54" xfId="0" applyFont="1" applyFill="1" applyBorder="1" applyAlignment="1">
      <alignment horizontal="center" vertical="top"/>
    </xf>
    <xf numFmtId="177" fontId="60" fillId="0" borderId="52" xfId="0" applyNumberFormat="1" applyFont="1" applyFill="1" applyBorder="1" applyAlignment="1">
      <alignment horizontal="distributed" vertical="top"/>
    </xf>
    <xf numFmtId="177" fontId="60" fillId="0" borderId="59" xfId="0" applyNumberFormat="1" applyFont="1" applyFill="1" applyBorder="1" applyAlignment="1">
      <alignment horizontal="distributed" vertical="top"/>
    </xf>
    <xf numFmtId="0" fontId="58" fillId="0" borderId="18" xfId="0" applyFont="1" applyFill="1" applyBorder="1" applyAlignment="1">
      <alignment vertical="top"/>
    </xf>
    <xf numFmtId="0" fontId="58" fillId="0" borderId="60" xfId="0" applyFont="1" applyFill="1" applyBorder="1" applyAlignment="1">
      <alignment vertical="top"/>
    </xf>
    <xf numFmtId="177" fontId="58" fillId="0" borderId="52" xfId="0" applyNumberFormat="1" applyFont="1" applyFill="1" applyBorder="1" applyAlignment="1">
      <alignment horizontal="distributed" vertical="top" wrapText="1"/>
    </xf>
    <xf numFmtId="0" fontId="31" fillId="0" borderId="0" xfId="0" applyFont="1" applyAlignment="1"/>
    <xf numFmtId="0" fontId="108" fillId="0" borderId="36" xfId="0" applyNumberFormat="1" applyFont="1" applyFill="1" applyBorder="1" applyAlignment="1">
      <alignment horizontal="center" vertical="center" wrapText="1"/>
    </xf>
    <xf numFmtId="0" fontId="0" fillId="0" borderId="15" xfId="0" applyBorder="1" applyAlignment="1">
      <alignment horizontal="center" vertical="center" wrapText="1"/>
    </xf>
    <xf numFmtId="0" fontId="0" fillId="0" borderId="43" xfId="0" applyBorder="1" applyAlignment="1">
      <alignment horizontal="center" vertical="center" wrapText="1"/>
    </xf>
    <xf numFmtId="0" fontId="31" fillId="0" borderId="0" xfId="0" applyFont="1" applyAlignment="1">
      <alignment vertical="center"/>
    </xf>
    <xf numFmtId="177" fontId="105" fillId="0" borderId="0" xfId="0" applyNumberFormat="1" applyFont="1" applyFill="1" applyAlignment="1">
      <alignment horizontal="center" vertical="center"/>
    </xf>
    <xf numFmtId="177" fontId="15" fillId="0" borderId="0" xfId="0" applyNumberFormat="1" applyFont="1" applyFill="1" applyAlignment="1">
      <alignment horizontal="center" vertical="center"/>
    </xf>
    <xf numFmtId="177" fontId="15" fillId="0" borderId="0" xfId="0" applyNumberFormat="1" applyFont="1" applyFill="1" applyBorder="1" applyAlignment="1">
      <alignment horizontal="right" vertical="center"/>
    </xf>
    <xf numFmtId="0" fontId="108" fillId="0" borderId="1" xfId="0" applyNumberFormat="1" applyFont="1" applyFill="1" applyBorder="1" applyAlignment="1">
      <alignment horizontal="center" vertical="center" wrapText="1"/>
    </xf>
    <xf numFmtId="0" fontId="109" fillId="0" borderId="1" xfId="0" applyFont="1" applyBorder="1" applyAlignment="1">
      <alignment horizontal="center" vertical="center" wrapText="1"/>
    </xf>
    <xf numFmtId="177" fontId="58" fillId="0" borderId="56" xfId="0" applyNumberFormat="1" applyFont="1" applyFill="1" applyBorder="1" applyAlignment="1">
      <alignment vertical="top" wrapText="1"/>
    </xf>
    <xf numFmtId="0" fontId="58" fillId="0" borderId="14" xfId="0" applyFont="1" applyFill="1" applyBorder="1" applyAlignment="1">
      <alignment vertical="top"/>
    </xf>
    <xf numFmtId="0" fontId="58" fillId="0" borderId="57" xfId="0" applyFont="1" applyFill="1" applyBorder="1" applyAlignment="1">
      <alignment vertical="top"/>
    </xf>
    <xf numFmtId="178" fontId="15" fillId="0" borderId="51" xfId="204" applyNumberFormat="1" applyFont="1" applyFill="1" applyBorder="1" applyAlignment="1">
      <alignment horizontal="center" vertical="center" wrapText="1"/>
    </xf>
    <xf numFmtId="178" fontId="15" fillId="0" borderId="61" xfId="204" applyNumberFormat="1" applyFont="1" applyFill="1" applyBorder="1" applyAlignment="1">
      <alignment horizontal="center" vertical="center" wrapText="1"/>
    </xf>
    <xf numFmtId="178" fontId="15" fillId="0" borderId="62" xfId="204" applyNumberFormat="1"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36" fillId="0" borderId="65" xfId="0" applyFont="1" applyFill="1" applyBorder="1" applyAlignment="1">
      <alignment horizontal="center" vertical="center" wrapText="1"/>
    </xf>
    <xf numFmtId="0" fontId="36" fillId="0" borderId="66" xfId="0" applyFont="1" applyFill="1" applyBorder="1" applyAlignment="1">
      <alignment horizontal="center" vertical="center" wrapText="1"/>
    </xf>
    <xf numFmtId="0" fontId="15" fillId="0" borderId="67" xfId="0" applyFont="1" applyFill="1" applyBorder="1" applyAlignment="1">
      <alignment horizontal="center" vertical="center" wrapText="1"/>
    </xf>
    <xf numFmtId="0" fontId="15" fillId="0" borderId="68" xfId="0" applyFont="1" applyFill="1" applyBorder="1" applyAlignment="1">
      <alignment horizontal="center" vertical="center" wrapText="1"/>
    </xf>
    <xf numFmtId="0" fontId="110" fillId="0" borderId="0" xfId="0" applyFont="1" applyFill="1" applyAlignment="1">
      <alignment horizontal="center" vertical="center" wrapText="1"/>
    </xf>
    <xf numFmtId="188" fontId="110" fillId="0" borderId="0" xfId="0" applyNumberFormat="1" applyFont="1" applyFill="1" applyAlignment="1">
      <alignment vertical="center" wrapText="1"/>
    </xf>
    <xf numFmtId="0" fontId="111" fillId="64" borderId="1" xfId="0" applyNumberFormat="1" applyFont="1" applyFill="1" applyBorder="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12" fillId="64" borderId="1" xfId="0" applyFont="1" applyFill="1" applyBorder="1" applyAlignment="1">
      <alignment horizontal="left" vertical="center" wrapText="1"/>
    </xf>
    <xf numFmtId="187" fontId="111" fillId="64" borderId="1" xfId="0" applyNumberFormat="1" applyFont="1" applyFill="1" applyBorder="1" applyAlignment="1">
      <alignment horizontal="right" vertical="center" wrapText="1"/>
    </xf>
    <xf numFmtId="177" fontId="111" fillId="64" borderId="0" xfId="0" applyNumberFormat="1" applyFont="1" applyFill="1" applyBorder="1" applyAlignment="1">
      <alignment vertical="top" wrapText="1"/>
    </xf>
    <xf numFmtId="177" fontId="111" fillId="64" borderId="1" xfId="0" applyNumberFormat="1" applyFont="1" applyFill="1" applyBorder="1" applyAlignment="1">
      <alignment horizontal="right" vertical="center" wrapText="1"/>
    </xf>
    <xf numFmtId="0" fontId="112" fillId="0" borderId="1" xfId="0" applyFont="1" applyFill="1" applyBorder="1" applyAlignment="1">
      <alignment horizontal="left" vertical="center" wrapText="1"/>
    </xf>
    <xf numFmtId="187" fontId="111" fillId="0" borderId="1" xfId="0" applyNumberFormat="1" applyFont="1" applyFill="1" applyBorder="1" applyAlignment="1">
      <alignment horizontal="right" vertical="center" wrapText="1"/>
    </xf>
    <xf numFmtId="177" fontId="111" fillId="0" borderId="1" xfId="0" applyNumberFormat="1" applyFont="1" applyFill="1" applyBorder="1" applyAlignment="1">
      <alignment horizontal="right" vertical="center" wrapText="1"/>
    </xf>
    <xf numFmtId="0" fontId="111" fillId="64" borderId="1" xfId="0" applyNumberFormat="1" applyFont="1" applyFill="1" applyBorder="1" applyAlignment="1">
      <alignment horizontal="justify" vertical="center" wrapText="1"/>
    </xf>
    <xf numFmtId="177" fontId="111" fillId="64" borderId="0" xfId="0" applyNumberFormat="1" applyFont="1" applyFill="1" applyAlignment="1">
      <alignment vertical="top" wrapText="1"/>
    </xf>
    <xf numFmtId="177" fontId="113" fillId="64" borderId="1" xfId="0" applyNumberFormat="1" applyFont="1" applyFill="1" applyBorder="1" applyAlignment="1">
      <alignment horizontal="center" vertical="center" wrapText="1"/>
    </xf>
    <xf numFmtId="0" fontId="114" fillId="0" borderId="36" xfId="0" applyNumberFormat="1" applyFont="1" applyFill="1" applyBorder="1" applyAlignment="1">
      <alignment horizontal="center" vertical="center" wrapText="1"/>
    </xf>
    <xf numFmtId="0" fontId="115" fillId="0" borderId="15" xfId="0" applyFont="1" applyBorder="1" applyAlignment="1">
      <alignment horizontal="center" vertical="center" wrapText="1"/>
    </xf>
    <xf numFmtId="0" fontId="115" fillId="0" borderId="43" xfId="0" applyFont="1" applyBorder="1" applyAlignment="1">
      <alignment horizontal="center" vertical="center" wrapText="1"/>
    </xf>
    <xf numFmtId="0" fontId="116" fillId="65" borderId="78" xfId="0" applyFont="1" applyFill="1" applyBorder="1" applyAlignment="1">
      <alignment horizontal="center" vertical="center" wrapText="1"/>
    </xf>
    <xf numFmtId="0" fontId="116" fillId="65" borderId="0" xfId="0" applyFont="1" applyFill="1" applyAlignment="1">
      <alignment horizontal="center" vertical="center" wrapText="1"/>
    </xf>
    <xf numFmtId="3" fontId="116" fillId="65" borderId="78" xfId="0" applyNumberFormat="1" applyFont="1" applyFill="1" applyBorder="1" applyAlignment="1">
      <alignment horizontal="right" vertical="center" wrapText="1"/>
    </xf>
    <xf numFmtId="0" fontId="116" fillId="0" borderId="78" xfId="0" applyFont="1" applyFill="1" applyBorder="1" applyAlignment="1">
      <alignment horizontal="left" vertical="center" wrapText="1" indent="1"/>
    </xf>
    <xf numFmtId="0" fontId="116" fillId="0" borderId="78" xfId="0" applyFont="1" applyFill="1" applyBorder="1" applyAlignment="1">
      <alignment horizontal="left" vertical="center" wrapText="1"/>
    </xf>
    <xf numFmtId="0" fontId="116" fillId="0" borderId="78" xfId="0" applyFont="1" applyFill="1" applyBorder="1" applyAlignment="1">
      <alignment horizontal="justify" vertical="center" wrapText="1"/>
    </xf>
    <xf numFmtId="188" fontId="116" fillId="0" borderId="78" xfId="0" applyNumberFormat="1" applyFont="1" applyFill="1" applyBorder="1" applyAlignment="1">
      <alignment horizontal="right" vertical="center" wrapText="1"/>
    </xf>
    <xf numFmtId="188" fontId="116" fillId="0" borderId="0" xfId="0" applyNumberFormat="1" applyFont="1" applyFill="1" applyAlignment="1">
      <alignment vertical="center" wrapText="1"/>
    </xf>
    <xf numFmtId="3" fontId="116" fillId="0" borderId="78" xfId="0" applyNumberFormat="1" applyFont="1" applyFill="1" applyBorder="1" applyAlignment="1">
      <alignment horizontal="right" vertical="center" wrapText="1"/>
    </xf>
    <xf numFmtId="0" fontId="112" fillId="64" borderId="1" xfId="0" applyNumberFormat="1" applyFont="1" applyFill="1" applyBorder="1" applyAlignment="1">
      <alignment horizontal="left" vertical="center" wrapText="1"/>
    </xf>
    <xf numFmtId="177" fontId="112" fillId="64" borderId="1" xfId="0" applyNumberFormat="1" applyFont="1" applyFill="1" applyBorder="1" applyAlignment="1">
      <alignment horizontal="right" vertical="center" wrapText="1"/>
    </xf>
    <xf numFmtId="0" fontId="116" fillId="0" borderId="1" xfId="0" applyFont="1" applyBorder="1" applyAlignment="1">
      <alignment horizontal="left" vertical="center" wrapText="1" indent="1"/>
    </xf>
    <xf numFmtId="0" fontId="116" fillId="0" borderId="1" xfId="0" applyFont="1" applyBorder="1" applyAlignment="1">
      <alignment horizontal="left" vertical="center" wrapText="1"/>
    </xf>
    <xf numFmtId="0" fontId="116" fillId="0" borderId="1" xfId="0" applyFont="1" applyBorder="1" applyAlignment="1">
      <alignment horizontal="justify" vertical="center" wrapText="1"/>
    </xf>
    <xf numFmtId="0" fontId="112" fillId="0" borderId="1" xfId="0" applyFont="1" applyBorder="1" applyAlignment="1">
      <alignment vertical="center" wrapText="1"/>
    </xf>
    <xf numFmtId="177" fontId="117" fillId="0" borderId="1" xfId="0" applyNumberFormat="1" applyFont="1" applyFill="1" applyBorder="1" applyAlignment="1">
      <alignment horizontal="right" vertical="center" wrapText="1"/>
    </xf>
    <xf numFmtId="187" fontId="112" fillId="0" borderId="1" xfId="0" applyNumberFormat="1" applyFont="1" applyFill="1" applyBorder="1" applyAlignment="1">
      <alignment horizontal="right" vertical="center" wrapText="1"/>
    </xf>
    <xf numFmtId="177" fontId="112" fillId="0" borderId="1" xfId="0" applyNumberFormat="1" applyFont="1" applyFill="1" applyBorder="1" applyAlignment="1">
      <alignment vertical="top" wrapText="1"/>
    </xf>
    <xf numFmtId="177" fontId="112" fillId="64" borderId="1" xfId="0" applyNumberFormat="1" applyFont="1" applyFill="1" applyBorder="1" applyAlignment="1">
      <alignment horizontal="center" vertical="center" wrapText="1"/>
    </xf>
    <xf numFmtId="177" fontId="112" fillId="64" borderId="1" xfId="0" applyNumberFormat="1" applyFont="1" applyFill="1" applyBorder="1" applyAlignment="1">
      <alignment horizontal="left" vertical="center" wrapText="1"/>
    </xf>
    <xf numFmtId="177" fontId="112" fillId="64" borderId="1" xfId="0" applyNumberFormat="1" applyFont="1" applyFill="1" applyBorder="1" applyAlignment="1">
      <alignment horizontal="left" vertical="center"/>
    </xf>
    <xf numFmtId="177" fontId="112" fillId="64" borderId="1" xfId="0" applyNumberFormat="1" applyFont="1" applyFill="1" applyBorder="1" applyAlignment="1">
      <alignment horizontal="right" vertical="center"/>
    </xf>
    <xf numFmtId="177" fontId="112" fillId="64" borderId="1" xfId="0" applyNumberFormat="1" applyFont="1" applyFill="1" applyBorder="1" applyAlignment="1">
      <alignment vertical="center"/>
    </xf>
    <xf numFmtId="177" fontId="117" fillId="64" borderId="1" xfId="0" applyNumberFormat="1" applyFont="1" applyFill="1" applyBorder="1" applyAlignment="1">
      <alignment horizontal="right" vertical="center" wrapText="1"/>
    </xf>
    <xf numFmtId="0" fontId="111" fillId="0" borderId="1" xfId="0" applyNumberFormat="1" applyFont="1" applyFill="1" applyBorder="1" applyAlignment="1">
      <alignment horizontal="left" vertical="center" wrapText="1" indent="1"/>
    </xf>
    <xf numFmtId="177" fontId="111" fillId="0" borderId="1" xfId="0" applyNumberFormat="1" applyFont="1" applyFill="1" applyBorder="1" applyAlignment="1">
      <alignment horizontal="left" vertical="center" wrapText="1"/>
    </xf>
    <xf numFmtId="177" fontId="111" fillId="0" borderId="0" xfId="0" applyNumberFormat="1" applyFont="1" applyFill="1" applyAlignment="1">
      <alignment vertical="center" wrapText="1"/>
    </xf>
    <xf numFmtId="0" fontId="112" fillId="0" borderId="1" xfId="0" applyNumberFormat="1" applyFont="1" applyFill="1" applyBorder="1" applyAlignment="1">
      <alignment horizontal="left" vertical="center" wrapText="1" indent="2"/>
    </xf>
    <xf numFmtId="177" fontId="112" fillId="0" borderId="1" xfId="0" applyNumberFormat="1" applyFont="1" applyFill="1" applyBorder="1" applyAlignment="1">
      <alignment horizontal="left" vertical="center" wrapText="1"/>
    </xf>
    <xf numFmtId="0" fontId="112" fillId="0" borderId="1" xfId="0" applyNumberFormat="1" applyFont="1" applyFill="1" applyBorder="1" applyAlignment="1">
      <alignment horizontal="left" vertical="center" wrapText="1"/>
    </xf>
    <xf numFmtId="0" fontId="112" fillId="0" borderId="1" xfId="0" applyNumberFormat="1" applyFont="1" applyFill="1" applyBorder="1" applyAlignment="1">
      <alignment horizontal="justify" vertical="center" wrapText="1"/>
    </xf>
    <xf numFmtId="177" fontId="112" fillId="0" borderId="1" xfId="0" applyNumberFormat="1" applyFont="1" applyFill="1" applyBorder="1" applyAlignment="1">
      <alignment horizontal="right" vertical="center" wrapText="1"/>
    </xf>
    <xf numFmtId="177" fontId="112" fillId="0" borderId="1" xfId="0" applyNumberFormat="1" applyFont="1" applyFill="1" applyBorder="1" applyAlignment="1">
      <alignment vertical="center" wrapText="1"/>
    </xf>
    <xf numFmtId="0" fontId="112" fillId="0" borderId="1" xfId="0" applyFont="1" applyFill="1" applyBorder="1" applyAlignment="1">
      <alignment vertical="center" wrapText="1"/>
    </xf>
    <xf numFmtId="177" fontId="113" fillId="0" borderId="1" xfId="0" applyNumberFormat="1" applyFont="1" applyFill="1" applyBorder="1" applyAlignment="1">
      <alignment horizontal="left" vertical="center" wrapText="1"/>
    </xf>
    <xf numFmtId="0" fontId="113" fillId="0" borderId="0" xfId="0" applyFont="1" applyFill="1" applyAlignment="1">
      <alignment vertical="center"/>
    </xf>
    <xf numFmtId="193" fontId="111" fillId="64" borderId="1" xfId="0" applyNumberFormat="1" applyFont="1" applyFill="1" applyBorder="1" applyAlignment="1">
      <alignment horizontal="right" vertical="center" wrapText="1"/>
    </xf>
    <xf numFmtId="0" fontId="112" fillId="0" borderId="1" xfId="0" applyFont="1" applyBorder="1" applyAlignment="1">
      <alignment horizontal="left" vertical="center" wrapText="1"/>
    </xf>
    <xf numFmtId="0" fontId="111" fillId="64" borderId="1" xfId="0" applyNumberFormat="1" applyFont="1" applyFill="1" applyBorder="1" applyAlignment="1">
      <alignment horizontal="left" vertical="top" wrapText="1"/>
    </xf>
    <xf numFmtId="187" fontId="111" fillId="64" borderId="1" xfId="0" applyNumberFormat="1" applyFont="1" applyFill="1" applyBorder="1" applyAlignment="1">
      <alignment horizontal="left" vertical="top" wrapText="1"/>
    </xf>
  </cellXfs>
  <cellStyles count="291">
    <cellStyle name="?" xfId="1"/>
    <cellStyle name="? 2" xfId="2"/>
    <cellStyle name="? 3" xfId="3"/>
    <cellStyle name="? 4" xfId="4"/>
    <cellStyle name="? 5" xfId="5"/>
    <cellStyle name="?_ˇ科技推動" xfId="6"/>
    <cellStyle name="?_0114.刪減方案" xfId="7"/>
    <cellStyle name="?_0114.刪減方案_0119.99決算表格填送清單發文附表" xfId="8"/>
    <cellStyle name="?_0114.刪減方案_1108.技術處初估決算-改特具+醫材保留" xfId="9"/>
    <cellStyle name="?_0114.刪減方案_1108.技術處初估決算-改特具+醫材保留_1212.101細部計畫-法定I版" xfId="10"/>
    <cellStyle name="?_0114.刪減方案_1212.101細部計畫-法定I版" xfId="11"/>
    <cellStyle name="?_0114.刪減方案_99決算表件-格式6" xfId="12"/>
    <cellStyle name="?_0114.刪減方案_99決算格式10_0119 (1)" xfId="13"/>
    <cellStyle name="?_0114.刪減方案_99決算格式5(請補充改善措施)_0120" xfId="14"/>
    <cellStyle name="?_0114.刪減方案_99決算格式6_技術處0127" xfId="15"/>
    <cellStyle name="?_0114.刪減方案_格式6請修正" xfId="16"/>
    <cellStyle name="?_0119.99決算表格填送清單發文附表" xfId="17"/>
    <cellStyle name="?_0202.分支" xfId="18"/>
    <cellStyle name="?_0202.燕芬" xfId="19"/>
    <cellStyle name="?_0419.102年度歲入提要表" xfId="20"/>
    <cellStyle name="?_0506.100年度細部計畫" xfId="21"/>
    <cellStyle name="?_0507" xfId="22"/>
    <cellStyle name="?_0802.100年度預算相關v2" xfId="23"/>
    <cellStyle name="?_100年度概算相關－政策科xls" xfId="24"/>
    <cellStyle name="?_1108.技術處初估決算-改特具+醫材保留" xfId="25"/>
    <cellStyle name="?_1108.技術處初估決算-改特具+醫材保留_1212.101細部計畫-法定I版" xfId="26"/>
    <cellStyle name="?_980805-99預算相關" xfId="27"/>
    <cellStyle name="?_980805-99預算相關_0119.99決算表格填送清單發文附表" xfId="28"/>
    <cellStyle name="?_980805-99預算相關_1108.技術處初估決算-改特具+醫材保留" xfId="29"/>
    <cellStyle name="?_980805-99預算相關_1108.技術處初估決算-改特具+醫材保留_1212.101細部計畫-法定I版" xfId="30"/>
    <cellStyle name="?_980805-99預算相關_99決算表件-格式6" xfId="31"/>
    <cellStyle name="?_980805-99預算相關_99決算格式10_0119 (1)" xfId="32"/>
    <cellStyle name="?_980805-99預算相關_99決算格式5(請補充改善措施)_0120" xfId="33"/>
    <cellStyle name="?_980805-99預算相關_99決算格式6_技術處0127" xfId="34"/>
    <cellStyle name="?_980805-99預算相關_格式6請修正" xfId="35"/>
    <cellStyle name="?_980820.99預算相關" xfId="36"/>
    <cellStyle name="?_990712_100科專計畫(國科會核定)" xfId="37"/>
    <cellStyle name="?_99決算表件-格式6" xfId="38"/>
    <cellStyle name="?_99決算格式10_0119 (1)" xfId="39"/>
    <cellStyle name="?_99決算格式5(請補充改善措施)_0120" xfId="40"/>
    <cellStyle name="?_99決算格式6_技術處0127" xfId="41"/>
    <cellStyle name="?_Book1" xfId="42"/>
    <cellStyle name="?_Book2" xfId="43"/>
    <cellStyle name="?_new-100年度綱要計畫之細部計畫990712(核定版)-1" xfId="44"/>
    <cellStyle name="?_new-100年度綱要計畫之細部計畫990712(核定版)-1_0713" xfId="45"/>
    <cellStyle name="?_qqq---0804.101細部計畫-各科修正吳版0805" xfId="46"/>
    <cellStyle name="?_格式6請修正" xfId="47"/>
    <cellStyle name="?_預算核列情形彙總表1010223 (2)" xfId="48"/>
    <cellStyle name="?_預算核列情形彙總表1010313" xfId="49"/>
    <cellStyle name="_970829--98預算案概算及97法定預算簡明表-歲入修" xfId="50"/>
    <cellStyle name="_980110-98通刪試算-油.水.委.營(增加排除機關)-朝野結論-標檢局含內部980116--980115三讀" xfId="51"/>
    <cellStyle name="20% - 輔色1 2" xfId="52"/>
    <cellStyle name="20% - 輔色1 3" xfId="53"/>
    <cellStyle name="20% - 輔色2 2" xfId="54"/>
    <cellStyle name="20% - 輔色2 3" xfId="55"/>
    <cellStyle name="20% - 輔色3 2" xfId="56"/>
    <cellStyle name="20% - 輔色3 3" xfId="57"/>
    <cellStyle name="20% - 輔色4 2" xfId="58"/>
    <cellStyle name="20% - 輔色4 3" xfId="59"/>
    <cellStyle name="20% - 輔色5 2" xfId="60"/>
    <cellStyle name="20% - 輔色5 3" xfId="61"/>
    <cellStyle name="20% - 輔色6 2" xfId="62"/>
    <cellStyle name="20% - 輔色6 3" xfId="63"/>
    <cellStyle name="40% - 輔色1 2" xfId="64"/>
    <cellStyle name="40% - 輔色1 3" xfId="65"/>
    <cellStyle name="40% - 輔色2 2" xfId="66"/>
    <cellStyle name="40% - 輔色2 3" xfId="67"/>
    <cellStyle name="40% - 輔色3 2" xfId="68"/>
    <cellStyle name="40% - 輔色3 3" xfId="69"/>
    <cellStyle name="40% - 輔色4 2" xfId="70"/>
    <cellStyle name="40% - 輔色4 3" xfId="71"/>
    <cellStyle name="40% - 輔色5 2" xfId="72"/>
    <cellStyle name="40% - 輔色5 3" xfId="73"/>
    <cellStyle name="40% - 輔色6 2" xfId="74"/>
    <cellStyle name="40% - 輔色6 3" xfId="75"/>
    <cellStyle name="60% - 輔色1 2" xfId="76"/>
    <cellStyle name="60% - 輔色1 3" xfId="77"/>
    <cellStyle name="60% - 輔色2 2" xfId="78"/>
    <cellStyle name="60% - 輔色2 3" xfId="79"/>
    <cellStyle name="60% - 輔色3 2" xfId="80"/>
    <cellStyle name="60% - 輔色3 3" xfId="81"/>
    <cellStyle name="60% - 輔色4 2" xfId="82"/>
    <cellStyle name="60% - 輔色4 3" xfId="83"/>
    <cellStyle name="60% - 輔色5 2" xfId="84"/>
    <cellStyle name="60% - 輔色5 3" xfId="85"/>
    <cellStyle name="60% - 輔色6 2" xfId="86"/>
    <cellStyle name="60% - 輔色6 3" xfId="87"/>
    <cellStyle name="eng" xfId="88"/>
    <cellStyle name="lu" xfId="89"/>
    <cellStyle name="n0" xfId="90"/>
    <cellStyle name="n1" xfId="91"/>
    <cellStyle name="Normal - Style1" xfId="92"/>
    <cellStyle name="Normal_Basic Assumptions" xfId="93"/>
    <cellStyle name="一般" xfId="0" builtinId="0"/>
    <cellStyle name="一般 10" xfId="94"/>
    <cellStyle name="一般 11" xfId="95"/>
    <cellStyle name="一般 11 2" xfId="96"/>
    <cellStyle name="一般 11 3" xfId="97"/>
    <cellStyle name="一般 12" xfId="98"/>
    <cellStyle name="一般 13" xfId="99"/>
    <cellStyle name="一般 14" xfId="100"/>
    <cellStyle name="一般 15" xfId="101"/>
    <cellStyle name="一般 16" xfId="102"/>
    <cellStyle name="一般 17" xfId="103"/>
    <cellStyle name="一般 18" xfId="104"/>
    <cellStyle name="一般 19" xfId="105"/>
    <cellStyle name="一般 2" xfId="106"/>
    <cellStyle name="一般 2 2" xfId="107"/>
    <cellStyle name="一般 2 2 2" xfId="108"/>
    <cellStyle name="一般 2 2 3" xfId="109"/>
    <cellStyle name="一般 2 3" xfId="110"/>
    <cellStyle name="一般 2 4" xfId="111"/>
    <cellStyle name="一般 2 5" xfId="112"/>
    <cellStyle name="一般 2 5 2" xfId="113"/>
    <cellStyle name="一般 2 6" xfId="114"/>
    <cellStyle name="一般 2 7" xfId="115"/>
    <cellStyle name="一般 2 8" xfId="116"/>
    <cellStyle name="一般 2_0119.99決算表格填送清單發文附表" xfId="117"/>
    <cellStyle name="一般 2_Book1 (2)" xfId="118"/>
    <cellStyle name="一般 20" xfId="119"/>
    <cellStyle name="一般 21" xfId="120"/>
    <cellStyle name="一般 22" xfId="121"/>
    <cellStyle name="一般 23" xfId="122"/>
    <cellStyle name="一般 24" xfId="123"/>
    <cellStyle name="一般 25" xfId="124"/>
    <cellStyle name="一般 26" xfId="125"/>
    <cellStyle name="一般 27" xfId="126"/>
    <cellStyle name="一般 28" xfId="127"/>
    <cellStyle name="一般 29" xfId="128"/>
    <cellStyle name="一般 3" xfId="129"/>
    <cellStyle name="一般 3 2" xfId="130"/>
    <cellStyle name="一般 3 3" xfId="131"/>
    <cellStyle name="一般 3 4" xfId="132"/>
    <cellStyle name="一般 3 5" xfId="133"/>
    <cellStyle name="一般 3_0119.99決算表格填送清單發文附表" xfId="134"/>
    <cellStyle name="一般 30" xfId="135"/>
    <cellStyle name="一般 31" xfId="136"/>
    <cellStyle name="一般 32" xfId="137"/>
    <cellStyle name="一般 33" xfId="138"/>
    <cellStyle name="一般 34" xfId="139"/>
    <cellStyle name="一般 35" xfId="140"/>
    <cellStyle name="一般 36" xfId="141"/>
    <cellStyle name="一般 37" xfId="142"/>
    <cellStyle name="一般 38" xfId="143"/>
    <cellStyle name="一般 39" xfId="144"/>
    <cellStyle name="一般 4" xfId="145"/>
    <cellStyle name="一般 4 2" xfId="146"/>
    <cellStyle name="一般 4 3" xfId="147"/>
    <cellStyle name="一般 4 3 2" xfId="148"/>
    <cellStyle name="一般 4_0119.99決算表格填送清單發文附表" xfId="149"/>
    <cellStyle name="一般 40" xfId="150"/>
    <cellStyle name="一般 41" xfId="151"/>
    <cellStyle name="一般 42" xfId="152"/>
    <cellStyle name="一般 43" xfId="153"/>
    <cellStyle name="一般 44" xfId="154"/>
    <cellStyle name="一般 45" xfId="155"/>
    <cellStyle name="一般 46" xfId="156"/>
    <cellStyle name="一般 47" xfId="157"/>
    <cellStyle name="一般 48" xfId="158"/>
    <cellStyle name="一般 49" xfId="159"/>
    <cellStyle name="一般 5" xfId="160"/>
    <cellStyle name="一般 5 2" xfId="161"/>
    <cellStyle name="一般 5 3" xfId="162"/>
    <cellStyle name="一般 50" xfId="163"/>
    <cellStyle name="一般 51" xfId="164"/>
    <cellStyle name="一般 52" xfId="165"/>
    <cellStyle name="一般 53" xfId="166"/>
    <cellStyle name="一般 54" xfId="167"/>
    <cellStyle name="一般 55" xfId="168"/>
    <cellStyle name="一般 56" xfId="169"/>
    <cellStyle name="一般 57" xfId="170"/>
    <cellStyle name="一般 58" xfId="171"/>
    <cellStyle name="一般 59" xfId="172"/>
    <cellStyle name="一般 6" xfId="173"/>
    <cellStyle name="一般 6 2" xfId="174"/>
    <cellStyle name="一般 6 3" xfId="175"/>
    <cellStyle name="一般 60" xfId="176"/>
    <cellStyle name="一般 61" xfId="177"/>
    <cellStyle name="一般 62" xfId="178"/>
    <cellStyle name="一般 63" xfId="179"/>
    <cellStyle name="一般 64" xfId="180"/>
    <cellStyle name="一般 65" xfId="181"/>
    <cellStyle name="一般 66" xfId="182"/>
    <cellStyle name="一般 67" xfId="183"/>
    <cellStyle name="一般 68" xfId="184"/>
    <cellStyle name="一般 69" xfId="185"/>
    <cellStyle name="一般 7" xfId="186"/>
    <cellStyle name="一般 7 2" xfId="187"/>
    <cellStyle name="一般 70" xfId="188"/>
    <cellStyle name="一般 71" xfId="189"/>
    <cellStyle name="一般 72" xfId="190"/>
    <cellStyle name="一般 73" xfId="191"/>
    <cellStyle name="一般 74" xfId="192"/>
    <cellStyle name="一般 75" xfId="193"/>
    <cellStyle name="一般 76" xfId="194"/>
    <cellStyle name="一般 77" xfId="195"/>
    <cellStyle name="一般 78" xfId="196"/>
    <cellStyle name="一般 79" xfId="197"/>
    <cellStyle name="一般 8" xfId="198"/>
    <cellStyle name="一般 9" xfId="199"/>
    <cellStyle name="一般_FY93科專決算一覽表-tcchen" xfId="200"/>
    <cellStyle name="千分位" xfId="201" builtinId="3"/>
    <cellStyle name="千分位 10" xfId="202"/>
    <cellStyle name="千分位 2" xfId="203"/>
    <cellStyle name="千分位 2 2" xfId="204"/>
    <cellStyle name="千分位 2 2 2" xfId="205"/>
    <cellStyle name="千分位 2 3" xfId="206"/>
    <cellStyle name="千分位 2 4" xfId="207"/>
    <cellStyle name="千分位 3" xfId="208"/>
    <cellStyle name="千分位 3 2" xfId="209"/>
    <cellStyle name="千分位 3 2 2" xfId="210"/>
    <cellStyle name="千分位 3 3" xfId="211"/>
    <cellStyle name="千分位 4" xfId="212"/>
    <cellStyle name="千分位 4 2" xfId="213"/>
    <cellStyle name="千分位 4 3" xfId="214"/>
    <cellStyle name="千分位 4 4" xfId="215"/>
    <cellStyle name="千分位 4 5" xfId="216"/>
    <cellStyle name="千分位 5" xfId="217"/>
    <cellStyle name="千分位 6" xfId="218"/>
    <cellStyle name="千分位 7" xfId="219"/>
    <cellStyle name="千分位 8" xfId="220"/>
    <cellStyle name="千分位 8 2" xfId="221"/>
    <cellStyle name="千分位 9" xfId="222"/>
    <cellStyle name="千分位[0] 2" xfId="223"/>
    <cellStyle name="大綱列_1_95年預估研發成果收入950125" xfId="224"/>
    <cellStyle name="大綱欄_1_95年預估研發成果收入950125" xfId="225"/>
    <cellStyle name="中等 2" xfId="226"/>
    <cellStyle name="中等 3" xfId="227"/>
    <cellStyle name="合計 2" xfId="228"/>
    <cellStyle name="合計 3" xfId="229"/>
    <cellStyle name="好 2" xfId="230"/>
    <cellStyle name="好 3" xfId="231"/>
    <cellStyle name="百分比 2" xfId="232"/>
    <cellStyle name="百分比 2 2" xfId="233"/>
    <cellStyle name="百分比 2 3" xfId="234"/>
    <cellStyle name="百分比 3" xfId="235"/>
    <cellStyle name="百分比 3 2" xfId="236"/>
    <cellStyle name="百分比 3 3" xfId="237"/>
    <cellStyle name="百分比 4" xfId="238"/>
    <cellStyle name="百分比 5" xfId="239"/>
    <cellStyle name="百分比 6" xfId="240"/>
    <cellStyle name="百分比 7" xfId="241"/>
    <cellStyle name="計算方式 2" xfId="242"/>
    <cellStyle name="計算方式 3" xfId="243"/>
    <cellStyle name="貨幣 2" xfId="244"/>
    <cellStyle name="貨幣[0]_85TAB1" xfId="245"/>
    <cellStyle name="連結的儲存格 2" xfId="246"/>
    <cellStyle name="連結的儲存格 3" xfId="247"/>
    <cellStyle name="備註 2" xfId="248"/>
    <cellStyle name="備註 3" xfId="249"/>
    <cellStyle name="備註 3 2" xfId="250"/>
    <cellStyle name="超連結 2" xfId="251"/>
    <cellStyle name="超連結 3" xfId="252"/>
    <cellStyle name="說明文字 2" xfId="253"/>
    <cellStyle name="說明文字 3" xfId="254"/>
    <cellStyle name="輔色1 2" xfId="255"/>
    <cellStyle name="輔色1 3" xfId="256"/>
    <cellStyle name="輔色2 2" xfId="257"/>
    <cellStyle name="輔色2 3" xfId="258"/>
    <cellStyle name="輔色3 2" xfId="259"/>
    <cellStyle name="輔色3 3" xfId="260"/>
    <cellStyle name="輔色4 2" xfId="261"/>
    <cellStyle name="輔色4 3" xfId="262"/>
    <cellStyle name="輔色5 2" xfId="263"/>
    <cellStyle name="輔色5 3" xfId="264"/>
    <cellStyle name="輔色6 2" xfId="265"/>
    <cellStyle name="輔色6 3" xfId="266"/>
    <cellStyle name="標題 1 2" xfId="267"/>
    <cellStyle name="標題 1 3" xfId="268"/>
    <cellStyle name="標題 2 2" xfId="269"/>
    <cellStyle name="標題 2 3" xfId="270"/>
    <cellStyle name="標題 3 2" xfId="271"/>
    <cellStyle name="標題 3 3" xfId="272"/>
    <cellStyle name="標題 4 2" xfId="273"/>
    <cellStyle name="標題 4 3" xfId="274"/>
    <cellStyle name="標題 5" xfId="275"/>
    <cellStyle name="標題 6" xfId="276"/>
    <cellStyle name="樣式 1" xfId="277"/>
    <cellStyle name="輸入 2" xfId="278"/>
    <cellStyle name="輸入 3" xfId="279"/>
    <cellStyle name="輸出 2" xfId="280"/>
    <cellStyle name="輸出 3" xfId="281"/>
    <cellStyle name="檢查儲存格 2" xfId="282"/>
    <cellStyle name="檢查儲存格 3" xfId="283"/>
    <cellStyle name="壞 2" xfId="284"/>
    <cellStyle name="壞 3" xfId="285"/>
    <cellStyle name="壞_0713" xfId="286"/>
    <cellStyle name="壞_1212.101細部計畫-法定I版" xfId="287"/>
    <cellStyle name="壞_new-100年度綱要計畫之細部計畫990712(核定版)-1" xfId="288"/>
    <cellStyle name="警告文字 2" xfId="289"/>
    <cellStyle name="警告文字 3" xfId="290"/>
  </cellStyles>
  <dxfs count="1">
    <dxf>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1270340</xdr:colOff>
      <xdr:row>1</xdr:row>
      <xdr:rowOff>33778</xdr:rowOff>
    </xdr:to>
    <xdr:sp macro="" textlink="">
      <xdr:nvSpPr>
        <xdr:cNvPr id="2" name="Rectangle 1"/>
        <xdr:cNvSpPr>
          <a:spLocks noChangeArrowheads="1"/>
        </xdr:cNvSpPr>
      </xdr:nvSpPr>
      <xdr:spPr bwMode="auto">
        <a:xfrm>
          <a:off x="0" y="0"/>
          <a:ext cx="1269507" cy="447797"/>
        </a:xfrm>
        <a:prstGeom prst="rect">
          <a:avLst/>
        </a:prstGeom>
        <a:noFill/>
        <a:ln w="9525">
          <a:noFill/>
          <a:miter lim="800000"/>
          <a:headEnd/>
          <a:tailEnd/>
        </a:ln>
      </xdr:spPr>
      <xdr:txBody>
        <a:bodyPr vertOverflow="clip" wrap="square" lIns="36576" tIns="32004" rIns="0" bIns="0" anchor="t" upright="1"/>
        <a:lstStyle/>
        <a:p>
          <a:pPr algn="l" rtl="0">
            <a:defRPr sz="1000"/>
          </a:pPr>
          <a:r>
            <a:rPr lang="zh-TW" altLang="en-US" sz="1400" b="0" i="0" strike="noStrike">
              <a:solidFill>
                <a:srgbClr val="000000"/>
              </a:solidFill>
              <a:latin typeface="新細明體"/>
              <a:ea typeface="新細明體"/>
            </a:rPr>
            <a:t>⊙格式 </a:t>
          </a:r>
          <a:r>
            <a:rPr lang="en-US" altLang="zh-TW" sz="1400" b="0" i="0" strike="noStrike">
              <a:solidFill>
                <a:srgbClr val="000000"/>
              </a:solidFill>
              <a:latin typeface="新細明體"/>
              <a:ea typeface="新細明體"/>
            </a:rPr>
            <a:t>9</a:t>
          </a:r>
        </a:p>
      </xdr:txBody>
    </xdr:sp>
    <xdr:clientData/>
  </xdr:twoCellAnchor>
  <xdr:twoCellAnchor>
    <xdr:from>
      <xdr:col>6</xdr:col>
      <xdr:colOff>0</xdr:colOff>
      <xdr:row>0</xdr:row>
      <xdr:rowOff>0</xdr:rowOff>
    </xdr:from>
    <xdr:to>
      <xdr:col>9</xdr:col>
      <xdr:colOff>504825</xdr:colOff>
      <xdr:row>0</xdr:row>
      <xdr:rowOff>0</xdr:rowOff>
    </xdr:to>
    <xdr:sp macro="" textlink="">
      <xdr:nvSpPr>
        <xdr:cNvPr id="110467" name="Line 2"/>
        <xdr:cNvSpPr>
          <a:spLocks noChangeShapeType="1"/>
        </xdr:cNvSpPr>
      </xdr:nvSpPr>
      <xdr:spPr bwMode="auto">
        <a:xfrm>
          <a:off x="11763375" y="0"/>
          <a:ext cx="4171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12</xdr:col>
      <xdr:colOff>0</xdr:colOff>
      <xdr:row>0</xdr:row>
      <xdr:rowOff>0</xdr:rowOff>
    </xdr:to>
    <xdr:sp macro="" textlink="">
      <xdr:nvSpPr>
        <xdr:cNvPr id="110468" name="Line 3"/>
        <xdr:cNvSpPr>
          <a:spLocks noChangeShapeType="1"/>
        </xdr:cNvSpPr>
      </xdr:nvSpPr>
      <xdr:spPr bwMode="auto">
        <a:xfrm flipV="1">
          <a:off x="8048625" y="0"/>
          <a:ext cx="8572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752475</xdr:colOff>
      <xdr:row>3</xdr:row>
      <xdr:rowOff>0</xdr:rowOff>
    </xdr:from>
    <xdr:to>
      <xdr:col>0</xdr:col>
      <xdr:colOff>828675</xdr:colOff>
      <xdr:row>3</xdr:row>
      <xdr:rowOff>247650</xdr:rowOff>
    </xdr:to>
    <xdr:sp macro="" textlink="">
      <xdr:nvSpPr>
        <xdr:cNvPr id="110469" name="Text Box 4"/>
        <xdr:cNvSpPr txBox="1">
          <a:spLocks noChangeArrowheads="1"/>
        </xdr:cNvSpPr>
      </xdr:nvSpPr>
      <xdr:spPr bwMode="auto">
        <a:xfrm>
          <a:off x="752475" y="12858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1270340</xdr:colOff>
      <xdr:row>1</xdr:row>
      <xdr:rowOff>33778</xdr:rowOff>
    </xdr:to>
    <xdr:sp macro="" textlink="">
      <xdr:nvSpPr>
        <xdr:cNvPr id="2" name="Rectangle 1"/>
        <xdr:cNvSpPr>
          <a:spLocks noChangeArrowheads="1"/>
        </xdr:cNvSpPr>
      </xdr:nvSpPr>
      <xdr:spPr bwMode="auto">
        <a:xfrm>
          <a:off x="0" y="0"/>
          <a:ext cx="1147945" cy="445892"/>
        </a:xfrm>
        <a:prstGeom prst="rect">
          <a:avLst/>
        </a:prstGeom>
        <a:noFill/>
        <a:ln w="9525">
          <a:noFill/>
          <a:miter lim="800000"/>
          <a:headEnd/>
          <a:tailEnd/>
        </a:ln>
      </xdr:spPr>
      <xdr:txBody>
        <a:bodyPr vertOverflow="clip" wrap="square" lIns="36576" tIns="32004" rIns="0" bIns="0" anchor="t" upright="1"/>
        <a:lstStyle/>
        <a:p>
          <a:pPr algn="l" rtl="0">
            <a:defRPr sz="1000"/>
          </a:pPr>
          <a:r>
            <a:rPr lang="zh-TW" altLang="en-US" sz="1400" b="0" i="0" strike="noStrike">
              <a:solidFill>
                <a:srgbClr val="000000"/>
              </a:solidFill>
              <a:latin typeface="新細明體"/>
              <a:ea typeface="新細明體"/>
            </a:rPr>
            <a:t>⊙格式 </a:t>
          </a:r>
          <a:r>
            <a:rPr lang="en-US" altLang="zh-TW" sz="1400" b="0" i="0" strike="noStrike">
              <a:solidFill>
                <a:srgbClr val="000000"/>
              </a:solidFill>
              <a:latin typeface="新細明體"/>
              <a:ea typeface="新細明體"/>
            </a:rPr>
            <a:t>9</a:t>
          </a:r>
        </a:p>
      </xdr:txBody>
    </xdr:sp>
    <xdr:clientData/>
  </xdr:twoCellAnchor>
  <xdr:twoCellAnchor>
    <xdr:from>
      <xdr:col>6</xdr:col>
      <xdr:colOff>0</xdr:colOff>
      <xdr:row>0</xdr:row>
      <xdr:rowOff>0</xdr:rowOff>
    </xdr:from>
    <xdr:to>
      <xdr:col>9</xdr:col>
      <xdr:colOff>504825</xdr:colOff>
      <xdr:row>0</xdr:row>
      <xdr:rowOff>0</xdr:rowOff>
    </xdr:to>
    <xdr:sp macro="" textlink="">
      <xdr:nvSpPr>
        <xdr:cNvPr id="113406" name="Line 2"/>
        <xdr:cNvSpPr>
          <a:spLocks noChangeShapeType="1"/>
        </xdr:cNvSpPr>
      </xdr:nvSpPr>
      <xdr:spPr bwMode="auto">
        <a:xfrm>
          <a:off x="11763375" y="0"/>
          <a:ext cx="4171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12</xdr:col>
      <xdr:colOff>0</xdr:colOff>
      <xdr:row>0</xdr:row>
      <xdr:rowOff>0</xdr:rowOff>
    </xdr:to>
    <xdr:sp macro="" textlink="">
      <xdr:nvSpPr>
        <xdr:cNvPr id="113407" name="Line 3"/>
        <xdr:cNvSpPr>
          <a:spLocks noChangeShapeType="1"/>
        </xdr:cNvSpPr>
      </xdr:nvSpPr>
      <xdr:spPr bwMode="auto">
        <a:xfrm flipV="1">
          <a:off x="8048625" y="0"/>
          <a:ext cx="8572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752475</xdr:colOff>
      <xdr:row>3</xdr:row>
      <xdr:rowOff>0</xdr:rowOff>
    </xdr:from>
    <xdr:to>
      <xdr:col>0</xdr:col>
      <xdr:colOff>828675</xdr:colOff>
      <xdr:row>3</xdr:row>
      <xdr:rowOff>247650</xdr:rowOff>
    </xdr:to>
    <xdr:sp macro="" textlink="">
      <xdr:nvSpPr>
        <xdr:cNvPr id="113408" name="Text Box 4"/>
        <xdr:cNvSpPr txBox="1">
          <a:spLocks noChangeArrowheads="1"/>
        </xdr:cNvSpPr>
      </xdr:nvSpPr>
      <xdr:spPr bwMode="auto">
        <a:xfrm>
          <a:off x="752475" y="12858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1270340</xdr:colOff>
      <xdr:row>1</xdr:row>
      <xdr:rowOff>33778</xdr:rowOff>
    </xdr:to>
    <xdr:sp macro="" textlink="">
      <xdr:nvSpPr>
        <xdr:cNvPr id="2" name="Rectangle 1"/>
        <xdr:cNvSpPr>
          <a:spLocks noChangeArrowheads="1"/>
        </xdr:cNvSpPr>
      </xdr:nvSpPr>
      <xdr:spPr bwMode="auto">
        <a:xfrm>
          <a:off x="0" y="0"/>
          <a:ext cx="1271278" cy="447797"/>
        </a:xfrm>
        <a:prstGeom prst="rect">
          <a:avLst/>
        </a:prstGeom>
        <a:noFill/>
        <a:ln w="9525">
          <a:noFill/>
          <a:miter lim="800000"/>
          <a:headEnd/>
          <a:tailEnd/>
        </a:ln>
      </xdr:spPr>
      <xdr:txBody>
        <a:bodyPr vertOverflow="clip" wrap="square" lIns="36576" tIns="32004" rIns="0" bIns="0" anchor="t" upright="1"/>
        <a:lstStyle/>
        <a:p>
          <a:pPr algn="l" rtl="0">
            <a:defRPr sz="1000"/>
          </a:pPr>
          <a:r>
            <a:rPr lang="zh-TW" altLang="en-US" sz="1400" b="0" i="0" strike="noStrike">
              <a:solidFill>
                <a:srgbClr val="000000"/>
              </a:solidFill>
              <a:latin typeface="新細明體"/>
              <a:ea typeface="新細明體"/>
            </a:rPr>
            <a:t>⊙格式</a:t>
          </a:r>
          <a:r>
            <a:rPr lang="en-US" altLang="zh-TW" sz="1400" b="0" i="0" strike="noStrike">
              <a:solidFill>
                <a:srgbClr val="000000"/>
              </a:solidFill>
              <a:latin typeface="新細明體"/>
              <a:ea typeface="新細明體"/>
            </a:rPr>
            <a:t>7</a:t>
          </a:r>
        </a:p>
      </xdr:txBody>
    </xdr:sp>
    <xdr:clientData/>
  </xdr:twoCellAnchor>
  <xdr:twoCellAnchor>
    <xdr:from>
      <xdr:col>6</xdr:col>
      <xdr:colOff>0</xdr:colOff>
      <xdr:row>0</xdr:row>
      <xdr:rowOff>0</xdr:rowOff>
    </xdr:from>
    <xdr:to>
      <xdr:col>9</xdr:col>
      <xdr:colOff>504825</xdr:colOff>
      <xdr:row>0</xdr:row>
      <xdr:rowOff>0</xdr:rowOff>
    </xdr:to>
    <xdr:sp macro="" textlink="">
      <xdr:nvSpPr>
        <xdr:cNvPr id="114398" name="Line 2"/>
        <xdr:cNvSpPr>
          <a:spLocks noChangeShapeType="1"/>
        </xdr:cNvSpPr>
      </xdr:nvSpPr>
      <xdr:spPr bwMode="auto">
        <a:xfrm>
          <a:off x="12020550" y="0"/>
          <a:ext cx="4171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12</xdr:col>
      <xdr:colOff>0</xdr:colOff>
      <xdr:row>0</xdr:row>
      <xdr:rowOff>0</xdr:rowOff>
    </xdr:to>
    <xdr:sp macro="" textlink="">
      <xdr:nvSpPr>
        <xdr:cNvPr id="114399" name="Line 3"/>
        <xdr:cNvSpPr>
          <a:spLocks noChangeShapeType="1"/>
        </xdr:cNvSpPr>
      </xdr:nvSpPr>
      <xdr:spPr bwMode="auto">
        <a:xfrm flipV="1">
          <a:off x="8305800" y="0"/>
          <a:ext cx="8572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752475</xdr:colOff>
      <xdr:row>3</xdr:row>
      <xdr:rowOff>0</xdr:rowOff>
    </xdr:from>
    <xdr:to>
      <xdr:col>0</xdr:col>
      <xdr:colOff>828675</xdr:colOff>
      <xdr:row>3</xdr:row>
      <xdr:rowOff>247650</xdr:rowOff>
    </xdr:to>
    <xdr:sp macro="" textlink="">
      <xdr:nvSpPr>
        <xdr:cNvPr id="114400" name="Text Box 4"/>
        <xdr:cNvSpPr txBox="1">
          <a:spLocks noChangeArrowheads="1"/>
        </xdr:cNvSpPr>
      </xdr:nvSpPr>
      <xdr:spPr bwMode="auto">
        <a:xfrm>
          <a:off x="752475" y="12858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752475</xdr:colOff>
      <xdr:row>3</xdr:row>
      <xdr:rowOff>0</xdr:rowOff>
    </xdr:from>
    <xdr:to>
      <xdr:col>0</xdr:col>
      <xdr:colOff>828675</xdr:colOff>
      <xdr:row>4</xdr:row>
      <xdr:rowOff>41570</xdr:rowOff>
    </xdr:to>
    <xdr:sp macro="" textlink="">
      <xdr:nvSpPr>
        <xdr:cNvPr id="116367" name="Text Box 4"/>
        <xdr:cNvSpPr txBox="1">
          <a:spLocks noChangeArrowheads="1"/>
        </xdr:cNvSpPr>
      </xdr:nvSpPr>
      <xdr:spPr bwMode="auto">
        <a:xfrm>
          <a:off x="752475" y="12858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752475</xdr:colOff>
      <xdr:row>3</xdr:row>
      <xdr:rowOff>0</xdr:rowOff>
    </xdr:from>
    <xdr:to>
      <xdr:col>0</xdr:col>
      <xdr:colOff>828675</xdr:colOff>
      <xdr:row>5</xdr:row>
      <xdr:rowOff>82663</xdr:rowOff>
    </xdr:to>
    <xdr:sp macro="" textlink="">
      <xdr:nvSpPr>
        <xdr:cNvPr id="6" name="Text Box 4"/>
        <xdr:cNvSpPr txBox="1">
          <a:spLocks noChangeArrowheads="1"/>
        </xdr:cNvSpPr>
      </xdr:nvSpPr>
      <xdr:spPr bwMode="auto">
        <a:xfrm>
          <a:off x="752475" y="74295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752475</xdr:colOff>
      <xdr:row>3</xdr:row>
      <xdr:rowOff>0</xdr:rowOff>
    </xdr:from>
    <xdr:to>
      <xdr:col>0</xdr:col>
      <xdr:colOff>828675</xdr:colOff>
      <xdr:row>4</xdr:row>
      <xdr:rowOff>40209</xdr:rowOff>
    </xdr:to>
    <xdr:sp macro="" textlink="">
      <xdr:nvSpPr>
        <xdr:cNvPr id="7" name="Text Box 4"/>
        <xdr:cNvSpPr txBox="1">
          <a:spLocks noChangeArrowheads="1"/>
        </xdr:cNvSpPr>
      </xdr:nvSpPr>
      <xdr:spPr bwMode="auto">
        <a:xfrm>
          <a:off x="752475" y="74295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1270340</xdr:colOff>
      <xdr:row>1</xdr:row>
      <xdr:rowOff>31860</xdr:rowOff>
    </xdr:to>
    <xdr:sp macro="" textlink="">
      <xdr:nvSpPr>
        <xdr:cNvPr id="2" name="Rectangle 1"/>
        <xdr:cNvSpPr>
          <a:spLocks noChangeArrowheads="1"/>
        </xdr:cNvSpPr>
      </xdr:nvSpPr>
      <xdr:spPr bwMode="auto">
        <a:xfrm>
          <a:off x="0" y="0"/>
          <a:ext cx="1269455" cy="452878"/>
        </a:xfrm>
        <a:prstGeom prst="rect">
          <a:avLst/>
        </a:prstGeom>
        <a:noFill/>
        <a:ln w="9525">
          <a:noFill/>
          <a:miter lim="800000"/>
          <a:headEnd/>
          <a:tailEnd/>
        </a:ln>
      </xdr:spPr>
      <xdr:txBody>
        <a:bodyPr vertOverflow="clip" wrap="square" lIns="36576" tIns="32004" rIns="0" bIns="0" anchor="t" upright="1"/>
        <a:lstStyle/>
        <a:p>
          <a:pPr algn="l" rtl="0">
            <a:defRPr sz="1000"/>
          </a:pPr>
          <a:r>
            <a:rPr lang="zh-TW" altLang="en-US" sz="1400" b="0" i="0" strike="noStrike">
              <a:solidFill>
                <a:srgbClr val="000000"/>
              </a:solidFill>
              <a:latin typeface="新細明體"/>
              <a:ea typeface="新細明體"/>
            </a:rPr>
            <a:t>⊙格式</a:t>
          </a:r>
          <a:r>
            <a:rPr lang="en-US" altLang="zh-TW" sz="1400" b="0" i="0" strike="noStrike">
              <a:solidFill>
                <a:srgbClr val="000000"/>
              </a:solidFill>
              <a:latin typeface="新細明體"/>
              <a:ea typeface="新細明體"/>
            </a:rPr>
            <a:t>7</a:t>
          </a:r>
        </a:p>
      </xdr:txBody>
    </xdr:sp>
    <xdr:clientData/>
  </xdr:twoCellAnchor>
  <xdr:twoCellAnchor>
    <xdr:from>
      <xdr:col>6</xdr:col>
      <xdr:colOff>0</xdr:colOff>
      <xdr:row>0</xdr:row>
      <xdr:rowOff>0</xdr:rowOff>
    </xdr:from>
    <xdr:to>
      <xdr:col>9</xdr:col>
      <xdr:colOff>504825</xdr:colOff>
      <xdr:row>0</xdr:row>
      <xdr:rowOff>0</xdr:rowOff>
    </xdr:to>
    <xdr:sp macro="" textlink="">
      <xdr:nvSpPr>
        <xdr:cNvPr id="117990" name="Line 2"/>
        <xdr:cNvSpPr>
          <a:spLocks noChangeShapeType="1"/>
        </xdr:cNvSpPr>
      </xdr:nvSpPr>
      <xdr:spPr bwMode="auto">
        <a:xfrm>
          <a:off x="12020550" y="0"/>
          <a:ext cx="4171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12</xdr:col>
      <xdr:colOff>0</xdr:colOff>
      <xdr:row>0</xdr:row>
      <xdr:rowOff>0</xdr:rowOff>
    </xdr:to>
    <xdr:sp macro="" textlink="">
      <xdr:nvSpPr>
        <xdr:cNvPr id="117991" name="Line 3"/>
        <xdr:cNvSpPr>
          <a:spLocks noChangeShapeType="1"/>
        </xdr:cNvSpPr>
      </xdr:nvSpPr>
      <xdr:spPr bwMode="auto">
        <a:xfrm flipV="1">
          <a:off x="8305800" y="0"/>
          <a:ext cx="8991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752475</xdr:colOff>
      <xdr:row>3</xdr:row>
      <xdr:rowOff>0</xdr:rowOff>
    </xdr:from>
    <xdr:to>
      <xdr:col>0</xdr:col>
      <xdr:colOff>828675</xdr:colOff>
      <xdr:row>3</xdr:row>
      <xdr:rowOff>247650</xdr:rowOff>
    </xdr:to>
    <xdr:sp macro="" textlink="">
      <xdr:nvSpPr>
        <xdr:cNvPr id="117992" name="Text Box 4"/>
        <xdr:cNvSpPr txBox="1">
          <a:spLocks noChangeArrowheads="1"/>
        </xdr:cNvSpPr>
      </xdr:nvSpPr>
      <xdr:spPr bwMode="auto">
        <a:xfrm>
          <a:off x="752475" y="12858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1270340</xdr:colOff>
      <xdr:row>1</xdr:row>
      <xdr:rowOff>33778</xdr:rowOff>
    </xdr:to>
    <xdr:sp macro="" textlink="">
      <xdr:nvSpPr>
        <xdr:cNvPr id="2" name="Rectangle 1"/>
        <xdr:cNvSpPr>
          <a:spLocks noChangeArrowheads="1"/>
        </xdr:cNvSpPr>
      </xdr:nvSpPr>
      <xdr:spPr bwMode="auto">
        <a:xfrm>
          <a:off x="0" y="0"/>
          <a:ext cx="1271278" cy="447797"/>
        </a:xfrm>
        <a:prstGeom prst="rect">
          <a:avLst/>
        </a:prstGeom>
        <a:noFill/>
        <a:ln w="9525">
          <a:noFill/>
          <a:miter lim="800000"/>
          <a:headEnd/>
          <a:tailEnd/>
        </a:ln>
      </xdr:spPr>
      <xdr:txBody>
        <a:bodyPr vertOverflow="clip" wrap="square" lIns="36576" tIns="32004" rIns="0" bIns="0" anchor="t" upright="1"/>
        <a:lstStyle/>
        <a:p>
          <a:pPr algn="l" rtl="0">
            <a:defRPr sz="1000"/>
          </a:pPr>
          <a:r>
            <a:rPr lang="zh-TW" altLang="en-US" sz="1400" b="0" i="0" strike="noStrike">
              <a:solidFill>
                <a:srgbClr val="000000"/>
              </a:solidFill>
              <a:latin typeface="新細明體"/>
              <a:ea typeface="新細明體"/>
            </a:rPr>
            <a:t>⊙格式 </a:t>
          </a:r>
          <a:r>
            <a:rPr lang="en-US" altLang="zh-TW" sz="1400" b="0" i="0" strike="noStrike">
              <a:solidFill>
                <a:srgbClr val="000000"/>
              </a:solidFill>
              <a:latin typeface="新細明體"/>
              <a:ea typeface="新細明體"/>
            </a:rPr>
            <a:t>9</a:t>
          </a:r>
        </a:p>
      </xdr:txBody>
    </xdr:sp>
    <xdr:clientData/>
  </xdr:twoCellAnchor>
  <xdr:twoCellAnchor>
    <xdr:from>
      <xdr:col>6</xdr:col>
      <xdr:colOff>0</xdr:colOff>
      <xdr:row>0</xdr:row>
      <xdr:rowOff>0</xdr:rowOff>
    </xdr:from>
    <xdr:to>
      <xdr:col>9</xdr:col>
      <xdr:colOff>504825</xdr:colOff>
      <xdr:row>0</xdr:row>
      <xdr:rowOff>0</xdr:rowOff>
    </xdr:to>
    <xdr:sp macro="" textlink="">
      <xdr:nvSpPr>
        <xdr:cNvPr id="115115" name="Line 2"/>
        <xdr:cNvSpPr>
          <a:spLocks noChangeShapeType="1"/>
        </xdr:cNvSpPr>
      </xdr:nvSpPr>
      <xdr:spPr bwMode="auto">
        <a:xfrm>
          <a:off x="11763375" y="0"/>
          <a:ext cx="4171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12</xdr:col>
      <xdr:colOff>0</xdr:colOff>
      <xdr:row>0</xdr:row>
      <xdr:rowOff>0</xdr:rowOff>
    </xdr:to>
    <xdr:sp macro="" textlink="">
      <xdr:nvSpPr>
        <xdr:cNvPr id="115116" name="Line 3"/>
        <xdr:cNvSpPr>
          <a:spLocks noChangeShapeType="1"/>
        </xdr:cNvSpPr>
      </xdr:nvSpPr>
      <xdr:spPr bwMode="auto">
        <a:xfrm flipV="1">
          <a:off x="8048625" y="0"/>
          <a:ext cx="8572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752475</xdr:colOff>
      <xdr:row>3</xdr:row>
      <xdr:rowOff>0</xdr:rowOff>
    </xdr:from>
    <xdr:to>
      <xdr:col>0</xdr:col>
      <xdr:colOff>828675</xdr:colOff>
      <xdr:row>3</xdr:row>
      <xdr:rowOff>247650</xdr:rowOff>
    </xdr:to>
    <xdr:sp macro="" textlink="">
      <xdr:nvSpPr>
        <xdr:cNvPr id="115117" name="Text Box 4"/>
        <xdr:cNvSpPr txBox="1">
          <a:spLocks noChangeArrowheads="1"/>
        </xdr:cNvSpPr>
      </xdr:nvSpPr>
      <xdr:spPr bwMode="auto">
        <a:xfrm>
          <a:off x="752475" y="12858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1270340</xdr:colOff>
      <xdr:row>1</xdr:row>
      <xdr:rowOff>26146</xdr:rowOff>
    </xdr:to>
    <xdr:sp macro="" textlink="">
      <xdr:nvSpPr>
        <xdr:cNvPr id="2" name="Rectangle 1"/>
        <xdr:cNvSpPr>
          <a:spLocks noChangeArrowheads="1"/>
        </xdr:cNvSpPr>
      </xdr:nvSpPr>
      <xdr:spPr bwMode="auto">
        <a:xfrm>
          <a:off x="0" y="0"/>
          <a:ext cx="1267546" cy="454771"/>
        </a:xfrm>
        <a:prstGeom prst="rect">
          <a:avLst/>
        </a:prstGeom>
        <a:noFill/>
        <a:ln w="9525">
          <a:noFill/>
          <a:miter lim="800000"/>
          <a:headEnd/>
          <a:tailEnd/>
        </a:ln>
      </xdr:spPr>
      <xdr:txBody>
        <a:bodyPr vertOverflow="clip" wrap="square" lIns="36576" tIns="32004" rIns="0" bIns="0" anchor="t" upright="1"/>
        <a:lstStyle/>
        <a:p>
          <a:pPr algn="l" rtl="0">
            <a:defRPr sz="1000"/>
          </a:pPr>
          <a:r>
            <a:rPr lang="zh-TW" altLang="en-US" sz="1400" b="0" i="0" strike="noStrike">
              <a:solidFill>
                <a:srgbClr val="000000"/>
              </a:solidFill>
              <a:latin typeface="新細明體"/>
              <a:ea typeface="新細明體"/>
            </a:rPr>
            <a:t>⊙格式</a:t>
          </a:r>
          <a:r>
            <a:rPr lang="en-US" altLang="zh-TW" sz="1400" b="0" i="0" strike="noStrike">
              <a:solidFill>
                <a:srgbClr val="000000"/>
              </a:solidFill>
              <a:latin typeface="新細明體"/>
              <a:ea typeface="新細明體"/>
            </a:rPr>
            <a:t>7</a:t>
          </a:r>
        </a:p>
      </xdr:txBody>
    </xdr:sp>
    <xdr:clientData/>
  </xdr:twoCellAnchor>
  <xdr:twoCellAnchor>
    <xdr:from>
      <xdr:col>6</xdr:col>
      <xdr:colOff>0</xdr:colOff>
      <xdr:row>0</xdr:row>
      <xdr:rowOff>0</xdr:rowOff>
    </xdr:from>
    <xdr:to>
      <xdr:col>9</xdr:col>
      <xdr:colOff>504825</xdr:colOff>
      <xdr:row>0</xdr:row>
      <xdr:rowOff>0</xdr:rowOff>
    </xdr:to>
    <xdr:sp macro="" textlink="">
      <xdr:nvSpPr>
        <xdr:cNvPr id="117026" name="Line 2"/>
        <xdr:cNvSpPr>
          <a:spLocks noChangeShapeType="1"/>
        </xdr:cNvSpPr>
      </xdr:nvSpPr>
      <xdr:spPr bwMode="auto">
        <a:xfrm>
          <a:off x="12020550" y="0"/>
          <a:ext cx="4171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12</xdr:col>
      <xdr:colOff>0</xdr:colOff>
      <xdr:row>0</xdr:row>
      <xdr:rowOff>0</xdr:rowOff>
    </xdr:to>
    <xdr:sp macro="" textlink="">
      <xdr:nvSpPr>
        <xdr:cNvPr id="117027" name="Line 3"/>
        <xdr:cNvSpPr>
          <a:spLocks noChangeShapeType="1"/>
        </xdr:cNvSpPr>
      </xdr:nvSpPr>
      <xdr:spPr bwMode="auto">
        <a:xfrm flipV="1">
          <a:off x="8305800" y="0"/>
          <a:ext cx="8572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752475</xdr:colOff>
      <xdr:row>3</xdr:row>
      <xdr:rowOff>0</xdr:rowOff>
    </xdr:from>
    <xdr:to>
      <xdr:col>0</xdr:col>
      <xdr:colOff>828675</xdr:colOff>
      <xdr:row>3</xdr:row>
      <xdr:rowOff>247650</xdr:rowOff>
    </xdr:to>
    <xdr:sp macro="" textlink="">
      <xdr:nvSpPr>
        <xdr:cNvPr id="117028" name="Text Box 4"/>
        <xdr:cNvSpPr txBox="1">
          <a:spLocks noChangeArrowheads="1"/>
        </xdr:cNvSpPr>
      </xdr:nvSpPr>
      <xdr:spPr bwMode="auto">
        <a:xfrm>
          <a:off x="752475" y="12858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752475</xdr:colOff>
      <xdr:row>3</xdr:row>
      <xdr:rowOff>0</xdr:rowOff>
    </xdr:from>
    <xdr:to>
      <xdr:col>0</xdr:col>
      <xdr:colOff>828675</xdr:colOff>
      <xdr:row>4</xdr:row>
      <xdr:rowOff>41570</xdr:rowOff>
    </xdr:to>
    <xdr:sp macro="" textlink="">
      <xdr:nvSpPr>
        <xdr:cNvPr id="2" name="Text Box 4"/>
        <xdr:cNvSpPr txBox="1">
          <a:spLocks noChangeArrowheads="1"/>
        </xdr:cNvSpPr>
      </xdr:nvSpPr>
      <xdr:spPr bwMode="auto">
        <a:xfrm>
          <a:off x="752475" y="754380"/>
          <a:ext cx="76200" cy="247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752475</xdr:colOff>
      <xdr:row>3</xdr:row>
      <xdr:rowOff>0</xdr:rowOff>
    </xdr:from>
    <xdr:to>
      <xdr:col>0</xdr:col>
      <xdr:colOff>828675</xdr:colOff>
      <xdr:row>5</xdr:row>
      <xdr:rowOff>82663</xdr:rowOff>
    </xdr:to>
    <xdr:sp macro="" textlink="">
      <xdr:nvSpPr>
        <xdr:cNvPr id="3" name="Text Box 4"/>
        <xdr:cNvSpPr txBox="1">
          <a:spLocks noChangeArrowheads="1"/>
        </xdr:cNvSpPr>
      </xdr:nvSpPr>
      <xdr:spPr bwMode="auto">
        <a:xfrm>
          <a:off x="752475" y="754380"/>
          <a:ext cx="76200" cy="463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752475</xdr:colOff>
      <xdr:row>3</xdr:row>
      <xdr:rowOff>0</xdr:rowOff>
    </xdr:from>
    <xdr:to>
      <xdr:col>0</xdr:col>
      <xdr:colOff>828675</xdr:colOff>
      <xdr:row>4</xdr:row>
      <xdr:rowOff>40209</xdr:rowOff>
    </xdr:to>
    <xdr:sp macro="" textlink="">
      <xdr:nvSpPr>
        <xdr:cNvPr id="4" name="Text Box 4"/>
        <xdr:cNvSpPr txBox="1">
          <a:spLocks noChangeArrowheads="1"/>
        </xdr:cNvSpPr>
      </xdr:nvSpPr>
      <xdr:spPr bwMode="auto">
        <a:xfrm>
          <a:off x="752475" y="754380"/>
          <a:ext cx="76200" cy="24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DOWS\Temporary%20Internet%20Files\Content.IE5\KLUFW9QB\93&#27770;-&#20986;&#222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格式十一"/>
    </sheetNames>
    <sheetDataSet>
      <sheetData sheetId="0">
        <row r="2">
          <cell r="A2" t="str">
            <v>出國計畫執行情形報告表</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IU863"/>
  <sheetViews>
    <sheetView showGridLines="0" view="pageBreakPreview" topLeftCell="D1" zoomScale="60" zoomScaleNormal="60" workbookViewId="0">
      <pane ySplit="7" topLeftCell="A326" activePane="bottomLeft" state="frozen"/>
      <selection activeCell="R326" sqref="R326"/>
      <selection pane="bottomLeft" activeCell="R326" sqref="R326"/>
    </sheetView>
  </sheetViews>
  <sheetFormatPr defaultColWidth="9" defaultRowHeight="16.2" outlineLevelRow="2" x14ac:dyDescent="0.3"/>
  <cols>
    <col min="1" max="1" width="23.88671875" style="53" customWidth="1"/>
    <col min="2" max="2" width="39.109375" style="53" customWidth="1"/>
    <col min="3" max="3" width="21.109375" style="54" customWidth="1"/>
    <col min="4" max="4" width="21.44140625" style="85" bestFit="1" customWidth="1"/>
    <col min="5" max="5" width="27.21875" style="85" customWidth="1"/>
    <col min="6" max="6" width="21.44140625" style="85" bestFit="1" customWidth="1"/>
    <col min="7" max="7" width="30.33203125" style="85" customWidth="1"/>
    <col min="8" max="8" width="14.88671875" style="85" customWidth="1"/>
    <col min="9" max="10" width="4.77734375" style="55" customWidth="1"/>
    <col min="11" max="12" width="4.44140625" style="55" customWidth="1"/>
    <col min="13" max="13" width="26" style="54" customWidth="1"/>
    <col min="14" max="14" width="14.21875" style="34" customWidth="1"/>
    <col min="15" max="15" width="11.33203125" style="55" customWidth="1"/>
    <col min="16" max="16" width="4.88671875" style="55" customWidth="1"/>
    <col min="17" max="17" width="4.88671875" style="34" customWidth="1"/>
    <col min="18" max="18" width="53.21875" style="34" customWidth="1"/>
    <col min="19" max="19" width="0" style="34" hidden="1" customWidth="1"/>
    <col min="20" max="16384" width="9" style="34"/>
  </cols>
  <sheetData>
    <row r="1" spans="1:18" ht="33.9" customHeight="1" x14ac:dyDescent="0.3">
      <c r="A1" s="403" t="s">
        <v>50</v>
      </c>
      <c r="B1" s="404"/>
      <c r="C1" s="404"/>
      <c r="D1" s="404"/>
      <c r="E1" s="404"/>
      <c r="F1" s="404"/>
      <c r="G1" s="404"/>
      <c r="H1" s="404"/>
      <c r="I1" s="404"/>
      <c r="J1" s="404"/>
      <c r="K1" s="404"/>
      <c r="L1" s="404"/>
      <c r="M1" s="404"/>
      <c r="N1" s="404"/>
      <c r="O1" s="404"/>
      <c r="P1" s="404"/>
      <c r="Q1" s="404"/>
      <c r="R1" s="404"/>
    </row>
    <row r="2" spans="1:18" ht="33.9" customHeight="1" x14ac:dyDescent="0.3">
      <c r="A2" s="403" t="s">
        <v>547</v>
      </c>
      <c r="B2" s="403"/>
      <c r="C2" s="403"/>
      <c r="D2" s="403"/>
      <c r="E2" s="403"/>
      <c r="F2" s="403"/>
      <c r="G2" s="403"/>
      <c r="H2" s="403"/>
      <c r="I2" s="403"/>
      <c r="J2" s="403"/>
      <c r="K2" s="403"/>
      <c r="L2" s="403"/>
      <c r="M2" s="403"/>
      <c r="N2" s="403"/>
      <c r="O2" s="403"/>
      <c r="P2" s="403"/>
      <c r="Q2" s="403"/>
      <c r="R2" s="403"/>
    </row>
    <row r="3" spans="1:18" ht="33.9" customHeight="1" x14ac:dyDescent="0.3">
      <c r="A3" s="405" t="s">
        <v>4974</v>
      </c>
      <c r="B3" s="405"/>
      <c r="C3" s="405"/>
      <c r="D3" s="405"/>
      <c r="E3" s="405"/>
      <c r="F3" s="405"/>
      <c r="G3" s="405"/>
      <c r="H3" s="405"/>
      <c r="I3" s="405"/>
      <c r="J3" s="405"/>
      <c r="K3" s="405"/>
      <c r="L3" s="405"/>
      <c r="M3" s="405"/>
      <c r="N3" s="405"/>
      <c r="O3" s="405"/>
      <c r="P3" s="405"/>
      <c r="Q3" s="405"/>
      <c r="R3" s="405"/>
    </row>
    <row r="4" spans="1:18" ht="33.9" customHeight="1" thickBot="1" x14ac:dyDescent="0.35">
      <c r="A4" s="406" t="s">
        <v>548</v>
      </c>
      <c r="B4" s="406"/>
      <c r="C4" s="406"/>
      <c r="D4" s="406"/>
      <c r="E4" s="406"/>
      <c r="F4" s="406"/>
      <c r="G4" s="406"/>
      <c r="H4" s="406"/>
      <c r="I4" s="406"/>
      <c r="J4" s="406"/>
      <c r="K4" s="406"/>
      <c r="L4" s="406"/>
      <c r="M4" s="406"/>
      <c r="N4" s="406"/>
      <c r="O4" s="406"/>
      <c r="P4" s="406"/>
      <c r="Q4" s="406"/>
      <c r="R4" s="406"/>
    </row>
    <row r="5" spans="1:18" s="55" customFormat="1" ht="76.2" customHeight="1" x14ac:dyDescent="0.3">
      <c r="A5" s="407" t="s">
        <v>549</v>
      </c>
      <c r="B5" s="410" t="s">
        <v>550</v>
      </c>
      <c r="C5" s="413" t="s">
        <v>8</v>
      </c>
      <c r="D5" s="424" t="s">
        <v>551</v>
      </c>
      <c r="E5" s="425"/>
      <c r="F5" s="425"/>
      <c r="G5" s="425"/>
      <c r="H5" s="426"/>
      <c r="I5" s="427" t="s">
        <v>9</v>
      </c>
      <c r="J5" s="428"/>
      <c r="K5" s="427" t="s">
        <v>51</v>
      </c>
      <c r="L5" s="429"/>
      <c r="M5" s="413" t="s">
        <v>52</v>
      </c>
      <c r="N5" s="434" t="s">
        <v>151</v>
      </c>
      <c r="O5" s="426"/>
      <c r="P5" s="430" t="s">
        <v>10</v>
      </c>
      <c r="Q5" s="426"/>
      <c r="R5" s="431" t="s">
        <v>59</v>
      </c>
    </row>
    <row r="6" spans="1:18" s="55" customFormat="1" ht="33.9" customHeight="1" x14ac:dyDescent="0.3">
      <c r="A6" s="408"/>
      <c r="B6" s="411"/>
      <c r="C6" s="414"/>
      <c r="D6" s="416" t="s">
        <v>150</v>
      </c>
      <c r="E6" s="418" t="s">
        <v>11</v>
      </c>
      <c r="F6" s="419"/>
      <c r="G6" s="420"/>
      <c r="H6" s="421" t="s">
        <v>12</v>
      </c>
      <c r="I6" s="422" t="s">
        <v>13</v>
      </c>
      <c r="J6" s="422" t="s">
        <v>14</v>
      </c>
      <c r="K6" s="422" t="s">
        <v>90</v>
      </c>
      <c r="L6" s="422" t="s">
        <v>91</v>
      </c>
      <c r="M6" s="411"/>
      <c r="N6" s="422" t="s">
        <v>15</v>
      </c>
      <c r="O6" s="422" t="s">
        <v>16</v>
      </c>
      <c r="P6" s="422" t="s">
        <v>17</v>
      </c>
      <c r="Q6" s="422" t="s">
        <v>18</v>
      </c>
      <c r="R6" s="432"/>
    </row>
    <row r="7" spans="1:18" s="55" customFormat="1" ht="33.9" customHeight="1" x14ac:dyDescent="0.3">
      <c r="A7" s="409"/>
      <c r="B7" s="412"/>
      <c r="C7" s="415"/>
      <c r="D7" s="417"/>
      <c r="E7" s="7" t="s">
        <v>19</v>
      </c>
      <c r="F7" s="7" t="s">
        <v>20</v>
      </c>
      <c r="G7" s="7" t="s">
        <v>21</v>
      </c>
      <c r="H7" s="417"/>
      <c r="I7" s="423"/>
      <c r="J7" s="423"/>
      <c r="K7" s="423"/>
      <c r="L7" s="423"/>
      <c r="M7" s="412"/>
      <c r="N7" s="417"/>
      <c r="O7" s="417"/>
      <c r="P7" s="423"/>
      <c r="Q7" s="417"/>
      <c r="R7" s="433"/>
    </row>
    <row r="8" spans="1:18" s="17" customFormat="1" ht="33.9" customHeight="1" x14ac:dyDescent="0.3">
      <c r="A8" s="202" t="s">
        <v>22</v>
      </c>
      <c r="B8" s="203"/>
      <c r="C8" s="204"/>
      <c r="D8" s="205">
        <f>D9+D12</f>
        <v>42907000</v>
      </c>
      <c r="E8" s="205">
        <f>E9+E12</f>
        <v>42546703</v>
      </c>
      <c r="F8" s="205">
        <f>F9+F12</f>
        <v>0</v>
      </c>
      <c r="G8" s="205">
        <f>G9+G12</f>
        <v>42546703</v>
      </c>
      <c r="H8" s="205">
        <f>H9+H12</f>
        <v>360297</v>
      </c>
      <c r="I8" s="206"/>
      <c r="J8" s="206"/>
      <c r="K8" s="206"/>
      <c r="L8" s="206"/>
      <c r="M8" s="204"/>
      <c r="N8" s="177">
        <f>N9+N12</f>
        <v>360297</v>
      </c>
      <c r="O8" s="177"/>
      <c r="P8" s="206"/>
      <c r="Q8" s="177"/>
      <c r="R8" s="207"/>
    </row>
    <row r="9" spans="1:18" s="17" customFormat="1" ht="33.9" customHeight="1" outlineLevel="1" x14ac:dyDescent="0.3">
      <c r="A9" s="196" t="s">
        <v>23</v>
      </c>
      <c r="B9" s="197"/>
      <c r="C9" s="197"/>
      <c r="D9" s="198">
        <f>SUM(D10:D11)</f>
        <v>42907000</v>
      </c>
      <c r="E9" s="198">
        <f>SUM(E10:E11)</f>
        <v>42546703</v>
      </c>
      <c r="F9" s="198">
        <f>SUM(F10:F11)</f>
        <v>0</v>
      </c>
      <c r="G9" s="198">
        <f>SUM(G10:G11)</f>
        <v>42546703</v>
      </c>
      <c r="H9" s="198">
        <f>SUM(H10:H11)</f>
        <v>360297</v>
      </c>
      <c r="I9" s="198"/>
      <c r="J9" s="198"/>
      <c r="K9" s="198"/>
      <c r="L9" s="198"/>
      <c r="M9" s="198"/>
      <c r="N9" s="198">
        <f>SUM(N10:N11)</f>
        <v>360297</v>
      </c>
      <c r="O9" s="200"/>
      <c r="P9" s="199"/>
      <c r="Q9" s="200"/>
      <c r="R9" s="201"/>
    </row>
    <row r="10" spans="1:18" s="17" customFormat="1" ht="33.9" customHeight="1" outlineLevel="2" x14ac:dyDescent="0.3">
      <c r="A10" s="8" t="s">
        <v>353</v>
      </c>
      <c r="B10" s="25" t="s">
        <v>882</v>
      </c>
      <c r="C10" s="9" t="s">
        <v>144</v>
      </c>
      <c r="D10" s="10">
        <v>18195000</v>
      </c>
      <c r="E10" s="10">
        <v>18003782</v>
      </c>
      <c r="F10" s="10"/>
      <c r="G10" s="10">
        <f>E10</f>
        <v>18003782</v>
      </c>
      <c r="H10" s="10">
        <f>D10-E10</f>
        <v>191218</v>
      </c>
      <c r="I10" s="12" t="s">
        <v>37</v>
      </c>
      <c r="J10" s="11"/>
      <c r="K10" s="12" t="s">
        <v>37</v>
      </c>
      <c r="L10" s="12"/>
      <c r="M10" s="13"/>
      <c r="N10" s="14">
        <f>H10</f>
        <v>191218</v>
      </c>
      <c r="O10" s="15" t="s">
        <v>807</v>
      </c>
      <c r="P10" s="12" t="s">
        <v>37</v>
      </c>
      <c r="Q10" s="12"/>
      <c r="R10" s="16" t="s">
        <v>883</v>
      </c>
    </row>
    <row r="11" spans="1:18" s="17" customFormat="1" ht="33.9" customHeight="1" outlineLevel="2" x14ac:dyDescent="0.3">
      <c r="A11" s="8" t="s">
        <v>353</v>
      </c>
      <c r="B11" s="25" t="s">
        <v>780</v>
      </c>
      <c r="C11" s="9" t="s">
        <v>144</v>
      </c>
      <c r="D11" s="10">
        <v>24712000</v>
      </c>
      <c r="E11" s="10">
        <v>24542921</v>
      </c>
      <c r="F11" s="10"/>
      <c r="G11" s="10">
        <f>E11</f>
        <v>24542921</v>
      </c>
      <c r="H11" s="10">
        <f>D11-E11</f>
        <v>169079</v>
      </c>
      <c r="I11" s="12" t="s">
        <v>37</v>
      </c>
      <c r="J11" s="11"/>
      <c r="K11" s="12" t="s">
        <v>37</v>
      </c>
      <c r="L11" s="12"/>
      <c r="M11" s="13"/>
      <c r="N11" s="14">
        <f>H11</f>
        <v>169079</v>
      </c>
      <c r="O11" s="15" t="s">
        <v>885</v>
      </c>
      <c r="P11" s="12" t="s">
        <v>37</v>
      </c>
      <c r="Q11" s="12"/>
      <c r="R11" s="16" t="s">
        <v>884</v>
      </c>
    </row>
    <row r="12" spans="1:18" s="17" customFormat="1" ht="33.9" customHeight="1" outlineLevel="1" x14ac:dyDescent="0.3">
      <c r="A12" s="196" t="s">
        <v>24</v>
      </c>
      <c r="B12" s="197" t="s">
        <v>31</v>
      </c>
      <c r="C12" s="197" t="s">
        <v>31</v>
      </c>
      <c r="D12" s="198">
        <f>SUM(D13)</f>
        <v>0</v>
      </c>
      <c r="E12" s="198">
        <f>SUM(E13)</f>
        <v>0</v>
      </c>
      <c r="F12" s="198">
        <f>SUM(F13)</f>
        <v>0</v>
      </c>
      <c r="G12" s="198">
        <f>SUM(G13)</f>
        <v>0</v>
      </c>
      <c r="H12" s="198">
        <f>SUM(H13)</f>
        <v>0</v>
      </c>
      <c r="I12" s="199"/>
      <c r="J12" s="199"/>
      <c r="K12" s="199"/>
      <c r="L12" s="199"/>
      <c r="M12" s="197"/>
      <c r="N12" s="198">
        <f>SUM(N13)</f>
        <v>0</v>
      </c>
      <c r="O12" s="200" t="s">
        <v>31</v>
      </c>
      <c r="P12" s="199" t="s">
        <v>31</v>
      </c>
      <c r="Q12" s="200" t="s">
        <v>31</v>
      </c>
      <c r="R12" s="201" t="s">
        <v>31</v>
      </c>
    </row>
    <row r="13" spans="1:18" ht="33.9" customHeight="1" outlineLevel="1" x14ac:dyDescent="0.3">
      <c r="A13" s="37"/>
      <c r="B13" s="9"/>
      <c r="C13" s="9"/>
      <c r="D13" s="57"/>
      <c r="E13" s="57"/>
      <c r="F13" s="57"/>
      <c r="G13" s="10"/>
      <c r="H13" s="10"/>
      <c r="I13" s="88"/>
      <c r="J13" s="12"/>
      <c r="K13" s="7"/>
      <c r="L13" s="7"/>
      <c r="M13" s="25"/>
      <c r="N13" s="58"/>
      <c r="O13" s="7"/>
      <c r="P13" s="7"/>
      <c r="Q13" s="12"/>
      <c r="R13" s="16"/>
    </row>
    <row r="14" spans="1:18" s="17" customFormat="1" ht="33.9" customHeight="1" x14ac:dyDescent="0.3">
      <c r="A14" s="202" t="s">
        <v>25</v>
      </c>
      <c r="B14" s="204"/>
      <c r="C14" s="204"/>
      <c r="D14" s="205">
        <f>SUM(D15:D128)</f>
        <v>231861495</v>
      </c>
      <c r="E14" s="205">
        <f t="shared" ref="E14:N14" si="0">SUM(E15:E128)</f>
        <v>231592771</v>
      </c>
      <c r="F14" s="205">
        <f t="shared" si="0"/>
        <v>0</v>
      </c>
      <c r="G14" s="205">
        <f t="shared" si="0"/>
        <v>235261896</v>
      </c>
      <c r="H14" s="205">
        <f t="shared" si="0"/>
        <v>268724</v>
      </c>
      <c r="I14" s="205"/>
      <c r="J14" s="205"/>
      <c r="K14" s="205"/>
      <c r="L14" s="205"/>
      <c r="M14" s="205"/>
      <c r="N14" s="205">
        <f t="shared" si="0"/>
        <v>268724</v>
      </c>
      <c r="O14" s="177"/>
      <c r="P14" s="206"/>
      <c r="Q14" s="177"/>
      <c r="R14" s="207"/>
    </row>
    <row r="15" spans="1:18" s="17" customFormat="1" ht="33.9" customHeight="1" x14ac:dyDescent="0.3">
      <c r="A15" s="191" t="s">
        <v>103</v>
      </c>
      <c r="B15" s="9" t="s">
        <v>431</v>
      </c>
      <c r="C15" s="9" t="s">
        <v>964</v>
      </c>
      <c r="D15" s="10">
        <v>10500000</v>
      </c>
      <c r="E15" s="10">
        <v>10500000</v>
      </c>
      <c r="F15" s="10"/>
      <c r="G15" s="180">
        <f t="shared" ref="G15:G58" si="1">E15</f>
        <v>10500000</v>
      </c>
      <c r="H15" s="10">
        <f>D15-E15</f>
        <v>0</v>
      </c>
      <c r="I15" s="12" t="s">
        <v>53</v>
      </c>
      <c r="J15" s="12"/>
      <c r="K15" s="12"/>
      <c r="L15" s="12"/>
      <c r="M15" s="10"/>
      <c r="N15" s="10">
        <f>H15</f>
        <v>0</v>
      </c>
      <c r="O15" s="14"/>
      <c r="P15" s="12" t="s">
        <v>53</v>
      </c>
      <c r="Q15" s="20"/>
      <c r="R15" s="182" t="s">
        <v>946</v>
      </c>
    </row>
    <row r="16" spans="1:18" s="17" customFormat="1" ht="33.9" customHeight="1" x14ac:dyDescent="0.3">
      <c r="A16" s="191" t="s">
        <v>103</v>
      </c>
      <c r="B16" s="9" t="s">
        <v>431</v>
      </c>
      <c r="C16" s="9" t="s">
        <v>964</v>
      </c>
      <c r="D16" s="10">
        <v>10500000</v>
      </c>
      <c r="E16" s="10">
        <v>10500000</v>
      </c>
      <c r="F16" s="10"/>
      <c r="G16" s="180">
        <f t="shared" si="1"/>
        <v>10500000</v>
      </c>
      <c r="H16" s="10">
        <f t="shared" ref="H16:H79" si="2">D16-E16</f>
        <v>0</v>
      </c>
      <c r="I16" s="12" t="s">
        <v>53</v>
      </c>
      <c r="J16" s="12"/>
      <c r="K16" s="12"/>
      <c r="L16" s="12"/>
      <c r="M16" s="10"/>
      <c r="N16" s="10">
        <f t="shared" ref="N16:N79" si="3">H16</f>
        <v>0</v>
      </c>
      <c r="O16" s="14"/>
      <c r="P16" s="12" t="s">
        <v>53</v>
      </c>
      <c r="Q16" s="20"/>
      <c r="R16" s="16" t="s">
        <v>884</v>
      </c>
    </row>
    <row r="17" spans="1:45" s="17" customFormat="1" ht="33.9" customHeight="1" x14ac:dyDescent="0.3">
      <c r="A17" s="191" t="s">
        <v>427</v>
      </c>
      <c r="B17" s="9" t="s">
        <v>119</v>
      </c>
      <c r="C17" s="9" t="s">
        <v>964</v>
      </c>
      <c r="D17" s="10">
        <v>5050000</v>
      </c>
      <c r="E17" s="10">
        <v>5050000</v>
      </c>
      <c r="F17" s="10"/>
      <c r="G17" s="180">
        <f t="shared" si="1"/>
        <v>5050000</v>
      </c>
      <c r="H17" s="10">
        <f t="shared" si="2"/>
        <v>0</v>
      </c>
      <c r="I17" s="12" t="s">
        <v>53</v>
      </c>
      <c r="J17" s="12"/>
      <c r="K17" s="12"/>
      <c r="L17" s="12"/>
      <c r="M17" s="10"/>
      <c r="N17" s="10">
        <f t="shared" si="3"/>
        <v>0</v>
      </c>
      <c r="O17" s="14"/>
      <c r="P17" s="12" t="s">
        <v>53</v>
      </c>
      <c r="Q17" s="20"/>
      <c r="R17" s="16" t="s">
        <v>884</v>
      </c>
    </row>
    <row r="18" spans="1:45" s="17" customFormat="1" ht="33.9" customHeight="1" x14ac:dyDescent="0.3">
      <c r="A18" s="191" t="s">
        <v>947</v>
      </c>
      <c r="B18" s="9" t="s">
        <v>118</v>
      </c>
      <c r="C18" s="9" t="s">
        <v>964</v>
      </c>
      <c r="D18" s="10">
        <v>7500000</v>
      </c>
      <c r="E18" s="10">
        <v>7500000</v>
      </c>
      <c r="F18" s="10"/>
      <c r="G18" s="180">
        <f t="shared" si="1"/>
        <v>7500000</v>
      </c>
      <c r="H18" s="10">
        <f t="shared" si="2"/>
        <v>0</v>
      </c>
      <c r="I18" s="12" t="s">
        <v>53</v>
      </c>
      <c r="J18" s="12"/>
      <c r="K18" s="12"/>
      <c r="L18" s="12"/>
      <c r="M18" s="10"/>
      <c r="N18" s="10">
        <f t="shared" si="3"/>
        <v>0</v>
      </c>
      <c r="O18" s="14"/>
      <c r="P18" s="12" t="s">
        <v>53</v>
      </c>
      <c r="Q18" s="20"/>
      <c r="R18" s="16" t="s">
        <v>884</v>
      </c>
    </row>
    <row r="19" spans="1:45" s="183" customFormat="1" ht="33.9" customHeight="1" x14ac:dyDescent="0.3">
      <c r="A19" s="190" t="s">
        <v>425</v>
      </c>
      <c r="B19" s="190" t="s">
        <v>442</v>
      </c>
      <c r="C19" s="9" t="s">
        <v>964</v>
      </c>
      <c r="D19" s="195">
        <v>1350000</v>
      </c>
      <c r="E19" s="195">
        <v>1350000</v>
      </c>
      <c r="F19" s="294"/>
      <c r="G19" s="180">
        <f t="shared" si="1"/>
        <v>1350000</v>
      </c>
      <c r="H19" s="10">
        <f t="shared" si="2"/>
        <v>0</v>
      </c>
      <c r="I19" s="179" t="s">
        <v>53</v>
      </c>
      <c r="J19" s="179"/>
      <c r="K19" s="179"/>
      <c r="L19" s="179"/>
      <c r="M19" s="294"/>
      <c r="N19" s="10">
        <f t="shared" si="3"/>
        <v>0</v>
      </c>
      <c r="O19" s="180"/>
      <c r="P19" s="179" t="s">
        <v>53</v>
      </c>
      <c r="Q19" s="181"/>
      <c r="R19" s="16" t="s">
        <v>884</v>
      </c>
    </row>
    <row r="20" spans="1:45" s="183" customFormat="1" ht="33.9" customHeight="1" x14ac:dyDescent="0.3">
      <c r="A20" s="190" t="s">
        <v>425</v>
      </c>
      <c r="B20" s="190" t="s">
        <v>442</v>
      </c>
      <c r="C20" s="9" t="s">
        <v>964</v>
      </c>
      <c r="D20" s="195">
        <v>1350000</v>
      </c>
      <c r="E20" s="195">
        <v>1350000</v>
      </c>
      <c r="F20" s="294"/>
      <c r="G20" s="180">
        <f t="shared" si="1"/>
        <v>1350000</v>
      </c>
      <c r="H20" s="10">
        <f t="shared" si="2"/>
        <v>0</v>
      </c>
      <c r="I20" s="179" t="s">
        <v>53</v>
      </c>
      <c r="J20" s="179"/>
      <c r="K20" s="179"/>
      <c r="L20" s="179"/>
      <c r="M20" s="294"/>
      <c r="N20" s="10">
        <f t="shared" si="3"/>
        <v>0</v>
      </c>
      <c r="O20" s="180"/>
      <c r="P20" s="179" t="s">
        <v>53</v>
      </c>
      <c r="Q20" s="181"/>
      <c r="R20" s="16" t="s">
        <v>884</v>
      </c>
    </row>
    <row r="21" spans="1:45" s="183" customFormat="1" ht="33.9" customHeight="1" x14ac:dyDescent="0.3">
      <c r="A21" s="190" t="s">
        <v>437</v>
      </c>
      <c r="B21" s="190" t="s">
        <v>438</v>
      </c>
      <c r="C21" s="9" t="s">
        <v>964</v>
      </c>
      <c r="D21" s="195">
        <v>6800000</v>
      </c>
      <c r="E21" s="195">
        <v>6800000</v>
      </c>
      <c r="F21" s="294"/>
      <c r="G21" s="180">
        <f t="shared" si="1"/>
        <v>6800000</v>
      </c>
      <c r="H21" s="10">
        <f t="shared" si="2"/>
        <v>0</v>
      </c>
      <c r="I21" s="179" t="s">
        <v>53</v>
      </c>
      <c r="J21" s="179"/>
      <c r="K21" s="179"/>
      <c r="L21" s="179"/>
      <c r="M21" s="294"/>
      <c r="N21" s="10">
        <f t="shared" si="3"/>
        <v>0</v>
      </c>
      <c r="O21" s="180"/>
      <c r="P21" s="179" t="s">
        <v>53</v>
      </c>
      <c r="Q21" s="181"/>
      <c r="R21" s="16" t="s">
        <v>884</v>
      </c>
    </row>
    <row r="22" spans="1:45" s="183" customFormat="1" ht="33.9" customHeight="1" x14ac:dyDescent="0.3">
      <c r="A22" s="190" t="s">
        <v>437</v>
      </c>
      <c r="B22" s="190" t="s">
        <v>438</v>
      </c>
      <c r="C22" s="9" t="s">
        <v>964</v>
      </c>
      <c r="D22" s="195">
        <v>6800000</v>
      </c>
      <c r="E22" s="195">
        <v>6800000</v>
      </c>
      <c r="F22" s="294"/>
      <c r="G22" s="180">
        <f t="shared" si="1"/>
        <v>6800000</v>
      </c>
      <c r="H22" s="10">
        <f t="shared" si="2"/>
        <v>0</v>
      </c>
      <c r="I22" s="179" t="s">
        <v>53</v>
      </c>
      <c r="J22" s="179"/>
      <c r="K22" s="179"/>
      <c r="L22" s="179"/>
      <c r="M22" s="294"/>
      <c r="N22" s="10">
        <f t="shared" si="3"/>
        <v>0</v>
      </c>
      <c r="O22" s="180"/>
      <c r="P22" s="179" t="s">
        <v>53</v>
      </c>
      <c r="Q22" s="181"/>
      <c r="R22" s="16" t="s">
        <v>884</v>
      </c>
    </row>
    <row r="23" spans="1:45" s="183" customFormat="1" ht="33.9" customHeight="1" x14ac:dyDescent="0.3">
      <c r="A23" s="190" t="s">
        <v>99</v>
      </c>
      <c r="B23" s="190" t="s">
        <v>423</v>
      </c>
      <c r="C23" s="9" t="s">
        <v>964</v>
      </c>
      <c r="D23" s="195">
        <v>10625000</v>
      </c>
      <c r="E23" s="195">
        <v>10625000</v>
      </c>
      <c r="F23" s="294"/>
      <c r="G23" s="180">
        <f t="shared" si="1"/>
        <v>10625000</v>
      </c>
      <c r="H23" s="10">
        <f t="shared" si="2"/>
        <v>0</v>
      </c>
      <c r="I23" s="179" t="s">
        <v>53</v>
      </c>
      <c r="J23" s="179"/>
      <c r="K23" s="179"/>
      <c r="L23" s="179"/>
      <c r="M23" s="294"/>
      <c r="N23" s="10">
        <f t="shared" si="3"/>
        <v>0</v>
      </c>
      <c r="O23" s="180"/>
      <c r="P23" s="179" t="s">
        <v>53</v>
      </c>
      <c r="Q23" s="181"/>
      <c r="R23" s="16" t="s">
        <v>884</v>
      </c>
    </row>
    <row r="24" spans="1:45" s="183" customFormat="1" ht="33.9" customHeight="1" x14ac:dyDescent="0.3">
      <c r="A24" s="190" t="s">
        <v>99</v>
      </c>
      <c r="B24" s="190" t="s">
        <v>423</v>
      </c>
      <c r="C24" s="9" t="s">
        <v>964</v>
      </c>
      <c r="D24" s="195">
        <v>12750000</v>
      </c>
      <c r="E24" s="195">
        <v>12750000</v>
      </c>
      <c r="F24" s="294"/>
      <c r="G24" s="180">
        <f t="shared" si="1"/>
        <v>12750000</v>
      </c>
      <c r="H24" s="10">
        <f t="shared" si="2"/>
        <v>0</v>
      </c>
      <c r="I24" s="179" t="s">
        <v>53</v>
      </c>
      <c r="J24" s="179"/>
      <c r="K24" s="179"/>
      <c r="L24" s="179"/>
      <c r="M24" s="294"/>
      <c r="N24" s="10">
        <f t="shared" si="3"/>
        <v>0</v>
      </c>
      <c r="O24" s="180"/>
      <c r="P24" s="179" t="s">
        <v>53</v>
      </c>
      <c r="Q24" s="181"/>
      <c r="R24" s="16" t="s">
        <v>884</v>
      </c>
    </row>
    <row r="25" spans="1:45" s="183" customFormat="1" ht="33.9" customHeight="1" x14ac:dyDescent="0.3">
      <c r="A25" s="190" t="s">
        <v>98</v>
      </c>
      <c r="B25" s="190" t="s">
        <v>420</v>
      </c>
      <c r="C25" s="9" t="s">
        <v>964</v>
      </c>
      <c r="D25" s="195">
        <v>6112500</v>
      </c>
      <c r="E25" s="195">
        <v>6112500</v>
      </c>
      <c r="F25" s="294"/>
      <c r="G25" s="180">
        <f t="shared" si="1"/>
        <v>6112500</v>
      </c>
      <c r="H25" s="10">
        <f t="shared" si="2"/>
        <v>0</v>
      </c>
      <c r="I25" s="179" t="s">
        <v>53</v>
      </c>
      <c r="J25" s="179"/>
      <c r="K25" s="179"/>
      <c r="L25" s="179"/>
      <c r="M25" s="294"/>
      <c r="N25" s="10">
        <f t="shared" si="3"/>
        <v>0</v>
      </c>
      <c r="O25" s="180"/>
      <c r="P25" s="179" t="s">
        <v>53</v>
      </c>
      <c r="Q25" s="181"/>
      <c r="R25" s="16" t="s">
        <v>884</v>
      </c>
    </row>
    <row r="26" spans="1:45" s="183" customFormat="1" ht="32.4" customHeight="1" x14ac:dyDescent="0.3">
      <c r="A26" s="184" t="s">
        <v>432</v>
      </c>
      <c r="B26" s="178" t="s">
        <v>433</v>
      </c>
      <c r="C26" s="9" t="s">
        <v>964</v>
      </c>
      <c r="D26" s="180">
        <v>6000000</v>
      </c>
      <c r="E26" s="180">
        <v>6000000</v>
      </c>
      <c r="F26" s="180"/>
      <c r="G26" s="180">
        <f t="shared" si="1"/>
        <v>6000000</v>
      </c>
      <c r="H26" s="10">
        <f t="shared" si="2"/>
        <v>0</v>
      </c>
      <c r="I26" s="179" t="s">
        <v>53</v>
      </c>
      <c r="J26" s="179"/>
      <c r="K26" s="179"/>
      <c r="L26" s="179"/>
      <c r="M26" s="180"/>
      <c r="N26" s="10">
        <f t="shared" si="3"/>
        <v>0</v>
      </c>
      <c r="O26" s="180"/>
      <c r="P26" s="179" t="s">
        <v>53</v>
      </c>
      <c r="Q26" s="180"/>
      <c r="R26" s="16" t="s">
        <v>884</v>
      </c>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row>
    <row r="27" spans="1:45" s="183" customFormat="1" ht="32.4" customHeight="1" x14ac:dyDescent="0.3">
      <c r="A27" s="184" t="s">
        <v>417</v>
      </c>
      <c r="B27" s="178" t="s">
        <v>418</v>
      </c>
      <c r="C27" s="9" t="s">
        <v>964</v>
      </c>
      <c r="D27" s="180">
        <v>1500000</v>
      </c>
      <c r="E27" s="180">
        <v>1500000</v>
      </c>
      <c r="F27" s="180"/>
      <c r="G27" s="180">
        <f t="shared" si="1"/>
        <v>1500000</v>
      </c>
      <c r="H27" s="10">
        <f t="shared" si="2"/>
        <v>0</v>
      </c>
      <c r="I27" s="179" t="s">
        <v>53</v>
      </c>
      <c r="J27" s="179"/>
      <c r="K27" s="179"/>
      <c r="L27" s="179"/>
      <c r="M27" s="180"/>
      <c r="N27" s="10">
        <f t="shared" si="3"/>
        <v>0</v>
      </c>
      <c r="O27" s="180"/>
      <c r="P27" s="179" t="s">
        <v>53</v>
      </c>
      <c r="Q27" s="180"/>
      <c r="R27" s="16" t="s">
        <v>884</v>
      </c>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row>
    <row r="28" spans="1:45" s="183" customFormat="1" ht="32.4" customHeight="1" x14ac:dyDescent="0.3">
      <c r="A28" s="184" t="s">
        <v>55</v>
      </c>
      <c r="B28" s="178" t="s">
        <v>419</v>
      </c>
      <c r="C28" s="9" t="s">
        <v>964</v>
      </c>
      <c r="D28" s="180">
        <v>4400000</v>
      </c>
      <c r="E28" s="180">
        <v>4384324</v>
      </c>
      <c r="F28" s="180"/>
      <c r="G28" s="180">
        <f t="shared" si="1"/>
        <v>4384324</v>
      </c>
      <c r="H28" s="10">
        <f t="shared" si="2"/>
        <v>15676</v>
      </c>
      <c r="I28" s="179" t="s">
        <v>53</v>
      </c>
      <c r="J28" s="179"/>
      <c r="K28" s="179"/>
      <c r="L28" s="179"/>
      <c r="M28" s="180"/>
      <c r="N28" s="10">
        <f t="shared" si="3"/>
        <v>15676</v>
      </c>
      <c r="O28" s="180" t="s">
        <v>948</v>
      </c>
      <c r="P28" s="179" t="s">
        <v>53</v>
      </c>
      <c r="Q28" s="180"/>
      <c r="R28" s="16" t="s">
        <v>884</v>
      </c>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row>
    <row r="29" spans="1:45" s="189" customFormat="1" ht="32.4" customHeight="1" x14ac:dyDescent="0.3">
      <c r="A29" s="186" t="s">
        <v>432</v>
      </c>
      <c r="B29" s="187" t="s">
        <v>434</v>
      </c>
      <c r="C29" s="9" t="s">
        <v>964</v>
      </c>
      <c r="D29" s="180">
        <v>9000000</v>
      </c>
      <c r="E29" s="180">
        <v>9000000</v>
      </c>
      <c r="F29" s="180"/>
      <c r="G29" s="180">
        <f t="shared" si="1"/>
        <v>9000000</v>
      </c>
      <c r="H29" s="10">
        <f t="shared" si="2"/>
        <v>0</v>
      </c>
      <c r="I29" s="179" t="s">
        <v>53</v>
      </c>
      <c r="J29" s="179"/>
      <c r="K29" s="179"/>
      <c r="L29" s="179"/>
      <c r="M29" s="180"/>
      <c r="N29" s="10">
        <f t="shared" si="3"/>
        <v>0</v>
      </c>
      <c r="O29" s="180"/>
      <c r="P29" s="179" t="s">
        <v>53</v>
      </c>
      <c r="Q29" s="180"/>
      <c r="R29" s="16" t="s">
        <v>884</v>
      </c>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row>
    <row r="30" spans="1:45" s="183" customFormat="1" ht="32.4" customHeight="1" x14ac:dyDescent="0.3">
      <c r="A30" s="184" t="s">
        <v>440</v>
      </c>
      <c r="B30" s="178" t="s">
        <v>441</v>
      </c>
      <c r="C30" s="9" t="s">
        <v>964</v>
      </c>
      <c r="D30" s="180">
        <v>3420000</v>
      </c>
      <c r="E30" s="180">
        <v>3420000</v>
      </c>
      <c r="F30" s="180"/>
      <c r="G30" s="180">
        <f t="shared" si="1"/>
        <v>3420000</v>
      </c>
      <c r="H30" s="10">
        <f t="shared" si="2"/>
        <v>0</v>
      </c>
      <c r="I30" s="179" t="s">
        <v>53</v>
      </c>
      <c r="J30" s="179"/>
      <c r="K30" s="179"/>
      <c r="L30" s="179"/>
      <c r="M30" s="180"/>
      <c r="N30" s="10">
        <f t="shared" si="3"/>
        <v>0</v>
      </c>
      <c r="O30" s="180"/>
      <c r="P30" s="179" t="s">
        <v>53</v>
      </c>
      <c r="Q30" s="180"/>
      <c r="R30" s="16" t="s">
        <v>884</v>
      </c>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row>
    <row r="31" spans="1:45" s="183" customFormat="1" ht="32.4" customHeight="1" x14ac:dyDescent="0.3">
      <c r="A31" s="184" t="s">
        <v>440</v>
      </c>
      <c r="B31" s="178" t="s">
        <v>441</v>
      </c>
      <c r="C31" s="9" t="s">
        <v>964</v>
      </c>
      <c r="D31" s="180">
        <v>5400000</v>
      </c>
      <c r="E31" s="180">
        <v>5400000</v>
      </c>
      <c r="F31" s="180"/>
      <c r="G31" s="180">
        <f t="shared" si="1"/>
        <v>5400000</v>
      </c>
      <c r="H31" s="10">
        <f t="shared" si="2"/>
        <v>0</v>
      </c>
      <c r="I31" s="179" t="s">
        <v>53</v>
      </c>
      <c r="J31" s="179"/>
      <c r="K31" s="179"/>
      <c r="L31" s="179"/>
      <c r="M31" s="180"/>
      <c r="N31" s="10">
        <f t="shared" si="3"/>
        <v>0</v>
      </c>
      <c r="O31" s="180"/>
      <c r="P31" s="179" t="s">
        <v>53</v>
      </c>
      <c r="Q31" s="180"/>
      <c r="R31" s="16" t="s">
        <v>884</v>
      </c>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row>
    <row r="32" spans="1:45" s="183" customFormat="1" ht="32.4" customHeight="1" x14ac:dyDescent="0.3">
      <c r="A32" s="184" t="s">
        <v>437</v>
      </c>
      <c r="B32" s="178" t="s">
        <v>439</v>
      </c>
      <c r="C32" s="9" t="s">
        <v>964</v>
      </c>
      <c r="D32" s="180">
        <v>2100000</v>
      </c>
      <c r="E32" s="180">
        <v>2100000</v>
      </c>
      <c r="F32" s="180"/>
      <c r="G32" s="180">
        <f t="shared" si="1"/>
        <v>2100000</v>
      </c>
      <c r="H32" s="10">
        <f t="shared" si="2"/>
        <v>0</v>
      </c>
      <c r="I32" s="179" t="s">
        <v>53</v>
      </c>
      <c r="J32" s="179"/>
      <c r="K32" s="179"/>
      <c r="L32" s="179"/>
      <c r="M32" s="180"/>
      <c r="N32" s="10">
        <f t="shared" si="3"/>
        <v>0</v>
      </c>
      <c r="O32" s="180"/>
      <c r="P32" s="179" t="s">
        <v>53</v>
      </c>
      <c r="Q32" s="180"/>
      <c r="R32" s="16" t="s">
        <v>884</v>
      </c>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row>
    <row r="33" spans="1:45" s="183" customFormat="1" ht="32.4" customHeight="1" x14ac:dyDescent="0.3">
      <c r="A33" s="184" t="s">
        <v>437</v>
      </c>
      <c r="B33" s="178" t="s">
        <v>439</v>
      </c>
      <c r="C33" s="9" t="s">
        <v>964</v>
      </c>
      <c r="D33" s="180">
        <v>4000000</v>
      </c>
      <c r="E33" s="180">
        <v>4000000</v>
      </c>
      <c r="F33" s="180"/>
      <c r="G33" s="180">
        <f t="shared" si="1"/>
        <v>4000000</v>
      </c>
      <c r="H33" s="10">
        <f t="shared" si="2"/>
        <v>0</v>
      </c>
      <c r="I33" s="179" t="s">
        <v>53</v>
      </c>
      <c r="J33" s="179"/>
      <c r="K33" s="179"/>
      <c r="L33" s="179"/>
      <c r="M33" s="180"/>
      <c r="N33" s="10">
        <f t="shared" si="3"/>
        <v>0</v>
      </c>
      <c r="O33" s="180"/>
      <c r="P33" s="179" t="s">
        <v>53</v>
      </c>
      <c r="Q33" s="180"/>
      <c r="R33" s="16" t="s">
        <v>884</v>
      </c>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row>
    <row r="34" spans="1:45" s="189" customFormat="1" ht="32.4" customHeight="1" x14ac:dyDescent="0.3">
      <c r="A34" s="186" t="s">
        <v>98</v>
      </c>
      <c r="B34" s="187" t="s">
        <v>421</v>
      </c>
      <c r="C34" s="9" t="s">
        <v>964</v>
      </c>
      <c r="D34" s="180">
        <v>3893000</v>
      </c>
      <c r="E34" s="180">
        <v>3893000</v>
      </c>
      <c r="F34" s="180"/>
      <c r="G34" s="180">
        <f t="shared" si="1"/>
        <v>3893000</v>
      </c>
      <c r="H34" s="10">
        <f t="shared" si="2"/>
        <v>0</v>
      </c>
      <c r="I34" s="179" t="s">
        <v>53</v>
      </c>
      <c r="J34" s="179"/>
      <c r="K34" s="179"/>
      <c r="L34" s="179"/>
      <c r="M34" s="180"/>
      <c r="N34" s="10">
        <f t="shared" si="3"/>
        <v>0</v>
      </c>
      <c r="O34" s="180"/>
      <c r="P34" s="179" t="s">
        <v>53</v>
      </c>
      <c r="Q34" s="180"/>
      <c r="R34" s="16" t="s">
        <v>884</v>
      </c>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row>
    <row r="35" spans="1:45" s="183" customFormat="1" ht="32.4" customHeight="1" x14ac:dyDescent="0.3">
      <c r="A35" s="184" t="s">
        <v>427</v>
      </c>
      <c r="B35" s="178" t="s">
        <v>428</v>
      </c>
      <c r="C35" s="9" t="s">
        <v>964</v>
      </c>
      <c r="D35" s="180">
        <v>2800000</v>
      </c>
      <c r="E35" s="180">
        <v>2800000</v>
      </c>
      <c r="F35" s="180"/>
      <c r="G35" s="180">
        <f t="shared" si="1"/>
        <v>2800000</v>
      </c>
      <c r="H35" s="10">
        <f t="shared" si="2"/>
        <v>0</v>
      </c>
      <c r="I35" s="179" t="s">
        <v>53</v>
      </c>
      <c r="J35" s="179"/>
      <c r="K35" s="179"/>
      <c r="L35" s="179"/>
      <c r="M35" s="180"/>
      <c r="N35" s="10">
        <f t="shared" si="3"/>
        <v>0</v>
      </c>
      <c r="O35" s="180"/>
      <c r="P35" s="179" t="s">
        <v>53</v>
      </c>
      <c r="Q35" s="180"/>
      <c r="R35" s="16" t="s">
        <v>884</v>
      </c>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row>
    <row r="36" spans="1:45" s="183" customFormat="1" ht="32.4" customHeight="1" x14ac:dyDescent="0.3">
      <c r="A36" s="184" t="s">
        <v>427</v>
      </c>
      <c r="B36" s="178" t="s">
        <v>428</v>
      </c>
      <c r="C36" s="9" t="s">
        <v>964</v>
      </c>
      <c r="D36" s="180">
        <v>2800000</v>
      </c>
      <c r="E36" s="180">
        <v>2800000</v>
      </c>
      <c r="F36" s="180"/>
      <c r="G36" s="180">
        <f t="shared" si="1"/>
        <v>2800000</v>
      </c>
      <c r="H36" s="10">
        <f t="shared" si="2"/>
        <v>0</v>
      </c>
      <c r="I36" s="179" t="s">
        <v>53</v>
      </c>
      <c r="J36" s="179"/>
      <c r="K36" s="179"/>
      <c r="L36" s="179"/>
      <c r="M36" s="180"/>
      <c r="N36" s="10">
        <f t="shared" si="3"/>
        <v>0</v>
      </c>
      <c r="O36" s="180"/>
      <c r="P36" s="179" t="s">
        <v>53</v>
      </c>
      <c r="Q36" s="180"/>
      <c r="R36" s="16" t="s">
        <v>884</v>
      </c>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row>
    <row r="37" spans="1:45" s="183" customFormat="1" ht="32.4" customHeight="1" x14ac:dyDescent="0.3">
      <c r="A37" s="184" t="s">
        <v>101</v>
      </c>
      <c r="B37" s="178" t="s">
        <v>426</v>
      </c>
      <c r="C37" s="9" t="s">
        <v>964</v>
      </c>
      <c r="D37" s="180">
        <v>4000000</v>
      </c>
      <c r="E37" s="180">
        <v>4000000</v>
      </c>
      <c r="F37" s="180"/>
      <c r="G37" s="180">
        <f t="shared" si="1"/>
        <v>4000000</v>
      </c>
      <c r="H37" s="10">
        <f t="shared" si="2"/>
        <v>0</v>
      </c>
      <c r="I37" s="179" t="s">
        <v>53</v>
      </c>
      <c r="J37" s="179"/>
      <c r="K37" s="179"/>
      <c r="L37" s="179"/>
      <c r="M37" s="180"/>
      <c r="N37" s="10">
        <f t="shared" si="3"/>
        <v>0</v>
      </c>
      <c r="O37" s="180"/>
      <c r="P37" s="179" t="s">
        <v>53</v>
      </c>
      <c r="Q37" s="180"/>
      <c r="R37" s="16" t="s">
        <v>884</v>
      </c>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row>
    <row r="38" spans="1:45" s="183" customFormat="1" ht="32.4" customHeight="1" x14ac:dyDescent="0.3">
      <c r="A38" s="184" t="s">
        <v>432</v>
      </c>
      <c r="B38" s="178" t="s">
        <v>435</v>
      </c>
      <c r="C38" s="9" t="s">
        <v>964</v>
      </c>
      <c r="D38" s="180">
        <v>3300000</v>
      </c>
      <c r="E38" s="180">
        <v>3300000</v>
      </c>
      <c r="F38" s="180"/>
      <c r="G38" s="180">
        <f t="shared" si="1"/>
        <v>3300000</v>
      </c>
      <c r="H38" s="10">
        <f t="shared" si="2"/>
        <v>0</v>
      </c>
      <c r="I38" s="179" t="s">
        <v>53</v>
      </c>
      <c r="J38" s="179"/>
      <c r="K38" s="179"/>
      <c r="L38" s="179"/>
      <c r="M38" s="180"/>
      <c r="N38" s="10">
        <f t="shared" si="3"/>
        <v>0</v>
      </c>
      <c r="O38" s="180"/>
      <c r="P38" s="179" t="s">
        <v>53</v>
      </c>
      <c r="Q38" s="180"/>
      <c r="R38" s="16" t="s">
        <v>884</v>
      </c>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row>
    <row r="39" spans="1:45" s="183" customFormat="1" ht="32.4" customHeight="1" x14ac:dyDescent="0.3">
      <c r="A39" s="184" t="s">
        <v>432</v>
      </c>
      <c r="B39" s="178" t="s">
        <v>435</v>
      </c>
      <c r="C39" s="9" t="s">
        <v>964</v>
      </c>
      <c r="D39" s="180">
        <v>4049000</v>
      </c>
      <c r="E39" s="180">
        <v>4049000</v>
      </c>
      <c r="F39" s="180"/>
      <c r="G39" s="180">
        <f t="shared" si="1"/>
        <v>4049000</v>
      </c>
      <c r="H39" s="10">
        <f t="shared" si="2"/>
        <v>0</v>
      </c>
      <c r="I39" s="179" t="s">
        <v>53</v>
      </c>
      <c r="J39" s="179"/>
      <c r="K39" s="179"/>
      <c r="L39" s="179"/>
      <c r="M39" s="180"/>
      <c r="N39" s="10">
        <f t="shared" si="3"/>
        <v>0</v>
      </c>
      <c r="O39" s="180"/>
      <c r="P39" s="179" t="s">
        <v>53</v>
      </c>
      <c r="Q39" s="180"/>
      <c r="R39" s="16" t="s">
        <v>884</v>
      </c>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row>
    <row r="40" spans="1:45" s="183" customFormat="1" ht="32.4" customHeight="1" x14ac:dyDescent="0.3">
      <c r="A40" s="184" t="s">
        <v>56</v>
      </c>
      <c r="B40" s="178" t="s">
        <v>424</v>
      </c>
      <c r="C40" s="9" t="s">
        <v>964</v>
      </c>
      <c r="D40" s="180">
        <v>3000000</v>
      </c>
      <c r="E40" s="180">
        <v>3000000</v>
      </c>
      <c r="F40" s="180"/>
      <c r="G40" s="180">
        <f t="shared" si="1"/>
        <v>3000000</v>
      </c>
      <c r="H40" s="10">
        <f t="shared" si="2"/>
        <v>0</v>
      </c>
      <c r="I40" s="179" t="s">
        <v>53</v>
      </c>
      <c r="J40" s="179"/>
      <c r="K40" s="179"/>
      <c r="L40" s="179"/>
      <c r="M40" s="180"/>
      <c r="N40" s="10">
        <f t="shared" si="3"/>
        <v>0</v>
      </c>
      <c r="O40" s="180"/>
      <c r="P40" s="179" t="s">
        <v>53</v>
      </c>
      <c r="Q40" s="180"/>
      <c r="R40" s="16" t="s">
        <v>884</v>
      </c>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row>
    <row r="41" spans="1:45" s="183" customFormat="1" ht="32.4" customHeight="1" x14ac:dyDescent="0.3">
      <c r="A41" s="184" t="s">
        <v>98</v>
      </c>
      <c r="B41" s="178" t="s">
        <v>422</v>
      </c>
      <c r="C41" s="9" t="s">
        <v>964</v>
      </c>
      <c r="D41" s="180">
        <v>2700000</v>
      </c>
      <c r="E41" s="180">
        <v>2700000</v>
      </c>
      <c r="F41" s="180"/>
      <c r="G41" s="180">
        <f t="shared" si="1"/>
        <v>2700000</v>
      </c>
      <c r="H41" s="10">
        <f t="shared" si="2"/>
        <v>0</v>
      </c>
      <c r="I41" s="179" t="s">
        <v>53</v>
      </c>
      <c r="J41" s="179"/>
      <c r="K41" s="179"/>
      <c r="L41" s="179"/>
      <c r="M41" s="180"/>
      <c r="N41" s="10">
        <f t="shared" si="3"/>
        <v>0</v>
      </c>
      <c r="O41" s="180"/>
      <c r="P41" s="179" t="s">
        <v>53</v>
      </c>
      <c r="Q41" s="180"/>
      <c r="R41" s="16" t="s">
        <v>884</v>
      </c>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row>
    <row r="42" spans="1:45" s="183" customFormat="1" ht="32.4" customHeight="1" x14ac:dyDescent="0.3">
      <c r="A42" s="184" t="s">
        <v>432</v>
      </c>
      <c r="B42" s="178" t="s">
        <v>436</v>
      </c>
      <c r="C42" s="9" t="s">
        <v>964</v>
      </c>
      <c r="D42" s="180">
        <v>7200000</v>
      </c>
      <c r="E42" s="180">
        <v>7200000</v>
      </c>
      <c r="F42" s="180"/>
      <c r="G42" s="180">
        <f t="shared" si="1"/>
        <v>7200000</v>
      </c>
      <c r="H42" s="10">
        <f t="shared" si="2"/>
        <v>0</v>
      </c>
      <c r="I42" s="179" t="s">
        <v>53</v>
      </c>
      <c r="J42" s="179"/>
      <c r="K42" s="179"/>
      <c r="L42" s="179"/>
      <c r="M42" s="180"/>
      <c r="N42" s="10">
        <f t="shared" si="3"/>
        <v>0</v>
      </c>
      <c r="O42" s="180"/>
      <c r="P42" s="179" t="s">
        <v>53</v>
      </c>
      <c r="Q42" s="180"/>
      <c r="R42" s="16" t="s">
        <v>884</v>
      </c>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row>
    <row r="43" spans="1:45" s="183" customFormat="1" ht="32.4" customHeight="1" x14ac:dyDescent="0.3">
      <c r="A43" s="184" t="s">
        <v>102</v>
      </c>
      <c r="B43" s="178" t="s">
        <v>430</v>
      </c>
      <c r="C43" s="9" t="s">
        <v>964</v>
      </c>
      <c r="D43" s="180">
        <v>2264000</v>
      </c>
      <c r="E43" s="180">
        <v>2264000</v>
      </c>
      <c r="F43" s="180"/>
      <c r="G43" s="180">
        <f t="shared" si="1"/>
        <v>2264000</v>
      </c>
      <c r="H43" s="10">
        <f t="shared" si="2"/>
        <v>0</v>
      </c>
      <c r="I43" s="179" t="s">
        <v>53</v>
      </c>
      <c r="J43" s="179"/>
      <c r="K43" s="179"/>
      <c r="L43" s="179"/>
      <c r="M43" s="180"/>
      <c r="N43" s="10">
        <f t="shared" si="3"/>
        <v>0</v>
      </c>
      <c r="O43" s="180"/>
      <c r="P43" s="179" t="s">
        <v>53</v>
      </c>
      <c r="Q43" s="180"/>
      <c r="R43" s="16" t="s">
        <v>884</v>
      </c>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row>
    <row r="44" spans="1:45" s="183" customFormat="1" ht="32.4" customHeight="1" x14ac:dyDescent="0.3">
      <c r="A44" s="184" t="s">
        <v>102</v>
      </c>
      <c r="B44" s="178" t="s">
        <v>430</v>
      </c>
      <c r="C44" s="9" t="s">
        <v>964</v>
      </c>
      <c r="D44" s="180">
        <v>2736000</v>
      </c>
      <c r="E44" s="180">
        <v>2736000</v>
      </c>
      <c r="F44" s="180"/>
      <c r="G44" s="180">
        <f t="shared" si="1"/>
        <v>2736000</v>
      </c>
      <c r="H44" s="10">
        <f t="shared" si="2"/>
        <v>0</v>
      </c>
      <c r="I44" s="179" t="s">
        <v>53</v>
      </c>
      <c r="J44" s="179"/>
      <c r="K44" s="179"/>
      <c r="L44" s="179"/>
      <c r="M44" s="180"/>
      <c r="N44" s="10">
        <f t="shared" si="3"/>
        <v>0</v>
      </c>
      <c r="O44" s="180"/>
      <c r="P44" s="179" t="s">
        <v>53</v>
      </c>
      <c r="Q44" s="180"/>
      <c r="R44" s="16" t="s">
        <v>884</v>
      </c>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row>
    <row r="45" spans="1:45" s="183" customFormat="1" ht="32.4" customHeight="1" x14ac:dyDescent="0.3">
      <c r="A45" s="184" t="s">
        <v>97</v>
      </c>
      <c r="B45" s="178" t="s">
        <v>949</v>
      </c>
      <c r="C45" s="9" t="s">
        <v>964</v>
      </c>
      <c r="D45" s="180">
        <v>3000000</v>
      </c>
      <c r="E45" s="180">
        <v>3000000</v>
      </c>
      <c r="F45" s="180"/>
      <c r="G45" s="180">
        <f t="shared" si="1"/>
        <v>3000000</v>
      </c>
      <c r="H45" s="10">
        <f t="shared" si="2"/>
        <v>0</v>
      </c>
      <c r="I45" s="179" t="s">
        <v>53</v>
      </c>
      <c r="J45" s="179"/>
      <c r="K45" s="179"/>
      <c r="L45" s="179"/>
      <c r="M45" s="180"/>
      <c r="N45" s="10">
        <f t="shared" si="3"/>
        <v>0</v>
      </c>
      <c r="O45" s="180"/>
      <c r="P45" s="179" t="s">
        <v>53</v>
      </c>
      <c r="Q45" s="180"/>
      <c r="R45" s="301" t="s">
        <v>884</v>
      </c>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row>
    <row r="46" spans="1:45" s="183" customFormat="1" ht="32.4" customHeight="1" x14ac:dyDescent="0.3">
      <c r="A46" s="184" t="s">
        <v>950</v>
      </c>
      <c r="B46" s="178" t="s">
        <v>951</v>
      </c>
      <c r="C46" s="9" t="s">
        <v>964</v>
      </c>
      <c r="D46" s="180">
        <v>4100000</v>
      </c>
      <c r="E46" s="180">
        <v>3846952</v>
      </c>
      <c r="F46" s="180"/>
      <c r="G46" s="180">
        <f t="shared" si="1"/>
        <v>3846952</v>
      </c>
      <c r="H46" s="10">
        <f t="shared" si="2"/>
        <v>253048</v>
      </c>
      <c r="I46" s="179" t="s">
        <v>53</v>
      </c>
      <c r="J46" s="179"/>
      <c r="K46" s="179"/>
      <c r="L46" s="179"/>
      <c r="M46" s="180"/>
      <c r="N46" s="10">
        <f t="shared" si="3"/>
        <v>253048</v>
      </c>
      <c r="O46" s="180" t="s">
        <v>948</v>
      </c>
      <c r="P46" s="179" t="s">
        <v>53</v>
      </c>
      <c r="Q46" s="180"/>
      <c r="R46" s="301" t="s">
        <v>884</v>
      </c>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row>
    <row r="47" spans="1:45" s="183" customFormat="1" ht="32.4" customHeight="1" x14ac:dyDescent="0.3">
      <c r="A47" s="184" t="s">
        <v>950</v>
      </c>
      <c r="B47" s="178" t="s">
        <v>951</v>
      </c>
      <c r="C47" s="9" t="s">
        <v>964</v>
      </c>
      <c r="D47" s="180">
        <v>4300000</v>
      </c>
      <c r="E47" s="180">
        <v>4300000</v>
      </c>
      <c r="F47" s="180"/>
      <c r="G47" s="180">
        <f t="shared" si="1"/>
        <v>4300000</v>
      </c>
      <c r="H47" s="10">
        <f t="shared" si="2"/>
        <v>0</v>
      </c>
      <c r="I47" s="179" t="s">
        <v>53</v>
      </c>
      <c r="J47" s="179"/>
      <c r="K47" s="179"/>
      <c r="L47" s="179"/>
      <c r="M47" s="180"/>
      <c r="N47" s="10">
        <f t="shared" si="3"/>
        <v>0</v>
      </c>
      <c r="O47" s="180"/>
      <c r="P47" s="179" t="s">
        <v>53</v>
      </c>
      <c r="Q47" s="180"/>
      <c r="R47" s="301" t="s">
        <v>884</v>
      </c>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row>
    <row r="48" spans="1:45" s="183" customFormat="1" ht="32.4" customHeight="1" x14ac:dyDescent="0.3">
      <c r="A48" s="184" t="s">
        <v>427</v>
      </c>
      <c r="B48" s="178" t="s">
        <v>952</v>
      </c>
      <c r="C48" s="9" t="s">
        <v>964</v>
      </c>
      <c r="D48" s="180">
        <v>2250000</v>
      </c>
      <c r="E48" s="180">
        <v>2250000</v>
      </c>
      <c r="F48" s="180"/>
      <c r="G48" s="180">
        <f t="shared" si="1"/>
        <v>2250000</v>
      </c>
      <c r="H48" s="10">
        <f t="shared" si="2"/>
        <v>0</v>
      </c>
      <c r="I48" s="179" t="s">
        <v>53</v>
      </c>
      <c r="J48" s="179"/>
      <c r="K48" s="179"/>
      <c r="L48" s="179"/>
      <c r="M48" s="180"/>
      <c r="N48" s="10">
        <f t="shared" si="3"/>
        <v>0</v>
      </c>
      <c r="O48" s="180"/>
      <c r="P48" s="179" t="s">
        <v>53</v>
      </c>
      <c r="Q48" s="180"/>
      <c r="R48" s="301" t="s">
        <v>884</v>
      </c>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row>
    <row r="49" spans="1:45" s="183" customFormat="1" ht="32.4" customHeight="1" x14ac:dyDescent="0.3">
      <c r="A49" s="184" t="s">
        <v>947</v>
      </c>
      <c r="B49" s="178" t="s">
        <v>953</v>
      </c>
      <c r="C49" s="9" t="s">
        <v>964</v>
      </c>
      <c r="D49" s="180">
        <v>4500000</v>
      </c>
      <c r="E49" s="180">
        <v>4500000</v>
      </c>
      <c r="F49" s="180"/>
      <c r="G49" s="180">
        <f t="shared" si="1"/>
        <v>4500000</v>
      </c>
      <c r="H49" s="10">
        <f t="shared" si="2"/>
        <v>0</v>
      </c>
      <c r="I49" s="179" t="s">
        <v>53</v>
      </c>
      <c r="J49" s="179"/>
      <c r="K49" s="179"/>
      <c r="L49" s="179"/>
      <c r="M49" s="180"/>
      <c r="N49" s="10">
        <f t="shared" si="3"/>
        <v>0</v>
      </c>
      <c r="O49" s="180"/>
      <c r="P49" s="179" t="s">
        <v>53</v>
      </c>
      <c r="Q49" s="180"/>
      <c r="R49" s="301" t="s">
        <v>884</v>
      </c>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row>
    <row r="50" spans="1:45" s="183" customFormat="1" ht="32.4" customHeight="1" x14ac:dyDescent="0.3">
      <c r="A50" s="184" t="s">
        <v>103</v>
      </c>
      <c r="B50" s="178" t="s">
        <v>954</v>
      </c>
      <c r="C50" s="9" t="s">
        <v>964</v>
      </c>
      <c r="D50" s="180">
        <v>5000000</v>
      </c>
      <c r="E50" s="180">
        <v>5000000</v>
      </c>
      <c r="F50" s="180"/>
      <c r="G50" s="180">
        <f t="shared" si="1"/>
        <v>5000000</v>
      </c>
      <c r="H50" s="10">
        <f t="shared" si="2"/>
        <v>0</v>
      </c>
      <c r="I50" s="179" t="s">
        <v>53</v>
      </c>
      <c r="J50" s="179"/>
      <c r="K50" s="179"/>
      <c r="L50" s="179"/>
      <c r="M50" s="180"/>
      <c r="N50" s="10">
        <f t="shared" si="3"/>
        <v>0</v>
      </c>
      <c r="O50" s="180"/>
      <c r="P50" s="179" t="s">
        <v>53</v>
      </c>
      <c r="Q50" s="180"/>
      <c r="R50" s="301" t="s">
        <v>884</v>
      </c>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row>
    <row r="51" spans="1:45" s="183" customFormat="1" ht="32.4" customHeight="1" x14ac:dyDescent="0.3">
      <c r="A51" s="184" t="s">
        <v>432</v>
      </c>
      <c r="B51" s="178" t="s">
        <v>955</v>
      </c>
      <c r="C51" s="9" t="s">
        <v>964</v>
      </c>
      <c r="D51" s="180">
        <v>5000000</v>
      </c>
      <c r="E51" s="180">
        <v>5000000</v>
      </c>
      <c r="F51" s="180"/>
      <c r="G51" s="180">
        <f t="shared" si="1"/>
        <v>5000000</v>
      </c>
      <c r="H51" s="10">
        <f t="shared" si="2"/>
        <v>0</v>
      </c>
      <c r="I51" s="179" t="s">
        <v>53</v>
      </c>
      <c r="J51" s="179"/>
      <c r="K51" s="179"/>
      <c r="L51" s="179"/>
      <c r="M51" s="180"/>
      <c r="N51" s="10">
        <f t="shared" si="3"/>
        <v>0</v>
      </c>
      <c r="O51" s="180"/>
      <c r="P51" s="179" t="s">
        <v>53</v>
      </c>
      <c r="Q51" s="180"/>
      <c r="R51" s="301" t="s">
        <v>884</v>
      </c>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row>
    <row r="52" spans="1:45" s="183" customFormat="1" ht="32.4" customHeight="1" x14ac:dyDescent="0.3">
      <c r="A52" s="184" t="s">
        <v>98</v>
      </c>
      <c r="B52" s="178" t="s">
        <v>956</v>
      </c>
      <c r="C52" s="9" t="s">
        <v>964</v>
      </c>
      <c r="D52" s="180">
        <v>5000000</v>
      </c>
      <c r="E52" s="180">
        <v>5000000</v>
      </c>
      <c r="F52" s="180"/>
      <c r="G52" s="180">
        <f t="shared" si="1"/>
        <v>5000000</v>
      </c>
      <c r="H52" s="10">
        <f t="shared" si="2"/>
        <v>0</v>
      </c>
      <c r="I52" s="179" t="s">
        <v>53</v>
      </c>
      <c r="J52" s="179"/>
      <c r="K52" s="179"/>
      <c r="L52" s="179"/>
      <c r="M52" s="180"/>
      <c r="N52" s="10">
        <f t="shared" si="3"/>
        <v>0</v>
      </c>
      <c r="O52" s="180"/>
      <c r="P52" s="179" t="s">
        <v>53</v>
      </c>
      <c r="Q52" s="180"/>
      <c r="R52" s="301" t="s">
        <v>884</v>
      </c>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row>
    <row r="53" spans="1:45" s="183" customFormat="1" ht="32.4" customHeight="1" x14ac:dyDescent="0.3">
      <c r="A53" s="184" t="s">
        <v>417</v>
      </c>
      <c r="B53" s="178" t="s">
        <v>957</v>
      </c>
      <c r="C53" s="9" t="s">
        <v>964</v>
      </c>
      <c r="D53" s="180">
        <v>5000000</v>
      </c>
      <c r="E53" s="180">
        <v>5000000</v>
      </c>
      <c r="F53" s="180"/>
      <c r="G53" s="180">
        <f t="shared" si="1"/>
        <v>5000000</v>
      </c>
      <c r="H53" s="10">
        <f t="shared" si="2"/>
        <v>0</v>
      </c>
      <c r="I53" s="179" t="s">
        <v>53</v>
      </c>
      <c r="J53" s="179"/>
      <c r="K53" s="179"/>
      <c r="L53" s="179"/>
      <c r="M53" s="180"/>
      <c r="N53" s="10">
        <f t="shared" si="3"/>
        <v>0</v>
      </c>
      <c r="O53" s="180"/>
      <c r="P53" s="179" t="s">
        <v>53</v>
      </c>
      <c r="Q53" s="180"/>
      <c r="R53" s="301" t="s">
        <v>884</v>
      </c>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row>
    <row r="54" spans="1:45" s="183" customFormat="1" ht="32.4" customHeight="1" x14ac:dyDescent="0.3">
      <c r="A54" s="184" t="s">
        <v>103</v>
      </c>
      <c r="B54" s="178" t="s">
        <v>958</v>
      </c>
      <c r="C54" s="9" t="s">
        <v>964</v>
      </c>
      <c r="D54" s="180">
        <v>5000000</v>
      </c>
      <c r="E54" s="180">
        <v>5000000</v>
      </c>
      <c r="F54" s="180"/>
      <c r="G54" s="180">
        <f t="shared" si="1"/>
        <v>5000000</v>
      </c>
      <c r="H54" s="10">
        <f t="shared" si="2"/>
        <v>0</v>
      </c>
      <c r="I54" s="179" t="s">
        <v>53</v>
      </c>
      <c r="J54" s="179"/>
      <c r="K54" s="179"/>
      <c r="L54" s="179"/>
      <c r="M54" s="180"/>
      <c r="N54" s="10">
        <f t="shared" si="3"/>
        <v>0</v>
      </c>
      <c r="O54" s="180"/>
      <c r="P54" s="179" t="s">
        <v>53</v>
      </c>
      <c r="Q54" s="180"/>
      <c r="R54" s="301" t="s">
        <v>884</v>
      </c>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row>
    <row r="55" spans="1:45" s="183" customFormat="1" ht="32.4" customHeight="1" x14ac:dyDescent="0.3">
      <c r="A55" s="184" t="s">
        <v>427</v>
      </c>
      <c r="B55" s="178" t="s">
        <v>959</v>
      </c>
      <c r="C55" s="9" t="s">
        <v>964</v>
      </c>
      <c r="D55" s="180">
        <v>5000000</v>
      </c>
      <c r="E55" s="180">
        <v>5000000</v>
      </c>
      <c r="F55" s="180"/>
      <c r="G55" s="180">
        <f t="shared" si="1"/>
        <v>5000000</v>
      </c>
      <c r="H55" s="10">
        <f t="shared" si="2"/>
        <v>0</v>
      </c>
      <c r="I55" s="179" t="s">
        <v>53</v>
      </c>
      <c r="J55" s="179"/>
      <c r="K55" s="179"/>
      <c r="L55" s="179"/>
      <c r="M55" s="180"/>
      <c r="N55" s="10">
        <f t="shared" si="3"/>
        <v>0</v>
      </c>
      <c r="O55" s="180"/>
      <c r="P55" s="179" t="s">
        <v>53</v>
      </c>
      <c r="Q55" s="180"/>
      <c r="R55" s="301" t="s">
        <v>884</v>
      </c>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row>
    <row r="56" spans="1:45" s="183" customFormat="1" ht="32.4" customHeight="1" x14ac:dyDescent="0.3">
      <c r="A56" s="184" t="s">
        <v>437</v>
      </c>
      <c r="B56" s="178" t="s">
        <v>960</v>
      </c>
      <c r="C56" s="9" t="s">
        <v>964</v>
      </c>
      <c r="D56" s="180">
        <v>2000000</v>
      </c>
      <c r="E56" s="180">
        <v>2000000</v>
      </c>
      <c r="F56" s="180"/>
      <c r="G56" s="180">
        <f t="shared" si="1"/>
        <v>2000000</v>
      </c>
      <c r="H56" s="10">
        <f t="shared" si="2"/>
        <v>0</v>
      </c>
      <c r="I56" s="179" t="s">
        <v>53</v>
      </c>
      <c r="J56" s="179"/>
      <c r="K56" s="179"/>
      <c r="L56" s="179"/>
      <c r="M56" s="180"/>
      <c r="N56" s="10">
        <f t="shared" si="3"/>
        <v>0</v>
      </c>
      <c r="O56" s="180"/>
      <c r="P56" s="179" t="s">
        <v>53</v>
      </c>
      <c r="Q56" s="180"/>
      <c r="R56" s="301" t="s">
        <v>884</v>
      </c>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row>
    <row r="57" spans="1:45" s="189" customFormat="1" ht="32.4" customHeight="1" x14ac:dyDescent="0.3">
      <c r="A57" s="186" t="s">
        <v>947</v>
      </c>
      <c r="B57" s="187" t="s">
        <v>961</v>
      </c>
      <c r="C57" s="9" t="s">
        <v>964</v>
      </c>
      <c r="D57" s="180">
        <v>2500000</v>
      </c>
      <c r="E57" s="180">
        <v>2500000</v>
      </c>
      <c r="F57" s="180"/>
      <c r="G57" s="180">
        <f t="shared" si="1"/>
        <v>2500000</v>
      </c>
      <c r="H57" s="10">
        <f t="shared" si="2"/>
        <v>0</v>
      </c>
      <c r="I57" s="179" t="s">
        <v>53</v>
      </c>
      <c r="J57" s="179"/>
      <c r="K57" s="179"/>
      <c r="L57" s="179"/>
      <c r="M57" s="180"/>
      <c r="N57" s="10">
        <f t="shared" si="3"/>
        <v>0</v>
      </c>
      <c r="O57" s="180"/>
      <c r="P57" s="179" t="s">
        <v>53</v>
      </c>
      <c r="Q57" s="180"/>
      <c r="R57" s="301" t="s">
        <v>884</v>
      </c>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row>
    <row r="58" spans="1:45" s="183" customFormat="1" ht="32.4" customHeight="1" x14ac:dyDescent="0.3">
      <c r="A58" s="184" t="s">
        <v>98</v>
      </c>
      <c r="B58" s="178" t="s">
        <v>962</v>
      </c>
      <c r="C58" s="9" t="s">
        <v>964</v>
      </c>
      <c r="D58" s="180">
        <v>5000000</v>
      </c>
      <c r="E58" s="180">
        <v>5000000</v>
      </c>
      <c r="F58" s="180"/>
      <c r="G58" s="180">
        <f t="shared" si="1"/>
        <v>5000000</v>
      </c>
      <c r="H58" s="10">
        <f t="shared" si="2"/>
        <v>0</v>
      </c>
      <c r="I58" s="179" t="s">
        <v>53</v>
      </c>
      <c r="J58" s="179"/>
      <c r="K58" s="179"/>
      <c r="L58" s="179"/>
      <c r="M58" s="180"/>
      <c r="N58" s="10">
        <f t="shared" si="3"/>
        <v>0</v>
      </c>
      <c r="O58" s="180"/>
      <c r="P58" s="179" t="s">
        <v>53</v>
      </c>
      <c r="Q58" s="180"/>
      <c r="R58" s="301" t="s">
        <v>884</v>
      </c>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row>
    <row r="59" spans="1:45" s="183" customFormat="1" ht="32.4" customHeight="1" x14ac:dyDescent="0.3">
      <c r="A59" s="184" t="s">
        <v>432</v>
      </c>
      <c r="B59" s="178" t="s">
        <v>963</v>
      </c>
      <c r="C59" s="9" t="s">
        <v>964</v>
      </c>
      <c r="D59" s="180">
        <v>5000000</v>
      </c>
      <c r="E59" s="180">
        <v>5000000</v>
      </c>
      <c r="F59" s="180"/>
      <c r="G59" s="180">
        <f>E59</f>
        <v>5000000</v>
      </c>
      <c r="H59" s="10">
        <f t="shared" si="2"/>
        <v>0</v>
      </c>
      <c r="I59" s="179" t="s">
        <v>53</v>
      </c>
      <c r="J59" s="179"/>
      <c r="K59" s="179"/>
      <c r="L59" s="179"/>
      <c r="M59" s="180"/>
      <c r="N59" s="10">
        <f t="shared" si="3"/>
        <v>0</v>
      </c>
      <c r="O59" s="180"/>
      <c r="P59" s="179" t="s">
        <v>53</v>
      </c>
      <c r="Q59" s="180"/>
      <c r="R59" s="301" t="s">
        <v>884</v>
      </c>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row>
    <row r="60" spans="1:45" s="183" customFormat="1" ht="32.4" customHeight="1" x14ac:dyDescent="0.3">
      <c r="A60" s="184" t="s">
        <v>947</v>
      </c>
      <c r="B60" s="178" t="s">
        <v>4996</v>
      </c>
      <c r="C60" s="180" t="s">
        <v>414</v>
      </c>
      <c r="D60" s="180">
        <v>72000</v>
      </c>
      <c r="E60" s="180">
        <v>72000</v>
      </c>
      <c r="F60" s="180"/>
      <c r="G60" s="10">
        <v>72000</v>
      </c>
      <c r="H60" s="10">
        <f t="shared" si="2"/>
        <v>0</v>
      </c>
      <c r="I60" s="179" t="s">
        <v>53</v>
      </c>
      <c r="J60" s="179"/>
      <c r="K60" s="179"/>
      <c r="L60" s="180"/>
      <c r="M60" s="10"/>
      <c r="N60" s="10">
        <f t="shared" si="3"/>
        <v>0</v>
      </c>
      <c r="O60" s="179"/>
      <c r="P60" s="179" t="s">
        <v>53</v>
      </c>
      <c r="Q60" s="14"/>
      <c r="R60" s="301" t="s">
        <v>32</v>
      </c>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row>
    <row r="61" spans="1:45" s="183" customFormat="1" ht="32.4" customHeight="1" x14ac:dyDescent="0.3">
      <c r="A61" s="184" t="s">
        <v>947</v>
      </c>
      <c r="B61" s="178" t="s">
        <v>4997</v>
      </c>
      <c r="C61" s="180" t="s">
        <v>414</v>
      </c>
      <c r="D61" s="180">
        <v>72000</v>
      </c>
      <c r="E61" s="180">
        <v>72000</v>
      </c>
      <c r="F61" s="180"/>
      <c r="G61" s="10">
        <v>72000</v>
      </c>
      <c r="H61" s="10">
        <f t="shared" si="2"/>
        <v>0</v>
      </c>
      <c r="I61" s="179" t="s">
        <v>53</v>
      </c>
      <c r="J61" s="179"/>
      <c r="K61" s="179"/>
      <c r="L61" s="180"/>
      <c r="M61" s="10"/>
      <c r="N61" s="10">
        <f t="shared" si="3"/>
        <v>0</v>
      </c>
      <c r="O61" s="179"/>
      <c r="P61" s="179" t="s">
        <v>53</v>
      </c>
      <c r="Q61" s="14"/>
      <c r="R61" s="301" t="s">
        <v>32</v>
      </c>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row>
    <row r="62" spans="1:45" s="183" customFormat="1" ht="32.4" customHeight="1" x14ac:dyDescent="0.3">
      <c r="A62" s="184" t="s">
        <v>947</v>
      </c>
      <c r="B62" s="178" t="s">
        <v>4998</v>
      </c>
      <c r="C62" s="180" t="s">
        <v>414</v>
      </c>
      <c r="D62" s="180">
        <v>72000</v>
      </c>
      <c r="E62" s="180">
        <v>72000</v>
      </c>
      <c r="F62" s="180"/>
      <c r="G62" s="10">
        <v>1125120</v>
      </c>
      <c r="H62" s="10">
        <f t="shared" si="2"/>
        <v>0</v>
      </c>
      <c r="I62" s="179" t="s">
        <v>53</v>
      </c>
      <c r="J62" s="179"/>
      <c r="K62" s="179"/>
      <c r="L62" s="180"/>
      <c r="M62" s="10"/>
      <c r="N62" s="10">
        <f t="shared" si="3"/>
        <v>0</v>
      </c>
      <c r="O62" s="179"/>
      <c r="P62" s="179" t="s">
        <v>53</v>
      </c>
      <c r="Q62" s="14"/>
      <c r="R62" s="301" t="s">
        <v>32</v>
      </c>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row>
    <row r="63" spans="1:45" s="183" customFormat="1" ht="32.4" customHeight="1" x14ac:dyDescent="0.3">
      <c r="A63" s="184" t="s">
        <v>4683</v>
      </c>
      <c r="B63" s="178" t="s">
        <v>4999</v>
      </c>
      <c r="C63" s="180" t="s">
        <v>414</v>
      </c>
      <c r="D63" s="180">
        <v>72000</v>
      </c>
      <c r="E63" s="180">
        <v>72000</v>
      </c>
      <c r="F63" s="180"/>
      <c r="G63" s="10">
        <v>72000</v>
      </c>
      <c r="H63" s="10">
        <f t="shared" si="2"/>
        <v>0</v>
      </c>
      <c r="I63" s="179" t="s">
        <v>53</v>
      </c>
      <c r="J63" s="179"/>
      <c r="K63" s="179"/>
      <c r="L63" s="180"/>
      <c r="M63" s="10"/>
      <c r="N63" s="10">
        <f t="shared" si="3"/>
        <v>0</v>
      </c>
      <c r="O63" s="179"/>
      <c r="P63" s="179" t="s">
        <v>53</v>
      </c>
      <c r="Q63" s="14"/>
      <c r="R63" s="301" t="s">
        <v>32</v>
      </c>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row>
    <row r="64" spans="1:45" s="183" customFormat="1" ht="32.4" customHeight="1" x14ac:dyDescent="0.3">
      <c r="A64" s="184" t="s">
        <v>5000</v>
      </c>
      <c r="B64" s="178" t="s">
        <v>5001</v>
      </c>
      <c r="C64" s="180" t="s">
        <v>414</v>
      </c>
      <c r="D64" s="180">
        <v>72000</v>
      </c>
      <c r="E64" s="180">
        <v>72000</v>
      </c>
      <c r="F64" s="180"/>
      <c r="G64" s="10">
        <v>72000</v>
      </c>
      <c r="H64" s="10">
        <f t="shared" si="2"/>
        <v>0</v>
      </c>
      <c r="I64" s="179" t="s">
        <v>53</v>
      </c>
      <c r="J64" s="179"/>
      <c r="K64" s="179"/>
      <c r="L64" s="180"/>
      <c r="M64" s="10"/>
      <c r="N64" s="10">
        <f t="shared" si="3"/>
        <v>0</v>
      </c>
      <c r="O64" s="179"/>
      <c r="P64" s="179" t="s">
        <v>53</v>
      </c>
      <c r="Q64" s="14"/>
      <c r="R64" s="301" t="s">
        <v>32</v>
      </c>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row>
    <row r="65" spans="1:44" s="183" customFormat="1" ht="32.4" customHeight="1" x14ac:dyDescent="0.3">
      <c r="A65" s="184" t="s">
        <v>352</v>
      </c>
      <c r="B65" s="178" t="s">
        <v>5002</v>
      </c>
      <c r="C65" s="180" t="s">
        <v>414</v>
      </c>
      <c r="D65" s="180">
        <v>72000</v>
      </c>
      <c r="E65" s="180">
        <v>72000</v>
      </c>
      <c r="F65" s="180"/>
      <c r="G65" s="10">
        <v>72000</v>
      </c>
      <c r="H65" s="10">
        <f t="shared" si="2"/>
        <v>0</v>
      </c>
      <c r="I65" s="179" t="s">
        <v>53</v>
      </c>
      <c r="J65" s="179"/>
      <c r="K65" s="179"/>
      <c r="L65" s="180"/>
      <c r="M65" s="10"/>
      <c r="N65" s="10">
        <f t="shared" si="3"/>
        <v>0</v>
      </c>
      <c r="O65" s="179"/>
      <c r="P65" s="179" t="s">
        <v>53</v>
      </c>
      <c r="Q65" s="14"/>
      <c r="R65" s="301" t="s">
        <v>32</v>
      </c>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row>
    <row r="66" spans="1:44" s="183" customFormat="1" ht="32.4" customHeight="1" x14ac:dyDescent="0.3">
      <c r="A66" s="184" t="s">
        <v>352</v>
      </c>
      <c r="B66" s="178" t="s">
        <v>5003</v>
      </c>
      <c r="C66" s="180" t="s">
        <v>414</v>
      </c>
      <c r="D66" s="180">
        <v>72000</v>
      </c>
      <c r="E66" s="180">
        <v>72000</v>
      </c>
      <c r="F66" s="180"/>
      <c r="G66" s="10">
        <v>72000</v>
      </c>
      <c r="H66" s="10">
        <f t="shared" si="2"/>
        <v>0</v>
      </c>
      <c r="I66" s="179" t="s">
        <v>53</v>
      </c>
      <c r="J66" s="179"/>
      <c r="K66" s="179"/>
      <c r="L66" s="180"/>
      <c r="M66" s="10"/>
      <c r="N66" s="10">
        <f t="shared" si="3"/>
        <v>0</v>
      </c>
      <c r="O66" s="179"/>
      <c r="P66" s="179" t="s">
        <v>53</v>
      </c>
      <c r="Q66" s="14"/>
      <c r="R66" s="301" t="s">
        <v>32</v>
      </c>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row>
    <row r="67" spans="1:44" s="183" customFormat="1" ht="32.4" customHeight="1" x14ac:dyDescent="0.3">
      <c r="A67" s="184" t="s">
        <v>352</v>
      </c>
      <c r="B67" s="178" t="s">
        <v>5004</v>
      </c>
      <c r="C67" s="180" t="s">
        <v>414</v>
      </c>
      <c r="D67" s="180">
        <v>72000</v>
      </c>
      <c r="E67" s="180">
        <v>72000</v>
      </c>
      <c r="F67" s="180"/>
      <c r="G67" s="10">
        <v>72000</v>
      </c>
      <c r="H67" s="10">
        <f t="shared" si="2"/>
        <v>0</v>
      </c>
      <c r="I67" s="179" t="s">
        <v>53</v>
      </c>
      <c r="J67" s="179"/>
      <c r="K67" s="179"/>
      <c r="L67" s="180"/>
      <c r="M67" s="10"/>
      <c r="N67" s="10">
        <f t="shared" si="3"/>
        <v>0</v>
      </c>
      <c r="O67" s="179"/>
      <c r="P67" s="179" t="s">
        <v>53</v>
      </c>
      <c r="Q67" s="14"/>
      <c r="R67" s="301" t="s">
        <v>32</v>
      </c>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row>
    <row r="68" spans="1:44" s="183" customFormat="1" ht="32.4" customHeight="1" x14ac:dyDescent="0.3">
      <c r="A68" s="184" t="s">
        <v>352</v>
      </c>
      <c r="B68" s="178" t="s">
        <v>5005</v>
      </c>
      <c r="C68" s="180" t="s">
        <v>414</v>
      </c>
      <c r="D68" s="180">
        <v>72000</v>
      </c>
      <c r="E68" s="180">
        <v>72000</v>
      </c>
      <c r="F68" s="180"/>
      <c r="G68" s="10">
        <v>72000</v>
      </c>
      <c r="H68" s="10">
        <f t="shared" si="2"/>
        <v>0</v>
      </c>
      <c r="I68" s="179" t="s">
        <v>53</v>
      </c>
      <c r="J68" s="179"/>
      <c r="K68" s="179"/>
      <c r="L68" s="180"/>
      <c r="M68" s="10"/>
      <c r="N68" s="10">
        <f t="shared" si="3"/>
        <v>0</v>
      </c>
      <c r="O68" s="179"/>
      <c r="P68" s="179" t="s">
        <v>53</v>
      </c>
      <c r="Q68" s="14"/>
      <c r="R68" s="301" t="s">
        <v>32</v>
      </c>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row>
    <row r="69" spans="1:44" s="183" customFormat="1" ht="32.4" customHeight="1" x14ac:dyDescent="0.3">
      <c r="A69" s="184" t="s">
        <v>4690</v>
      </c>
      <c r="B69" s="178" t="s">
        <v>5006</v>
      </c>
      <c r="C69" s="180" t="s">
        <v>414</v>
      </c>
      <c r="D69" s="180">
        <v>72000</v>
      </c>
      <c r="E69" s="180">
        <v>72000</v>
      </c>
      <c r="F69" s="180"/>
      <c r="G69" s="10">
        <v>72000</v>
      </c>
      <c r="H69" s="10">
        <f t="shared" si="2"/>
        <v>0</v>
      </c>
      <c r="I69" s="179" t="s">
        <v>53</v>
      </c>
      <c r="J69" s="179"/>
      <c r="K69" s="179"/>
      <c r="L69" s="180"/>
      <c r="M69" s="10"/>
      <c r="N69" s="10">
        <f t="shared" si="3"/>
        <v>0</v>
      </c>
      <c r="O69" s="179"/>
      <c r="P69" s="179" t="s">
        <v>53</v>
      </c>
      <c r="Q69" s="14"/>
      <c r="R69" s="301" t="s">
        <v>32</v>
      </c>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row>
    <row r="70" spans="1:44" s="183" customFormat="1" ht="32.4" customHeight="1" x14ac:dyDescent="0.3">
      <c r="A70" s="184" t="s">
        <v>4690</v>
      </c>
      <c r="B70" s="178" t="s">
        <v>5007</v>
      </c>
      <c r="C70" s="180" t="s">
        <v>414</v>
      </c>
      <c r="D70" s="180">
        <v>72000</v>
      </c>
      <c r="E70" s="180">
        <v>72000</v>
      </c>
      <c r="F70" s="180"/>
      <c r="G70" s="10">
        <v>72000</v>
      </c>
      <c r="H70" s="10">
        <f t="shared" si="2"/>
        <v>0</v>
      </c>
      <c r="I70" s="179" t="s">
        <v>53</v>
      </c>
      <c r="J70" s="179"/>
      <c r="K70" s="179"/>
      <c r="L70" s="180"/>
      <c r="M70" s="10"/>
      <c r="N70" s="10">
        <f t="shared" si="3"/>
        <v>0</v>
      </c>
      <c r="O70" s="179"/>
      <c r="P70" s="179" t="s">
        <v>53</v>
      </c>
      <c r="Q70" s="14"/>
      <c r="R70" s="301" t="s">
        <v>32</v>
      </c>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row>
    <row r="71" spans="1:44" s="183" customFormat="1" ht="32.4" customHeight="1" x14ac:dyDescent="0.3">
      <c r="A71" s="184" t="s">
        <v>4690</v>
      </c>
      <c r="B71" s="178" t="s">
        <v>5008</v>
      </c>
      <c r="C71" s="180" t="s">
        <v>414</v>
      </c>
      <c r="D71" s="180">
        <v>72000</v>
      </c>
      <c r="E71" s="180">
        <v>72000</v>
      </c>
      <c r="F71" s="180"/>
      <c r="G71" s="10">
        <v>72000</v>
      </c>
      <c r="H71" s="10">
        <f t="shared" si="2"/>
        <v>0</v>
      </c>
      <c r="I71" s="179" t="s">
        <v>53</v>
      </c>
      <c r="J71" s="179"/>
      <c r="K71" s="179"/>
      <c r="L71" s="180"/>
      <c r="M71" s="10"/>
      <c r="N71" s="10">
        <f t="shared" si="3"/>
        <v>0</v>
      </c>
      <c r="O71" s="179"/>
      <c r="P71" s="179" t="s">
        <v>53</v>
      </c>
      <c r="Q71" s="14"/>
      <c r="R71" s="301" t="s">
        <v>32</v>
      </c>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row>
    <row r="72" spans="1:44" s="183" customFormat="1" ht="32.4" customHeight="1" x14ac:dyDescent="0.3">
      <c r="A72" s="184" t="s">
        <v>351</v>
      </c>
      <c r="B72" s="178" t="s">
        <v>5009</v>
      </c>
      <c r="C72" s="180" t="s">
        <v>414</v>
      </c>
      <c r="D72" s="180">
        <v>72000</v>
      </c>
      <c r="E72" s="180">
        <v>72000</v>
      </c>
      <c r="F72" s="180"/>
      <c r="G72" s="10">
        <v>72000</v>
      </c>
      <c r="H72" s="10">
        <f t="shared" si="2"/>
        <v>0</v>
      </c>
      <c r="I72" s="179" t="s">
        <v>53</v>
      </c>
      <c r="J72" s="179"/>
      <c r="K72" s="179"/>
      <c r="L72" s="180"/>
      <c r="M72" s="10"/>
      <c r="N72" s="10">
        <f t="shared" si="3"/>
        <v>0</v>
      </c>
      <c r="O72" s="179"/>
      <c r="P72" s="179" t="s">
        <v>53</v>
      </c>
      <c r="Q72" s="14"/>
      <c r="R72" s="301" t="s">
        <v>32</v>
      </c>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row>
    <row r="73" spans="1:44" s="183" customFormat="1" ht="32.4" customHeight="1" x14ac:dyDescent="0.3">
      <c r="A73" s="184" t="s">
        <v>98</v>
      </c>
      <c r="B73" s="178" t="s">
        <v>5010</v>
      </c>
      <c r="C73" s="180" t="s">
        <v>414</v>
      </c>
      <c r="D73" s="180">
        <v>72000</v>
      </c>
      <c r="E73" s="180">
        <v>72000</v>
      </c>
      <c r="F73" s="180"/>
      <c r="G73" s="10">
        <v>72000</v>
      </c>
      <c r="H73" s="10">
        <f t="shared" si="2"/>
        <v>0</v>
      </c>
      <c r="I73" s="179" t="s">
        <v>53</v>
      </c>
      <c r="J73" s="179"/>
      <c r="K73" s="179"/>
      <c r="L73" s="180"/>
      <c r="M73" s="10"/>
      <c r="N73" s="10">
        <f t="shared" si="3"/>
        <v>0</v>
      </c>
      <c r="O73" s="179"/>
      <c r="P73" s="179" t="s">
        <v>53</v>
      </c>
      <c r="Q73" s="14"/>
      <c r="R73" s="301" t="s">
        <v>32</v>
      </c>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row>
    <row r="74" spans="1:44" s="183" customFormat="1" ht="32.4" customHeight="1" x14ac:dyDescent="0.3">
      <c r="A74" s="184" t="s">
        <v>98</v>
      </c>
      <c r="B74" s="178" t="s">
        <v>5011</v>
      </c>
      <c r="C74" s="180" t="s">
        <v>414</v>
      </c>
      <c r="D74" s="180">
        <v>72000</v>
      </c>
      <c r="E74" s="180">
        <v>72000</v>
      </c>
      <c r="F74" s="180"/>
      <c r="G74" s="10">
        <v>72000</v>
      </c>
      <c r="H74" s="10">
        <f t="shared" si="2"/>
        <v>0</v>
      </c>
      <c r="I74" s="179" t="s">
        <v>53</v>
      </c>
      <c r="J74" s="179"/>
      <c r="K74" s="179"/>
      <c r="L74" s="180"/>
      <c r="M74" s="10"/>
      <c r="N74" s="10">
        <f t="shared" si="3"/>
        <v>0</v>
      </c>
      <c r="O74" s="179"/>
      <c r="P74" s="179" t="s">
        <v>53</v>
      </c>
      <c r="Q74" s="14"/>
      <c r="R74" s="301" t="s">
        <v>32</v>
      </c>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row>
    <row r="75" spans="1:44" s="183" customFormat="1" ht="32.4" customHeight="1" x14ac:dyDescent="0.3">
      <c r="A75" s="184" t="s">
        <v>98</v>
      </c>
      <c r="B75" s="178" t="s">
        <v>5012</v>
      </c>
      <c r="C75" s="180" t="s">
        <v>414</v>
      </c>
      <c r="D75" s="180">
        <v>72000</v>
      </c>
      <c r="E75" s="180">
        <v>72000</v>
      </c>
      <c r="F75" s="180"/>
      <c r="G75" s="10">
        <v>72000</v>
      </c>
      <c r="H75" s="10">
        <f t="shared" si="2"/>
        <v>0</v>
      </c>
      <c r="I75" s="179" t="s">
        <v>53</v>
      </c>
      <c r="J75" s="179"/>
      <c r="K75" s="179"/>
      <c r="L75" s="180"/>
      <c r="M75" s="10"/>
      <c r="N75" s="10">
        <f t="shared" si="3"/>
        <v>0</v>
      </c>
      <c r="O75" s="179"/>
      <c r="P75" s="179" t="s">
        <v>53</v>
      </c>
      <c r="Q75" s="14"/>
      <c r="R75" s="301" t="s">
        <v>32</v>
      </c>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row>
    <row r="76" spans="1:44" s="183" customFormat="1" ht="32.4" customHeight="1" x14ac:dyDescent="0.3">
      <c r="A76" s="184" t="s">
        <v>344</v>
      </c>
      <c r="B76" s="178" t="s">
        <v>5013</v>
      </c>
      <c r="C76" s="180" t="s">
        <v>414</v>
      </c>
      <c r="D76" s="180">
        <v>72000</v>
      </c>
      <c r="E76" s="180">
        <v>72000</v>
      </c>
      <c r="F76" s="180"/>
      <c r="G76" s="10">
        <v>72000</v>
      </c>
      <c r="H76" s="10">
        <f t="shared" si="2"/>
        <v>0</v>
      </c>
      <c r="I76" s="179" t="s">
        <v>53</v>
      </c>
      <c r="J76" s="179"/>
      <c r="K76" s="179"/>
      <c r="L76" s="180"/>
      <c r="M76" s="10"/>
      <c r="N76" s="10">
        <f t="shared" si="3"/>
        <v>0</v>
      </c>
      <c r="O76" s="179"/>
      <c r="P76" s="179" t="s">
        <v>53</v>
      </c>
      <c r="Q76" s="14"/>
      <c r="R76" s="301" t="s">
        <v>32</v>
      </c>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row>
    <row r="77" spans="1:44" s="183" customFormat="1" ht="32.4" customHeight="1" x14ac:dyDescent="0.3">
      <c r="A77" s="184" t="s">
        <v>344</v>
      </c>
      <c r="B77" s="178" t="s">
        <v>5014</v>
      </c>
      <c r="C77" s="180" t="s">
        <v>414</v>
      </c>
      <c r="D77" s="180">
        <v>72000</v>
      </c>
      <c r="E77" s="180">
        <v>72000</v>
      </c>
      <c r="F77" s="180"/>
      <c r="G77" s="10">
        <v>72000</v>
      </c>
      <c r="H77" s="10">
        <f t="shared" si="2"/>
        <v>0</v>
      </c>
      <c r="I77" s="179" t="s">
        <v>53</v>
      </c>
      <c r="J77" s="179"/>
      <c r="K77" s="179"/>
      <c r="L77" s="180"/>
      <c r="M77" s="10"/>
      <c r="N77" s="10">
        <f t="shared" si="3"/>
        <v>0</v>
      </c>
      <c r="O77" s="179"/>
      <c r="P77" s="179" t="s">
        <v>53</v>
      </c>
      <c r="Q77" s="14"/>
      <c r="R77" s="301" t="s">
        <v>32</v>
      </c>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row>
    <row r="78" spans="1:44" s="183" customFormat="1" ht="32.4" customHeight="1" x14ac:dyDescent="0.3">
      <c r="A78" s="184" t="s">
        <v>344</v>
      </c>
      <c r="B78" s="178" t="s">
        <v>5015</v>
      </c>
      <c r="C78" s="180" t="s">
        <v>414</v>
      </c>
      <c r="D78" s="180">
        <v>72000</v>
      </c>
      <c r="E78" s="180">
        <v>72000</v>
      </c>
      <c r="F78" s="180"/>
      <c r="G78" s="10">
        <v>72000</v>
      </c>
      <c r="H78" s="10">
        <f t="shared" si="2"/>
        <v>0</v>
      </c>
      <c r="I78" s="179" t="s">
        <v>53</v>
      </c>
      <c r="J78" s="179"/>
      <c r="K78" s="179"/>
      <c r="L78" s="180"/>
      <c r="M78" s="10"/>
      <c r="N78" s="10">
        <f t="shared" si="3"/>
        <v>0</v>
      </c>
      <c r="O78" s="179"/>
      <c r="P78" s="179" t="s">
        <v>53</v>
      </c>
      <c r="Q78" s="14"/>
      <c r="R78" s="301" t="s">
        <v>32</v>
      </c>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row>
    <row r="79" spans="1:44" s="183" customFormat="1" ht="32.4" customHeight="1" x14ac:dyDescent="0.3">
      <c r="A79" s="184" t="s">
        <v>344</v>
      </c>
      <c r="B79" s="178" t="s">
        <v>5016</v>
      </c>
      <c r="C79" s="180" t="s">
        <v>414</v>
      </c>
      <c r="D79" s="180">
        <v>72000</v>
      </c>
      <c r="E79" s="180">
        <v>72000</v>
      </c>
      <c r="F79" s="180"/>
      <c r="G79" s="10">
        <v>72000</v>
      </c>
      <c r="H79" s="10">
        <f t="shared" si="2"/>
        <v>0</v>
      </c>
      <c r="I79" s="179" t="s">
        <v>53</v>
      </c>
      <c r="J79" s="179"/>
      <c r="K79" s="179"/>
      <c r="L79" s="180"/>
      <c r="M79" s="10"/>
      <c r="N79" s="10">
        <f t="shared" si="3"/>
        <v>0</v>
      </c>
      <c r="O79" s="179"/>
      <c r="P79" s="179" t="s">
        <v>53</v>
      </c>
      <c r="Q79" s="14"/>
      <c r="R79" s="301" t="s">
        <v>32</v>
      </c>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row>
    <row r="80" spans="1:44" s="183" customFormat="1" ht="32.4" customHeight="1" x14ac:dyDescent="0.3">
      <c r="A80" s="184" t="s">
        <v>344</v>
      </c>
      <c r="B80" s="178" t="s">
        <v>5017</v>
      </c>
      <c r="C80" s="180" t="s">
        <v>414</v>
      </c>
      <c r="D80" s="180">
        <v>72000</v>
      </c>
      <c r="E80" s="180">
        <v>72000</v>
      </c>
      <c r="F80" s="180"/>
      <c r="G80" s="10">
        <v>72000</v>
      </c>
      <c r="H80" s="10">
        <f t="shared" ref="H80:H128" si="4">D80-E80</f>
        <v>0</v>
      </c>
      <c r="I80" s="179" t="s">
        <v>53</v>
      </c>
      <c r="J80" s="179"/>
      <c r="K80" s="179"/>
      <c r="L80" s="180"/>
      <c r="M80" s="10"/>
      <c r="N80" s="10">
        <f t="shared" ref="N80:N128" si="5">H80</f>
        <v>0</v>
      </c>
      <c r="O80" s="179"/>
      <c r="P80" s="179" t="s">
        <v>53</v>
      </c>
      <c r="Q80" s="14"/>
      <c r="R80" s="301" t="s">
        <v>32</v>
      </c>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row>
    <row r="81" spans="1:44" s="183" customFormat="1" ht="32.4" customHeight="1" x14ac:dyDescent="0.3">
      <c r="A81" s="184" t="s">
        <v>344</v>
      </c>
      <c r="B81" s="178" t="s">
        <v>5018</v>
      </c>
      <c r="C81" s="180" t="s">
        <v>414</v>
      </c>
      <c r="D81" s="180">
        <v>72000</v>
      </c>
      <c r="E81" s="180">
        <v>72000</v>
      </c>
      <c r="F81" s="180"/>
      <c r="G81" s="10">
        <v>72000</v>
      </c>
      <c r="H81" s="10">
        <f t="shared" si="4"/>
        <v>0</v>
      </c>
      <c r="I81" s="179" t="s">
        <v>53</v>
      </c>
      <c r="J81" s="179"/>
      <c r="K81" s="179"/>
      <c r="L81" s="180"/>
      <c r="M81" s="10"/>
      <c r="N81" s="10">
        <f t="shared" si="5"/>
        <v>0</v>
      </c>
      <c r="O81" s="179"/>
      <c r="P81" s="179" t="s">
        <v>53</v>
      </c>
      <c r="Q81" s="14"/>
      <c r="R81" s="301" t="s">
        <v>32</v>
      </c>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row>
    <row r="82" spans="1:44" s="183" customFormat="1" ht="32.4" customHeight="1" x14ac:dyDescent="0.3">
      <c r="A82" s="184" t="s">
        <v>99</v>
      </c>
      <c r="B82" s="178" t="s">
        <v>5019</v>
      </c>
      <c r="C82" s="180" t="s">
        <v>414</v>
      </c>
      <c r="D82" s="180">
        <v>72000</v>
      </c>
      <c r="E82" s="180">
        <v>72000</v>
      </c>
      <c r="F82" s="180"/>
      <c r="G82" s="10">
        <v>72000</v>
      </c>
      <c r="H82" s="10">
        <f t="shared" si="4"/>
        <v>0</v>
      </c>
      <c r="I82" s="179" t="s">
        <v>53</v>
      </c>
      <c r="J82" s="179"/>
      <c r="K82" s="179"/>
      <c r="L82" s="180"/>
      <c r="M82" s="10"/>
      <c r="N82" s="10">
        <f t="shared" si="5"/>
        <v>0</v>
      </c>
      <c r="O82" s="179"/>
      <c r="P82" s="179" t="s">
        <v>53</v>
      </c>
      <c r="Q82" s="14"/>
      <c r="R82" s="301" t="s">
        <v>32</v>
      </c>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row>
    <row r="83" spans="1:44" s="183" customFormat="1" ht="32.4" customHeight="1" x14ac:dyDescent="0.3">
      <c r="A83" s="184" t="s">
        <v>99</v>
      </c>
      <c r="B83" s="178" t="s">
        <v>5020</v>
      </c>
      <c r="C83" s="180" t="s">
        <v>414</v>
      </c>
      <c r="D83" s="180">
        <v>72000</v>
      </c>
      <c r="E83" s="180">
        <v>72000</v>
      </c>
      <c r="F83" s="180"/>
      <c r="G83" s="10">
        <v>72000</v>
      </c>
      <c r="H83" s="10">
        <f t="shared" si="4"/>
        <v>0</v>
      </c>
      <c r="I83" s="179" t="s">
        <v>53</v>
      </c>
      <c r="J83" s="179"/>
      <c r="K83" s="179"/>
      <c r="L83" s="180"/>
      <c r="M83" s="10"/>
      <c r="N83" s="10">
        <f t="shared" si="5"/>
        <v>0</v>
      </c>
      <c r="O83" s="179"/>
      <c r="P83" s="179" t="s">
        <v>53</v>
      </c>
      <c r="Q83" s="14"/>
      <c r="R83" s="301" t="s">
        <v>32</v>
      </c>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row>
    <row r="84" spans="1:44" s="183" customFormat="1" ht="32.4" customHeight="1" x14ac:dyDescent="0.3">
      <c r="A84" s="184" t="s">
        <v>99</v>
      </c>
      <c r="B84" s="178" t="s">
        <v>5021</v>
      </c>
      <c r="C84" s="180" t="s">
        <v>414</v>
      </c>
      <c r="D84" s="180">
        <v>72000</v>
      </c>
      <c r="E84" s="180">
        <v>72000</v>
      </c>
      <c r="F84" s="180"/>
      <c r="G84" s="10">
        <v>1416000</v>
      </c>
      <c r="H84" s="10">
        <f t="shared" si="4"/>
        <v>0</v>
      </c>
      <c r="I84" s="179" t="s">
        <v>53</v>
      </c>
      <c r="J84" s="179"/>
      <c r="K84" s="179"/>
      <c r="L84" s="180"/>
      <c r="M84" s="10"/>
      <c r="N84" s="10">
        <f t="shared" si="5"/>
        <v>0</v>
      </c>
      <c r="O84" s="179"/>
      <c r="P84" s="179" t="s">
        <v>53</v>
      </c>
      <c r="Q84" s="14"/>
      <c r="R84" s="301" t="s">
        <v>32</v>
      </c>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row>
    <row r="85" spans="1:44" s="183" customFormat="1" ht="32.4" customHeight="1" x14ac:dyDescent="0.3">
      <c r="A85" s="184" t="s">
        <v>99</v>
      </c>
      <c r="B85" s="178" t="s">
        <v>5022</v>
      </c>
      <c r="C85" s="180" t="s">
        <v>414</v>
      </c>
      <c r="D85" s="180">
        <v>72000</v>
      </c>
      <c r="E85" s="180">
        <v>72000</v>
      </c>
      <c r="F85" s="180"/>
      <c r="G85" s="10">
        <v>1128000</v>
      </c>
      <c r="H85" s="10">
        <f t="shared" si="4"/>
        <v>0</v>
      </c>
      <c r="I85" s="179" t="s">
        <v>53</v>
      </c>
      <c r="J85" s="179"/>
      <c r="K85" s="179"/>
      <c r="L85" s="180"/>
      <c r="M85" s="10"/>
      <c r="N85" s="10">
        <f t="shared" si="5"/>
        <v>0</v>
      </c>
      <c r="O85" s="179"/>
      <c r="P85" s="179" t="s">
        <v>53</v>
      </c>
      <c r="Q85" s="14"/>
      <c r="R85" s="301" t="s">
        <v>32</v>
      </c>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row>
    <row r="86" spans="1:44" s="183" customFormat="1" ht="32.4" customHeight="1" x14ac:dyDescent="0.3">
      <c r="A86" s="184" t="s">
        <v>99</v>
      </c>
      <c r="B86" s="178" t="s">
        <v>5023</v>
      </c>
      <c r="C86" s="180" t="s">
        <v>414</v>
      </c>
      <c r="D86" s="180">
        <v>72000</v>
      </c>
      <c r="E86" s="180">
        <v>72000</v>
      </c>
      <c r="F86" s="180"/>
      <c r="G86" s="10">
        <v>564000</v>
      </c>
      <c r="H86" s="10">
        <f t="shared" si="4"/>
        <v>0</v>
      </c>
      <c r="I86" s="179" t="s">
        <v>53</v>
      </c>
      <c r="J86" s="179"/>
      <c r="K86" s="179"/>
      <c r="L86" s="180"/>
      <c r="M86" s="10"/>
      <c r="N86" s="10">
        <f t="shared" si="5"/>
        <v>0</v>
      </c>
      <c r="O86" s="179"/>
      <c r="P86" s="179" t="s">
        <v>53</v>
      </c>
      <c r="Q86" s="14"/>
      <c r="R86" s="301" t="s">
        <v>32</v>
      </c>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row>
    <row r="87" spans="1:44" s="183" customFormat="1" ht="32.4" customHeight="1" x14ac:dyDescent="0.3">
      <c r="A87" s="184" t="s">
        <v>99</v>
      </c>
      <c r="B87" s="178" t="s">
        <v>5024</v>
      </c>
      <c r="C87" s="180" t="s">
        <v>414</v>
      </c>
      <c r="D87" s="180">
        <v>72000</v>
      </c>
      <c r="E87" s="180">
        <v>72000</v>
      </c>
      <c r="F87" s="180"/>
      <c r="G87" s="10">
        <v>840000</v>
      </c>
      <c r="H87" s="10">
        <f t="shared" si="4"/>
        <v>0</v>
      </c>
      <c r="I87" s="179" t="s">
        <v>53</v>
      </c>
      <c r="J87" s="179"/>
      <c r="K87" s="179"/>
      <c r="L87" s="180"/>
      <c r="M87" s="10"/>
      <c r="N87" s="10">
        <f t="shared" si="5"/>
        <v>0</v>
      </c>
      <c r="O87" s="179"/>
      <c r="P87" s="179" t="s">
        <v>53</v>
      </c>
      <c r="Q87" s="14"/>
      <c r="R87" s="301" t="s">
        <v>32</v>
      </c>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row>
    <row r="88" spans="1:44" s="183" customFormat="1" ht="32.4" customHeight="1" x14ac:dyDescent="0.3">
      <c r="A88" s="184" t="s">
        <v>99</v>
      </c>
      <c r="B88" s="178" t="s">
        <v>5025</v>
      </c>
      <c r="C88" s="180" t="s">
        <v>414</v>
      </c>
      <c r="D88" s="180">
        <v>1920000</v>
      </c>
      <c r="E88" s="180">
        <v>1920000</v>
      </c>
      <c r="F88" s="180"/>
      <c r="G88" s="10">
        <v>72000</v>
      </c>
      <c r="H88" s="10">
        <f t="shared" si="4"/>
        <v>0</v>
      </c>
      <c r="I88" s="179" t="s">
        <v>53</v>
      </c>
      <c r="J88" s="179"/>
      <c r="K88" s="179"/>
      <c r="L88" s="180"/>
      <c r="M88" s="10"/>
      <c r="N88" s="10">
        <f t="shared" si="5"/>
        <v>0</v>
      </c>
      <c r="O88" s="179"/>
      <c r="P88" s="179" t="s">
        <v>53</v>
      </c>
      <c r="Q88" s="14"/>
      <c r="R88" s="301" t="s">
        <v>32</v>
      </c>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row>
    <row r="89" spans="1:44" s="183" customFormat="1" ht="32.4" customHeight="1" x14ac:dyDescent="0.3">
      <c r="A89" s="184" t="s">
        <v>99</v>
      </c>
      <c r="B89" s="178" t="s">
        <v>5026</v>
      </c>
      <c r="C89" s="180" t="s">
        <v>414</v>
      </c>
      <c r="D89" s="180">
        <v>1056000</v>
      </c>
      <c r="E89" s="180">
        <v>1056000</v>
      </c>
      <c r="F89" s="180"/>
      <c r="G89" s="10">
        <v>72000</v>
      </c>
      <c r="H89" s="10">
        <f t="shared" si="4"/>
        <v>0</v>
      </c>
      <c r="I89" s="179" t="s">
        <v>53</v>
      </c>
      <c r="J89" s="179"/>
      <c r="K89" s="179"/>
      <c r="L89" s="180"/>
      <c r="M89" s="10"/>
      <c r="N89" s="10">
        <f t="shared" si="5"/>
        <v>0</v>
      </c>
      <c r="O89" s="179"/>
      <c r="P89" s="179" t="s">
        <v>53</v>
      </c>
      <c r="Q89" s="14"/>
      <c r="R89" s="301" t="s">
        <v>32</v>
      </c>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row>
    <row r="90" spans="1:44" s="183" customFormat="1" ht="32.4" customHeight="1" x14ac:dyDescent="0.3">
      <c r="A90" s="184" t="s">
        <v>100</v>
      </c>
      <c r="B90" s="178" t="s">
        <v>5027</v>
      </c>
      <c r="C90" s="180" t="s">
        <v>414</v>
      </c>
      <c r="D90" s="180">
        <v>72000</v>
      </c>
      <c r="E90" s="180">
        <v>72000</v>
      </c>
      <c r="F90" s="180"/>
      <c r="G90" s="10">
        <v>72000</v>
      </c>
      <c r="H90" s="10">
        <f t="shared" si="4"/>
        <v>0</v>
      </c>
      <c r="I90" s="179" t="s">
        <v>53</v>
      </c>
      <c r="J90" s="179"/>
      <c r="K90" s="179"/>
      <c r="L90" s="180"/>
      <c r="M90" s="10"/>
      <c r="N90" s="10">
        <f t="shared" si="5"/>
        <v>0</v>
      </c>
      <c r="O90" s="179"/>
      <c r="P90" s="179" t="s">
        <v>53</v>
      </c>
      <c r="Q90" s="14"/>
      <c r="R90" s="301" t="s">
        <v>32</v>
      </c>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row>
    <row r="91" spans="1:44" s="183" customFormat="1" ht="32.4" customHeight="1" x14ac:dyDescent="0.3">
      <c r="A91" s="184" t="s">
        <v>56</v>
      </c>
      <c r="B91" s="178" t="s">
        <v>5028</v>
      </c>
      <c r="C91" s="180" t="s">
        <v>414</v>
      </c>
      <c r="D91" s="180">
        <v>72000</v>
      </c>
      <c r="E91" s="180">
        <v>72000</v>
      </c>
      <c r="F91" s="180"/>
      <c r="G91" s="10">
        <v>72000</v>
      </c>
      <c r="H91" s="10">
        <f t="shared" si="4"/>
        <v>0</v>
      </c>
      <c r="I91" s="179" t="s">
        <v>53</v>
      </c>
      <c r="J91" s="179"/>
      <c r="K91" s="179"/>
      <c r="L91" s="180"/>
      <c r="M91" s="10"/>
      <c r="N91" s="10">
        <f t="shared" si="5"/>
        <v>0</v>
      </c>
      <c r="O91" s="179"/>
      <c r="P91" s="179" t="s">
        <v>53</v>
      </c>
      <c r="Q91" s="14"/>
      <c r="R91" s="301" t="s">
        <v>32</v>
      </c>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row>
    <row r="92" spans="1:44" s="183" customFormat="1" ht="32.4" customHeight="1" x14ac:dyDescent="0.3">
      <c r="A92" s="184" t="s">
        <v>56</v>
      </c>
      <c r="B92" s="178" t="s">
        <v>5029</v>
      </c>
      <c r="C92" s="180" t="s">
        <v>414</v>
      </c>
      <c r="D92" s="180">
        <v>132000</v>
      </c>
      <c r="E92" s="180">
        <v>132000</v>
      </c>
      <c r="F92" s="180"/>
      <c r="G92" s="10">
        <v>72000</v>
      </c>
      <c r="H92" s="10">
        <f t="shared" si="4"/>
        <v>0</v>
      </c>
      <c r="I92" s="179" t="s">
        <v>53</v>
      </c>
      <c r="J92" s="179"/>
      <c r="K92" s="179"/>
      <c r="L92" s="180"/>
      <c r="M92" s="10"/>
      <c r="N92" s="10">
        <f t="shared" si="5"/>
        <v>0</v>
      </c>
      <c r="O92" s="179"/>
      <c r="P92" s="179" t="s">
        <v>53</v>
      </c>
      <c r="Q92" s="14"/>
      <c r="R92" s="301" t="s">
        <v>32</v>
      </c>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row>
    <row r="93" spans="1:44" s="183" customFormat="1" ht="32.4" customHeight="1" x14ac:dyDescent="0.3">
      <c r="A93" s="184" t="s">
        <v>56</v>
      </c>
      <c r="B93" s="178" t="s">
        <v>5030</v>
      </c>
      <c r="C93" s="180" t="s">
        <v>414</v>
      </c>
      <c r="D93" s="180">
        <v>72000</v>
      </c>
      <c r="E93" s="180">
        <v>72000</v>
      </c>
      <c r="F93" s="180"/>
      <c r="G93" s="10">
        <v>72000</v>
      </c>
      <c r="H93" s="10">
        <f t="shared" si="4"/>
        <v>0</v>
      </c>
      <c r="I93" s="179" t="s">
        <v>53</v>
      </c>
      <c r="J93" s="179"/>
      <c r="K93" s="179"/>
      <c r="L93" s="180"/>
      <c r="M93" s="10"/>
      <c r="N93" s="10">
        <f t="shared" si="5"/>
        <v>0</v>
      </c>
      <c r="O93" s="179"/>
      <c r="P93" s="179" t="s">
        <v>53</v>
      </c>
      <c r="Q93" s="14"/>
      <c r="R93" s="301" t="s">
        <v>32</v>
      </c>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row>
    <row r="94" spans="1:44" s="183" customFormat="1" ht="32.4" customHeight="1" x14ac:dyDescent="0.3">
      <c r="A94" s="184" t="s">
        <v>56</v>
      </c>
      <c r="B94" s="178" t="s">
        <v>5031</v>
      </c>
      <c r="C94" s="180" t="s">
        <v>414</v>
      </c>
      <c r="D94" s="180">
        <v>72000</v>
      </c>
      <c r="E94" s="180">
        <v>72000</v>
      </c>
      <c r="F94" s="180"/>
      <c r="G94" s="10">
        <v>72000</v>
      </c>
      <c r="H94" s="10">
        <f t="shared" si="4"/>
        <v>0</v>
      </c>
      <c r="I94" s="179" t="s">
        <v>53</v>
      </c>
      <c r="J94" s="179"/>
      <c r="K94" s="179"/>
      <c r="L94" s="180"/>
      <c r="M94" s="10"/>
      <c r="N94" s="10">
        <f t="shared" si="5"/>
        <v>0</v>
      </c>
      <c r="O94" s="179"/>
      <c r="P94" s="179" t="s">
        <v>53</v>
      </c>
      <c r="Q94" s="14"/>
      <c r="R94" s="301" t="s">
        <v>32</v>
      </c>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row>
    <row r="95" spans="1:44" s="183" customFormat="1" ht="32.4" customHeight="1" x14ac:dyDescent="0.3">
      <c r="A95" s="184" t="s">
        <v>56</v>
      </c>
      <c r="B95" s="178" t="s">
        <v>5032</v>
      </c>
      <c r="C95" s="180" t="s">
        <v>414</v>
      </c>
      <c r="D95" s="180">
        <v>72000</v>
      </c>
      <c r="E95" s="180">
        <v>72000</v>
      </c>
      <c r="F95" s="180"/>
      <c r="G95" s="10">
        <v>72000</v>
      </c>
      <c r="H95" s="10">
        <f t="shared" si="4"/>
        <v>0</v>
      </c>
      <c r="I95" s="179" t="s">
        <v>53</v>
      </c>
      <c r="J95" s="179"/>
      <c r="K95" s="179"/>
      <c r="L95" s="180"/>
      <c r="M95" s="10"/>
      <c r="N95" s="10">
        <f t="shared" si="5"/>
        <v>0</v>
      </c>
      <c r="O95" s="179"/>
      <c r="P95" s="179" t="s">
        <v>53</v>
      </c>
      <c r="Q95" s="14"/>
      <c r="R95" s="301" t="s">
        <v>32</v>
      </c>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row>
    <row r="96" spans="1:44" s="183" customFormat="1" ht="32.4" customHeight="1" x14ac:dyDescent="0.3">
      <c r="A96" s="184" t="s">
        <v>56</v>
      </c>
      <c r="B96" s="178" t="s">
        <v>5033</v>
      </c>
      <c r="C96" s="180" t="s">
        <v>414</v>
      </c>
      <c r="D96" s="180">
        <v>911995</v>
      </c>
      <c r="E96" s="180">
        <v>911995</v>
      </c>
      <c r="F96" s="180"/>
      <c r="G96" s="10">
        <v>60000</v>
      </c>
      <c r="H96" s="10">
        <f t="shared" si="4"/>
        <v>0</v>
      </c>
      <c r="I96" s="179" t="s">
        <v>53</v>
      </c>
      <c r="J96" s="179"/>
      <c r="K96" s="179"/>
      <c r="L96" s="180"/>
      <c r="M96" s="10"/>
      <c r="N96" s="10">
        <f t="shared" si="5"/>
        <v>0</v>
      </c>
      <c r="O96" s="179"/>
      <c r="P96" s="179" t="s">
        <v>53</v>
      </c>
      <c r="Q96" s="14"/>
      <c r="R96" s="301" t="s">
        <v>32</v>
      </c>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row>
    <row r="97" spans="1:44" s="183" customFormat="1" ht="32.4" customHeight="1" x14ac:dyDescent="0.3">
      <c r="A97" s="184" t="s">
        <v>349</v>
      </c>
      <c r="B97" s="178" t="s">
        <v>5034</v>
      </c>
      <c r="C97" s="180" t="s">
        <v>414</v>
      </c>
      <c r="D97" s="180">
        <v>72000</v>
      </c>
      <c r="E97" s="180">
        <v>72000</v>
      </c>
      <c r="F97" s="180"/>
      <c r="G97" s="10">
        <v>72000</v>
      </c>
      <c r="H97" s="10">
        <f t="shared" si="4"/>
        <v>0</v>
      </c>
      <c r="I97" s="179" t="s">
        <v>53</v>
      </c>
      <c r="J97" s="179"/>
      <c r="K97" s="179"/>
      <c r="L97" s="180"/>
      <c r="M97" s="10"/>
      <c r="N97" s="10">
        <f t="shared" si="5"/>
        <v>0</v>
      </c>
      <c r="O97" s="179"/>
      <c r="P97" s="179" t="s">
        <v>53</v>
      </c>
      <c r="Q97" s="14"/>
      <c r="R97" s="301" t="s">
        <v>32</v>
      </c>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row>
    <row r="98" spans="1:44" s="183" customFormat="1" ht="32.4" customHeight="1" x14ac:dyDescent="0.3">
      <c r="A98" s="184" t="s">
        <v>57</v>
      </c>
      <c r="B98" s="178" t="s">
        <v>5035</v>
      </c>
      <c r="C98" s="180" t="s">
        <v>414</v>
      </c>
      <c r="D98" s="180">
        <v>72000</v>
      </c>
      <c r="E98" s="180">
        <v>72000</v>
      </c>
      <c r="F98" s="180"/>
      <c r="G98" s="10">
        <v>72000</v>
      </c>
      <c r="H98" s="10">
        <f t="shared" si="4"/>
        <v>0</v>
      </c>
      <c r="I98" s="179" t="s">
        <v>53</v>
      </c>
      <c r="J98" s="179"/>
      <c r="K98" s="179"/>
      <c r="L98" s="180"/>
      <c r="M98" s="10"/>
      <c r="N98" s="10">
        <f t="shared" si="5"/>
        <v>0</v>
      </c>
      <c r="O98" s="179"/>
      <c r="P98" s="179" t="s">
        <v>53</v>
      </c>
      <c r="Q98" s="14"/>
      <c r="R98" s="301" t="s">
        <v>32</v>
      </c>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row>
    <row r="99" spans="1:44" s="183" customFormat="1" ht="32.4" customHeight="1" x14ac:dyDescent="0.3">
      <c r="A99" s="184" t="s">
        <v>57</v>
      </c>
      <c r="B99" s="178" t="s">
        <v>5036</v>
      </c>
      <c r="C99" s="180" t="s">
        <v>414</v>
      </c>
      <c r="D99" s="180">
        <v>72000</v>
      </c>
      <c r="E99" s="180">
        <v>72000</v>
      </c>
      <c r="F99" s="180"/>
      <c r="G99" s="10">
        <v>72000</v>
      </c>
      <c r="H99" s="10">
        <f t="shared" si="4"/>
        <v>0</v>
      </c>
      <c r="I99" s="179" t="s">
        <v>53</v>
      </c>
      <c r="J99" s="179"/>
      <c r="K99" s="179"/>
      <c r="L99" s="180"/>
      <c r="M99" s="10"/>
      <c r="N99" s="10">
        <f t="shared" si="5"/>
        <v>0</v>
      </c>
      <c r="O99" s="179"/>
      <c r="P99" s="179" t="s">
        <v>53</v>
      </c>
      <c r="Q99" s="14"/>
      <c r="R99" s="301" t="s">
        <v>32</v>
      </c>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row>
    <row r="100" spans="1:44" s="183" customFormat="1" ht="32.4" customHeight="1" x14ac:dyDescent="0.3">
      <c r="A100" s="184" t="s">
        <v>101</v>
      </c>
      <c r="B100" s="178" t="s">
        <v>5037</v>
      </c>
      <c r="C100" s="180" t="s">
        <v>414</v>
      </c>
      <c r="D100" s="180">
        <v>72000</v>
      </c>
      <c r="E100" s="180">
        <v>72000</v>
      </c>
      <c r="F100" s="180"/>
      <c r="G100" s="10">
        <v>72000</v>
      </c>
      <c r="H100" s="10">
        <f t="shared" si="4"/>
        <v>0</v>
      </c>
      <c r="I100" s="179" t="s">
        <v>53</v>
      </c>
      <c r="J100" s="179"/>
      <c r="K100" s="179"/>
      <c r="L100" s="180"/>
      <c r="M100" s="10"/>
      <c r="N100" s="10">
        <f t="shared" si="5"/>
        <v>0</v>
      </c>
      <c r="O100" s="179"/>
      <c r="P100" s="179" t="s">
        <v>53</v>
      </c>
      <c r="Q100" s="14"/>
      <c r="R100" s="301" t="s">
        <v>32</v>
      </c>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row>
    <row r="101" spans="1:44" s="183" customFormat="1" ht="32.4" customHeight="1" x14ac:dyDescent="0.3">
      <c r="A101" s="184" t="s">
        <v>101</v>
      </c>
      <c r="B101" s="178" t="s">
        <v>5038</v>
      </c>
      <c r="C101" s="180" t="s">
        <v>414</v>
      </c>
      <c r="D101" s="180">
        <v>72000</v>
      </c>
      <c r="E101" s="180">
        <v>72000</v>
      </c>
      <c r="F101" s="180"/>
      <c r="G101" s="10">
        <v>1056000</v>
      </c>
      <c r="H101" s="10">
        <f t="shared" si="4"/>
        <v>0</v>
      </c>
      <c r="I101" s="179" t="s">
        <v>53</v>
      </c>
      <c r="J101" s="179"/>
      <c r="K101" s="179"/>
      <c r="L101" s="180"/>
      <c r="M101" s="10"/>
      <c r="N101" s="10">
        <f t="shared" si="5"/>
        <v>0</v>
      </c>
      <c r="O101" s="179"/>
      <c r="P101" s="179" t="s">
        <v>53</v>
      </c>
      <c r="Q101" s="14"/>
      <c r="R101" s="301" t="s">
        <v>32</v>
      </c>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row>
    <row r="102" spans="1:44" s="183" customFormat="1" ht="32.4" customHeight="1" x14ac:dyDescent="0.3">
      <c r="A102" s="184" t="s">
        <v>101</v>
      </c>
      <c r="B102" s="178" t="s">
        <v>5039</v>
      </c>
      <c r="C102" s="180" t="s">
        <v>414</v>
      </c>
      <c r="D102" s="180">
        <v>72000</v>
      </c>
      <c r="E102" s="180">
        <v>72000</v>
      </c>
      <c r="F102" s="180"/>
      <c r="G102" s="10">
        <v>72000</v>
      </c>
      <c r="H102" s="10">
        <f t="shared" si="4"/>
        <v>0</v>
      </c>
      <c r="I102" s="179" t="s">
        <v>53</v>
      </c>
      <c r="J102" s="179"/>
      <c r="K102" s="179"/>
      <c r="L102" s="180"/>
      <c r="M102" s="10"/>
      <c r="N102" s="10">
        <f t="shared" si="5"/>
        <v>0</v>
      </c>
      <c r="O102" s="179"/>
      <c r="P102" s="179" t="s">
        <v>53</v>
      </c>
      <c r="Q102" s="14"/>
      <c r="R102" s="301" t="s">
        <v>32</v>
      </c>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row>
    <row r="103" spans="1:44" s="183" customFormat="1" ht="32.4" customHeight="1" x14ac:dyDescent="0.3">
      <c r="A103" s="184" t="s">
        <v>101</v>
      </c>
      <c r="B103" s="178" t="s">
        <v>5040</v>
      </c>
      <c r="C103" s="180" t="s">
        <v>414</v>
      </c>
      <c r="D103" s="180">
        <v>1188000</v>
      </c>
      <c r="E103" s="180">
        <v>1188000</v>
      </c>
      <c r="F103" s="180"/>
      <c r="G103" s="10">
        <v>72000</v>
      </c>
      <c r="H103" s="10">
        <f t="shared" si="4"/>
        <v>0</v>
      </c>
      <c r="I103" s="179" t="s">
        <v>53</v>
      </c>
      <c r="J103" s="179"/>
      <c r="K103" s="179"/>
      <c r="L103" s="180"/>
      <c r="M103" s="10"/>
      <c r="N103" s="10">
        <f t="shared" si="5"/>
        <v>0</v>
      </c>
      <c r="O103" s="179"/>
      <c r="P103" s="179" t="s">
        <v>53</v>
      </c>
      <c r="Q103" s="14"/>
      <c r="R103" s="301" t="s">
        <v>32</v>
      </c>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row>
    <row r="104" spans="1:44" s="183" customFormat="1" ht="32.4" customHeight="1" x14ac:dyDescent="0.3">
      <c r="A104" s="184" t="s">
        <v>101</v>
      </c>
      <c r="B104" s="178" t="s">
        <v>5041</v>
      </c>
      <c r="C104" s="180" t="s">
        <v>414</v>
      </c>
      <c r="D104" s="180">
        <v>840000</v>
      </c>
      <c r="E104" s="180">
        <v>840000</v>
      </c>
      <c r="F104" s="180"/>
      <c r="G104" s="10">
        <v>72000</v>
      </c>
      <c r="H104" s="10">
        <f t="shared" si="4"/>
        <v>0</v>
      </c>
      <c r="I104" s="179" t="s">
        <v>53</v>
      </c>
      <c r="J104" s="179"/>
      <c r="K104" s="179"/>
      <c r="L104" s="180"/>
      <c r="M104" s="10"/>
      <c r="N104" s="10">
        <f t="shared" si="5"/>
        <v>0</v>
      </c>
      <c r="O104" s="179"/>
      <c r="P104" s="179" t="s">
        <v>53</v>
      </c>
      <c r="Q104" s="14"/>
      <c r="R104" s="301" t="s">
        <v>32</v>
      </c>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row>
    <row r="105" spans="1:44" s="183" customFormat="1" ht="32.4" customHeight="1" x14ac:dyDescent="0.3">
      <c r="A105" s="184" t="s">
        <v>343</v>
      </c>
      <c r="B105" s="178" t="s">
        <v>5042</v>
      </c>
      <c r="C105" s="180" t="s">
        <v>414</v>
      </c>
      <c r="D105" s="180">
        <v>72000</v>
      </c>
      <c r="E105" s="180">
        <v>72000</v>
      </c>
      <c r="F105" s="180"/>
      <c r="G105" s="10">
        <v>72000</v>
      </c>
      <c r="H105" s="10">
        <f t="shared" si="4"/>
        <v>0</v>
      </c>
      <c r="I105" s="179" t="s">
        <v>53</v>
      </c>
      <c r="J105" s="179"/>
      <c r="K105" s="179"/>
      <c r="L105" s="180"/>
      <c r="M105" s="10"/>
      <c r="N105" s="10">
        <f t="shared" si="5"/>
        <v>0</v>
      </c>
      <c r="O105" s="179"/>
      <c r="P105" s="179" t="s">
        <v>53</v>
      </c>
      <c r="Q105" s="14"/>
      <c r="R105" s="301" t="s">
        <v>32</v>
      </c>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row>
    <row r="106" spans="1:44" s="183" customFormat="1" ht="32.4" customHeight="1" x14ac:dyDescent="0.3">
      <c r="A106" s="184" t="s">
        <v>343</v>
      </c>
      <c r="B106" s="178" t="s">
        <v>5043</v>
      </c>
      <c r="C106" s="180" t="s">
        <v>414</v>
      </c>
      <c r="D106" s="180">
        <v>72000</v>
      </c>
      <c r="E106" s="180">
        <v>72000</v>
      </c>
      <c r="F106" s="180"/>
      <c r="G106" s="10">
        <v>72000</v>
      </c>
      <c r="H106" s="10">
        <f t="shared" si="4"/>
        <v>0</v>
      </c>
      <c r="I106" s="179" t="s">
        <v>53</v>
      </c>
      <c r="J106" s="179"/>
      <c r="K106" s="179"/>
      <c r="L106" s="180"/>
      <c r="M106" s="10"/>
      <c r="N106" s="10">
        <f t="shared" si="5"/>
        <v>0</v>
      </c>
      <c r="O106" s="179"/>
      <c r="P106" s="179" t="s">
        <v>53</v>
      </c>
      <c r="Q106" s="14"/>
      <c r="R106" s="301" t="s">
        <v>32</v>
      </c>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row>
    <row r="107" spans="1:44" s="183" customFormat="1" ht="32.4" customHeight="1" x14ac:dyDescent="0.3">
      <c r="A107" s="184" t="s">
        <v>343</v>
      </c>
      <c r="B107" s="178" t="s">
        <v>5044</v>
      </c>
      <c r="C107" s="180" t="s">
        <v>414</v>
      </c>
      <c r="D107" s="180">
        <v>72000</v>
      </c>
      <c r="E107" s="180">
        <v>72000</v>
      </c>
      <c r="F107" s="180"/>
      <c r="G107" s="10">
        <v>72000</v>
      </c>
      <c r="H107" s="10">
        <f t="shared" si="4"/>
        <v>0</v>
      </c>
      <c r="I107" s="179" t="s">
        <v>53</v>
      </c>
      <c r="J107" s="179"/>
      <c r="K107" s="179"/>
      <c r="L107" s="180"/>
      <c r="M107" s="10"/>
      <c r="N107" s="10">
        <f t="shared" si="5"/>
        <v>0</v>
      </c>
      <c r="O107" s="179"/>
      <c r="P107" s="179" t="s">
        <v>53</v>
      </c>
      <c r="Q107" s="14"/>
      <c r="R107" s="301" t="s">
        <v>32</v>
      </c>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row>
    <row r="108" spans="1:44" s="183" customFormat="1" ht="32.4" customHeight="1" x14ac:dyDescent="0.3">
      <c r="A108" s="184" t="s">
        <v>343</v>
      </c>
      <c r="B108" s="178" t="s">
        <v>5045</v>
      </c>
      <c r="C108" s="180" t="s">
        <v>414</v>
      </c>
      <c r="D108" s="180">
        <v>72000</v>
      </c>
      <c r="E108" s="180">
        <v>72000</v>
      </c>
      <c r="F108" s="180"/>
      <c r="G108" s="10">
        <v>72000</v>
      </c>
      <c r="H108" s="10">
        <f t="shared" si="4"/>
        <v>0</v>
      </c>
      <c r="I108" s="179" t="s">
        <v>53</v>
      </c>
      <c r="J108" s="179"/>
      <c r="K108" s="179"/>
      <c r="L108" s="180"/>
      <c r="M108" s="10"/>
      <c r="N108" s="10">
        <f t="shared" si="5"/>
        <v>0</v>
      </c>
      <c r="O108" s="179"/>
      <c r="P108" s="179" t="s">
        <v>53</v>
      </c>
      <c r="Q108" s="14"/>
      <c r="R108" s="301" t="s">
        <v>32</v>
      </c>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row>
    <row r="109" spans="1:44" s="183" customFormat="1" ht="32.4" customHeight="1" x14ac:dyDescent="0.3">
      <c r="A109" s="184" t="s">
        <v>343</v>
      </c>
      <c r="B109" s="178" t="s">
        <v>5046</v>
      </c>
      <c r="C109" s="180" t="s">
        <v>414</v>
      </c>
      <c r="D109" s="180">
        <v>72000</v>
      </c>
      <c r="E109" s="180">
        <v>72000</v>
      </c>
      <c r="F109" s="180"/>
      <c r="G109" s="10">
        <v>72000</v>
      </c>
      <c r="H109" s="10">
        <f t="shared" si="4"/>
        <v>0</v>
      </c>
      <c r="I109" s="179" t="s">
        <v>53</v>
      </c>
      <c r="J109" s="179"/>
      <c r="K109" s="179"/>
      <c r="L109" s="180"/>
      <c r="M109" s="10"/>
      <c r="N109" s="10">
        <f t="shared" si="5"/>
        <v>0</v>
      </c>
      <c r="O109" s="179"/>
      <c r="P109" s="179" t="s">
        <v>53</v>
      </c>
      <c r="Q109" s="14"/>
      <c r="R109" s="301" t="s">
        <v>32</v>
      </c>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row>
    <row r="110" spans="1:44" s="183" customFormat="1" ht="32.4" customHeight="1" x14ac:dyDescent="0.3">
      <c r="A110" s="184" t="s">
        <v>343</v>
      </c>
      <c r="B110" s="178" t="s">
        <v>5047</v>
      </c>
      <c r="C110" s="180" t="s">
        <v>414</v>
      </c>
      <c r="D110" s="180">
        <v>72000</v>
      </c>
      <c r="E110" s="180">
        <v>72000</v>
      </c>
      <c r="F110" s="180"/>
      <c r="G110" s="10">
        <v>1128000</v>
      </c>
      <c r="H110" s="10">
        <f t="shared" si="4"/>
        <v>0</v>
      </c>
      <c r="I110" s="179" t="s">
        <v>53</v>
      </c>
      <c r="J110" s="179"/>
      <c r="K110" s="179"/>
      <c r="L110" s="180"/>
      <c r="M110" s="10"/>
      <c r="N110" s="10">
        <f t="shared" si="5"/>
        <v>0</v>
      </c>
      <c r="O110" s="179"/>
      <c r="P110" s="179" t="s">
        <v>53</v>
      </c>
      <c r="Q110" s="14"/>
      <c r="R110" s="301" t="s">
        <v>32</v>
      </c>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row>
    <row r="111" spans="1:44" s="183" customFormat="1" ht="32.4" customHeight="1" x14ac:dyDescent="0.3">
      <c r="A111" s="184" t="s">
        <v>343</v>
      </c>
      <c r="B111" s="178" t="s">
        <v>5048</v>
      </c>
      <c r="C111" s="180" t="s">
        <v>414</v>
      </c>
      <c r="D111" s="180">
        <v>72000</v>
      </c>
      <c r="E111" s="180">
        <v>72000</v>
      </c>
      <c r="F111" s="180"/>
      <c r="G111" s="10">
        <v>72000</v>
      </c>
      <c r="H111" s="10">
        <f t="shared" si="4"/>
        <v>0</v>
      </c>
      <c r="I111" s="179" t="s">
        <v>53</v>
      </c>
      <c r="J111" s="179"/>
      <c r="K111" s="179"/>
      <c r="L111" s="180"/>
      <c r="M111" s="10"/>
      <c r="N111" s="10">
        <f t="shared" si="5"/>
        <v>0</v>
      </c>
      <c r="O111" s="179"/>
      <c r="P111" s="179" t="s">
        <v>53</v>
      </c>
      <c r="Q111" s="14"/>
      <c r="R111" s="301" t="s">
        <v>32</v>
      </c>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row>
    <row r="112" spans="1:44" s="183" customFormat="1" ht="32.4" customHeight="1" x14ac:dyDescent="0.3">
      <c r="A112" s="184" t="s">
        <v>343</v>
      </c>
      <c r="B112" s="178" t="s">
        <v>5049</v>
      </c>
      <c r="C112" s="180" t="s">
        <v>414</v>
      </c>
      <c r="D112" s="180">
        <v>72000</v>
      </c>
      <c r="E112" s="180">
        <v>72000</v>
      </c>
      <c r="F112" s="180"/>
      <c r="G112" s="10">
        <v>1776000</v>
      </c>
      <c r="H112" s="10">
        <f t="shared" si="4"/>
        <v>0</v>
      </c>
      <c r="I112" s="179" t="s">
        <v>53</v>
      </c>
      <c r="J112" s="179"/>
      <c r="K112" s="179"/>
      <c r="L112" s="180"/>
      <c r="M112" s="10"/>
      <c r="N112" s="10">
        <f t="shared" si="5"/>
        <v>0</v>
      </c>
      <c r="O112" s="179"/>
      <c r="P112" s="179" t="s">
        <v>53</v>
      </c>
      <c r="Q112" s="14"/>
      <c r="R112" s="301" t="s">
        <v>32</v>
      </c>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row>
    <row r="113" spans="1:44" s="183" customFormat="1" ht="32.4" customHeight="1" x14ac:dyDescent="0.3">
      <c r="A113" s="184" t="s">
        <v>343</v>
      </c>
      <c r="B113" s="178" t="s">
        <v>5050</v>
      </c>
      <c r="C113" s="180" t="s">
        <v>414</v>
      </c>
      <c r="D113" s="180">
        <v>72000</v>
      </c>
      <c r="E113" s="180">
        <v>72000</v>
      </c>
      <c r="F113" s="180"/>
      <c r="G113" s="10">
        <v>1200000</v>
      </c>
      <c r="H113" s="10">
        <f t="shared" si="4"/>
        <v>0</v>
      </c>
      <c r="I113" s="179" t="s">
        <v>53</v>
      </c>
      <c r="J113" s="179"/>
      <c r="K113" s="179"/>
      <c r="L113" s="180"/>
      <c r="M113" s="10"/>
      <c r="N113" s="10">
        <f t="shared" si="5"/>
        <v>0</v>
      </c>
      <c r="O113" s="179"/>
      <c r="P113" s="179" t="s">
        <v>53</v>
      </c>
      <c r="Q113" s="14"/>
      <c r="R113" s="301" t="s">
        <v>32</v>
      </c>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row>
    <row r="114" spans="1:44" s="183" customFormat="1" ht="32.4" customHeight="1" x14ac:dyDescent="0.3">
      <c r="A114" s="184" t="s">
        <v>429</v>
      </c>
      <c r="B114" s="178" t="s">
        <v>5051</v>
      </c>
      <c r="C114" s="180" t="s">
        <v>414</v>
      </c>
      <c r="D114" s="180">
        <v>72000</v>
      </c>
      <c r="E114" s="180">
        <v>72000</v>
      </c>
      <c r="F114" s="180"/>
      <c r="G114" s="10">
        <v>72000</v>
      </c>
      <c r="H114" s="10">
        <f t="shared" si="4"/>
        <v>0</v>
      </c>
      <c r="I114" s="179" t="s">
        <v>53</v>
      </c>
      <c r="J114" s="179"/>
      <c r="K114" s="179"/>
      <c r="L114" s="180"/>
      <c r="M114" s="10"/>
      <c r="N114" s="10">
        <f t="shared" si="5"/>
        <v>0</v>
      </c>
      <c r="O114" s="179"/>
      <c r="P114" s="179" t="s">
        <v>53</v>
      </c>
      <c r="Q114" s="14"/>
      <c r="R114" s="301" t="s">
        <v>32</v>
      </c>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row>
    <row r="115" spans="1:44" s="183" customFormat="1" ht="32.4" customHeight="1" x14ac:dyDescent="0.3">
      <c r="A115" s="184" t="s">
        <v>342</v>
      </c>
      <c r="B115" s="178" t="s">
        <v>5052</v>
      </c>
      <c r="C115" s="180" t="s">
        <v>414</v>
      </c>
      <c r="D115" s="180">
        <v>72000</v>
      </c>
      <c r="E115" s="180">
        <v>72000</v>
      </c>
      <c r="F115" s="180"/>
      <c r="G115" s="10">
        <v>1128000</v>
      </c>
      <c r="H115" s="10">
        <f t="shared" si="4"/>
        <v>0</v>
      </c>
      <c r="I115" s="179" t="s">
        <v>53</v>
      </c>
      <c r="J115" s="179"/>
      <c r="K115" s="179"/>
      <c r="L115" s="180"/>
      <c r="M115" s="10"/>
      <c r="N115" s="10">
        <f t="shared" si="5"/>
        <v>0</v>
      </c>
      <c r="O115" s="179"/>
      <c r="P115" s="179" t="s">
        <v>53</v>
      </c>
      <c r="Q115" s="14"/>
      <c r="R115" s="301" t="s">
        <v>32</v>
      </c>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row>
    <row r="116" spans="1:44" s="183" customFormat="1" ht="32.4" customHeight="1" x14ac:dyDescent="0.3">
      <c r="A116" s="184" t="s">
        <v>342</v>
      </c>
      <c r="B116" s="178" t="s">
        <v>5053</v>
      </c>
      <c r="C116" s="180" t="s">
        <v>414</v>
      </c>
      <c r="D116" s="180">
        <v>72000</v>
      </c>
      <c r="E116" s="180">
        <v>72000</v>
      </c>
      <c r="F116" s="180"/>
      <c r="G116" s="10">
        <v>72000</v>
      </c>
      <c r="H116" s="10">
        <f t="shared" si="4"/>
        <v>0</v>
      </c>
      <c r="I116" s="179" t="s">
        <v>53</v>
      </c>
      <c r="J116" s="179"/>
      <c r="K116" s="179"/>
      <c r="L116" s="180"/>
      <c r="M116" s="10"/>
      <c r="N116" s="10">
        <f t="shared" si="5"/>
        <v>0</v>
      </c>
      <c r="O116" s="179"/>
      <c r="P116" s="179" t="s">
        <v>53</v>
      </c>
      <c r="Q116" s="14"/>
      <c r="R116" s="301" t="s">
        <v>32</v>
      </c>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row>
    <row r="117" spans="1:44" s="183" customFormat="1" ht="32.4" customHeight="1" x14ac:dyDescent="0.3">
      <c r="A117" s="184" t="s">
        <v>342</v>
      </c>
      <c r="B117" s="178" t="s">
        <v>5054</v>
      </c>
      <c r="C117" s="180" t="s">
        <v>414</v>
      </c>
      <c r="D117" s="180">
        <v>72000</v>
      </c>
      <c r="E117" s="180">
        <v>72000</v>
      </c>
      <c r="F117" s="180"/>
      <c r="G117" s="10">
        <v>1920000</v>
      </c>
      <c r="H117" s="10">
        <f t="shared" si="4"/>
        <v>0</v>
      </c>
      <c r="I117" s="179" t="s">
        <v>53</v>
      </c>
      <c r="J117" s="179"/>
      <c r="K117" s="179"/>
      <c r="L117" s="180"/>
      <c r="M117" s="10"/>
      <c r="N117" s="10">
        <f t="shared" si="5"/>
        <v>0</v>
      </c>
      <c r="O117" s="179"/>
      <c r="P117" s="179" t="s">
        <v>53</v>
      </c>
      <c r="Q117" s="14"/>
      <c r="R117" s="301" t="s">
        <v>32</v>
      </c>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row>
    <row r="118" spans="1:44" s="183" customFormat="1" ht="32.4" customHeight="1" x14ac:dyDescent="0.3">
      <c r="A118" s="184" t="s">
        <v>342</v>
      </c>
      <c r="B118" s="178" t="s">
        <v>5055</v>
      </c>
      <c r="C118" s="180" t="s">
        <v>414</v>
      </c>
      <c r="D118" s="180">
        <v>72000</v>
      </c>
      <c r="E118" s="180">
        <v>72000</v>
      </c>
      <c r="F118" s="180"/>
      <c r="G118" s="10">
        <v>72000</v>
      </c>
      <c r="H118" s="10">
        <f t="shared" si="4"/>
        <v>0</v>
      </c>
      <c r="I118" s="179" t="s">
        <v>53</v>
      </c>
      <c r="J118" s="179"/>
      <c r="K118" s="179"/>
      <c r="L118" s="180"/>
      <c r="M118" s="10"/>
      <c r="N118" s="10">
        <f t="shared" si="5"/>
        <v>0</v>
      </c>
      <c r="O118" s="179"/>
      <c r="P118" s="179" t="s">
        <v>53</v>
      </c>
      <c r="Q118" s="14"/>
      <c r="R118" s="301" t="s">
        <v>32</v>
      </c>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row>
    <row r="119" spans="1:44" s="183" customFormat="1" ht="32.4" customHeight="1" x14ac:dyDescent="0.3">
      <c r="A119" s="184" t="s">
        <v>342</v>
      </c>
      <c r="B119" s="178" t="s">
        <v>5056</v>
      </c>
      <c r="C119" s="180" t="s">
        <v>414</v>
      </c>
      <c r="D119" s="180">
        <v>72000</v>
      </c>
      <c r="E119" s="180">
        <v>72000</v>
      </c>
      <c r="F119" s="180"/>
      <c r="G119" s="10">
        <v>72000</v>
      </c>
      <c r="H119" s="10">
        <f t="shared" si="4"/>
        <v>0</v>
      </c>
      <c r="I119" s="179" t="s">
        <v>53</v>
      </c>
      <c r="J119" s="179"/>
      <c r="K119" s="179"/>
      <c r="L119" s="180"/>
      <c r="M119" s="10"/>
      <c r="N119" s="10">
        <f t="shared" si="5"/>
        <v>0</v>
      </c>
      <c r="O119" s="179"/>
      <c r="P119" s="179" t="s">
        <v>53</v>
      </c>
      <c r="Q119" s="14"/>
      <c r="R119" s="301" t="s">
        <v>32</v>
      </c>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row>
    <row r="120" spans="1:44" s="183" customFormat="1" ht="32.4" customHeight="1" x14ac:dyDescent="0.3">
      <c r="A120" s="184" t="s">
        <v>342</v>
      </c>
      <c r="B120" s="178" t="s">
        <v>5057</v>
      </c>
      <c r="C120" s="180" t="s">
        <v>414</v>
      </c>
      <c r="D120" s="180">
        <v>72000</v>
      </c>
      <c r="E120" s="180">
        <v>72000</v>
      </c>
      <c r="F120" s="180"/>
      <c r="G120" s="10">
        <v>72000</v>
      </c>
      <c r="H120" s="10">
        <f t="shared" si="4"/>
        <v>0</v>
      </c>
      <c r="I120" s="179" t="s">
        <v>53</v>
      </c>
      <c r="J120" s="179"/>
      <c r="K120" s="179"/>
      <c r="L120" s="180"/>
      <c r="M120" s="10"/>
      <c r="N120" s="10">
        <f t="shared" si="5"/>
        <v>0</v>
      </c>
      <c r="O120" s="179"/>
      <c r="P120" s="179" t="s">
        <v>53</v>
      </c>
      <c r="Q120" s="14"/>
      <c r="R120" s="301" t="s">
        <v>32</v>
      </c>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row>
    <row r="121" spans="1:44" s="183" customFormat="1" ht="32.4" customHeight="1" x14ac:dyDescent="0.3">
      <c r="A121" s="184" t="s">
        <v>342</v>
      </c>
      <c r="B121" s="178" t="s">
        <v>4736</v>
      </c>
      <c r="C121" s="180" t="s">
        <v>414</v>
      </c>
      <c r="D121" s="180">
        <v>912000</v>
      </c>
      <c r="E121" s="180">
        <v>912000</v>
      </c>
      <c r="F121" s="180"/>
      <c r="G121" s="10">
        <v>72000</v>
      </c>
      <c r="H121" s="10">
        <f t="shared" si="4"/>
        <v>0</v>
      </c>
      <c r="I121" s="179" t="s">
        <v>53</v>
      </c>
      <c r="J121" s="179"/>
      <c r="K121" s="179"/>
      <c r="L121" s="180"/>
      <c r="M121" s="10"/>
      <c r="N121" s="10">
        <f t="shared" si="5"/>
        <v>0</v>
      </c>
      <c r="O121" s="179"/>
      <c r="P121" s="179" t="s">
        <v>53</v>
      </c>
      <c r="Q121" s="14"/>
      <c r="R121" s="301" t="s">
        <v>32</v>
      </c>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row>
    <row r="122" spans="1:44" s="183" customFormat="1" ht="32.4" customHeight="1" x14ac:dyDescent="0.3">
      <c r="A122" s="184" t="s">
        <v>58</v>
      </c>
      <c r="B122" s="178" t="s">
        <v>5058</v>
      </c>
      <c r="C122" s="180" t="s">
        <v>414</v>
      </c>
      <c r="D122" s="180">
        <v>72000</v>
      </c>
      <c r="E122" s="180">
        <v>72000</v>
      </c>
      <c r="F122" s="180"/>
      <c r="G122" s="10">
        <v>72000</v>
      </c>
      <c r="H122" s="10">
        <f t="shared" si="4"/>
        <v>0</v>
      </c>
      <c r="I122" s="179" t="s">
        <v>53</v>
      </c>
      <c r="J122" s="179"/>
      <c r="K122" s="179"/>
      <c r="L122" s="180"/>
      <c r="M122" s="10"/>
      <c r="N122" s="10">
        <f t="shared" si="5"/>
        <v>0</v>
      </c>
      <c r="O122" s="179"/>
      <c r="P122" s="179" t="s">
        <v>53</v>
      </c>
      <c r="Q122" s="14"/>
      <c r="R122" s="301" t="s">
        <v>32</v>
      </c>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row>
    <row r="123" spans="1:44" s="183" customFormat="1" ht="32.4" customHeight="1" x14ac:dyDescent="0.3">
      <c r="A123" s="184" t="s">
        <v>58</v>
      </c>
      <c r="B123" s="178" t="s">
        <v>5059</v>
      </c>
      <c r="C123" s="180" t="s">
        <v>414</v>
      </c>
      <c r="D123" s="180">
        <v>72000</v>
      </c>
      <c r="E123" s="180">
        <v>72000</v>
      </c>
      <c r="F123" s="180"/>
      <c r="G123" s="10">
        <v>72000</v>
      </c>
      <c r="H123" s="10">
        <f t="shared" si="4"/>
        <v>0</v>
      </c>
      <c r="I123" s="179" t="s">
        <v>53</v>
      </c>
      <c r="J123" s="179"/>
      <c r="K123" s="179"/>
      <c r="L123" s="180"/>
      <c r="M123" s="10"/>
      <c r="N123" s="10">
        <f t="shared" si="5"/>
        <v>0</v>
      </c>
      <c r="O123" s="179"/>
      <c r="P123" s="179" t="s">
        <v>53</v>
      </c>
      <c r="Q123" s="14"/>
      <c r="R123" s="301" t="s">
        <v>32</v>
      </c>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row>
    <row r="124" spans="1:44" s="183" customFormat="1" ht="32.4" customHeight="1" x14ac:dyDescent="0.3">
      <c r="A124" s="184" t="s">
        <v>58</v>
      </c>
      <c r="B124" s="178" t="s">
        <v>5060</v>
      </c>
      <c r="C124" s="180" t="s">
        <v>414</v>
      </c>
      <c r="D124" s="180">
        <v>1992000</v>
      </c>
      <c r="E124" s="180">
        <v>1992000</v>
      </c>
      <c r="F124" s="180"/>
      <c r="G124" s="10">
        <v>912000</v>
      </c>
      <c r="H124" s="10">
        <f t="shared" si="4"/>
        <v>0</v>
      </c>
      <c r="I124" s="179" t="s">
        <v>53</v>
      </c>
      <c r="J124" s="179"/>
      <c r="K124" s="179"/>
      <c r="L124" s="180"/>
      <c r="M124" s="10"/>
      <c r="N124" s="10">
        <f t="shared" si="5"/>
        <v>0</v>
      </c>
      <c r="O124" s="179"/>
      <c r="P124" s="179" t="s">
        <v>53</v>
      </c>
      <c r="Q124" s="14"/>
      <c r="R124" s="301" t="s">
        <v>32</v>
      </c>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row>
    <row r="125" spans="1:44" s="183" customFormat="1" ht="32.4" customHeight="1" x14ac:dyDescent="0.3">
      <c r="A125" s="184" t="s">
        <v>58</v>
      </c>
      <c r="B125" s="178" t="s">
        <v>5061</v>
      </c>
      <c r="C125" s="180" t="s">
        <v>414</v>
      </c>
      <c r="D125" s="180">
        <v>1056000</v>
      </c>
      <c r="E125" s="180">
        <v>1056000</v>
      </c>
      <c r="F125" s="180"/>
      <c r="G125" s="10">
        <v>72000</v>
      </c>
      <c r="H125" s="10">
        <f t="shared" si="4"/>
        <v>0</v>
      </c>
      <c r="I125" s="179" t="s">
        <v>53</v>
      </c>
      <c r="J125" s="179"/>
      <c r="K125" s="179"/>
      <c r="L125" s="180"/>
      <c r="M125" s="10"/>
      <c r="N125" s="10">
        <f t="shared" si="5"/>
        <v>0</v>
      </c>
      <c r="O125" s="179"/>
      <c r="P125" s="179" t="s">
        <v>53</v>
      </c>
      <c r="Q125" s="14"/>
      <c r="R125" s="301" t="s">
        <v>32</v>
      </c>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row>
    <row r="126" spans="1:44" s="183" customFormat="1" ht="32.4" customHeight="1" x14ac:dyDescent="0.3">
      <c r="A126" s="184" t="s">
        <v>102</v>
      </c>
      <c r="B126" s="178" t="s">
        <v>5062</v>
      </c>
      <c r="C126" s="180" t="s">
        <v>414</v>
      </c>
      <c r="D126" s="180">
        <v>1056000</v>
      </c>
      <c r="E126" s="180">
        <v>1056000</v>
      </c>
      <c r="F126" s="180"/>
      <c r="G126" s="10">
        <v>768000</v>
      </c>
      <c r="H126" s="10">
        <f t="shared" si="4"/>
        <v>0</v>
      </c>
      <c r="I126" s="179" t="s">
        <v>53</v>
      </c>
      <c r="J126" s="179"/>
      <c r="K126" s="179"/>
      <c r="L126" s="180"/>
      <c r="M126" s="10"/>
      <c r="N126" s="10">
        <f t="shared" si="5"/>
        <v>0</v>
      </c>
      <c r="O126" s="179"/>
      <c r="P126" s="179" t="s">
        <v>53</v>
      </c>
      <c r="Q126" s="14"/>
      <c r="R126" s="301" t="s">
        <v>32</v>
      </c>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row>
    <row r="127" spans="1:44" s="183" customFormat="1" ht="32.4" customHeight="1" x14ac:dyDescent="0.3">
      <c r="A127" s="184" t="s">
        <v>4742</v>
      </c>
      <c r="B127" s="178" t="s">
        <v>5063</v>
      </c>
      <c r="C127" s="180" t="s">
        <v>414</v>
      </c>
      <c r="D127" s="180">
        <v>72000</v>
      </c>
      <c r="E127" s="180">
        <v>72000</v>
      </c>
      <c r="F127" s="180"/>
      <c r="G127" s="10">
        <v>72000</v>
      </c>
      <c r="H127" s="10">
        <f t="shared" si="4"/>
        <v>0</v>
      </c>
      <c r="I127" s="179" t="s">
        <v>53</v>
      </c>
      <c r="J127" s="179"/>
      <c r="K127" s="179"/>
      <c r="L127" s="180"/>
      <c r="M127" s="10"/>
      <c r="N127" s="10">
        <f t="shared" si="5"/>
        <v>0</v>
      </c>
      <c r="O127" s="179"/>
      <c r="P127" s="179" t="s">
        <v>53</v>
      </c>
      <c r="Q127" s="14"/>
      <c r="R127" s="301" t="s">
        <v>32</v>
      </c>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row>
    <row r="128" spans="1:44" s="183" customFormat="1" ht="32.4" customHeight="1" x14ac:dyDescent="0.3">
      <c r="A128" s="184" t="s">
        <v>4742</v>
      </c>
      <c r="B128" s="178" t="s">
        <v>5064</v>
      </c>
      <c r="C128" s="180" t="s">
        <v>414</v>
      </c>
      <c r="D128" s="180">
        <v>72000</v>
      </c>
      <c r="E128" s="180">
        <v>72000</v>
      </c>
      <c r="F128" s="180"/>
      <c r="G128" s="10">
        <v>72000</v>
      </c>
      <c r="H128" s="10">
        <f t="shared" si="4"/>
        <v>0</v>
      </c>
      <c r="I128" s="179" t="s">
        <v>53</v>
      </c>
      <c r="J128" s="179"/>
      <c r="K128" s="179"/>
      <c r="L128" s="180"/>
      <c r="M128" s="10"/>
      <c r="N128" s="10">
        <f t="shared" si="5"/>
        <v>0</v>
      </c>
      <c r="O128" s="179"/>
      <c r="P128" s="179" t="s">
        <v>53</v>
      </c>
      <c r="Q128" s="14"/>
      <c r="R128" s="301" t="s">
        <v>32</v>
      </c>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row>
    <row r="129" spans="1:44" s="183" customFormat="1" ht="32.4" customHeight="1" x14ac:dyDescent="0.3">
      <c r="A129" s="184" t="s">
        <v>4742</v>
      </c>
      <c r="B129" s="178" t="s">
        <v>5065</v>
      </c>
      <c r="C129" s="180" t="s">
        <v>414</v>
      </c>
      <c r="D129" s="180">
        <v>2352000</v>
      </c>
      <c r="E129" s="180">
        <v>2352000</v>
      </c>
      <c r="F129" s="180"/>
      <c r="G129" s="10"/>
      <c r="H129" s="10"/>
      <c r="I129" s="179"/>
      <c r="J129" s="179"/>
      <c r="K129" s="179"/>
      <c r="L129" s="180"/>
      <c r="M129" s="10"/>
      <c r="N129" s="10"/>
      <c r="O129" s="179"/>
      <c r="P129" s="179"/>
      <c r="Q129" s="14"/>
      <c r="R129" s="301"/>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row>
    <row r="130" spans="1:44" s="183" customFormat="1" ht="32.4" customHeight="1" x14ac:dyDescent="0.3">
      <c r="A130" s="184" t="s">
        <v>5066</v>
      </c>
      <c r="B130" s="178" t="s">
        <v>5067</v>
      </c>
      <c r="C130" s="180" t="s">
        <v>414</v>
      </c>
      <c r="D130" s="180">
        <v>840000</v>
      </c>
      <c r="E130" s="180">
        <v>840000</v>
      </c>
      <c r="F130" s="180"/>
      <c r="G130" s="10"/>
      <c r="H130" s="10"/>
      <c r="I130" s="179"/>
      <c r="J130" s="179"/>
      <c r="K130" s="179"/>
      <c r="L130" s="180"/>
      <c r="M130" s="10"/>
      <c r="N130" s="10"/>
      <c r="O130" s="179"/>
      <c r="P130" s="179"/>
      <c r="Q130" s="14"/>
      <c r="R130" s="301"/>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row>
    <row r="131" spans="1:44" s="183" customFormat="1" ht="32.4" customHeight="1" x14ac:dyDescent="0.3">
      <c r="A131" s="184" t="s">
        <v>5068</v>
      </c>
      <c r="B131" s="178" t="s">
        <v>5069</v>
      </c>
      <c r="C131" s="180" t="s">
        <v>414</v>
      </c>
      <c r="D131" s="180">
        <v>72000</v>
      </c>
      <c r="E131" s="180">
        <v>72000</v>
      </c>
      <c r="F131" s="180"/>
      <c r="G131" s="10"/>
      <c r="H131" s="10"/>
      <c r="I131" s="179"/>
      <c r="J131" s="179"/>
      <c r="K131" s="179"/>
      <c r="L131" s="180"/>
      <c r="M131" s="10"/>
      <c r="N131" s="10"/>
      <c r="O131" s="179"/>
      <c r="P131" s="179"/>
      <c r="Q131" s="14"/>
      <c r="R131" s="301"/>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row>
    <row r="132" spans="1:44" s="183" customFormat="1" ht="32.4" customHeight="1" x14ac:dyDescent="0.3">
      <c r="A132" s="184" t="s">
        <v>347</v>
      </c>
      <c r="B132" s="178" t="s">
        <v>5070</v>
      </c>
      <c r="C132" s="180" t="s">
        <v>414</v>
      </c>
      <c r="D132" s="180">
        <v>72000</v>
      </c>
      <c r="E132" s="180">
        <v>72000</v>
      </c>
      <c r="F132" s="180"/>
      <c r="G132" s="10"/>
      <c r="H132" s="10"/>
      <c r="I132" s="179"/>
      <c r="J132" s="179"/>
      <c r="K132" s="179"/>
      <c r="L132" s="180"/>
      <c r="M132" s="10"/>
      <c r="N132" s="10"/>
      <c r="O132" s="179"/>
      <c r="P132" s="179"/>
      <c r="Q132" s="14"/>
      <c r="R132" s="301"/>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row>
    <row r="133" spans="1:44" s="183" customFormat="1" ht="32.4" customHeight="1" x14ac:dyDescent="0.3">
      <c r="A133" s="184" t="s">
        <v>347</v>
      </c>
      <c r="B133" s="178" t="s">
        <v>5071</v>
      </c>
      <c r="C133" s="180" t="s">
        <v>414</v>
      </c>
      <c r="D133" s="180">
        <v>72000</v>
      </c>
      <c r="E133" s="180">
        <v>72000</v>
      </c>
      <c r="F133" s="180"/>
      <c r="G133" s="10"/>
      <c r="H133" s="10"/>
      <c r="I133" s="179"/>
      <c r="J133" s="179"/>
      <c r="K133" s="179"/>
      <c r="L133" s="180"/>
      <c r="M133" s="10"/>
      <c r="N133" s="10"/>
      <c r="O133" s="179"/>
      <c r="P133" s="179"/>
      <c r="Q133" s="14"/>
      <c r="R133" s="301"/>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row>
    <row r="134" spans="1:44" s="183" customFormat="1" ht="32.4" customHeight="1" x14ac:dyDescent="0.3">
      <c r="A134" s="184" t="s">
        <v>347</v>
      </c>
      <c r="B134" s="178" t="s">
        <v>5072</v>
      </c>
      <c r="C134" s="180" t="s">
        <v>414</v>
      </c>
      <c r="D134" s="180">
        <v>72000</v>
      </c>
      <c r="E134" s="180">
        <v>72000</v>
      </c>
      <c r="F134" s="180"/>
      <c r="G134" s="10"/>
      <c r="H134" s="10"/>
      <c r="I134" s="179"/>
      <c r="J134" s="179"/>
      <c r="K134" s="179"/>
      <c r="L134" s="180"/>
      <c r="M134" s="10"/>
      <c r="N134" s="10"/>
      <c r="O134" s="179"/>
      <c r="P134" s="179"/>
      <c r="Q134" s="14"/>
      <c r="R134" s="301"/>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row>
    <row r="135" spans="1:44" s="183" customFormat="1" ht="32.4" customHeight="1" x14ac:dyDescent="0.3">
      <c r="A135" s="184" t="s">
        <v>5073</v>
      </c>
      <c r="B135" s="178" t="s">
        <v>5074</v>
      </c>
      <c r="C135" s="180" t="s">
        <v>414</v>
      </c>
      <c r="D135" s="180">
        <v>912000</v>
      </c>
      <c r="E135" s="180">
        <v>912000</v>
      </c>
      <c r="F135" s="180"/>
      <c r="G135" s="10"/>
      <c r="H135" s="10"/>
      <c r="I135" s="179"/>
      <c r="J135" s="179"/>
      <c r="K135" s="179"/>
      <c r="L135" s="180"/>
      <c r="M135" s="10"/>
      <c r="N135" s="10"/>
      <c r="O135" s="179"/>
      <c r="P135" s="179"/>
      <c r="Q135" s="14"/>
      <c r="R135" s="301"/>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row>
    <row r="136" spans="1:44" s="183" customFormat="1" ht="32.4" customHeight="1" x14ac:dyDescent="0.3">
      <c r="A136" s="184" t="s">
        <v>4752</v>
      </c>
      <c r="B136" s="178" t="s">
        <v>5075</v>
      </c>
      <c r="C136" s="180" t="s">
        <v>414</v>
      </c>
      <c r="D136" s="180">
        <v>1056000</v>
      </c>
      <c r="E136" s="180">
        <v>1056000</v>
      </c>
      <c r="F136" s="180"/>
      <c r="G136" s="10"/>
      <c r="H136" s="10"/>
      <c r="I136" s="179"/>
      <c r="J136" s="179"/>
      <c r="K136" s="179"/>
      <c r="L136" s="180"/>
      <c r="M136" s="10"/>
      <c r="N136" s="10"/>
      <c r="O136" s="179"/>
      <c r="P136" s="179"/>
      <c r="Q136" s="14"/>
      <c r="R136" s="301"/>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row>
    <row r="137" spans="1:44" s="183" customFormat="1" ht="32.4" customHeight="1" x14ac:dyDescent="0.3">
      <c r="A137" s="184" t="s">
        <v>440</v>
      </c>
      <c r="B137" s="178" t="s">
        <v>5076</v>
      </c>
      <c r="C137" s="180" t="s">
        <v>414</v>
      </c>
      <c r="D137" s="180">
        <v>72000</v>
      </c>
      <c r="E137" s="180">
        <v>72000</v>
      </c>
      <c r="F137" s="180"/>
      <c r="G137" s="10"/>
      <c r="H137" s="10"/>
      <c r="I137" s="179"/>
      <c r="J137" s="179"/>
      <c r="K137" s="179"/>
      <c r="L137" s="180"/>
      <c r="M137" s="10"/>
      <c r="N137" s="10"/>
      <c r="O137" s="179"/>
      <c r="P137" s="179"/>
      <c r="Q137" s="14"/>
      <c r="R137" s="301"/>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row>
    <row r="138" spans="1:44" s="183" customFormat="1" ht="32.4" customHeight="1" x14ac:dyDescent="0.3">
      <c r="A138" s="184" t="s">
        <v>440</v>
      </c>
      <c r="B138" s="178" t="s">
        <v>5077</v>
      </c>
      <c r="C138" s="180" t="s">
        <v>414</v>
      </c>
      <c r="D138" s="180">
        <v>984000</v>
      </c>
      <c r="E138" s="180">
        <v>984000</v>
      </c>
      <c r="F138" s="180"/>
      <c r="G138" s="10"/>
      <c r="H138" s="10"/>
      <c r="I138" s="179"/>
      <c r="J138" s="179"/>
      <c r="K138" s="179"/>
      <c r="L138" s="180"/>
      <c r="M138" s="10"/>
      <c r="N138" s="10"/>
      <c r="O138" s="179"/>
      <c r="P138" s="179"/>
      <c r="Q138" s="14"/>
      <c r="R138" s="301"/>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row>
    <row r="139" spans="1:44" s="183" customFormat="1" ht="32.4" customHeight="1" x14ac:dyDescent="0.3">
      <c r="A139" s="184" t="s">
        <v>346</v>
      </c>
      <c r="B139" s="178" t="s">
        <v>5078</v>
      </c>
      <c r="C139" s="180" t="s">
        <v>414</v>
      </c>
      <c r="D139" s="180">
        <v>72000</v>
      </c>
      <c r="E139" s="180">
        <v>72000</v>
      </c>
      <c r="F139" s="180"/>
      <c r="G139" s="10"/>
      <c r="H139" s="10"/>
      <c r="I139" s="179"/>
      <c r="J139" s="179"/>
      <c r="K139" s="179"/>
      <c r="L139" s="180"/>
      <c r="M139" s="10"/>
      <c r="N139" s="10"/>
      <c r="O139" s="179"/>
      <c r="P139" s="179"/>
      <c r="Q139" s="14"/>
      <c r="R139" s="301"/>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row>
    <row r="140" spans="1:44" ht="32.4" customHeight="1" x14ac:dyDescent="0.3">
      <c r="A140" s="39" t="s">
        <v>346</v>
      </c>
      <c r="B140" s="9" t="s">
        <v>5079</v>
      </c>
      <c r="C140" s="180" t="s">
        <v>414</v>
      </c>
      <c r="D140" s="57">
        <v>492000</v>
      </c>
      <c r="E140" s="57">
        <v>492000</v>
      </c>
      <c r="F140" s="57"/>
      <c r="G140" s="57"/>
      <c r="H140" s="57"/>
      <c r="I140" s="7"/>
      <c r="J140" s="7"/>
      <c r="K140" s="7"/>
      <c r="L140" s="7"/>
      <c r="M140" s="29"/>
      <c r="N140" s="27"/>
      <c r="O140" s="7"/>
      <c r="P140" s="7"/>
      <c r="Q140" s="27"/>
      <c r="R140" s="63"/>
    </row>
    <row r="141" spans="1:44" ht="32.4" customHeight="1" x14ac:dyDescent="0.3">
      <c r="A141" s="39" t="s">
        <v>346</v>
      </c>
      <c r="B141" s="9" t="s">
        <v>5080</v>
      </c>
      <c r="C141" s="180" t="s">
        <v>414</v>
      </c>
      <c r="D141" s="57">
        <v>420000</v>
      </c>
      <c r="E141" s="57">
        <v>420000</v>
      </c>
      <c r="F141" s="57"/>
      <c r="G141" s="57"/>
      <c r="H141" s="57"/>
      <c r="I141" s="7"/>
      <c r="J141" s="7"/>
      <c r="K141" s="7"/>
      <c r="L141" s="7"/>
      <c r="M141" s="29"/>
      <c r="N141" s="27"/>
      <c r="O141" s="7"/>
      <c r="P141" s="7"/>
      <c r="Q141" s="27"/>
      <c r="R141" s="63"/>
    </row>
    <row r="142" spans="1:44" ht="32.4" customHeight="1" x14ac:dyDescent="0.3">
      <c r="A142" s="39" t="s">
        <v>345</v>
      </c>
      <c r="B142" s="9" t="s">
        <v>5081</v>
      </c>
      <c r="C142" s="180" t="s">
        <v>414</v>
      </c>
      <c r="D142" s="57">
        <v>1416000</v>
      </c>
      <c r="E142" s="57">
        <v>1416000</v>
      </c>
      <c r="F142" s="57"/>
      <c r="G142" s="57"/>
      <c r="H142" s="57"/>
      <c r="I142" s="7"/>
      <c r="J142" s="7"/>
      <c r="K142" s="7"/>
      <c r="L142" s="7"/>
      <c r="M142" s="29"/>
      <c r="N142" s="27"/>
      <c r="O142" s="7"/>
      <c r="P142" s="7"/>
      <c r="Q142" s="27"/>
      <c r="R142" s="63"/>
    </row>
    <row r="143" spans="1:44" s="17" customFormat="1" ht="32.4" customHeight="1" x14ac:dyDescent="0.3">
      <c r="A143" s="202" t="s">
        <v>107</v>
      </c>
      <c r="B143" s="204"/>
      <c r="C143" s="204"/>
      <c r="D143" s="205">
        <f>D144+D304</f>
        <v>15867786484</v>
      </c>
      <c r="E143" s="205">
        <f>E144+E304</f>
        <v>15847001004</v>
      </c>
      <c r="F143" s="205">
        <f>F144+F304</f>
        <v>0</v>
      </c>
      <c r="G143" s="205">
        <f>G144+G304</f>
        <v>15847001004</v>
      </c>
      <c r="H143" s="205">
        <f>H144+H304</f>
        <v>20785480</v>
      </c>
      <c r="I143" s="206"/>
      <c r="J143" s="206"/>
      <c r="K143" s="206"/>
      <c r="L143" s="206"/>
      <c r="M143" s="205"/>
      <c r="N143" s="205">
        <f>N144+N304</f>
        <v>20785480</v>
      </c>
      <c r="O143" s="177"/>
      <c r="P143" s="206"/>
      <c r="Q143" s="177"/>
      <c r="R143" s="207"/>
    </row>
    <row r="144" spans="1:44" s="17" customFormat="1" ht="32.4" customHeight="1" outlineLevel="1" x14ac:dyDescent="0.3">
      <c r="A144" s="196" t="s">
        <v>108</v>
      </c>
      <c r="B144" s="197"/>
      <c r="C144" s="197"/>
      <c r="D144" s="198">
        <f>D146</f>
        <v>12897412000</v>
      </c>
      <c r="E144" s="198">
        <f>E146</f>
        <v>12877316882</v>
      </c>
      <c r="F144" s="198">
        <f>F146</f>
        <v>0</v>
      </c>
      <c r="G144" s="198">
        <f>G146</f>
        <v>12877316882</v>
      </c>
      <c r="H144" s="198">
        <f>H146</f>
        <v>20095118</v>
      </c>
      <c r="I144" s="199"/>
      <c r="J144" s="199"/>
      <c r="K144" s="199"/>
      <c r="L144" s="199"/>
      <c r="M144" s="197"/>
      <c r="N144" s="200">
        <f>N146</f>
        <v>20095118</v>
      </c>
      <c r="O144" s="200"/>
      <c r="P144" s="199"/>
      <c r="Q144" s="200"/>
      <c r="R144" s="201"/>
    </row>
    <row r="145" spans="1:18" ht="32.4" customHeight="1" outlineLevel="2" x14ac:dyDescent="0.3">
      <c r="A145" s="8" t="s">
        <v>109</v>
      </c>
      <c r="B145" s="9"/>
      <c r="C145" s="29"/>
      <c r="D145" s="57"/>
      <c r="E145" s="57"/>
      <c r="F145" s="57"/>
      <c r="G145" s="57"/>
      <c r="H145" s="57"/>
      <c r="I145" s="7"/>
      <c r="J145" s="7"/>
      <c r="K145" s="7"/>
      <c r="L145" s="7"/>
      <c r="M145" s="29"/>
      <c r="N145" s="27"/>
      <c r="O145" s="7"/>
      <c r="P145" s="7"/>
      <c r="Q145" s="27"/>
      <c r="R145" s="63"/>
    </row>
    <row r="146" spans="1:18" s="17" customFormat="1" ht="32.4" customHeight="1" outlineLevel="2" x14ac:dyDescent="0.3">
      <c r="A146" s="38" t="s">
        <v>110</v>
      </c>
      <c r="B146" s="9"/>
      <c r="C146" s="9" t="s">
        <v>111</v>
      </c>
      <c r="D146" s="56">
        <f>SUM(D147:D302)</f>
        <v>12897412000</v>
      </c>
      <c r="E146" s="56">
        <f>SUM(E147:E302)</f>
        <v>12877316882</v>
      </c>
      <c r="F146" s="56">
        <f>SUM(F147:F302)</f>
        <v>0</v>
      </c>
      <c r="G146" s="56">
        <f>SUM(G147:G302)</f>
        <v>12877316882</v>
      </c>
      <c r="H146" s="56">
        <f>SUM(H147:H302)</f>
        <v>20095118</v>
      </c>
      <c r="I146" s="11"/>
      <c r="J146" s="11"/>
      <c r="K146" s="11"/>
      <c r="L146" s="11"/>
      <c r="M146" s="13"/>
      <c r="N146" s="56">
        <f>SUM(N147:N302)</f>
        <v>20095118</v>
      </c>
      <c r="O146" s="14"/>
      <c r="P146" s="12"/>
      <c r="Q146" s="14"/>
      <c r="R146" s="16"/>
    </row>
    <row r="147" spans="1:18" s="17" customFormat="1" ht="33.9" customHeight="1" x14ac:dyDescent="0.3">
      <c r="A147" s="8" t="s">
        <v>445</v>
      </c>
      <c r="B147" s="25" t="s">
        <v>887</v>
      </c>
      <c r="C147" s="9" t="s">
        <v>146</v>
      </c>
      <c r="D147" s="10">
        <v>36000000</v>
      </c>
      <c r="E147" s="10">
        <v>36000000</v>
      </c>
      <c r="F147" s="56"/>
      <c r="G147" s="10">
        <f>E147+F147</f>
        <v>36000000</v>
      </c>
      <c r="H147" s="10">
        <f>D147-E147</f>
        <v>0</v>
      </c>
      <c r="I147" s="12" t="s">
        <v>37</v>
      </c>
      <c r="J147" s="11"/>
      <c r="K147" s="11"/>
      <c r="L147" s="11"/>
      <c r="M147" s="56"/>
      <c r="N147" s="14">
        <f>H147</f>
        <v>0</v>
      </c>
      <c r="O147" s="14"/>
      <c r="P147" s="12" t="s">
        <v>37</v>
      </c>
      <c r="Q147" s="12"/>
      <c r="R147" s="16" t="s">
        <v>883</v>
      </c>
    </row>
    <row r="148" spans="1:18" s="17" customFormat="1" ht="33.9" customHeight="1" x14ac:dyDescent="0.3">
      <c r="A148" s="8" t="s">
        <v>445</v>
      </c>
      <c r="B148" s="25" t="s">
        <v>888</v>
      </c>
      <c r="C148" s="9" t="s">
        <v>146</v>
      </c>
      <c r="D148" s="10">
        <v>33581000</v>
      </c>
      <c r="E148" s="10">
        <v>33567697</v>
      </c>
      <c r="F148" s="56"/>
      <c r="G148" s="10">
        <f>E148+F148</f>
        <v>33567697</v>
      </c>
      <c r="H148" s="10">
        <f>D148-E148</f>
        <v>13303</v>
      </c>
      <c r="I148" s="12" t="s">
        <v>37</v>
      </c>
      <c r="J148" s="11"/>
      <c r="K148" s="11"/>
      <c r="L148" s="11"/>
      <c r="M148" s="56"/>
      <c r="N148" s="14">
        <f t="shared" ref="N148:N211" si="6">H148</f>
        <v>13303</v>
      </c>
      <c r="O148" s="14" t="s">
        <v>885</v>
      </c>
      <c r="P148" s="12" t="s">
        <v>37</v>
      </c>
      <c r="Q148" s="12"/>
      <c r="R148" s="16" t="s">
        <v>884</v>
      </c>
    </row>
    <row r="149" spans="1:18" s="17" customFormat="1" ht="33.9" customHeight="1" x14ac:dyDescent="0.3">
      <c r="A149" s="8" t="s">
        <v>445</v>
      </c>
      <c r="B149" s="25" t="s">
        <v>889</v>
      </c>
      <c r="C149" s="9" t="s">
        <v>146</v>
      </c>
      <c r="D149" s="10">
        <v>64989000</v>
      </c>
      <c r="E149" s="10">
        <v>64989000</v>
      </c>
      <c r="F149" s="56"/>
      <c r="G149" s="10">
        <f t="shared" ref="G149:G212" si="7">E149+F149</f>
        <v>64989000</v>
      </c>
      <c r="H149" s="10">
        <f t="shared" ref="H149:H212" si="8">D149-E149</f>
        <v>0</v>
      </c>
      <c r="I149" s="12" t="s">
        <v>37</v>
      </c>
      <c r="J149" s="11"/>
      <c r="K149" s="11"/>
      <c r="L149" s="11"/>
      <c r="M149" s="56"/>
      <c r="N149" s="14">
        <f t="shared" si="6"/>
        <v>0</v>
      </c>
      <c r="O149" s="14"/>
      <c r="P149" s="12" t="s">
        <v>37</v>
      </c>
      <c r="Q149" s="12"/>
      <c r="R149" s="16" t="s">
        <v>884</v>
      </c>
    </row>
    <row r="150" spans="1:18" s="17" customFormat="1" ht="33.9" customHeight="1" x14ac:dyDescent="0.3">
      <c r="A150" s="8" t="s">
        <v>470</v>
      </c>
      <c r="B150" s="25" t="s">
        <v>751</v>
      </c>
      <c r="C150" s="9" t="s">
        <v>146</v>
      </c>
      <c r="D150" s="10">
        <v>115044000</v>
      </c>
      <c r="E150" s="10">
        <v>115039170</v>
      </c>
      <c r="F150" s="56"/>
      <c r="G150" s="10">
        <f t="shared" si="7"/>
        <v>115039170</v>
      </c>
      <c r="H150" s="10">
        <f t="shared" si="8"/>
        <v>4830</v>
      </c>
      <c r="I150" s="12" t="s">
        <v>37</v>
      </c>
      <c r="J150" s="11"/>
      <c r="K150" s="11"/>
      <c r="L150" s="11"/>
      <c r="M150" s="56"/>
      <c r="N150" s="14">
        <f t="shared" si="6"/>
        <v>4830</v>
      </c>
      <c r="O150" s="14" t="s">
        <v>885</v>
      </c>
      <c r="P150" s="12" t="s">
        <v>37</v>
      </c>
      <c r="Q150" s="12"/>
      <c r="R150" s="16" t="s">
        <v>884</v>
      </c>
    </row>
    <row r="151" spans="1:18" s="17" customFormat="1" ht="33.9" customHeight="1" x14ac:dyDescent="0.3">
      <c r="A151" s="8" t="s">
        <v>68</v>
      </c>
      <c r="B151" s="25" t="s">
        <v>890</v>
      </c>
      <c r="C151" s="9" t="s">
        <v>146</v>
      </c>
      <c r="D151" s="10">
        <v>47153000</v>
      </c>
      <c r="E151" s="10">
        <v>47107932</v>
      </c>
      <c r="F151" s="56"/>
      <c r="G151" s="10">
        <f t="shared" si="7"/>
        <v>47107932</v>
      </c>
      <c r="H151" s="10">
        <f t="shared" si="8"/>
        <v>45068</v>
      </c>
      <c r="I151" s="12" t="s">
        <v>37</v>
      </c>
      <c r="J151" s="11"/>
      <c r="K151" s="11"/>
      <c r="L151" s="11"/>
      <c r="M151" s="56"/>
      <c r="N151" s="14">
        <f t="shared" si="6"/>
        <v>45068</v>
      </c>
      <c r="O151" s="14" t="s">
        <v>885</v>
      </c>
      <c r="P151" s="12" t="s">
        <v>37</v>
      </c>
      <c r="Q151" s="12"/>
      <c r="R151" s="16" t="s">
        <v>884</v>
      </c>
    </row>
    <row r="152" spans="1:18" s="17" customFormat="1" ht="33.9" customHeight="1" x14ac:dyDescent="0.3">
      <c r="A152" s="8" t="s">
        <v>68</v>
      </c>
      <c r="B152" s="25" t="s">
        <v>891</v>
      </c>
      <c r="C152" s="9" t="s">
        <v>146</v>
      </c>
      <c r="D152" s="10">
        <v>80284000</v>
      </c>
      <c r="E152" s="10">
        <v>80282086</v>
      </c>
      <c r="F152" s="56"/>
      <c r="G152" s="10">
        <f t="shared" si="7"/>
        <v>80282086</v>
      </c>
      <c r="H152" s="10">
        <f t="shared" si="8"/>
        <v>1914</v>
      </c>
      <c r="I152" s="12" t="s">
        <v>37</v>
      </c>
      <c r="J152" s="11"/>
      <c r="K152" s="11"/>
      <c r="L152" s="11"/>
      <c r="M152" s="56"/>
      <c r="N152" s="14">
        <f t="shared" si="6"/>
        <v>1914</v>
      </c>
      <c r="O152" s="14" t="s">
        <v>885</v>
      </c>
      <c r="P152" s="12" t="s">
        <v>37</v>
      </c>
      <c r="Q152" s="12"/>
      <c r="R152" s="16" t="s">
        <v>884</v>
      </c>
    </row>
    <row r="153" spans="1:18" s="17" customFormat="1" ht="33.9" customHeight="1" x14ac:dyDescent="0.3">
      <c r="A153" s="8" t="s">
        <v>68</v>
      </c>
      <c r="B153" s="25" t="s">
        <v>794</v>
      </c>
      <c r="C153" s="9" t="s">
        <v>146</v>
      </c>
      <c r="D153" s="10">
        <v>21804000</v>
      </c>
      <c r="E153" s="10">
        <v>21804000</v>
      </c>
      <c r="F153" s="56"/>
      <c r="G153" s="10">
        <f t="shared" si="7"/>
        <v>21804000</v>
      </c>
      <c r="H153" s="10">
        <f t="shared" si="8"/>
        <v>0</v>
      </c>
      <c r="I153" s="12" t="s">
        <v>37</v>
      </c>
      <c r="J153" s="11"/>
      <c r="K153" s="11"/>
      <c r="L153" s="11"/>
      <c r="M153" s="56"/>
      <c r="N153" s="14">
        <f t="shared" si="6"/>
        <v>0</v>
      </c>
      <c r="O153" s="14"/>
      <c r="P153" s="12" t="s">
        <v>37</v>
      </c>
      <c r="Q153" s="12"/>
      <c r="R153" s="16" t="s">
        <v>884</v>
      </c>
    </row>
    <row r="154" spans="1:18" s="17" customFormat="1" ht="33.9" customHeight="1" x14ac:dyDescent="0.3">
      <c r="A154" s="8" t="s">
        <v>68</v>
      </c>
      <c r="B154" s="25" t="s">
        <v>892</v>
      </c>
      <c r="C154" s="9" t="s">
        <v>146</v>
      </c>
      <c r="D154" s="10">
        <v>29539000</v>
      </c>
      <c r="E154" s="10">
        <v>29501765</v>
      </c>
      <c r="F154" s="56"/>
      <c r="G154" s="10">
        <f t="shared" si="7"/>
        <v>29501765</v>
      </c>
      <c r="H154" s="10">
        <f t="shared" si="8"/>
        <v>37235</v>
      </c>
      <c r="I154" s="12" t="s">
        <v>37</v>
      </c>
      <c r="J154" s="11"/>
      <c r="K154" s="11"/>
      <c r="L154" s="11"/>
      <c r="M154" s="56"/>
      <c r="N154" s="14">
        <f t="shared" si="6"/>
        <v>37235</v>
      </c>
      <c r="O154" s="14" t="s">
        <v>885</v>
      </c>
      <c r="P154" s="12" t="s">
        <v>37</v>
      </c>
      <c r="Q154" s="12"/>
      <c r="R154" s="16" t="s">
        <v>884</v>
      </c>
    </row>
    <row r="155" spans="1:18" s="17" customFormat="1" ht="33.9" customHeight="1" x14ac:dyDescent="0.3">
      <c r="A155" s="8" t="s">
        <v>68</v>
      </c>
      <c r="B155" s="25" t="s">
        <v>893</v>
      </c>
      <c r="C155" s="9" t="s">
        <v>146</v>
      </c>
      <c r="D155" s="10">
        <v>67345000</v>
      </c>
      <c r="E155" s="10">
        <v>67290197</v>
      </c>
      <c r="F155" s="56"/>
      <c r="G155" s="10">
        <f t="shared" si="7"/>
        <v>67290197</v>
      </c>
      <c r="H155" s="10">
        <f t="shared" si="8"/>
        <v>54803</v>
      </c>
      <c r="I155" s="12" t="s">
        <v>37</v>
      </c>
      <c r="J155" s="11"/>
      <c r="K155" s="11"/>
      <c r="L155" s="11"/>
      <c r="M155" s="56"/>
      <c r="N155" s="14">
        <f t="shared" si="6"/>
        <v>54803</v>
      </c>
      <c r="O155" s="14" t="s">
        <v>885</v>
      </c>
      <c r="P155" s="12" t="s">
        <v>37</v>
      </c>
      <c r="Q155" s="12"/>
      <c r="R155" s="16" t="s">
        <v>884</v>
      </c>
    </row>
    <row r="156" spans="1:18" s="17" customFormat="1" ht="33.9" customHeight="1" x14ac:dyDescent="0.3">
      <c r="A156" s="8" t="s">
        <v>68</v>
      </c>
      <c r="B156" s="25" t="s">
        <v>894</v>
      </c>
      <c r="C156" s="9" t="s">
        <v>146</v>
      </c>
      <c r="D156" s="10">
        <v>114721000</v>
      </c>
      <c r="E156" s="10">
        <v>114463864</v>
      </c>
      <c r="F156" s="56"/>
      <c r="G156" s="10">
        <f t="shared" si="7"/>
        <v>114463864</v>
      </c>
      <c r="H156" s="10">
        <f t="shared" si="8"/>
        <v>257136</v>
      </c>
      <c r="I156" s="12" t="s">
        <v>37</v>
      </c>
      <c r="J156" s="11"/>
      <c r="K156" s="11"/>
      <c r="L156" s="11"/>
      <c r="M156" s="56"/>
      <c r="N156" s="14">
        <f t="shared" si="6"/>
        <v>257136</v>
      </c>
      <c r="O156" s="14" t="s">
        <v>885</v>
      </c>
      <c r="P156" s="12" t="s">
        <v>37</v>
      </c>
      <c r="Q156" s="12"/>
      <c r="R156" s="16" t="s">
        <v>884</v>
      </c>
    </row>
    <row r="157" spans="1:18" s="17" customFormat="1" ht="33.9" customHeight="1" x14ac:dyDescent="0.3">
      <c r="A157" s="8" t="s">
        <v>68</v>
      </c>
      <c r="B157" s="25" t="s">
        <v>809</v>
      </c>
      <c r="C157" s="9" t="s">
        <v>146</v>
      </c>
      <c r="D157" s="10">
        <v>143308000</v>
      </c>
      <c r="E157" s="10">
        <v>143280941</v>
      </c>
      <c r="F157" s="56"/>
      <c r="G157" s="10">
        <f t="shared" si="7"/>
        <v>143280941</v>
      </c>
      <c r="H157" s="10">
        <f t="shared" si="8"/>
        <v>27059</v>
      </c>
      <c r="I157" s="12" t="s">
        <v>37</v>
      </c>
      <c r="J157" s="11"/>
      <c r="K157" s="11"/>
      <c r="L157" s="11"/>
      <c r="M157" s="56"/>
      <c r="N157" s="14">
        <f t="shared" si="6"/>
        <v>27059</v>
      </c>
      <c r="O157" s="14" t="s">
        <v>885</v>
      </c>
      <c r="P157" s="12" t="s">
        <v>37</v>
      </c>
      <c r="Q157" s="12"/>
      <c r="R157" s="16" t="s">
        <v>884</v>
      </c>
    </row>
    <row r="158" spans="1:18" s="17" customFormat="1" ht="33.9" customHeight="1" x14ac:dyDescent="0.3">
      <c r="A158" s="8" t="s">
        <v>68</v>
      </c>
      <c r="B158" s="25" t="s">
        <v>780</v>
      </c>
      <c r="C158" s="9" t="s">
        <v>146</v>
      </c>
      <c r="D158" s="10">
        <v>46155000</v>
      </c>
      <c r="E158" s="10">
        <v>45831955</v>
      </c>
      <c r="F158" s="56"/>
      <c r="G158" s="10">
        <f t="shared" si="7"/>
        <v>45831955</v>
      </c>
      <c r="H158" s="10">
        <f t="shared" si="8"/>
        <v>323045</v>
      </c>
      <c r="I158" s="12" t="s">
        <v>37</v>
      </c>
      <c r="J158" s="11"/>
      <c r="K158" s="11"/>
      <c r="L158" s="11"/>
      <c r="M158" s="56"/>
      <c r="N158" s="14">
        <f t="shared" si="6"/>
        <v>323045</v>
      </c>
      <c r="O158" s="14" t="s">
        <v>885</v>
      </c>
      <c r="P158" s="12" t="s">
        <v>37</v>
      </c>
      <c r="Q158" s="12"/>
      <c r="R158" s="16" t="s">
        <v>884</v>
      </c>
    </row>
    <row r="159" spans="1:18" s="17" customFormat="1" ht="33.9" customHeight="1" x14ac:dyDescent="0.3">
      <c r="A159" s="8" t="s">
        <v>152</v>
      </c>
      <c r="B159" s="25" t="s">
        <v>633</v>
      </c>
      <c r="C159" s="9" t="s">
        <v>145</v>
      </c>
      <c r="D159" s="10">
        <v>54396000</v>
      </c>
      <c r="E159" s="10">
        <v>54396000</v>
      </c>
      <c r="F159" s="56"/>
      <c r="G159" s="10">
        <f t="shared" si="7"/>
        <v>54396000</v>
      </c>
      <c r="H159" s="10">
        <f t="shared" si="8"/>
        <v>0</v>
      </c>
      <c r="I159" s="12" t="s">
        <v>37</v>
      </c>
      <c r="J159" s="11"/>
      <c r="K159" s="11"/>
      <c r="L159" s="11"/>
      <c r="M159" s="56"/>
      <c r="N159" s="14">
        <f t="shared" si="6"/>
        <v>0</v>
      </c>
      <c r="O159" s="14"/>
      <c r="P159" s="12" t="s">
        <v>37</v>
      </c>
      <c r="Q159" s="12"/>
      <c r="R159" s="16" t="s">
        <v>884</v>
      </c>
    </row>
    <row r="160" spans="1:18" s="17" customFormat="1" ht="33.9" customHeight="1" x14ac:dyDescent="0.3">
      <c r="A160" s="8" t="s">
        <v>67</v>
      </c>
      <c r="B160" s="25" t="s">
        <v>895</v>
      </c>
      <c r="C160" s="9" t="s">
        <v>146</v>
      </c>
      <c r="D160" s="10">
        <v>110883000</v>
      </c>
      <c r="E160" s="10">
        <v>110883000</v>
      </c>
      <c r="F160" s="56"/>
      <c r="G160" s="10">
        <f t="shared" si="7"/>
        <v>110883000</v>
      </c>
      <c r="H160" s="10">
        <f t="shared" si="8"/>
        <v>0</v>
      </c>
      <c r="I160" s="12" t="s">
        <v>37</v>
      </c>
      <c r="J160" s="11"/>
      <c r="K160" s="11"/>
      <c r="L160" s="11"/>
      <c r="M160" s="56"/>
      <c r="N160" s="14">
        <f t="shared" si="6"/>
        <v>0</v>
      </c>
      <c r="O160" s="14"/>
      <c r="P160" s="12" t="s">
        <v>37</v>
      </c>
      <c r="Q160" s="12"/>
      <c r="R160" s="16" t="s">
        <v>884</v>
      </c>
    </row>
    <row r="161" spans="1:18" s="17" customFormat="1" ht="33.9" customHeight="1" x14ac:dyDescent="0.3">
      <c r="A161" s="8" t="s">
        <v>67</v>
      </c>
      <c r="B161" s="25" t="s">
        <v>896</v>
      </c>
      <c r="C161" s="9" t="s">
        <v>146</v>
      </c>
      <c r="D161" s="10">
        <v>125359000</v>
      </c>
      <c r="E161" s="10">
        <v>125359000</v>
      </c>
      <c r="F161" s="56"/>
      <c r="G161" s="10">
        <f t="shared" si="7"/>
        <v>125359000</v>
      </c>
      <c r="H161" s="10">
        <f t="shared" si="8"/>
        <v>0</v>
      </c>
      <c r="I161" s="12" t="s">
        <v>37</v>
      </c>
      <c r="J161" s="11"/>
      <c r="K161" s="11"/>
      <c r="L161" s="11"/>
      <c r="M161" s="56"/>
      <c r="N161" s="14">
        <f t="shared" si="6"/>
        <v>0</v>
      </c>
      <c r="O161" s="14"/>
      <c r="P161" s="12" t="s">
        <v>37</v>
      </c>
      <c r="Q161" s="12"/>
      <c r="R161" s="16" t="s">
        <v>884</v>
      </c>
    </row>
    <row r="162" spans="1:18" s="17" customFormat="1" ht="33.9" customHeight="1" x14ac:dyDescent="0.3">
      <c r="A162" s="8" t="s">
        <v>67</v>
      </c>
      <c r="B162" s="25" t="s">
        <v>897</v>
      </c>
      <c r="C162" s="9" t="s">
        <v>146</v>
      </c>
      <c r="D162" s="10">
        <v>66146000</v>
      </c>
      <c r="E162" s="10">
        <v>66146000</v>
      </c>
      <c r="F162" s="56"/>
      <c r="G162" s="10">
        <f t="shared" si="7"/>
        <v>66146000</v>
      </c>
      <c r="H162" s="10">
        <f t="shared" si="8"/>
        <v>0</v>
      </c>
      <c r="I162" s="12" t="s">
        <v>37</v>
      </c>
      <c r="J162" s="11"/>
      <c r="K162" s="11"/>
      <c r="L162" s="11"/>
      <c r="M162" s="56"/>
      <c r="N162" s="14">
        <f t="shared" si="6"/>
        <v>0</v>
      </c>
      <c r="O162" s="14"/>
      <c r="P162" s="12" t="s">
        <v>37</v>
      </c>
      <c r="Q162" s="12"/>
      <c r="R162" s="16" t="s">
        <v>884</v>
      </c>
    </row>
    <row r="163" spans="1:18" s="17" customFormat="1" ht="33.9" customHeight="1" x14ac:dyDescent="0.3">
      <c r="A163" s="8" t="s">
        <v>67</v>
      </c>
      <c r="B163" s="25" t="s">
        <v>768</v>
      </c>
      <c r="C163" s="9" t="s">
        <v>146</v>
      </c>
      <c r="D163" s="10">
        <v>247200000</v>
      </c>
      <c r="E163" s="10">
        <v>247200000</v>
      </c>
      <c r="F163" s="56"/>
      <c r="G163" s="10">
        <f t="shared" si="7"/>
        <v>247200000</v>
      </c>
      <c r="H163" s="10">
        <f t="shared" si="8"/>
        <v>0</v>
      </c>
      <c r="I163" s="12" t="s">
        <v>37</v>
      </c>
      <c r="J163" s="11"/>
      <c r="K163" s="11"/>
      <c r="L163" s="11"/>
      <c r="M163" s="56"/>
      <c r="N163" s="14">
        <f t="shared" si="6"/>
        <v>0</v>
      </c>
      <c r="O163" s="14"/>
      <c r="P163" s="12" t="s">
        <v>37</v>
      </c>
      <c r="Q163" s="12"/>
      <c r="R163" s="16" t="s">
        <v>884</v>
      </c>
    </row>
    <row r="164" spans="1:18" s="17" customFormat="1" ht="33.9" customHeight="1" x14ac:dyDescent="0.3">
      <c r="A164" s="8" t="s">
        <v>67</v>
      </c>
      <c r="B164" s="25" t="s">
        <v>878</v>
      </c>
      <c r="C164" s="9" t="s">
        <v>146</v>
      </c>
      <c r="D164" s="10">
        <v>7421000</v>
      </c>
      <c r="E164" s="10">
        <v>7421000</v>
      </c>
      <c r="F164" s="56"/>
      <c r="G164" s="10">
        <f t="shared" si="7"/>
        <v>7421000</v>
      </c>
      <c r="H164" s="10">
        <f t="shared" si="8"/>
        <v>0</v>
      </c>
      <c r="I164" s="12" t="s">
        <v>37</v>
      </c>
      <c r="J164" s="11"/>
      <c r="K164" s="11"/>
      <c r="L164" s="11"/>
      <c r="M164" s="56"/>
      <c r="N164" s="14">
        <f t="shared" si="6"/>
        <v>0</v>
      </c>
      <c r="O164" s="14"/>
      <c r="P164" s="12" t="s">
        <v>37</v>
      </c>
      <c r="Q164" s="12"/>
      <c r="R164" s="16" t="s">
        <v>884</v>
      </c>
    </row>
    <row r="165" spans="1:18" s="17" customFormat="1" ht="33.9" customHeight="1" x14ac:dyDescent="0.3">
      <c r="A165" s="8" t="s">
        <v>67</v>
      </c>
      <c r="B165" s="25" t="s">
        <v>769</v>
      </c>
      <c r="C165" s="9" t="s">
        <v>146</v>
      </c>
      <c r="D165" s="10">
        <v>190317000</v>
      </c>
      <c r="E165" s="10">
        <v>190317000</v>
      </c>
      <c r="F165" s="56"/>
      <c r="G165" s="10">
        <f t="shared" si="7"/>
        <v>190317000</v>
      </c>
      <c r="H165" s="10">
        <f t="shared" si="8"/>
        <v>0</v>
      </c>
      <c r="I165" s="12" t="s">
        <v>37</v>
      </c>
      <c r="J165" s="11"/>
      <c r="K165" s="11"/>
      <c r="L165" s="11"/>
      <c r="M165" s="56"/>
      <c r="N165" s="14">
        <f t="shared" si="6"/>
        <v>0</v>
      </c>
      <c r="O165" s="14"/>
      <c r="P165" s="12" t="s">
        <v>37</v>
      </c>
      <c r="Q165" s="12"/>
      <c r="R165" s="16" t="s">
        <v>884</v>
      </c>
    </row>
    <row r="166" spans="1:18" s="17" customFormat="1" ht="33.9" customHeight="1" x14ac:dyDescent="0.3">
      <c r="A166" s="8" t="s">
        <v>67</v>
      </c>
      <c r="B166" s="25" t="s">
        <v>898</v>
      </c>
      <c r="C166" s="9" t="s">
        <v>146</v>
      </c>
      <c r="D166" s="10">
        <v>55541000</v>
      </c>
      <c r="E166" s="10">
        <v>55541000</v>
      </c>
      <c r="F166" s="56"/>
      <c r="G166" s="10">
        <f t="shared" si="7"/>
        <v>55541000</v>
      </c>
      <c r="H166" s="10">
        <f t="shared" si="8"/>
        <v>0</v>
      </c>
      <c r="I166" s="12" t="s">
        <v>37</v>
      </c>
      <c r="J166" s="11"/>
      <c r="K166" s="11"/>
      <c r="L166" s="11"/>
      <c r="M166" s="56"/>
      <c r="N166" s="14">
        <f t="shared" si="6"/>
        <v>0</v>
      </c>
      <c r="O166" s="14"/>
      <c r="P166" s="12" t="s">
        <v>37</v>
      </c>
      <c r="Q166" s="12"/>
      <c r="R166" s="16" t="s">
        <v>884</v>
      </c>
    </row>
    <row r="167" spans="1:18" s="17" customFormat="1" ht="33.9" customHeight="1" x14ac:dyDescent="0.3">
      <c r="A167" s="8" t="s">
        <v>67</v>
      </c>
      <c r="B167" s="25" t="s">
        <v>899</v>
      </c>
      <c r="C167" s="9" t="s">
        <v>146</v>
      </c>
      <c r="D167" s="10">
        <v>76335000</v>
      </c>
      <c r="E167" s="10">
        <v>76335000</v>
      </c>
      <c r="F167" s="56"/>
      <c r="G167" s="10">
        <f t="shared" si="7"/>
        <v>76335000</v>
      </c>
      <c r="H167" s="10">
        <f t="shared" si="8"/>
        <v>0</v>
      </c>
      <c r="I167" s="12" t="s">
        <v>37</v>
      </c>
      <c r="J167" s="11"/>
      <c r="K167" s="11"/>
      <c r="L167" s="11"/>
      <c r="M167" s="56"/>
      <c r="N167" s="14">
        <f t="shared" si="6"/>
        <v>0</v>
      </c>
      <c r="O167" s="14"/>
      <c r="P167" s="12" t="s">
        <v>37</v>
      </c>
      <c r="Q167" s="12"/>
      <c r="R167" s="16" t="s">
        <v>884</v>
      </c>
    </row>
    <row r="168" spans="1:18" s="17" customFormat="1" ht="33.9" customHeight="1" x14ac:dyDescent="0.3">
      <c r="A168" s="8" t="s">
        <v>67</v>
      </c>
      <c r="B168" s="25" t="s">
        <v>900</v>
      </c>
      <c r="C168" s="9" t="s">
        <v>146</v>
      </c>
      <c r="D168" s="10">
        <v>30422000</v>
      </c>
      <c r="E168" s="10">
        <v>30422000</v>
      </c>
      <c r="F168" s="56"/>
      <c r="G168" s="10">
        <f t="shared" si="7"/>
        <v>30422000</v>
      </c>
      <c r="H168" s="10">
        <f t="shared" si="8"/>
        <v>0</v>
      </c>
      <c r="I168" s="12" t="s">
        <v>37</v>
      </c>
      <c r="J168" s="11"/>
      <c r="K168" s="11"/>
      <c r="L168" s="11"/>
      <c r="M168" s="56"/>
      <c r="N168" s="14">
        <f t="shared" si="6"/>
        <v>0</v>
      </c>
      <c r="O168" s="14"/>
      <c r="P168" s="12" t="s">
        <v>37</v>
      </c>
      <c r="Q168" s="12"/>
      <c r="R168" s="16" t="s">
        <v>884</v>
      </c>
    </row>
    <row r="169" spans="1:18" s="17" customFormat="1" ht="33.9" customHeight="1" x14ac:dyDescent="0.3">
      <c r="A169" s="8" t="s">
        <v>64</v>
      </c>
      <c r="B169" s="25" t="s">
        <v>901</v>
      </c>
      <c r="C169" s="9" t="s">
        <v>146</v>
      </c>
      <c r="D169" s="10">
        <v>131733000</v>
      </c>
      <c r="E169" s="10">
        <v>131667261</v>
      </c>
      <c r="F169" s="56"/>
      <c r="G169" s="10">
        <f t="shared" si="7"/>
        <v>131667261</v>
      </c>
      <c r="H169" s="10">
        <f t="shared" si="8"/>
        <v>65739</v>
      </c>
      <c r="I169" s="12" t="s">
        <v>37</v>
      </c>
      <c r="J169" s="11"/>
      <c r="K169" s="11"/>
      <c r="L169" s="11"/>
      <c r="M169" s="56"/>
      <c r="N169" s="14">
        <f t="shared" si="6"/>
        <v>65739</v>
      </c>
      <c r="O169" s="14" t="s">
        <v>885</v>
      </c>
      <c r="P169" s="12" t="s">
        <v>37</v>
      </c>
      <c r="Q169" s="12"/>
      <c r="R169" s="16" t="s">
        <v>884</v>
      </c>
    </row>
    <row r="170" spans="1:18" s="17" customFormat="1" ht="33.9" customHeight="1" x14ac:dyDescent="0.3">
      <c r="A170" s="8" t="s">
        <v>64</v>
      </c>
      <c r="B170" s="25" t="s">
        <v>902</v>
      </c>
      <c r="C170" s="9" t="s">
        <v>146</v>
      </c>
      <c r="D170" s="10">
        <v>68678000</v>
      </c>
      <c r="E170" s="10">
        <v>68678000</v>
      </c>
      <c r="F170" s="56"/>
      <c r="G170" s="10">
        <f t="shared" si="7"/>
        <v>68678000</v>
      </c>
      <c r="H170" s="10">
        <f t="shared" si="8"/>
        <v>0</v>
      </c>
      <c r="I170" s="12" t="s">
        <v>37</v>
      </c>
      <c r="J170" s="11"/>
      <c r="K170" s="11"/>
      <c r="L170" s="11"/>
      <c r="M170" s="56"/>
      <c r="N170" s="14">
        <f t="shared" si="6"/>
        <v>0</v>
      </c>
      <c r="O170" s="14"/>
      <c r="P170" s="12" t="s">
        <v>37</v>
      </c>
      <c r="Q170" s="12"/>
      <c r="R170" s="16" t="s">
        <v>884</v>
      </c>
    </row>
    <row r="171" spans="1:18" s="17" customFormat="1" ht="33.9" customHeight="1" x14ac:dyDescent="0.3">
      <c r="A171" s="8" t="s">
        <v>62</v>
      </c>
      <c r="B171" s="25" t="s">
        <v>766</v>
      </c>
      <c r="C171" s="9" t="s">
        <v>146</v>
      </c>
      <c r="D171" s="10">
        <v>2249000</v>
      </c>
      <c r="E171" s="10">
        <v>2249000</v>
      </c>
      <c r="F171" s="56"/>
      <c r="G171" s="10">
        <f t="shared" si="7"/>
        <v>2249000</v>
      </c>
      <c r="H171" s="10">
        <f t="shared" si="8"/>
        <v>0</v>
      </c>
      <c r="I171" s="12" t="s">
        <v>37</v>
      </c>
      <c r="J171" s="11"/>
      <c r="K171" s="11"/>
      <c r="L171" s="11"/>
      <c r="M171" s="56"/>
      <c r="N171" s="14">
        <f t="shared" si="6"/>
        <v>0</v>
      </c>
      <c r="O171" s="14"/>
      <c r="P171" s="12" t="s">
        <v>37</v>
      </c>
      <c r="Q171" s="12"/>
      <c r="R171" s="16" t="s">
        <v>884</v>
      </c>
    </row>
    <row r="172" spans="1:18" s="17" customFormat="1" ht="33.9" customHeight="1" x14ac:dyDescent="0.3">
      <c r="A172" s="8" t="s">
        <v>62</v>
      </c>
      <c r="B172" s="25" t="s">
        <v>791</v>
      </c>
      <c r="C172" s="9" t="s">
        <v>146</v>
      </c>
      <c r="D172" s="10">
        <v>101852000</v>
      </c>
      <c r="E172" s="10">
        <v>101852000</v>
      </c>
      <c r="F172" s="56"/>
      <c r="G172" s="10">
        <f t="shared" si="7"/>
        <v>101852000</v>
      </c>
      <c r="H172" s="10">
        <f t="shared" si="8"/>
        <v>0</v>
      </c>
      <c r="I172" s="12" t="s">
        <v>37</v>
      </c>
      <c r="J172" s="11"/>
      <c r="K172" s="11"/>
      <c r="L172" s="11"/>
      <c r="M172" s="56"/>
      <c r="N172" s="14">
        <f t="shared" si="6"/>
        <v>0</v>
      </c>
      <c r="O172" s="14"/>
      <c r="P172" s="12" t="s">
        <v>37</v>
      </c>
      <c r="Q172" s="12"/>
      <c r="R172" s="16" t="s">
        <v>884</v>
      </c>
    </row>
    <row r="173" spans="1:18" s="17" customFormat="1" ht="33.9" customHeight="1" x14ac:dyDescent="0.3">
      <c r="A173" s="8" t="s">
        <v>60</v>
      </c>
      <c r="B173" s="25" t="s">
        <v>444</v>
      </c>
      <c r="C173" s="9" t="s">
        <v>146</v>
      </c>
      <c r="D173" s="10">
        <v>971957000</v>
      </c>
      <c r="E173" s="10">
        <v>967920975</v>
      </c>
      <c r="F173" s="56"/>
      <c r="G173" s="10">
        <f t="shared" si="7"/>
        <v>967920975</v>
      </c>
      <c r="H173" s="10">
        <f t="shared" si="8"/>
        <v>4036025</v>
      </c>
      <c r="I173" s="12" t="s">
        <v>37</v>
      </c>
      <c r="J173" s="11"/>
      <c r="K173" s="11"/>
      <c r="L173" s="11"/>
      <c r="M173" s="56"/>
      <c r="N173" s="14">
        <f t="shared" si="6"/>
        <v>4036025</v>
      </c>
      <c r="O173" s="14" t="s">
        <v>885</v>
      </c>
      <c r="P173" s="12" t="s">
        <v>37</v>
      </c>
      <c r="Q173" s="12"/>
      <c r="R173" s="16" t="s">
        <v>884</v>
      </c>
    </row>
    <row r="174" spans="1:18" s="17" customFormat="1" ht="33.9" customHeight="1" x14ac:dyDescent="0.3">
      <c r="A174" s="8" t="s">
        <v>60</v>
      </c>
      <c r="B174" s="25" t="s">
        <v>903</v>
      </c>
      <c r="C174" s="9" t="s">
        <v>145</v>
      </c>
      <c r="D174" s="10">
        <v>42291000</v>
      </c>
      <c r="E174" s="10">
        <v>42289198</v>
      </c>
      <c r="F174" s="56"/>
      <c r="G174" s="10">
        <f t="shared" si="7"/>
        <v>42289198</v>
      </c>
      <c r="H174" s="10">
        <f t="shared" si="8"/>
        <v>1802</v>
      </c>
      <c r="I174" s="12" t="s">
        <v>37</v>
      </c>
      <c r="J174" s="11"/>
      <c r="K174" s="11"/>
      <c r="L174" s="11"/>
      <c r="M174" s="56"/>
      <c r="N174" s="14">
        <f t="shared" si="6"/>
        <v>1802</v>
      </c>
      <c r="O174" s="14" t="s">
        <v>885</v>
      </c>
      <c r="P174" s="12" t="s">
        <v>37</v>
      </c>
      <c r="Q174" s="12"/>
      <c r="R174" s="16" t="s">
        <v>884</v>
      </c>
    </row>
    <row r="175" spans="1:18" s="17" customFormat="1" ht="33.9" customHeight="1" x14ac:dyDescent="0.3">
      <c r="A175" s="8" t="s">
        <v>60</v>
      </c>
      <c r="B175" s="25" t="s">
        <v>876</v>
      </c>
      <c r="C175" s="9" t="s">
        <v>146</v>
      </c>
      <c r="D175" s="10">
        <v>2024372000</v>
      </c>
      <c r="E175" s="10">
        <v>2024372000</v>
      </c>
      <c r="F175" s="56"/>
      <c r="G175" s="10">
        <f t="shared" si="7"/>
        <v>2024372000</v>
      </c>
      <c r="H175" s="10">
        <f t="shared" si="8"/>
        <v>0</v>
      </c>
      <c r="I175" s="12" t="s">
        <v>37</v>
      </c>
      <c r="J175" s="11"/>
      <c r="K175" s="11"/>
      <c r="L175" s="11"/>
      <c r="M175" s="56"/>
      <c r="N175" s="14">
        <f t="shared" si="6"/>
        <v>0</v>
      </c>
      <c r="O175" s="14"/>
      <c r="P175" s="12" t="s">
        <v>37</v>
      </c>
      <c r="Q175" s="12"/>
      <c r="R175" s="16" t="s">
        <v>884</v>
      </c>
    </row>
    <row r="176" spans="1:18" s="17" customFormat="1" ht="33.9" customHeight="1" x14ac:dyDescent="0.3">
      <c r="A176" s="8" t="s">
        <v>60</v>
      </c>
      <c r="B176" s="25" t="s">
        <v>740</v>
      </c>
      <c r="C176" s="9" t="s">
        <v>146</v>
      </c>
      <c r="D176" s="10">
        <v>578467000</v>
      </c>
      <c r="E176" s="10">
        <v>576483822</v>
      </c>
      <c r="F176" s="56"/>
      <c r="G176" s="10">
        <f t="shared" si="7"/>
        <v>576483822</v>
      </c>
      <c r="H176" s="10">
        <f t="shared" si="8"/>
        <v>1983178</v>
      </c>
      <c r="I176" s="12" t="s">
        <v>37</v>
      </c>
      <c r="J176" s="11"/>
      <c r="K176" s="11"/>
      <c r="L176" s="11"/>
      <c r="M176" s="56"/>
      <c r="N176" s="14">
        <f t="shared" si="6"/>
        <v>1983178</v>
      </c>
      <c r="O176" s="14" t="s">
        <v>885</v>
      </c>
      <c r="P176" s="12" t="s">
        <v>37</v>
      </c>
      <c r="Q176" s="12"/>
      <c r="R176" s="16" t="s">
        <v>884</v>
      </c>
    </row>
    <row r="177" spans="1:18" s="17" customFormat="1" ht="33.9" customHeight="1" x14ac:dyDescent="0.3">
      <c r="A177" s="8" t="s">
        <v>63</v>
      </c>
      <c r="B177" s="25" t="s">
        <v>904</v>
      </c>
      <c r="C177" s="9" t="s">
        <v>146</v>
      </c>
      <c r="D177" s="10">
        <v>122953000</v>
      </c>
      <c r="E177" s="10">
        <v>122927968</v>
      </c>
      <c r="F177" s="56"/>
      <c r="G177" s="10">
        <f t="shared" si="7"/>
        <v>122927968</v>
      </c>
      <c r="H177" s="10">
        <f t="shared" si="8"/>
        <v>25032</v>
      </c>
      <c r="I177" s="12" t="s">
        <v>37</v>
      </c>
      <c r="J177" s="11"/>
      <c r="K177" s="11"/>
      <c r="L177" s="11"/>
      <c r="M177" s="56"/>
      <c r="N177" s="14">
        <f t="shared" si="6"/>
        <v>25032</v>
      </c>
      <c r="O177" s="14" t="s">
        <v>885</v>
      </c>
      <c r="P177" s="12" t="s">
        <v>37</v>
      </c>
      <c r="Q177" s="12"/>
      <c r="R177" s="16" t="s">
        <v>884</v>
      </c>
    </row>
    <row r="178" spans="1:18" s="17" customFormat="1" ht="33.9" customHeight="1" x14ac:dyDescent="0.3">
      <c r="A178" s="8" t="s">
        <v>70</v>
      </c>
      <c r="B178" s="25" t="s">
        <v>723</v>
      </c>
      <c r="C178" s="9" t="s">
        <v>146</v>
      </c>
      <c r="D178" s="10">
        <v>30000000</v>
      </c>
      <c r="E178" s="10">
        <v>30000000</v>
      </c>
      <c r="F178" s="56"/>
      <c r="G178" s="10">
        <f t="shared" si="7"/>
        <v>30000000</v>
      </c>
      <c r="H178" s="10">
        <f t="shared" si="8"/>
        <v>0</v>
      </c>
      <c r="I178" s="12" t="s">
        <v>37</v>
      </c>
      <c r="J178" s="11"/>
      <c r="K178" s="11"/>
      <c r="L178" s="11"/>
      <c r="M178" s="56"/>
      <c r="N178" s="14">
        <f t="shared" si="6"/>
        <v>0</v>
      </c>
      <c r="O178" s="14"/>
      <c r="P178" s="12" t="s">
        <v>37</v>
      </c>
      <c r="Q178" s="12"/>
      <c r="R178" s="16" t="s">
        <v>884</v>
      </c>
    </row>
    <row r="179" spans="1:18" s="17" customFormat="1" ht="33.9" customHeight="1" x14ac:dyDescent="0.3">
      <c r="A179" s="8" t="s">
        <v>70</v>
      </c>
      <c r="B179" s="25" t="s">
        <v>905</v>
      </c>
      <c r="C179" s="9" t="s">
        <v>146</v>
      </c>
      <c r="D179" s="10">
        <v>34011000</v>
      </c>
      <c r="E179" s="10">
        <v>34011000</v>
      </c>
      <c r="F179" s="56"/>
      <c r="G179" s="10">
        <f t="shared" si="7"/>
        <v>34011000</v>
      </c>
      <c r="H179" s="10">
        <f t="shared" si="8"/>
        <v>0</v>
      </c>
      <c r="I179" s="12" t="s">
        <v>37</v>
      </c>
      <c r="J179" s="11"/>
      <c r="K179" s="11"/>
      <c r="L179" s="11"/>
      <c r="M179" s="56"/>
      <c r="N179" s="14">
        <f t="shared" si="6"/>
        <v>0</v>
      </c>
      <c r="O179" s="14"/>
      <c r="P179" s="12" t="s">
        <v>37</v>
      </c>
      <c r="Q179" s="12"/>
      <c r="R179" s="16" t="s">
        <v>884</v>
      </c>
    </row>
    <row r="180" spans="1:18" s="17" customFormat="1" ht="33.9" customHeight="1" x14ac:dyDescent="0.3">
      <c r="A180" s="8" t="s">
        <v>70</v>
      </c>
      <c r="B180" s="25" t="s">
        <v>818</v>
      </c>
      <c r="C180" s="9" t="s">
        <v>146</v>
      </c>
      <c r="D180" s="10">
        <v>8932000</v>
      </c>
      <c r="E180" s="10">
        <v>8926363</v>
      </c>
      <c r="F180" s="56"/>
      <c r="G180" s="10">
        <f t="shared" si="7"/>
        <v>8926363</v>
      </c>
      <c r="H180" s="10">
        <f t="shared" si="8"/>
        <v>5637</v>
      </c>
      <c r="I180" s="12" t="s">
        <v>37</v>
      </c>
      <c r="J180" s="11"/>
      <c r="K180" s="11"/>
      <c r="L180" s="11"/>
      <c r="M180" s="56"/>
      <c r="N180" s="14">
        <f t="shared" si="6"/>
        <v>5637</v>
      </c>
      <c r="O180" s="14" t="s">
        <v>885</v>
      </c>
      <c r="P180" s="12" t="s">
        <v>37</v>
      </c>
      <c r="Q180" s="12"/>
      <c r="R180" s="16" t="s">
        <v>884</v>
      </c>
    </row>
    <row r="181" spans="1:18" s="17" customFormat="1" ht="33.9" customHeight="1" x14ac:dyDescent="0.3">
      <c r="A181" s="8" t="s">
        <v>89</v>
      </c>
      <c r="B181" s="25" t="s">
        <v>619</v>
      </c>
      <c r="C181" s="9" t="s">
        <v>145</v>
      </c>
      <c r="D181" s="10">
        <v>4643000</v>
      </c>
      <c r="E181" s="10">
        <v>4643000</v>
      </c>
      <c r="F181" s="56"/>
      <c r="G181" s="10">
        <f t="shared" si="7"/>
        <v>4643000</v>
      </c>
      <c r="H181" s="10">
        <f t="shared" si="8"/>
        <v>0</v>
      </c>
      <c r="I181" s="12" t="s">
        <v>37</v>
      </c>
      <c r="J181" s="11"/>
      <c r="K181" s="11"/>
      <c r="L181" s="11"/>
      <c r="M181" s="56"/>
      <c r="N181" s="14">
        <f t="shared" si="6"/>
        <v>0</v>
      </c>
      <c r="O181" s="14"/>
      <c r="P181" s="12" t="s">
        <v>37</v>
      </c>
      <c r="Q181" s="12"/>
      <c r="R181" s="16" t="s">
        <v>884</v>
      </c>
    </row>
    <row r="182" spans="1:18" s="17" customFormat="1" ht="33.9" customHeight="1" x14ac:dyDescent="0.3">
      <c r="A182" s="8" t="s">
        <v>89</v>
      </c>
      <c r="B182" s="25" t="s">
        <v>624</v>
      </c>
      <c r="C182" s="9" t="s">
        <v>145</v>
      </c>
      <c r="D182" s="10">
        <v>18641000</v>
      </c>
      <c r="E182" s="10">
        <v>18641000</v>
      </c>
      <c r="F182" s="56"/>
      <c r="G182" s="10">
        <f t="shared" si="7"/>
        <v>18641000</v>
      </c>
      <c r="H182" s="10">
        <f t="shared" si="8"/>
        <v>0</v>
      </c>
      <c r="I182" s="12" t="s">
        <v>37</v>
      </c>
      <c r="J182" s="11"/>
      <c r="K182" s="11"/>
      <c r="L182" s="11"/>
      <c r="M182" s="56"/>
      <c r="N182" s="14">
        <f t="shared" si="6"/>
        <v>0</v>
      </c>
      <c r="O182" s="14"/>
      <c r="P182" s="12" t="s">
        <v>37</v>
      </c>
      <c r="Q182" s="12"/>
      <c r="R182" s="16" t="s">
        <v>884</v>
      </c>
    </row>
    <row r="183" spans="1:18" s="17" customFormat="1" ht="33.9" customHeight="1" x14ac:dyDescent="0.3">
      <c r="A183" s="8" t="s">
        <v>89</v>
      </c>
      <c r="B183" s="25" t="s">
        <v>627</v>
      </c>
      <c r="C183" s="9" t="s">
        <v>145</v>
      </c>
      <c r="D183" s="10">
        <v>19547000</v>
      </c>
      <c r="E183" s="10">
        <v>19547000</v>
      </c>
      <c r="F183" s="56"/>
      <c r="G183" s="10">
        <f t="shared" si="7"/>
        <v>19547000</v>
      </c>
      <c r="H183" s="10">
        <f t="shared" si="8"/>
        <v>0</v>
      </c>
      <c r="I183" s="12" t="s">
        <v>37</v>
      </c>
      <c r="J183" s="11"/>
      <c r="K183" s="11"/>
      <c r="L183" s="11"/>
      <c r="M183" s="56"/>
      <c r="N183" s="14">
        <f t="shared" si="6"/>
        <v>0</v>
      </c>
      <c r="O183" s="14"/>
      <c r="P183" s="12" t="s">
        <v>37</v>
      </c>
      <c r="Q183" s="12"/>
      <c r="R183" s="16" t="s">
        <v>884</v>
      </c>
    </row>
    <row r="184" spans="1:18" s="17" customFormat="1" ht="33.9" customHeight="1" x14ac:dyDescent="0.3">
      <c r="A184" s="8" t="s">
        <v>89</v>
      </c>
      <c r="B184" s="25" t="s">
        <v>906</v>
      </c>
      <c r="C184" s="9" t="s">
        <v>145</v>
      </c>
      <c r="D184" s="10">
        <v>93247000</v>
      </c>
      <c r="E184" s="10">
        <v>93247000</v>
      </c>
      <c r="F184" s="56"/>
      <c r="G184" s="10">
        <f t="shared" si="7"/>
        <v>93247000</v>
      </c>
      <c r="H184" s="10">
        <f t="shared" si="8"/>
        <v>0</v>
      </c>
      <c r="I184" s="12" t="s">
        <v>37</v>
      </c>
      <c r="J184" s="11"/>
      <c r="K184" s="11"/>
      <c r="L184" s="11"/>
      <c r="M184" s="56"/>
      <c r="N184" s="14">
        <f t="shared" si="6"/>
        <v>0</v>
      </c>
      <c r="O184" s="14"/>
      <c r="P184" s="12" t="s">
        <v>37</v>
      </c>
      <c r="Q184" s="12"/>
      <c r="R184" s="16" t="s">
        <v>884</v>
      </c>
    </row>
    <row r="185" spans="1:18" s="17" customFormat="1" ht="33.9" customHeight="1" x14ac:dyDescent="0.3">
      <c r="A185" s="8" t="s">
        <v>71</v>
      </c>
      <c r="B185" s="25" t="s">
        <v>907</v>
      </c>
      <c r="C185" s="9" t="s">
        <v>146</v>
      </c>
      <c r="D185" s="10">
        <v>99322000</v>
      </c>
      <c r="E185" s="10">
        <v>99320585</v>
      </c>
      <c r="F185" s="56"/>
      <c r="G185" s="10">
        <f t="shared" si="7"/>
        <v>99320585</v>
      </c>
      <c r="H185" s="10">
        <f t="shared" si="8"/>
        <v>1415</v>
      </c>
      <c r="I185" s="12" t="s">
        <v>37</v>
      </c>
      <c r="J185" s="11"/>
      <c r="K185" s="11"/>
      <c r="L185" s="11"/>
      <c r="M185" s="56"/>
      <c r="N185" s="14">
        <f t="shared" si="6"/>
        <v>1415</v>
      </c>
      <c r="O185" s="14" t="s">
        <v>885</v>
      </c>
      <c r="P185" s="12" t="s">
        <v>37</v>
      </c>
      <c r="Q185" s="12"/>
      <c r="R185" s="16" t="s">
        <v>884</v>
      </c>
    </row>
    <row r="186" spans="1:18" s="17" customFormat="1" ht="33.9" customHeight="1" x14ac:dyDescent="0.3">
      <c r="A186" s="8" t="s">
        <v>66</v>
      </c>
      <c r="B186" s="25" t="s">
        <v>752</v>
      </c>
      <c r="C186" s="9" t="s">
        <v>146</v>
      </c>
      <c r="D186" s="10">
        <v>111098000</v>
      </c>
      <c r="E186" s="10">
        <v>111057332</v>
      </c>
      <c r="F186" s="56"/>
      <c r="G186" s="10">
        <f t="shared" si="7"/>
        <v>111057332</v>
      </c>
      <c r="H186" s="10">
        <f t="shared" si="8"/>
        <v>40668</v>
      </c>
      <c r="I186" s="12" t="s">
        <v>37</v>
      </c>
      <c r="J186" s="11"/>
      <c r="K186" s="11"/>
      <c r="L186" s="11"/>
      <c r="M186" s="56"/>
      <c r="N186" s="14">
        <f t="shared" si="6"/>
        <v>40668</v>
      </c>
      <c r="O186" s="14" t="s">
        <v>885</v>
      </c>
      <c r="P186" s="12" t="s">
        <v>37</v>
      </c>
      <c r="Q186" s="12"/>
      <c r="R186" s="16" t="s">
        <v>884</v>
      </c>
    </row>
    <row r="187" spans="1:18" s="17" customFormat="1" ht="33.9" customHeight="1" x14ac:dyDescent="0.3">
      <c r="A187" s="8" t="s">
        <v>66</v>
      </c>
      <c r="B187" s="25" t="s">
        <v>738</v>
      </c>
      <c r="C187" s="9" t="s">
        <v>146</v>
      </c>
      <c r="D187" s="10">
        <v>18695000</v>
      </c>
      <c r="E187" s="10">
        <v>18685412</v>
      </c>
      <c r="F187" s="56"/>
      <c r="G187" s="10">
        <f t="shared" si="7"/>
        <v>18685412</v>
      </c>
      <c r="H187" s="10">
        <f t="shared" si="8"/>
        <v>9588</v>
      </c>
      <c r="I187" s="12" t="s">
        <v>37</v>
      </c>
      <c r="J187" s="11"/>
      <c r="K187" s="11"/>
      <c r="L187" s="11"/>
      <c r="M187" s="56"/>
      <c r="N187" s="14">
        <f t="shared" si="6"/>
        <v>9588</v>
      </c>
      <c r="O187" s="14" t="s">
        <v>885</v>
      </c>
      <c r="P187" s="12" t="s">
        <v>37</v>
      </c>
      <c r="Q187" s="12"/>
      <c r="R187" s="16" t="s">
        <v>884</v>
      </c>
    </row>
    <row r="188" spans="1:18" s="17" customFormat="1" ht="33.9" customHeight="1" x14ac:dyDescent="0.3">
      <c r="A188" s="8" t="s">
        <v>66</v>
      </c>
      <c r="B188" s="25" t="s">
        <v>908</v>
      </c>
      <c r="C188" s="9" t="s">
        <v>146</v>
      </c>
      <c r="D188" s="10">
        <v>80220000</v>
      </c>
      <c r="E188" s="10">
        <v>80211315</v>
      </c>
      <c r="F188" s="56"/>
      <c r="G188" s="10">
        <f t="shared" si="7"/>
        <v>80211315</v>
      </c>
      <c r="H188" s="10">
        <f t="shared" si="8"/>
        <v>8685</v>
      </c>
      <c r="I188" s="12" t="s">
        <v>37</v>
      </c>
      <c r="J188" s="11"/>
      <c r="K188" s="11"/>
      <c r="L188" s="11"/>
      <c r="M188" s="56"/>
      <c r="N188" s="14">
        <f t="shared" si="6"/>
        <v>8685</v>
      </c>
      <c r="O188" s="14" t="s">
        <v>885</v>
      </c>
      <c r="P188" s="12" t="s">
        <v>37</v>
      </c>
      <c r="Q188" s="12"/>
      <c r="R188" s="16" t="s">
        <v>884</v>
      </c>
    </row>
    <row r="189" spans="1:18" s="17" customFormat="1" ht="33.9" customHeight="1" x14ac:dyDescent="0.3">
      <c r="A189" s="8" t="s">
        <v>66</v>
      </c>
      <c r="B189" s="25" t="s">
        <v>758</v>
      </c>
      <c r="C189" s="9" t="s">
        <v>146</v>
      </c>
      <c r="D189" s="10">
        <v>118260000</v>
      </c>
      <c r="E189" s="10">
        <v>118232926</v>
      </c>
      <c r="F189" s="56"/>
      <c r="G189" s="10">
        <f t="shared" si="7"/>
        <v>118232926</v>
      </c>
      <c r="H189" s="10">
        <f t="shared" si="8"/>
        <v>27074</v>
      </c>
      <c r="I189" s="12" t="s">
        <v>37</v>
      </c>
      <c r="J189" s="11"/>
      <c r="K189" s="11"/>
      <c r="L189" s="11"/>
      <c r="M189" s="56"/>
      <c r="N189" s="14">
        <f t="shared" si="6"/>
        <v>27074</v>
      </c>
      <c r="O189" s="14" t="s">
        <v>885</v>
      </c>
      <c r="P189" s="12" t="s">
        <v>37</v>
      </c>
      <c r="Q189" s="12"/>
      <c r="R189" s="16" t="s">
        <v>884</v>
      </c>
    </row>
    <row r="190" spans="1:18" s="17" customFormat="1" ht="33.9" customHeight="1" x14ac:dyDescent="0.3">
      <c r="A190" s="8" t="s">
        <v>66</v>
      </c>
      <c r="B190" s="25" t="s">
        <v>909</v>
      </c>
      <c r="C190" s="9" t="s">
        <v>146</v>
      </c>
      <c r="D190" s="10">
        <v>100410000</v>
      </c>
      <c r="E190" s="10">
        <v>100410000</v>
      </c>
      <c r="F190" s="56"/>
      <c r="G190" s="10">
        <f t="shared" si="7"/>
        <v>100410000</v>
      </c>
      <c r="H190" s="10">
        <f t="shared" si="8"/>
        <v>0</v>
      </c>
      <c r="I190" s="12" t="s">
        <v>37</v>
      </c>
      <c r="J190" s="11"/>
      <c r="K190" s="11"/>
      <c r="L190" s="11"/>
      <c r="M190" s="56"/>
      <c r="N190" s="14">
        <f t="shared" si="6"/>
        <v>0</v>
      </c>
      <c r="O190" s="14"/>
      <c r="P190" s="12" t="s">
        <v>37</v>
      </c>
      <c r="Q190" s="12"/>
      <c r="R190" s="16" t="s">
        <v>884</v>
      </c>
    </row>
    <row r="191" spans="1:18" s="17" customFormat="1" ht="33.9" customHeight="1" x14ac:dyDescent="0.3">
      <c r="A191" s="8" t="s">
        <v>66</v>
      </c>
      <c r="B191" s="25" t="s">
        <v>910</v>
      </c>
      <c r="C191" s="9" t="s">
        <v>146</v>
      </c>
      <c r="D191" s="10">
        <v>105290000</v>
      </c>
      <c r="E191" s="10">
        <v>105219183</v>
      </c>
      <c r="F191" s="56"/>
      <c r="G191" s="10">
        <f t="shared" si="7"/>
        <v>105219183</v>
      </c>
      <c r="H191" s="10">
        <f t="shared" si="8"/>
        <v>70817</v>
      </c>
      <c r="I191" s="12" t="s">
        <v>37</v>
      </c>
      <c r="J191" s="11"/>
      <c r="K191" s="11"/>
      <c r="L191" s="11"/>
      <c r="M191" s="56"/>
      <c r="N191" s="14">
        <f t="shared" si="6"/>
        <v>70817</v>
      </c>
      <c r="O191" s="14" t="s">
        <v>885</v>
      </c>
      <c r="P191" s="12" t="s">
        <v>37</v>
      </c>
      <c r="Q191" s="12"/>
      <c r="R191" s="16" t="s">
        <v>884</v>
      </c>
    </row>
    <row r="192" spans="1:18" s="17" customFormat="1" ht="33.9" customHeight="1" x14ac:dyDescent="0.3">
      <c r="A192" s="8" t="s">
        <v>66</v>
      </c>
      <c r="B192" s="25" t="s">
        <v>747</v>
      </c>
      <c r="C192" s="9" t="s">
        <v>146</v>
      </c>
      <c r="D192" s="10">
        <v>60936000</v>
      </c>
      <c r="E192" s="10">
        <v>60851792</v>
      </c>
      <c r="F192" s="56"/>
      <c r="G192" s="10">
        <f t="shared" si="7"/>
        <v>60851792</v>
      </c>
      <c r="H192" s="10">
        <f t="shared" si="8"/>
        <v>84208</v>
      </c>
      <c r="I192" s="12" t="s">
        <v>37</v>
      </c>
      <c r="J192" s="11"/>
      <c r="K192" s="11"/>
      <c r="L192" s="11"/>
      <c r="M192" s="56"/>
      <c r="N192" s="14">
        <f t="shared" si="6"/>
        <v>84208</v>
      </c>
      <c r="O192" s="14" t="s">
        <v>885</v>
      </c>
      <c r="P192" s="12" t="s">
        <v>37</v>
      </c>
      <c r="Q192" s="12"/>
      <c r="R192" s="16" t="s">
        <v>884</v>
      </c>
    </row>
    <row r="193" spans="1:18" s="17" customFormat="1" ht="33.9" customHeight="1" x14ac:dyDescent="0.3">
      <c r="A193" s="8" t="s">
        <v>66</v>
      </c>
      <c r="B193" s="25" t="s">
        <v>911</v>
      </c>
      <c r="C193" s="9" t="s">
        <v>146</v>
      </c>
      <c r="D193" s="10">
        <v>119586000</v>
      </c>
      <c r="E193" s="10">
        <v>119578394</v>
      </c>
      <c r="F193" s="56"/>
      <c r="G193" s="10">
        <f t="shared" si="7"/>
        <v>119578394</v>
      </c>
      <c r="H193" s="10">
        <f t="shared" si="8"/>
        <v>7606</v>
      </c>
      <c r="I193" s="12" t="s">
        <v>37</v>
      </c>
      <c r="J193" s="11"/>
      <c r="K193" s="11"/>
      <c r="L193" s="11"/>
      <c r="M193" s="56"/>
      <c r="N193" s="14">
        <f t="shared" si="6"/>
        <v>7606</v>
      </c>
      <c r="O193" s="14" t="s">
        <v>885</v>
      </c>
      <c r="P193" s="12" t="s">
        <v>37</v>
      </c>
      <c r="Q193" s="12"/>
      <c r="R193" s="16" t="s">
        <v>884</v>
      </c>
    </row>
    <row r="194" spans="1:18" s="17" customFormat="1" ht="33.9" customHeight="1" x14ac:dyDescent="0.3">
      <c r="A194" s="8" t="s">
        <v>66</v>
      </c>
      <c r="B194" s="25" t="s">
        <v>912</v>
      </c>
      <c r="C194" s="9" t="s">
        <v>146</v>
      </c>
      <c r="D194" s="10">
        <v>98396000</v>
      </c>
      <c r="E194" s="10">
        <v>98369296</v>
      </c>
      <c r="F194" s="56"/>
      <c r="G194" s="10">
        <f t="shared" si="7"/>
        <v>98369296</v>
      </c>
      <c r="H194" s="10">
        <f t="shared" si="8"/>
        <v>26704</v>
      </c>
      <c r="I194" s="12" t="s">
        <v>37</v>
      </c>
      <c r="J194" s="11"/>
      <c r="K194" s="11"/>
      <c r="L194" s="11"/>
      <c r="M194" s="56"/>
      <c r="N194" s="14">
        <f t="shared" si="6"/>
        <v>26704</v>
      </c>
      <c r="O194" s="14" t="s">
        <v>885</v>
      </c>
      <c r="P194" s="12" t="s">
        <v>37</v>
      </c>
      <c r="Q194" s="12"/>
      <c r="R194" s="16" t="s">
        <v>884</v>
      </c>
    </row>
    <row r="195" spans="1:18" s="17" customFormat="1" ht="33.9" customHeight="1" x14ac:dyDescent="0.3">
      <c r="A195" s="8" t="s">
        <v>65</v>
      </c>
      <c r="B195" s="25" t="s">
        <v>913</v>
      </c>
      <c r="C195" s="9" t="s">
        <v>146</v>
      </c>
      <c r="D195" s="10">
        <v>95969000</v>
      </c>
      <c r="E195" s="10">
        <v>95969000</v>
      </c>
      <c r="F195" s="56"/>
      <c r="G195" s="10">
        <f t="shared" si="7"/>
        <v>95969000</v>
      </c>
      <c r="H195" s="10">
        <f t="shared" si="8"/>
        <v>0</v>
      </c>
      <c r="I195" s="12" t="s">
        <v>37</v>
      </c>
      <c r="J195" s="11"/>
      <c r="K195" s="11"/>
      <c r="L195" s="11"/>
      <c r="M195" s="56"/>
      <c r="N195" s="14">
        <f t="shared" si="6"/>
        <v>0</v>
      </c>
      <c r="O195" s="14"/>
      <c r="P195" s="12" t="s">
        <v>37</v>
      </c>
      <c r="Q195" s="12"/>
      <c r="R195" s="16" t="s">
        <v>884</v>
      </c>
    </row>
    <row r="196" spans="1:18" s="17" customFormat="1" ht="33.9" customHeight="1" x14ac:dyDescent="0.3">
      <c r="A196" s="8" t="s">
        <v>65</v>
      </c>
      <c r="B196" s="25" t="s">
        <v>914</v>
      </c>
      <c r="C196" s="9" t="s">
        <v>146</v>
      </c>
      <c r="D196" s="10">
        <v>235816000</v>
      </c>
      <c r="E196" s="10">
        <v>235816000</v>
      </c>
      <c r="F196" s="56"/>
      <c r="G196" s="10">
        <f t="shared" si="7"/>
        <v>235816000</v>
      </c>
      <c r="H196" s="10">
        <f t="shared" si="8"/>
        <v>0</v>
      </c>
      <c r="I196" s="12" t="s">
        <v>37</v>
      </c>
      <c r="J196" s="11"/>
      <c r="K196" s="11"/>
      <c r="L196" s="11"/>
      <c r="M196" s="56"/>
      <c r="N196" s="14">
        <f t="shared" si="6"/>
        <v>0</v>
      </c>
      <c r="O196" s="14"/>
      <c r="P196" s="12" t="s">
        <v>37</v>
      </c>
      <c r="Q196" s="12"/>
      <c r="R196" s="16" t="s">
        <v>884</v>
      </c>
    </row>
    <row r="197" spans="1:18" s="17" customFormat="1" ht="33.9" customHeight="1" x14ac:dyDescent="0.3">
      <c r="A197" s="8" t="s">
        <v>65</v>
      </c>
      <c r="B197" s="25" t="s">
        <v>915</v>
      </c>
      <c r="C197" s="9" t="s">
        <v>146</v>
      </c>
      <c r="D197" s="10">
        <v>47646000</v>
      </c>
      <c r="E197" s="10">
        <v>47646000</v>
      </c>
      <c r="F197" s="56"/>
      <c r="G197" s="10">
        <f t="shared" si="7"/>
        <v>47646000</v>
      </c>
      <c r="H197" s="10">
        <f t="shared" si="8"/>
        <v>0</v>
      </c>
      <c r="I197" s="12" t="s">
        <v>37</v>
      </c>
      <c r="J197" s="11"/>
      <c r="K197" s="11"/>
      <c r="L197" s="11"/>
      <c r="M197" s="56"/>
      <c r="N197" s="14">
        <f t="shared" si="6"/>
        <v>0</v>
      </c>
      <c r="O197" s="14"/>
      <c r="P197" s="12" t="s">
        <v>37</v>
      </c>
      <c r="Q197" s="12"/>
      <c r="R197" s="16" t="s">
        <v>884</v>
      </c>
    </row>
    <row r="198" spans="1:18" s="17" customFormat="1" ht="33.9" customHeight="1" x14ac:dyDescent="0.3">
      <c r="A198" s="8" t="s">
        <v>72</v>
      </c>
      <c r="B198" s="25" t="s">
        <v>916</v>
      </c>
      <c r="C198" s="9" t="s">
        <v>146</v>
      </c>
      <c r="D198" s="10">
        <v>15098000</v>
      </c>
      <c r="E198" s="10">
        <v>15098000</v>
      </c>
      <c r="F198" s="56"/>
      <c r="G198" s="10">
        <f t="shared" si="7"/>
        <v>15098000</v>
      </c>
      <c r="H198" s="10">
        <f t="shared" si="8"/>
        <v>0</v>
      </c>
      <c r="I198" s="12" t="s">
        <v>37</v>
      </c>
      <c r="J198" s="11"/>
      <c r="K198" s="11"/>
      <c r="L198" s="11"/>
      <c r="M198" s="56"/>
      <c r="N198" s="14">
        <f t="shared" si="6"/>
        <v>0</v>
      </c>
      <c r="O198" s="14"/>
      <c r="P198" s="12" t="s">
        <v>37</v>
      </c>
      <c r="Q198" s="12"/>
      <c r="R198" s="16" t="s">
        <v>884</v>
      </c>
    </row>
    <row r="199" spans="1:18" s="17" customFormat="1" ht="33.9" customHeight="1" x14ac:dyDescent="0.3">
      <c r="A199" s="8" t="s">
        <v>917</v>
      </c>
      <c r="B199" s="25" t="s">
        <v>918</v>
      </c>
      <c r="C199" s="9" t="s">
        <v>146</v>
      </c>
      <c r="D199" s="10">
        <v>48805000</v>
      </c>
      <c r="E199" s="10">
        <v>48805000</v>
      </c>
      <c r="F199" s="56"/>
      <c r="G199" s="10">
        <f t="shared" si="7"/>
        <v>48805000</v>
      </c>
      <c r="H199" s="10">
        <f t="shared" si="8"/>
        <v>0</v>
      </c>
      <c r="I199" s="12" t="s">
        <v>37</v>
      </c>
      <c r="J199" s="11"/>
      <c r="K199" s="11"/>
      <c r="L199" s="11"/>
      <c r="M199" s="56"/>
      <c r="N199" s="14">
        <f t="shared" si="6"/>
        <v>0</v>
      </c>
      <c r="O199" s="14"/>
      <c r="P199" s="12" t="s">
        <v>37</v>
      </c>
      <c r="Q199" s="12"/>
      <c r="R199" s="16" t="s">
        <v>884</v>
      </c>
    </row>
    <row r="200" spans="1:18" s="17" customFormat="1" ht="33.9" customHeight="1" x14ac:dyDescent="0.3">
      <c r="A200" s="8" t="s">
        <v>61</v>
      </c>
      <c r="B200" s="25" t="s">
        <v>919</v>
      </c>
      <c r="C200" s="9" t="s">
        <v>146</v>
      </c>
      <c r="D200" s="10">
        <v>414634000</v>
      </c>
      <c r="E200" s="10">
        <v>414634000</v>
      </c>
      <c r="F200" s="56"/>
      <c r="G200" s="10">
        <f t="shared" si="7"/>
        <v>414634000</v>
      </c>
      <c r="H200" s="10">
        <f t="shared" si="8"/>
        <v>0</v>
      </c>
      <c r="I200" s="12" t="s">
        <v>37</v>
      </c>
      <c r="J200" s="11"/>
      <c r="K200" s="11"/>
      <c r="L200" s="11"/>
      <c r="M200" s="56"/>
      <c r="N200" s="14">
        <f t="shared" si="6"/>
        <v>0</v>
      </c>
      <c r="O200" s="14"/>
      <c r="P200" s="12" t="s">
        <v>37</v>
      </c>
      <c r="Q200" s="12"/>
      <c r="R200" s="16" t="s">
        <v>884</v>
      </c>
    </row>
    <row r="201" spans="1:18" s="17" customFormat="1" ht="33.9" customHeight="1" x14ac:dyDescent="0.3">
      <c r="A201" s="8" t="s">
        <v>61</v>
      </c>
      <c r="B201" s="25" t="s">
        <v>761</v>
      </c>
      <c r="C201" s="9" t="s">
        <v>146</v>
      </c>
      <c r="D201" s="10">
        <v>28850000</v>
      </c>
      <c r="E201" s="10">
        <v>28850000</v>
      </c>
      <c r="F201" s="56"/>
      <c r="G201" s="10">
        <f t="shared" si="7"/>
        <v>28850000</v>
      </c>
      <c r="H201" s="10">
        <f t="shared" si="8"/>
        <v>0</v>
      </c>
      <c r="I201" s="12" t="s">
        <v>37</v>
      </c>
      <c r="J201" s="11"/>
      <c r="K201" s="11"/>
      <c r="L201" s="11"/>
      <c r="M201" s="56"/>
      <c r="N201" s="14">
        <f t="shared" si="6"/>
        <v>0</v>
      </c>
      <c r="O201" s="14"/>
      <c r="P201" s="12" t="s">
        <v>37</v>
      </c>
      <c r="Q201" s="12"/>
      <c r="R201" s="16" t="s">
        <v>884</v>
      </c>
    </row>
    <row r="202" spans="1:18" s="17" customFormat="1" ht="33.9" customHeight="1" x14ac:dyDescent="0.3">
      <c r="A202" s="8" t="s">
        <v>61</v>
      </c>
      <c r="B202" s="25" t="s">
        <v>920</v>
      </c>
      <c r="C202" s="9" t="s">
        <v>146</v>
      </c>
      <c r="D202" s="10">
        <v>64951000</v>
      </c>
      <c r="E202" s="10">
        <v>64951000</v>
      </c>
      <c r="F202" s="56"/>
      <c r="G202" s="10">
        <f t="shared" si="7"/>
        <v>64951000</v>
      </c>
      <c r="H202" s="10">
        <f t="shared" si="8"/>
        <v>0</v>
      </c>
      <c r="I202" s="12" t="s">
        <v>37</v>
      </c>
      <c r="J202" s="11"/>
      <c r="K202" s="11"/>
      <c r="L202" s="11"/>
      <c r="M202" s="56"/>
      <c r="N202" s="14">
        <f t="shared" si="6"/>
        <v>0</v>
      </c>
      <c r="O202" s="14"/>
      <c r="P202" s="12" t="s">
        <v>37</v>
      </c>
      <c r="Q202" s="12"/>
      <c r="R202" s="16" t="s">
        <v>884</v>
      </c>
    </row>
    <row r="203" spans="1:18" s="17" customFormat="1" ht="33.9" customHeight="1" x14ac:dyDescent="0.3">
      <c r="A203" s="8" t="s">
        <v>61</v>
      </c>
      <c r="B203" s="25" t="s">
        <v>789</v>
      </c>
      <c r="C203" s="9" t="s">
        <v>146</v>
      </c>
      <c r="D203" s="10">
        <v>112339000</v>
      </c>
      <c r="E203" s="10">
        <v>112339000</v>
      </c>
      <c r="F203" s="56"/>
      <c r="G203" s="10">
        <f t="shared" si="7"/>
        <v>112339000</v>
      </c>
      <c r="H203" s="10">
        <f t="shared" si="8"/>
        <v>0</v>
      </c>
      <c r="I203" s="12" t="s">
        <v>37</v>
      </c>
      <c r="J203" s="11"/>
      <c r="K203" s="11"/>
      <c r="L203" s="11"/>
      <c r="M203" s="56"/>
      <c r="N203" s="14">
        <f t="shared" si="6"/>
        <v>0</v>
      </c>
      <c r="O203" s="14"/>
      <c r="P203" s="12" t="s">
        <v>37</v>
      </c>
      <c r="Q203" s="12"/>
      <c r="R203" s="16" t="s">
        <v>884</v>
      </c>
    </row>
    <row r="204" spans="1:18" s="17" customFormat="1" ht="33.9" customHeight="1" x14ac:dyDescent="0.3">
      <c r="A204" s="8" t="s">
        <v>61</v>
      </c>
      <c r="B204" s="25" t="s">
        <v>793</v>
      </c>
      <c r="C204" s="9" t="s">
        <v>146</v>
      </c>
      <c r="D204" s="10">
        <v>141176000</v>
      </c>
      <c r="E204" s="10">
        <v>141159716</v>
      </c>
      <c r="F204" s="56"/>
      <c r="G204" s="10">
        <f t="shared" si="7"/>
        <v>141159716</v>
      </c>
      <c r="H204" s="10">
        <f t="shared" si="8"/>
        <v>16284</v>
      </c>
      <c r="I204" s="12" t="s">
        <v>37</v>
      </c>
      <c r="J204" s="11"/>
      <c r="K204" s="11"/>
      <c r="L204" s="11"/>
      <c r="M204" s="56"/>
      <c r="N204" s="14">
        <f t="shared" si="6"/>
        <v>16284</v>
      </c>
      <c r="O204" s="14" t="s">
        <v>885</v>
      </c>
      <c r="P204" s="12" t="s">
        <v>37</v>
      </c>
      <c r="Q204" s="12"/>
      <c r="R204" s="16" t="s">
        <v>884</v>
      </c>
    </row>
    <row r="205" spans="1:18" s="17" customFormat="1" ht="33.9" customHeight="1" x14ac:dyDescent="0.3">
      <c r="A205" s="8" t="s">
        <v>61</v>
      </c>
      <c r="B205" s="25" t="s">
        <v>921</v>
      </c>
      <c r="C205" s="9" t="s">
        <v>146</v>
      </c>
      <c r="D205" s="10">
        <v>8997000</v>
      </c>
      <c r="E205" s="10">
        <v>8997000</v>
      </c>
      <c r="F205" s="56"/>
      <c r="G205" s="10">
        <f t="shared" si="7"/>
        <v>8997000</v>
      </c>
      <c r="H205" s="10">
        <f t="shared" si="8"/>
        <v>0</v>
      </c>
      <c r="I205" s="12" t="s">
        <v>37</v>
      </c>
      <c r="J205" s="11"/>
      <c r="K205" s="11"/>
      <c r="L205" s="11"/>
      <c r="M205" s="56"/>
      <c r="N205" s="14">
        <f t="shared" si="6"/>
        <v>0</v>
      </c>
      <c r="O205" s="14"/>
      <c r="P205" s="12" t="s">
        <v>37</v>
      </c>
      <c r="Q205" s="12"/>
      <c r="R205" s="16" t="s">
        <v>884</v>
      </c>
    </row>
    <row r="206" spans="1:18" s="17" customFormat="1" ht="33.9" customHeight="1" x14ac:dyDescent="0.3">
      <c r="A206" s="8" t="s">
        <v>61</v>
      </c>
      <c r="B206" s="25" t="s">
        <v>922</v>
      </c>
      <c r="C206" s="9" t="s">
        <v>146</v>
      </c>
      <c r="D206" s="10">
        <v>45027000</v>
      </c>
      <c r="E206" s="10">
        <v>45027000</v>
      </c>
      <c r="F206" s="56"/>
      <c r="G206" s="10">
        <f t="shared" si="7"/>
        <v>45027000</v>
      </c>
      <c r="H206" s="10">
        <f t="shared" si="8"/>
        <v>0</v>
      </c>
      <c r="I206" s="12" t="s">
        <v>37</v>
      </c>
      <c r="J206" s="11"/>
      <c r="K206" s="11"/>
      <c r="L206" s="11"/>
      <c r="M206" s="56"/>
      <c r="N206" s="14">
        <f t="shared" si="6"/>
        <v>0</v>
      </c>
      <c r="O206" s="14"/>
      <c r="P206" s="12" t="s">
        <v>37</v>
      </c>
      <c r="Q206" s="12"/>
      <c r="R206" s="16" t="s">
        <v>884</v>
      </c>
    </row>
    <row r="207" spans="1:18" s="17" customFormat="1" ht="33.9" customHeight="1" x14ac:dyDescent="0.3">
      <c r="A207" s="8" t="s">
        <v>923</v>
      </c>
      <c r="B207" s="25" t="s">
        <v>763</v>
      </c>
      <c r="C207" s="9" t="s">
        <v>146</v>
      </c>
      <c r="D207" s="10">
        <v>165217000</v>
      </c>
      <c r="E207" s="10">
        <v>165217000</v>
      </c>
      <c r="F207" s="56"/>
      <c r="G207" s="10">
        <f t="shared" si="7"/>
        <v>165217000</v>
      </c>
      <c r="H207" s="10">
        <f t="shared" si="8"/>
        <v>0</v>
      </c>
      <c r="I207" s="12" t="s">
        <v>37</v>
      </c>
      <c r="J207" s="11"/>
      <c r="K207" s="11"/>
      <c r="L207" s="11"/>
      <c r="M207" s="56"/>
      <c r="N207" s="14">
        <f t="shared" si="6"/>
        <v>0</v>
      </c>
      <c r="O207" s="14"/>
      <c r="P207" s="12" t="s">
        <v>37</v>
      </c>
      <c r="Q207" s="12"/>
      <c r="R207" s="16" t="s">
        <v>884</v>
      </c>
    </row>
    <row r="208" spans="1:18" s="17" customFormat="1" ht="33.9" customHeight="1" x14ac:dyDescent="0.3">
      <c r="A208" s="8" t="s">
        <v>94</v>
      </c>
      <c r="B208" s="25" t="s">
        <v>619</v>
      </c>
      <c r="C208" s="9" t="s">
        <v>145</v>
      </c>
      <c r="D208" s="10">
        <v>13197000</v>
      </c>
      <c r="E208" s="10">
        <v>13197000</v>
      </c>
      <c r="F208" s="56"/>
      <c r="G208" s="10">
        <f t="shared" si="7"/>
        <v>13197000</v>
      </c>
      <c r="H208" s="10">
        <f t="shared" si="8"/>
        <v>0</v>
      </c>
      <c r="I208" s="12" t="s">
        <v>37</v>
      </c>
      <c r="J208" s="11"/>
      <c r="K208" s="11"/>
      <c r="L208" s="11"/>
      <c r="M208" s="56"/>
      <c r="N208" s="14">
        <f t="shared" si="6"/>
        <v>0</v>
      </c>
      <c r="O208" s="14"/>
      <c r="P208" s="12" t="s">
        <v>37</v>
      </c>
      <c r="Q208" s="12"/>
      <c r="R208" s="16" t="s">
        <v>884</v>
      </c>
    </row>
    <row r="209" spans="1:18" s="17" customFormat="1" ht="33.9" customHeight="1" x14ac:dyDescent="0.3">
      <c r="A209" s="8" t="s">
        <v>69</v>
      </c>
      <c r="B209" s="25" t="s">
        <v>924</v>
      </c>
      <c r="C209" s="9" t="s">
        <v>146</v>
      </c>
      <c r="D209" s="10">
        <v>145334000</v>
      </c>
      <c r="E209" s="10">
        <v>144144627</v>
      </c>
      <c r="F209" s="56"/>
      <c r="G209" s="10">
        <f t="shared" si="7"/>
        <v>144144627</v>
      </c>
      <c r="H209" s="10">
        <f t="shared" si="8"/>
        <v>1189373</v>
      </c>
      <c r="I209" s="12" t="s">
        <v>37</v>
      </c>
      <c r="J209" s="11"/>
      <c r="K209" s="11"/>
      <c r="L209" s="11"/>
      <c r="M209" s="56"/>
      <c r="N209" s="14">
        <f t="shared" si="6"/>
        <v>1189373</v>
      </c>
      <c r="O209" s="14" t="s">
        <v>885</v>
      </c>
      <c r="P209" s="12" t="s">
        <v>37</v>
      </c>
      <c r="Q209" s="12"/>
      <c r="R209" s="16" t="s">
        <v>884</v>
      </c>
    </row>
    <row r="210" spans="1:18" s="17" customFormat="1" ht="33.9" customHeight="1" x14ac:dyDescent="0.3">
      <c r="A210" s="8" t="s">
        <v>87</v>
      </c>
      <c r="B210" s="25" t="s">
        <v>359</v>
      </c>
      <c r="C210" s="9" t="s">
        <v>145</v>
      </c>
      <c r="D210" s="10">
        <v>28500000</v>
      </c>
      <c r="E210" s="10">
        <v>28500000</v>
      </c>
      <c r="F210" s="56"/>
      <c r="G210" s="10">
        <f t="shared" si="7"/>
        <v>28500000</v>
      </c>
      <c r="H210" s="10">
        <f t="shared" si="8"/>
        <v>0</v>
      </c>
      <c r="I210" s="12" t="s">
        <v>37</v>
      </c>
      <c r="J210" s="11"/>
      <c r="K210" s="11"/>
      <c r="L210" s="11"/>
      <c r="M210" s="56"/>
      <c r="N210" s="14">
        <f t="shared" si="6"/>
        <v>0</v>
      </c>
      <c r="O210" s="14"/>
      <c r="P210" s="12" t="s">
        <v>37</v>
      </c>
      <c r="Q210" s="12"/>
      <c r="R210" s="16" t="s">
        <v>884</v>
      </c>
    </row>
    <row r="211" spans="1:18" s="17" customFormat="1" ht="33.9" customHeight="1" x14ac:dyDescent="0.3">
      <c r="A211" s="8" t="s">
        <v>74</v>
      </c>
      <c r="B211" s="25" t="s">
        <v>925</v>
      </c>
      <c r="C211" s="9" t="s">
        <v>145</v>
      </c>
      <c r="D211" s="10">
        <v>13619000</v>
      </c>
      <c r="E211" s="10">
        <v>13457732</v>
      </c>
      <c r="F211" s="56"/>
      <c r="G211" s="10">
        <f t="shared" si="7"/>
        <v>13457732</v>
      </c>
      <c r="H211" s="10">
        <f t="shared" si="8"/>
        <v>161268</v>
      </c>
      <c r="I211" s="12" t="s">
        <v>37</v>
      </c>
      <c r="J211" s="11"/>
      <c r="K211" s="11"/>
      <c r="L211" s="11"/>
      <c r="M211" s="56"/>
      <c r="N211" s="14">
        <f t="shared" si="6"/>
        <v>161268</v>
      </c>
      <c r="O211" s="14" t="s">
        <v>885</v>
      </c>
      <c r="P211" s="12" t="s">
        <v>37</v>
      </c>
      <c r="Q211" s="12"/>
      <c r="R211" s="16" t="s">
        <v>884</v>
      </c>
    </row>
    <row r="212" spans="1:18" s="17" customFormat="1" ht="33.9" customHeight="1" x14ac:dyDescent="0.3">
      <c r="A212" s="8" t="s">
        <v>74</v>
      </c>
      <c r="B212" s="25" t="s">
        <v>356</v>
      </c>
      <c r="C212" s="9" t="s">
        <v>144</v>
      </c>
      <c r="D212" s="10">
        <v>77524000</v>
      </c>
      <c r="E212" s="10">
        <v>76682134</v>
      </c>
      <c r="F212" s="56"/>
      <c r="G212" s="10">
        <f t="shared" si="7"/>
        <v>76682134</v>
      </c>
      <c r="H212" s="10">
        <f t="shared" si="8"/>
        <v>841866</v>
      </c>
      <c r="I212" s="12" t="s">
        <v>37</v>
      </c>
      <c r="J212" s="11"/>
      <c r="K212" s="11"/>
      <c r="L212" s="11"/>
      <c r="M212" s="56"/>
      <c r="N212" s="14">
        <f t="shared" ref="N212:N275" si="9">H212</f>
        <v>841866</v>
      </c>
      <c r="O212" s="14" t="s">
        <v>885</v>
      </c>
      <c r="P212" s="12" t="s">
        <v>37</v>
      </c>
      <c r="Q212" s="12"/>
      <c r="R212" s="16" t="s">
        <v>884</v>
      </c>
    </row>
    <row r="213" spans="1:18" s="17" customFormat="1" ht="33.9" customHeight="1" x14ac:dyDescent="0.3">
      <c r="A213" s="8" t="s">
        <v>74</v>
      </c>
      <c r="B213" s="25" t="s">
        <v>776</v>
      </c>
      <c r="C213" s="9" t="s">
        <v>144</v>
      </c>
      <c r="D213" s="10">
        <v>133383000</v>
      </c>
      <c r="E213" s="10">
        <v>132064375</v>
      </c>
      <c r="F213" s="56"/>
      <c r="G213" s="10">
        <f t="shared" ref="G213:G276" si="10">E213+F213</f>
        <v>132064375</v>
      </c>
      <c r="H213" s="10">
        <f t="shared" ref="H213:H276" si="11">D213-E213</f>
        <v>1318625</v>
      </c>
      <c r="I213" s="12" t="s">
        <v>37</v>
      </c>
      <c r="J213" s="11"/>
      <c r="K213" s="11"/>
      <c r="L213" s="11"/>
      <c r="M213" s="56"/>
      <c r="N213" s="14">
        <f t="shared" si="9"/>
        <v>1318625</v>
      </c>
      <c r="O213" s="14" t="s">
        <v>885</v>
      </c>
      <c r="P213" s="12" t="s">
        <v>37</v>
      </c>
      <c r="Q213" s="12"/>
      <c r="R213" s="16" t="s">
        <v>884</v>
      </c>
    </row>
    <row r="214" spans="1:18" s="17" customFormat="1" ht="33.9" customHeight="1" x14ac:dyDescent="0.3">
      <c r="A214" s="8" t="s">
        <v>74</v>
      </c>
      <c r="B214" s="25" t="s">
        <v>777</v>
      </c>
      <c r="C214" s="9" t="s">
        <v>144</v>
      </c>
      <c r="D214" s="10">
        <v>26691000</v>
      </c>
      <c r="E214" s="10">
        <v>26392967</v>
      </c>
      <c r="F214" s="56"/>
      <c r="G214" s="10">
        <f t="shared" si="10"/>
        <v>26392967</v>
      </c>
      <c r="H214" s="10">
        <f t="shared" si="11"/>
        <v>298033</v>
      </c>
      <c r="I214" s="12" t="s">
        <v>37</v>
      </c>
      <c r="J214" s="11"/>
      <c r="K214" s="11"/>
      <c r="L214" s="11"/>
      <c r="M214" s="56"/>
      <c r="N214" s="14">
        <f t="shared" si="9"/>
        <v>298033</v>
      </c>
      <c r="O214" s="14" t="s">
        <v>885</v>
      </c>
      <c r="P214" s="12" t="s">
        <v>37</v>
      </c>
      <c r="Q214" s="12"/>
      <c r="R214" s="16" t="s">
        <v>884</v>
      </c>
    </row>
    <row r="215" spans="1:18" s="17" customFormat="1" ht="33.9" customHeight="1" x14ac:dyDescent="0.3">
      <c r="A215" s="8" t="s">
        <v>74</v>
      </c>
      <c r="B215" s="25" t="s">
        <v>778</v>
      </c>
      <c r="C215" s="9" t="s">
        <v>144</v>
      </c>
      <c r="D215" s="10">
        <v>122690000</v>
      </c>
      <c r="E215" s="10">
        <v>122685000</v>
      </c>
      <c r="F215" s="56"/>
      <c r="G215" s="10">
        <f t="shared" si="10"/>
        <v>122685000</v>
      </c>
      <c r="H215" s="10">
        <f t="shared" si="11"/>
        <v>5000</v>
      </c>
      <c r="I215" s="12" t="s">
        <v>37</v>
      </c>
      <c r="J215" s="11"/>
      <c r="K215" s="11"/>
      <c r="L215" s="11"/>
      <c r="M215" s="56"/>
      <c r="N215" s="14">
        <f t="shared" si="9"/>
        <v>5000</v>
      </c>
      <c r="O215" s="14" t="s">
        <v>885</v>
      </c>
      <c r="P215" s="12" t="s">
        <v>37</v>
      </c>
      <c r="Q215" s="12"/>
      <c r="R215" s="16" t="s">
        <v>884</v>
      </c>
    </row>
    <row r="216" spans="1:18" s="17" customFormat="1" ht="33.9" customHeight="1" x14ac:dyDescent="0.3">
      <c r="A216" s="8" t="s">
        <v>74</v>
      </c>
      <c r="B216" s="25" t="s">
        <v>779</v>
      </c>
      <c r="C216" s="9" t="s">
        <v>144</v>
      </c>
      <c r="D216" s="10">
        <v>90887000</v>
      </c>
      <c r="E216" s="10">
        <v>90272443</v>
      </c>
      <c r="F216" s="56"/>
      <c r="G216" s="10">
        <f t="shared" si="10"/>
        <v>90272443</v>
      </c>
      <c r="H216" s="10">
        <f t="shared" si="11"/>
        <v>614557</v>
      </c>
      <c r="I216" s="12" t="s">
        <v>37</v>
      </c>
      <c r="J216" s="11"/>
      <c r="K216" s="11"/>
      <c r="L216" s="11"/>
      <c r="M216" s="56"/>
      <c r="N216" s="14">
        <f t="shared" si="9"/>
        <v>614557</v>
      </c>
      <c r="O216" s="14" t="s">
        <v>885</v>
      </c>
      <c r="P216" s="12" t="s">
        <v>37</v>
      </c>
      <c r="Q216" s="12"/>
      <c r="R216" s="16" t="s">
        <v>884</v>
      </c>
    </row>
    <row r="217" spans="1:18" s="17" customFormat="1" ht="33.9" customHeight="1" x14ac:dyDescent="0.3">
      <c r="A217" s="8" t="s">
        <v>74</v>
      </c>
      <c r="B217" s="25" t="s">
        <v>780</v>
      </c>
      <c r="C217" s="9" t="s">
        <v>144</v>
      </c>
      <c r="D217" s="10">
        <v>195057000</v>
      </c>
      <c r="E217" s="10">
        <v>193630665</v>
      </c>
      <c r="F217" s="56"/>
      <c r="G217" s="10">
        <f t="shared" si="10"/>
        <v>193630665</v>
      </c>
      <c r="H217" s="10">
        <f t="shared" si="11"/>
        <v>1426335</v>
      </c>
      <c r="I217" s="12" t="s">
        <v>37</v>
      </c>
      <c r="J217" s="11"/>
      <c r="K217" s="11"/>
      <c r="L217" s="11"/>
      <c r="M217" s="56"/>
      <c r="N217" s="14">
        <f t="shared" si="9"/>
        <v>1426335</v>
      </c>
      <c r="O217" s="14" t="s">
        <v>885</v>
      </c>
      <c r="P217" s="12" t="s">
        <v>37</v>
      </c>
      <c r="Q217" s="12"/>
      <c r="R217" s="16" t="s">
        <v>884</v>
      </c>
    </row>
    <row r="218" spans="1:18" s="17" customFormat="1" ht="33.9" customHeight="1" x14ac:dyDescent="0.3">
      <c r="A218" s="8" t="s">
        <v>74</v>
      </c>
      <c r="B218" s="25" t="s">
        <v>926</v>
      </c>
      <c r="C218" s="9" t="s">
        <v>144</v>
      </c>
      <c r="D218" s="10">
        <v>2981000</v>
      </c>
      <c r="E218" s="10">
        <v>2960466</v>
      </c>
      <c r="F218" s="56"/>
      <c r="G218" s="10">
        <f t="shared" si="10"/>
        <v>2960466</v>
      </c>
      <c r="H218" s="10">
        <f t="shared" si="11"/>
        <v>20534</v>
      </c>
      <c r="I218" s="12" t="s">
        <v>37</v>
      </c>
      <c r="J218" s="11"/>
      <c r="K218" s="11"/>
      <c r="L218" s="11"/>
      <c r="M218" s="56"/>
      <c r="N218" s="14">
        <f t="shared" si="9"/>
        <v>20534</v>
      </c>
      <c r="O218" s="14" t="s">
        <v>885</v>
      </c>
      <c r="P218" s="12" t="s">
        <v>37</v>
      </c>
      <c r="Q218" s="12"/>
      <c r="R218" s="16" t="s">
        <v>884</v>
      </c>
    </row>
    <row r="219" spans="1:18" s="17" customFormat="1" ht="33.9" customHeight="1" x14ac:dyDescent="0.3">
      <c r="A219" s="8" t="s">
        <v>88</v>
      </c>
      <c r="B219" s="25" t="s">
        <v>360</v>
      </c>
      <c r="C219" s="9" t="s">
        <v>145</v>
      </c>
      <c r="D219" s="10">
        <v>5500000</v>
      </c>
      <c r="E219" s="10">
        <v>5500000</v>
      </c>
      <c r="F219" s="56"/>
      <c r="G219" s="10">
        <f t="shared" si="10"/>
        <v>5500000</v>
      </c>
      <c r="H219" s="10">
        <f t="shared" si="11"/>
        <v>0</v>
      </c>
      <c r="I219" s="12" t="s">
        <v>37</v>
      </c>
      <c r="J219" s="11"/>
      <c r="K219" s="11"/>
      <c r="L219" s="11"/>
      <c r="M219" s="56"/>
      <c r="N219" s="14">
        <f t="shared" si="9"/>
        <v>0</v>
      </c>
      <c r="O219" s="14"/>
      <c r="P219" s="12" t="s">
        <v>37</v>
      </c>
      <c r="Q219" s="12"/>
      <c r="R219" s="16" t="s">
        <v>884</v>
      </c>
    </row>
    <row r="220" spans="1:18" s="17" customFormat="1" ht="33.9" customHeight="1" x14ac:dyDescent="0.3">
      <c r="A220" s="8" t="s">
        <v>83</v>
      </c>
      <c r="B220" s="25" t="s">
        <v>816</v>
      </c>
      <c r="C220" s="9" t="s">
        <v>144</v>
      </c>
      <c r="D220" s="10">
        <v>19121000</v>
      </c>
      <c r="E220" s="10">
        <v>19121000</v>
      </c>
      <c r="F220" s="56"/>
      <c r="G220" s="10">
        <f t="shared" si="10"/>
        <v>19121000</v>
      </c>
      <c r="H220" s="10">
        <f t="shared" si="11"/>
        <v>0</v>
      </c>
      <c r="I220" s="12" t="s">
        <v>37</v>
      </c>
      <c r="J220" s="11"/>
      <c r="K220" s="11"/>
      <c r="L220" s="11"/>
      <c r="M220" s="56"/>
      <c r="N220" s="14">
        <f t="shared" si="9"/>
        <v>0</v>
      </c>
      <c r="O220" s="14"/>
      <c r="P220" s="12" t="s">
        <v>37</v>
      </c>
      <c r="Q220" s="12"/>
      <c r="R220" s="16" t="s">
        <v>884</v>
      </c>
    </row>
    <row r="221" spans="1:18" s="17" customFormat="1" ht="33.9" customHeight="1" x14ac:dyDescent="0.3">
      <c r="A221" s="8" t="s">
        <v>83</v>
      </c>
      <c r="B221" s="25" t="s">
        <v>817</v>
      </c>
      <c r="C221" s="9" t="s">
        <v>144</v>
      </c>
      <c r="D221" s="10">
        <v>26968000</v>
      </c>
      <c r="E221" s="10">
        <v>26968000</v>
      </c>
      <c r="F221" s="56"/>
      <c r="G221" s="10">
        <f t="shared" si="10"/>
        <v>26968000</v>
      </c>
      <c r="H221" s="10">
        <f t="shared" si="11"/>
        <v>0</v>
      </c>
      <c r="I221" s="12" t="s">
        <v>37</v>
      </c>
      <c r="J221" s="11"/>
      <c r="K221" s="11"/>
      <c r="L221" s="11"/>
      <c r="M221" s="56"/>
      <c r="N221" s="14">
        <f t="shared" si="9"/>
        <v>0</v>
      </c>
      <c r="O221" s="14"/>
      <c r="P221" s="12" t="s">
        <v>37</v>
      </c>
      <c r="Q221" s="12"/>
      <c r="R221" s="16" t="s">
        <v>884</v>
      </c>
    </row>
    <row r="222" spans="1:18" s="17" customFormat="1" ht="33.9" customHeight="1" x14ac:dyDescent="0.3">
      <c r="A222" s="8" t="s">
        <v>83</v>
      </c>
      <c r="B222" s="25" t="s">
        <v>818</v>
      </c>
      <c r="C222" s="9" t="s">
        <v>144</v>
      </c>
      <c r="D222" s="10">
        <v>15296000</v>
      </c>
      <c r="E222" s="10">
        <v>15296000</v>
      </c>
      <c r="F222" s="56"/>
      <c r="G222" s="10">
        <f t="shared" si="10"/>
        <v>15296000</v>
      </c>
      <c r="H222" s="10">
        <f t="shared" si="11"/>
        <v>0</v>
      </c>
      <c r="I222" s="12" t="s">
        <v>37</v>
      </c>
      <c r="J222" s="11"/>
      <c r="K222" s="11"/>
      <c r="L222" s="11"/>
      <c r="M222" s="56"/>
      <c r="N222" s="14">
        <f t="shared" si="9"/>
        <v>0</v>
      </c>
      <c r="O222" s="14"/>
      <c r="P222" s="12" t="s">
        <v>37</v>
      </c>
      <c r="Q222" s="12"/>
      <c r="R222" s="16" t="s">
        <v>884</v>
      </c>
    </row>
    <row r="223" spans="1:18" s="17" customFormat="1" ht="33.9" customHeight="1" x14ac:dyDescent="0.3">
      <c r="A223" s="8" t="s">
        <v>83</v>
      </c>
      <c r="B223" s="25" t="s">
        <v>927</v>
      </c>
      <c r="C223" s="9" t="s">
        <v>144</v>
      </c>
      <c r="D223" s="10">
        <v>34981000</v>
      </c>
      <c r="E223" s="10">
        <v>34681000</v>
      </c>
      <c r="F223" s="56"/>
      <c r="G223" s="10">
        <f t="shared" si="10"/>
        <v>34681000</v>
      </c>
      <c r="H223" s="10">
        <f t="shared" si="11"/>
        <v>300000</v>
      </c>
      <c r="I223" s="12" t="s">
        <v>37</v>
      </c>
      <c r="J223" s="11"/>
      <c r="K223" s="11"/>
      <c r="L223" s="11"/>
      <c r="M223" s="56"/>
      <c r="N223" s="14">
        <f t="shared" si="9"/>
        <v>300000</v>
      </c>
      <c r="O223" s="14" t="s">
        <v>612</v>
      </c>
      <c r="P223" s="12" t="s">
        <v>37</v>
      </c>
      <c r="Q223" s="12"/>
      <c r="R223" s="16" t="s">
        <v>884</v>
      </c>
    </row>
    <row r="224" spans="1:18" s="17" customFormat="1" ht="33.9" customHeight="1" x14ac:dyDescent="0.3">
      <c r="A224" s="8" t="s">
        <v>84</v>
      </c>
      <c r="B224" s="25" t="s">
        <v>821</v>
      </c>
      <c r="C224" s="9" t="s">
        <v>144</v>
      </c>
      <c r="D224" s="10">
        <v>7468000</v>
      </c>
      <c r="E224" s="10">
        <v>7468000</v>
      </c>
      <c r="F224" s="56"/>
      <c r="G224" s="10">
        <f t="shared" si="10"/>
        <v>7468000</v>
      </c>
      <c r="H224" s="10">
        <f t="shared" si="11"/>
        <v>0</v>
      </c>
      <c r="I224" s="12" t="s">
        <v>37</v>
      </c>
      <c r="J224" s="11"/>
      <c r="K224" s="11"/>
      <c r="L224" s="11"/>
      <c r="M224" s="56"/>
      <c r="N224" s="14">
        <f t="shared" si="9"/>
        <v>0</v>
      </c>
      <c r="O224" s="14"/>
      <c r="P224" s="12" t="s">
        <v>37</v>
      </c>
      <c r="Q224" s="12"/>
      <c r="R224" s="16" t="s">
        <v>884</v>
      </c>
    </row>
    <row r="225" spans="1:18" s="17" customFormat="1" ht="33.9" customHeight="1" x14ac:dyDescent="0.3">
      <c r="A225" s="8" t="s">
        <v>86</v>
      </c>
      <c r="B225" s="25" t="s">
        <v>814</v>
      </c>
      <c r="C225" s="9" t="s">
        <v>144</v>
      </c>
      <c r="D225" s="10">
        <v>39094000</v>
      </c>
      <c r="E225" s="10">
        <v>39094000</v>
      </c>
      <c r="F225" s="56"/>
      <c r="G225" s="10">
        <f t="shared" si="10"/>
        <v>39094000</v>
      </c>
      <c r="H225" s="10">
        <f t="shared" si="11"/>
        <v>0</v>
      </c>
      <c r="I225" s="12" t="s">
        <v>37</v>
      </c>
      <c r="J225" s="11"/>
      <c r="K225" s="11"/>
      <c r="L225" s="11"/>
      <c r="M225" s="56"/>
      <c r="N225" s="14">
        <f t="shared" si="9"/>
        <v>0</v>
      </c>
      <c r="O225" s="14"/>
      <c r="P225" s="12" t="s">
        <v>37</v>
      </c>
      <c r="Q225" s="12"/>
      <c r="R225" s="16" t="s">
        <v>884</v>
      </c>
    </row>
    <row r="226" spans="1:18" s="17" customFormat="1" ht="33.9" customHeight="1" x14ac:dyDescent="0.3">
      <c r="A226" s="8" t="s">
        <v>86</v>
      </c>
      <c r="B226" s="25" t="s">
        <v>796</v>
      </c>
      <c r="C226" s="9" t="s">
        <v>144</v>
      </c>
      <c r="D226" s="10">
        <v>9252000</v>
      </c>
      <c r="E226" s="10">
        <v>9252000</v>
      </c>
      <c r="F226" s="56"/>
      <c r="G226" s="10">
        <f t="shared" si="10"/>
        <v>9252000</v>
      </c>
      <c r="H226" s="10">
        <f t="shared" si="11"/>
        <v>0</v>
      </c>
      <c r="I226" s="12" t="s">
        <v>37</v>
      </c>
      <c r="J226" s="11"/>
      <c r="K226" s="11"/>
      <c r="L226" s="11"/>
      <c r="M226" s="56"/>
      <c r="N226" s="14">
        <f t="shared" si="9"/>
        <v>0</v>
      </c>
      <c r="O226" s="14"/>
      <c r="P226" s="12" t="s">
        <v>37</v>
      </c>
      <c r="Q226" s="12"/>
      <c r="R226" s="16" t="s">
        <v>884</v>
      </c>
    </row>
    <row r="227" spans="1:18" s="17" customFormat="1" ht="33.9" customHeight="1" x14ac:dyDescent="0.3">
      <c r="A227" s="8" t="s">
        <v>77</v>
      </c>
      <c r="B227" s="25" t="s">
        <v>761</v>
      </c>
      <c r="C227" s="9" t="s">
        <v>144</v>
      </c>
      <c r="D227" s="10">
        <v>95601000</v>
      </c>
      <c r="E227" s="10">
        <v>95385684</v>
      </c>
      <c r="F227" s="56"/>
      <c r="G227" s="10">
        <f t="shared" si="10"/>
        <v>95385684</v>
      </c>
      <c r="H227" s="10">
        <f t="shared" si="11"/>
        <v>215316</v>
      </c>
      <c r="I227" s="12" t="s">
        <v>37</v>
      </c>
      <c r="J227" s="11"/>
      <c r="K227" s="11"/>
      <c r="L227" s="11"/>
      <c r="M227" s="56"/>
      <c r="N227" s="14">
        <f t="shared" si="9"/>
        <v>215316</v>
      </c>
      <c r="O227" s="14" t="s">
        <v>938</v>
      </c>
      <c r="P227" s="12" t="s">
        <v>37</v>
      </c>
      <c r="Q227" s="12"/>
      <c r="R227" s="16" t="s">
        <v>884</v>
      </c>
    </row>
    <row r="228" spans="1:18" s="17" customFormat="1" ht="33.9" customHeight="1" x14ac:dyDescent="0.3">
      <c r="A228" s="8" t="s">
        <v>77</v>
      </c>
      <c r="B228" s="25" t="s">
        <v>763</v>
      </c>
      <c r="C228" s="9" t="s">
        <v>144</v>
      </c>
      <c r="D228" s="10">
        <v>48416000</v>
      </c>
      <c r="E228" s="10">
        <v>48416000</v>
      </c>
      <c r="F228" s="56"/>
      <c r="G228" s="10">
        <f t="shared" si="10"/>
        <v>48416000</v>
      </c>
      <c r="H228" s="10">
        <f t="shared" si="11"/>
        <v>0</v>
      </c>
      <c r="I228" s="12" t="s">
        <v>37</v>
      </c>
      <c r="J228" s="11"/>
      <c r="K228" s="11"/>
      <c r="L228" s="11"/>
      <c r="M228" s="56"/>
      <c r="N228" s="14">
        <f t="shared" si="9"/>
        <v>0</v>
      </c>
      <c r="O228" s="14"/>
      <c r="P228" s="12" t="s">
        <v>37</v>
      </c>
      <c r="Q228" s="12"/>
      <c r="R228" s="16" t="s">
        <v>884</v>
      </c>
    </row>
    <row r="229" spans="1:18" s="17" customFormat="1" ht="33.9" customHeight="1" x14ac:dyDescent="0.3">
      <c r="A229" s="8" t="s">
        <v>77</v>
      </c>
      <c r="B229" s="25" t="s">
        <v>805</v>
      </c>
      <c r="C229" s="9" t="s">
        <v>144</v>
      </c>
      <c r="D229" s="10">
        <v>19398000</v>
      </c>
      <c r="E229" s="10">
        <v>19398000</v>
      </c>
      <c r="F229" s="56"/>
      <c r="G229" s="10">
        <f t="shared" si="10"/>
        <v>19398000</v>
      </c>
      <c r="H229" s="10">
        <f t="shared" si="11"/>
        <v>0</v>
      </c>
      <c r="I229" s="12" t="s">
        <v>37</v>
      </c>
      <c r="J229" s="11"/>
      <c r="K229" s="11"/>
      <c r="L229" s="11"/>
      <c r="M229" s="56"/>
      <c r="N229" s="14">
        <f t="shared" si="9"/>
        <v>0</v>
      </c>
      <c r="O229" s="14"/>
      <c r="P229" s="12" t="s">
        <v>37</v>
      </c>
      <c r="Q229" s="12"/>
      <c r="R229" s="16" t="s">
        <v>884</v>
      </c>
    </row>
    <row r="230" spans="1:18" s="17" customFormat="1" ht="33.9" customHeight="1" x14ac:dyDescent="0.3">
      <c r="A230" s="8" t="s">
        <v>76</v>
      </c>
      <c r="B230" s="25" t="s">
        <v>925</v>
      </c>
      <c r="C230" s="9" t="s">
        <v>145</v>
      </c>
      <c r="D230" s="10">
        <v>11451000</v>
      </c>
      <c r="E230" s="10">
        <v>11451000</v>
      </c>
      <c r="F230" s="56"/>
      <c r="G230" s="10">
        <f t="shared" si="10"/>
        <v>11451000</v>
      </c>
      <c r="H230" s="10">
        <f t="shared" si="11"/>
        <v>0</v>
      </c>
      <c r="I230" s="12" t="s">
        <v>37</v>
      </c>
      <c r="J230" s="11"/>
      <c r="K230" s="11"/>
      <c r="L230" s="11"/>
      <c r="M230" s="56"/>
      <c r="N230" s="14">
        <f t="shared" si="9"/>
        <v>0</v>
      </c>
      <c r="O230" s="14"/>
      <c r="P230" s="12" t="s">
        <v>37</v>
      </c>
      <c r="Q230" s="12"/>
      <c r="R230" s="16" t="s">
        <v>884</v>
      </c>
    </row>
    <row r="231" spans="1:18" s="17" customFormat="1" ht="33.9" customHeight="1" x14ac:dyDescent="0.3">
      <c r="A231" s="8" t="s">
        <v>76</v>
      </c>
      <c r="B231" s="25" t="s">
        <v>740</v>
      </c>
      <c r="C231" s="9" t="s">
        <v>144</v>
      </c>
      <c r="D231" s="10">
        <v>18280000</v>
      </c>
      <c r="E231" s="10">
        <v>18280000</v>
      </c>
      <c r="F231" s="56"/>
      <c r="G231" s="10">
        <f t="shared" si="10"/>
        <v>18280000</v>
      </c>
      <c r="H231" s="10">
        <f t="shared" si="11"/>
        <v>0</v>
      </c>
      <c r="I231" s="12" t="s">
        <v>37</v>
      </c>
      <c r="J231" s="11"/>
      <c r="K231" s="11"/>
      <c r="L231" s="11"/>
      <c r="M231" s="56"/>
      <c r="N231" s="14">
        <f t="shared" si="9"/>
        <v>0</v>
      </c>
      <c r="O231" s="14"/>
      <c r="P231" s="12" t="s">
        <v>37</v>
      </c>
      <c r="Q231" s="12"/>
      <c r="R231" s="16" t="s">
        <v>884</v>
      </c>
    </row>
    <row r="232" spans="1:18" s="17" customFormat="1" ht="33.9" customHeight="1" x14ac:dyDescent="0.3">
      <c r="A232" s="8" t="s">
        <v>76</v>
      </c>
      <c r="B232" s="25" t="s">
        <v>928</v>
      </c>
      <c r="C232" s="9" t="s">
        <v>144</v>
      </c>
      <c r="D232" s="10">
        <v>12336000</v>
      </c>
      <c r="E232" s="10">
        <v>12336000</v>
      </c>
      <c r="F232" s="56"/>
      <c r="G232" s="10">
        <f t="shared" si="10"/>
        <v>12336000</v>
      </c>
      <c r="H232" s="10">
        <f t="shared" si="11"/>
        <v>0</v>
      </c>
      <c r="I232" s="12" t="s">
        <v>37</v>
      </c>
      <c r="J232" s="11"/>
      <c r="K232" s="11"/>
      <c r="L232" s="11"/>
      <c r="M232" s="56"/>
      <c r="N232" s="14">
        <f t="shared" si="9"/>
        <v>0</v>
      </c>
      <c r="O232" s="14"/>
      <c r="P232" s="12" t="s">
        <v>37</v>
      </c>
      <c r="Q232" s="12"/>
      <c r="R232" s="16" t="s">
        <v>884</v>
      </c>
    </row>
    <row r="233" spans="1:18" s="17" customFormat="1" ht="33.9" customHeight="1" x14ac:dyDescent="0.3">
      <c r="A233" s="8" t="s">
        <v>76</v>
      </c>
      <c r="B233" s="25" t="s">
        <v>761</v>
      </c>
      <c r="C233" s="9" t="s">
        <v>144</v>
      </c>
      <c r="D233" s="10">
        <v>20402000</v>
      </c>
      <c r="E233" s="10">
        <v>20402000</v>
      </c>
      <c r="F233" s="56"/>
      <c r="G233" s="10">
        <f t="shared" si="10"/>
        <v>20402000</v>
      </c>
      <c r="H233" s="10">
        <f t="shared" si="11"/>
        <v>0</v>
      </c>
      <c r="I233" s="12" t="s">
        <v>37</v>
      </c>
      <c r="J233" s="11"/>
      <c r="K233" s="11"/>
      <c r="L233" s="11"/>
      <c r="M233" s="56"/>
      <c r="N233" s="14">
        <f t="shared" si="9"/>
        <v>0</v>
      </c>
      <c r="O233" s="14"/>
      <c r="P233" s="12" t="s">
        <v>37</v>
      </c>
      <c r="Q233" s="12"/>
      <c r="R233" s="16" t="s">
        <v>884</v>
      </c>
    </row>
    <row r="234" spans="1:18" s="17" customFormat="1" ht="33.9" customHeight="1" x14ac:dyDescent="0.3">
      <c r="A234" s="8" t="s">
        <v>76</v>
      </c>
      <c r="B234" s="25" t="s">
        <v>787</v>
      </c>
      <c r="C234" s="9" t="s">
        <v>144</v>
      </c>
      <c r="D234" s="10">
        <v>44679000</v>
      </c>
      <c r="E234" s="10">
        <v>44565824</v>
      </c>
      <c r="F234" s="56"/>
      <c r="G234" s="10">
        <f t="shared" si="10"/>
        <v>44565824</v>
      </c>
      <c r="H234" s="10">
        <f t="shared" si="11"/>
        <v>113176</v>
      </c>
      <c r="I234" s="12" t="s">
        <v>37</v>
      </c>
      <c r="J234" s="11"/>
      <c r="K234" s="11"/>
      <c r="L234" s="11"/>
      <c r="M234" s="56"/>
      <c r="N234" s="14">
        <f t="shared" si="9"/>
        <v>113176</v>
      </c>
      <c r="O234" s="14" t="s">
        <v>885</v>
      </c>
      <c r="P234" s="12" t="s">
        <v>37</v>
      </c>
      <c r="Q234" s="12"/>
      <c r="R234" s="16" t="s">
        <v>884</v>
      </c>
    </row>
    <row r="235" spans="1:18" s="17" customFormat="1" ht="33.9" customHeight="1" x14ac:dyDescent="0.3">
      <c r="A235" s="8" t="s">
        <v>76</v>
      </c>
      <c r="B235" s="25" t="s">
        <v>788</v>
      </c>
      <c r="C235" s="9" t="s">
        <v>144</v>
      </c>
      <c r="D235" s="10">
        <v>122269000</v>
      </c>
      <c r="E235" s="10">
        <v>121334457</v>
      </c>
      <c r="F235" s="56"/>
      <c r="G235" s="10">
        <f t="shared" si="10"/>
        <v>121334457</v>
      </c>
      <c r="H235" s="10">
        <f t="shared" si="11"/>
        <v>934543</v>
      </c>
      <c r="I235" s="12" t="s">
        <v>37</v>
      </c>
      <c r="J235" s="11"/>
      <c r="K235" s="11"/>
      <c r="L235" s="11"/>
      <c r="M235" s="56"/>
      <c r="N235" s="14">
        <f t="shared" si="9"/>
        <v>934543</v>
      </c>
      <c r="O235" s="14" t="s">
        <v>885</v>
      </c>
      <c r="P235" s="12" t="s">
        <v>37</v>
      </c>
      <c r="Q235" s="12"/>
      <c r="R235" s="16" t="s">
        <v>884</v>
      </c>
    </row>
    <row r="236" spans="1:18" s="17" customFormat="1" ht="33.9" customHeight="1" x14ac:dyDescent="0.3">
      <c r="A236" s="8" t="s">
        <v>76</v>
      </c>
      <c r="B236" s="25" t="s">
        <v>75</v>
      </c>
      <c r="C236" s="9" t="s">
        <v>144</v>
      </c>
      <c r="D236" s="10">
        <v>99691000</v>
      </c>
      <c r="E236" s="10">
        <v>99688178</v>
      </c>
      <c r="F236" s="56"/>
      <c r="G236" s="10">
        <f t="shared" si="10"/>
        <v>99688178</v>
      </c>
      <c r="H236" s="10">
        <f t="shared" si="11"/>
        <v>2822</v>
      </c>
      <c r="I236" s="12" t="s">
        <v>37</v>
      </c>
      <c r="J236" s="11"/>
      <c r="K236" s="11"/>
      <c r="L236" s="11"/>
      <c r="M236" s="56"/>
      <c r="N236" s="14">
        <f t="shared" si="9"/>
        <v>2822</v>
      </c>
      <c r="O236" s="14" t="s">
        <v>885</v>
      </c>
      <c r="P236" s="12" t="s">
        <v>37</v>
      </c>
      <c r="Q236" s="12"/>
      <c r="R236" s="16" t="s">
        <v>884</v>
      </c>
    </row>
    <row r="237" spans="1:18" s="17" customFormat="1" ht="33.9" customHeight="1" x14ac:dyDescent="0.3">
      <c r="A237" s="8" t="s">
        <v>76</v>
      </c>
      <c r="B237" s="25" t="s">
        <v>766</v>
      </c>
      <c r="C237" s="9" t="s">
        <v>144</v>
      </c>
      <c r="D237" s="10">
        <v>93183000</v>
      </c>
      <c r="E237" s="10">
        <v>93183000</v>
      </c>
      <c r="F237" s="56"/>
      <c r="G237" s="10">
        <f t="shared" si="10"/>
        <v>93183000</v>
      </c>
      <c r="H237" s="10">
        <f t="shared" si="11"/>
        <v>0</v>
      </c>
      <c r="I237" s="12" t="s">
        <v>37</v>
      </c>
      <c r="J237" s="11"/>
      <c r="K237" s="11"/>
      <c r="L237" s="11"/>
      <c r="M237" s="56"/>
      <c r="N237" s="14">
        <f t="shared" si="9"/>
        <v>0</v>
      </c>
      <c r="O237" s="14"/>
      <c r="P237" s="12" t="s">
        <v>37</v>
      </c>
      <c r="Q237" s="12"/>
      <c r="R237" s="16" t="s">
        <v>884</v>
      </c>
    </row>
    <row r="238" spans="1:18" s="17" customFormat="1" ht="33.9" customHeight="1" x14ac:dyDescent="0.3">
      <c r="A238" s="8" t="s">
        <v>76</v>
      </c>
      <c r="B238" s="25" t="s">
        <v>789</v>
      </c>
      <c r="C238" s="9" t="s">
        <v>144</v>
      </c>
      <c r="D238" s="10">
        <v>9363000</v>
      </c>
      <c r="E238" s="10">
        <v>9363000</v>
      </c>
      <c r="F238" s="56"/>
      <c r="G238" s="10">
        <f t="shared" si="10"/>
        <v>9363000</v>
      </c>
      <c r="H238" s="10">
        <f t="shared" si="11"/>
        <v>0</v>
      </c>
      <c r="I238" s="12" t="s">
        <v>37</v>
      </c>
      <c r="J238" s="11"/>
      <c r="K238" s="11"/>
      <c r="L238" s="11"/>
      <c r="M238" s="56"/>
      <c r="N238" s="14">
        <f t="shared" si="9"/>
        <v>0</v>
      </c>
      <c r="O238" s="14"/>
      <c r="P238" s="12" t="s">
        <v>37</v>
      </c>
      <c r="Q238" s="12"/>
      <c r="R238" s="16" t="s">
        <v>884</v>
      </c>
    </row>
    <row r="239" spans="1:18" s="17" customFormat="1" ht="33.9" customHeight="1" x14ac:dyDescent="0.3">
      <c r="A239" s="8" t="s">
        <v>76</v>
      </c>
      <c r="B239" s="25" t="s">
        <v>790</v>
      </c>
      <c r="C239" s="9" t="s">
        <v>144</v>
      </c>
      <c r="D239" s="10">
        <v>183886000</v>
      </c>
      <c r="E239" s="10">
        <v>183886000</v>
      </c>
      <c r="F239" s="56"/>
      <c r="G239" s="10">
        <f t="shared" si="10"/>
        <v>183886000</v>
      </c>
      <c r="H239" s="10">
        <f t="shared" si="11"/>
        <v>0</v>
      </c>
      <c r="I239" s="12" t="s">
        <v>37</v>
      </c>
      <c r="J239" s="11"/>
      <c r="K239" s="11"/>
      <c r="L239" s="11"/>
      <c r="M239" s="56"/>
      <c r="N239" s="14">
        <f t="shared" si="9"/>
        <v>0</v>
      </c>
      <c r="O239" s="14"/>
      <c r="P239" s="12" t="s">
        <v>37</v>
      </c>
      <c r="Q239" s="12"/>
      <c r="R239" s="16" t="s">
        <v>884</v>
      </c>
    </row>
    <row r="240" spans="1:18" s="17" customFormat="1" ht="33.9" customHeight="1" x14ac:dyDescent="0.3">
      <c r="A240" s="8" t="s">
        <v>76</v>
      </c>
      <c r="B240" s="25" t="s">
        <v>763</v>
      </c>
      <c r="C240" s="9" t="s">
        <v>144</v>
      </c>
      <c r="D240" s="10">
        <v>24448000</v>
      </c>
      <c r="E240" s="10">
        <v>24298000</v>
      </c>
      <c r="F240" s="56"/>
      <c r="G240" s="10">
        <f t="shared" si="10"/>
        <v>24298000</v>
      </c>
      <c r="H240" s="10">
        <f t="shared" si="11"/>
        <v>150000</v>
      </c>
      <c r="I240" s="12" t="s">
        <v>37</v>
      </c>
      <c r="J240" s="11"/>
      <c r="K240" s="11"/>
      <c r="L240" s="11"/>
      <c r="M240" s="56"/>
      <c r="N240" s="14">
        <f t="shared" si="9"/>
        <v>150000</v>
      </c>
      <c r="O240" s="14" t="s">
        <v>885</v>
      </c>
      <c r="P240" s="12" t="s">
        <v>37</v>
      </c>
      <c r="Q240" s="12"/>
      <c r="R240" s="16" t="s">
        <v>884</v>
      </c>
    </row>
    <row r="241" spans="1:18" s="17" customFormat="1" ht="33.9" customHeight="1" x14ac:dyDescent="0.3">
      <c r="A241" s="8" t="s">
        <v>76</v>
      </c>
      <c r="B241" s="25" t="s">
        <v>791</v>
      </c>
      <c r="C241" s="9" t="s">
        <v>144</v>
      </c>
      <c r="D241" s="10">
        <v>7654000</v>
      </c>
      <c r="E241" s="10">
        <v>7654000</v>
      </c>
      <c r="F241" s="56"/>
      <c r="G241" s="10">
        <f t="shared" si="10"/>
        <v>7654000</v>
      </c>
      <c r="H241" s="10">
        <f t="shared" si="11"/>
        <v>0</v>
      </c>
      <c r="I241" s="12" t="s">
        <v>37</v>
      </c>
      <c r="J241" s="11"/>
      <c r="K241" s="11"/>
      <c r="L241" s="11"/>
      <c r="M241" s="56"/>
      <c r="N241" s="14">
        <f t="shared" si="9"/>
        <v>0</v>
      </c>
      <c r="O241" s="14"/>
      <c r="P241" s="12" t="s">
        <v>37</v>
      </c>
      <c r="Q241" s="12"/>
      <c r="R241" s="16" t="s">
        <v>884</v>
      </c>
    </row>
    <row r="242" spans="1:18" s="17" customFormat="1" ht="33.9" customHeight="1" x14ac:dyDescent="0.3">
      <c r="A242" s="8" t="s">
        <v>76</v>
      </c>
      <c r="B242" s="25" t="s">
        <v>792</v>
      </c>
      <c r="C242" s="9" t="s">
        <v>144</v>
      </c>
      <c r="D242" s="10">
        <v>8404000</v>
      </c>
      <c r="E242" s="10">
        <v>8404000</v>
      </c>
      <c r="F242" s="56"/>
      <c r="G242" s="10">
        <f t="shared" si="10"/>
        <v>8404000</v>
      </c>
      <c r="H242" s="10">
        <f t="shared" si="11"/>
        <v>0</v>
      </c>
      <c r="I242" s="12" t="s">
        <v>37</v>
      </c>
      <c r="J242" s="11"/>
      <c r="K242" s="11"/>
      <c r="L242" s="11"/>
      <c r="M242" s="56"/>
      <c r="N242" s="14">
        <f t="shared" si="9"/>
        <v>0</v>
      </c>
      <c r="O242" s="14"/>
      <c r="P242" s="12" t="s">
        <v>37</v>
      </c>
      <c r="Q242" s="12"/>
      <c r="R242" s="16" t="s">
        <v>884</v>
      </c>
    </row>
    <row r="243" spans="1:18" s="17" customFormat="1" ht="33.9" customHeight="1" x14ac:dyDescent="0.3">
      <c r="A243" s="8" t="s">
        <v>76</v>
      </c>
      <c r="B243" s="25" t="s">
        <v>793</v>
      </c>
      <c r="C243" s="9" t="s">
        <v>144</v>
      </c>
      <c r="D243" s="10">
        <v>24319000</v>
      </c>
      <c r="E243" s="10">
        <v>24319000</v>
      </c>
      <c r="F243" s="56"/>
      <c r="G243" s="10">
        <f t="shared" si="10"/>
        <v>24319000</v>
      </c>
      <c r="H243" s="10">
        <f t="shared" si="11"/>
        <v>0</v>
      </c>
      <c r="I243" s="12" t="s">
        <v>37</v>
      </c>
      <c r="J243" s="11"/>
      <c r="K243" s="11"/>
      <c r="L243" s="11"/>
      <c r="M243" s="56"/>
      <c r="N243" s="14">
        <f t="shared" si="9"/>
        <v>0</v>
      </c>
      <c r="O243" s="14"/>
      <c r="P243" s="12" t="s">
        <v>37</v>
      </c>
      <c r="Q243" s="12"/>
      <c r="R243" s="16" t="s">
        <v>884</v>
      </c>
    </row>
    <row r="244" spans="1:18" s="17" customFormat="1" ht="33.9" customHeight="1" x14ac:dyDescent="0.3">
      <c r="A244" s="8" t="s">
        <v>76</v>
      </c>
      <c r="B244" s="25" t="s">
        <v>794</v>
      </c>
      <c r="C244" s="9" t="s">
        <v>144</v>
      </c>
      <c r="D244" s="10">
        <v>13198000</v>
      </c>
      <c r="E244" s="10">
        <v>13176506</v>
      </c>
      <c r="F244" s="56"/>
      <c r="G244" s="10">
        <f t="shared" si="10"/>
        <v>13176506</v>
      </c>
      <c r="H244" s="10">
        <f t="shared" si="11"/>
        <v>21494</v>
      </c>
      <c r="I244" s="12" t="s">
        <v>37</v>
      </c>
      <c r="J244" s="11"/>
      <c r="K244" s="11"/>
      <c r="L244" s="11"/>
      <c r="M244" s="56"/>
      <c r="N244" s="14">
        <f t="shared" si="9"/>
        <v>21494</v>
      </c>
      <c r="O244" s="14" t="s">
        <v>885</v>
      </c>
      <c r="P244" s="12" t="s">
        <v>37</v>
      </c>
      <c r="Q244" s="12"/>
      <c r="R244" s="16" t="s">
        <v>884</v>
      </c>
    </row>
    <row r="245" spans="1:18" s="17" customFormat="1" ht="33.9" customHeight="1" x14ac:dyDescent="0.3">
      <c r="A245" s="8" t="s">
        <v>76</v>
      </c>
      <c r="B245" s="25" t="s">
        <v>768</v>
      </c>
      <c r="C245" s="9" t="s">
        <v>144</v>
      </c>
      <c r="D245" s="10">
        <v>4626000</v>
      </c>
      <c r="E245" s="10">
        <v>4626000</v>
      </c>
      <c r="F245" s="56"/>
      <c r="G245" s="10">
        <f t="shared" si="10"/>
        <v>4626000</v>
      </c>
      <c r="H245" s="10">
        <f t="shared" si="11"/>
        <v>0</v>
      </c>
      <c r="I245" s="12" t="s">
        <v>37</v>
      </c>
      <c r="J245" s="11"/>
      <c r="K245" s="11"/>
      <c r="L245" s="11"/>
      <c r="M245" s="56"/>
      <c r="N245" s="14">
        <f t="shared" si="9"/>
        <v>0</v>
      </c>
      <c r="O245" s="14"/>
      <c r="P245" s="12" t="s">
        <v>37</v>
      </c>
      <c r="Q245" s="12"/>
      <c r="R245" s="16" t="s">
        <v>884</v>
      </c>
    </row>
    <row r="246" spans="1:18" s="17" customFormat="1" ht="33.9" customHeight="1" x14ac:dyDescent="0.3">
      <c r="A246" s="8" t="s">
        <v>76</v>
      </c>
      <c r="B246" s="25" t="s">
        <v>929</v>
      </c>
      <c r="C246" s="9" t="s">
        <v>144</v>
      </c>
      <c r="D246" s="10">
        <v>80006000</v>
      </c>
      <c r="E246" s="10">
        <v>80006000</v>
      </c>
      <c r="F246" s="56"/>
      <c r="G246" s="10">
        <f t="shared" si="10"/>
        <v>80006000</v>
      </c>
      <c r="H246" s="10">
        <f t="shared" si="11"/>
        <v>0</v>
      </c>
      <c r="I246" s="12" t="s">
        <v>37</v>
      </c>
      <c r="J246" s="11"/>
      <c r="K246" s="11"/>
      <c r="L246" s="11"/>
      <c r="M246" s="56"/>
      <c r="N246" s="14">
        <f t="shared" si="9"/>
        <v>0</v>
      </c>
      <c r="O246" s="14"/>
      <c r="P246" s="12" t="s">
        <v>37</v>
      </c>
      <c r="Q246" s="12"/>
      <c r="R246" s="16" t="s">
        <v>884</v>
      </c>
    </row>
    <row r="247" spans="1:18" s="17" customFormat="1" ht="33.9" customHeight="1" x14ac:dyDescent="0.3">
      <c r="A247" s="8" t="s">
        <v>76</v>
      </c>
      <c r="B247" s="25" t="s">
        <v>796</v>
      </c>
      <c r="C247" s="9" t="s">
        <v>144</v>
      </c>
      <c r="D247" s="10">
        <v>34198000</v>
      </c>
      <c r="E247" s="10">
        <v>34163793</v>
      </c>
      <c r="F247" s="56"/>
      <c r="G247" s="10">
        <f t="shared" si="10"/>
        <v>34163793</v>
      </c>
      <c r="H247" s="10">
        <f t="shared" si="11"/>
        <v>34207</v>
      </c>
      <c r="I247" s="12" t="s">
        <v>37</v>
      </c>
      <c r="J247" s="11"/>
      <c r="K247" s="11"/>
      <c r="L247" s="11"/>
      <c r="M247" s="56"/>
      <c r="N247" s="14">
        <f t="shared" si="9"/>
        <v>34207</v>
      </c>
      <c r="O247" s="14" t="s">
        <v>885</v>
      </c>
      <c r="P247" s="12" t="s">
        <v>37</v>
      </c>
      <c r="Q247" s="12"/>
      <c r="R247" s="16" t="s">
        <v>884</v>
      </c>
    </row>
    <row r="248" spans="1:18" s="17" customFormat="1" ht="33.9" customHeight="1" x14ac:dyDescent="0.3">
      <c r="A248" s="8" t="s">
        <v>76</v>
      </c>
      <c r="B248" s="25" t="s">
        <v>797</v>
      </c>
      <c r="C248" s="9" t="s">
        <v>144</v>
      </c>
      <c r="D248" s="10">
        <v>41508000</v>
      </c>
      <c r="E248" s="10">
        <v>41476339</v>
      </c>
      <c r="F248" s="56"/>
      <c r="G248" s="10">
        <f t="shared" si="10"/>
        <v>41476339</v>
      </c>
      <c r="H248" s="10">
        <f t="shared" si="11"/>
        <v>31661</v>
      </c>
      <c r="I248" s="12" t="s">
        <v>37</v>
      </c>
      <c r="J248" s="11"/>
      <c r="K248" s="11"/>
      <c r="L248" s="11"/>
      <c r="M248" s="56"/>
      <c r="N248" s="14">
        <f t="shared" si="9"/>
        <v>31661</v>
      </c>
      <c r="O248" s="14" t="s">
        <v>885</v>
      </c>
      <c r="P248" s="12" t="s">
        <v>37</v>
      </c>
      <c r="Q248" s="12"/>
      <c r="R248" s="16" t="s">
        <v>884</v>
      </c>
    </row>
    <row r="249" spans="1:18" s="17" customFormat="1" ht="33.9" customHeight="1" x14ac:dyDescent="0.3">
      <c r="A249" s="8" t="s">
        <v>76</v>
      </c>
      <c r="B249" s="25" t="s">
        <v>798</v>
      </c>
      <c r="C249" s="9" t="s">
        <v>144</v>
      </c>
      <c r="D249" s="10">
        <v>43019000</v>
      </c>
      <c r="E249" s="10">
        <v>43019000</v>
      </c>
      <c r="F249" s="56"/>
      <c r="G249" s="10">
        <f t="shared" si="10"/>
        <v>43019000</v>
      </c>
      <c r="H249" s="10">
        <f t="shared" si="11"/>
        <v>0</v>
      </c>
      <c r="I249" s="12" t="s">
        <v>37</v>
      </c>
      <c r="J249" s="11"/>
      <c r="K249" s="11"/>
      <c r="L249" s="11"/>
      <c r="M249" s="56"/>
      <c r="N249" s="14">
        <f t="shared" si="9"/>
        <v>0</v>
      </c>
      <c r="O249" s="14"/>
      <c r="P249" s="12" t="s">
        <v>37</v>
      </c>
      <c r="Q249" s="12"/>
      <c r="R249" s="16" t="s">
        <v>884</v>
      </c>
    </row>
    <row r="250" spans="1:18" s="17" customFormat="1" ht="33.9" customHeight="1" x14ac:dyDescent="0.3">
      <c r="A250" s="8" t="s">
        <v>76</v>
      </c>
      <c r="B250" s="25" t="s">
        <v>930</v>
      </c>
      <c r="C250" s="9" t="s">
        <v>144</v>
      </c>
      <c r="D250" s="10">
        <v>25866000</v>
      </c>
      <c r="E250" s="10">
        <v>25866000</v>
      </c>
      <c r="F250" s="56"/>
      <c r="G250" s="10">
        <f t="shared" si="10"/>
        <v>25866000</v>
      </c>
      <c r="H250" s="10">
        <f t="shared" si="11"/>
        <v>0</v>
      </c>
      <c r="I250" s="12" t="s">
        <v>37</v>
      </c>
      <c r="J250" s="11"/>
      <c r="K250" s="11"/>
      <c r="L250" s="11"/>
      <c r="M250" s="56"/>
      <c r="N250" s="14">
        <f t="shared" si="9"/>
        <v>0</v>
      </c>
      <c r="O250" s="14"/>
      <c r="P250" s="12" t="s">
        <v>37</v>
      </c>
      <c r="Q250" s="12"/>
      <c r="R250" s="16" t="s">
        <v>884</v>
      </c>
    </row>
    <row r="251" spans="1:18" s="17" customFormat="1" ht="33.9" customHeight="1" x14ac:dyDescent="0.3">
      <c r="A251" s="8" t="s">
        <v>78</v>
      </c>
      <c r="B251" s="25" t="s">
        <v>925</v>
      </c>
      <c r="C251" s="9" t="s">
        <v>145</v>
      </c>
      <c r="D251" s="10">
        <v>10228000</v>
      </c>
      <c r="E251" s="10">
        <v>10228000</v>
      </c>
      <c r="F251" s="56"/>
      <c r="G251" s="10">
        <f t="shared" si="10"/>
        <v>10228000</v>
      </c>
      <c r="H251" s="10">
        <f t="shared" si="11"/>
        <v>0</v>
      </c>
      <c r="I251" s="12" t="s">
        <v>37</v>
      </c>
      <c r="J251" s="11"/>
      <c r="K251" s="11"/>
      <c r="L251" s="11"/>
      <c r="M251" s="56"/>
      <c r="N251" s="14">
        <f t="shared" si="9"/>
        <v>0</v>
      </c>
      <c r="O251" s="14"/>
      <c r="P251" s="12" t="s">
        <v>37</v>
      </c>
      <c r="Q251" s="12"/>
      <c r="R251" s="16" t="s">
        <v>884</v>
      </c>
    </row>
    <row r="252" spans="1:18" s="17" customFormat="1" ht="33.9" customHeight="1" x14ac:dyDescent="0.3">
      <c r="A252" s="8" t="s">
        <v>78</v>
      </c>
      <c r="B252" s="25" t="s">
        <v>801</v>
      </c>
      <c r="C252" s="9" t="s">
        <v>144</v>
      </c>
      <c r="D252" s="10">
        <v>75098000</v>
      </c>
      <c r="E252" s="10">
        <v>74987495</v>
      </c>
      <c r="F252" s="56"/>
      <c r="G252" s="10">
        <f t="shared" si="10"/>
        <v>74987495</v>
      </c>
      <c r="H252" s="10">
        <f t="shared" si="11"/>
        <v>110505</v>
      </c>
      <c r="I252" s="12" t="s">
        <v>37</v>
      </c>
      <c r="J252" s="11"/>
      <c r="K252" s="11"/>
      <c r="L252" s="11"/>
      <c r="M252" s="56"/>
      <c r="N252" s="14">
        <f t="shared" si="9"/>
        <v>110505</v>
      </c>
      <c r="O252" s="14" t="s">
        <v>612</v>
      </c>
      <c r="P252" s="12" t="s">
        <v>37</v>
      </c>
      <c r="Q252" s="12"/>
      <c r="R252" s="16" t="s">
        <v>884</v>
      </c>
    </row>
    <row r="253" spans="1:18" s="17" customFormat="1" ht="33.9" customHeight="1" x14ac:dyDescent="0.3">
      <c r="A253" s="8" t="s">
        <v>78</v>
      </c>
      <c r="B253" s="25" t="s">
        <v>473</v>
      </c>
      <c r="C253" s="9" t="s">
        <v>144</v>
      </c>
      <c r="D253" s="10">
        <v>30693000</v>
      </c>
      <c r="E253" s="10">
        <v>30597841</v>
      </c>
      <c r="F253" s="56"/>
      <c r="G253" s="10">
        <f t="shared" si="10"/>
        <v>30597841</v>
      </c>
      <c r="H253" s="10">
        <f t="shared" si="11"/>
        <v>95159</v>
      </c>
      <c r="I253" s="12" t="s">
        <v>37</v>
      </c>
      <c r="J253" s="11"/>
      <c r="K253" s="11"/>
      <c r="L253" s="11"/>
      <c r="M253" s="56"/>
      <c r="N253" s="14">
        <f t="shared" si="9"/>
        <v>95159</v>
      </c>
      <c r="O253" s="14" t="s">
        <v>612</v>
      </c>
      <c r="P253" s="12" t="s">
        <v>37</v>
      </c>
      <c r="Q253" s="12"/>
      <c r="R253" s="16" t="s">
        <v>884</v>
      </c>
    </row>
    <row r="254" spans="1:18" s="17" customFormat="1" ht="33.9" customHeight="1" x14ac:dyDescent="0.3">
      <c r="A254" s="8" t="s">
        <v>78</v>
      </c>
      <c r="B254" s="25" t="s">
        <v>802</v>
      </c>
      <c r="C254" s="9" t="s">
        <v>144</v>
      </c>
      <c r="D254" s="10">
        <v>51772000</v>
      </c>
      <c r="E254" s="10">
        <v>51353862</v>
      </c>
      <c r="F254" s="56"/>
      <c r="G254" s="10">
        <f t="shared" si="10"/>
        <v>51353862</v>
      </c>
      <c r="H254" s="10">
        <f t="shared" si="11"/>
        <v>418138</v>
      </c>
      <c r="I254" s="12" t="s">
        <v>37</v>
      </c>
      <c r="J254" s="11"/>
      <c r="K254" s="11"/>
      <c r="L254" s="11"/>
      <c r="M254" s="56"/>
      <c r="N254" s="14">
        <f t="shared" si="9"/>
        <v>418138</v>
      </c>
      <c r="O254" s="14" t="s">
        <v>612</v>
      </c>
      <c r="P254" s="12" t="s">
        <v>37</v>
      </c>
      <c r="Q254" s="12"/>
      <c r="R254" s="16" t="s">
        <v>884</v>
      </c>
    </row>
    <row r="255" spans="1:18" s="17" customFormat="1" ht="33.9" customHeight="1" x14ac:dyDescent="0.3">
      <c r="A255" s="8" t="s">
        <v>78</v>
      </c>
      <c r="B255" s="25" t="s">
        <v>803</v>
      </c>
      <c r="C255" s="9" t="s">
        <v>144</v>
      </c>
      <c r="D255" s="10">
        <v>55430000</v>
      </c>
      <c r="E255" s="10">
        <v>55230249</v>
      </c>
      <c r="F255" s="56"/>
      <c r="G255" s="10">
        <f t="shared" si="10"/>
        <v>55230249</v>
      </c>
      <c r="H255" s="10">
        <f t="shared" si="11"/>
        <v>199751</v>
      </c>
      <c r="I255" s="12" t="s">
        <v>37</v>
      </c>
      <c r="J255" s="11"/>
      <c r="K255" s="11"/>
      <c r="L255" s="11"/>
      <c r="M255" s="56"/>
      <c r="N255" s="14">
        <f t="shared" si="9"/>
        <v>199751</v>
      </c>
      <c r="O255" s="14" t="s">
        <v>612</v>
      </c>
      <c r="P255" s="12" t="s">
        <v>37</v>
      </c>
      <c r="Q255" s="12"/>
      <c r="R255" s="16" t="s">
        <v>884</v>
      </c>
    </row>
    <row r="256" spans="1:18" s="17" customFormat="1" ht="33.9" customHeight="1" x14ac:dyDescent="0.3">
      <c r="A256" s="8" t="s">
        <v>78</v>
      </c>
      <c r="B256" s="25" t="s">
        <v>796</v>
      </c>
      <c r="C256" s="9" t="s">
        <v>144</v>
      </c>
      <c r="D256" s="10">
        <v>50463000</v>
      </c>
      <c r="E256" s="10">
        <v>50284648</v>
      </c>
      <c r="F256" s="56"/>
      <c r="G256" s="10">
        <f t="shared" si="10"/>
        <v>50284648</v>
      </c>
      <c r="H256" s="10">
        <f t="shared" si="11"/>
        <v>178352</v>
      </c>
      <c r="I256" s="12" t="s">
        <v>37</v>
      </c>
      <c r="J256" s="11"/>
      <c r="K256" s="11"/>
      <c r="L256" s="11"/>
      <c r="M256" s="56"/>
      <c r="N256" s="14">
        <f t="shared" si="9"/>
        <v>178352</v>
      </c>
      <c r="O256" s="14" t="s">
        <v>612</v>
      </c>
      <c r="P256" s="12" t="s">
        <v>37</v>
      </c>
      <c r="Q256" s="12"/>
      <c r="R256" s="16" t="s">
        <v>884</v>
      </c>
    </row>
    <row r="257" spans="1:18" s="17" customFormat="1" ht="33.9" customHeight="1" x14ac:dyDescent="0.3">
      <c r="A257" s="8" t="s">
        <v>92</v>
      </c>
      <c r="B257" s="25" t="s">
        <v>925</v>
      </c>
      <c r="C257" s="9" t="s">
        <v>145</v>
      </c>
      <c r="D257" s="10">
        <v>12043000</v>
      </c>
      <c r="E257" s="10">
        <v>12043000</v>
      </c>
      <c r="F257" s="56"/>
      <c r="G257" s="10">
        <f t="shared" si="10"/>
        <v>12043000</v>
      </c>
      <c r="H257" s="10">
        <f t="shared" si="11"/>
        <v>0</v>
      </c>
      <c r="I257" s="12" t="s">
        <v>37</v>
      </c>
      <c r="J257" s="11"/>
      <c r="K257" s="11"/>
      <c r="L257" s="11"/>
      <c r="M257" s="56"/>
      <c r="N257" s="14">
        <f t="shared" si="9"/>
        <v>0</v>
      </c>
      <c r="O257" s="14"/>
      <c r="P257" s="12" t="s">
        <v>37</v>
      </c>
      <c r="Q257" s="12"/>
      <c r="R257" s="16" t="s">
        <v>884</v>
      </c>
    </row>
    <row r="258" spans="1:18" s="17" customFormat="1" ht="33.9" customHeight="1" x14ac:dyDescent="0.3">
      <c r="A258" s="8" t="s">
        <v>92</v>
      </c>
      <c r="B258" s="25" t="s">
        <v>768</v>
      </c>
      <c r="C258" s="9" t="s">
        <v>144</v>
      </c>
      <c r="D258" s="10">
        <v>33875000</v>
      </c>
      <c r="E258" s="10">
        <v>33875000</v>
      </c>
      <c r="F258" s="56"/>
      <c r="G258" s="10">
        <f t="shared" si="10"/>
        <v>33875000</v>
      </c>
      <c r="H258" s="10">
        <f t="shared" si="11"/>
        <v>0</v>
      </c>
      <c r="I258" s="12" t="s">
        <v>37</v>
      </c>
      <c r="J258" s="11"/>
      <c r="K258" s="11"/>
      <c r="L258" s="11"/>
      <c r="M258" s="56"/>
      <c r="N258" s="14">
        <f t="shared" si="9"/>
        <v>0</v>
      </c>
      <c r="O258" s="14"/>
      <c r="P258" s="12" t="s">
        <v>37</v>
      </c>
      <c r="Q258" s="12"/>
      <c r="R258" s="16" t="s">
        <v>884</v>
      </c>
    </row>
    <row r="259" spans="1:18" s="17" customFormat="1" ht="33.9" customHeight="1" x14ac:dyDescent="0.3">
      <c r="A259" s="8" t="s">
        <v>92</v>
      </c>
      <c r="B259" s="25" t="s">
        <v>769</v>
      </c>
      <c r="C259" s="9" t="s">
        <v>144</v>
      </c>
      <c r="D259" s="10">
        <v>67300000</v>
      </c>
      <c r="E259" s="10">
        <v>65567821</v>
      </c>
      <c r="F259" s="56"/>
      <c r="G259" s="10">
        <f t="shared" si="10"/>
        <v>65567821</v>
      </c>
      <c r="H259" s="10">
        <f t="shared" si="11"/>
        <v>1732179</v>
      </c>
      <c r="I259" s="12" t="s">
        <v>37</v>
      </c>
      <c r="J259" s="11"/>
      <c r="K259" s="11"/>
      <c r="L259" s="11"/>
      <c r="M259" s="56"/>
      <c r="N259" s="14">
        <f t="shared" si="9"/>
        <v>1732179</v>
      </c>
      <c r="O259" s="14" t="s">
        <v>885</v>
      </c>
      <c r="P259" s="12" t="s">
        <v>37</v>
      </c>
      <c r="Q259" s="12"/>
      <c r="R259" s="16" t="s">
        <v>884</v>
      </c>
    </row>
    <row r="260" spans="1:18" s="17" customFormat="1" ht="33.9" customHeight="1" x14ac:dyDescent="0.3">
      <c r="A260" s="8" t="s">
        <v>92</v>
      </c>
      <c r="B260" s="25" t="s">
        <v>357</v>
      </c>
      <c r="C260" s="9" t="s">
        <v>144</v>
      </c>
      <c r="D260" s="10">
        <v>97000000</v>
      </c>
      <c r="E260" s="10">
        <v>97000000</v>
      </c>
      <c r="F260" s="56"/>
      <c r="G260" s="10">
        <f t="shared" si="10"/>
        <v>97000000</v>
      </c>
      <c r="H260" s="10">
        <f t="shared" si="11"/>
        <v>0</v>
      </c>
      <c r="I260" s="12" t="s">
        <v>37</v>
      </c>
      <c r="J260" s="11"/>
      <c r="K260" s="11"/>
      <c r="L260" s="11"/>
      <c r="M260" s="56"/>
      <c r="N260" s="14">
        <f t="shared" si="9"/>
        <v>0</v>
      </c>
      <c r="O260" s="14"/>
      <c r="P260" s="12" t="s">
        <v>37</v>
      </c>
      <c r="Q260" s="12"/>
      <c r="R260" s="16" t="s">
        <v>884</v>
      </c>
    </row>
    <row r="261" spans="1:18" s="17" customFormat="1" ht="33.9" customHeight="1" x14ac:dyDescent="0.3">
      <c r="A261" s="8" t="s">
        <v>92</v>
      </c>
      <c r="B261" s="25" t="s">
        <v>783</v>
      </c>
      <c r="C261" s="9" t="s">
        <v>144</v>
      </c>
      <c r="D261" s="10">
        <v>44943000</v>
      </c>
      <c r="E261" s="10">
        <v>44941761</v>
      </c>
      <c r="F261" s="56"/>
      <c r="G261" s="10">
        <f t="shared" si="10"/>
        <v>44941761</v>
      </c>
      <c r="H261" s="10">
        <f t="shared" si="11"/>
        <v>1239</v>
      </c>
      <c r="I261" s="12" t="s">
        <v>37</v>
      </c>
      <c r="J261" s="11"/>
      <c r="K261" s="11"/>
      <c r="L261" s="11"/>
      <c r="M261" s="56"/>
      <c r="N261" s="14">
        <f t="shared" si="9"/>
        <v>1239</v>
      </c>
      <c r="O261" s="14" t="s">
        <v>885</v>
      </c>
      <c r="P261" s="12" t="s">
        <v>37</v>
      </c>
      <c r="Q261" s="12"/>
      <c r="R261" s="16" t="s">
        <v>884</v>
      </c>
    </row>
    <row r="262" spans="1:18" s="17" customFormat="1" ht="33.9" customHeight="1" x14ac:dyDescent="0.3">
      <c r="A262" s="8" t="s">
        <v>92</v>
      </c>
      <c r="B262" s="25" t="s">
        <v>784</v>
      </c>
      <c r="C262" s="9" t="s">
        <v>144</v>
      </c>
      <c r="D262" s="10">
        <v>101209000</v>
      </c>
      <c r="E262" s="10">
        <v>101205389</v>
      </c>
      <c r="F262" s="56"/>
      <c r="G262" s="10">
        <f t="shared" si="10"/>
        <v>101205389</v>
      </c>
      <c r="H262" s="10">
        <f t="shared" si="11"/>
        <v>3611</v>
      </c>
      <c r="I262" s="12" t="s">
        <v>37</v>
      </c>
      <c r="J262" s="11"/>
      <c r="K262" s="11"/>
      <c r="L262" s="11"/>
      <c r="M262" s="56"/>
      <c r="N262" s="14">
        <f t="shared" si="9"/>
        <v>3611</v>
      </c>
      <c r="O262" s="14" t="s">
        <v>885</v>
      </c>
      <c r="P262" s="12" t="s">
        <v>37</v>
      </c>
      <c r="Q262" s="12"/>
      <c r="R262" s="16" t="s">
        <v>884</v>
      </c>
    </row>
    <row r="263" spans="1:18" s="17" customFormat="1" ht="33.9" customHeight="1" x14ac:dyDescent="0.3">
      <c r="A263" s="8" t="s">
        <v>92</v>
      </c>
      <c r="B263" s="25" t="s">
        <v>785</v>
      </c>
      <c r="C263" s="9" t="s">
        <v>144</v>
      </c>
      <c r="D263" s="10">
        <v>99217000</v>
      </c>
      <c r="E263" s="10">
        <v>99215610</v>
      </c>
      <c r="F263" s="56"/>
      <c r="G263" s="10">
        <f t="shared" si="10"/>
        <v>99215610</v>
      </c>
      <c r="H263" s="10">
        <f t="shared" si="11"/>
        <v>1390</v>
      </c>
      <c r="I263" s="12" t="s">
        <v>37</v>
      </c>
      <c r="J263" s="11"/>
      <c r="K263" s="11"/>
      <c r="L263" s="11"/>
      <c r="M263" s="56"/>
      <c r="N263" s="14">
        <f t="shared" si="9"/>
        <v>1390</v>
      </c>
      <c r="O263" s="14" t="s">
        <v>885</v>
      </c>
      <c r="P263" s="12" t="s">
        <v>37</v>
      </c>
      <c r="Q263" s="12"/>
      <c r="R263" s="16" t="s">
        <v>884</v>
      </c>
    </row>
    <row r="264" spans="1:18" s="17" customFormat="1" ht="33.9" customHeight="1" x14ac:dyDescent="0.3">
      <c r="A264" s="8" t="s">
        <v>358</v>
      </c>
      <c r="B264" s="25" t="s">
        <v>931</v>
      </c>
      <c r="C264" s="9" t="s">
        <v>144</v>
      </c>
      <c r="D264" s="10">
        <v>57169000</v>
      </c>
      <c r="E264" s="10">
        <v>57096198</v>
      </c>
      <c r="F264" s="56"/>
      <c r="G264" s="10">
        <f t="shared" si="10"/>
        <v>57096198</v>
      </c>
      <c r="H264" s="10">
        <f t="shared" si="11"/>
        <v>72802</v>
      </c>
      <c r="I264" s="12" t="s">
        <v>37</v>
      </c>
      <c r="J264" s="11"/>
      <c r="K264" s="11"/>
      <c r="L264" s="11"/>
      <c r="M264" s="56"/>
      <c r="N264" s="14">
        <f t="shared" si="9"/>
        <v>72802</v>
      </c>
      <c r="O264" s="14" t="s">
        <v>885</v>
      </c>
      <c r="P264" s="12" t="s">
        <v>37</v>
      </c>
      <c r="Q264" s="12"/>
      <c r="R264" s="16" t="s">
        <v>884</v>
      </c>
    </row>
    <row r="265" spans="1:18" s="17" customFormat="1" ht="33.9" customHeight="1" x14ac:dyDescent="0.3">
      <c r="A265" s="8" t="s">
        <v>474</v>
      </c>
      <c r="B265" s="25" t="s">
        <v>932</v>
      </c>
      <c r="C265" s="9" t="s">
        <v>144</v>
      </c>
      <c r="D265" s="10">
        <v>47789000</v>
      </c>
      <c r="E265" s="10">
        <v>47446659</v>
      </c>
      <c r="F265" s="56"/>
      <c r="G265" s="10">
        <f t="shared" si="10"/>
        <v>47446659</v>
      </c>
      <c r="H265" s="10">
        <f t="shared" si="11"/>
        <v>342341</v>
      </c>
      <c r="I265" s="12" t="s">
        <v>37</v>
      </c>
      <c r="J265" s="11"/>
      <c r="K265" s="11"/>
      <c r="L265" s="11"/>
      <c r="M265" s="56"/>
      <c r="N265" s="14">
        <f t="shared" si="9"/>
        <v>342341</v>
      </c>
      <c r="O265" s="14" t="s">
        <v>612</v>
      </c>
      <c r="P265" s="12" t="s">
        <v>37</v>
      </c>
      <c r="Q265" s="12"/>
      <c r="R265" s="16" t="s">
        <v>884</v>
      </c>
    </row>
    <row r="266" spans="1:18" s="17" customFormat="1" ht="33.9" customHeight="1" x14ac:dyDescent="0.3">
      <c r="A266" s="8" t="s">
        <v>79</v>
      </c>
      <c r="B266" s="25" t="s">
        <v>806</v>
      </c>
      <c r="C266" s="9" t="s">
        <v>144</v>
      </c>
      <c r="D266" s="10">
        <v>38079000</v>
      </c>
      <c r="E266" s="10">
        <v>37933250</v>
      </c>
      <c r="F266" s="56"/>
      <c r="G266" s="10">
        <f t="shared" si="10"/>
        <v>37933250</v>
      </c>
      <c r="H266" s="10">
        <f t="shared" si="11"/>
        <v>145750</v>
      </c>
      <c r="I266" s="12" t="s">
        <v>37</v>
      </c>
      <c r="J266" s="11"/>
      <c r="K266" s="11"/>
      <c r="L266" s="11"/>
      <c r="M266" s="56"/>
      <c r="N266" s="14">
        <f t="shared" si="9"/>
        <v>145750</v>
      </c>
      <c r="O266" s="14" t="s">
        <v>807</v>
      </c>
      <c r="P266" s="12" t="s">
        <v>37</v>
      </c>
      <c r="Q266" s="12"/>
      <c r="R266" s="16" t="s">
        <v>884</v>
      </c>
    </row>
    <row r="267" spans="1:18" s="17" customFormat="1" ht="33.9" customHeight="1" x14ac:dyDescent="0.3">
      <c r="A267" s="8" t="s">
        <v>79</v>
      </c>
      <c r="B267" s="25" t="s">
        <v>808</v>
      </c>
      <c r="C267" s="9" t="s">
        <v>144</v>
      </c>
      <c r="D267" s="10">
        <v>43074000</v>
      </c>
      <c r="E267" s="10">
        <v>43074000</v>
      </c>
      <c r="F267" s="56"/>
      <c r="G267" s="10">
        <f t="shared" si="10"/>
        <v>43074000</v>
      </c>
      <c r="H267" s="10">
        <f t="shared" si="11"/>
        <v>0</v>
      </c>
      <c r="I267" s="12" t="s">
        <v>37</v>
      </c>
      <c r="J267" s="11"/>
      <c r="K267" s="11"/>
      <c r="L267" s="11"/>
      <c r="M267" s="56"/>
      <c r="N267" s="14">
        <f t="shared" si="9"/>
        <v>0</v>
      </c>
      <c r="O267" s="14"/>
      <c r="P267" s="12" t="s">
        <v>37</v>
      </c>
      <c r="Q267" s="12"/>
      <c r="R267" s="16" t="s">
        <v>884</v>
      </c>
    </row>
    <row r="268" spans="1:18" s="17" customFormat="1" ht="33.9" customHeight="1" x14ac:dyDescent="0.3">
      <c r="A268" s="8" t="s">
        <v>85</v>
      </c>
      <c r="B268" s="25" t="s">
        <v>768</v>
      </c>
      <c r="C268" s="9" t="s">
        <v>144</v>
      </c>
      <c r="D268" s="10">
        <v>8385000</v>
      </c>
      <c r="E268" s="10">
        <v>8385000</v>
      </c>
      <c r="F268" s="56"/>
      <c r="G268" s="10">
        <f t="shared" si="10"/>
        <v>8385000</v>
      </c>
      <c r="H268" s="10">
        <f t="shared" si="11"/>
        <v>0</v>
      </c>
      <c r="I268" s="12" t="s">
        <v>37</v>
      </c>
      <c r="J268" s="11"/>
      <c r="K268" s="11"/>
      <c r="L268" s="11"/>
      <c r="M268" s="56"/>
      <c r="N268" s="14">
        <f t="shared" si="9"/>
        <v>0</v>
      </c>
      <c r="O268" s="14"/>
      <c r="P268" s="12" t="s">
        <v>37</v>
      </c>
      <c r="Q268" s="12"/>
      <c r="R268" s="16" t="s">
        <v>884</v>
      </c>
    </row>
    <row r="269" spans="1:18" s="17" customFormat="1" ht="33.9" customHeight="1" x14ac:dyDescent="0.3">
      <c r="A269" s="8" t="s">
        <v>85</v>
      </c>
      <c r="B269" s="25" t="s">
        <v>769</v>
      </c>
      <c r="C269" s="9" t="s">
        <v>144</v>
      </c>
      <c r="D269" s="10">
        <v>5362000</v>
      </c>
      <c r="E269" s="10">
        <v>5362000</v>
      </c>
      <c r="F269" s="56"/>
      <c r="G269" s="10">
        <f t="shared" si="10"/>
        <v>5362000</v>
      </c>
      <c r="H269" s="10">
        <f t="shared" si="11"/>
        <v>0</v>
      </c>
      <c r="I269" s="12" t="s">
        <v>37</v>
      </c>
      <c r="J269" s="11"/>
      <c r="K269" s="11"/>
      <c r="L269" s="11"/>
      <c r="M269" s="56"/>
      <c r="N269" s="14">
        <f t="shared" si="9"/>
        <v>0</v>
      </c>
      <c r="O269" s="14"/>
      <c r="P269" s="12" t="s">
        <v>37</v>
      </c>
      <c r="Q269" s="12"/>
      <c r="R269" s="16" t="s">
        <v>884</v>
      </c>
    </row>
    <row r="270" spans="1:18" s="17" customFormat="1" ht="33.9" customHeight="1" x14ac:dyDescent="0.3">
      <c r="A270" s="8" t="s">
        <v>85</v>
      </c>
      <c r="B270" s="25" t="s">
        <v>822</v>
      </c>
      <c r="C270" s="9" t="s">
        <v>144</v>
      </c>
      <c r="D270" s="10">
        <v>10911000</v>
      </c>
      <c r="E270" s="10">
        <v>10911000</v>
      </c>
      <c r="F270" s="56"/>
      <c r="G270" s="10">
        <f t="shared" si="10"/>
        <v>10911000</v>
      </c>
      <c r="H270" s="10">
        <f t="shared" si="11"/>
        <v>0</v>
      </c>
      <c r="I270" s="12" t="s">
        <v>37</v>
      </c>
      <c r="J270" s="11"/>
      <c r="K270" s="11"/>
      <c r="L270" s="11"/>
      <c r="M270" s="56"/>
      <c r="N270" s="14">
        <f t="shared" si="9"/>
        <v>0</v>
      </c>
      <c r="O270" s="14"/>
      <c r="P270" s="12" t="s">
        <v>37</v>
      </c>
      <c r="Q270" s="12"/>
      <c r="R270" s="16" t="s">
        <v>884</v>
      </c>
    </row>
    <row r="271" spans="1:18" s="17" customFormat="1" ht="33.9" customHeight="1" x14ac:dyDescent="0.3">
      <c r="A271" s="8" t="s">
        <v>73</v>
      </c>
      <c r="B271" s="25" t="s">
        <v>619</v>
      </c>
      <c r="C271" s="9" t="s">
        <v>145</v>
      </c>
      <c r="D271" s="10">
        <v>10053000</v>
      </c>
      <c r="E271" s="10">
        <v>10045907</v>
      </c>
      <c r="F271" s="56"/>
      <c r="G271" s="10">
        <f t="shared" si="10"/>
        <v>10045907</v>
      </c>
      <c r="H271" s="10">
        <f t="shared" si="11"/>
        <v>7093</v>
      </c>
      <c r="I271" s="12" t="s">
        <v>37</v>
      </c>
      <c r="J271" s="11"/>
      <c r="K271" s="11"/>
      <c r="L271" s="11"/>
      <c r="M271" s="56"/>
      <c r="N271" s="14">
        <f t="shared" si="9"/>
        <v>7093</v>
      </c>
      <c r="O271" s="14" t="s">
        <v>885</v>
      </c>
      <c r="P271" s="12" t="s">
        <v>37</v>
      </c>
      <c r="Q271" s="12"/>
      <c r="R271" s="16" t="s">
        <v>884</v>
      </c>
    </row>
    <row r="272" spans="1:18" s="17" customFormat="1" ht="33.9" customHeight="1" x14ac:dyDescent="0.3">
      <c r="A272" s="8" t="s">
        <v>73</v>
      </c>
      <c r="B272" s="25" t="s">
        <v>624</v>
      </c>
      <c r="C272" s="9" t="s">
        <v>145</v>
      </c>
      <c r="D272" s="10">
        <v>28196000</v>
      </c>
      <c r="E272" s="10">
        <v>28085134</v>
      </c>
      <c r="F272" s="56"/>
      <c r="G272" s="10">
        <f t="shared" si="10"/>
        <v>28085134</v>
      </c>
      <c r="H272" s="10">
        <f t="shared" si="11"/>
        <v>110866</v>
      </c>
      <c r="I272" s="12" t="s">
        <v>37</v>
      </c>
      <c r="J272" s="11"/>
      <c r="K272" s="11"/>
      <c r="L272" s="11"/>
      <c r="M272" s="56"/>
      <c r="N272" s="14">
        <f t="shared" si="9"/>
        <v>110866</v>
      </c>
      <c r="O272" s="14" t="s">
        <v>885</v>
      </c>
      <c r="P272" s="12" t="s">
        <v>37</v>
      </c>
      <c r="Q272" s="12"/>
      <c r="R272" s="16" t="s">
        <v>884</v>
      </c>
    </row>
    <row r="273" spans="1:18" s="17" customFormat="1" ht="33.9" customHeight="1" x14ac:dyDescent="0.3">
      <c r="A273" s="8" t="s">
        <v>73</v>
      </c>
      <c r="B273" s="25" t="s">
        <v>933</v>
      </c>
      <c r="C273" s="9" t="s">
        <v>145</v>
      </c>
      <c r="D273" s="10">
        <v>24214000</v>
      </c>
      <c r="E273" s="10">
        <v>24173042</v>
      </c>
      <c r="F273" s="56"/>
      <c r="G273" s="10">
        <f t="shared" si="10"/>
        <v>24173042</v>
      </c>
      <c r="H273" s="10">
        <f t="shared" si="11"/>
        <v>40958</v>
      </c>
      <c r="I273" s="12" t="s">
        <v>37</v>
      </c>
      <c r="J273" s="11"/>
      <c r="K273" s="11"/>
      <c r="L273" s="11"/>
      <c r="M273" s="56"/>
      <c r="N273" s="14">
        <f t="shared" si="9"/>
        <v>40958</v>
      </c>
      <c r="O273" s="14" t="s">
        <v>885</v>
      </c>
      <c r="P273" s="12" t="s">
        <v>37</v>
      </c>
      <c r="Q273" s="12"/>
      <c r="R273" s="16" t="s">
        <v>884</v>
      </c>
    </row>
    <row r="274" spans="1:18" s="17" customFormat="1" ht="33.9" customHeight="1" x14ac:dyDescent="0.3">
      <c r="A274" s="8" t="s">
        <v>73</v>
      </c>
      <c r="B274" s="25" t="s">
        <v>633</v>
      </c>
      <c r="C274" s="9" t="s">
        <v>145</v>
      </c>
      <c r="D274" s="10">
        <v>11937000</v>
      </c>
      <c r="E274" s="10">
        <v>11928750</v>
      </c>
      <c r="F274" s="56"/>
      <c r="G274" s="10">
        <f t="shared" si="10"/>
        <v>11928750</v>
      </c>
      <c r="H274" s="10">
        <f t="shared" si="11"/>
        <v>8250</v>
      </c>
      <c r="I274" s="12" t="s">
        <v>37</v>
      </c>
      <c r="J274" s="11"/>
      <c r="K274" s="11"/>
      <c r="L274" s="11"/>
      <c r="M274" s="56"/>
      <c r="N274" s="14">
        <f t="shared" si="9"/>
        <v>8250</v>
      </c>
      <c r="O274" s="14" t="s">
        <v>885</v>
      </c>
      <c r="P274" s="12" t="s">
        <v>37</v>
      </c>
      <c r="Q274" s="12"/>
      <c r="R274" s="16" t="s">
        <v>884</v>
      </c>
    </row>
    <row r="275" spans="1:18" s="17" customFormat="1" ht="33.9" customHeight="1" x14ac:dyDescent="0.3">
      <c r="A275" s="8" t="s">
        <v>73</v>
      </c>
      <c r="B275" s="25" t="s">
        <v>934</v>
      </c>
      <c r="C275" s="9" t="s">
        <v>147</v>
      </c>
      <c r="D275" s="10">
        <v>48783000</v>
      </c>
      <c r="E275" s="10">
        <v>48742173</v>
      </c>
      <c r="F275" s="56"/>
      <c r="G275" s="10">
        <f t="shared" si="10"/>
        <v>48742173</v>
      </c>
      <c r="H275" s="10">
        <f t="shared" si="11"/>
        <v>40827</v>
      </c>
      <c r="I275" s="12" t="s">
        <v>37</v>
      </c>
      <c r="J275" s="11"/>
      <c r="K275" s="11"/>
      <c r="L275" s="11"/>
      <c r="M275" s="56"/>
      <c r="N275" s="14">
        <f t="shared" si="9"/>
        <v>40827</v>
      </c>
      <c r="O275" s="14" t="s">
        <v>885</v>
      </c>
      <c r="P275" s="12" t="s">
        <v>37</v>
      </c>
      <c r="Q275" s="12"/>
      <c r="R275" s="16" t="s">
        <v>884</v>
      </c>
    </row>
    <row r="276" spans="1:18" s="17" customFormat="1" ht="33.9" customHeight="1" x14ac:dyDescent="0.3">
      <c r="A276" s="8" t="s">
        <v>73</v>
      </c>
      <c r="B276" s="25" t="s">
        <v>731</v>
      </c>
      <c r="C276" s="9" t="s">
        <v>147</v>
      </c>
      <c r="D276" s="10">
        <v>27190000</v>
      </c>
      <c r="E276" s="10">
        <v>27077808</v>
      </c>
      <c r="F276" s="56"/>
      <c r="G276" s="10">
        <f t="shared" si="10"/>
        <v>27077808</v>
      </c>
      <c r="H276" s="10">
        <f t="shared" si="11"/>
        <v>112192</v>
      </c>
      <c r="I276" s="12" t="s">
        <v>37</v>
      </c>
      <c r="J276" s="11"/>
      <c r="K276" s="11"/>
      <c r="L276" s="11"/>
      <c r="M276" s="56"/>
      <c r="N276" s="14">
        <f t="shared" ref="N276:N302" si="12">H276</f>
        <v>112192</v>
      </c>
      <c r="O276" s="14" t="s">
        <v>885</v>
      </c>
      <c r="P276" s="12" t="s">
        <v>37</v>
      </c>
      <c r="Q276" s="12"/>
      <c r="R276" s="16" t="s">
        <v>884</v>
      </c>
    </row>
    <row r="277" spans="1:18" s="17" customFormat="1" ht="33.9" customHeight="1" x14ac:dyDescent="0.3">
      <c r="A277" s="8" t="s">
        <v>73</v>
      </c>
      <c r="B277" s="25" t="s">
        <v>732</v>
      </c>
      <c r="C277" s="9" t="s">
        <v>147</v>
      </c>
      <c r="D277" s="10">
        <v>33803000</v>
      </c>
      <c r="E277" s="10">
        <v>33775077</v>
      </c>
      <c r="F277" s="56"/>
      <c r="G277" s="10">
        <f t="shared" ref="G277:G302" si="13">E277+F277</f>
        <v>33775077</v>
      </c>
      <c r="H277" s="10">
        <f t="shared" ref="H277:H302" si="14">D277-E277</f>
        <v>27923</v>
      </c>
      <c r="I277" s="12" t="s">
        <v>37</v>
      </c>
      <c r="J277" s="11"/>
      <c r="K277" s="11"/>
      <c r="L277" s="11"/>
      <c r="M277" s="56"/>
      <c r="N277" s="14">
        <f t="shared" si="12"/>
        <v>27923</v>
      </c>
      <c r="O277" s="14" t="s">
        <v>885</v>
      </c>
      <c r="P277" s="12" t="s">
        <v>37</v>
      </c>
      <c r="Q277" s="12"/>
      <c r="R277" s="16" t="s">
        <v>884</v>
      </c>
    </row>
    <row r="278" spans="1:18" s="17" customFormat="1" ht="33.9" customHeight="1" x14ac:dyDescent="0.3">
      <c r="A278" s="8" t="s">
        <v>73</v>
      </c>
      <c r="B278" s="25" t="s">
        <v>733</v>
      </c>
      <c r="C278" s="9" t="s">
        <v>147</v>
      </c>
      <c r="D278" s="10">
        <v>19414000</v>
      </c>
      <c r="E278" s="10">
        <v>19398651</v>
      </c>
      <c r="F278" s="56"/>
      <c r="G278" s="10">
        <f t="shared" si="13"/>
        <v>19398651</v>
      </c>
      <c r="H278" s="10">
        <f t="shared" si="14"/>
        <v>15349</v>
      </c>
      <c r="I278" s="12" t="s">
        <v>37</v>
      </c>
      <c r="J278" s="11"/>
      <c r="K278" s="11"/>
      <c r="L278" s="11"/>
      <c r="M278" s="56"/>
      <c r="N278" s="14">
        <f t="shared" si="12"/>
        <v>15349</v>
      </c>
      <c r="O278" s="14" t="s">
        <v>885</v>
      </c>
      <c r="P278" s="12" t="s">
        <v>37</v>
      </c>
      <c r="Q278" s="12"/>
      <c r="R278" s="16" t="s">
        <v>884</v>
      </c>
    </row>
    <row r="279" spans="1:18" s="17" customFormat="1" ht="33.9" customHeight="1" x14ac:dyDescent="0.3">
      <c r="A279" s="8" t="s">
        <v>73</v>
      </c>
      <c r="B279" s="25" t="s">
        <v>734</v>
      </c>
      <c r="C279" s="9" t="s">
        <v>147</v>
      </c>
      <c r="D279" s="10">
        <v>17843000</v>
      </c>
      <c r="E279" s="10">
        <v>17832944</v>
      </c>
      <c r="F279" s="56"/>
      <c r="G279" s="10">
        <f t="shared" si="13"/>
        <v>17832944</v>
      </c>
      <c r="H279" s="10">
        <f t="shared" si="14"/>
        <v>10056</v>
      </c>
      <c r="I279" s="12" t="s">
        <v>37</v>
      </c>
      <c r="J279" s="11"/>
      <c r="K279" s="11"/>
      <c r="L279" s="11"/>
      <c r="M279" s="56"/>
      <c r="N279" s="14">
        <f t="shared" si="12"/>
        <v>10056</v>
      </c>
      <c r="O279" s="14" t="s">
        <v>885</v>
      </c>
      <c r="P279" s="12" t="s">
        <v>37</v>
      </c>
      <c r="Q279" s="12"/>
      <c r="R279" s="16" t="s">
        <v>884</v>
      </c>
    </row>
    <row r="280" spans="1:18" s="17" customFormat="1" ht="33.9" customHeight="1" x14ac:dyDescent="0.3">
      <c r="A280" s="8" t="s">
        <v>73</v>
      </c>
      <c r="B280" s="25" t="s">
        <v>735</v>
      </c>
      <c r="C280" s="9" t="s">
        <v>147</v>
      </c>
      <c r="D280" s="10">
        <v>49176000</v>
      </c>
      <c r="E280" s="10">
        <v>49135646</v>
      </c>
      <c r="F280" s="56"/>
      <c r="G280" s="10">
        <f t="shared" si="13"/>
        <v>49135646</v>
      </c>
      <c r="H280" s="10">
        <f t="shared" si="14"/>
        <v>40354</v>
      </c>
      <c r="I280" s="12" t="s">
        <v>37</v>
      </c>
      <c r="J280" s="11"/>
      <c r="K280" s="11"/>
      <c r="L280" s="11"/>
      <c r="M280" s="56"/>
      <c r="N280" s="14">
        <f t="shared" si="12"/>
        <v>40354</v>
      </c>
      <c r="O280" s="14" t="s">
        <v>885</v>
      </c>
      <c r="P280" s="12" t="s">
        <v>37</v>
      </c>
      <c r="Q280" s="12"/>
      <c r="R280" s="16" t="s">
        <v>884</v>
      </c>
    </row>
    <row r="281" spans="1:18" s="17" customFormat="1" ht="33.9" customHeight="1" x14ac:dyDescent="0.3">
      <c r="A281" s="8" t="s">
        <v>73</v>
      </c>
      <c r="B281" s="25" t="s">
        <v>754</v>
      </c>
      <c r="C281" s="9" t="s">
        <v>147</v>
      </c>
      <c r="D281" s="10">
        <v>81670000</v>
      </c>
      <c r="E281" s="10">
        <v>81515373</v>
      </c>
      <c r="F281" s="56"/>
      <c r="G281" s="10">
        <f t="shared" si="13"/>
        <v>81515373</v>
      </c>
      <c r="H281" s="10">
        <f t="shared" si="14"/>
        <v>154627</v>
      </c>
      <c r="I281" s="12" t="s">
        <v>37</v>
      </c>
      <c r="J281" s="11"/>
      <c r="K281" s="11"/>
      <c r="L281" s="11"/>
      <c r="M281" s="56"/>
      <c r="N281" s="14">
        <f t="shared" si="12"/>
        <v>154627</v>
      </c>
      <c r="O281" s="14" t="s">
        <v>885</v>
      </c>
      <c r="P281" s="12" t="s">
        <v>37</v>
      </c>
      <c r="Q281" s="12"/>
      <c r="R281" s="16" t="s">
        <v>884</v>
      </c>
    </row>
    <row r="282" spans="1:18" s="17" customFormat="1" ht="33.9" customHeight="1" x14ac:dyDescent="0.3">
      <c r="A282" s="8" t="s">
        <v>73</v>
      </c>
      <c r="B282" s="25" t="s">
        <v>738</v>
      </c>
      <c r="C282" s="9" t="s">
        <v>147</v>
      </c>
      <c r="D282" s="10">
        <v>41846000</v>
      </c>
      <c r="E282" s="10">
        <v>41811043</v>
      </c>
      <c r="F282" s="56"/>
      <c r="G282" s="10">
        <f t="shared" si="13"/>
        <v>41811043</v>
      </c>
      <c r="H282" s="10">
        <f t="shared" si="14"/>
        <v>34957</v>
      </c>
      <c r="I282" s="12" t="s">
        <v>37</v>
      </c>
      <c r="J282" s="11"/>
      <c r="K282" s="11"/>
      <c r="L282" s="11"/>
      <c r="M282" s="56"/>
      <c r="N282" s="14">
        <f t="shared" si="12"/>
        <v>34957</v>
      </c>
      <c r="O282" s="14" t="s">
        <v>885</v>
      </c>
      <c r="P282" s="12" t="s">
        <v>37</v>
      </c>
      <c r="Q282" s="12"/>
      <c r="R282" s="16" t="s">
        <v>884</v>
      </c>
    </row>
    <row r="283" spans="1:18" s="17" customFormat="1" ht="33.9" customHeight="1" x14ac:dyDescent="0.3">
      <c r="A283" s="8" t="s">
        <v>73</v>
      </c>
      <c r="B283" s="25" t="s">
        <v>739</v>
      </c>
      <c r="C283" s="9" t="s">
        <v>147</v>
      </c>
      <c r="D283" s="10">
        <v>29095000</v>
      </c>
      <c r="E283" s="10">
        <v>29072198</v>
      </c>
      <c r="F283" s="56"/>
      <c r="G283" s="10">
        <f t="shared" si="13"/>
        <v>29072198</v>
      </c>
      <c r="H283" s="10">
        <f t="shared" si="14"/>
        <v>22802</v>
      </c>
      <c r="I283" s="12" t="s">
        <v>37</v>
      </c>
      <c r="J283" s="11"/>
      <c r="K283" s="11"/>
      <c r="L283" s="11"/>
      <c r="M283" s="56"/>
      <c r="N283" s="14">
        <f t="shared" si="12"/>
        <v>22802</v>
      </c>
      <c r="O283" s="14" t="s">
        <v>885</v>
      </c>
      <c r="P283" s="12" t="s">
        <v>37</v>
      </c>
      <c r="Q283" s="12"/>
      <c r="R283" s="16" t="s">
        <v>884</v>
      </c>
    </row>
    <row r="284" spans="1:18" s="17" customFormat="1" ht="33.9" customHeight="1" x14ac:dyDescent="0.3">
      <c r="A284" s="8" t="s">
        <v>73</v>
      </c>
      <c r="B284" s="25" t="s">
        <v>740</v>
      </c>
      <c r="C284" s="9" t="s">
        <v>147</v>
      </c>
      <c r="D284" s="10">
        <v>102908000</v>
      </c>
      <c r="E284" s="10">
        <v>102718881</v>
      </c>
      <c r="F284" s="56"/>
      <c r="G284" s="10">
        <f t="shared" si="13"/>
        <v>102718881</v>
      </c>
      <c r="H284" s="10">
        <f t="shared" si="14"/>
        <v>189119</v>
      </c>
      <c r="I284" s="12" t="s">
        <v>37</v>
      </c>
      <c r="J284" s="11"/>
      <c r="K284" s="11"/>
      <c r="L284" s="11"/>
      <c r="M284" s="56"/>
      <c r="N284" s="14">
        <f t="shared" si="12"/>
        <v>189119</v>
      </c>
      <c r="O284" s="14" t="s">
        <v>885</v>
      </c>
      <c r="P284" s="12" t="s">
        <v>37</v>
      </c>
      <c r="Q284" s="12"/>
      <c r="R284" s="16" t="s">
        <v>884</v>
      </c>
    </row>
    <row r="285" spans="1:18" s="17" customFormat="1" ht="33.9" customHeight="1" x14ac:dyDescent="0.3">
      <c r="A285" s="8" t="s">
        <v>73</v>
      </c>
      <c r="B285" s="25" t="s">
        <v>908</v>
      </c>
      <c r="C285" s="9" t="s">
        <v>147</v>
      </c>
      <c r="D285" s="10">
        <v>70200000</v>
      </c>
      <c r="E285" s="10">
        <v>70086001</v>
      </c>
      <c r="F285" s="56"/>
      <c r="G285" s="10">
        <f t="shared" si="13"/>
        <v>70086001</v>
      </c>
      <c r="H285" s="10">
        <f t="shared" si="14"/>
        <v>113999</v>
      </c>
      <c r="I285" s="12" t="s">
        <v>37</v>
      </c>
      <c r="J285" s="11"/>
      <c r="K285" s="11"/>
      <c r="L285" s="11"/>
      <c r="M285" s="56"/>
      <c r="N285" s="14">
        <f t="shared" si="12"/>
        <v>113999</v>
      </c>
      <c r="O285" s="14" t="s">
        <v>885</v>
      </c>
      <c r="P285" s="12" t="s">
        <v>37</v>
      </c>
      <c r="Q285" s="12"/>
      <c r="R285" s="16" t="s">
        <v>884</v>
      </c>
    </row>
    <row r="286" spans="1:18" s="17" customFormat="1" ht="33.9" customHeight="1" x14ac:dyDescent="0.3">
      <c r="A286" s="8" t="s">
        <v>73</v>
      </c>
      <c r="B286" s="25" t="s">
        <v>935</v>
      </c>
      <c r="C286" s="9" t="s">
        <v>147</v>
      </c>
      <c r="D286" s="10">
        <v>104444000</v>
      </c>
      <c r="E286" s="10">
        <v>104351944</v>
      </c>
      <c r="F286" s="56"/>
      <c r="G286" s="10">
        <f t="shared" si="13"/>
        <v>104351944</v>
      </c>
      <c r="H286" s="10">
        <f t="shared" si="14"/>
        <v>92056</v>
      </c>
      <c r="I286" s="12" t="s">
        <v>37</v>
      </c>
      <c r="J286" s="11"/>
      <c r="K286" s="11"/>
      <c r="L286" s="11"/>
      <c r="M286" s="56"/>
      <c r="N286" s="14">
        <f t="shared" si="12"/>
        <v>92056</v>
      </c>
      <c r="O286" s="14" t="s">
        <v>885</v>
      </c>
      <c r="P286" s="12" t="s">
        <v>37</v>
      </c>
      <c r="Q286" s="12"/>
      <c r="R286" s="16" t="s">
        <v>884</v>
      </c>
    </row>
    <row r="287" spans="1:18" s="17" customFormat="1" ht="33.9" customHeight="1" x14ac:dyDescent="0.3">
      <c r="A287" s="8" t="s">
        <v>73</v>
      </c>
      <c r="B287" s="25" t="s">
        <v>936</v>
      </c>
      <c r="C287" s="9" t="s">
        <v>147</v>
      </c>
      <c r="D287" s="10">
        <v>107026000</v>
      </c>
      <c r="E287" s="10">
        <v>106938833</v>
      </c>
      <c r="F287" s="56"/>
      <c r="G287" s="10">
        <f t="shared" si="13"/>
        <v>106938833</v>
      </c>
      <c r="H287" s="10">
        <f t="shared" si="14"/>
        <v>87167</v>
      </c>
      <c r="I287" s="12" t="s">
        <v>37</v>
      </c>
      <c r="J287" s="11"/>
      <c r="K287" s="11"/>
      <c r="L287" s="11"/>
      <c r="M287" s="56"/>
      <c r="N287" s="14">
        <f t="shared" si="12"/>
        <v>87167</v>
      </c>
      <c r="O287" s="14" t="s">
        <v>885</v>
      </c>
      <c r="P287" s="12" t="s">
        <v>37</v>
      </c>
      <c r="Q287" s="12"/>
      <c r="R287" s="16" t="s">
        <v>884</v>
      </c>
    </row>
    <row r="288" spans="1:18" s="17" customFormat="1" ht="33.9" customHeight="1" x14ac:dyDescent="0.3">
      <c r="A288" s="8" t="s">
        <v>73</v>
      </c>
      <c r="B288" s="25" t="s">
        <v>937</v>
      </c>
      <c r="C288" s="9" t="s">
        <v>147</v>
      </c>
      <c r="D288" s="10">
        <v>64376000</v>
      </c>
      <c r="E288" s="10">
        <v>63952071</v>
      </c>
      <c r="F288" s="56"/>
      <c r="G288" s="10">
        <f t="shared" si="13"/>
        <v>63952071</v>
      </c>
      <c r="H288" s="10">
        <f t="shared" si="14"/>
        <v>423929</v>
      </c>
      <c r="I288" s="12" t="s">
        <v>37</v>
      </c>
      <c r="J288" s="11"/>
      <c r="K288" s="11"/>
      <c r="L288" s="11"/>
      <c r="M288" s="56"/>
      <c r="N288" s="14">
        <f t="shared" si="12"/>
        <v>423929</v>
      </c>
      <c r="O288" s="14" t="s">
        <v>885</v>
      </c>
      <c r="P288" s="12" t="s">
        <v>37</v>
      </c>
      <c r="Q288" s="12"/>
      <c r="R288" s="16" t="s">
        <v>884</v>
      </c>
    </row>
    <row r="289" spans="1:18" s="17" customFormat="1" ht="33.9" customHeight="1" x14ac:dyDescent="0.3">
      <c r="A289" s="8" t="s">
        <v>73</v>
      </c>
      <c r="B289" s="25" t="s">
        <v>471</v>
      </c>
      <c r="C289" s="9" t="s">
        <v>147</v>
      </c>
      <c r="D289" s="10">
        <v>142206000</v>
      </c>
      <c r="E289" s="10">
        <v>142091068</v>
      </c>
      <c r="F289" s="56"/>
      <c r="G289" s="10">
        <f t="shared" si="13"/>
        <v>142091068</v>
      </c>
      <c r="H289" s="10">
        <f t="shared" si="14"/>
        <v>114932</v>
      </c>
      <c r="I289" s="12" t="s">
        <v>37</v>
      </c>
      <c r="J289" s="11"/>
      <c r="K289" s="11"/>
      <c r="L289" s="11"/>
      <c r="M289" s="56"/>
      <c r="N289" s="14">
        <f t="shared" si="12"/>
        <v>114932</v>
      </c>
      <c r="O289" s="14" t="s">
        <v>885</v>
      </c>
      <c r="P289" s="12" t="s">
        <v>37</v>
      </c>
      <c r="Q289" s="12"/>
      <c r="R289" s="16" t="s">
        <v>884</v>
      </c>
    </row>
    <row r="290" spans="1:18" s="17" customFormat="1" ht="33.9" customHeight="1" x14ac:dyDescent="0.3">
      <c r="A290" s="8" t="s">
        <v>73</v>
      </c>
      <c r="B290" s="25" t="s">
        <v>746</v>
      </c>
      <c r="C290" s="9" t="s">
        <v>147</v>
      </c>
      <c r="D290" s="10">
        <v>17905000</v>
      </c>
      <c r="E290" s="10">
        <v>17889832</v>
      </c>
      <c r="F290" s="56"/>
      <c r="G290" s="10">
        <f t="shared" si="13"/>
        <v>17889832</v>
      </c>
      <c r="H290" s="10">
        <f t="shared" si="14"/>
        <v>15168</v>
      </c>
      <c r="I290" s="12" t="s">
        <v>37</v>
      </c>
      <c r="J290" s="11"/>
      <c r="K290" s="11"/>
      <c r="L290" s="11"/>
      <c r="M290" s="56"/>
      <c r="N290" s="14">
        <f t="shared" si="12"/>
        <v>15168</v>
      </c>
      <c r="O290" s="14" t="s">
        <v>885</v>
      </c>
      <c r="P290" s="12" t="s">
        <v>37</v>
      </c>
      <c r="Q290" s="12"/>
      <c r="R290" s="16" t="s">
        <v>884</v>
      </c>
    </row>
    <row r="291" spans="1:18" s="17" customFormat="1" ht="33.9" customHeight="1" x14ac:dyDescent="0.3">
      <c r="A291" s="8" t="s">
        <v>73</v>
      </c>
      <c r="B291" s="25" t="s">
        <v>747</v>
      </c>
      <c r="C291" s="9" t="s">
        <v>147</v>
      </c>
      <c r="D291" s="10">
        <v>76055000</v>
      </c>
      <c r="E291" s="10">
        <v>75960574</v>
      </c>
      <c r="F291" s="56"/>
      <c r="G291" s="10">
        <f t="shared" si="13"/>
        <v>75960574</v>
      </c>
      <c r="H291" s="10">
        <f t="shared" si="14"/>
        <v>94426</v>
      </c>
      <c r="I291" s="12" t="s">
        <v>37</v>
      </c>
      <c r="J291" s="11"/>
      <c r="K291" s="11"/>
      <c r="L291" s="11"/>
      <c r="M291" s="56"/>
      <c r="N291" s="14">
        <f t="shared" si="12"/>
        <v>94426</v>
      </c>
      <c r="O291" s="14" t="s">
        <v>885</v>
      </c>
      <c r="P291" s="12" t="s">
        <v>37</v>
      </c>
      <c r="Q291" s="12"/>
      <c r="R291" s="16" t="s">
        <v>884</v>
      </c>
    </row>
    <row r="292" spans="1:18" s="17" customFormat="1" ht="33.9" customHeight="1" x14ac:dyDescent="0.3">
      <c r="A292" s="8" t="s">
        <v>73</v>
      </c>
      <c r="B292" s="25" t="s">
        <v>749</v>
      </c>
      <c r="C292" s="9" t="s">
        <v>147</v>
      </c>
      <c r="D292" s="10">
        <v>19181000</v>
      </c>
      <c r="E292" s="10">
        <v>19141916</v>
      </c>
      <c r="F292" s="56"/>
      <c r="G292" s="10">
        <f t="shared" si="13"/>
        <v>19141916</v>
      </c>
      <c r="H292" s="10">
        <f t="shared" si="14"/>
        <v>39084</v>
      </c>
      <c r="I292" s="12" t="s">
        <v>37</v>
      </c>
      <c r="J292" s="11"/>
      <c r="K292" s="11"/>
      <c r="L292" s="11"/>
      <c r="M292" s="56"/>
      <c r="N292" s="14">
        <f t="shared" si="12"/>
        <v>39084</v>
      </c>
      <c r="O292" s="14" t="s">
        <v>885</v>
      </c>
      <c r="P292" s="12" t="s">
        <v>37</v>
      </c>
      <c r="Q292" s="12"/>
      <c r="R292" s="16" t="s">
        <v>884</v>
      </c>
    </row>
    <row r="293" spans="1:18" s="17" customFormat="1" ht="33.9" customHeight="1" x14ac:dyDescent="0.3">
      <c r="A293" s="8" t="s">
        <v>73</v>
      </c>
      <c r="B293" s="25" t="s">
        <v>751</v>
      </c>
      <c r="C293" s="9" t="s">
        <v>147</v>
      </c>
      <c r="D293" s="10">
        <v>172117000</v>
      </c>
      <c r="E293" s="10">
        <v>171976920</v>
      </c>
      <c r="F293" s="56"/>
      <c r="G293" s="10">
        <f t="shared" si="13"/>
        <v>171976920</v>
      </c>
      <c r="H293" s="10">
        <f t="shared" si="14"/>
        <v>140080</v>
      </c>
      <c r="I293" s="12" t="s">
        <v>37</v>
      </c>
      <c r="J293" s="11"/>
      <c r="K293" s="11"/>
      <c r="L293" s="11"/>
      <c r="M293" s="56"/>
      <c r="N293" s="14">
        <f t="shared" si="12"/>
        <v>140080</v>
      </c>
      <c r="O293" s="14" t="s">
        <v>885</v>
      </c>
      <c r="P293" s="12" t="s">
        <v>37</v>
      </c>
      <c r="Q293" s="12"/>
      <c r="R293" s="16" t="s">
        <v>884</v>
      </c>
    </row>
    <row r="294" spans="1:18" s="17" customFormat="1" ht="33.9" customHeight="1" x14ac:dyDescent="0.3">
      <c r="A294" s="8" t="s">
        <v>80</v>
      </c>
      <c r="B294" s="25" t="s">
        <v>928</v>
      </c>
      <c r="C294" s="9" t="s">
        <v>144</v>
      </c>
      <c r="D294" s="10">
        <v>16527000</v>
      </c>
      <c r="E294" s="10">
        <v>16527000</v>
      </c>
      <c r="F294" s="56"/>
      <c r="G294" s="10">
        <f t="shared" si="13"/>
        <v>16527000</v>
      </c>
      <c r="H294" s="10">
        <f t="shared" si="14"/>
        <v>0</v>
      </c>
      <c r="I294" s="12" t="s">
        <v>37</v>
      </c>
      <c r="J294" s="11"/>
      <c r="K294" s="11"/>
      <c r="L294" s="11"/>
      <c r="M294" s="56"/>
      <c r="N294" s="14">
        <f t="shared" si="12"/>
        <v>0</v>
      </c>
      <c r="O294" s="14"/>
      <c r="P294" s="12" t="s">
        <v>37</v>
      </c>
      <c r="Q294" s="12"/>
      <c r="R294" s="16" t="s">
        <v>884</v>
      </c>
    </row>
    <row r="295" spans="1:18" s="17" customFormat="1" ht="33.9" customHeight="1" x14ac:dyDescent="0.3">
      <c r="A295" s="8" t="s">
        <v>80</v>
      </c>
      <c r="B295" s="25" t="s">
        <v>789</v>
      </c>
      <c r="C295" s="9" t="s">
        <v>144</v>
      </c>
      <c r="D295" s="10">
        <v>36292000</v>
      </c>
      <c r="E295" s="10">
        <v>36292000</v>
      </c>
      <c r="F295" s="56"/>
      <c r="G295" s="10">
        <f t="shared" si="13"/>
        <v>36292000</v>
      </c>
      <c r="H295" s="10">
        <f t="shared" si="14"/>
        <v>0</v>
      </c>
      <c r="I295" s="12" t="s">
        <v>37</v>
      </c>
      <c r="J295" s="11"/>
      <c r="K295" s="11"/>
      <c r="L295" s="11"/>
      <c r="M295" s="56"/>
      <c r="N295" s="14">
        <f t="shared" si="12"/>
        <v>0</v>
      </c>
      <c r="O295" s="14"/>
      <c r="P295" s="12" t="s">
        <v>37</v>
      </c>
      <c r="Q295" s="12"/>
      <c r="R295" s="16" t="s">
        <v>884</v>
      </c>
    </row>
    <row r="296" spans="1:18" s="17" customFormat="1" ht="33.9" customHeight="1" x14ac:dyDescent="0.3">
      <c r="A296" s="8" t="s">
        <v>80</v>
      </c>
      <c r="B296" s="25" t="s">
        <v>793</v>
      </c>
      <c r="C296" s="9" t="s">
        <v>144</v>
      </c>
      <c r="D296" s="10">
        <v>10023000</v>
      </c>
      <c r="E296" s="10">
        <v>10023000</v>
      </c>
      <c r="F296" s="56"/>
      <c r="G296" s="10">
        <f t="shared" si="13"/>
        <v>10023000</v>
      </c>
      <c r="H296" s="10">
        <f t="shared" si="14"/>
        <v>0</v>
      </c>
      <c r="I296" s="12" t="s">
        <v>37</v>
      </c>
      <c r="J296" s="11"/>
      <c r="K296" s="11"/>
      <c r="L296" s="11"/>
      <c r="M296" s="56"/>
      <c r="N296" s="14">
        <f t="shared" si="12"/>
        <v>0</v>
      </c>
      <c r="O296" s="14"/>
      <c r="P296" s="12" t="s">
        <v>37</v>
      </c>
      <c r="Q296" s="12"/>
      <c r="R296" s="16" t="s">
        <v>884</v>
      </c>
    </row>
    <row r="297" spans="1:18" s="17" customFormat="1" ht="33.9" customHeight="1" x14ac:dyDescent="0.3">
      <c r="A297" s="8" t="s">
        <v>80</v>
      </c>
      <c r="B297" s="25" t="s">
        <v>796</v>
      </c>
      <c r="C297" s="9" t="s">
        <v>144</v>
      </c>
      <c r="D297" s="10">
        <v>35117000</v>
      </c>
      <c r="E297" s="10">
        <v>35117000</v>
      </c>
      <c r="F297" s="56"/>
      <c r="G297" s="10">
        <f t="shared" si="13"/>
        <v>35117000</v>
      </c>
      <c r="H297" s="10">
        <f t="shared" si="14"/>
        <v>0</v>
      </c>
      <c r="I297" s="12" t="s">
        <v>37</v>
      </c>
      <c r="J297" s="11"/>
      <c r="K297" s="11"/>
      <c r="L297" s="11"/>
      <c r="M297" s="56"/>
      <c r="N297" s="14">
        <f t="shared" si="12"/>
        <v>0</v>
      </c>
      <c r="O297" s="14"/>
      <c r="P297" s="12" t="s">
        <v>37</v>
      </c>
      <c r="Q297" s="12"/>
      <c r="R297" s="16" t="s">
        <v>884</v>
      </c>
    </row>
    <row r="298" spans="1:18" s="17" customFormat="1" ht="33.9" customHeight="1" x14ac:dyDescent="0.3">
      <c r="A298" s="8" t="s">
        <v>80</v>
      </c>
      <c r="B298" s="25" t="s">
        <v>813</v>
      </c>
      <c r="C298" s="9" t="s">
        <v>144</v>
      </c>
      <c r="D298" s="10">
        <v>9000000</v>
      </c>
      <c r="E298" s="10">
        <v>9000000</v>
      </c>
      <c r="F298" s="56"/>
      <c r="G298" s="10">
        <f t="shared" si="13"/>
        <v>9000000</v>
      </c>
      <c r="H298" s="10">
        <f t="shared" si="14"/>
        <v>0</v>
      </c>
      <c r="I298" s="12" t="s">
        <v>37</v>
      </c>
      <c r="J298" s="11"/>
      <c r="K298" s="11"/>
      <c r="L298" s="11"/>
      <c r="M298" s="56"/>
      <c r="N298" s="14">
        <f t="shared" si="12"/>
        <v>0</v>
      </c>
      <c r="O298" s="14"/>
      <c r="P298" s="12" t="s">
        <v>37</v>
      </c>
      <c r="Q298" s="12"/>
      <c r="R298" s="16" t="s">
        <v>884</v>
      </c>
    </row>
    <row r="299" spans="1:18" s="17" customFormat="1" ht="33.9" customHeight="1" x14ac:dyDescent="0.3">
      <c r="A299" s="8" t="s">
        <v>82</v>
      </c>
      <c r="B299" s="25" t="s">
        <v>815</v>
      </c>
      <c r="C299" s="9" t="s">
        <v>144</v>
      </c>
      <c r="D299" s="10">
        <v>11611000</v>
      </c>
      <c r="E299" s="10">
        <v>11611000</v>
      </c>
      <c r="F299" s="56"/>
      <c r="G299" s="10">
        <f t="shared" si="13"/>
        <v>11611000</v>
      </c>
      <c r="H299" s="10">
        <f t="shared" si="14"/>
        <v>0</v>
      </c>
      <c r="I299" s="12" t="s">
        <v>37</v>
      </c>
      <c r="J299" s="11"/>
      <c r="K299" s="11"/>
      <c r="L299" s="11"/>
      <c r="M299" s="56"/>
      <c r="N299" s="14">
        <f t="shared" si="12"/>
        <v>0</v>
      </c>
      <c r="O299" s="14"/>
      <c r="P299" s="12" t="s">
        <v>37</v>
      </c>
      <c r="Q299" s="12"/>
      <c r="R299" s="16" t="s">
        <v>884</v>
      </c>
    </row>
    <row r="300" spans="1:18" s="17" customFormat="1" ht="33.9" customHeight="1" x14ac:dyDescent="0.3">
      <c r="A300" s="8" t="s">
        <v>93</v>
      </c>
      <c r="B300" s="25" t="s">
        <v>635</v>
      </c>
      <c r="C300" s="9" t="s">
        <v>145</v>
      </c>
      <c r="D300" s="10">
        <v>24408000</v>
      </c>
      <c r="E300" s="10">
        <v>24403978</v>
      </c>
      <c r="F300" s="56"/>
      <c r="G300" s="10">
        <f t="shared" si="13"/>
        <v>24403978</v>
      </c>
      <c r="H300" s="10">
        <f t="shared" si="14"/>
        <v>4022</v>
      </c>
      <c r="I300" s="12" t="s">
        <v>37</v>
      </c>
      <c r="J300" s="11"/>
      <c r="K300" s="11"/>
      <c r="L300" s="11"/>
      <c r="M300" s="56"/>
      <c r="N300" s="14">
        <f t="shared" si="12"/>
        <v>4022</v>
      </c>
      <c r="O300" s="14" t="s">
        <v>807</v>
      </c>
      <c r="P300" s="12" t="s">
        <v>37</v>
      </c>
      <c r="Q300" s="12"/>
      <c r="R300" s="16" t="s">
        <v>884</v>
      </c>
    </row>
    <row r="301" spans="1:18" s="17" customFormat="1" ht="33.9" customHeight="1" x14ac:dyDescent="0.3">
      <c r="A301" s="8" t="s">
        <v>81</v>
      </c>
      <c r="B301" s="25" t="s">
        <v>809</v>
      </c>
      <c r="C301" s="9" t="s">
        <v>144</v>
      </c>
      <c r="D301" s="10">
        <v>13426000</v>
      </c>
      <c r="E301" s="10">
        <v>13426000</v>
      </c>
      <c r="F301" s="56"/>
      <c r="G301" s="10">
        <f t="shared" si="13"/>
        <v>13426000</v>
      </c>
      <c r="H301" s="10">
        <f t="shared" si="14"/>
        <v>0</v>
      </c>
      <c r="I301" s="12" t="s">
        <v>37</v>
      </c>
      <c r="J301" s="11"/>
      <c r="K301" s="11"/>
      <c r="L301" s="11"/>
      <c r="M301" s="56"/>
      <c r="N301" s="14">
        <f t="shared" si="12"/>
        <v>0</v>
      </c>
      <c r="O301" s="14"/>
      <c r="P301" s="12" t="s">
        <v>37</v>
      </c>
      <c r="Q301" s="12"/>
      <c r="R301" s="16" t="s">
        <v>884</v>
      </c>
    </row>
    <row r="302" spans="1:18" s="17" customFormat="1" ht="33.9" customHeight="1" x14ac:dyDescent="0.3">
      <c r="A302" s="8" t="s">
        <v>81</v>
      </c>
      <c r="B302" s="25" t="s">
        <v>810</v>
      </c>
      <c r="C302" s="9" t="s">
        <v>144</v>
      </c>
      <c r="D302" s="10">
        <v>53332000</v>
      </c>
      <c r="E302" s="10">
        <v>53332000</v>
      </c>
      <c r="F302" s="56"/>
      <c r="G302" s="10">
        <f t="shared" si="13"/>
        <v>53332000</v>
      </c>
      <c r="H302" s="10">
        <f t="shared" si="14"/>
        <v>0</v>
      </c>
      <c r="I302" s="12" t="s">
        <v>37</v>
      </c>
      <c r="J302" s="11"/>
      <c r="K302" s="11"/>
      <c r="L302" s="11"/>
      <c r="M302" s="56"/>
      <c r="N302" s="14">
        <f t="shared" si="12"/>
        <v>0</v>
      </c>
      <c r="O302" s="14"/>
      <c r="P302" s="12" t="s">
        <v>37</v>
      </c>
      <c r="Q302" s="12"/>
      <c r="R302" s="16" t="s">
        <v>884</v>
      </c>
    </row>
    <row r="303" spans="1:18" s="17" customFormat="1" ht="33.9" customHeight="1" x14ac:dyDescent="0.3">
      <c r="A303" s="8"/>
      <c r="B303" s="25"/>
      <c r="C303" s="9"/>
      <c r="D303" s="10"/>
      <c r="E303" s="10"/>
      <c r="F303" s="56"/>
      <c r="G303" s="10"/>
      <c r="H303" s="10"/>
      <c r="I303" s="12"/>
      <c r="J303" s="11"/>
      <c r="K303" s="11"/>
      <c r="L303" s="11"/>
      <c r="M303" s="56"/>
      <c r="N303" s="14"/>
      <c r="O303" s="14"/>
      <c r="P303" s="12"/>
      <c r="Q303" s="12"/>
      <c r="R303" s="16"/>
    </row>
    <row r="304" spans="1:18" s="64" customFormat="1" ht="32.4" customHeight="1" outlineLevel="1" x14ac:dyDescent="0.3">
      <c r="A304" s="196" t="s">
        <v>112</v>
      </c>
      <c r="B304" s="197"/>
      <c r="C304" s="197"/>
      <c r="D304" s="198">
        <f>SUM(D305:D616)</f>
        <v>2970374484</v>
      </c>
      <c r="E304" s="198">
        <f>SUM(E305:E616)</f>
        <v>2969684122</v>
      </c>
      <c r="F304" s="198">
        <f>SUM(F305:F616)</f>
        <v>0</v>
      </c>
      <c r="G304" s="198">
        <f>SUM(G305:G616)</f>
        <v>2969684122</v>
      </c>
      <c r="H304" s="198">
        <f>SUM(H305:H616)</f>
        <v>690362</v>
      </c>
      <c r="I304" s="198"/>
      <c r="J304" s="198"/>
      <c r="K304" s="198"/>
      <c r="L304" s="198"/>
      <c r="M304" s="198"/>
      <c r="N304" s="198">
        <f>SUM(N305:N616)</f>
        <v>690362</v>
      </c>
      <c r="O304" s="198"/>
      <c r="P304" s="199"/>
      <c r="Q304" s="198"/>
      <c r="R304" s="217"/>
    </row>
    <row r="305" spans="1:18" s="17" customFormat="1" ht="32.4" customHeight="1" x14ac:dyDescent="0.3">
      <c r="A305" s="37" t="s">
        <v>940</v>
      </c>
      <c r="B305" s="25" t="s">
        <v>914</v>
      </c>
      <c r="C305" s="9" t="s">
        <v>4949</v>
      </c>
      <c r="D305" s="26">
        <v>28372000</v>
      </c>
      <c r="E305" s="26">
        <v>28372000</v>
      </c>
      <c r="F305" s="27"/>
      <c r="G305" s="27">
        <f>E305+F305</f>
        <v>28372000</v>
      </c>
      <c r="H305" s="27">
        <f t="shared" ref="H305:H326" si="15">D305-G305</f>
        <v>0</v>
      </c>
      <c r="I305" s="7" t="s">
        <v>553</v>
      </c>
      <c r="J305" s="7"/>
      <c r="K305" s="7"/>
      <c r="L305" s="7"/>
      <c r="M305" s="27"/>
      <c r="N305" s="27">
        <f t="shared" ref="N305:N326" si="16">H305</f>
        <v>0</v>
      </c>
      <c r="O305" s="7"/>
      <c r="P305" s="12" t="s">
        <v>37</v>
      </c>
      <c r="Q305" s="12"/>
      <c r="R305" s="16" t="s">
        <v>552</v>
      </c>
    </row>
    <row r="306" spans="1:18" s="17" customFormat="1" ht="32.4" customHeight="1" x14ac:dyDescent="0.3">
      <c r="A306" s="37" t="s">
        <v>940</v>
      </c>
      <c r="B306" s="25" t="s">
        <v>768</v>
      </c>
      <c r="C306" s="9" t="s">
        <v>149</v>
      </c>
      <c r="D306" s="26">
        <v>26393000</v>
      </c>
      <c r="E306" s="26">
        <v>26393000</v>
      </c>
      <c r="F306" s="27"/>
      <c r="G306" s="27">
        <f>E306+F306</f>
        <v>26393000</v>
      </c>
      <c r="H306" s="27">
        <f t="shared" si="15"/>
        <v>0</v>
      </c>
      <c r="I306" s="7" t="s">
        <v>553</v>
      </c>
      <c r="J306" s="7"/>
      <c r="K306" s="7"/>
      <c r="L306" s="7"/>
      <c r="M306" s="27"/>
      <c r="N306" s="27">
        <f t="shared" si="16"/>
        <v>0</v>
      </c>
      <c r="O306" s="7"/>
      <c r="P306" s="12" t="s">
        <v>37</v>
      </c>
      <c r="Q306" s="12"/>
      <c r="R306" s="28" t="s">
        <v>554</v>
      </c>
    </row>
    <row r="307" spans="1:18" s="17" customFormat="1" ht="32.4" customHeight="1" x14ac:dyDescent="0.3">
      <c r="A307" s="37" t="s">
        <v>940</v>
      </c>
      <c r="B307" s="25" t="s">
        <v>769</v>
      </c>
      <c r="C307" s="9" t="s">
        <v>149</v>
      </c>
      <c r="D307" s="26">
        <v>18687000</v>
      </c>
      <c r="E307" s="26">
        <v>18687000</v>
      </c>
      <c r="F307" s="27"/>
      <c r="G307" s="27">
        <f>E307+F307</f>
        <v>18687000</v>
      </c>
      <c r="H307" s="27">
        <f t="shared" si="15"/>
        <v>0</v>
      </c>
      <c r="I307" s="7" t="s">
        <v>553</v>
      </c>
      <c r="J307" s="7"/>
      <c r="K307" s="7"/>
      <c r="L307" s="7"/>
      <c r="M307" s="27"/>
      <c r="N307" s="27">
        <f t="shared" si="16"/>
        <v>0</v>
      </c>
      <c r="O307" s="7"/>
      <c r="P307" s="12" t="s">
        <v>37</v>
      </c>
      <c r="Q307" s="12"/>
      <c r="R307" s="28" t="s">
        <v>554</v>
      </c>
    </row>
    <row r="308" spans="1:18" s="17" customFormat="1" ht="32.4" customHeight="1" x14ac:dyDescent="0.3">
      <c r="A308" s="37" t="s">
        <v>941</v>
      </c>
      <c r="B308" s="25" t="s">
        <v>915</v>
      </c>
      <c r="C308" s="9" t="s">
        <v>149</v>
      </c>
      <c r="D308" s="26">
        <v>28354000</v>
      </c>
      <c r="E308" s="26">
        <v>28270586</v>
      </c>
      <c r="F308" s="27"/>
      <c r="G308" s="27">
        <f>E308+F308</f>
        <v>28270586</v>
      </c>
      <c r="H308" s="27">
        <f t="shared" si="15"/>
        <v>83414</v>
      </c>
      <c r="I308" s="7" t="s">
        <v>553</v>
      </c>
      <c r="J308" s="7"/>
      <c r="K308" s="7"/>
      <c r="L308" s="7"/>
      <c r="M308" s="27"/>
      <c r="N308" s="27">
        <f t="shared" si="16"/>
        <v>83414</v>
      </c>
      <c r="O308" s="7"/>
      <c r="P308" s="12" t="s">
        <v>37</v>
      </c>
      <c r="Q308" s="12"/>
      <c r="R308" s="28" t="s">
        <v>554</v>
      </c>
    </row>
    <row r="309" spans="1:18" s="17" customFormat="1" ht="32.4" customHeight="1" x14ac:dyDescent="0.3">
      <c r="A309" s="37" t="s">
        <v>941</v>
      </c>
      <c r="B309" s="25" t="s">
        <v>758</v>
      </c>
      <c r="C309" s="9" t="s">
        <v>149</v>
      </c>
      <c r="D309" s="26">
        <v>65795000</v>
      </c>
      <c r="E309" s="26">
        <v>65795000</v>
      </c>
      <c r="F309" s="27"/>
      <c r="G309" s="27">
        <f>E309+F309</f>
        <v>65795000</v>
      </c>
      <c r="H309" s="27">
        <f t="shared" si="15"/>
        <v>0</v>
      </c>
      <c r="I309" s="7" t="s">
        <v>553</v>
      </c>
      <c r="J309" s="7"/>
      <c r="K309" s="7"/>
      <c r="L309" s="7"/>
      <c r="M309" s="27"/>
      <c r="N309" s="27">
        <f t="shared" si="16"/>
        <v>0</v>
      </c>
      <c r="O309" s="7"/>
      <c r="P309" s="12" t="s">
        <v>37</v>
      </c>
      <c r="Q309" s="12"/>
      <c r="R309" s="28" t="s">
        <v>554</v>
      </c>
    </row>
    <row r="310" spans="1:18" s="17" customFormat="1" ht="32.4" customHeight="1" x14ac:dyDescent="0.3">
      <c r="A310" s="37" t="s">
        <v>941</v>
      </c>
      <c r="B310" s="25" t="s">
        <v>760</v>
      </c>
      <c r="C310" s="9" t="s">
        <v>149</v>
      </c>
      <c r="D310" s="26">
        <v>25127000</v>
      </c>
      <c r="E310" s="26">
        <v>25127000</v>
      </c>
      <c r="F310" s="27"/>
      <c r="G310" s="27">
        <f t="shared" ref="G310:G317" si="17">E310+F310</f>
        <v>25127000</v>
      </c>
      <c r="H310" s="27">
        <f t="shared" ref="H310:H317" si="18">D310-G310</f>
        <v>0</v>
      </c>
      <c r="I310" s="7" t="s">
        <v>553</v>
      </c>
      <c r="J310" s="7"/>
      <c r="K310" s="7"/>
      <c r="L310" s="7"/>
      <c r="M310" s="27"/>
      <c r="N310" s="27">
        <f t="shared" ref="N310:N317" si="19">H310</f>
        <v>0</v>
      </c>
      <c r="O310" s="7"/>
      <c r="P310" s="12" t="s">
        <v>37</v>
      </c>
      <c r="Q310" s="12"/>
      <c r="R310" s="28" t="s">
        <v>554</v>
      </c>
    </row>
    <row r="311" spans="1:18" s="17" customFormat="1" ht="32.4" customHeight="1" x14ac:dyDescent="0.3">
      <c r="A311" s="37" t="s">
        <v>941</v>
      </c>
      <c r="B311" s="25" t="s">
        <v>766</v>
      </c>
      <c r="C311" s="9" t="s">
        <v>149</v>
      </c>
      <c r="D311" s="26">
        <v>4826000</v>
      </c>
      <c r="E311" s="26">
        <v>4826000</v>
      </c>
      <c r="F311" s="27"/>
      <c r="G311" s="27">
        <f t="shared" si="17"/>
        <v>4826000</v>
      </c>
      <c r="H311" s="27">
        <f t="shared" si="18"/>
        <v>0</v>
      </c>
      <c r="I311" s="7" t="s">
        <v>553</v>
      </c>
      <c r="J311" s="7"/>
      <c r="K311" s="7"/>
      <c r="L311" s="7"/>
      <c r="M311" s="27"/>
      <c r="N311" s="27">
        <f t="shared" si="19"/>
        <v>0</v>
      </c>
      <c r="O311" s="7"/>
      <c r="P311" s="12" t="s">
        <v>37</v>
      </c>
      <c r="Q311" s="12"/>
      <c r="R311" s="28" t="s">
        <v>554</v>
      </c>
    </row>
    <row r="312" spans="1:18" s="17" customFormat="1" ht="32.4" customHeight="1" x14ac:dyDescent="0.3">
      <c r="A312" s="37" t="s">
        <v>941</v>
      </c>
      <c r="B312" s="25" t="s">
        <v>942</v>
      </c>
      <c r="C312" s="9" t="s">
        <v>149</v>
      </c>
      <c r="D312" s="26">
        <v>88697000</v>
      </c>
      <c r="E312" s="26">
        <v>88697000</v>
      </c>
      <c r="F312" s="27"/>
      <c r="G312" s="27">
        <f t="shared" si="17"/>
        <v>88697000</v>
      </c>
      <c r="H312" s="27">
        <f t="shared" si="18"/>
        <v>0</v>
      </c>
      <c r="I312" s="7" t="s">
        <v>553</v>
      </c>
      <c r="J312" s="7"/>
      <c r="K312" s="7"/>
      <c r="L312" s="7"/>
      <c r="M312" s="27"/>
      <c r="N312" s="27">
        <f t="shared" si="19"/>
        <v>0</v>
      </c>
      <c r="O312" s="7"/>
      <c r="P312" s="12" t="s">
        <v>37</v>
      </c>
      <c r="Q312" s="12"/>
      <c r="R312" s="28" t="s">
        <v>554</v>
      </c>
    </row>
    <row r="313" spans="1:18" s="17" customFormat="1" ht="32.4" customHeight="1" x14ac:dyDescent="0.3">
      <c r="A313" s="37" t="s">
        <v>941</v>
      </c>
      <c r="B313" s="25" t="s">
        <v>773</v>
      </c>
      <c r="C313" s="9" t="s">
        <v>149</v>
      </c>
      <c r="D313" s="26">
        <v>24448000</v>
      </c>
      <c r="E313" s="26">
        <v>24448000</v>
      </c>
      <c r="F313" s="27"/>
      <c r="G313" s="27">
        <f t="shared" si="17"/>
        <v>24448000</v>
      </c>
      <c r="H313" s="27">
        <f t="shared" si="18"/>
        <v>0</v>
      </c>
      <c r="I313" s="7" t="s">
        <v>553</v>
      </c>
      <c r="J313" s="7"/>
      <c r="K313" s="7"/>
      <c r="L313" s="7"/>
      <c r="M313" s="27"/>
      <c r="N313" s="27">
        <f t="shared" si="19"/>
        <v>0</v>
      </c>
      <c r="O313" s="7"/>
      <c r="P313" s="12" t="s">
        <v>37</v>
      </c>
      <c r="Q313" s="12"/>
      <c r="R313" s="28" t="s">
        <v>554</v>
      </c>
    </row>
    <row r="314" spans="1:18" s="17" customFormat="1" ht="32.4" customHeight="1" x14ac:dyDescent="0.3">
      <c r="A314" s="37" t="s">
        <v>880</v>
      </c>
      <c r="B314" s="25" t="s">
        <v>756</v>
      </c>
      <c r="C314" s="9" t="s">
        <v>149</v>
      </c>
      <c r="D314" s="26">
        <v>39577000</v>
      </c>
      <c r="E314" s="26">
        <v>39514460</v>
      </c>
      <c r="F314" s="27"/>
      <c r="G314" s="27">
        <f t="shared" si="17"/>
        <v>39514460</v>
      </c>
      <c r="H314" s="27">
        <f t="shared" si="18"/>
        <v>62540</v>
      </c>
      <c r="I314" s="7" t="s">
        <v>553</v>
      </c>
      <c r="J314" s="7"/>
      <c r="K314" s="7"/>
      <c r="L314" s="7"/>
      <c r="M314" s="27"/>
      <c r="N314" s="27">
        <f t="shared" si="19"/>
        <v>62540</v>
      </c>
      <c r="O314" s="14" t="s">
        <v>885</v>
      </c>
      <c r="P314" s="12" t="s">
        <v>37</v>
      </c>
      <c r="Q314" s="12"/>
      <c r="R314" s="28" t="s">
        <v>554</v>
      </c>
    </row>
    <row r="315" spans="1:18" s="17" customFormat="1" ht="32.4" customHeight="1" x14ac:dyDescent="0.3">
      <c r="A315" s="37" t="s">
        <v>880</v>
      </c>
      <c r="B315" s="25" t="s">
        <v>761</v>
      </c>
      <c r="C315" s="9" t="s">
        <v>149</v>
      </c>
      <c r="D315" s="26">
        <v>25818000</v>
      </c>
      <c r="E315" s="26">
        <v>25818000</v>
      </c>
      <c r="F315" s="27"/>
      <c r="G315" s="27">
        <f t="shared" si="17"/>
        <v>25818000</v>
      </c>
      <c r="H315" s="27">
        <f t="shared" si="18"/>
        <v>0</v>
      </c>
      <c r="I315" s="7" t="s">
        <v>553</v>
      </c>
      <c r="J315" s="7"/>
      <c r="K315" s="7"/>
      <c r="L315" s="7"/>
      <c r="M315" s="27"/>
      <c r="N315" s="27">
        <f t="shared" si="19"/>
        <v>0</v>
      </c>
      <c r="O315" s="7"/>
      <c r="P315" s="12" t="s">
        <v>37</v>
      </c>
      <c r="Q315" s="12"/>
      <c r="R315" s="28" t="s">
        <v>554</v>
      </c>
    </row>
    <row r="316" spans="1:18" s="17" customFormat="1" ht="32.4" customHeight="1" x14ac:dyDescent="0.3">
      <c r="A316" s="37" t="s">
        <v>880</v>
      </c>
      <c r="B316" s="25" t="s">
        <v>770</v>
      </c>
      <c r="C316" s="9" t="s">
        <v>149</v>
      </c>
      <c r="D316" s="26">
        <v>23695000</v>
      </c>
      <c r="E316" s="26">
        <v>23695000</v>
      </c>
      <c r="F316" s="27"/>
      <c r="G316" s="27">
        <f t="shared" si="17"/>
        <v>23695000</v>
      </c>
      <c r="H316" s="27">
        <f t="shared" si="18"/>
        <v>0</v>
      </c>
      <c r="I316" s="7" t="s">
        <v>553</v>
      </c>
      <c r="J316" s="7"/>
      <c r="K316" s="7"/>
      <c r="L316" s="7"/>
      <c r="M316" s="27"/>
      <c r="N316" s="27">
        <f t="shared" si="19"/>
        <v>0</v>
      </c>
      <c r="O316" s="7"/>
      <c r="P316" s="12" t="s">
        <v>37</v>
      </c>
      <c r="Q316" s="12"/>
      <c r="R316" s="28" t="s">
        <v>554</v>
      </c>
    </row>
    <row r="317" spans="1:18" s="17" customFormat="1" ht="32.4" customHeight="1" x14ac:dyDescent="0.3">
      <c r="A317" s="90" t="s">
        <v>880</v>
      </c>
      <c r="B317" s="25" t="s">
        <v>767</v>
      </c>
      <c r="C317" s="9" t="s">
        <v>149</v>
      </c>
      <c r="D317" s="26">
        <v>36812000</v>
      </c>
      <c r="E317" s="26">
        <v>36812000</v>
      </c>
      <c r="F317" s="27"/>
      <c r="G317" s="27">
        <f t="shared" si="17"/>
        <v>36812000</v>
      </c>
      <c r="H317" s="27">
        <f t="shared" si="18"/>
        <v>0</v>
      </c>
      <c r="I317" s="7" t="s">
        <v>553</v>
      </c>
      <c r="J317" s="7"/>
      <c r="K317" s="7"/>
      <c r="L317" s="7"/>
      <c r="M317" s="27"/>
      <c r="N317" s="27">
        <f t="shared" si="19"/>
        <v>0</v>
      </c>
      <c r="O317" s="7"/>
      <c r="P317" s="12" t="s">
        <v>37</v>
      </c>
      <c r="Q317" s="12"/>
      <c r="R317" s="28" t="s">
        <v>554</v>
      </c>
    </row>
    <row r="318" spans="1:18" s="17" customFormat="1" ht="32.4" customHeight="1" x14ac:dyDescent="0.3">
      <c r="A318" s="37" t="s">
        <v>943</v>
      </c>
      <c r="B318" s="25" t="s">
        <v>896</v>
      </c>
      <c r="C318" s="9" t="s">
        <v>149</v>
      </c>
      <c r="D318" s="26">
        <v>66061000</v>
      </c>
      <c r="E318" s="26">
        <v>66061000</v>
      </c>
      <c r="F318" s="27"/>
      <c r="G318" s="27">
        <f t="shared" ref="G318:G325" si="20">E318+F318</f>
        <v>66061000</v>
      </c>
      <c r="H318" s="27">
        <f t="shared" si="15"/>
        <v>0</v>
      </c>
      <c r="I318" s="7" t="s">
        <v>553</v>
      </c>
      <c r="J318" s="7"/>
      <c r="K318" s="7"/>
      <c r="L318" s="7"/>
      <c r="M318" s="27"/>
      <c r="N318" s="27">
        <f t="shared" si="16"/>
        <v>0</v>
      </c>
      <c r="O318" s="7"/>
      <c r="P318" s="12" t="s">
        <v>37</v>
      </c>
      <c r="Q318" s="12"/>
      <c r="R318" s="28" t="s">
        <v>554</v>
      </c>
    </row>
    <row r="319" spans="1:18" s="17" customFormat="1" ht="32.4" customHeight="1" x14ac:dyDescent="0.3">
      <c r="A319" s="37" t="s">
        <v>943</v>
      </c>
      <c r="B319" s="25" t="s">
        <v>763</v>
      </c>
      <c r="C319" s="9" t="s">
        <v>149</v>
      </c>
      <c r="D319" s="26">
        <v>35081000</v>
      </c>
      <c r="E319" s="26">
        <v>35081000</v>
      </c>
      <c r="F319" s="27"/>
      <c r="G319" s="27">
        <f t="shared" si="20"/>
        <v>35081000</v>
      </c>
      <c r="H319" s="27">
        <f t="shared" si="15"/>
        <v>0</v>
      </c>
      <c r="I319" s="7" t="s">
        <v>553</v>
      </c>
      <c r="J319" s="7"/>
      <c r="K319" s="7"/>
      <c r="L319" s="7"/>
      <c r="M319" s="27"/>
      <c r="N319" s="27">
        <f t="shared" si="16"/>
        <v>0</v>
      </c>
      <c r="O319" s="7"/>
      <c r="P319" s="12" t="s">
        <v>37</v>
      </c>
      <c r="Q319" s="12"/>
      <c r="R319" s="28" t="s">
        <v>554</v>
      </c>
    </row>
    <row r="320" spans="1:18" s="17" customFormat="1" ht="32.4" customHeight="1" x14ac:dyDescent="0.3">
      <c r="A320" s="37" t="s">
        <v>943</v>
      </c>
      <c r="B320" s="25" t="s">
        <v>764</v>
      </c>
      <c r="C320" s="9" t="s">
        <v>149</v>
      </c>
      <c r="D320" s="26">
        <v>24022000</v>
      </c>
      <c r="E320" s="26">
        <v>24022000</v>
      </c>
      <c r="F320" s="27"/>
      <c r="G320" s="27">
        <f t="shared" si="20"/>
        <v>24022000</v>
      </c>
      <c r="H320" s="27">
        <f t="shared" si="15"/>
        <v>0</v>
      </c>
      <c r="I320" s="7" t="s">
        <v>553</v>
      </c>
      <c r="J320" s="7"/>
      <c r="K320" s="7"/>
      <c r="L320" s="7"/>
      <c r="M320" s="27"/>
      <c r="N320" s="27">
        <f t="shared" si="16"/>
        <v>0</v>
      </c>
      <c r="O320" s="7"/>
      <c r="P320" s="12" t="s">
        <v>37</v>
      </c>
      <c r="Q320" s="12"/>
      <c r="R320" s="28" t="s">
        <v>554</v>
      </c>
    </row>
    <row r="321" spans="1:18" s="17" customFormat="1" ht="32.4" customHeight="1" x14ac:dyDescent="0.3">
      <c r="A321" s="37" t="s">
        <v>943</v>
      </c>
      <c r="B321" s="25" t="s">
        <v>772</v>
      </c>
      <c r="C321" s="9" t="s">
        <v>149</v>
      </c>
      <c r="D321" s="26">
        <v>12478000</v>
      </c>
      <c r="E321" s="26">
        <v>12478000</v>
      </c>
      <c r="F321" s="27"/>
      <c r="G321" s="27">
        <f t="shared" si="20"/>
        <v>12478000</v>
      </c>
      <c r="H321" s="27">
        <f t="shared" si="15"/>
        <v>0</v>
      </c>
      <c r="I321" s="7" t="s">
        <v>553</v>
      </c>
      <c r="J321" s="7"/>
      <c r="K321" s="7"/>
      <c r="L321" s="7"/>
      <c r="M321" s="27"/>
      <c r="N321" s="27">
        <f t="shared" si="16"/>
        <v>0</v>
      </c>
      <c r="O321" s="7"/>
      <c r="P321" s="12" t="s">
        <v>37</v>
      </c>
      <c r="Q321" s="12"/>
      <c r="R321" s="28" t="s">
        <v>554</v>
      </c>
    </row>
    <row r="322" spans="1:18" s="17" customFormat="1" ht="32.4" customHeight="1" x14ac:dyDescent="0.3">
      <c r="A322" s="37" t="s">
        <v>943</v>
      </c>
      <c r="B322" s="25" t="s">
        <v>944</v>
      </c>
      <c r="C322" s="9" t="s">
        <v>149</v>
      </c>
      <c r="D322" s="26">
        <v>81620000</v>
      </c>
      <c r="E322" s="26">
        <v>81620000</v>
      </c>
      <c r="F322" s="27"/>
      <c r="G322" s="27">
        <f t="shared" si="20"/>
        <v>81620000</v>
      </c>
      <c r="H322" s="27">
        <f t="shared" si="15"/>
        <v>0</v>
      </c>
      <c r="I322" s="7" t="s">
        <v>553</v>
      </c>
      <c r="J322" s="7"/>
      <c r="K322" s="7"/>
      <c r="L322" s="7"/>
      <c r="M322" s="27"/>
      <c r="N322" s="27">
        <f t="shared" si="16"/>
        <v>0</v>
      </c>
      <c r="O322" s="7"/>
      <c r="P322" s="12" t="s">
        <v>37</v>
      </c>
      <c r="Q322" s="12"/>
      <c r="R322" s="28" t="s">
        <v>554</v>
      </c>
    </row>
    <row r="323" spans="1:18" s="17" customFormat="1" ht="32.4" customHeight="1" x14ac:dyDescent="0.3">
      <c r="A323" s="37" t="s">
        <v>354</v>
      </c>
      <c r="B323" s="25" t="s">
        <v>754</v>
      </c>
      <c r="C323" s="9" t="s">
        <v>149</v>
      </c>
      <c r="D323" s="26">
        <v>7738000</v>
      </c>
      <c r="E323" s="26">
        <v>7738000</v>
      </c>
      <c r="F323" s="27"/>
      <c r="G323" s="27">
        <f t="shared" si="20"/>
        <v>7738000</v>
      </c>
      <c r="H323" s="27">
        <f t="shared" si="15"/>
        <v>0</v>
      </c>
      <c r="I323" s="7" t="s">
        <v>553</v>
      </c>
      <c r="J323" s="7"/>
      <c r="K323" s="7"/>
      <c r="L323" s="7"/>
      <c r="M323" s="27"/>
      <c r="N323" s="27">
        <f t="shared" si="16"/>
        <v>0</v>
      </c>
      <c r="O323" s="7"/>
      <c r="P323" s="12" t="s">
        <v>37</v>
      </c>
      <c r="Q323" s="12"/>
      <c r="R323" s="28" t="s">
        <v>554</v>
      </c>
    </row>
    <row r="324" spans="1:18" s="17" customFormat="1" ht="32.4" customHeight="1" x14ac:dyDescent="0.3">
      <c r="A324" s="37" t="s">
        <v>472</v>
      </c>
      <c r="B324" s="25" t="s">
        <v>752</v>
      </c>
      <c r="C324" s="9" t="s">
        <v>149</v>
      </c>
      <c r="D324" s="26">
        <v>21780000</v>
      </c>
      <c r="E324" s="26">
        <v>21780000</v>
      </c>
      <c r="F324" s="27"/>
      <c r="G324" s="27">
        <f t="shared" si="20"/>
        <v>21780000</v>
      </c>
      <c r="H324" s="27">
        <f t="shared" si="15"/>
        <v>0</v>
      </c>
      <c r="I324" s="7" t="s">
        <v>553</v>
      </c>
      <c r="J324" s="7"/>
      <c r="K324" s="7"/>
      <c r="L324" s="7"/>
      <c r="M324" s="27"/>
      <c r="N324" s="27">
        <f t="shared" si="16"/>
        <v>0</v>
      </c>
      <c r="O324" s="7"/>
      <c r="P324" s="12" t="s">
        <v>37</v>
      </c>
      <c r="Q324" s="12"/>
      <c r="R324" s="28" t="s">
        <v>554</v>
      </c>
    </row>
    <row r="325" spans="1:18" s="17" customFormat="1" ht="32.4" customHeight="1" x14ac:dyDescent="0.3">
      <c r="A325" s="90" t="s">
        <v>945</v>
      </c>
      <c r="B325" s="25" t="s">
        <v>926</v>
      </c>
      <c r="C325" s="9" t="s">
        <v>144</v>
      </c>
      <c r="D325" s="26">
        <v>5000000</v>
      </c>
      <c r="E325" s="26">
        <v>4962577</v>
      </c>
      <c r="F325" s="27"/>
      <c r="G325" s="27">
        <f t="shared" si="20"/>
        <v>4962577</v>
      </c>
      <c r="H325" s="27">
        <f t="shared" si="15"/>
        <v>37423</v>
      </c>
      <c r="I325" s="7" t="s">
        <v>553</v>
      </c>
      <c r="J325" s="7"/>
      <c r="K325" s="7"/>
      <c r="L325" s="7"/>
      <c r="M325" s="27"/>
      <c r="N325" s="27">
        <f t="shared" si="16"/>
        <v>37423</v>
      </c>
      <c r="O325" s="7" t="s">
        <v>807</v>
      </c>
      <c r="P325" s="12" t="s">
        <v>37</v>
      </c>
      <c r="Q325" s="12"/>
      <c r="R325" s="28" t="s">
        <v>554</v>
      </c>
    </row>
    <row r="326" spans="1:18" s="17" customFormat="1" ht="32.4" customHeight="1" x14ac:dyDescent="0.3">
      <c r="A326" s="297" t="s">
        <v>120</v>
      </c>
      <c r="B326" s="298" t="s">
        <v>121</v>
      </c>
      <c r="C326" s="29" t="s">
        <v>148</v>
      </c>
      <c r="D326" s="26">
        <v>737484</v>
      </c>
      <c r="E326" s="26">
        <v>737484</v>
      </c>
      <c r="F326" s="27">
        <v>0</v>
      </c>
      <c r="G326" s="27">
        <f>SUM(E326:F326)</f>
        <v>737484</v>
      </c>
      <c r="H326" s="27">
        <f t="shared" si="15"/>
        <v>0</v>
      </c>
      <c r="I326" s="7" t="s">
        <v>553</v>
      </c>
      <c r="J326" s="7"/>
      <c r="K326" s="7"/>
      <c r="L326" s="7"/>
      <c r="M326" s="27"/>
      <c r="N326" s="27">
        <f t="shared" si="16"/>
        <v>0</v>
      </c>
      <c r="O326" s="7"/>
      <c r="P326" s="30" t="s">
        <v>53</v>
      </c>
      <c r="Q326" s="20"/>
      <c r="R326" s="16" t="s">
        <v>1106</v>
      </c>
    </row>
    <row r="327" spans="1:18" s="17" customFormat="1" ht="32.4" customHeight="1" x14ac:dyDescent="0.3">
      <c r="A327" s="297" t="s">
        <v>5437</v>
      </c>
      <c r="B327" s="298" t="s">
        <v>36</v>
      </c>
      <c r="C327" s="29"/>
      <c r="D327" s="26">
        <v>5096009</v>
      </c>
      <c r="E327" s="26">
        <v>5096009</v>
      </c>
      <c r="F327" s="27">
        <v>0</v>
      </c>
      <c r="G327" s="27">
        <v>5096009</v>
      </c>
      <c r="H327" s="27">
        <v>0</v>
      </c>
      <c r="I327" s="7" t="s">
        <v>53</v>
      </c>
      <c r="J327" s="7"/>
      <c r="K327" s="7"/>
      <c r="L327" s="7"/>
      <c r="M327" s="27"/>
      <c r="N327" s="27">
        <v>0</v>
      </c>
      <c r="O327" s="7"/>
      <c r="P327" s="30" t="s">
        <v>53</v>
      </c>
      <c r="Q327" s="20"/>
      <c r="R327" s="16" t="s">
        <v>54</v>
      </c>
    </row>
    <row r="328" spans="1:18" s="17" customFormat="1" ht="32.4" customHeight="1" x14ac:dyDescent="0.3">
      <c r="A328" s="297" t="s">
        <v>5438</v>
      </c>
      <c r="B328" s="298" t="s">
        <v>124</v>
      </c>
      <c r="C328" s="29"/>
      <c r="D328" s="26">
        <v>923399</v>
      </c>
      <c r="E328" s="26">
        <v>923399</v>
      </c>
      <c r="F328" s="27">
        <v>0</v>
      </c>
      <c r="G328" s="27">
        <v>923399</v>
      </c>
      <c r="H328" s="27">
        <v>0</v>
      </c>
      <c r="I328" s="7" t="s">
        <v>53</v>
      </c>
      <c r="J328" s="7"/>
      <c r="K328" s="7"/>
      <c r="L328" s="7"/>
      <c r="M328" s="27"/>
      <c r="N328" s="27">
        <v>0</v>
      </c>
      <c r="O328" s="7"/>
      <c r="P328" s="30" t="s">
        <v>53</v>
      </c>
      <c r="Q328" s="20"/>
      <c r="R328" s="16" t="s">
        <v>54</v>
      </c>
    </row>
    <row r="329" spans="1:18" s="17" customFormat="1" ht="32.4" customHeight="1" x14ac:dyDescent="0.3">
      <c r="A329" s="297" t="s">
        <v>5439</v>
      </c>
      <c r="B329" s="298" t="s">
        <v>38</v>
      </c>
      <c r="C329" s="29"/>
      <c r="D329" s="26">
        <v>576310.00000000012</v>
      </c>
      <c r="E329" s="26">
        <v>69325.000000000102</v>
      </c>
      <c r="F329" s="27">
        <v>0</v>
      </c>
      <c r="G329" s="27">
        <v>69325.000000000102</v>
      </c>
      <c r="H329" s="27">
        <v>506985</v>
      </c>
      <c r="I329" s="7" t="s">
        <v>53</v>
      </c>
      <c r="J329" s="7"/>
      <c r="K329" s="7"/>
      <c r="L329" s="7"/>
      <c r="M329" s="27"/>
      <c r="N329" s="27">
        <v>506985</v>
      </c>
      <c r="O329" s="7" t="s">
        <v>5372</v>
      </c>
      <c r="P329" s="30" t="s">
        <v>53</v>
      </c>
      <c r="Q329" s="20"/>
      <c r="R329" s="16" t="s">
        <v>54</v>
      </c>
    </row>
    <row r="330" spans="1:18" s="17" customFormat="1" ht="32.4" customHeight="1" x14ac:dyDescent="0.3">
      <c r="A330" s="297" t="s">
        <v>5440</v>
      </c>
      <c r="B330" s="298" t="s">
        <v>362</v>
      </c>
      <c r="C330" s="29"/>
      <c r="D330" s="26">
        <v>3037229</v>
      </c>
      <c r="E330" s="26">
        <v>3037229</v>
      </c>
      <c r="F330" s="27">
        <v>0</v>
      </c>
      <c r="G330" s="27">
        <v>3037229</v>
      </c>
      <c r="H330" s="27">
        <v>0</v>
      </c>
      <c r="I330" s="7" t="s">
        <v>53</v>
      </c>
      <c r="J330" s="7"/>
      <c r="K330" s="7"/>
      <c r="L330" s="7"/>
      <c r="M330" s="27"/>
      <c r="N330" s="27">
        <v>0</v>
      </c>
      <c r="O330" s="7"/>
      <c r="P330" s="30" t="s">
        <v>53</v>
      </c>
      <c r="Q330" s="20"/>
      <c r="R330" s="16" t="s">
        <v>54</v>
      </c>
    </row>
    <row r="331" spans="1:18" s="17" customFormat="1" ht="32.4" customHeight="1" x14ac:dyDescent="0.3">
      <c r="A331" s="297" t="s">
        <v>5441</v>
      </c>
      <c r="B331" s="298" t="s">
        <v>5374</v>
      </c>
      <c r="C331" s="29"/>
      <c r="D331" s="26">
        <v>1369390</v>
      </c>
      <c r="E331" s="26">
        <v>1369390</v>
      </c>
      <c r="F331" s="27">
        <v>0</v>
      </c>
      <c r="G331" s="27">
        <v>1369390</v>
      </c>
      <c r="H331" s="27">
        <v>0</v>
      </c>
      <c r="I331" s="7" t="s">
        <v>53</v>
      </c>
      <c r="J331" s="7"/>
      <c r="K331" s="7"/>
      <c r="L331" s="7"/>
      <c r="M331" s="27"/>
      <c r="N331" s="27">
        <v>0</v>
      </c>
      <c r="O331" s="7"/>
      <c r="P331" s="30" t="s">
        <v>53</v>
      </c>
      <c r="Q331" s="20"/>
      <c r="R331" s="16" t="s">
        <v>54</v>
      </c>
    </row>
    <row r="332" spans="1:18" s="17" customFormat="1" ht="32.4" customHeight="1" x14ac:dyDescent="0.3">
      <c r="A332" s="297" t="s">
        <v>5442</v>
      </c>
      <c r="B332" s="298" t="s">
        <v>296</v>
      </c>
      <c r="C332" s="29"/>
      <c r="D332" s="26">
        <v>81411000</v>
      </c>
      <c r="E332" s="26">
        <v>81411000</v>
      </c>
      <c r="F332" s="27">
        <v>0</v>
      </c>
      <c r="G332" s="27">
        <v>81411000</v>
      </c>
      <c r="H332" s="27">
        <v>0</v>
      </c>
      <c r="I332" s="7" t="s">
        <v>53</v>
      </c>
      <c r="J332" s="7"/>
      <c r="K332" s="7"/>
      <c r="L332" s="7"/>
      <c r="M332" s="27"/>
      <c r="N332" s="27">
        <v>0</v>
      </c>
      <c r="O332" s="7"/>
      <c r="P332" s="30" t="s">
        <v>53</v>
      </c>
      <c r="Q332" s="20"/>
      <c r="R332" s="16" t="s">
        <v>54</v>
      </c>
    </row>
    <row r="333" spans="1:18" s="17" customFormat="1" ht="32.4" customHeight="1" x14ac:dyDescent="0.3">
      <c r="A333" s="297" t="s">
        <v>5443</v>
      </c>
      <c r="B333" s="298" t="s">
        <v>286</v>
      </c>
      <c r="C333" s="29"/>
      <c r="D333" s="26">
        <v>853000</v>
      </c>
      <c r="E333" s="26">
        <v>853000</v>
      </c>
      <c r="F333" s="27">
        <v>0</v>
      </c>
      <c r="G333" s="27">
        <v>853000</v>
      </c>
      <c r="H333" s="27">
        <v>0</v>
      </c>
      <c r="I333" s="7" t="s">
        <v>53</v>
      </c>
      <c r="J333" s="7"/>
      <c r="K333" s="7"/>
      <c r="L333" s="7"/>
      <c r="M333" s="27"/>
      <c r="N333" s="27">
        <v>0</v>
      </c>
      <c r="O333" s="7"/>
      <c r="P333" s="30" t="s">
        <v>53</v>
      </c>
      <c r="Q333" s="20"/>
      <c r="R333" s="16" t="s">
        <v>54</v>
      </c>
    </row>
    <row r="334" spans="1:18" s="17" customFormat="1" ht="32.4" customHeight="1" x14ac:dyDescent="0.3">
      <c r="A334" s="297" t="s">
        <v>2560</v>
      </c>
      <c r="B334" s="298" t="s">
        <v>278</v>
      </c>
      <c r="C334" s="29"/>
      <c r="D334" s="26">
        <v>2312896</v>
      </c>
      <c r="E334" s="26">
        <v>2312896</v>
      </c>
      <c r="F334" s="27">
        <v>0</v>
      </c>
      <c r="G334" s="27">
        <v>2312896</v>
      </c>
      <c r="H334" s="27">
        <v>0</v>
      </c>
      <c r="I334" s="7" t="s">
        <v>53</v>
      </c>
      <c r="J334" s="7"/>
      <c r="K334" s="7"/>
      <c r="L334" s="7"/>
      <c r="M334" s="27"/>
      <c r="N334" s="27">
        <v>0</v>
      </c>
      <c r="O334" s="7"/>
      <c r="P334" s="30" t="s">
        <v>53</v>
      </c>
      <c r="Q334" s="20"/>
      <c r="R334" s="16" t="s">
        <v>54</v>
      </c>
    </row>
    <row r="335" spans="1:18" s="17" customFormat="1" ht="32.4" customHeight="1" x14ac:dyDescent="0.3">
      <c r="A335" s="297" t="s">
        <v>5439</v>
      </c>
      <c r="B335" s="298" t="s">
        <v>276</v>
      </c>
      <c r="C335" s="29"/>
      <c r="D335" s="26">
        <v>5328000</v>
      </c>
      <c r="E335" s="26">
        <v>5328000</v>
      </c>
      <c r="F335" s="27">
        <v>0</v>
      </c>
      <c r="G335" s="27">
        <v>5328000</v>
      </c>
      <c r="H335" s="27">
        <v>0</v>
      </c>
      <c r="I335" s="7" t="s">
        <v>53</v>
      </c>
      <c r="J335" s="7"/>
      <c r="K335" s="7"/>
      <c r="L335" s="7"/>
      <c r="M335" s="27"/>
      <c r="N335" s="27">
        <v>0</v>
      </c>
      <c r="O335" s="7"/>
      <c r="P335" s="30" t="s">
        <v>53</v>
      </c>
      <c r="Q335" s="20"/>
      <c r="R335" s="16" t="s">
        <v>54</v>
      </c>
    </row>
    <row r="336" spans="1:18" s="17" customFormat="1" ht="32.4" customHeight="1" x14ac:dyDescent="0.3">
      <c r="A336" s="297" t="s">
        <v>5444</v>
      </c>
      <c r="B336" s="298" t="s">
        <v>271</v>
      </c>
      <c r="C336" s="29"/>
      <c r="D336" s="26">
        <v>1615137.0000000002</v>
      </c>
      <c r="E336" s="26">
        <v>1615137.0000000002</v>
      </c>
      <c r="F336" s="27">
        <v>0</v>
      </c>
      <c r="G336" s="27">
        <v>1615137.0000000002</v>
      </c>
      <c r="H336" s="27">
        <v>0</v>
      </c>
      <c r="I336" s="7" t="s">
        <v>53</v>
      </c>
      <c r="J336" s="7"/>
      <c r="K336" s="7"/>
      <c r="L336" s="7"/>
      <c r="M336" s="27"/>
      <c r="N336" s="27">
        <v>0</v>
      </c>
      <c r="O336" s="7"/>
      <c r="P336" s="30" t="s">
        <v>53</v>
      </c>
      <c r="Q336" s="20"/>
      <c r="R336" s="16" t="s">
        <v>54</v>
      </c>
    </row>
    <row r="337" spans="1:18" s="17" customFormat="1" ht="32.4" customHeight="1" x14ac:dyDescent="0.3">
      <c r="A337" s="297" t="s">
        <v>5445</v>
      </c>
      <c r="B337" s="298" t="s">
        <v>268</v>
      </c>
      <c r="C337" s="29"/>
      <c r="D337" s="26">
        <v>706602</v>
      </c>
      <c r="E337" s="26">
        <v>706602</v>
      </c>
      <c r="F337" s="27">
        <v>0</v>
      </c>
      <c r="G337" s="27">
        <v>706602</v>
      </c>
      <c r="H337" s="27">
        <v>0</v>
      </c>
      <c r="I337" s="7" t="s">
        <v>53</v>
      </c>
      <c r="J337" s="7"/>
      <c r="K337" s="7"/>
      <c r="L337" s="7"/>
      <c r="M337" s="27"/>
      <c r="N337" s="27">
        <v>0</v>
      </c>
      <c r="O337" s="7"/>
      <c r="P337" s="30" t="s">
        <v>53</v>
      </c>
      <c r="Q337" s="20"/>
      <c r="R337" s="16" t="s">
        <v>54</v>
      </c>
    </row>
    <row r="338" spans="1:18" s="17" customFormat="1" ht="32.4" customHeight="1" x14ac:dyDescent="0.3">
      <c r="A338" s="297" t="s">
        <v>5446</v>
      </c>
      <c r="B338" s="298" t="s">
        <v>264</v>
      </c>
      <c r="C338" s="29"/>
      <c r="D338" s="26">
        <v>57710</v>
      </c>
      <c r="E338" s="26">
        <v>57710</v>
      </c>
      <c r="F338" s="27">
        <v>0</v>
      </c>
      <c r="G338" s="27">
        <v>57710</v>
      </c>
      <c r="H338" s="27">
        <v>0</v>
      </c>
      <c r="I338" s="7" t="s">
        <v>53</v>
      </c>
      <c r="J338" s="7"/>
      <c r="K338" s="7"/>
      <c r="L338" s="7"/>
      <c r="M338" s="27"/>
      <c r="N338" s="27">
        <v>0</v>
      </c>
      <c r="O338" s="7"/>
      <c r="P338" s="30" t="s">
        <v>53</v>
      </c>
      <c r="Q338" s="20"/>
      <c r="R338" s="16" t="s">
        <v>54</v>
      </c>
    </row>
    <row r="339" spans="1:18" s="17" customFormat="1" ht="32.4" customHeight="1" x14ac:dyDescent="0.3">
      <c r="A339" s="297" t="s">
        <v>5447</v>
      </c>
      <c r="B339" s="298" t="s">
        <v>263</v>
      </c>
      <c r="C339" s="29"/>
      <c r="D339" s="26">
        <v>910257</v>
      </c>
      <c r="E339" s="26">
        <v>910257</v>
      </c>
      <c r="F339" s="27">
        <v>0</v>
      </c>
      <c r="G339" s="27">
        <v>910257</v>
      </c>
      <c r="H339" s="27">
        <v>0</v>
      </c>
      <c r="I339" s="7" t="s">
        <v>53</v>
      </c>
      <c r="J339" s="7"/>
      <c r="K339" s="7"/>
      <c r="L339" s="7"/>
      <c r="M339" s="27"/>
      <c r="N339" s="27">
        <v>0</v>
      </c>
      <c r="O339" s="7"/>
      <c r="P339" s="30" t="s">
        <v>53</v>
      </c>
      <c r="Q339" s="20"/>
      <c r="R339" s="16" t="s">
        <v>54</v>
      </c>
    </row>
    <row r="340" spans="1:18" s="17" customFormat="1" ht="32.4" customHeight="1" x14ac:dyDescent="0.3">
      <c r="A340" s="297" t="s">
        <v>5448</v>
      </c>
      <c r="B340" s="298" t="s">
        <v>263</v>
      </c>
      <c r="C340" s="29"/>
      <c r="D340" s="26">
        <v>1185100</v>
      </c>
      <c r="E340" s="26">
        <v>1185100</v>
      </c>
      <c r="F340" s="27">
        <v>0</v>
      </c>
      <c r="G340" s="27">
        <v>1185100</v>
      </c>
      <c r="H340" s="27">
        <v>0</v>
      </c>
      <c r="I340" s="7" t="s">
        <v>53</v>
      </c>
      <c r="J340" s="7"/>
      <c r="K340" s="7"/>
      <c r="L340" s="7"/>
      <c r="M340" s="27"/>
      <c r="N340" s="27">
        <v>0</v>
      </c>
      <c r="O340" s="7"/>
      <c r="P340" s="30" t="s">
        <v>53</v>
      </c>
      <c r="Q340" s="20"/>
      <c r="R340" s="16" t="s">
        <v>54</v>
      </c>
    </row>
    <row r="341" spans="1:18" s="17" customFormat="1" ht="32.4" customHeight="1" x14ac:dyDescent="0.3">
      <c r="A341" s="297" t="s">
        <v>5449</v>
      </c>
      <c r="B341" s="298" t="s">
        <v>263</v>
      </c>
      <c r="C341" s="29"/>
      <c r="D341" s="26">
        <v>1094488</v>
      </c>
      <c r="E341" s="26">
        <v>1094488</v>
      </c>
      <c r="F341" s="27">
        <v>0</v>
      </c>
      <c r="G341" s="27">
        <v>1094488</v>
      </c>
      <c r="H341" s="27">
        <v>0</v>
      </c>
      <c r="I341" s="7" t="s">
        <v>53</v>
      </c>
      <c r="J341" s="7"/>
      <c r="K341" s="7"/>
      <c r="L341" s="7"/>
      <c r="M341" s="27"/>
      <c r="N341" s="27">
        <v>0</v>
      </c>
      <c r="O341" s="7"/>
      <c r="P341" s="30" t="s">
        <v>53</v>
      </c>
      <c r="Q341" s="20"/>
      <c r="R341" s="16" t="s">
        <v>54</v>
      </c>
    </row>
    <row r="342" spans="1:18" s="17" customFormat="1" ht="32.4" customHeight="1" x14ac:dyDescent="0.3">
      <c r="A342" s="297" t="s">
        <v>5450</v>
      </c>
      <c r="B342" s="298" t="s">
        <v>261</v>
      </c>
      <c r="C342" s="29"/>
      <c r="D342" s="26">
        <v>2069648.0000000002</v>
      </c>
      <c r="E342" s="26">
        <v>2069648.0000000002</v>
      </c>
      <c r="F342" s="27">
        <v>0</v>
      </c>
      <c r="G342" s="27">
        <v>2069648.0000000002</v>
      </c>
      <c r="H342" s="27">
        <v>0</v>
      </c>
      <c r="I342" s="7" t="s">
        <v>53</v>
      </c>
      <c r="J342" s="7"/>
      <c r="K342" s="7"/>
      <c r="L342" s="7"/>
      <c r="M342" s="27"/>
      <c r="N342" s="27">
        <v>0</v>
      </c>
      <c r="O342" s="7"/>
      <c r="P342" s="30" t="s">
        <v>53</v>
      </c>
      <c r="Q342" s="20"/>
      <c r="R342" s="16" t="s">
        <v>54</v>
      </c>
    </row>
    <row r="343" spans="1:18" s="17" customFormat="1" ht="32.4" customHeight="1" x14ac:dyDescent="0.3">
      <c r="A343" s="297" t="s">
        <v>5451</v>
      </c>
      <c r="B343" s="298" t="s">
        <v>5375</v>
      </c>
      <c r="C343" s="29"/>
      <c r="D343" s="26">
        <v>895000</v>
      </c>
      <c r="E343" s="26">
        <v>895000</v>
      </c>
      <c r="F343" s="27">
        <v>0</v>
      </c>
      <c r="G343" s="27">
        <v>895000</v>
      </c>
      <c r="H343" s="27">
        <v>0</v>
      </c>
      <c r="I343" s="7" t="s">
        <v>53</v>
      </c>
      <c r="J343" s="7"/>
      <c r="K343" s="7"/>
      <c r="L343" s="7"/>
      <c r="M343" s="27"/>
      <c r="N343" s="27">
        <v>0</v>
      </c>
      <c r="O343" s="7"/>
      <c r="P343" s="30" t="s">
        <v>53</v>
      </c>
      <c r="Q343" s="20"/>
      <c r="R343" s="16" t="s">
        <v>54</v>
      </c>
    </row>
    <row r="344" spans="1:18" s="17" customFormat="1" ht="32.4" customHeight="1" x14ac:dyDescent="0.3">
      <c r="A344" s="297" t="s">
        <v>5452</v>
      </c>
      <c r="B344" s="298" t="s">
        <v>477</v>
      </c>
      <c r="C344" s="29"/>
      <c r="D344" s="26">
        <v>3866859</v>
      </c>
      <c r="E344" s="26">
        <v>3866859</v>
      </c>
      <c r="F344" s="27">
        <v>0</v>
      </c>
      <c r="G344" s="27">
        <v>3866859</v>
      </c>
      <c r="H344" s="27">
        <v>0</v>
      </c>
      <c r="I344" s="7" t="s">
        <v>53</v>
      </c>
      <c r="J344" s="7"/>
      <c r="K344" s="7"/>
      <c r="L344" s="7"/>
      <c r="M344" s="27"/>
      <c r="N344" s="27">
        <v>0</v>
      </c>
      <c r="O344" s="7"/>
      <c r="P344" s="30" t="s">
        <v>53</v>
      </c>
      <c r="Q344" s="20"/>
      <c r="R344" s="16" t="s">
        <v>54</v>
      </c>
    </row>
    <row r="345" spans="1:18" s="17" customFormat="1" ht="32.4" customHeight="1" x14ac:dyDescent="0.3">
      <c r="A345" s="297" t="s">
        <v>5453</v>
      </c>
      <c r="B345" s="298" t="s">
        <v>477</v>
      </c>
      <c r="C345" s="29"/>
      <c r="D345" s="26">
        <v>966885</v>
      </c>
      <c r="E345" s="26">
        <v>966885</v>
      </c>
      <c r="F345" s="27">
        <v>0</v>
      </c>
      <c r="G345" s="27">
        <v>966885</v>
      </c>
      <c r="H345" s="27">
        <v>0</v>
      </c>
      <c r="I345" s="7" t="s">
        <v>53</v>
      </c>
      <c r="J345" s="7"/>
      <c r="K345" s="7"/>
      <c r="L345" s="7"/>
      <c r="M345" s="27"/>
      <c r="N345" s="27">
        <v>0</v>
      </c>
      <c r="O345" s="7"/>
      <c r="P345" s="30" t="s">
        <v>53</v>
      </c>
      <c r="Q345" s="20"/>
      <c r="R345" s="16" t="s">
        <v>54</v>
      </c>
    </row>
    <row r="346" spans="1:18" s="17" customFormat="1" ht="32.4" customHeight="1" x14ac:dyDescent="0.3">
      <c r="A346" s="297" t="s">
        <v>5454</v>
      </c>
      <c r="B346" s="298" t="s">
        <v>477</v>
      </c>
      <c r="C346" s="29"/>
      <c r="D346" s="26">
        <v>1454955</v>
      </c>
      <c r="E346" s="26">
        <v>1454955</v>
      </c>
      <c r="F346" s="27">
        <v>0</v>
      </c>
      <c r="G346" s="27">
        <v>1454955</v>
      </c>
      <c r="H346" s="27">
        <v>0</v>
      </c>
      <c r="I346" s="7" t="s">
        <v>53</v>
      </c>
      <c r="J346" s="7"/>
      <c r="K346" s="7"/>
      <c r="L346" s="7"/>
      <c r="M346" s="27"/>
      <c r="N346" s="27">
        <v>0</v>
      </c>
      <c r="O346" s="7"/>
      <c r="P346" s="30" t="s">
        <v>53</v>
      </c>
      <c r="Q346" s="20"/>
      <c r="R346" s="16" t="s">
        <v>54</v>
      </c>
    </row>
    <row r="347" spans="1:18" s="17" customFormat="1" ht="32.4" customHeight="1" x14ac:dyDescent="0.3">
      <c r="A347" s="297" t="s">
        <v>5455</v>
      </c>
      <c r="B347" s="298" t="s">
        <v>477</v>
      </c>
      <c r="C347" s="29"/>
      <c r="D347" s="26">
        <v>2129426</v>
      </c>
      <c r="E347" s="26">
        <v>2129426</v>
      </c>
      <c r="F347" s="27">
        <v>0</v>
      </c>
      <c r="G347" s="27">
        <v>2129426</v>
      </c>
      <c r="H347" s="27">
        <v>0</v>
      </c>
      <c r="I347" s="7" t="s">
        <v>53</v>
      </c>
      <c r="J347" s="7"/>
      <c r="K347" s="7"/>
      <c r="L347" s="7"/>
      <c r="M347" s="27"/>
      <c r="N347" s="27">
        <v>0</v>
      </c>
      <c r="O347" s="7"/>
      <c r="P347" s="30" t="s">
        <v>53</v>
      </c>
      <c r="Q347" s="20"/>
      <c r="R347" s="16" t="s">
        <v>54</v>
      </c>
    </row>
    <row r="348" spans="1:18" s="17" customFormat="1" ht="32.4" customHeight="1" x14ac:dyDescent="0.3">
      <c r="A348" s="297" t="s">
        <v>5456</v>
      </c>
      <c r="B348" s="298" t="s">
        <v>383</v>
      </c>
      <c r="C348" s="29"/>
      <c r="D348" s="26">
        <v>1856000</v>
      </c>
      <c r="E348" s="26">
        <v>1856000</v>
      </c>
      <c r="F348" s="27">
        <v>0</v>
      </c>
      <c r="G348" s="27">
        <v>1856000</v>
      </c>
      <c r="H348" s="27">
        <v>0</v>
      </c>
      <c r="I348" s="7" t="s">
        <v>53</v>
      </c>
      <c r="J348" s="7"/>
      <c r="K348" s="7"/>
      <c r="L348" s="7"/>
      <c r="M348" s="27"/>
      <c r="N348" s="27">
        <v>0</v>
      </c>
      <c r="O348" s="7"/>
      <c r="P348" s="30" t="s">
        <v>53</v>
      </c>
      <c r="Q348" s="20"/>
      <c r="R348" s="16" t="s">
        <v>54</v>
      </c>
    </row>
    <row r="349" spans="1:18" s="17" customFormat="1" ht="32.4" customHeight="1" x14ac:dyDescent="0.3">
      <c r="A349" s="297" t="s">
        <v>5457</v>
      </c>
      <c r="B349" s="298" t="s">
        <v>383</v>
      </c>
      <c r="C349" s="29"/>
      <c r="D349" s="26">
        <v>1316552</v>
      </c>
      <c r="E349" s="26">
        <v>1316552</v>
      </c>
      <c r="F349" s="27">
        <v>0</v>
      </c>
      <c r="G349" s="27">
        <v>1316552</v>
      </c>
      <c r="H349" s="27">
        <v>0</v>
      </c>
      <c r="I349" s="7" t="s">
        <v>53</v>
      </c>
      <c r="J349" s="7"/>
      <c r="K349" s="7"/>
      <c r="L349" s="7"/>
      <c r="M349" s="27"/>
      <c r="N349" s="27">
        <v>0</v>
      </c>
      <c r="O349" s="7"/>
      <c r="P349" s="30" t="s">
        <v>53</v>
      </c>
      <c r="Q349" s="20"/>
      <c r="R349" s="16" t="s">
        <v>54</v>
      </c>
    </row>
    <row r="350" spans="1:18" s="17" customFormat="1" ht="32.4" customHeight="1" x14ac:dyDescent="0.3">
      <c r="A350" s="297" t="s">
        <v>5458</v>
      </c>
      <c r="B350" s="298" t="s">
        <v>484</v>
      </c>
      <c r="C350" s="29"/>
      <c r="D350" s="26">
        <v>10750000</v>
      </c>
      <c r="E350" s="26">
        <v>10750000</v>
      </c>
      <c r="F350" s="27">
        <v>0</v>
      </c>
      <c r="G350" s="27">
        <v>10750000</v>
      </c>
      <c r="H350" s="27">
        <v>0</v>
      </c>
      <c r="I350" s="7" t="s">
        <v>53</v>
      </c>
      <c r="J350" s="7"/>
      <c r="K350" s="7"/>
      <c r="L350" s="7"/>
      <c r="M350" s="27"/>
      <c r="N350" s="27">
        <v>0</v>
      </c>
      <c r="O350" s="7"/>
      <c r="P350" s="30" t="s">
        <v>53</v>
      </c>
      <c r="Q350" s="20"/>
      <c r="R350" s="16" t="s">
        <v>54</v>
      </c>
    </row>
    <row r="351" spans="1:18" s="17" customFormat="1" ht="32.4" customHeight="1" x14ac:dyDescent="0.3">
      <c r="A351" s="297" t="s">
        <v>5459</v>
      </c>
      <c r="B351" s="298" t="s">
        <v>486</v>
      </c>
      <c r="C351" s="29"/>
      <c r="D351" s="26">
        <v>3664279</v>
      </c>
      <c r="E351" s="26">
        <v>3664279</v>
      </c>
      <c r="F351" s="27">
        <v>0</v>
      </c>
      <c r="G351" s="27">
        <v>3664279</v>
      </c>
      <c r="H351" s="27">
        <v>0</v>
      </c>
      <c r="I351" s="7" t="s">
        <v>53</v>
      </c>
      <c r="J351" s="7"/>
      <c r="K351" s="7"/>
      <c r="L351" s="7"/>
      <c r="M351" s="27"/>
      <c r="N351" s="27">
        <v>0</v>
      </c>
      <c r="O351" s="7"/>
      <c r="P351" s="30" t="s">
        <v>53</v>
      </c>
      <c r="Q351" s="20"/>
      <c r="R351" s="16" t="s">
        <v>54</v>
      </c>
    </row>
    <row r="352" spans="1:18" s="17" customFormat="1" ht="32.4" customHeight="1" x14ac:dyDescent="0.3">
      <c r="A352" s="297" t="s">
        <v>5460</v>
      </c>
      <c r="B352" s="298" t="s">
        <v>492</v>
      </c>
      <c r="C352" s="29"/>
      <c r="D352" s="26">
        <v>7931000</v>
      </c>
      <c r="E352" s="26">
        <v>7931000</v>
      </c>
      <c r="F352" s="27">
        <v>0</v>
      </c>
      <c r="G352" s="27">
        <v>7931000</v>
      </c>
      <c r="H352" s="27">
        <v>0</v>
      </c>
      <c r="I352" s="7" t="s">
        <v>53</v>
      </c>
      <c r="J352" s="7"/>
      <c r="K352" s="7"/>
      <c r="L352" s="7"/>
      <c r="M352" s="27"/>
      <c r="N352" s="27">
        <v>0</v>
      </c>
      <c r="O352" s="7"/>
      <c r="P352" s="30" t="s">
        <v>53</v>
      </c>
      <c r="Q352" s="20"/>
      <c r="R352" s="16" t="s">
        <v>54</v>
      </c>
    </row>
    <row r="353" spans="1:18" s="17" customFormat="1" ht="32.4" customHeight="1" x14ac:dyDescent="0.3">
      <c r="A353" s="297" t="s">
        <v>5461</v>
      </c>
      <c r="B353" s="298" t="s">
        <v>492</v>
      </c>
      <c r="C353" s="29"/>
      <c r="D353" s="26">
        <v>914000</v>
      </c>
      <c r="E353" s="26">
        <v>914000</v>
      </c>
      <c r="F353" s="27">
        <v>0</v>
      </c>
      <c r="G353" s="27">
        <v>914000</v>
      </c>
      <c r="H353" s="27">
        <v>0</v>
      </c>
      <c r="I353" s="7" t="s">
        <v>53</v>
      </c>
      <c r="J353" s="7"/>
      <c r="K353" s="7"/>
      <c r="L353" s="7"/>
      <c r="M353" s="27"/>
      <c r="N353" s="27">
        <v>0</v>
      </c>
      <c r="O353" s="7"/>
      <c r="P353" s="30" t="s">
        <v>53</v>
      </c>
      <c r="Q353" s="20"/>
      <c r="R353" s="16" t="s">
        <v>54</v>
      </c>
    </row>
    <row r="354" spans="1:18" s="17" customFormat="1" ht="32.4" customHeight="1" x14ac:dyDescent="0.3">
      <c r="A354" s="297" t="s">
        <v>5462</v>
      </c>
      <c r="B354" s="298" t="s">
        <v>498</v>
      </c>
      <c r="C354" s="29"/>
      <c r="D354" s="26">
        <v>2446848</v>
      </c>
      <c r="E354" s="26">
        <v>2446848</v>
      </c>
      <c r="F354" s="27">
        <v>0</v>
      </c>
      <c r="G354" s="27">
        <v>2446848</v>
      </c>
      <c r="H354" s="27">
        <v>0</v>
      </c>
      <c r="I354" s="7" t="s">
        <v>53</v>
      </c>
      <c r="J354" s="7"/>
      <c r="K354" s="7"/>
      <c r="L354" s="7"/>
      <c r="M354" s="27"/>
      <c r="N354" s="27">
        <v>0</v>
      </c>
      <c r="O354" s="7"/>
      <c r="P354" s="30" t="s">
        <v>53</v>
      </c>
      <c r="Q354" s="20"/>
      <c r="R354" s="16" t="s">
        <v>54</v>
      </c>
    </row>
    <row r="355" spans="1:18" s="17" customFormat="1" ht="32.4" customHeight="1" x14ac:dyDescent="0.3">
      <c r="A355" s="297" t="s">
        <v>5463</v>
      </c>
      <c r="B355" s="298" t="s">
        <v>976</v>
      </c>
      <c r="C355" s="29"/>
      <c r="D355" s="26">
        <v>16042575</v>
      </c>
      <c r="E355" s="26">
        <v>16042575</v>
      </c>
      <c r="F355" s="27">
        <v>0</v>
      </c>
      <c r="G355" s="27">
        <v>16042575</v>
      </c>
      <c r="H355" s="27">
        <v>0</v>
      </c>
      <c r="I355" s="7" t="s">
        <v>53</v>
      </c>
      <c r="J355" s="7"/>
      <c r="K355" s="7"/>
      <c r="L355" s="7"/>
      <c r="M355" s="27"/>
      <c r="N355" s="27">
        <v>0</v>
      </c>
      <c r="O355" s="7"/>
      <c r="P355" s="30" t="s">
        <v>53</v>
      </c>
      <c r="Q355" s="20"/>
      <c r="R355" s="16" t="s">
        <v>54</v>
      </c>
    </row>
    <row r="356" spans="1:18" s="17" customFormat="1" ht="32.4" customHeight="1" x14ac:dyDescent="0.3">
      <c r="A356" s="297" t="s">
        <v>5464</v>
      </c>
      <c r="B356" s="298" t="s">
        <v>501</v>
      </c>
      <c r="C356" s="29"/>
      <c r="D356" s="26">
        <v>420000</v>
      </c>
      <c r="E356" s="26">
        <v>420000</v>
      </c>
      <c r="F356" s="27">
        <v>0</v>
      </c>
      <c r="G356" s="27">
        <v>420000</v>
      </c>
      <c r="H356" s="27">
        <v>0</v>
      </c>
      <c r="I356" s="7" t="s">
        <v>53</v>
      </c>
      <c r="J356" s="7"/>
      <c r="K356" s="7"/>
      <c r="L356" s="7"/>
      <c r="M356" s="27"/>
      <c r="N356" s="27">
        <v>0</v>
      </c>
      <c r="O356" s="7"/>
      <c r="P356" s="30" t="s">
        <v>53</v>
      </c>
      <c r="Q356" s="20"/>
      <c r="R356" s="16" t="s">
        <v>54</v>
      </c>
    </row>
    <row r="357" spans="1:18" s="17" customFormat="1" ht="32.4" customHeight="1" x14ac:dyDescent="0.3">
      <c r="A357" s="297" t="s">
        <v>5465</v>
      </c>
      <c r="B357" s="298" t="s">
        <v>980</v>
      </c>
      <c r="C357" s="29"/>
      <c r="D357" s="26">
        <v>34848398</v>
      </c>
      <c r="E357" s="26">
        <v>34848398</v>
      </c>
      <c r="F357" s="27">
        <v>0</v>
      </c>
      <c r="G357" s="27">
        <v>34848398</v>
      </c>
      <c r="H357" s="27">
        <v>0</v>
      </c>
      <c r="I357" s="7" t="s">
        <v>53</v>
      </c>
      <c r="J357" s="7"/>
      <c r="K357" s="7"/>
      <c r="L357" s="7"/>
      <c r="M357" s="27"/>
      <c r="N357" s="27">
        <v>0</v>
      </c>
      <c r="O357" s="7"/>
      <c r="P357" s="30" t="s">
        <v>53</v>
      </c>
      <c r="Q357" s="20"/>
      <c r="R357" s="16" t="s">
        <v>54</v>
      </c>
    </row>
    <row r="358" spans="1:18" s="17" customFormat="1" ht="32.4" customHeight="1" x14ac:dyDescent="0.3">
      <c r="A358" s="297" t="s">
        <v>5466</v>
      </c>
      <c r="B358" s="298" t="s">
        <v>980</v>
      </c>
      <c r="C358" s="29"/>
      <c r="D358" s="26">
        <v>4916000</v>
      </c>
      <c r="E358" s="26">
        <v>4916000</v>
      </c>
      <c r="F358" s="27">
        <v>0</v>
      </c>
      <c r="G358" s="27">
        <v>4916000</v>
      </c>
      <c r="H358" s="27">
        <v>0</v>
      </c>
      <c r="I358" s="7" t="s">
        <v>53</v>
      </c>
      <c r="J358" s="7"/>
      <c r="K358" s="7"/>
      <c r="L358" s="7"/>
      <c r="M358" s="27"/>
      <c r="N358" s="27">
        <v>0</v>
      </c>
      <c r="O358" s="7"/>
      <c r="P358" s="30" t="s">
        <v>53</v>
      </c>
      <c r="Q358" s="20"/>
      <c r="R358" s="16" t="s">
        <v>54</v>
      </c>
    </row>
    <row r="359" spans="1:18" s="17" customFormat="1" ht="32.4" customHeight="1" x14ac:dyDescent="0.3">
      <c r="A359" s="297" t="s">
        <v>5467</v>
      </c>
      <c r="B359" s="298" t="s">
        <v>504</v>
      </c>
      <c r="C359" s="29"/>
      <c r="D359" s="26">
        <v>46523000</v>
      </c>
      <c r="E359" s="26">
        <v>46523000</v>
      </c>
      <c r="F359" s="27">
        <v>0</v>
      </c>
      <c r="G359" s="27">
        <v>46523000</v>
      </c>
      <c r="H359" s="27">
        <v>0</v>
      </c>
      <c r="I359" s="7" t="s">
        <v>53</v>
      </c>
      <c r="J359" s="7"/>
      <c r="K359" s="7"/>
      <c r="L359" s="7"/>
      <c r="M359" s="27"/>
      <c r="N359" s="27">
        <v>0</v>
      </c>
      <c r="O359" s="7"/>
      <c r="P359" s="30" t="s">
        <v>53</v>
      </c>
      <c r="Q359" s="20"/>
      <c r="R359" s="16" t="s">
        <v>54</v>
      </c>
    </row>
    <row r="360" spans="1:18" s="17" customFormat="1" ht="32.4" customHeight="1" x14ac:dyDescent="0.3">
      <c r="A360" s="297" t="s">
        <v>5468</v>
      </c>
      <c r="B360" s="298" t="s">
        <v>982</v>
      </c>
      <c r="C360" s="29"/>
      <c r="D360" s="26">
        <v>37252000</v>
      </c>
      <c r="E360" s="26">
        <v>37252000</v>
      </c>
      <c r="F360" s="27">
        <v>0</v>
      </c>
      <c r="G360" s="27">
        <v>37252000</v>
      </c>
      <c r="H360" s="27">
        <v>0</v>
      </c>
      <c r="I360" s="7" t="s">
        <v>53</v>
      </c>
      <c r="J360" s="7"/>
      <c r="K360" s="7"/>
      <c r="L360" s="7"/>
      <c r="M360" s="27"/>
      <c r="N360" s="27">
        <v>0</v>
      </c>
      <c r="O360" s="7"/>
      <c r="P360" s="30" t="s">
        <v>53</v>
      </c>
      <c r="Q360" s="20"/>
      <c r="R360" s="16" t="s">
        <v>54</v>
      </c>
    </row>
    <row r="361" spans="1:18" s="17" customFormat="1" ht="32.4" customHeight="1" x14ac:dyDescent="0.3">
      <c r="A361" s="297" t="s">
        <v>5445</v>
      </c>
      <c r="B361" s="298" t="s">
        <v>983</v>
      </c>
      <c r="C361" s="29"/>
      <c r="D361" s="26">
        <v>10550299</v>
      </c>
      <c r="E361" s="26">
        <v>10550299</v>
      </c>
      <c r="F361" s="27">
        <v>0</v>
      </c>
      <c r="G361" s="27">
        <v>10550299</v>
      </c>
      <c r="H361" s="27">
        <v>0</v>
      </c>
      <c r="I361" s="7" t="s">
        <v>53</v>
      </c>
      <c r="J361" s="7"/>
      <c r="K361" s="7"/>
      <c r="L361" s="7"/>
      <c r="M361" s="27"/>
      <c r="N361" s="27">
        <v>0</v>
      </c>
      <c r="O361" s="7"/>
      <c r="P361" s="30" t="s">
        <v>53</v>
      </c>
      <c r="Q361" s="20"/>
      <c r="R361" s="16" t="s">
        <v>54</v>
      </c>
    </row>
    <row r="362" spans="1:18" s="17" customFormat="1" ht="32.4" customHeight="1" x14ac:dyDescent="0.3">
      <c r="A362" s="297" t="s">
        <v>1196</v>
      </c>
      <c r="B362" s="298" t="s">
        <v>985</v>
      </c>
      <c r="C362" s="29"/>
      <c r="D362" s="26">
        <v>49433090</v>
      </c>
      <c r="E362" s="26">
        <v>49433090</v>
      </c>
      <c r="F362" s="27">
        <v>0</v>
      </c>
      <c r="G362" s="27">
        <v>49433090</v>
      </c>
      <c r="H362" s="27">
        <v>0</v>
      </c>
      <c r="I362" s="7" t="s">
        <v>53</v>
      </c>
      <c r="J362" s="7"/>
      <c r="K362" s="7"/>
      <c r="L362" s="7"/>
      <c r="M362" s="27"/>
      <c r="N362" s="27">
        <v>0</v>
      </c>
      <c r="O362" s="7"/>
      <c r="P362" s="30" t="s">
        <v>53</v>
      </c>
      <c r="Q362" s="20"/>
      <c r="R362" s="16" t="s">
        <v>54</v>
      </c>
    </row>
    <row r="363" spans="1:18" s="17" customFormat="1" ht="32.4" customHeight="1" x14ac:dyDescent="0.3">
      <c r="A363" s="297" t="s">
        <v>5469</v>
      </c>
      <c r="B363" s="298" t="s">
        <v>986</v>
      </c>
      <c r="C363" s="29"/>
      <c r="D363" s="26">
        <v>12166000</v>
      </c>
      <c r="E363" s="26">
        <v>12166000</v>
      </c>
      <c r="F363" s="27">
        <v>0</v>
      </c>
      <c r="G363" s="27">
        <v>12166000</v>
      </c>
      <c r="H363" s="27">
        <v>0</v>
      </c>
      <c r="I363" s="7" t="s">
        <v>53</v>
      </c>
      <c r="J363" s="7"/>
      <c r="K363" s="7"/>
      <c r="L363" s="7"/>
      <c r="M363" s="27"/>
      <c r="N363" s="27">
        <v>0</v>
      </c>
      <c r="O363" s="7"/>
      <c r="P363" s="30" t="s">
        <v>53</v>
      </c>
      <c r="Q363" s="20"/>
      <c r="R363" s="16" t="s">
        <v>54</v>
      </c>
    </row>
    <row r="364" spans="1:18" s="17" customFormat="1" ht="32.4" customHeight="1" x14ac:dyDescent="0.3">
      <c r="A364" s="297" t="s">
        <v>5470</v>
      </c>
      <c r="B364" s="298" t="s">
        <v>506</v>
      </c>
      <c r="C364" s="29"/>
      <c r="D364" s="26">
        <v>31499000</v>
      </c>
      <c r="E364" s="26">
        <v>31499000</v>
      </c>
      <c r="F364" s="27">
        <v>0</v>
      </c>
      <c r="G364" s="27">
        <v>31499000</v>
      </c>
      <c r="H364" s="27">
        <v>0</v>
      </c>
      <c r="I364" s="7" t="s">
        <v>53</v>
      </c>
      <c r="J364" s="7"/>
      <c r="K364" s="7"/>
      <c r="L364" s="7"/>
      <c r="M364" s="27"/>
      <c r="N364" s="27">
        <v>0</v>
      </c>
      <c r="O364" s="7"/>
      <c r="P364" s="30" t="s">
        <v>53</v>
      </c>
      <c r="Q364" s="20"/>
      <c r="R364" s="16" t="s">
        <v>54</v>
      </c>
    </row>
    <row r="365" spans="1:18" s="17" customFormat="1" ht="32.4" customHeight="1" x14ac:dyDescent="0.3">
      <c r="A365" s="297" t="s">
        <v>5471</v>
      </c>
      <c r="B365" s="298" t="s">
        <v>506</v>
      </c>
      <c r="C365" s="29"/>
      <c r="D365" s="26">
        <v>17916000</v>
      </c>
      <c r="E365" s="26">
        <v>17916000</v>
      </c>
      <c r="F365" s="27">
        <v>0</v>
      </c>
      <c r="G365" s="27">
        <v>17916000</v>
      </c>
      <c r="H365" s="27">
        <v>0</v>
      </c>
      <c r="I365" s="7" t="s">
        <v>53</v>
      </c>
      <c r="J365" s="7"/>
      <c r="K365" s="7"/>
      <c r="L365" s="7"/>
      <c r="M365" s="27"/>
      <c r="N365" s="27">
        <v>0</v>
      </c>
      <c r="O365" s="7"/>
      <c r="P365" s="30" t="s">
        <v>53</v>
      </c>
      <c r="Q365" s="20"/>
      <c r="R365" s="16" t="s">
        <v>54</v>
      </c>
    </row>
    <row r="366" spans="1:18" s="17" customFormat="1" ht="32.4" customHeight="1" x14ac:dyDescent="0.3">
      <c r="A366" s="297" t="s">
        <v>5472</v>
      </c>
      <c r="B366" s="298" t="s">
        <v>506</v>
      </c>
      <c r="C366" s="29"/>
      <c r="D366" s="26">
        <v>48995000</v>
      </c>
      <c r="E366" s="26">
        <v>48995000</v>
      </c>
      <c r="F366" s="27">
        <v>0</v>
      </c>
      <c r="G366" s="27">
        <v>48995000</v>
      </c>
      <c r="H366" s="27">
        <v>0</v>
      </c>
      <c r="I366" s="7" t="s">
        <v>53</v>
      </c>
      <c r="J366" s="7"/>
      <c r="K366" s="7"/>
      <c r="L366" s="7"/>
      <c r="M366" s="27"/>
      <c r="N366" s="27">
        <v>0</v>
      </c>
      <c r="O366" s="7"/>
      <c r="P366" s="30" t="s">
        <v>53</v>
      </c>
      <c r="Q366" s="20"/>
      <c r="R366" s="16" t="s">
        <v>54</v>
      </c>
    </row>
    <row r="367" spans="1:18" s="17" customFormat="1" ht="32.4" customHeight="1" x14ac:dyDescent="0.3">
      <c r="A367" s="297" t="s">
        <v>5473</v>
      </c>
      <c r="B367" s="298" t="s">
        <v>988</v>
      </c>
      <c r="C367" s="29"/>
      <c r="D367" s="26">
        <v>551665.99999999988</v>
      </c>
      <c r="E367" s="26">
        <v>551665.99999999988</v>
      </c>
      <c r="F367" s="27">
        <v>0</v>
      </c>
      <c r="G367" s="27">
        <v>551665.99999999988</v>
      </c>
      <c r="H367" s="27">
        <v>0</v>
      </c>
      <c r="I367" s="7" t="s">
        <v>53</v>
      </c>
      <c r="J367" s="7"/>
      <c r="K367" s="7"/>
      <c r="L367" s="7"/>
      <c r="M367" s="27"/>
      <c r="N367" s="27">
        <v>0</v>
      </c>
      <c r="O367" s="7"/>
      <c r="P367" s="30" t="s">
        <v>53</v>
      </c>
      <c r="Q367" s="20"/>
      <c r="R367" s="16" t="s">
        <v>54</v>
      </c>
    </row>
    <row r="368" spans="1:18" s="17" customFormat="1" ht="32.4" customHeight="1" x14ac:dyDescent="0.3">
      <c r="A368" s="297" t="s">
        <v>5474</v>
      </c>
      <c r="B368" s="298" t="s">
        <v>988</v>
      </c>
      <c r="C368" s="29"/>
      <c r="D368" s="26">
        <v>1451269</v>
      </c>
      <c r="E368" s="26">
        <v>1451269</v>
      </c>
      <c r="F368" s="27">
        <v>0</v>
      </c>
      <c r="G368" s="27">
        <v>1451269</v>
      </c>
      <c r="H368" s="27">
        <v>0</v>
      </c>
      <c r="I368" s="7" t="s">
        <v>53</v>
      </c>
      <c r="J368" s="7"/>
      <c r="K368" s="7"/>
      <c r="L368" s="7"/>
      <c r="M368" s="27"/>
      <c r="N368" s="27">
        <v>0</v>
      </c>
      <c r="O368" s="7"/>
      <c r="P368" s="30" t="s">
        <v>53</v>
      </c>
      <c r="Q368" s="20"/>
      <c r="R368" s="16" t="s">
        <v>54</v>
      </c>
    </row>
    <row r="369" spans="1:18" s="17" customFormat="1" ht="32.4" customHeight="1" x14ac:dyDescent="0.3">
      <c r="A369" s="297" t="s">
        <v>5475</v>
      </c>
      <c r="B369" s="298" t="s">
        <v>988</v>
      </c>
      <c r="C369" s="29"/>
      <c r="D369" s="26">
        <v>968685</v>
      </c>
      <c r="E369" s="26">
        <v>968685</v>
      </c>
      <c r="F369" s="27">
        <v>0</v>
      </c>
      <c r="G369" s="27">
        <v>968685</v>
      </c>
      <c r="H369" s="27">
        <v>0</v>
      </c>
      <c r="I369" s="7" t="s">
        <v>53</v>
      </c>
      <c r="J369" s="7"/>
      <c r="K369" s="7"/>
      <c r="L369" s="7"/>
      <c r="M369" s="27"/>
      <c r="N369" s="27">
        <v>0</v>
      </c>
      <c r="O369" s="7"/>
      <c r="P369" s="30" t="s">
        <v>53</v>
      </c>
      <c r="Q369" s="20"/>
      <c r="R369" s="16" t="s">
        <v>54</v>
      </c>
    </row>
    <row r="370" spans="1:18" s="17" customFormat="1" ht="32.4" customHeight="1" x14ac:dyDescent="0.3">
      <c r="A370" s="297" t="s">
        <v>5476</v>
      </c>
      <c r="B370" s="298" t="s">
        <v>990</v>
      </c>
      <c r="C370" s="29"/>
      <c r="D370" s="26">
        <v>176000</v>
      </c>
      <c r="E370" s="26">
        <v>176000</v>
      </c>
      <c r="F370" s="27">
        <v>0</v>
      </c>
      <c r="G370" s="27">
        <v>176000</v>
      </c>
      <c r="H370" s="27">
        <v>0</v>
      </c>
      <c r="I370" s="7" t="s">
        <v>53</v>
      </c>
      <c r="J370" s="7"/>
      <c r="K370" s="7"/>
      <c r="L370" s="7"/>
      <c r="M370" s="27"/>
      <c r="N370" s="27">
        <v>0</v>
      </c>
      <c r="O370" s="7"/>
      <c r="P370" s="30" t="s">
        <v>53</v>
      </c>
      <c r="Q370" s="20"/>
      <c r="R370" s="16" t="s">
        <v>54</v>
      </c>
    </row>
    <row r="371" spans="1:18" s="17" customFormat="1" ht="32.4" customHeight="1" x14ac:dyDescent="0.3">
      <c r="A371" s="297" t="s">
        <v>5477</v>
      </c>
      <c r="B371" s="298" t="s">
        <v>990</v>
      </c>
      <c r="C371" s="29"/>
      <c r="D371" s="26">
        <v>2809040</v>
      </c>
      <c r="E371" s="26">
        <v>2809040</v>
      </c>
      <c r="F371" s="27">
        <v>0</v>
      </c>
      <c r="G371" s="27">
        <v>2809040</v>
      </c>
      <c r="H371" s="27">
        <v>0</v>
      </c>
      <c r="I371" s="7" t="s">
        <v>53</v>
      </c>
      <c r="J371" s="7"/>
      <c r="K371" s="7"/>
      <c r="L371" s="7"/>
      <c r="M371" s="27"/>
      <c r="N371" s="27">
        <v>0</v>
      </c>
      <c r="O371" s="7"/>
      <c r="P371" s="30" t="s">
        <v>53</v>
      </c>
      <c r="Q371" s="20"/>
      <c r="R371" s="16" t="s">
        <v>54</v>
      </c>
    </row>
    <row r="372" spans="1:18" s="17" customFormat="1" ht="32.4" customHeight="1" x14ac:dyDescent="0.3">
      <c r="A372" s="297" t="s">
        <v>5478</v>
      </c>
      <c r="B372" s="298" t="s">
        <v>990</v>
      </c>
      <c r="C372" s="29"/>
      <c r="D372" s="26">
        <v>6994735</v>
      </c>
      <c r="E372" s="26">
        <v>6994735</v>
      </c>
      <c r="F372" s="27">
        <v>0</v>
      </c>
      <c r="G372" s="27">
        <v>6994735</v>
      </c>
      <c r="H372" s="27">
        <v>0</v>
      </c>
      <c r="I372" s="7" t="s">
        <v>53</v>
      </c>
      <c r="J372" s="7"/>
      <c r="K372" s="7"/>
      <c r="L372" s="7"/>
      <c r="M372" s="27"/>
      <c r="N372" s="27">
        <v>0</v>
      </c>
      <c r="O372" s="7"/>
      <c r="P372" s="30" t="s">
        <v>53</v>
      </c>
      <c r="Q372" s="20"/>
      <c r="R372" s="16" t="s">
        <v>54</v>
      </c>
    </row>
    <row r="373" spans="1:18" s="17" customFormat="1" ht="32.4" customHeight="1" x14ac:dyDescent="0.3">
      <c r="A373" s="297" t="s">
        <v>5479</v>
      </c>
      <c r="B373" s="298" t="s">
        <v>508</v>
      </c>
      <c r="C373" s="29"/>
      <c r="D373" s="26">
        <v>32765000</v>
      </c>
      <c r="E373" s="26">
        <v>32765000</v>
      </c>
      <c r="F373" s="27">
        <v>0</v>
      </c>
      <c r="G373" s="27">
        <v>32765000</v>
      </c>
      <c r="H373" s="27">
        <v>0</v>
      </c>
      <c r="I373" s="7" t="s">
        <v>53</v>
      </c>
      <c r="J373" s="7"/>
      <c r="K373" s="7"/>
      <c r="L373" s="7"/>
      <c r="M373" s="27"/>
      <c r="N373" s="27">
        <v>0</v>
      </c>
      <c r="O373" s="7"/>
      <c r="P373" s="30" t="s">
        <v>53</v>
      </c>
      <c r="Q373" s="20"/>
      <c r="R373" s="16" t="s">
        <v>54</v>
      </c>
    </row>
    <row r="374" spans="1:18" s="17" customFormat="1" ht="32.4" customHeight="1" x14ac:dyDescent="0.3">
      <c r="A374" s="297" t="s">
        <v>5480</v>
      </c>
      <c r="B374" s="298" t="s">
        <v>508</v>
      </c>
      <c r="C374" s="29"/>
      <c r="D374" s="26">
        <v>3777670</v>
      </c>
      <c r="E374" s="26">
        <v>3777670</v>
      </c>
      <c r="F374" s="27">
        <v>0</v>
      </c>
      <c r="G374" s="27">
        <v>3777670</v>
      </c>
      <c r="H374" s="27">
        <v>0</v>
      </c>
      <c r="I374" s="7" t="s">
        <v>53</v>
      </c>
      <c r="J374" s="7"/>
      <c r="K374" s="7"/>
      <c r="L374" s="7"/>
      <c r="M374" s="27"/>
      <c r="N374" s="27">
        <v>0</v>
      </c>
      <c r="O374" s="7"/>
      <c r="P374" s="30" t="s">
        <v>53</v>
      </c>
      <c r="Q374" s="20"/>
      <c r="R374" s="16" t="s">
        <v>54</v>
      </c>
    </row>
    <row r="375" spans="1:18" s="17" customFormat="1" ht="32.4" customHeight="1" x14ac:dyDescent="0.3">
      <c r="A375" s="297" t="s">
        <v>5481</v>
      </c>
      <c r="B375" s="298" t="s">
        <v>508</v>
      </c>
      <c r="C375" s="29"/>
      <c r="D375" s="26">
        <v>4849719</v>
      </c>
      <c r="E375" s="26">
        <v>4849719</v>
      </c>
      <c r="F375" s="27">
        <v>0</v>
      </c>
      <c r="G375" s="27">
        <v>4849719</v>
      </c>
      <c r="H375" s="27">
        <v>0</v>
      </c>
      <c r="I375" s="7" t="s">
        <v>53</v>
      </c>
      <c r="J375" s="7"/>
      <c r="K375" s="7"/>
      <c r="L375" s="7"/>
      <c r="M375" s="27"/>
      <c r="N375" s="27">
        <v>0</v>
      </c>
      <c r="O375" s="7"/>
      <c r="P375" s="30" t="s">
        <v>53</v>
      </c>
      <c r="Q375" s="20"/>
      <c r="R375" s="16" t="s">
        <v>54</v>
      </c>
    </row>
    <row r="376" spans="1:18" s="17" customFormat="1" ht="32.4" customHeight="1" x14ac:dyDescent="0.3">
      <c r="A376" s="297" t="s">
        <v>5482</v>
      </c>
      <c r="B376" s="298" t="s">
        <v>992</v>
      </c>
      <c r="C376" s="29"/>
      <c r="D376" s="26">
        <v>6828000</v>
      </c>
      <c r="E376" s="26">
        <v>6828000</v>
      </c>
      <c r="F376" s="27">
        <v>0</v>
      </c>
      <c r="G376" s="27">
        <v>6828000</v>
      </c>
      <c r="H376" s="27">
        <v>0</v>
      </c>
      <c r="I376" s="7" t="s">
        <v>53</v>
      </c>
      <c r="J376" s="7"/>
      <c r="K376" s="7"/>
      <c r="L376" s="7"/>
      <c r="M376" s="27"/>
      <c r="N376" s="27">
        <v>0</v>
      </c>
      <c r="O376" s="7"/>
      <c r="P376" s="30" t="s">
        <v>53</v>
      </c>
      <c r="Q376" s="20"/>
      <c r="R376" s="16" t="s">
        <v>54</v>
      </c>
    </row>
    <row r="377" spans="1:18" s="17" customFormat="1" ht="32.4" customHeight="1" x14ac:dyDescent="0.3">
      <c r="A377" s="297" t="s">
        <v>5483</v>
      </c>
      <c r="B377" s="298" t="s">
        <v>992</v>
      </c>
      <c r="C377" s="29"/>
      <c r="D377" s="26">
        <v>11521000</v>
      </c>
      <c r="E377" s="26">
        <v>11521000</v>
      </c>
      <c r="F377" s="27">
        <v>0</v>
      </c>
      <c r="G377" s="27">
        <v>11521000</v>
      </c>
      <c r="H377" s="27">
        <v>0</v>
      </c>
      <c r="I377" s="7" t="s">
        <v>53</v>
      </c>
      <c r="J377" s="7"/>
      <c r="K377" s="7"/>
      <c r="L377" s="7"/>
      <c r="M377" s="27"/>
      <c r="N377" s="27">
        <v>0</v>
      </c>
      <c r="O377" s="7"/>
      <c r="P377" s="30" t="s">
        <v>53</v>
      </c>
      <c r="Q377" s="20"/>
      <c r="R377" s="16" t="s">
        <v>54</v>
      </c>
    </row>
    <row r="378" spans="1:18" s="17" customFormat="1" ht="32.4" customHeight="1" x14ac:dyDescent="0.3">
      <c r="A378" s="297" t="s">
        <v>5484</v>
      </c>
      <c r="B378" s="298" t="s">
        <v>992</v>
      </c>
      <c r="C378" s="29"/>
      <c r="D378" s="26">
        <v>7434000</v>
      </c>
      <c r="E378" s="26">
        <v>7434000</v>
      </c>
      <c r="F378" s="27">
        <v>0</v>
      </c>
      <c r="G378" s="27">
        <v>7434000</v>
      </c>
      <c r="H378" s="27">
        <v>0</v>
      </c>
      <c r="I378" s="7" t="s">
        <v>53</v>
      </c>
      <c r="J378" s="7"/>
      <c r="K378" s="7"/>
      <c r="L378" s="7"/>
      <c r="M378" s="27"/>
      <c r="N378" s="27">
        <v>0</v>
      </c>
      <c r="O378" s="7"/>
      <c r="P378" s="30" t="s">
        <v>53</v>
      </c>
      <c r="Q378" s="20"/>
      <c r="R378" s="16" t="s">
        <v>54</v>
      </c>
    </row>
    <row r="379" spans="1:18" s="17" customFormat="1" ht="32.4" customHeight="1" x14ac:dyDescent="0.3">
      <c r="A379" s="297" t="s">
        <v>5485</v>
      </c>
      <c r="B379" s="298" t="s">
        <v>992</v>
      </c>
      <c r="C379" s="29"/>
      <c r="D379" s="26">
        <v>5399000</v>
      </c>
      <c r="E379" s="26">
        <v>5399000</v>
      </c>
      <c r="F379" s="27">
        <v>0</v>
      </c>
      <c r="G379" s="27">
        <v>5399000</v>
      </c>
      <c r="H379" s="27">
        <v>0</v>
      </c>
      <c r="I379" s="7" t="s">
        <v>53</v>
      </c>
      <c r="J379" s="7"/>
      <c r="K379" s="7"/>
      <c r="L379" s="7"/>
      <c r="M379" s="27"/>
      <c r="N379" s="27">
        <v>0</v>
      </c>
      <c r="O379" s="7"/>
      <c r="P379" s="30" t="s">
        <v>53</v>
      </c>
      <c r="Q379" s="20"/>
      <c r="R379" s="16" t="s">
        <v>54</v>
      </c>
    </row>
    <row r="380" spans="1:18" s="17" customFormat="1" ht="32.4" customHeight="1" x14ac:dyDescent="0.3">
      <c r="A380" s="297" t="s">
        <v>5486</v>
      </c>
      <c r="B380" s="298" t="s">
        <v>994</v>
      </c>
      <c r="C380" s="29"/>
      <c r="D380" s="26">
        <v>1981000</v>
      </c>
      <c r="E380" s="26">
        <v>1981000</v>
      </c>
      <c r="F380" s="27">
        <v>0</v>
      </c>
      <c r="G380" s="27">
        <v>1981000</v>
      </c>
      <c r="H380" s="27">
        <v>0</v>
      </c>
      <c r="I380" s="7" t="s">
        <v>53</v>
      </c>
      <c r="J380" s="7"/>
      <c r="K380" s="7"/>
      <c r="L380" s="7"/>
      <c r="M380" s="27"/>
      <c r="N380" s="27">
        <v>0</v>
      </c>
      <c r="O380" s="7"/>
      <c r="P380" s="30" t="s">
        <v>53</v>
      </c>
      <c r="Q380" s="20"/>
      <c r="R380" s="16" t="s">
        <v>54</v>
      </c>
    </row>
    <row r="381" spans="1:18" s="17" customFormat="1" ht="32.4" customHeight="1" x14ac:dyDescent="0.3">
      <c r="A381" s="297" t="s">
        <v>5487</v>
      </c>
      <c r="B381" s="298" t="s">
        <v>994</v>
      </c>
      <c r="C381" s="29"/>
      <c r="D381" s="26">
        <v>5322000</v>
      </c>
      <c r="E381" s="26">
        <v>5322000</v>
      </c>
      <c r="F381" s="27">
        <v>0</v>
      </c>
      <c r="G381" s="27">
        <v>5322000</v>
      </c>
      <c r="H381" s="27">
        <v>0</v>
      </c>
      <c r="I381" s="7" t="s">
        <v>53</v>
      </c>
      <c r="J381" s="7"/>
      <c r="K381" s="7"/>
      <c r="L381" s="7"/>
      <c r="M381" s="27"/>
      <c r="N381" s="27">
        <v>0</v>
      </c>
      <c r="O381" s="7"/>
      <c r="P381" s="30" t="s">
        <v>53</v>
      </c>
      <c r="Q381" s="20"/>
      <c r="R381" s="16" t="s">
        <v>54</v>
      </c>
    </row>
    <row r="382" spans="1:18" s="17" customFormat="1" ht="32.4" customHeight="1" x14ac:dyDescent="0.3">
      <c r="A382" s="297" t="s">
        <v>5488</v>
      </c>
      <c r="B382" s="298" t="s">
        <v>994</v>
      </c>
      <c r="C382" s="29"/>
      <c r="D382" s="26">
        <v>4143000</v>
      </c>
      <c r="E382" s="26">
        <v>4143000</v>
      </c>
      <c r="F382" s="27">
        <v>0</v>
      </c>
      <c r="G382" s="27">
        <v>4143000</v>
      </c>
      <c r="H382" s="27">
        <v>0</v>
      </c>
      <c r="I382" s="7" t="s">
        <v>53</v>
      </c>
      <c r="J382" s="7"/>
      <c r="K382" s="7"/>
      <c r="L382" s="7"/>
      <c r="M382" s="27"/>
      <c r="N382" s="27">
        <v>0</v>
      </c>
      <c r="O382" s="7"/>
      <c r="P382" s="30" t="s">
        <v>53</v>
      </c>
      <c r="Q382" s="20"/>
      <c r="R382" s="16" t="s">
        <v>54</v>
      </c>
    </row>
    <row r="383" spans="1:18" s="17" customFormat="1" ht="32.4" customHeight="1" x14ac:dyDescent="0.3">
      <c r="A383" s="297" t="s">
        <v>5489</v>
      </c>
      <c r="B383" s="298" t="s">
        <v>996</v>
      </c>
      <c r="C383" s="29"/>
      <c r="D383" s="26">
        <v>8189000</v>
      </c>
      <c r="E383" s="26">
        <v>8189000</v>
      </c>
      <c r="F383" s="27">
        <v>0</v>
      </c>
      <c r="G383" s="27">
        <v>8189000</v>
      </c>
      <c r="H383" s="27">
        <v>0</v>
      </c>
      <c r="I383" s="7" t="s">
        <v>53</v>
      </c>
      <c r="J383" s="7"/>
      <c r="K383" s="7"/>
      <c r="L383" s="7"/>
      <c r="M383" s="27"/>
      <c r="N383" s="27">
        <v>0</v>
      </c>
      <c r="O383" s="7"/>
      <c r="P383" s="30" t="s">
        <v>53</v>
      </c>
      <c r="Q383" s="20"/>
      <c r="R383" s="16" t="s">
        <v>54</v>
      </c>
    </row>
    <row r="384" spans="1:18" s="17" customFormat="1" ht="32.4" customHeight="1" x14ac:dyDescent="0.3">
      <c r="A384" s="297" t="s">
        <v>5490</v>
      </c>
      <c r="B384" s="298" t="s">
        <v>996</v>
      </c>
      <c r="C384" s="29"/>
      <c r="D384" s="26">
        <v>3350000</v>
      </c>
      <c r="E384" s="26">
        <v>3350000</v>
      </c>
      <c r="F384" s="27">
        <v>0</v>
      </c>
      <c r="G384" s="27">
        <v>3350000</v>
      </c>
      <c r="H384" s="27">
        <v>0</v>
      </c>
      <c r="I384" s="7" t="s">
        <v>53</v>
      </c>
      <c r="J384" s="7"/>
      <c r="K384" s="7"/>
      <c r="L384" s="7"/>
      <c r="M384" s="27"/>
      <c r="N384" s="27">
        <v>0</v>
      </c>
      <c r="O384" s="7"/>
      <c r="P384" s="30" t="s">
        <v>53</v>
      </c>
      <c r="Q384" s="20"/>
      <c r="R384" s="16" t="s">
        <v>54</v>
      </c>
    </row>
    <row r="385" spans="1:18" s="17" customFormat="1" ht="32.4" customHeight="1" x14ac:dyDescent="0.3">
      <c r="A385" s="297" t="s">
        <v>5491</v>
      </c>
      <c r="B385" s="298" t="s">
        <v>996</v>
      </c>
      <c r="C385" s="29"/>
      <c r="D385" s="26">
        <v>3599000</v>
      </c>
      <c r="E385" s="26">
        <v>3599000</v>
      </c>
      <c r="F385" s="27">
        <v>0</v>
      </c>
      <c r="G385" s="27">
        <v>3599000</v>
      </c>
      <c r="H385" s="27">
        <v>0</v>
      </c>
      <c r="I385" s="7" t="s">
        <v>53</v>
      </c>
      <c r="J385" s="7"/>
      <c r="K385" s="7"/>
      <c r="L385" s="7"/>
      <c r="M385" s="27"/>
      <c r="N385" s="27">
        <v>0</v>
      </c>
      <c r="O385" s="7"/>
      <c r="P385" s="30" t="s">
        <v>53</v>
      </c>
      <c r="Q385" s="20"/>
      <c r="R385" s="16" t="s">
        <v>54</v>
      </c>
    </row>
    <row r="386" spans="1:18" s="17" customFormat="1" ht="32.4" customHeight="1" x14ac:dyDescent="0.3">
      <c r="A386" s="297" t="s">
        <v>5492</v>
      </c>
      <c r="B386" s="298" t="s">
        <v>998</v>
      </c>
      <c r="C386" s="29"/>
      <c r="D386" s="26">
        <v>3343113</v>
      </c>
      <c r="E386" s="26">
        <v>3343113</v>
      </c>
      <c r="F386" s="27">
        <v>0</v>
      </c>
      <c r="G386" s="27">
        <v>3343113</v>
      </c>
      <c r="H386" s="27">
        <v>0</v>
      </c>
      <c r="I386" s="7" t="s">
        <v>53</v>
      </c>
      <c r="J386" s="7"/>
      <c r="K386" s="7"/>
      <c r="L386" s="7"/>
      <c r="M386" s="27"/>
      <c r="N386" s="27">
        <v>0</v>
      </c>
      <c r="O386" s="7"/>
      <c r="P386" s="30" t="s">
        <v>53</v>
      </c>
      <c r="Q386" s="20"/>
      <c r="R386" s="16" t="s">
        <v>54</v>
      </c>
    </row>
    <row r="387" spans="1:18" s="17" customFormat="1" ht="32.4" customHeight="1" x14ac:dyDescent="0.3">
      <c r="A387" s="297" t="s">
        <v>5493</v>
      </c>
      <c r="B387" s="298" t="s">
        <v>998</v>
      </c>
      <c r="C387" s="29"/>
      <c r="D387" s="26">
        <v>5725000</v>
      </c>
      <c r="E387" s="26">
        <v>5725000</v>
      </c>
      <c r="F387" s="27">
        <v>0</v>
      </c>
      <c r="G387" s="27">
        <v>5725000</v>
      </c>
      <c r="H387" s="27">
        <v>0</v>
      </c>
      <c r="I387" s="7" t="s">
        <v>53</v>
      </c>
      <c r="J387" s="7"/>
      <c r="K387" s="7"/>
      <c r="L387" s="7"/>
      <c r="M387" s="27"/>
      <c r="N387" s="27">
        <v>0</v>
      </c>
      <c r="O387" s="7"/>
      <c r="P387" s="30" t="s">
        <v>53</v>
      </c>
      <c r="Q387" s="20"/>
      <c r="R387" s="16" t="s">
        <v>54</v>
      </c>
    </row>
    <row r="388" spans="1:18" s="17" customFormat="1" ht="32.4" customHeight="1" x14ac:dyDescent="0.3">
      <c r="A388" s="297" t="s">
        <v>5494</v>
      </c>
      <c r="B388" s="298" t="s">
        <v>998</v>
      </c>
      <c r="C388" s="29"/>
      <c r="D388" s="26">
        <v>8116000</v>
      </c>
      <c r="E388" s="26">
        <v>8116000</v>
      </c>
      <c r="F388" s="27">
        <v>0</v>
      </c>
      <c r="G388" s="27">
        <v>8116000</v>
      </c>
      <c r="H388" s="27">
        <v>0</v>
      </c>
      <c r="I388" s="7" t="s">
        <v>53</v>
      </c>
      <c r="J388" s="7"/>
      <c r="K388" s="7"/>
      <c r="L388" s="7"/>
      <c r="M388" s="27"/>
      <c r="N388" s="27">
        <v>0</v>
      </c>
      <c r="O388" s="7"/>
      <c r="P388" s="30" t="s">
        <v>53</v>
      </c>
      <c r="Q388" s="20"/>
      <c r="R388" s="16" t="s">
        <v>54</v>
      </c>
    </row>
    <row r="389" spans="1:18" s="17" customFormat="1" ht="32.4" customHeight="1" x14ac:dyDescent="0.3">
      <c r="A389" s="297" t="s">
        <v>5495</v>
      </c>
      <c r="B389" s="298" t="s">
        <v>998</v>
      </c>
      <c r="C389" s="29"/>
      <c r="D389" s="26">
        <v>2683781</v>
      </c>
      <c r="E389" s="26">
        <v>2683781</v>
      </c>
      <c r="F389" s="27">
        <v>0</v>
      </c>
      <c r="G389" s="27">
        <v>2683781</v>
      </c>
      <c r="H389" s="27">
        <v>0</v>
      </c>
      <c r="I389" s="7" t="s">
        <v>53</v>
      </c>
      <c r="J389" s="7"/>
      <c r="K389" s="7"/>
      <c r="L389" s="7"/>
      <c r="M389" s="27"/>
      <c r="N389" s="27">
        <v>0</v>
      </c>
      <c r="O389" s="7"/>
      <c r="P389" s="30" t="s">
        <v>53</v>
      </c>
      <c r="Q389" s="20"/>
      <c r="R389" s="16" t="s">
        <v>54</v>
      </c>
    </row>
    <row r="390" spans="1:18" s="17" customFormat="1" ht="32.4" customHeight="1" x14ac:dyDescent="0.3">
      <c r="A390" s="297" t="s">
        <v>5496</v>
      </c>
      <c r="B390" s="298" t="s">
        <v>1000</v>
      </c>
      <c r="C390" s="29"/>
      <c r="D390" s="26">
        <v>14683000</v>
      </c>
      <c r="E390" s="26">
        <v>14683000</v>
      </c>
      <c r="F390" s="27">
        <v>0</v>
      </c>
      <c r="G390" s="27">
        <v>14683000</v>
      </c>
      <c r="H390" s="27">
        <v>0</v>
      </c>
      <c r="I390" s="7" t="s">
        <v>53</v>
      </c>
      <c r="J390" s="7"/>
      <c r="K390" s="7"/>
      <c r="L390" s="7"/>
      <c r="M390" s="27"/>
      <c r="N390" s="27">
        <v>0</v>
      </c>
      <c r="O390" s="7"/>
      <c r="P390" s="30" t="s">
        <v>53</v>
      </c>
      <c r="Q390" s="20"/>
      <c r="R390" s="16" t="s">
        <v>54</v>
      </c>
    </row>
    <row r="391" spans="1:18" s="17" customFormat="1" ht="32.4" customHeight="1" x14ac:dyDescent="0.3">
      <c r="A391" s="297" t="s">
        <v>5497</v>
      </c>
      <c r="B391" s="298" t="s">
        <v>1001</v>
      </c>
      <c r="C391" s="29"/>
      <c r="D391" s="26">
        <v>8802000</v>
      </c>
      <c r="E391" s="26">
        <v>8802000</v>
      </c>
      <c r="F391" s="27">
        <v>0</v>
      </c>
      <c r="G391" s="27">
        <v>8802000</v>
      </c>
      <c r="H391" s="27">
        <v>0</v>
      </c>
      <c r="I391" s="7" t="s">
        <v>53</v>
      </c>
      <c r="J391" s="7"/>
      <c r="K391" s="7"/>
      <c r="L391" s="7"/>
      <c r="M391" s="27"/>
      <c r="N391" s="27">
        <v>0</v>
      </c>
      <c r="O391" s="7"/>
      <c r="P391" s="30" t="s">
        <v>53</v>
      </c>
      <c r="Q391" s="20"/>
      <c r="R391" s="16" t="s">
        <v>54</v>
      </c>
    </row>
    <row r="392" spans="1:18" s="17" customFormat="1" ht="32.4" customHeight="1" x14ac:dyDescent="0.3">
      <c r="A392" s="297" t="s">
        <v>5498</v>
      </c>
      <c r="B392" s="298" t="s">
        <v>1001</v>
      </c>
      <c r="C392" s="29"/>
      <c r="D392" s="26">
        <v>10777000</v>
      </c>
      <c r="E392" s="26">
        <v>10777000</v>
      </c>
      <c r="F392" s="27">
        <v>0</v>
      </c>
      <c r="G392" s="27">
        <v>10777000</v>
      </c>
      <c r="H392" s="27">
        <v>0</v>
      </c>
      <c r="I392" s="7" t="s">
        <v>53</v>
      </c>
      <c r="J392" s="7"/>
      <c r="K392" s="7"/>
      <c r="L392" s="7"/>
      <c r="M392" s="27"/>
      <c r="N392" s="27">
        <v>0</v>
      </c>
      <c r="O392" s="7"/>
      <c r="P392" s="30" t="s">
        <v>53</v>
      </c>
      <c r="Q392" s="20"/>
      <c r="R392" s="16" t="s">
        <v>54</v>
      </c>
    </row>
    <row r="393" spans="1:18" s="17" customFormat="1" ht="32.4" customHeight="1" x14ac:dyDescent="0.3">
      <c r="A393" s="297" t="s">
        <v>5499</v>
      </c>
      <c r="B393" s="298" t="s">
        <v>1000</v>
      </c>
      <c r="C393" s="29"/>
      <c r="D393" s="26">
        <v>14163000</v>
      </c>
      <c r="E393" s="26">
        <v>14163000</v>
      </c>
      <c r="F393" s="27">
        <v>0</v>
      </c>
      <c r="G393" s="27">
        <v>14163000</v>
      </c>
      <c r="H393" s="27">
        <v>0</v>
      </c>
      <c r="I393" s="7" t="s">
        <v>53</v>
      </c>
      <c r="J393" s="7"/>
      <c r="K393" s="7"/>
      <c r="L393" s="7"/>
      <c r="M393" s="27"/>
      <c r="N393" s="27">
        <v>0</v>
      </c>
      <c r="O393" s="7"/>
      <c r="P393" s="30" t="s">
        <v>53</v>
      </c>
      <c r="Q393" s="20"/>
      <c r="R393" s="16" t="s">
        <v>54</v>
      </c>
    </row>
    <row r="394" spans="1:18" s="17" customFormat="1" ht="32.4" customHeight="1" x14ac:dyDescent="0.3">
      <c r="A394" s="297" t="s">
        <v>5500</v>
      </c>
      <c r="B394" s="298" t="s">
        <v>1001</v>
      </c>
      <c r="C394" s="29"/>
      <c r="D394" s="26">
        <v>10121000</v>
      </c>
      <c r="E394" s="26">
        <v>10121000</v>
      </c>
      <c r="F394" s="27">
        <v>0</v>
      </c>
      <c r="G394" s="27">
        <v>10121000</v>
      </c>
      <c r="H394" s="27">
        <v>0</v>
      </c>
      <c r="I394" s="7" t="s">
        <v>53</v>
      </c>
      <c r="J394" s="7"/>
      <c r="K394" s="7"/>
      <c r="L394" s="7"/>
      <c r="M394" s="27"/>
      <c r="N394" s="27">
        <v>0</v>
      </c>
      <c r="O394" s="7"/>
      <c r="P394" s="30" t="s">
        <v>53</v>
      </c>
      <c r="Q394" s="20"/>
      <c r="R394" s="16" t="s">
        <v>54</v>
      </c>
    </row>
    <row r="395" spans="1:18" s="17" customFormat="1" ht="32.4" customHeight="1" x14ac:dyDescent="0.3">
      <c r="A395" s="297" t="s">
        <v>5501</v>
      </c>
      <c r="B395" s="298" t="s">
        <v>1001</v>
      </c>
      <c r="C395" s="29"/>
      <c r="D395" s="26">
        <v>11586000</v>
      </c>
      <c r="E395" s="26">
        <v>11586000</v>
      </c>
      <c r="F395" s="27">
        <v>0</v>
      </c>
      <c r="G395" s="27">
        <v>11586000</v>
      </c>
      <c r="H395" s="27">
        <v>0</v>
      </c>
      <c r="I395" s="7" t="s">
        <v>53</v>
      </c>
      <c r="J395" s="7"/>
      <c r="K395" s="7"/>
      <c r="L395" s="7"/>
      <c r="M395" s="27"/>
      <c r="N395" s="27">
        <v>0</v>
      </c>
      <c r="O395" s="7"/>
      <c r="P395" s="30" t="s">
        <v>53</v>
      </c>
      <c r="Q395" s="20"/>
      <c r="R395" s="16" t="s">
        <v>54</v>
      </c>
    </row>
    <row r="396" spans="1:18" s="17" customFormat="1" ht="32.4" customHeight="1" x14ac:dyDescent="0.3">
      <c r="A396" s="297" t="s">
        <v>5502</v>
      </c>
      <c r="B396" s="298" t="s">
        <v>1000</v>
      </c>
      <c r="C396" s="29"/>
      <c r="D396" s="26">
        <v>27981000</v>
      </c>
      <c r="E396" s="26">
        <v>27981000</v>
      </c>
      <c r="F396" s="27">
        <v>0</v>
      </c>
      <c r="G396" s="27">
        <v>27981000</v>
      </c>
      <c r="H396" s="27">
        <v>0</v>
      </c>
      <c r="I396" s="7" t="s">
        <v>53</v>
      </c>
      <c r="J396" s="7"/>
      <c r="K396" s="7"/>
      <c r="L396" s="7"/>
      <c r="M396" s="27"/>
      <c r="N396" s="27">
        <v>0</v>
      </c>
      <c r="O396" s="7"/>
      <c r="P396" s="30" t="s">
        <v>53</v>
      </c>
      <c r="Q396" s="20"/>
      <c r="R396" s="16" t="s">
        <v>54</v>
      </c>
    </row>
    <row r="397" spans="1:18" s="17" customFormat="1" ht="32.4" customHeight="1" x14ac:dyDescent="0.3">
      <c r="A397" s="297" t="s">
        <v>5503</v>
      </c>
      <c r="B397" s="298" t="s">
        <v>1001</v>
      </c>
      <c r="C397" s="29"/>
      <c r="D397" s="26">
        <v>4819000</v>
      </c>
      <c r="E397" s="26">
        <v>4819000</v>
      </c>
      <c r="F397" s="27">
        <v>0</v>
      </c>
      <c r="G397" s="27">
        <v>4819000</v>
      </c>
      <c r="H397" s="27">
        <v>0</v>
      </c>
      <c r="I397" s="7" t="s">
        <v>53</v>
      </c>
      <c r="J397" s="7"/>
      <c r="K397" s="7"/>
      <c r="L397" s="7"/>
      <c r="M397" s="27"/>
      <c r="N397" s="27">
        <v>0</v>
      </c>
      <c r="O397" s="7"/>
      <c r="P397" s="30" t="s">
        <v>53</v>
      </c>
      <c r="Q397" s="20"/>
      <c r="R397" s="16" t="s">
        <v>54</v>
      </c>
    </row>
    <row r="398" spans="1:18" s="17" customFormat="1" ht="32.4" customHeight="1" x14ac:dyDescent="0.3">
      <c r="A398" s="297" t="s">
        <v>5504</v>
      </c>
      <c r="B398" s="298" t="s">
        <v>1002</v>
      </c>
      <c r="C398" s="29"/>
      <c r="D398" s="26">
        <v>15935000</v>
      </c>
      <c r="E398" s="26">
        <v>15935000</v>
      </c>
      <c r="F398" s="27">
        <v>0</v>
      </c>
      <c r="G398" s="27">
        <v>15935000</v>
      </c>
      <c r="H398" s="27">
        <v>0</v>
      </c>
      <c r="I398" s="7" t="s">
        <v>53</v>
      </c>
      <c r="J398" s="7"/>
      <c r="K398" s="7"/>
      <c r="L398" s="7"/>
      <c r="M398" s="27"/>
      <c r="N398" s="27">
        <v>0</v>
      </c>
      <c r="O398" s="7"/>
      <c r="P398" s="30" t="s">
        <v>53</v>
      </c>
      <c r="Q398" s="20"/>
      <c r="R398" s="16" t="s">
        <v>54</v>
      </c>
    </row>
    <row r="399" spans="1:18" s="17" customFormat="1" ht="32.4" customHeight="1" x14ac:dyDescent="0.3">
      <c r="A399" s="297" t="s">
        <v>5505</v>
      </c>
      <c r="B399" s="298" t="s">
        <v>1002</v>
      </c>
      <c r="C399" s="29"/>
      <c r="D399" s="26">
        <v>8436000</v>
      </c>
      <c r="E399" s="26">
        <v>8436000</v>
      </c>
      <c r="F399" s="27">
        <v>0</v>
      </c>
      <c r="G399" s="27">
        <v>8436000</v>
      </c>
      <c r="H399" s="27">
        <v>0</v>
      </c>
      <c r="I399" s="7" t="s">
        <v>53</v>
      </c>
      <c r="J399" s="7"/>
      <c r="K399" s="7"/>
      <c r="L399" s="7"/>
      <c r="M399" s="27"/>
      <c r="N399" s="27">
        <v>0</v>
      </c>
      <c r="O399" s="7"/>
      <c r="P399" s="30" t="s">
        <v>53</v>
      </c>
      <c r="Q399" s="20"/>
      <c r="R399" s="16" t="s">
        <v>54</v>
      </c>
    </row>
    <row r="400" spans="1:18" s="17" customFormat="1" ht="32.4" customHeight="1" x14ac:dyDescent="0.3">
      <c r="A400" s="297" t="s">
        <v>5506</v>
      </c>
      <c r="B400" s="298" t="s">
        <v>1002</v>
      </c>
      <c r="C400" s="29"/>
      <c r="D400" s="26">
        <v>7060000</v>
      </c>
      <c r="E400" s="26">
        <v>7060000</v>
      </c>
      <c r="F400" s="27">
        <v>0</v>
      </c>
      <c r="G400" s="27">
        <v>7060000</v>
      </c>
      <c r="H400" s="27">
        <v>0</v>
      </c>
      <c r="I400" s="7" t="s">
        <v>53</v>
      </c>
      <c r="J400" s="7"/>
      <c r="K400" s="7"/>
      <c r="L400" s="7"/>
      <c r="M400" s="27"/>
      <c r="N400" s="27">
        <v>0</v>
      </c>
      <c r="O400" s="7"/>
      <c r="P400" s="30" t="s">
        <v>53</v>
      </c>
      <c r="Q400" s="20"/>
      <c r="R400" s="16" t="s">
        <v>54</v>
      </c>
    </row>
    <row r="401" spans="1:18" s="17" customFormat="1" ht="32.4" customHeight="1" x14ac:dyDescent="0.3">
      <c r="A401" s="297" t="s">
        <v>5507</v>
      </c>
      <c r="B401" s="298" t="s">
        <v>1002</v>
      </c>
      <c r="C401" s="29"/>
      <c r="D401" s="26">
        <v>8639000</v>
      </c>
      <c r="E401" s="26">
        <v>8639000</v>
      </c>
      <c r="F401" s="27">
        <v>0</v>
      </c>
      <c r="G401" s="27">
        <v>8639000</v>
      </c>
      <c r="H401" s="27">
        <v>0</v>
      </c>
      <c r="I401" s="7" t="s">
        <v>53</v>
      </c>
      <c r="J401" s="7"/>
      <c r="K401" s="7"/>
      <c r="L401" s="7"/>
      <c r="M401" s="27"/>
      <c r="N401" s="27">
        <v>0</v>
      </c>
      <c r="O401" s="7"/>
      <c r="P401" s="30" t="s">
        <v>53</v>
      </c>
      <c r="Q401" s="20"/>
      <c r="R401" s="16" t="s">
        <v>54</v>
      </c>
    </row>
    <row r="402" spans="1:18" s="17" customFormat="1" ht="32.4" customHeight="1" x14ac:dyDescent="0.3">
      <c r="A402" s="297" t="s">
        <v>5508</v>
      </c>
      <c r="B402" s="298" t="s">
        <v>1004</v>
      </c>
      <c r="C402" s="29"/>
      <c r="D402" s="26">
        <v>3512351</v>
      </c>
      <c r="E402" s="26">
        <v>3512351</v>
      </c>
      <c r="F402" s="27">
        <v>0</v>
      </c>
      <c r="G402" s="27">
        <v>3512351</v>
      </c>
      <c r="H402" s="27">
        <v>0</v>
      </c>
      <c r="I402" s="7" t="s">
        <v>53</v>
      </c>
      <c r="J402" s="7"/>
      <c r="K402" s="7"/>
      <c r="L402" s="7"/>
      <c r="M402" s="27"/>
      <c r="N402" s="27">
        <v>0</v>
      </c>
      <c r="O402" s="7"/>
      <c r="P402" s="30" t="s">
        <v>53</v>
      </c>
      <c r="Q402" s="20"/>
      <c r="R402" s="16" t="s">
        <v>54</v>
      </c>
    </row>
    <row r="403" spans="1:18" s="17" customFormat="1" ht="32.4" customHeight="1" x14ac:dyDescent="0.3">
      <c r="A403" s="297" t="s">
        <v>5509</v>
      </c>
      <c r="B403" s="298" t="s">
        <v>1004</v>
      </c>
      <c r="C403" s="29"/>
      <c r="D403" s="26">
        <v>8336904</v>
      </c>
      <c r="E403" s="26">
        <v>8336904</v>
      </c>
      <c r="F403" s="27">
        <v>0</v>
      </c>
      <c r="G403" s="27">
        <v>8336904</v>
      </c>
      <c r="H403" s="27">
        <v>0</v>
      </c>
      <c r="I403" s="7" t="s">
        <v>53</v>
      </c>
      <c r="J403" s="7"/>
      <c r="K403" s="7"/>
      <c r="L403" s="7"/>
      <c r="M403" s="27"/>
      <c r="N403" s="27">
        <v>0</v>
      </c>
      <c r="O403" s="7"/>
      <c r="P403" s="30" t="s">
        <v>53</v>
      </c>
      <c r="Q403" s="20"/>
      <c r="R403" s="16" t="s">
        <v>54</v>
      </c>
    </row>
    <row r="404" spans="1:18" s="17" customFormat="1" ht="32.4" customHeight="1" x14ac:dyDescent="0.3">
      <c r="A404" s="297" t="s">
        <v>5510</v>
      </c>
      <c r="B404" s="298" t="s">
        <v>1004</v>
      </c>
      <c r="C404" s="29"/>
      <c r="D404" s="26">
        <v>4335727.0000000009</v>
      </c>
      <c r="E404" s="26">
        <v>4335727.0000000009</v>
      </c>
      <c r="F404" s="27">
        <v>0</v>
      </c>
      <c r="G404" s="27">
        <v>4335727.0000000009</v>
      </c>
      <c r="H404" s="27">
        <v>0</v>
      </c>
      <c r="I404" s="7" t="s">
        <v>53</v>
      </c>
      <c r="J404" s="7"/>
      <c r="K404" s="7"/>
      <c r="L404" s="7"/>
      <c r="M404" s="27"/>
      <c r="N404" s="27">
        <v>0</v>
      </c>
      <c r="O404" s="7"/>
      <c r="P404" s="30" t="s">
        <v>53</v>
      </c>
      <c r="Q404" s="20"/>
      <c r="R404" s="16" t="s">
        <v>54</v>
      </c>
    </row>
    <row r="405" spans="1:18" s="17" customFormat="1" ht="32.4" customHeight="1" x14ac:dyDescent="0.3">
      <c r="A405" s="297" t="s">
        <v>5511</v>
      </c>
      <c r="B405" s="298" t="s">
        <v>1005</v>
      </c>
      <c r="C405" s="29"/>
      <c r="D405" s="26">
        <v>32827000</v>
      </c>
      <c r="E405" s="26">
        <v>32827000</v>
      </c>
      <c r="F405" s="27">
        <v>0</v>
      </c>
      <c r="G405" s="27">
        <v>32827000</v>
      </c>
      <c r="H405" s="27">
        <v>0</v>
      </c>
      <c r="I405" s="7" t="s">
        <v>53</v>
      </c>
      <c r="J405" s="7"/>
      <c r="K405" s="7"/>
      <c r="L405" s="7"/>
      <c r="M405" s="27"/>
      <c r="N405" s="27">
        <v>0</v>
      </c>
      <c r="O405" s="7"/>
      <c r="P405" s="30" t="s">
        <v>53</v>
      </c>
      <c r="Q405" s="20"/>
      <c r="R405" s="16" t="s">
        <v>54</v>
      </c>
    </row>
    <row r="406" spans="1:18" s="17" customFormat="1" ht="32.4" customHeight="1" x14ac:dyDescent="0.3">
      <c r="A406" s="297" t="s">
        <v>5505</v>
      </c>
      <c r="B406" s="298" t="s">
        <v>280</v>
      </c>
      <c r="C406" s="29"/>
      <c r="D406" s="26">
        <v>7019000</v>
      </c>
      <c r="E406" s="26">
        <v>7019000</v>
      </c>
      <c r="F406" s="27">
        <v>0</v>
      </c>
      <c r="G406" s="27">
        <v>7019000</v>
      </c>
      <c r="H406" s="27">
        <v>0</v>
      </c>
      <c r="I406" s="7" t="s">
        <v>53</v>
      </c>
      <c r="J406" s="7"/>
      <c r="K406" s="7"/>
      <c r="L406" s="7"/>
      <c r="M406" s="27"/>
      <c r="N406" s="27">
        <v>0</v>
      </c>
      <c r="O406" s="7"/>
      <c r="P406" s="30" t="s">
        <v>53</v>
      </c>
      <c r="Q406" s="20"/>
      <c r="R406" s="16" t="s">
        <v>54</v>
      </c>
    </row>
    <row r="407" spans="1:18" s="17" customFormat="1" ht="32.4" customHeight="1" x14ac:dyDescent="0.3">
      <c r="A407" s="297" t="s">
        <v>5512</v>
      </c>
      <c r="B407" s="298" t="s">
        <v>280</v>
      </c>
      <c r="C407" s="29"/>
      <c r="D407" s="26">
        <v>5409888</v>
      </c>
      <c r="E407" s="26">
        <v>5409888</v>
      </c>
      <c r="F407" s="27">
        <v>0</v>
      </c>
      <c r="G407" s="27">
        <v>5409888</v>
      </c>
      <c r="H407" s="27">
        <v>0</v>
      </c>
      <c r="I407" s="7" t="s">
        <v>53</v>
      </c>
      <c r="J407" s="7"/>
      <c r="K407" s="7"/>
      <c r="L407" s="7"/>
      <c r="M407" s="27"/>
      <c r="N407" s="27">
        <v>0</v>
      </c>
      <c r="O407" s="7"/>
      <c r="P407" s="30" t="s">
        <v>53</v>
      </c>
      <c r="Q407" s="20"/>
      <c r="R407" s="16" t="s">
        <v>54</v>
      </c>
    </row>
    <row r="408" spans="1:18" s="17" customFormat="1" ht="32.4" customHeight="1" x14ac:dyDescent="0.3">
      <c r="A408" s="297" t="s">
        <v>5513</v>
      </c>
      <c r="B408" s="298" t="s">
        <v>280</v>
      </c>
      <c r="C408" s="29"/>
      <c r="D408" s="26">
        <v>5538000</v>
      </c>
      <c r="E408" s="26">
        <v>5538000</v>
      </c>
      <c r="F408" s="27">
        <v>0</v>
      </c>
      <c r="G408" s="27">
        <v>5538000</v>
      </c>
      <c r="H408" s="27">
        <v>0</v>
      </c>
      <c r="I408" s="7" t="s">
        <v>53</v>
      </c>
      <c r="J408" s="7"/>
      <c r="K408" s="7"/>
      <c r="L408" s="7"/>
      <c r="M408" s="27"/>
      <c r="N408" s="27">
        <v>0</v>
      </c>
      <c r="O408" s="7"/>
      <c r="P408" s="30" t="s">
        <v>53</v>
      </c>
      <c r="Q408" s="20"/>
      <c r="R408" s="16" t="s">
        <v>54</v>
      </c>
    </row>
    <row r="409" spans="1:18" s="17" customFormat="1" ht="32.4" customHeight="1" x14ac:dyDescent="0.3">
      <c r="A409" s="297" t="s">
        <v>5514</v>
      </c>
      <c r="B409" s="298" t="s">
        <v>280</v>
      </c>
      <c r="C409" s="29"/>
      <c r="D409" s="26">
        <v>3890596.9999999995</v>
      </c>
      <c r="E409" s="26">
        <v>3890596.9999999995</v>
      </c>
      <c r="F409" s="27">
        <v>0</v>
      </c>
      <c r="G409" s="27">
        <v>3890596.9999999995</v>
      </c>
      <c r="H409" s="27">
        <v>0</v>
      </c>
      <c r="I409" s="7" t="s">
        <v>53</v>
      </c>
      <c r="J409" s="7"/>
      <c r="K409" s="7"/>
      <c r="L409" s="7"/>
      <c r="M409" s="27"/>
      <c r="N409" s="27">
        <v>0</v>
      </c>
      <c r="O409" s="7"/>
      <c r="P409" s="30" t="s">
        <v>53</v>
      </c>
      <c r="Q409" s="20"/>
      <c r="R409" s="16" t="s">
        <v>54</v>
      </c>
    </row>
    <row r="410" spans="1:18" s="17" customFormat="1" ht="32.4" customHeight="1" x14ac:dyDescent="0.3">
      <c r="A410" s="297" t="s">
        <v>5515</v>
      </c>
      <c r="B410" s="298" t="s">
        <v>1007</v>
      </c>
      <c r="C410" s="29"/>
      <c r="D410" s="26">
        <v>7107763</v>
      </c>
      <c r="E410" s="26">
        <v>7107763</v>
      </c>
      <c r="F410" s="27">
        <v>0</v>
      </c>
      <c r="G410" s="27">
        <v>7107763</v>
      </c>
      <c r="H410" s="27">
        <v>0</v>
      </c>
      <c r="I410" s="7" t="s">
        <v>53</v>
      </c>
      <c r="J410" s="7"/>
      <c r="K410" s="7"/>
      <c r="L410" s="7"/>
      <c r="M410" s="27"/>
      <c r="N410" s="27">
        <v>0</v>
      </c>
      <c r="O410" s="7"/>
      <c r="P410" s="30" t="s">
        <v>53</v>
      </c>
      <c r="Q410" s="20"/>
      <c r="R410" s="16" t="s">
        <v>54</v>
      </c>
    </row>
    <row r="411" spans="1:18" s="17" customFormat="1" ht="32.4" customHeight="1" x14ac:dyDescent="0.3">
      <c r="A411" s="297" t="s">
        <v>5439</v>
      </c>
      <c r="B411" s="298" t="s">
        <v>509</v>
      </c>
      <c r="C411" s="29"/>
      <c r="D411" s="26">
        <v>4111542.9999999995</v>
      </c>
      <c r="E411" s="26">
        <v>4111542.9999999995</v>
      </c>
      <c r="F411" s="27">
        <v>0</v>
      </c>
      <c r="G411" s="27">
        <v>4111542.9999999995</v>
      </c>
      <c r="H411" s="27">
        <v>0</v>
      </c>
      <c r="I411" s="7" t="s">
        <v>53</v>
      </c>
      <c r="J411" s="7"/>
      <c r="K411" s="7"/>
      <c r="L411" s="7"/>
      <c r="M411" s="27"/>
      <c r="N411" s="27">
        <v>0</v>
      </c>
      <c r="O411" s="7"/>
      <c r="P411" s="30" t="s">
        <v>53</v>
      </c>
      <c r="Q411" s="20"/>
      <c r="R411" s="16" t="s">
        <v>54</v>
      </c>
    </row>
    <row r="412" spans="1:18" s="17" customFormat="1" ht="32.4" customHeight="1" x14ac:dyDescent="0.3">
      <c r="A412" s="297" t="s">
        <v>5516</v>
      </c>
      <c r="B412" s="298" t="s">
        <v>1009</v>
      </c>
      <c r="C412" s="29"/>
      <c r="D412" s="26">
        <v>1847176</v>
      </c>
      <c r="E412" s="26">
        <v>1847176</v>
      </c>
      <c r="F412" s="27">
        <v>0</v>
      </c>
      <c r="G412" s="27">
        <v>1847176</v>
      </c>
      <c r="H412" s="27">
        <v>0</v>
      </c>
      <c r="I412" s="7" t="s">
        <v>53</v>
      </c>
      <c r="J412" s="7"/>
      <c r="K412" s="7"/>
      <c r="L412" s="7"/>
      <c r="M412" s="27"/>
      <c r="N412" s="27">
        <v>0</v>
      </c>
      <c r="O412" s="7"/>
      <c r="P412" s="30" t="s">
        <v>53</v>
      </c>
      <c r="Q412" s="20"/>
      <c r="R412" s="16" t="s">
        <v>54</v>
      </c>
    </row>
    <row r="413" spans="1:18" s="17" customFormat="1" ht="32.4" customHeight="1" x14ac:dyDescent="0.3">
      <c r="A413" s="297" t="s">
        <v>5517</v>
      </c>
      <c r="B413" s="298" t="s">
        <v>1009</v>
      </c>
      <c r="C413" s="29"/>
      <c r="D413" s="26">
        <v>1938902</v>
      </c>
      <c r="E413" s="26">
        <v>1938902</v>
      </c>
      <c r="F413" s="27">
        <v>0</v>
      </c>
      <c r="G413" s="27">
        <v>1938902</v>
      </c>
      <c r="H413" s="27">
        <v>0</v>
      </c>
      <c r="I413" s="7" t="s">
        <v>53</v>
      </c>
      <c r="J413" s="7"/>
      <c r="K413" s="7"/>
      <c r="L413" s="7"/>
      <c r="M413" s="27"/>
      <c r="N413" s="27">
        <v>0</v>
      </c>
      <c r="O413" s="7"/>
      <c r="P413" s="30" t="s">
        <v>53</v>
      </c>
      <c r="Q413" s="20"/>
      <c r="R413" s="16" t="s">
        <v>54</v>
      </c>
    </row>
    <row r="414" spans="1:18" s="17" customFormat="1" ht="32.4" customHeight="1" x14ac:dyDescent="0.3">
      <c r="A414" s="297" t="s">
        <v>5518</v>
      </c>
      <c r="B414" s="298" t="s">
        <v>1009</v>
      </c>
      <c r="C414" s="29"/>
      <c r="D414" s="26">
        <v>1870183</v>
      </c>
      <c r="E414" s="26">
        <v>1870183</v>
      </c>
      <c r="F414" s="27">
        <v>0</v>
      </c>
      <c r="G414" s="27">
        <v>1870183</v>
      </c>
      <c r="H414" s="27">
        <v>0</v>
      </c>
      <c r="I414" s="7" t="s">
        <v>53</v>
      </c>
      <c r="J414" s="7"/>
      <c r="K414" s="7"/>
      <c r="L414" s="7"/>
      <c r="M414" s="27"/>
      <c r="N414" s="27">
        <v>0</v>
      </c>
      <c r="O414" s="7"/>
      <c r="P414" s="30" t="s">
        <v>53</v>
      </c>
      <c r="Q414" s="20"/>
      <c r="R414" s="16" t="s">
        <v>54</v>
      </c>
    </row>
    <row r="415" spans="1:18" s="17" customFormat="1" ht="32.4" customHeight="1" x14ac:dyDescent="0.3">
      <c r="A415" s="297" t="s">
        <v>5519</v>
      </c>
      <c r="B415" s="298" t="s">
        <v>1009</v>
      </c>
      <c r="C415" s="29"/>
      <c r="D415" s="26">
        <v>1887258</v>
      </c>
      <c r="E415" s="26">
        <v>1887258</v>
      </c>
      <c r="F415" s="27">
        <v>0</v>
      </c>
      <c r="G415" s="27">
        <v>1887258</v>
      </c>
      <c r="H415" s="27">
        <v>0</v>
      </c>
      <c r="I415" s="7" t="s">
        <v>53</v>
      </c>
      <c r="J415" s="7"/>
      <c r="K415" s="7"/>
      <c r="L415" s="7"/>
      <c r="M415" s="27"/>
      <c r="N415" s="27">
        <v>0</v>
      </c>
      <c r="O415" s="7"/>
      <c r="P415" s="30" t="s">
        <v>53</v>
      </c>
      <c r="Q415" s="20"/>
      <c r="R415" s="16" t="s">
        <v>54</v>
      </c>
    </row>
    <row r="416" spans="1:18" s="17" customFormat="1" ht="32.4" customHeight="1" x14ac:dyDescent="0.3">
      <c r="A416" s="297" t="s">
        <v>5520</v>
      </c>
      <c r="B416" s="298" t="s">
        <v>512</v>
      </c>
      <c r="C416" s="29"/>
      <c r="D416" s="26">
        <v>3564375</v>
      </c>
      <c r="E416" s="26">
        <v>3564375</v>
      </c>
      <c r="F416" s="27">
        <v>0</v>
      </c>
      <c r="G416" s="27">
        <v>3564375</v>
      </c>
      <c r="H416" s="27">
        <v>0</v>
      </c>
      <c r="I416" s="7" t="s">
        <v>53</v>
      </c>
      <c r="J416" s="7"/>
      <c r="K416" s="7"/>
      <c r="L416" s="7"/>
      <c r="M416" s="27"/>
      <c r="N416" s="27">
        <v>0</v>
      </c>
      <c r="O416" s="7"/>
      <c r="P416" s="30" t="s">
        <v>53</v>
      </c>
      <c r="Q416" s="20"/>
      <c r="R416" s="16" t="s">
        <v>54</v>
      </c>
    </row>
    <row r="417" spans="1:18" s="17" customFormat="1" ht="32.4" customHeight="1" x14ac:dyDescent="0.3">
      <c r="A417" s="297" t="s">
        <v>5450</v>
      </c>
      <c r="B417" s="298" t="s">
        <v>1010</v>
      </c>
      <c r="C417" s="29"/>
      <c r="D417" s="26">
        <v>13832000</v>
      </c>
      <c r="E417" s="26">
        <v>13832000</v>
      </c>
      <c r="F417" s="27">
        <v>0</v>
      </c>
      <c r="G417" s="27">
        <v>13832000</v>
      </c>
      <c r="H417" s="27">
        <v>0</v>
      </c>
      <c r="I417" s="7" t="s">
        <v>53</v>
      </c>
      <c r="J417" s="7"/>
      <c r="K417" s="7"/>
      <c r="L417" s="7"/>
      <c r="M417" s="27"/>
      <c r="N417" s="27">
        <v>0</v>
      </c>
      <c r="O417" s="7"/>
      <c r="P417" s="30" t="s">
        <v>53</v>
      </c>
      <c r="Q417" s="20"/>
      <c r="R417" s="16" t="s">
        <v>54</v>
      </c>
    </row>
    <row r="418" spans="1:18" s="17" customFormat="1" ht="32.4" customHeight="1" x14ac:dyDescent="0.3">
      <c r="A418" s="297" t="s">
        <v>5521</v>
      </c>
      <c r="B418" s="298" t="s">
        <v>514</v>
      </c>
      <c r="C418" s="29"/>
      <c r="D418" s="26">
        <v>13813000</v>
      </c>
      <c r="E418" s="26">
        <v>13813000</v>
      </c>
      <c r="F418" s="27">
        <v>0</v>
      </c>
      <c r="G418" s="27">
        <v>13813000</v>
      </c>
      <c r="H418" s="27">
        <v>0</v>
      </c>
      <c r="I418" s="7" t="s">
        <v>53</v>
      </c>
      <c r="J418" s="7"/>
      <c r="K418" s="7"/>
      <c r="L418" s="7"/>
      <c r="M418" s="27"/>
      <c r="N418" s="27">
        <v>0</v>
      </c>
      <c r="O418" s="7"/>
      <c r="P418" s="30" t="s">
        <v>53</v>
      </c>
      <c r="Q418" s="20"/>
      <c r="R418" s="16" t="s">
        <v>54</v>
      </c>
    </row>
    <row r="419" spans="1:18" s="17" customFormat="1" ht="32.4" customHeight="1" x14ac:dyDescent="0.3">
      <c r="A419" s="297" t="s">
        <v>5451</v>
      </c>
      <c r="B419" s="298" t="s">
        <v>5376</v>
      </c>
      <c r="C419" s="29"/>
      <c r="D419" s="26">
        <v>7616166.9999999991</v>
      </c>
      <c r="E419" s="26">
        <v>7616166.9999999991</v>
      </c>
      <c r="F419" s="27">
        <v>0</v>
      </c>
      <c r="G419" s="27">
        <v>7616166.9999999991</v>
      </c>
      <c r="H419" s="27">
        <v>0</v>
      </c>
      <c r="I419" s="7" t="s">
        <v>53</v>
      </c>
      <c r="J419" s="7"/>
      <c r="K419" s="7"/>
      <c r="L419" s="7"/>
      <c r="M419" s="27"/>
      <c r="N419" s="27">
        <v>0</v>
      </c>
      <c r="O419" s="7"/>
      <c r="P419" s="30" t="s">
        <v>53</v>
      </c>
      <c r="Q419" s="20"/>
      <c r="R419" s="16" t="s">
        <v>54</v>
      </c>
    </row>
    <row r="420" spans="1:18" s="17" customFormat="1" ht="32.4" customHeight="1" x14ac:dyDescent="0.3">
      <c r="A420" s="297" t="s">
        <v>4298</v>
      </c>
      <c r="B420" s="298" t="s">
        <v>1012</v>
      </c>
      <c r="C420" s="29"/>
      <c r="D420" s="26">
        <v>4775046</v>
      </c>
      <c r="E420" s="26">
        <v>4775046</v>
      </c>
      <c r="F420" s="27">
        <v>0</v>
      </c>
      <c r="G420" s="27">
        <v>4775046</v>
      </c>
      <c r="H420" s="27">
        <v>0</v>
      </c>
      <c r="I420" s="7" t="s">
        <v>53</v>
      </c>
      <c r="J420" s="7"/>
      <c r="K420" s="7"/>
      <c r="L420" s="7"/>
      <c r="M420" s="27"/>
      <c r="N420" s="27">
        <v>0</v>
      </c>
      <c r="O420" s="7"/>
      <c r="P420" s="30" t="s">
        <v>53</v>
      </c>
      <c r="Q420" s="20"/>
      <c r="R420" s="16" t="s">
        <v>54</v>
      </c>
    </row>
    <row r="421" spans="1:18" s="17" customFormat="1" ht="32.4" customHeight="1" x14ac:dyDescent="0.3">
      <c r="A421" s="297" t="s">
        <v>5522</v>
      </c>
      <c r="B421" s="298" t="s">
        <v>516</v>
      </c>
      <c r="C421" s="29"/>
      <c r="D421" s="26">
        <v>4090263</v>
      </c>
      <c r="E421" s="26">
        <v>4090263</v>
      </c>
      <c r="F421" s="27">
        <v>0</v>
      </c>
      <c r="G421" s="27">
        <v>4090263</v>
      </c>
      <c r="H421" s="27">
        <v>0</v>
      </c>
      <c r="I421" s="7" t="s">
        <v>53</v>
      </c>
      <c r="J421" s="7"/>
      <c r="K421" s="7"/>
      <c r="L421" s="7"/>
      <c r="M421" s="27"/>
      <c r="N421" s="27">
        <v>0</v>
      </c>
      <c r="O421" s="7"/>
      <c r="P421" s="30" t="s">
        <v>53</v>
      </c>
      <c r="Q421" s="20"/>
      <c r="R421" s="16" t="s">
        <v>54</v>
      </c>
    </row>
    <row r="422" spans="1:18" s="17" customFormat="1" ht="32.4" customHeight="1" x14ac:dyDescent="0.3">
      <c r="A422" s="297" t="s">
        <v>5523</v>
      </c>
      <c r="B422" s="298" t="s">
        <v>1014</v>
      </c>
      <c r="C422" s="29"/>
      <c r="D422" s="26">
        <v>2291024</v>
      </c>
      <c r="E422" s="26">
        <v>2291024</v>
      </c>
      <c r="F422" s="27">
        <v>0</v>
      </c>
      <c r="G422" s="27">
        <v>2291024</v>
      </c>
      <c r="H422" s="27">
        <v>0</v>
      </c>
      <c r="I422" s="7" t="s">
        <v>53</v>
      </c>
      <c r="J422" s="7"/>
      <c r="K422" s="7"/>
      <c r="L422" s="7"/>
      <c r="M422" s="27"/>
      <c r="N422" s="27">
        <v>0</v>
      </c>
      <c r="O422" s="7"/>
      <c r="P422" s="30" t="s">
        <v>53</v>
      </c>
      <c r="Q422" s="20"/>
      <c r="R422" s="16" t="s">
        <v>54</v>
      </c>
    </row>
    <row r="423" spans="1:18" s="17" customFormat="1" ht="32.4" customHeight="1" x14ac:dyDescent="0.3">
      <c r="A423" s="297" t="s">
        <v>2715</v>
      </c>
      <c r="B423" s="298" t="s">
        <v>1017</v>
      </c>
      <c r="C423" s="29"/>
      <c r="D423" s="26">
        <v>4092000</v>
      </c>
      <c r="E423" s="26">
        <v>4092000</v>
      </c>
      <c r="F423" s="27">
        <v>0</v>
      </c>
      <c r="G423" s="27">
        <v>4092000</v>
      </c>
      <c r="H423" s="27">
        <v>0</v>
      </c>
      <c r="I423" s="7" t="s">
        <v>53</v>
      </c>
      <c r="J423" s="7"/>
      <c r="K423" s="7"/>
      <c r="L423" s="7"/>
      <c r="M423" s="27"/>
      <c r="N423" s="27">
        <v>0</v>
      </c>
      <c r="O423" s="7"/>
      <c r="P423" s="30" t="s">
        <v>53</v>
      </c>
      <c r="Q423" s="20"/>
      <c r="R423" s="16" t="s">
        <v>54</v>
      </c>
    </row>
    <row r="424" spans="1:18" s="17" customFormat="1" ht="32.4" customHeight="1" x14ac:dyDescent="0.3">
      <c r="A424" s="297" t="s">
        <v>5524</v>
      </c>
      <c r="B424" s="298" t="s">
        <v>1019</v>
      </c>
      <c r="C424" s="29"/>
      <c r="D424" s="26">
        <v>1817000</v>
      </c>
      <c r="E424" s="26">
        <v>1817000</v>
      </c>
      <c r="F424" s="27">
        <v>0</v>
      </c>
      <c r="G424" s="27">
        <v>1817000</v>
      </c>
      <c r="H424" s="27">
        <v>0</v>
      </c>
      <c r="I424" s="7" t="s">
        <v>53</v>
      </c>
      <c r="J424" s="7"/>
      <c r="K424" s="7"/>
      <c r="L424" s="7"/>
      <c r="M424" s="27"/>
      <c r="N424" s="27">
        <v>0</v>
      </c>
      <c r="O424" s="7"/>
      <c r="P424" s="30" t="s">
        <v>53</v>
      </c>
      <c r="Q424" s="20"/>
      <c r="R424" s="16" t="s">
        <v>54</v>
      </c>
    </row>
    <row r="425" spans="1:18" s="17" customFormat="1" ht="32.4" customHeight="1" x14ac:dyDescent="0.3">
      <c r="A425" s="297" t="s">
        <v>5525</v>
      </c>
      <c r="B425" s="298" t="s">
        <v>1022</v>
      </c>
      <c r="C425" s="29"/>
      <c r="D425" s="26">
        <v>1302000</v>
      </c>
      <c r="E425" s="26">
        <v>1302000</v>
      </c>
      <c r="F425" s="27">
        <v>0</v>
      </c>
      <c r="G425" s="27">
        <v>1302000</v>
      </c>
      <c r="H425" s="27">
        <v>0</v>
      </c>
      <c r="I425" s="7" t="s">
        <v>53</v>
      </c>
      <c r="J425" s="7"/>
      <c r="K425" s="7"/>
      <c r="L425" s="7"/>
      <c r="M425" s="27"/>
      <c r="N425" s="27">
        <v>0</v>
      </c>
      <c r="O425" s="7"/>
      <c r="P425" s="30" t="s">
        <v>53</v>
      </c>
      <c r="Q425" s="20"/>
      <c r="R425" s="16" t="s">
        <v>54</v>
      </c>
    </row>
    <row r="426" spans="1:18" s="17" customFormat="1" ht="32.4" customHeight="1" x14ac:dyDescent="0.3">
      <c r="A426" s="297" t="s">
        <v>5526</v>
      </c>
      <c r="B426" s="298" t="s">
        <v>1023</v>
      </c>
      <c r="C426" s="29"/>
      <c r="D426" s="26">
        <v>15624000</v>
      </c>
      <c r="E426" s="26">
        <v>15624000</v>
      </c>
      <c r="F426" s="27">
        <v>0</v>
      </c>
      <c r="G426" s="27">
        <v>15624000</v>
      </c>
      <c r="H426" s="27">
        <v>0</v>
      </c>
      <c r="I426" s="7" t="s">
        <v>53</v>
      </c>
      <c r="J426" s="7"/>
      <c r="K426" s="7"/>
      <c r="L426" s="7"/>
      <c r="M426" s="27"/>
      <c r="N426" s="27">
        <v>0</v>
      </c>
      <c r="O426" s="7"/>
      <c r="P426" s="30" t="s">
        <v>53</v>
      </c>
      <c r="Q426" s="20"/>
      <c r="R426" s="16" t="s">
        <v>54</v>
      </c>
    </row>
    <row r="427" spans="1:18" s="17" customFormat="1" ht="32.4" customHeight="1" x14ac:dyDescent="0.3">
      <c r="A427" s="297" t="s">
        <v>5527</v>
      </c>
      <c r="B427" s="298" t="s">
        <v>1025</v>
      </c>
      <c r="C427" s="29"/>
      <c r="D427" s="26">
        <v>30832809</v>
      </c>
      <c r="E427" s="26">
        <v>30832809</v>
      </c>
      <c r="F427" s="27">
        <v>0</v>
      </c>
      <c r="G427" s="27">
        <v>30832809</v>
      </c>
      <c r="H427" s="27">
        <v>0</v>
      </c>
      <c r="I427" s="7" t="s">
        <v>53</v>
      </c>
      <c r="J427" s="7"/>
      <c r="K427" s="7"/>
      <c r="L427" s="7"/>
      <c r="M427" s="27"/>
      <c r="N427" s="27">
        <v>0</v>
      </c>
      <c r="O427" s="7"/>
      <c r="P427" s="30" t="s">
        <v>53</v>
      </c>
      <c r="Q427" s="20"/>
      <c r="R427" s="16" t="s">
        <v>54</v>
      </c>
    </row>
    <row r="428" spans="1:18" s="17" customFormat="1" ht="32.4" customHeight="1" x14ac:dyDescent="0.3">
      <c r="A428" s="297" t="s">
        <v>5528</v>
      </c>
      <c r="B428" s="298" t="s">
        <v>1025</v>
      </c>
      <c r="C428" s="29"/>
      <c r="D428" s="26">
        <v>18192000</v>
      </c>
      <c r="E428" s="26">
        <v>18192000</v>
      </c>
      <c r="F428" s="27">
        <v>0</v>
      </c>
      <c r="G428" s="27">
        <v>18192000</v>
      </c>
      <c r="H428" s="27">
        <v>0</v>
      </c>
      <c r="I428" s="7" t="s">
        <v>53</v>
      </c>
      <c r="J428" s="7"/>
      <c r="K428" s="7"/>
      <c r="L428" s="7"/>
      <c r="M428" s="27"/>
      <c r="N428" s="27">
        <v>0</v>
      </c>
      <c r="O428" s="7"/>
      <c r="P428" s="30" t="s">
        <v>53</v>
      </c>
      <c r="Q428" s="20"/>
      <c r="R428" s="16" t="s">
        <v>54</v>
      </c>
    </row>
    <row r="429" spans="1:18" s="17" customFormat="1" ht="32.4" customHeight="1" x14ac:dyDescent="0.3">
      <c r="A429" s="297" t="s">
        <v>5529</v>
      </c>
      <c r="B429" s="298" t="s">
        <v>1025</v>
      </c>
      <c r="C429" s="29"/>
      <c r="D429" s="26">
        <v>17718870</v>
      </c>
      <c r="E429" s="26">
        <v>17718870</v>
      </c>
      <c r="F429" s="27">
        <v>0</v>
      </c>
      <c r="G429" s="27">
        <v>17718870</v>
      </c>
      <c r="H429" s="27">
        <v>0</v>
      </c>
      <c r="I429" s="7" t="s">
        <v>53</v>
      </c>
      <c r="J429" s="7"/>
      <c r="K429" s="7"/>
      <c r="L429" s="7"/>
      <c r="M429" s="27"/>
      <c r="N429" s="27">
        <v>0</v>
      </c>
      <c r="O429" s="7"/>
      <c r="P429" s="30" t="s">
        <v>53</v>
      </c>
      <c r="Q429" s="20"/>
      <c r="R429" s="16" t="s">
        <v>54</v>
      </c>
    </row>
    <row r="430" spans="1:18" s="17" customFormat="1" ht="32.4" customHeight="1" x14ac:dyDescent="0.3">
      <c r="A430" s="297" t="s">
        <v>5530</v>
      </c>
      <c r="B430" s="298" t="s">
        <v>1027</v>
      </c>
      <c r="C430" s="29"/>
      <c r="D430" s="26">
        <v>1755000</v>
      </c>
      <c r="E430" s="26">
        <v>1755000</v>
      </c>
      <c r="F430" s="27">
        <v>0</v>
      </c>
      <c r="G430" s="27">
        <v>1755000</v>
      </c>
      <c r="H430" s="27">
        <v>0</v>
      </c>
      <c r="I430" s="7" t="s">
        <v>53</v>
      </c>
      <c r="J430" s="7"/>
      <c r="K430" s="7"/>
      <c r="L430" s="7"/>
      <c r="M430" s="27"/>
      <c r="N430" s="27">
        <v>0</v>
      </c>
      <c r="O430" s="7"/>
      <c r="P430" s="30" t="s">
        <v>53</v>
      </c>
      <c r="Q430" s="20"/>
      <c r="R430" s="16" t="s">
        <v>54</v>
      </c>
    </row>
    <row r="431" spans="1:18" s="17" customFormat="1" ht="32.4" customHeight="1" x14ac:dyDescent="0.3">
      <c r="A431" s="297" t="s">
        <v>5531</v>
      </c>
      <c r="B431" s="298" t="s">
        <v>1027</v>
      </c>
      <c r="C431" s="29"/>
      <c r="D431" s="26">
        <v>28499000</v>
      </c>
      <c r="E431" s="26">
        <v>28499000</v>
      </c>
      <c r="F431" s="27">
        <v>0</v>
      </c>
      <c r="G431" s="27">
        <v>28499000</v>
      </c>
      <c r="H431" s="27">
        <v>0</v>
      </c>
      <c r="I431" s="7" t="s">
        <v>53</v>
      </c>
      <c r="J431" s="7"/>
      <c r="K431" s="7"/>
      <c r="L431" s="7"/>
      <c r="M431" s="27"/>
      <c r="N431" s="27">
        <v>0</v>
      </c>
      <c r="O431" s="7"/>
      <c r="P431" s="30" t="s">
        <v>53</v>
      </c>
      <c r="Q431" s="20"/>
      <c r="R431" s="16" t="s">
        <v>54</v>
      </c>
    </row>
    <row r="432" spans="1:18" s="17" customFormat="1" ht="32.4" customHeight="1" x14ac:dyDescent="0.3">
      <c r="A432" s="297" t="s">
        <v>5532</v>
      </c>
      <c r="B432" s="298" t="s">
        <v>5377</v>
      </c>
      <c r="C432" s="29"/>
      <c r="D432" s="26">
        <v>16086905.999999998</v>
      </c>
      <c r="E432" s="26">
        <v>16086905.999999998</v>
      </c>
      <c r="F432" s="27">
        <v>0</v>
      </c>
      <c r="G432" s="27">
        <v>16086905.999999998</v>
      </c>
      <c r="H432" s="27">
        <v>0</v>
      </c>
      <c r="I432" s="7" t="s">
        <v>53</v>
      </c>
      <c r="J432" s="7"/>
      <c r="K432" s="7"/>
      <c r="L432" s="7"/>
      <c r="M432" s="27"/>
      <c r="N432" s="27">
        <v>0</v>
      </c>
      <c r="O432" s="7"/>
      <c r="P432" s="30" t="s">
        <v>53</v>
      </c>
      <c r="Q432" s="20"/>
      <c r="R432" s="16" t="s">
        <v>54</v>
      </c>
    </row>
    <row r="433" spans="1:18" s="17" customFormat="1" ht="32.4" customHeight="1" x14ac:dyDescent="0.3">
      <c r="A433" s="297" t="s">
        <v>5533</v>
      </c>
      <c r="B433" s="298" t="s">
        <v>5377</v>
      </c>
      <c r="C433" s="29"/>
      <c r="D433" s="26">
        <v>11807000</v>
      </c>
      <c r="E433" s="26">
        <v>11807000</v>
      </c>
      <c r="F433" s="27">
        <v>0</v>
      </c>
      <c r="G433" s="27">
        <v>11807000</v>
      </c>
      <c r="H433" s="27">
        <v>0</v>
      </c>
      <c r="I433" s="7" t="s">
        <v>53</v>
      </c>
      <c r="J433" s="7"/>
      <c r="K433" s="7"/>
      <c r="L433" s="7"/>
      <c r="M433" s="27"/>
      <c r="N433" s="27">
        <v>0</v>
      </c>
      <c r="O433" s="7"/>
      <c r="P433" s="30" t="s">
        <v>53</v>
      </c>
      <c r="Q433" s="20"/>
      <c r="R433" s="16" t="s">
        <v>54</v>
      </c>
    </row>
    <row r="434" spans="1:18" s="17" customFormat="1" ht="32.4" customHeight="1" x14ac:dyDescent="0.3">
      <c r="A434" s="297" t="s">
        <v>5534</v>
      </c>
      <c r="B434" s="298" t="s">
        <v>1029</v>
      </c>
      <c r="C434" s="29"/>
      <c r="D434" s="26">
        <v>49685398</v>
      </c>
      <c r="E434" s="26">
        <v>49685398</v>
      </c>
      <c r="F434" s="27">
        <v>0</v>
      </c>
      <c r="G434" s="27">
        <v>49685398</v>
      </c>
      <c r="H434" s="27">
        <v>0</v>
      </c>
      <c r="I434" s="7" t="s">
        <v>53</v>
      </c>
      <c r="J434" s="7"/>
      <c r="K434" s="7"/>
      <c r="L434" s="7"/>
      <c r="M434" s="27"/>
      <c r="N434" s="27">
        <v>0</v>
      </c>
      <c r="O434" s="7"/>
      <c r="P434" s="30" t="s">
        <v>53</v>
      </c>
      <c r="Q434" s="20"/>
      <c r="R434" s="16" t="s">
        <v>54</v>
      </c>
    </row>
    <row r="435" spans="1:18" s="17" customFormat="1" ht="32.4" customHeight="1" x14ac:dyDescent="0.3">
      <c r="A435" s="297" t="s">
        <v>5535</v>
      </c>
      <c r="B435" s="298" t="s">
        <v>5378</v>
      </c>
      <c r="C435" s="29"/>
      <c r="D435" s="26">
        <v>7000929</v>
      </c>
      <c r="E435" s="26">
        <v>7000929</v>
      </c>
      <c r="F435" s="27">
        <v>0</v>
      </c>
      <c r="G435" s="27">
        <v>7000929</v>
      </c>
      <c r="H435" s="27">
        <v>0</v>
      </c>
      <c r="I435" s="7" t="s">
        <v>53</v>
      </c>
      <c r="J435" s="7"/>
      <c r="K435" s="7"/>
      <c r="L435" s="7"/>
      <c r="M435" s="27"/>
      <c r="N435" s="27">
        <v>0</v>
      </c>
      <c r="O435" s="7"/>
      <c r="P435" s="30" t="s">
        <v>53</v>
      </c>
      <c r="Q435" s="20"/>
      <c r="R435" s="16" t="s">
        <v>54</v>
      </c>
    </row>
    <row r="436" spans="1:18" s="17" customFormat="1" ht="32.4" customHeight="1" x14ac:dyDescent="0.3">
      <c r="A436" s="297" t="s">
        <v>5530</v>
      </c>
      <c r="B436" s="298" t="s">
        <v>1031</v>
      </c>
      <c r="C436" s="29"/>
      <c r="D436" s="26">
        <v>2417000</v>
      </c>
      <c r="E436" s="26">
        <v>2417000</v>
      </c>
      <c r="F436" s="27">
        <v>0</v>
      </c>
      <c r="G436" s="27">
        <v>2417000</v>
      </c>
      <c r="H436" s="27">
        <v>0</v>
      </c>
      <c r="I436" s="7" t="s">
        <v>53</v>
      </c>
      <c r="J436" s="7"/>
      <c r="K436" s="7"/>
      <c r="L436" s="7"/>
      <c r="M436" s="27"/>
      <c r="N436" s="27">
        <v>0</v>
      </c>
      <c r="O436" s="7"/>
      <c r="P436" s="30" t="s">
        <v>53</v>
      </c>
      <c r="Q436" s="20"/>
      <c r="R436" s="16" t="s">
        <v>54</v>
      </c>
    </row>
    <row r="437" spans="1:18" s="17" customFormat="1" ht="32.4" customHeight="1" x14ac:dyDescent="0.3">
      <c r="A437" s="297" t="s">
        <v>5536</v>
      </c>
      <c r="B437" s="298" t="s">
        <v>1031</v>
      </c>
      <c r="C437" s="29"/>
      <c r="D437" s="26">
        <v>18705000</v>
      </c>
      <c r="E437" s="26">
        <v>18705000</v>
      </c>
      <c r="F437" s="27">
        <v>0</v>
      </c>
      <c r="G437" s="27">
        <v>18705000</v>
      </c>
      <c r="H437" s="27">
        <v>0</v>
      </c>
      <c r="I437" s="7" t="s">
        <v>53</v>
      </c>
      <c r="J437" s="7"/>
      <c r="K437" s="7"/>
      <c r="L437" s="7"/>
      <c r="M437" s="27"/>
      <c r="N437" s="27">
        <v>0</v>
      </c>
      <c r="O437" s="7"/>
      <c r="P437" s="30" t="s">
        <v>53</v>
      </c>
      <c r="Q437" s="20"/>
      <c r="R437" s="16" t="s">
        <v>54</v>
      </c>
    </row>
    <row r="438" spans="1:18" s="17" customFormat="1" ht="32.4" customHeight="1" x14ac:dyDescent="0.3">
      <c r="A438" s="297" t="s">
        <v>5505</v>
      </c>
      <c r="B438" s="298" t="s">
        <v>1033</v>
      </c>
      <c r="C438" s="29"/>
      <c r="D438" s="26">
        <v>16855000</v>
      </c>
      <c r="E438" s="26">
        <v>16855000</v>
      </c>
      <c r="F438" s="27">
        <v>0</v>
      </c>
      <c r="G438" s="27">
        <v>16855000</v>
      </c>
      <c r="H438" s="27">
        <v>0</v>
      </c>
      <c r="I438" s="7" t="s">
        <v>53</v>
      </c>
      <c r="J438" s="7"/>
      <c r="K438" s="7"/>
      <c r="L438" s="7"/>
      <c r="M438" s="27"/>
      <c r="N438" s="27">
        <v>0</v>
      </c>
      <c r="O438" s="7"/>
      <c r="P438" s="30" t="s">
        <v>53</v>
      </c>
      <c r="Q438" s="20"/>
      <c r="R438" s="16" t="s">
        <v>54</v>
      </c>
    </row>
    <row r="439" spans="1:18" s="17" customFormat="1" ht="32.4" customHeight="1" x14ac:dyDescent="0.3">
      <c r="A439" s="297" t="s">
        <v>5537</v>
      </c>
      <c r="B439" s="298" t="s">
        <v>5379</v>
      </c>
      <c r="C439" s="29"/>
      <c r="D439" s="26">
        <v>4912000</v>
      </c>
      <c r="E439" s="26">
        <v>4912000</v>
      </c>
      <c r="F439" s="27">
        <v>0</v>
      </c>
      <c r="G439" s="27">
        <v>4912000</v>
      </c>
      <c r="H439" s="27">
        <v>0</v>
      </c>
      <c r="I439" s="7" t="s">
        <v>53</v>
      </c>
      <c r="J439" s="7"/>
      <c r="K439" s="7"/>
      <c r="L439" s="7"/>
      <c r="M439" s="27"/>
      <c r="N439" s="27">
        <v>0</v>
      </c>
      <c r="O439" s="7"/>
      <c r="P439" s="30" t="s">
        <v>53</v>
      </c>
      <c r="Q439" s="20"/>
      <c r="R439" s="16" t="s">
        <v>54</v>
      </c>
    </row>
    <row r="440" spans="1:18" s="17" customFormat="1" ht="32.4" customHeight="1" x14ac:dyDescent="0.3">
      <c r="A440" s="297" t="s">
        <v>5538</v>
      </c>
      <c r="B440" s="298" t="s">
        <v>5380</v>
      </c>
      <c r="C440" s="29"/>
      <c r="D440" s="26">
        <v>14012000</v>
      </c>
      <c r="E440" s="26">
        <v>14012000</v>
      </c>
      <c r="F440" s="27">
        <v>0</v>
      </c>
      <c r="G440" s="27">
        <v>14012000</v>
      </c>
      <c r="H440" s="27">
        <v>0</v>
      </c>
      <c r="I440" s="7" t="s">
        <v>53</v>
      </c>
      <c r="J440" s="7"/>
      <c r="K440" s="7"/>
      <c r="L440" s="7"/>
      <c r="M440" s="27"/>
      <c r="N440" s="27">
        <v>0</v>
      </c>
      <c r="O440" s="7"/>
      <c r="P440" s="30" t="s">
        <v>53</v>
      </c>
      <c r="Q440" s="20"/>
      <c r="R440" s="16" t="s">
        <v>54</v>
      </c>
    </row>
    <row r="441" spans="1:18" s="17" customFormat="1" ht="32.4" customHeight="1" x14ac:dyDescent="0.3">
      <c r="A441" s="297" t="s">
        <v>5539</v>
      </c>
      <c r="B441" s="298" t="s">
        <v>5380</v>
      </c>
      <c r="C441" s="29"/>
      <c r="D441" s="26">
        <v>13698000</v>
      </c>
      <c r="E441" s="26">
        <v>13698000</v>
      </c>
      <c r="F441" s="27">
        <v>0</v>
      </c>
      <c r="G441" s="27">
        <v>13698000</v>
      </c>
      <c r="H441" s="27">
        <v>0</v>
      </c>
      <c r="I441" s="7" t="s">
        <v>53</v>
      </c>
      <c r="J441" s="7"/>
      <c r="K441" s="7"/>
      <c r="L441" s="7"/>
      <c r="M441" s="27"/>
      <c r="N441" s="27">
        <v>0</v>
      </c>
      <c r="O441" s="7"/>
      <c r="P441" s="30" t="s">
        <v>53</v>
      </c>
      <c r="Q441" s="20"/>
      <c r="R441" s="16" t="s">
        <v>54</v>
      </c>
    </row>
    <row r="442" spans="1:18" s="17" customFormat="1" ht="32.4" customHeight="1" x14ac:dyDescent="0.3">
      <c r="A442" s="297" t="s">
        <v>5540</v>
      </c>
      <c r="B442" s="298" t="s">
        <v>5380</v>
      </c>
      <c r="C442" s="29"/>
      <c r="D442" s="26">
        <v>14195000</v>
      </c>
      <c r="E442" s="26">
        <v>14195000</v>
      </c>
      <c r="F442" s="27">
        <v>0</v>
      </c>
      <c r="G442" s="27">
        <v>14195000</v>
      </c>
      <c r="H442" s="27">
        <v>0</v>
      </c>
      <c r="I442" s="7" t="s">
        <v>53</v>
      </c>
      <c r="J442" s="7"/>
      <c r="K442" s="7"/>
      <c r="L442" s="7"/>
      <c r="M442" s="27"/>
      <c r="N442" s="27">
        <v>0</v>
      </c>
      <c r="O442" s="7"/>
      <c r="P442" s="30" t="s">
        <v>53</v>
      </c>
      <c r="Q442" s="20"/>
      <c r="R442" s="16" t="s">
        <v>54</v>
      </c>
    </row>
    <row r="443" spans="1:18" s="17" customFormat="1" ht="32.4" customHeight="1" x14ac:dyDescent="0.3">
      <c r="A443" s="297" t="s">
        <v>5541</v>
      </c>
      <c r="B443" s="298" t="s">
        <v>1035</v>
      </c>
      <c r="C443" s="29"/>
      <c r="D443" s="26">
        <v>10938000</v>
      </c>
      <c r="E443" s="26">
        <v>10938000</v>
      </c>
      <c r="F443" s="27">
        <v>0</v>
      </c>
      <c r="G443" s="27">
        <v>10938000</v>
      </c>
      <c r="H443" s="27">
        <v>0</v>
      </c>
      <c r="I443" s="7" t="s">
        <v>53</v>
      </c>
      <c r="J443" s="7"/>
      <c r="K443" s="7"/>
      <c r="L443" s="7"/>
      <c r="M443" s="27"/>
      <c r="N443" s="27">
        <v>0</v>
      </c>
      <c r="O443" s="7"/>
      <c r="P443" s="30" t="s">
        <v>53</v>
      </c>
      <c r="Q443" s="20"/>
      <c r="R443" s="16" t="s">
        <v>54</v>
      </c>
    </row>
    <row r="444" spans="1:18" s="17" customFormat="1" ht="32.4" customHeight="1" x14ac:dyDescent="0.3">
      <c r="A444" s="297" t="s">
        <v>5542</v>
      </c>
      <c r="B444" s="298" t="s">
        <v>1035</v>
      </c>
      <c r="C444" s="29"/>
      <c r="D444" s="26">
        <v>10998000</v>
      </c>
      <c r="E444" s="26">
        <v>10998000</v>
      </c>
      <c r="F444" s="27">
        <v>0</v>
      </c>
      <c r="G444" s="27">
        <v>10998000</v>
      </c>
      <c r="H444" s="27">
        <v>0</v>
      </c>
      <c r="I444" s="7" t="s">
        <v>53</v>
      </c>
      <c r="J444" s="7"/>
      <c r="K444" s="7"/>
      <c r="L444" s="7"/>
      <c r="M444" s="27"/>
      <c r="N444" s="27">
        <v>0</v>
      </c>
      <c r="O444" s="7"/>
      <c r="P444" s="30" t="s">
        <v>53</v>
      </c>
      <c r="Q444" s="20"/>
      <c r="R444" s="16" t="s">
        <v>54</v>
      </c>
    </row>
    <row r="445" spans="1:18" s="17" customFormat="1" ht="32.4" customHeight="1" x14ac:dyDescent="0.3">
      <c r="A445" s="297" t="s">
        <v>5543</v>
      </c>
      <c r="B445" s="298" t="s">
        <v>1035</v>
      </c>
      <c r="C445" s="29"/>
      <c r="D445" s="26">
        <v>25997000</v>
      </c>
      <c r="E445" s="26">
        <v>25997000</v>
      </c>
      <c r="F445" s="27">
        <v>0</v>
      </c>
      <c r="G445" s="27">
        <v>25997000</v>
      </c>
      <c r="H445" s="27">
        <v>0</v>
      </c>
      <c r="I445" s="7" t="s">
        <v>53</v>
      </c>
      <c r="J445" s="7"/>
      <c r="K445" s="7"/>
      <c r="L445" s="7"/>
      <c r="M445" s="27"/>
      <c r="N445" s="27">
        <v>0</v>
      </c>
      <c r="O445" s="7"/>
      <c r="P445" s="30" t="s">
        <v>53</v>
      </c>
      <c r="Q445" s="20"/>
      <c r="R445" s="16" t="s">
        <v>54</v>
      </c>
    </row>
    <row r="446" spans="1:18" s="17" customFormat="1" ht="32.4" customHeight="1" x14ac:dyDescent="0.3">
      <c r="A446" s="297" t="s">
        <v>5544</v>
      </c>
      <c r="B446" s="298" t="s">
        <v>1037</v>
      </c>
      <c r="C446" s="29"/>
      <c r="D446" s="26">
        <v>7688554</v>
      </c>
      <c r="E446" s="26">
        <v>7688554</v>
      </c>
      <c r="F446" s="27">
        <v>0</v>
      </c>
      <c r="G446" s="27">
        <v>7688554</v>
      </c>
      <c r="H446" s="27">
        <v>0</v>
      </c>
      <c r="I446" s="7" t="s">
        <v>53</v>
      </c>
      <c r="J446" s="7"/>
      <c r="K446" s="7"/>
      <c r="L446" s="7"/>
      <c r="M446" s="27"/>
      <c r="N446" s="27">
        <v>0</v>
      </c>
      <c r="O446" s="7"/>
      <c r="P446" s="30" t="s">
        <v>53</v>
      </c>
      <c r="Q446" s="20"/>
      <c r="R446" s="16" t="s">
        <v>54</v>
      </c>
    </row>
    <row r="447" spans="1:18" s="17" customFormat="1" ht="32.4" customHeight="1" x14ac:dyDescent="0.3">
      <c r="A447" s="297" t="s">
        <v>5545</v>
      </c>
      <c r="B447" s="298" t="s">
        <v>1037</v>
      </c>
      <c r="C447" s="29"/>
      <c r="D447" s="26">
        <v>15427600</v>
      </c>
      <c r="E447" s="26">
        <v>15427600</v>
      </c>
      <c r="F447" s="27">
        <v>0</v>
      </c>
      <c r="G447" s="27">
        <v>15427600</v>
      </c>
      <c r="H447" s="27">
        <v>0</v>
      </c>
      <c r="I447" s="7" t="s">
        <v>53</v>
      </c>
      <c r="J447" s="7"/>
      <c r="K447" s="7"/>
      <c r="L447" s="7"/>
      <c r="M447" s="27"/>
      <c r="N447" s="27">
        <v>0</v>
      </c>
      <c r="O447" s="7"/>
      <c r="P447" s="30" t="s">
        <v>53</v>
      </c>
      <c r="Q447" s="20"/>
      <c r="R447" s="16" t="s">
        <v>54</v>
      </c>
    </row>
    <row r="448" spans="1:18" s="17" customFormat="1" ht="32.4" customHeight="1" x14ac:dyDescent="0.3">
      <c r="A448" s="297" t="s">
        <v>5546</v>
      </c>
      <c r="B448" s="298" t="s">
        <v>1037</v>
      </c>
      <c r="C448" s="29"/>
      <c r="D448" s="26">
        <v>8068848</v>
      </c>
      <c r="E448" s="26">
        <v>8068848</v>
      </c>
      <c r="F448" s="27">
        <v>0</v>
      </c>
      <c r="G448" s="27">
        <v>8068848</v>
      </c>
      <c r="H448" s="27">
        <v>0</v>
      </c>
      <c r="I448" s="7" t="s">
        <v>53</v>
      </c>
      <c r="J448" s="7"/>
      <c r="K448" s="7"/>
      <c r="L448" s="7"/>
      <c r="M448" s="27"/>
      <c r="N448" s="27">
        <v>0</v>
      </c>
      <c r="O448" s="7"/>
      <c r="P448" s="30" t="s">
        <v>53</v>
      </c>
      <c r="Q448" s="20"/>
      <c r="R448" s="16" t="s">
        <v>54</v>
      </c>
    </row>
    <row r="449" spans="1:18" s="17" customFormat="1" ht="32.4" customHeight="1" x14ac:dyDescent="0.3">
      <c r="A449" s="297" t="s">
        <v>3307</v>
      </c>
      <c r="B449" s="298" t="s">
        <v>1039</v>
      </c>
      <c r="C449" s="29"/>
      <c r="D449" s="26">
        <v>874000</v>
      </c>
      <c r="E449" s="26">
        <v>874000</v>
      </c>
      <c r="F449" s="27">
        <v>0</v>
      </c>
      <c r="G449" s="27">
        <v>874000</v>
      </c>
      <c r="H449" s="27">
        <v>0</v>
      </c>
      <c r="I449" s="7" t="s">
        <v>53</v>
      </c>
      <c r="J449" s="7"/>
      <c r="K449" s="7"/>
      <c r="L449" s="7"/>
      <c r="M449" s="27"/>
      <c r="N449" s="27">
        <v>0</v>
      </c>
      <c r="O449" s="7"/>
      <c r="P449" s="30" t="s">
        <v>53</v>
      </c>
      <c r="Q449" s="20"/>
      <c r="R449" s="16" t="s">
        <v>54</v>
      </c>
    </row>
    <row r="450" spans="1:18" s="17" customFormat="1" ht="32.4" customHeight="1" x14ac:dyDescent="0.3">
      <c r="A450" s="297" t="s">
        <v>5458</v>
      </c>
      <c r="B450" s="298" t="s">
        <v>1039</v>
      </c>
      <c r="C450" s="29"/>
      <c r="D450" s="26">
        <v>4315000</v>
      </c>
      <c r="E450" s="26">
        <v>4315000</v>
      </c>
      <c r="F450" s="27">
        <v>0</v>
      </c>
      <c r="G450" s="27">
        <v>4315000</v>
      </c>
      <c r="H450" s="27">
        <v>0</v>
      </c>
      <c r="I450" s="7" t="s">
        <v>53</v>
      </c>
      <c r="J450" s="7"/>
      <c r="K450" s="7"/>
      <c r="L450" s="7"/>
      <c r="M450" s="27"/>
      <c r="N450" s="27">
        <v>0</v>
      </c>
      <c r="O450" s="7"/>
      <c r="P450" s="30" t="s">
        <v>53</v>
      </c>
      <c r="Q450" s="20"/>
      <c r="R450" s="16" t="s">
        <v>54</v>
      </c>
    </row>
    <row r="451" spans="1:18" s="17" customFormat="1" ht="32.4" customHeight="1" x14ac:dyDescent="0.3">
      <c r="A451" s="297" t="s">
        <v>5547</v>
      </c>
      <c r="B451" s="298" t="s">
        <v>1039</v>
      </c>
      <c r="C451" s="29"/>
      <c r="D451" s="26">
        <v>2527000</v>
      </c>
      <c r="E451" s="26">
        <v>2527000</v>
      </c>
      <c r="F451" s="27">
        <v>0</v>
      </c>
      <c r="G451" s="27">
        <v>2527000</v>
      </c>
      <c r="H451" s="27">
        <v>0</v>
      </c>
      <c r="I451" s="7" t="s">
        <v>53</v>
      </c>
      <c r="J451" s="7"/>
      <c r="K451" s="7"/>
      <c r="L451" s="7"/>
      <c r="M451" s="27"/>
      <c r="N451" s="27">
        <v>0</v>
      </c>
      <c r="O451" s="7"/>
      <c r="P451" s="30" t="s">
        <v>53</v>
      </c>
      <c r="Q451" s="20"/>
      <c r="R451" s="16" t="s">
        <v>54</v>
      </c>
    </row>
    <row r="452" spans="1:18" s="17" customFormat="1" ht="32.4" customHeight="1" x14ac:dyDescent="0.3">
      <c r="A452" s="297" t="s">
        <v>5548</v>
      </c>
      <c r="B452" s="298" t="s">
        <v>1039</v>
      </c>
      <c r="C452" s="29"/>
      <c r="D452" s="26">
        <v>603000</v>
      </c>
      <c r="E452" s="26">
        <v>603000</v>
      </c>
      <c r="F452" s="27">
        <v>0</v>
      </c>
      <c r="G452" s="27">
        <v>603000</v>
      </c>
      <c r="H452" s="27">
        <v>0</v>
      </c>
      <c r="I452" s="7" t="s">
        <v>53</v>
      </c>
      <c r="J452" s="7"/>
      <c r="K452" s="7"/>
      <c r="L452" s="7"/>
      <c r="M452" s="27"/>
      <c r="N452" s="27">
        <v>0</v>
      </c>
      <c r="O452" s="7"/>
      <c r="P452" s="30" t="s">
        <v>53</v>
      </c>
      <c r="Q452" s="20"/>
      <c r="R452" s="16" t="s">
        <v>54</v>
      </c>
    </row>
    <row r="453" spans="1:18" s="17" customFormat="1" ht="32.4" customHeight="1" x14ac:dyDescent="0.3">
      <c r="A453" s="297" t="s">
        <v>5549</v>
      </c>
      <c r="B453" s="298" t="s">
        <v>1039</v>
      </c>
      <c r="C453" s="29"/>
      <c r="D453" s="26">
        <v>1688000</v>
      </c>
      <c r="E453" s="26">
        <v>1688000</v>
      </c>
      <c r="F453" s="27">
        <v>0</v>
      </c>
      <c r="G453" s="27">
        <v>1688000</v>
      </c>
      <c r="H453" s="27">
        <v>0</v>
      </c>
      <c r="I453" s="7" t="s">
        <v>53</v>
      </c>
      <c r="J453" s="7"/>
      <c r="K453" s="7"/>
      <c r="L453" s="7"/>
      <c r="M453" s="27"/>
      <c r="N453" s="27">
        <v>0</v>
      </c>
      <c r="O453" s="7"/>
      <c r="P453" s="30" t="s">
        <v>53</v>
      </c>
      <c r="Q453" s="20"/>
      <c r="R453" s="16" t="s">
        <v>54</v>
      </c>
    </row>
    <row r="454" spans="1:18" s="17" customFormat="1" ht="32.4" customHeight="1" x14ac:dyDescent="0.3">
      <c r="A454" s="297" t="s">
        <v>5465</v>
      </c>
      <c r="B454" s="298" t="s">
        <v>5381</v>
      </c>
      <c r="C454" s="29"/>
      <c r="D454" s="26">
        <v>10537469.000000002</v>
      </c>
      <c r="E454" s="26">
        <v>10537469.000000002</v>
      </c>
      <c r="F454" s="27">
        <v>0</v>
      </c>
      <c r="G454" s="27">
        <v>10537469.000000002</v>
      </c>
      <c r="H454" s="27">
        <v>0</v>
      </c>
      <c r="I454" s="7" t="s">
        <v>53</v>
      </c>
      <c r="J454" s="7"/>
      <c r="K454" s="7"/>
      <c r="L454" s="7"/>
      <c r="M454" s="27"/>
      <c r="N454" s="27">
        <v>0</v>
      </c>
      <c r="O454" s="7"/>
      <c r="P454" s="30" t="s">
        <v>53</v>
      </c>
      <c r="Q454" s="20"/>
      <c r="R454" s="16" t="s">
        <v>54</v>
      </c>
    </row>
    <row r="455" spans="1:18" s="17" customFormat="1" ht="32.4" customHeight="1" x14ac:dyDescent="0.3">
      <c r="A455" s="297" t="s">
        <v>5550</v>
      </c>
      <c r="B455" s="298" t="s">
        <v>5381</v>
      </c>
      <c r="C455" s="29"/>
      <c r="D455" s="26">
        <v>5722000</v>
      </c>
      <c r="E455" s="26">
        <v>5722000</v>
      </c>
      <c r="F455" s="27">
        <v>0</v>
      </c>
      <c r="G455" s="27">
        <v>5722000</v>
      </c>
      <c r="H455" s="27">
        <v>0</v>
      </c>
      <c r="I455" s="7" t="s">
        <v>53</v>
      </c>
      <c r="J455" s="7"/>
      <c r="K455" s="7"/>
      <c r="L455" s="7"/>
      <c r="M455" s="27"/>
      <c r="N455" s="27">
        <v>0</v>
      </c>
      <c r="O455" s="7"/>
      <c r="P455" s="30" t="s">
        <v>53</v>
      </c>
      <c r="Q455" s="20"/>
      <c r="R455" s="16" t="s">
        <v>54</v>
      </c>
    </row>
    <row r="456" spans="1:18" s="17" customFormat="1" ht="32.4" customHeight="1" x14ac:dyDescent="0.3">
      <c r="A456" s="297" t="s">
        <v>5551</v>
      </c>
      <c r="B456" s="298" t="s">
        <v>5381</v>
      </c>
      <c r="C456" s="29"/>
      <c r="D456" s="26">
        <v>26778785</v>
      </c>
      <c r="E456" s="26">
        <v>26778785</v>
      </c>
      <c r="F456" s="27">
        <v>0</v>
      </c>
      <c r="G456" s="27">
        <v>26778785</v>
      </c>
      <c r="H456" s="27">
        <v>0</v>
      </c>
      <c r="I456" s="7" t="s">
        <v>53</v>
      </c>
      <c r="J456" s="7"/>
      <c r="K456" s="7"/>
      <c r="L456" s="7"/>
      <c r="M456" s="27"/>
      <c r="N456" s="27">
        <v>0</v>
      </c>
      <c r="O456" s="7"/>
      <c r="P456" s="30" t="s">
        <v>53</v>
      </c>
      <c r="Q456" s="20"/>
      <c r="R456" s="16" t="s">
        <v>54</v>
      </c>
    </row>
    <row r="457" spans="1:18" s="17" customFormat="1" ht="32.4" customHeight="1" x14ac:dyDescent="0.3">
      <c r="A457" s="297" t="s">
        <v>5552</v>
      </c>
      <c r="B457" s="298" t="s">
        <v>1041</v>
      </c>
      <c r="C457" s="29"/>
      <c r="D457" s="26">
        <v>14546000</v>
      </c>
      <c r="E457" s="26">
        <v>14546000</v>
      </c>
      <c r="F457" s="27">
        <v>0</v>
      </c>
      <c r="G457" s="27">
        <v>14546000</v>
      </c>
      <c r="H457" s="27">
        <v>0</v>
      </c>
      <c r="I457" s="7" t="s">
        <v>53</v>
      </c>
      <c r="J457" s="7"/>
      <c r="K457" s="7"/>
      <c r="L457" s="7"/>
      <c r="M457" s="27"/>
      <c r="N457" s="27">
        <v>0</v>
      </c>
      <c r="O457" s="7"/>
      <c r="P457" s="30" t="s">
        <v>53</v>
      </c>
      <c r="Q457" s="20"/>
      <c r="R457" s="16" t="s">
        <v>54</v>
      </c>
    </row>
    <row r="458" spans="1:18" s="17" customFormat="1" ht="32.4" customHeight="1" x14ac:dyDescent="0.3">
      <c r="A458" s="297" t="s">
        <v>5553</v>
      </c>
      <c r="B458" s="298" t="s">
        <v>1041</v>
      </c>
      <c r="C458" s="29"/>
      <c r="D458" s="26">
        <v>10738000</v>
      </c>
      <c r="E458" s="26">
        <v>10738000</v>
      </c>
      <c r="F458" s="27">
        <v>0</v>
      </c>
      <c r="G458" s="27">
        <v>10738000</v>
      </c>
      <c r="H458" s="27">
        <v>0</v>
      </c>
      <c r="I458" s="7" t="s">
        <v>53</v>
      </c>
      <c r="J458" s="7"/>
      <c r="K458" s="7"/>
      <c r="L458" s="7"/>
      <c r="M458" s="27"/>
      <c r="N458" s="27">
        <v>0</v>
      </c>
      <c r="O458" s="7"/>
      <c r="P458" s="30" t="s">
        <v>53</v>
      </c>
      <c r="Q458" s="20"/>
      <c r="R458" s="16" t="s">
        <v>54</v>
      </c>
    </row>
    <row r="459" spans="1:18" s="17" customFormat="1" ht="32.4" customHeight="1" x14ac:dyDescent="0.3">
      <c r="A459" s="297" t="s">
        <v>5554</v>
      </c>
      <c r="B459" s="298" t="s">
        <v>1041</v>
      </c>
      <c r="C459" s="29"/>
      <c r="D459" s="26">
        <v>9244714</v>
      </c>
      <c r="E459" s="26">
        <v>9244714</v>
      </c>
      <c r="F459" s="27">
        <v>0</v>
      </c>
      <c r="G459" s="27">
        <v>9244714</v>
      </c>
      <c r="H459" s="27">
        <v>0</v>
      </c>
      <c r="I459" s="7" t="s">
        <v>53</v>
      </c>
      <c r="J459" s="7"/>
      <c r="K459" s="7"/>
      <c r="L459" s="7"/>
      <c r="M459" s="27"/>
      <c r="N459" s="27">
        <v>0</v>
      </c>
      <c r="O459" s="7"/>
      <c r="P459" s="30" t="s">
        <v>53</v>
      </c>
      <c r="Q459" s="20"/>
      <c r="R459" s="16" t="s">
        <v>54</v>
      </c>
    </row>
    <row r="460" spans="1:18" s="17" customFormat="1" ht="32.4" customHeight="1" x14ac:dyDescent="0.3">
      <c r="A460" s="297" t="s">
        <v>5555</v>
      </c>
      <c r="B460" s="298" t="s">
        <v>1043</v>
      </c>
      <c r="C460" s="29"/>
      <c r="D460" s="26">
        <v>7403000</v>
      </c>
      <c r="E460" s="26">
        <v>7403000</v>
      </c>
      <c r="F460" s="27">
        <v>0</v>
      </c>
      <c r="G460" s="27">
        <v>7403000</v>
      </c>
      <c r="H460" s="27">
        <v>0</v>
      </c>
      <c r="I460" s="7" t="s">
        <v>53</v>
      </c>
      <c r="J460" s="7"/>
      <c r="K460" s="7"/>
      <c r="L460" s="7"/>
      <c r="M460" s="27"/>
      <c r="N460" s="27">
        <v>0</v>
      </c>
      <c r="O460" s="7"/>
      <c r="P460" s="30" t="s">
        <v>53</v>
      </c>
      <c r="Q460" s="20"/>
      <c r="R460" s="16" t="s">
        <v>54</v>
      </c>
    </row>
    <row r="461" spans="1:18" s="17" customFormat="1" ht="32.4" customHeight="1" x14ac:dyDescent="0.3">
      <c r="A461" s="297" t="s">
        <v>5556</v>
      </c>
      <c r="B461" s="298" t="s">
        <v>1043</v>
      </c>
      <c r="C461" s="29"/>
      <c r="D461" s="26">
        <v>622000</v>
      </c>
      <c r="E461" s="26">
        <v>622000</v>
      </c>
      <c r="F461" s="27">
        <v>0</v>
      </c>
      <c r="G461" s="27">
        <v>622000</v>
      </c>
      <c r="H461" s="27">
        <v>0</v>
      </c>
      <c r="I461" s="7" t="s">
        <v>53</v>
      </c>
      <c r="J461" s="7"/>
      <c r="K461" s="7"/>
      <c r="L461" s="7"/>
      <c r="M461" s="27"/>
      <c r="N461" s="27">
        <v>0</v>
      </c>
      <c r="O461" s="7"/>
      <c r="P461" s="30" t="s">
        <v>53</v>
      </c>
      <c r="Q461" s="20"/>
      <c r="R461" s="16" t="s">
        <v>54</v>
      </c>
    </row>
    <row r="462" spans="1:18" s="17" customFormat="1" ht="32.4" customHeight="1" x14ac:dyDescent="0.3">
      <c r="A462" s="297" t="s">
        <v>5557</v>
      </c>
      <c r="B462" s="298" t="s">
        <v>1043</v>
      </c>
      <c r="C462" s="29"/>
      <c r="D462" s="26">
        <v>767000</v>
      </c>
      <c r="E462" s="26">
        <v>767000</v>
      </c>
      <c r="F462" s="27">
        <v>0</v>
      </c>
      <c r="G462" s="27">
        <v>767000</v>
      </c>
      <c r="H462" s="27">
        <v>0</v>
      </c>
      <c r="I462" s="7" t="s">
        <v>53</v>
      </c>
      <c r="J462" s="7"/>
      <c r="K462" s="7"/>
      <c r="L462" s="7"/>
      <c r="M462" s="27"/>
      <c r="N462" s="27">
        <v>0</v>
      </c>
      <c r="O462" s="7"/>
      <c r="P462" s="30" t="s">
        <v>53</v>
      </c>
      <c r="Q462" s="20"/>
      <c r="R462" s="16" t="s">
        <v>54</v>
      </c>
    </row>
    <row r="463" spans="1:18" s="17" customFormat="1" ht="32.4" customHeight="1" x14ac:dyDescent="0.3">
      <c r="A463" s="297" t="s">
        <v>5558</v>
      </c>
      <c r="B463" s="298" t="s">
        <v>1045</v>
      </c>
      <c r="C463" s="29"/>
      <c r="D463" s="26">
        <v>1080000</v>
      </c>
      <c r="E463" s="26">
        <v>1080000</v>
      </c>
      <c r="F463" s="27">
        <v>0</v>
      </c>
      <c r="G463" s="27">
        <v>1080000</v>
      </c>
      <c r="H463" s="27">
        <v>0</v>
      </c>
      <c r="I463" s="7" t="s">
        <v>53</v>
      </c>
      <c r="J463" s="7"/>
      <c r="K463" s="7"/>
      <c r="L463" s="7"/>
      <c r="M463" s="27"/>
      <c r="N463" s="27">
        <v>0</v>
      </c>
      <c r="O463" s="7"/>
      <c r="P463" s="30" t="s">
        <v>53</v>
      </c>
      <c r="Q463" s="20"/>
      <c r="R463" s="16" t="s">
        <v>54</v>
      </c>
    </row>
    <row r="464" spans="1:18" s="17" customFormat="1" ht="32.4" customHeight="1" x14ac:dyDescent="0.3">
      <c r="A464" s="297" t="s">
        <v>5559</v>
      </c>
      <c r="B464" s="298" t="s">
        <v>1045</v>
      </c>
      <c r="C464" s="29"/>
      <c r="D464" s="26">
        <v>5310000</v>
      </c>
      <c r="E464" s="26">
        <v>5310000</v>
      </c>
      <c r="F464" s="27">
        <v>0</v>
      </c>
      <c r="G464" s="27">
        <v>5310000</v>
      </c>
      <c r="H464" s="27">
        <v>0</v>
      </c>
      <c r="I464" s="7" t="s">
        <v>53</v>
      </c>
      <c r="J464" s="7"/>
      <c r="K464" s="7"/>
      <c r="L464" s="7"/>
      <c r="M464" s="27"/>
      <c r="N464" s="27">
        <v>0</v>
      </c>
      <c r="O464" s="7"/>
      <c r="P464" s="30" t="s">
        <v>53</v>
      </c>
      <c r="Q464" s="20"/>
      <c r="R464" s="16" t="s">
        <v>54</v>
      </c>
    </row>
    <row r="465" spans="1:18" s="17" customFormat="1" ht="32.4" customHeight="1" x14ac:dyDescent="0.3">
      <c r="A465" s="297" t="s">
        <v>1177</v>
      </c>
      <c r="B465" s="298" t="s">
        <v>1045</v>
      </c>
      <c r="C465" s="29"/>
      <c r="D465" s="26">
        <v>1141000</v>
      </c>
      <c r="E465" s="26">
        <v>1141000</v>
      </c>
      <c r="F465" s="27">
        <v>0</v>
      </c>
      <c r="G465" s="27">
        <v>1141000</v>
      </c>
      <c r="H465" s="27">
        <v>0</v>
      </c>
      <c r="I465" s="7" t="s">
        <v>53</v>
      </c>
      <c r="J465" s="7"/>
      <c r="K465" s="7"/>
      <c r="L465" s="7"/>
      <c r="M465" s="27"/>
      <c r="N465" s="27">
        <v>0</v>
      </c>
      <c r="O465" s="7"/>
      <c r="P465" s="30" t="s">
        <v>53</v>
      </c>
      <c r="Q465" s="20"/>
      <c r="R465" s="16" t="s">
        <v>54</v>
      </c>
    </row>
    <row r="466" spans="1:18" s="17" customFormat="1" ht="32.4" customHeight="1" x14ac:dyDescent="0.3">
      <c r="A466" s="297" t="s">
        <v>5531</v>
      </c>
      <c r="B466" s="298" t="s">
        <v>1045</v>
      </c>
      <c r="C466" s="29"/>
      <c r="D466" s="26">
        <v>3992000</v>
      </c>
      <c r="E466" s="26">
        <v>3992000</v>
      </c>
      <c r="F466" s="27">
        <v>0</v>
      </c>
      <c r="G466" s="27">
        <v>3992000</v>
      </c>
      <c r="H466" s="27">
        <v>0</v>
      </c>
      <c r="I466" s="7" t="s">
        <v>53</v>
      </c>
      <c r="J466" s="7"/>
      <c r="K466" s="7"/>
      <c r="L466" s="7"/>
      <c r="M466" s="27"/>
      <c r="N466" s="27">
        <v>0</v>
      </c>
      <c r="O466" s="7"/>
      <c r="P466" s="30" t="s">
        <v>53</v>
      </c>
      <c r="Q466" s="20"/>
      <c r="R466" s="16" t="s">
        <v>54</v>
      </c>
    </row>
    <row r="467" spans="1:18" s="17" customFormat="1" ht="32.4" customHeight="1" x14ac:dyDescent="0.3">
      <c r="A467" s="297" t="s">
        <v>5560</v>
      </c>
      <c r="B467" s="298" t="s">
        <v>1045</v>
      </c>
      <c r="C467" s="29"/>
      <c r="D467" s="26">
        <v>15171000</v>
      </c>
      <c r="E467" s="26">
        <v>15171000</v>
      </c>
      <c r="F467" s="27">
        <v>0</v>
      </c>
      <c r="G467" s="27">
        <v>15171000</v>
      </c>
      <c r="H467" s="27">
        <v>0</v>
      </c>
      <c r="I467" s="7" t="s">
        <v>53</v>
      </c>
      <c r="J467" s="7"/>
      <c r="K467" s="7"/>
      <c r="L467" s="7"/>
      <c r="M467" s="27"/>
      <c r="N467" s="27">
        <v>0</v>
      </c>
      <c r="O467" s="7"/>
      <c r="P467" s="30" t="s">
        <v>53</v>
      </c>
      <c r="Q467" s="20"/>
      <c r="R467" s="16" t="s">
        <v>54</v>
      </c>
    </row>
    <row r="468" spans="1:18" s="17" customFormat="1" ht="32.4" customHeight="1" x14ac:dyDescent="0.3">
      <c r="A468" s="297" t="s">
        <v>5561</v>
      </c>
      <c r="B468" s="298" t="s">
        <v>5382</v>
      </c>
      <c r="C468" s="29"/>
      <c r="D468" s="26">
        <v>5360735.0000000009</v>
      </c>
      <c r="E468" s="26">
        <v>5360735.0000000009</v>
      </c>
      <c r="F468" s="27">
        <v>0</v>
      </c>
      <c r="G468" s="27">
        <v>5360735.0000000009</v>
      </c>
      <c r="H468" s="27">
        <v>0</v>
      </c>
      <c r="I468" s="7" t="s">
        <v>53</v>
      </c>
      <c r="J468" s="7"/>
      <c r="K468" s="7"/>
      <c r="L468" s="7"/>
      <c r="M468" s="27"/>
      <c r="N468" s="27">
        <v>0</v>
      </c>
      <c r="O468" s="7"/>
      <c r="P468" s="30" t="s">
        <v>53</v>
      </c>
      <c r="Q468" s="20"/>
      <c r="R468" s="16" t="s">
        <v>54</v>
      </c>
    </row>
    <row r="469" spans="1:18" s="17" customFormat="1" ht="32.4" customHeight="1" x14ac:dyDescent="0.3">
      <c r="A469" s="297" t="s">
        <v>5562</v>
      </c>
      <c r="B469" s="298" t="s">
        <v>5382</v>
      </c>
      <c r="C469" s="29"/>
      <c r="D469" s="26">
        <v>4117685.9999999995</v>
      </c>
      <c r="E469" s="26">
        <v>4117685.9999999995</v>
      </c>
      <c r="F469" s="27">
        <v>0</v>
      </c>
      <c r="G469" s="27">
        <v>4117685.9999999995</v>
      </c>
      <c r="H469" s="27">
        <v>0</v>
      </c>
      <c r="I469" s="7" t="s">
        <v>53</v>
      </c>
      <c r="J469" s="7"/>
      <c r="K469" s="7"/>
      <c r="L469" s="7"/>
      <c r="M469" s="27"/>
      <c r="N469" s="27">
        <v>0</v>
      </c>
      <c r="O469" s="7"/>
      <c r="P469" s="30" t="s">
        <v>53</v>
      </c>
      <c r="Q469" s="20"/>
      <c r="R469" s="16" t="s">
        <v>54</v>
      </c>
    </row>
    <row r="470" spans="1:18" s="17" customFormat="1" ht="32.4" customHeight="1" x14ac:dyDescent="0.3">
      <c r="A470" s="297" t="s">
        <v>5563</v>
      </c>
      <c r="B470" s="298" t="s">
        <v>5382</v>
      </c>
      <c r="C470" s="29"/>
      <c r="D470" s="26">
        <v>7983724</v>
      </c>
      <c r="E470" s="26">
        <v>7983724</v>
      </c>
      <c r="F470" s="27">
        <v>0</v>
      </c>
      <c r="G470" s="27">
        <v>7983724</v>
      </c>
      <c r="H470" s="27">
        <v>0</v>
      </c>
      <c r="I470" s="7" t="s">
        <v>53</v>
      </c>
      <c r="J470" s="7"/>
      <c r="K470" s="7"/>
      <c r="L470" s="7"/>
      <c r="M470" s="27"/>
      <c r="N470" s="27">
        <v>0</v>
      </c>
      <c r="O470" s="7"/>
      <c r="P470" s="30" t="s">
        <v>53</v>
      </c>
      <c r="Q470" s="20"/>
      <c r="R470" s="16" t="s">
        <v>54</v>
      </c>
    </row>
    <row r="471" spans="1:18" s="17" customFormat="1" ht="32.4" customHeight="1" x14ac:dyDescent="0.3">
      <c r="A471" s="297" t="s">
        <v>5564</v>
      </c>
      <c r="B471" s="298" t="s">
        <v>5383</v>
      </c>
      <c r="C471" s="29"/>
      <c r="D471" s="26">
        <v>1741522</v>
      </c>
      <c r="E471" s="26">
        <v>1741522</v>
      </c>
      <c r="F471" s="27">
        <v>0</v>
      </c>
      <c r="G471" s="27">
        <v>1741522</v>
      </c>
      <c r="H471" s="27">
        <v>0</v>
      </c>
      <c r="I471" s="7" t="s">
        <v>53</v>
      </c>
      <c r="J471" s="7"/>
      <c r="K471" s="7"/>
      <c r="L471" s="7"/>
      <c r="M471" s="27"/>
      <c r="N471" s="27">
        <v>0</v>
      </c>
      <c r="O471" s="7"/>
      <c r="P471" s="30" t="s">
        <v>53</v>
      </c>
      <c r="Q471" s="20"/>
      <c r="R471" s="16" t="s">
        <v>54</v>
      </c>
    </row>
    <row r="472" spans="1:18" s="17" customFormat="1" ht="32.4" customHeight="1" x14ac:dyDescent="0.3">
      <c r="A472" s="297" t="s">
        <v>5565</v>
      </c>
      <c r="B472" s="298" t="s">
        <v>5383</v>
      </c>
      <c r="C472" s="29"/>
      <c r="D472" s="26">
        <v>3064814.0000000005</v>
      </c>
      <c r="E472" s="26">
        <v>3064814.0000000005</v>
      </c>
      <c r="F472" s="27">
        <v>0</v>
      </c>
      <c r="G472" s="27">
        <v>3064814.0000000005</v>
      </c>
      <c r="H472" s="27">
        <v>0</v>
      </c>
      <c r="I472" s="7" t="s">
        <v>53</v>
      </c>
      <c r="J472" s="7"/>
      <c r="K472" s="7"/>
      <c r="L472" s="7"/>
      <c r="M472" s="27"/>
      <c r="N472" s="27">
        <v>0</v>
      </c>
      <c r="O472" s="7"/>
      <c r="P472" s="30" t="s">
        <v>53</v>
      </c>
      <c r="Q472" s="20"/>
      <c r="R472" s="16" t="s">
        <v>54</v>
      </c>
    </row>
    <row r="473" spans="1:18" s="17" customFormat="1" ht="32.4" customHeight="1" x14ac:dyDescent="0.3">
      <c r="A473" s="297" t="s">
        <v>5566</v>
      </c>
      <c r="B473" s="298" t="s">
        <v>5383</v>
      </c>
      <c r="C473" s="29"/>
      <c r="D473" s="26">
        <v>8563486</v>
      </c>
      <c r="E473" s="26">
        <v>8563486</v>
      </c>
      <c r="F473" s="27">
        <v>0</v>
      </c>
      <c r="G473" s="27">
        <v>8563486</v>
      </c>
      <c r="H473" s="27">
        <v>0</v>
      </c>
      <c r="I473" s="7" t="s">
        <v>53</v>
      </c>
      <c r="J473" s="7"/>
      <c r="K473" s="7"/>
      <c r="L473" s="7"/>
      <c r="M473" s="27"/>
      <c r="N473" s="27">
        <v>0</v>
      </c>
      <c r="O473" s="7"/>
      <c r="P473" s="30" t="s">
        <v>53</v>
      </c>
      <c r="Q473" s="20"/>
      <c r="R473" s="16" t="s">
        <v>54</v>
      </c>
    </row>
    <row r="474" spans="1:18" s="17" customFormat="1" ht="32.4" customHeight="1" x14ac:dyDescent="0.3">
      <c r="A474" s="297" t="s">
        <v>5567</v>
      </c>
      <c r="B474" s="298" t="s">
        <v>5384</v>
      </c>
      <c r="C474" s="29"/>
      <c r="D474" s="26">
        <v>2918284</v>
      </c>
      <c r="E474" s="26">
        <v>2918284</v>
      </c>
      <c r="F474" s="27">
        <v>0</v>
      </c>
      <c r="G474" s="27">
        <v>2918284</v>
      </c>
      <c r="H474" s="27">
        <v>0</v>
      </c>
      <c r="I474" s="7" t="s">
        <v>53</v>
      </c>
      <c r="J474" s="7"/>
      <c r="K474" s="7"/>
      <c r="L474" s="7"/>
      <c r="M474" s="27"/>
      <c r="N474" s="27">
        <v>0</v>
      </c>
      <c r="O474" s="7"/>
      <c r="P474" s="30" t="s">
        <v>53</v>
      </c>
      <c r="Q474" s="20"/>
      <c r="R474" s="16" t="s">
        <v>54</v>
      </c>
    </row>
    <row r="475" spans="1:18" s="17" customFormat="1" ht="32.4" customHeight="1" x14ac:dyDescent="0.3">
      <c r="A475" s="297" t="s">
        <v>5568</v>
      </c>
      <c r="B475" s="298" t="s">
        <v>5384</v>
      </c>
      <c r="C475" s="29"/>
      <c r="D475" s="26">
        <v>1841745.0000000002</v>
      </c>
      <c r="E475" s="26">
        <v>1841745.0000000002</v>
      </c>
      <c r="F475" s="27">
        <v>0</v>
      </c>
      <c r="G475" s="27">
        <v>1841745.0000000002</v>
      </c>
      <c r="H475" s="27">
        <v>0</v>
      </c>
      <c r="I475" s="7" t="s">
        <v>53</v>
      </c>
      <c r="J475" s="7"/>
      <c r="K475" s="7"/>
      <c r="L475" s="7"/>
      <c r="M475" s="27"/>
      <c r="N475" s="27">
        <v>0</v>
      </c>
      <c r="O475" s="7"/>
      <c r="P475" s="30" t="s">
        <v>53</v>
      </c>
      <c r="Q475" s="20"/>
      <c r="R475" s="16" t="s">
        <v>54</v>
      </c>
    </row>
    <row r="476" spans="1:18" s="17" customFormat="1" ht="32.4" customHeight="1" x14ac:dyDescent="0.3">
      <c r="A476" s="297" t="s">
        <v>5569</v>
      </c>
      <c r="B476" s="298" t="s">
        <v>5384</v>
      </c>
      <c r="C476" s="29"/>
      <c r="D476" s="26">
        <v>5254866</v>
      </c>
      <c r="E476" s="26">
        <v>5254866</v>
      </c>
      <c r="F476" s="27">
        <v>0</v>
      </c>
      <c r="G476" s="27">
        <v>5254866</v>
      </c>
      <c r="H476" s="27">
        <v>0</v>
      </c>
      <c r="I476" s="7" t="s">
        <v>53</v>
      </c>
      <c r="J476" s="7"/>
      <c r="K476" s="7"/>
      <c r="L476" s="7"/>
      <c r="M476" s="27"/>
      <c r="N476" s="27">
        <v>0</v>
      </c>
      <c r="O476" s="7"/>
      <c r="P476" s="30" t="s">
        <v>53</v>
      </c>
      <c r="Q476" s="20"/>
      <c r="R476" s="16" t="s">
        <v>54</v>
      </c>
    </row>
    <row r="477" spans="1:18" s="17" customFormat="1" ht="32.4" customHeight="1" x14ac:dyDescent="0.3">
      <c r="A477" s="297" t="s">
        <v>5570</v>
      </c>
      <c r="B477" s="298" t="s">
        <v>5385</v>
      </c>
      <c r="C477" s="29"/>
      <c r="D477" s="26">
        <v>4350000</v>
      </c>
      <c r="E477" s="26">
        <v>4350000</v>
      </c>
      <c r="F477" s="27">
        <v>0</v>
      </c>
      <c r="G477" s="27">
        <v>4350000</v>
      </c>
      <c r="H477" s="27">
        <v>0</v>
      </c>
      <c r="I477" s="7" t="s">
        <v>53</v>
      </c>
      <c r="J477" s="7"/>
      <c r="K477" s="7"/>
      <c r="L477" s="7"/>
      <c r="M477" s="27"/>
      <c r="N477" s="27">
        <v>0</v>
      </c>
      <c r="O477" s="7"/>
      <c r="P477" s="30" t="s">
        <v>53</v>
      </c>
      <c r="Q477" s="20"/>
      <c r="R477" s="16" t="s">
        <v>54</v>
      </c>
    </row>
    <row r="478" spans="1:18" s="17" customFormat="1" ht="32.4" customHeight="1" x14ac:dyDescent="0.3">
      <c r="A478" s="297" t="s">
        <v>5571</v>
      </c>
      <c r="B478" s="298" t="s">
        <v>5385</v>
      </c>
      <c r="C478" s="29"/>
      <c r="D478" s="26">
        <v>5985070</v>
      </c>
      <c r="E478" s="26">
        <v>5985070</v>
      </c>
      <c r="F478" s="27">
        <v>0</v>
      </c>
      <c r="G478" s="27">
        <v>5985070</v>
      </c>
      <c r="H478" s="27">
        <v>0</v>
      </c>
      <c r="I478" s="7" t="s">
        <v>53</v>
      </c>
      <c r="J478" s="7"/>
      <c r="K478" s="7"/>
      <c r="L478" s="7"/>
      <c r="M478" s="27"/>
      <c r="N478" s="27">
        <v>0</v>
      </c>
      <c r="O478" s="7"/>
      <c r="P478" s="30" t="s">
        <v>53</v>
      </c>
      <c r="Q478" s="20"/>
      <c r="R478" s="16" t="s">
        <v>54</v>
      </c>
    </row>
    <row r="479" spans="1:18" s="17" customFormat="1" ht="32.4" customHeight="1" x14ac:dyDescent="0.3">
      <c r="A479" s="297" t="s">
        <v>5572</v>
      </c>
      <c r="B479" s="298" t="s">
        <v>5385</v>
      </c>
      <c r="C479" s="29"/>
      <c r="D479" s="26">
        <v>15466000</v>
      </c>
      <c r="E479" s="26">
        <v>15466000</v>
      </c>
      <c r="F479" s="27">
        <v>0</v>
      </c>
      <c r="G479" s="27">
        <v>15466000</v>
      </c>
      <c r="H479" s="27">
        <v>0</v>
      </c>
      <c r="I479" s="7" t="s">
        <v>53</v>
      </c>
      <c r="J479" s="7"/>
      <c r="K479" s="7"/>
      <c r="L479" s="7"/>
      <c r="M479" s="27"/>
      <c r="N479" s="27">
        <v>0</v>
      </c>
      <c r="O479" s="7"/>
      <c r="P479" s="30" t="s">
        <v>53</v>
      </c>
      <c r="Q479" s="20"/>
      <c r="R479" s="16" t="s">
        <v>54</v>
      </c>
    </row>
    <row r="480" spans="1:18" s="17" customFormat="1" ht="32.4" customHeight="1" x14ac:dyDescent="0.3">
      <c r="A480" s="297" t="s">
        <v>5573</v>
      </c>
      <c r="B480" s="298" t="s">
        <v>5386</v>
      </c>
      <c r="C480" s="29"/>
      <c r="D480" s="26">
        <v>8809050</v>
      </c>
      <c r="E480" s="26">
        <v>8809050</v>
      </c>
      <c r="F480" s="27">
        <v>0</v>
      </c>
      <c r="G480" s="27">
        <v>8809050</v>
      </c>
      <c r="H480" s="27">
        <v>0</v>
      </c>
      <c r="I480" s="7" t="s">
        <v>53</v>
      </c>
      <c r="J480" s="7"/>
      <c r="K480" s="7"/>
      <c r="L480" s="7"/>
      <c r="M480" s="27"/>
      <c r="N480" s="27">
        <v>0</v>
      </c>
      <c r="O480" s="7"/>
      <c r="P480" s="30" t="s">
        <v>53</v>
      </c>
      <c r="Q480" s="20"/>
      <c r="R480" s="16" t="s">
        <v>54</v>
      </c>
    </row>
    <row r="481" spans="1:18" s="17" customFormat="1" ht="32.4" customHeight="1" x14ac:dyDescent="0.3">
      <c r="A481" s="297" t="s">
        <v>5574</v>
      </c>
      <c r="B481" s="298" t="s">
        <v>5386</v>
      </c>
      <c r="C481" s="29"/>
      <c r="D481" s="26">
        <v>3266645</v>
      </c>
      <c r="E481" s="26">
        <v>3266645</v>
      </c>
      <c r="F481" s="27">
        <v>0</v>
      </c>
      <c r="G481" s="27">
        <v>3266645</v>
      </c>
      <c r="H481" s="27">
        <v>0</v>
      </c>
      <c r="I481" s="7" t="s">
        <v>53</v>
      </c>
      <c r="J481" s="7"/>
      <c r="K481" s="7"/>
      <c r="L481" s="7"/>
      <c r="M481" s="27"/>
      <c r="N481" s="27">
        <v>0</v>
      </c>
      <c r="O481" s="7"/>
      <c r="P481" s="30" t="s">
        <v>53</v>
      </c>
      <c r="Q481" s="20"/>
      <c r="R481" s="16" t="s">
        <v>54</v>
      </c>
    </row>
    <row r="482" spans="1:18" s="17" customFormat="1" ht="32.4" customHeight="1" x14ac:dyDescent="0.3">
      <c r="A482" s="297" t="s">
        <v>5448</v>
      </c>
      <c r="B482" s="298" t="s">
        <v>5386</v>
      </c>
      <c r="C482" s="29"/>
      <c r="D482" s="26">
        <v>6866000</v>
      </c>
      <c r="E482" s="26">
        <v>6866000</v>
      </c>
      <c r="F482" s="27">
        <v>0</v>
      </c>
      <c r="G482" s="27">
        <v>6866000</v>
      </c>
      <c r="H482" s="27">
        <v>0</v>
      </c>
      <c r="I482" s="7" t="s">
        <v>53</v>
      </c>
      <c r="J482" s="7"/>
      <c r="K482" s="7"/>
      <c r="L482" s="7"/>
      <c r="M482" s="27"/>
      <c r="N482" s="27">
        <v>0</v>
      </c>
      <c r="O482" s="7"/>
      <c r="P482" s="30" t="s">
        <v>53</v>
      </c>
      <c r="Q482" s="20"/>
      <c r="R482" s="16" t="s">
        <v>54</v>
      </c>
    </row>
    <row r="483" spans="1:18" s="17" customFormat="1" ht="32.4" customHeight="1" x14ac:dyDescent="0.3">
      <c r="A483" s="297" t="s">
        <v>5510</v>
      </c>
      <c r="B483" s="298" t="s">
        <v>5386</v>
      </c>
      <c r="C483" s="29"/>
      <c r="D483" s="26">
        <v>2963630</v>
      </c>
      <c r="E483" s="26">
        <v>2963630</v>
      </c>
      <c r="F483" s="27">
        <v>0</v>
      </c>
      <c r="G483" s="27">
        <v>2963630</v>
      </c>
      <c r="H483" s="27">
        <v>0</v>
      </c>
      <c r="I483" s="7" t="s">
        <v>53</v>
      </c>
      <c r="J483" s="7"/>
      <c r="K483" s="7"/>
      <c r="L483" s="7"/>
      <c r="M483" s="27"/>
      <c r="N483" s="27">
        <v>0</v>
      </c>
      <c r="O483" s="7"/>
      <c r="P483" s="30" t="s">
        <v>53</v>
      </c>
      <c r="Q483" s="20"/>
      <c r="R483" s="16" t="s">
        <v>54</v>
      </c>
    </row>
    <row r="484" spans="1:18" s="17" customFormat="1" ht="32.4" customHeight="1" x14ac:dyDescent="0.3">
      <c r="A484" s="297" t="s">
        <v>5575</v>
      </c>
      <c r="B484" s="298" t="s">
        <v>5387</v>
      </c>
      <c r="C484" s="29"/>
      <c r="D484" s="26">
        <v>5083000</v>
      </c>
      <c r="E484" s="26">
        <v>5083000</v>
      </c>
      <c r="F484" s="27">
        <v>0</v>
      </c>
      <c r="G484" s="27">
        <v>5083000</v>
      </c>
      <c r="H484" s="27">
        <v>0</v>
      </c>
      <c r="I484" s="7" t="s">
        <v>53</v>
      </c>
      <c r="J484" s="7"/>
      <c r="K484" s="7"/>
      <c r="L484" s="7"/>
      <c r="M484" s="27"/>
      <c r="N484" s="27">
        <v>0</v>
      </c>
      <c r="O484" s="7"/>
      <c r="P484" s="30" t="s">
        <v>53</v>
      </c>
      <c r="Q484" s="20"/>
      <c r="R484" s="16" t="s">
        <v>54</v>
      </c>
    </row>
    <row r="485" spans="1:18" s="17" customFormat="1" ht="32.4" customHeight="1" x14ac:dyDescent="0.3">
      <c r="A485" s="297" t="s">
        <v>5576</v>
      </c>
      <c r="B485" s="298" t="s">
        <v>5387</v>
      </c>
      <c r="C485" s="29"/>
      <c r="D485" s="26">
        <v>4129000</v>
      </c>
      <c r="E485" s="26">
        <v>4129000</v>
      </c>
      <c r="F485" s="27">
        <v>0</v>
      </c>
      <c r="G485" s="27">
        <v>4129000</v>
      </c>
      <c r="H485" s="27">
        <v>0</v>
      </c>
      <c r="I485" s="7" t="s">
        <v>53</v>
      </c>
      <c r="J485" s="7"/>
      <c r="K485" s="7"/>
      <c r="L485" s="7"/>
      <c r="M485" s="27"/>
      <c r="N485" s="27">
        <v>0</v>
      </c>
      <c r="O485" s="7"/>
      <c r="P485" s="30" t="s">
        <v>53</v>
      </c>
      <c r="Q485" s="20"/>
      <c r="R485" s="16" t="s">
        <v>54</v>
      </c>
    </row>
    <row r="486" spans="1:18" s="17" customFormat="1" ht="32.4" customHeight="1" x14ac:dyDescent="0.3">
      <c r="A486" s="297" t="s">
        <v>5577</v>
      </c>
      <c r="B486" s="298" t="s">
        <v>5387</v>
      </c>
      <c r="C486" s="29"/>
      <c r="D486" s="26">
        <v>4255000</v>
      </c>
      <c r="E486" s="26">
        <v>4255000</v>
      </c>
      <c r="F486" s="27">
        <v>0</v>
      </c>
      <c r="G486" s="27">
        <v>4255000</v>
      </c>
      <c r="H486" s="27">
        <v>0</v>
      </c>
      <c r="I486" s="7" t="s">
        <v>53</v>
      </c>
      <c r="J486" s="7"/>
      <c r="K486" s="7"/>
      <c r="L486" s="7"/>
      <c r="M486" s="27"/>
      <c r="N486" s="27">
        <v>0</v>
      </c>
      <c r="O486" s="7"/>
      <c r="P486" s="30" t="s">
        <v>53</v>
      </c>
      <c r="Q486" s="20"/>
      <c r="R486" s="16" t="s">
        <v>54</v>
      </c>
    </row>
    <row r="487" spans="1:18" s="17" customFormat="1" ht="32.4" customHeight="1" x14ac:dyDescent="0.3">
      <c r="A487" s="297" t="s">
        <v>5578</v>
      </c>
      <c r="B487" s="298" t="s">
        <v>5388</v>
      </c>
      <c r="C487" s="29"/>
      <c r="D487" s="26">
        <v>19192000</v>
      </c>
      <c r="E487" s="26">
        <v>19192000</v>
      </c>
      <c r="F487" s="27">
        <v>0</v>
      </c>
      <c r="G487" s="27">
        <v>19192000</v>
      </c>
      <c r="H487" s="27">
        <v>0</v>
      </c>
      <c r="I487" s="7" t="s">
        <v>53</v>
      </c>
      <c r="J487" s="7"/>
      <c r="K487" s="7"/>
      <c r="L487" s="7"/>
      <c r="M487" s="27"/>
      <c r="N487" s="27">
        <v>0</v>
      </c>
      <c r="O487" s="7"/>
      <c r="P487" s="30" t="s">
        <v>53</v>
      </c>
      <c r="Q487" s="20"/>
      <c r="R487" s="16" t="s">
        <v>54</v>
      </c>
    </row>
    <row r="488" spans="1:18" s="17" customFormat="1" ht="32.4" customHeight="1" x14ac:dyDescent="0.3">
      <c r="A488" s="297" t="s">
        <v>5579</v>
      </c>
      <c r="B488" s="298" t="s">
        <v>5388</v>
      </c>
      <c r="C488" s="29"/>
      <c r="D488" s="26">
        <v>1561000</v>
      </c>
      <c r="E488" s="26">
        <v>1561000</v>
      </c>
      <c r="F488" s="27">
        <v>0</v>
      </c>
      <c r="G488" s="27">
        <v>1561000</v>
      </c>
      <c r="H488" s="27">
        <v>0</v>
      </c>
      <c r="I488" s="7" t="s">
        <v>53</v>
      </c>
      <c r="J488" s="7"/>
      <c r="K488" s="7"/>
      <c r="L488" s="7"/>
      <c r="M488" s="27"/>
      <c r="N488" s="27">
        <v>0</v>
      </c>
      <c r="O488" s="7"/>
      <c r="P488" s="30" t="s">
        <v>53</v>
      </c>
      <c r="Q488" s="20"/>
      <c r="R488" s="16" t="s">
        <v>54</v>
      </c>
    </row>
    <row r="489" spans="1:18" s="17" customFormat="1" ht="32.4" customHeight="1" x14ac:dyDescent="0.3">
      <c r="A489" s="297" t="s">
        <v>5580</v>
      </c>
      <c r="B489" s="298" t="s">
        <v>5388</v>
      </c>
      <c r="C489" s="29"/>
      <c r="D489" s="26">
        <v>329000</v>
      </c>
      <c r="E489" s="26">
        <v>329000</v>
      </c>
      <c r="F489" s="27">
        <v>0</v>
      </c>
      <c r="G489" s="27">
        <v>329000</v>
      </c>
      <c r="H489" s="27">
        <v>0</v>
      </c>
      <c r="I489" s="7" t="s">
        <v>53</v>
      </c>
      <c r="J489" s="7"/>
      <c r="K489" s="7"/>
      <c r="L489" s="7"/>
      <c r="M489" s="27"/>
      <c r="N489" s="27">
        <v>0</v>
      </c>
      <c r="O489" s="7"/>
      <c r="P489" s="30" t="s">
        <v>53</v>
      </c>
      <c r="Q489" s="20"/>
      <c r="R489" s="16" t="s">
        <v>54</v>
      </c>
    </row>
    <row r="490" spans="1:18" s="17" customFormat="1" ht="32.4" customHeight="1" x14ac:dyDescent="0.3">
      <c r="A490" s="297" t="s">
        <v>5581</v>
      </c>
      <c r="B490" s="298" t="s">
        <v>5388</v>
      </c>
      <c r="C490" s="29"/>
      <c r="D490" s="26">
        <v>1419000</v>
      </c>
      <c r="E490" s="26">
        <v>1419000</v>
      </c>
      <c r="F490" s="27">
        <v>0</v>
      </c>
      <c r="G490" s="27">
        <v>1419000</v>
      </c>
      <c r="H490" s="27">
        <v>0</v>
      </c>
      <c r="I490" s="7" t="s">
        <v>53</v>
      </c>
      <c r="J490" s="7"/>
      <c r="K490" s="7"/>
      <c r="L490" s="7"/>
      <c r="M490" s="27"/>
      <c r="N490" s="27">
        <v>0</v>
      </c>
      <c r="O490" s="7"/>
      <c r="P490" s="30" t="s">
        <v>53</v>
      </c>
      <c r="Q490" s="20"/>
      <c r="R490" s="16" t="s">
        <v>54</v>
      </c>
    </row>
    <row r="491" spans="1:18" s="17" customFormat="1" ht="32.4" customHeight="1" x14ac:dyDescent="0.3">
      <c r="A491" s="297" t="s">
        <v>5582</v>
      </c>
      <c r="B491" s="298" t="s">
        <v>5389</v>
      </c>
      <c r="C491" s="29"/>
      <c r="D491" s="26">
        <v>2187000</v>
      </c>
      <c r="E491" s="26">
        <v>2187000</v>
      </c>
      <c r="F491" s="27">
        <v>0</v>
      </c>
      <c r="G491" s="27">
        <v>2187000</v>
      </c>
      <c r="H491" s="27">
        <v>0</v>
      </c>
      <c r="I491" s="7" t="s">
        <v>53</v>
      </c>
      <c r="J491" s="7"/>
      <c r="K491" s="7"/>
      <c r="L491" s="7"/>
      <c r="M491" s="27"/>
      <c r="N491" s="27">
        <v>0</v>
      </c>
      <c r="O491" s="7"/>
      <c r="P491" s="30" t="s">
        <v>53</v>
      </c>
      <c r="Q491" s="20"/>
      <c r="R491" s="16" t="s">
        <v>54</v>
      </c>
    </row>
    <row r="492" spans="1:18" s="17" customFormat="1" ht="32.4" customHeight="1" x14ac:dyDescent="0.3">
      <c r="A492" s="297" t="s">
        <v>5583</v>
      </c>
      <c r="B492" s="298" t="s">
        <v>5389</v>
      </c>
      <c r="C492" s="29"/>
      <c r="D492" s="26">
        <v>1742000</v>
      </c>
      <c r="E492" s="26">
        <v>1742000</v>
      </c>
      <c r="F492" s="27">
        <v>0</v>
      </c>
      <c r="G492" s="27">
        <v>1742000</v>
      </c>
      <c r="H492" s="27">
        <v>0</v>
      </c>
      <c r="I492" s="7" t="s">
        <v>53</v>
      </c>
      <c r="J492" s="7"/>
      <c r="K492" s="7"/>
      <c r="L492" s="7"/>
      <c r="M492" s="27"/>
      <c r="N492" s="27">
        <v>0</v>
      </c>
      <c r="O492" s="7"/>
      <c r="P492" s="30" t="s">
        <v>53</v>
      </c>
      <c r="Q492" s="20"/>
      <c r="R492" s="16" t="s">
        <v>54</v>
      </c>
    </row>
    <row r="493" spans="1:18" s="17" customFormat="1" ht="32.4" customHeight="1" x14ac:dyDescent="0.3">
      <c r="A493" s="297" t="s">
        <v>5584</v>
      </c>
      <c r="B493" s="298" t="s">
        <v>5389</v>
      </c>
      <c r="C493" s="29"/>
      <c r="D493" s="26">
        <v>6438000</v>
      </c>
      <c r="E493" s="26">
        <v>6438000</v>
      </c>
      <c r="F493" s="27">
        <v>0</v>
      </c>
      <c r="G493" s="27">
        <v>6438000</v>
      </c>
      <c r="H493" s="27">
        <v>0</v>
      </c>
      <c r="I493" s="7" t="s">
        <v>53</v>
      </c>
      <c r="J493" s="7"/>
      <c r="K493" s="7"/>
      <c r="L493" s="7"/>
      <c r="M493" s="27"/>
      <c r="N493" s="27">
        <v>0</v>
      </c>
      <c r="O493" s="7"/>
      <c r="P493" s="30" t="s">
        <v>53</v>
      </c>
      <c r="Q493" s="20"/>
      <c r="R493" s="16" t="s">
        <v>54</v>
      </c>
    </row>
    <row r="494" spans="1:18" s="17" customFormat="1" ht="32.4" customHeight="1" x14ac:dyDescent="0.3">
      <c r="A494" s="297" t="s">
        <v>5585</v>
      </c>
      <c r="B494" s="298" t="s">
        <v>5390</v>
      </c>
      <c r="C494" s="29"/>
      <c r="D494" s="26">
        <v>1040000</v>
      </c>
      <c r="E494" s="26">
        <v>1040000</v>
      </c>
      <c r="F494" s="27">
        <v>0</v>
      </c>
      <c r="G494" s="27">
        <v>1040000</v>
      </c>
      <c r="H494" s="27">
        <v>0</v>
      </c>
      <c r="I494" s="7" t="s">
        <v>53</v>
      </c>
      <c r="J494" s="7"/>
      <c r="K494" s="7"/>
      <c r="L494" s="7"/>
      <c r="M494" s="27"/>
      <c r="N494" s="27">
        <v>0</v>
      </c>
      <c r="O494" s="7"/>
      <c r="P494" s="30" t="s">
        <v>53</v>
      </c>
      <c r="Q494" s="20"/>
      <c r="R494" s="16" t="s">
        <v>54</v>
      </c>
    </row>
    <row r="495" spans="1:18" s="17" customFormat="1" ht="32.4" customHeight="1" x14ac:dyDescent="0.3">
      <c r="A495" s="297" t="s">
        <v>5586</v>
      </c>
      <c r="B495" s="298" t="s">
        <v>5390</v>
      </c>
      <c r="C495" s="29"/>
      <c r="D495" s="26">
        <v>554442</v>
      </c>
      <c r="E495" s="26">
        <v>554442</v>
      </c>
      <c r="F495" s="27">
        <v>0</v>
      </c>
      <c r="G495" s="27">
        <v>554442</v>
      </c>
      <c r="H495" s="27">
        <v>0</v>
      </c>
      <c r="I495" s="7" t="s">
        <v>53</v>
      </c>
      <c r="J495" s="7"/>
      <c r="K495" s="7"/>
      <c r="L495" s="7"/>
      <c r="M495" s="27"/>
      <c r="N495" s="27">
        <v>0</v>
      </c>
      <c r="O495" s="7"/>
      <c r="P495" s="30" t="s">
        <v>53</v>
      </c>
      <c r="Q495" s="20"/>
      <c r="R495" s="16" t="s">
        <v>54</v>
      </c>
    </row>
    <row r="496" spans="1:18" s="17" customFormat="1" ht="32.4" customHeight="1" x14ac:dyDescent="0.3">
      <c r="A496" s="297" t="s">
        <v>5587</v>
      </c>
      <c r="B496" s="298" t="s">
        <v>5390</v>
      </c>
      <c r="C496" s="29"/>
      <c r="D496" s="26">
        <v>1887174</v>
      </c>
      <c r="E496" s="26">
        <v>1887174</v>
      </c>
      <c r="F496" s="27">
        <v>0</v>
      </c>
      <c r="G496" s="27">
        <v>1887174</v>
      </c>
      <c r="H496" s="27">
        <v>0</v>
      </c>
      <c r="I496" s="7" t="s">
        <v>53</v>
      </c>
      <c r="J496" s="7"/>
      <c r="K496" s="7"/>
      <c r="L496" s="7"/>
      <c r="M496" s="27"/>
      <c r="N496" s="27">
        <v>0</v>
      </c>
      <c r="O496" s="7"/>
      <c r="P496" s="30" t="s">
        <v>53</v>
      </c>
      <c r="Q496" s="20"/>
      <c r="R496" s="16" t="s">
        <v>54</v>
      </c>
    </row>
    <row r="497" spans="1:18" s="17" customFormat="1" ht="32.4" customHeight="1" x14ac:dyDescent="0.3">
      <c r="A497" s="297" t="s">
        <v>5588</v>
      </c>
      <c r="B497" s="298" t="s">
        <v>5391</v>
      </c>
      <c r="C497" s="29"/>
      <c r="D497" s="26">
        <v>6271000</v>
      </c>
      <c r="E497" s="26">
        <v>6271000</v>
      </c>
      <c r="F497" s="27">
        <v>0</v>
      </c>
      <c r="G497" s="27">
        <v>6271000</v>
      </c>
      <c r="H497" s="27">
        <v>0</v>
      </c>
      <c r="I497" s="7" t="s">
        <v>53</v>
      </c>
      <c r="J497" s="7"/>
      <c r="K497" s="7"/>
      <c r="L497" s="7"/>
      <c r="M497" s="27"/>
      <c r="N497" s="27">
        <v>0</v>
      </c>
      <c r="O497" s="7"/>
      <c r="P497" s="30" t="s">
        <v>53</v>
      </c>
      <c r="Q497" s="20"/>
      <c r="R497" s="16" t="s">
        <v>54</v>
      </c>
    </row>
    <row r="498" spans="1:18" s="17" customFormat="1" ht="32.4" customHeight="1" x14ac:dyDescent="0.3">
      <c r="A498" s="297" t="s">
        <v>5589</v>
      </c>
      <c r="B498" s="298" t="s">
        <v>5391</v>
      </c>
      <c r="C498" s="29"/>
      <c r="D498" s="26">
        <v>3193810</v>
      </c>
      <c r="E498" s="26">
        <v>3193810</v>
      </c>
      <c r="F498" s="27">
        <v>0</v>
      </c>
      <c r="G498" s="27">
        <v>3193810</v>
      </c>
      <c r="H498" s="27">
        <v>0</v>
      </c>
      <c r="I498" s="7" t="s">
        <v>53</v>
      </c>
      <c r="J498" s="7"/>
      <c r="K498" s="7"/>
      <c r="L498" s="7"/>
      <c r="M498" s="27"/>
      <c r="N498" s="27">
        <v>0</v>
      </c>
      <c r="O498" s="7"/>
      <c r="P498" s="30" t="s">
        <v>53</v>
      </c>
      <c r="Q498" s="20"/>
      <c r="R498" s="16" t="s">
        <v>54</v>
      </c>
    </row>
    <row r="499" spans="1:18" s="17" customFormat="1" ht="32.4" customHeight="1" x14ac:dyDescent="0.3">
      <c r="A499" s="297" t="s">
        <v>5590</v>
      </c>
      <c r="B499" s="298" t="s">
        <v>5391</v>
      </c>
      <c r="C499" s="29"/>
      <c r="D499" s="26">
        <v>2013626</v>
      </c>
      <c r="E499" s="26">
        <v>2013626</v>
      </c>
      <c r="F499" s="27">
        <v>0</v>
      </c>
      <c r="G499" s="27">
        <v>2013626</v>
      </c>
      <c r="H499" s="27">
        <v>0</v>
      </c>
      <c r="I499" s="7" t="s">
        <v>53</v>
      </c>
      <c r="J499" s="7"/>
      <c r="K499" s="7"/>
      <c r="L499" s="7"/>
      <c r="M499" s="27"/>
      <c r="N499" s="27">
        <v>0</v>
      </c>
      <c r="O499" s="7"/>
      <c r="P499" s="30" t="s">
        <v>53</v>
      </c>
      <c r="Q499" s="20"/>
      <c r="R499" s="16" t="s">
        <v>54</v>
      </c>
    </row>
    <row r="500" spans="1:18" s="17" customFormat="1" ht="32.4" customHeight="1" x14ac:dyDescent="0.3">
      <c r="A500" s="297" t="s">
        <v>5591</v>
      </c>
      <c r="B500" s="298" t="s">
        <v>5391</v>
      </c>
      <c r="C500" s="29"/>
      <c r="D500" s="26">
        <v>11519095.000000002</v>
      </c>
      <c r="E500" s="26">
        <v>11519095.000000002</v>
      </c>
      <c r="F500" s="27">
        <v>0</v>
      </c>
      <c r="G500" s="27">
        <v>11519095.000000002</v>
      </c>
      <c r="H500" s="27">
        <v>0</v>
      </c>
      <c r="I500" s="7" t="s">
        <v>53</v>
      </c>
      <c r="J500" s="7"/>
      <c r="K500" s="7"/>
      <c r="L500" s="7"/>
      <c r="M500" s="27"/>
      <c r="N500" s="27">
        <v>0</v>
      </c>
      <c r="O500" s="7"/>
      <c r="P500" s="30" t="s">
        <v>53</v>
      </c>
      <c r="Q500" s="20"/>
      <c r="R500" s="16" t="s">
        <v>54</v>
      </c>
    </row>
    <row r="501" spans="1:18" s="17" customFormat="1" ht="32.4" customHeight="1" x14ac:dyDescent="0.3">
      <c r="A501" s="297" t="s">
        <v>2753</v>
      </c>
      <c r="B501" s="298" t="s">
        <v>1047</v>
      </c>
      <c r="C501" s="29"/>
      <c r="D501" s="26">
        <v>8334000</v>
      </c>
      <c r="E501" s="26">
        <v>8334000</v>
      </c>
      <c r="F501" s="27">
        <v>0</v>
      </c>
      <c r="G501" s="27">
        <v>8334000</v>
      </c>
      <c r="H501" s="27">
        <v>0</v>
      </c>
      <c r="I501" s="7" t="s">
        <v>53</v>
      </c>
      <c r="J501" s="7"/>
      <c r="K501" s="7"/>
      <c r="L501" s="7"/>
      <c r="M501" s="27"/>
      <c r="N501" s="27">
        <v>0</v>
      </c>
      <c r="O501" s="7"/>
      <c r="P501" s="30" t="s">
        <v>53</v>
      </c>
      <c r="Q501" s="20"/>
      <c r="R501" s="16" t="s">
        <v>54</v>
      </c>
    </row>
    <row r="502" spans="1:18" s="17" customFormat="1" ht="32.4" customHeight="1" x14ac:dyDescent="0.3">
      <c r="A502" s="297" t="s">
        <v>5592</v>
      </c>
      <c r="B502" s="298" t="s">
        <v>1049</v>
      </c>
      <c r="C502" s="29"/>
      <c r="D502" s="26">
        <v>3929000</v>
      </c>
      <c r="E502" s="26">
        <v>3929000</v>
      </c>
      <c r="F502" s="27">
        <v>0</v>
      </c>
      <c r="G502" s="27">
        <v>3929000</v>
      </c>
      <c r="H502" s="27">
        <v>0</v>
      </c>
      <c r="I502" s="7" t="s">
        <v>53</v>
      </c>
      <c r="J502" s="7"/>
      <c r="K502" s="7"/>
      <c r="L502" s="7"/>
      <c r="M502" s="27"/>
      <c r="N502" s="27">
        <v>0</v>
      </c>
      <c r="O502" s="7"/>
      <c r="P502" s="30" t="s">
        <v>53</v>
      </c>
      <c r="Q502" s="20"/>
      <c r="R502" s="16" t="s">
        <v>54</v>
      </c>
    </row>
    <row r="503" spans="1:18" s="17" customFormat="1" ht="32.4" customHeight="1" x14ac:dyDescent="0.3">
      <c r="A503" s="297" t="s">
        <v>5593</v>
      </c>
      <c r="B503" s="298" t="s">
        <v>5392</v>
      </c>
      <c r="C503" s="29"/>
      <c r="D503" s="26">
        <v>4132255</v>
      </c>
      <c r="E503" s="26">
        <v>4132255</v>
      </c>
      <c r="F503" s="27">
        <v>0</v>
      </c>
      <c r="G503" s="27">
        <v>4132255</v>
      </c>
      <c r="H503" s="27">
        <v>0</v>
      </c>
      <c r="I503" s="7" t="s">
        <v>53</v>
      </c>
      <c r="J503" s="7"/>
      <c r="K503" s="7"/>
      <c r="L503" s="7"/>
      <c r="M503" s="27"/>
      <c r="N503" s="27">
        <v>0</v>
      </c>
      <c r="O503" s="7"/>
      <c r="P503" s="30" t="s">
        <v>53</v>
      </c>
      <c r="Q503" s="20"/>
      <c r="R503" s="16" t="s">
        <v>54</v>
      </c>
    </row>
    <row r="504" spans="1:18" s="17" customFormat="1" ht="32.4" customHeight="1" x14ac:dyDescent="0.3">
      <c r="A504" s="297" t="s">
        <v>5594</v>
      </c>
      <c r="B504" s="298" t="s">
        <v>5393</v>
      </c>
      <c r="C504" s="29"/>
      <c r="D504" s="26">
        <v>11932000</v>
      </c>
      <c r="E504" s="26">
        <v>11932000</v>
      </c>
      <c r="F504" s="27">
        <v>0</v>
      </c>
      <c r="G504" s="27">
        <v>11932000</v>
      </c>
      <c r="H504" s="27">
        <v>0</v>
      </c>
      <c r="I504" s="7" t="s">
        <v>53</v>
      </c>
      <c r="J504" s="7"/>
      <c r="K504" s="7"/>
      <c r="L504" s="7"/>
      <c r="M504" s="27"/>
      <c r="N504" s="27">
        <v>0</v>
      </c>
      <c r="O504" s="7"/>
      <c r="P504" s="30" t="s">
        <v>53</v>
      </c>
      <c r="Q504" s="20"/>
      <c r="R504" s="16" t="s">
        <v>54</v>
      </c>
    </row>
    <row r="505" spans="1:18" s="17" customFormat="1" ht="32.4" customHeight="1" x14ac:dyDescent="0.3">
      <c r="A505" s="297" t="s">
        <v>5595</v>
      </c>
      <c r="B505" s="298" t="s">
        <v>5394</v>
      </c>
      <c r="C505" s="29"/>
      <c r="D505" s="26">
        <v>16082000</v>
      </c>
      <c r="E505" s="26">
        <v>16082000</v>
      </c>
      <c r="F505" s="27">
        <v>0</v>
      </c>
      <c r="G505" s="27">
        <v>16082000</v>
      </c>
      <c r="H505" s="27">
        <v>0</v>
      </c>
      <c r="I505" s="7" t="s">
        <v>53</v>
      </c>
      <c r="J505" s="7"/>
      <c r="K505" s="7"/>
      <c r="L505" s="7"/>
      <c r="M505" s="27"/>
      <c r="N505" s="27">
        <v>0</v>
      </c>
      <c r="O505" s="7"/>
      <c r="P505" s="30" t="s">
        <v>53</v>
      </c>
      <c r="Q505" s="20"/>
      <c r="R505" s="16" t="s">
        <v>54</v>
      </c>
    </row>
    <row r="506" spans="1:18" s="17" customFormat="1" ht="32.4" customHeight="1" x14ac:dyDescent="0.3">
      <c r="A506" s="297" t="s">
        <v>5596</v>
      </c>
      <c r="B506" s="298" t="s">
        <v>1051</v>
      </c>
      <c r="C506" s="29"/>
      <c r="D506" s="26">
        <v>3150000</v>
      </c>
      <c r="E506" s="26">
        <v>3150000</v>
      </c>
      <c r="F506" s="27">
        <v>0</v>
      </c>
      <c r="G506" s="27">
        <v>3150000</v>
      </c>
      <c r="H506" s="27">
        <v>0</v>
      </c>
      <c r="I506" s="7" t="s">
        <v>53</v>
      </c>
      <c r="J506" s="7"/>
      <c r="K506" s="7"/>
      <c r="L506" s="7"/>
      <c r="M506" s="27"/>
      <c r="N506" s="27">
        <v>0</v>
      </c>
      <c r="O506" s="7"/>
      <c r="P506" s="30" t="s">
        <v>53</v>
      </c>
      <c r="Q506" s="20"/>
      <c r="R506" s="16" t="s">
        <v>54</v>
      </c>
    </row>
    <row r="507" spans="1:18" s="17" customFormat="1" ht="32.4" customHeight="1" x14ac:dyDescent="0.3">
      <c r="A507" s="297" t="s">
        <v>5440</v>
      </c>
      <c r="B507" s="298" t="s">
        <v>5395</v>
      </c>
      <c r="C507" s="29"/>
      <c r="D507" s="26">
        <v>15966700</v>
      </c>
      <c r="E507" s="26">
        <v>15966700</v>
      </c>
      <c r="F507" s="27">
        <v>0</v>
      </c>
      <c r="G507" s="27">
        <v>15966700</v>
      </c>
      <c r="H507" s="27">
        <v>0</v>
      </c>
      <c r="I507" s="7" t="s">
        <v>53</v>
      </c>
      <c r="J507" s="7"/>
      <c r="K507" s="7"/>
      <c r="L507" s="7"/>
      <c r="M507" s="27"/>
      <c r="N507" s="27">
        <v>0</v>
      </c>
      <c r="O507" s="7"/>
      <c r="P507" s="30" t="s">
        <v>53</v>
      </c>
      <c r="Q507" s="20"/>
      <c r="R507" s="16" t="s">
        <v>54</v>
      </c>
    </row>
    <row r="508" spans="1:18" s="17" customFormat="1" ht="32.4" customHeight="1" x14ac:dyDescent="0.3">
      <c r="A508" s="297" t="s">
        <v>5597</v>
      </c>
      <c r="B508" s="298" t="s">
        <v>1052</v>
      </c>
      <c r="C508" s="29"/>
      <c r="D508" s="26">
        <v>2169000</v>
      </c>
      <c r="E508" s="26">
        <v>2169000</v>
      </c>
      <c r="F508" s="27">
        <v>0</v>
      </c>
      <c r="G508" s="27">
        <v>2169000</v>
      </c>
      <c r="H508" s="27">
        <v>0</v>
      </c>
      <c r="I508" s="7" t="s">
        <v>53</v>
      </c>
      <c r="J508" s="7"/>
      <c r="K508" s="7"/>
      <c r="L508" s="7"/>
      <c r="M508" s="27"/>
      <c r="N508" s="27">
        <v>0</v>
      </c>
      <c r="O508" s="7"/>
      <c r="P508" s="30" t="s">
        <v>53</v>
      </c>
      <c r="Q508" s="20"/>
      <c r="R508" s="16" t="s">
        <v>54</v>
      </c>
    </row>
    <row r="509" spans="1:18" s="17" customFormat="1" ht="32.4" customHeight="1" x14ac:dyDescent="0.3">
      <c r="A509" s="297" t="s">
        <v>5598</v>
      </c>
      <c r="B509" s="298" t="s">
        <v>1054</v>
      </c>
      <c r="C509" s="29"/>
      <c r="D509" s="26">
        <v>10061000</v>
      </c>
      <c r="E509" s="26">
        <v>10061000</v>
      </c>
      <c r="F509" s="27">
        <v>0</v>
      </c>
      <c r="G509" s="27">
        <v>10061000</v>
      </c>
      <c r="H509" s="27">
        <v>0</v>
      </c>
      <c r="I509" s="7" t="s">
        <v>53</v>
      </c>
      <c r="J509" s="7"/>
      <c r="K509" s="7"/>
      <c r="L509" s="7"/>
      <c r="M509" s="27"/>
      <c r="N509" s="27">
        <v>0</v>
      </c>
      <c r="O509" s="7"/>
      <c r="P509" s="30" t="s">
        <v>53</v>
      </c>
      <c r="Q509" s="20"/>
      <c r="R509" s="16" t="s">
        <v>54</v>
      </c>
    </row>
    <row r="510" spans="1:18" s="17" customFormat="1" ht="32.4" customHeight="1" x14ac:dyDescent="0.3">
      <c r="A510" s="297" t="s">
        <v>5599</v>
      </c>
      <c r="B510" s="298" t="s">
        <v>5396</v>
      </c>
      <c r="C510" s="29"/>
      <c r="D510" s="26">
        <v>11119466</v>
      </c>
      <c r="E510" s="26">
        <v>11119466</v>
      </c>
      <c r="F510" s="27">
        <v>0</v>
      </c>
      <c r="G510" s="27">
        <v>11119466</v>
      </c>
      <c r="H510" s="27">
        <v>0</v>
      </c>
      <c r="I510" s="7" t="s">
        <v>53</v>
      </c>
      <c r="J510" s="7"/>
      <c r="K510" s="7"/>
      <c r="L510" s="7"/>
      <c r="M510" s="27"/>
      <c r="N510" s="27">
        <v>0</v>
      </c>
      <c r="O510" s="7"/>
      <c r="P510" s="30" t="s">
        <v>53</v>
      </c>
      <c r="Q510" s="20"/>
      <c r="R510" s="16" t="s">
        <v>54</v>
      </c>
    </row>
    <row r="511" spans="1:18" s="17" customFormat="1" ht="32.4" customHeight="1" x14ac:dyDescent="0.3">
      <c r="A511" s="297" t="s">
        <v>5600</v>
      </c>
      <c r="B511" s="298" t="s">
        <v>5397</v>
      </c>
      <c r="C511" s="29"/>
      <c r="D511" s="26">
        <v>4985452.9999999991</v>
      </c>
      <c r="E511" s="26">
        <v>4985452.9999999991</v>
      </c>
      <c r="F511" s="27">
        <v>0</v>
      </c>
      <c r="G511" s="27">
        <v>4985452.9999999991</v>
      </c>
      <c r="H511" s="27">
        <v>0</v>
      </c>
      <c r="I511" s="7" t="s">
        <v>53</v>
      </c>
      <c r="J511" s="7"/>
      <c r="K511" s="7"/>
      <c r="L511" s="7"/>
      <c r="M511" s="27"/>
      <c r="N511" s="27">
        <v>0</v>
      </c>
      <c r="O511" s="7"/>
      <c r="P511" s="30" t="s">
        <v>53</v>
      </c>
      <c r="Q511" s="20"/>
      <c r="R511" s="16" t="s">
        <v>54</v>
      </c>
    </row>
    <row r="512" spans="1:18" s="17" customFormat="1" ht="32.4" customHeight="1" x14ac:dyDescent="0.3">
      <c r="A512" s="297" t="s">
        <v>5601</v>
      </c>
      <c r="B512" s="298" t="s">
        <v>5398</v>
      </c>
      <c r="C512" s="29"/>
      <c r="D512" s="26">
        <v>10825014</v>
      </c>
      <c r="E512" s="26">
        <v>10825014</v>
      </c>
      <c r="F512" s="27">
        <v>0</v>
      </c>
      <c r="G512" s="27">
        <v>10825014</v>
      </c>
      <c r="H512" s="27">
        <v>0</v>
      </c>
      <c r="I512" s="7" t="s">
        <v>53</v>
      </c>
      <c r="J512" s="7"/>
      <c r="K512" s="7"/>
      <c r="L512" s="7"/>
      <c r="M512" s="27"/>
      <c r="N512" s="27">
        <v>0</v>
      </c>
      <c r="O512" s="7"/>
      <c r="P512" s="30" t="s">
        <v>53</v>
      </c>
      <c r="Q512" s="20"/>
      <c r="R512" s="16" t="s">
        <v>54</v>
      </c>
    </row>
    <row r="513" spans="1:18" s="17" customFormat="1" ht="32.4" customHeight="1" x14ac:dyDescent="0.3">
      <c r="A513" s="297" t="s">
        <v>5602</v>
      </c>
      <c r="B513" s="298" t="s">
        <v>5399</v>
      </c>
      <c r="C513" s="29"/>
      <c r="D513" s="26">
        <v>6734000</v>
      </c>
      <c r="E513" s="26">
        <v>6734000</v>
      </c>
      <c r="F513" s="27">
        <v>0</v>
      </c>
      <c r="G513" s="27">
        <v>6734000</v>
      </c>
      <c r="H513" s="27">
        <v>0</v>
      </c>
      <c r="I513" s="7" t="s">
        <v>53</v>
      </c>
      <c r="J513" s="7"/>
      <c r="K513" s="7"/>
      <c r="L513" s="7"/>
      <c r="M513" s="27"/>
      <c r="N513" s="27">
        <v>0</v>
      </c>
      <c r="O513" s="7"/>
      <c r="P513" s="30" t="s">
        <v>53</v>
      </c>
      <c r="Q513" s="20"/>
      <c r="R513" s="16" t="s">
        <v>54</v>
      </c>
    </row>
    <row r="514" spans="1:18" s="17" customFormat="1" ht="32.4" customHeight="1" x14ac:dyDescent="0.3">
      <c r="A514" s="299" t="s">
        <v>5603</v>
      </c>
      <c r="B514" s="300" t="s">
        <v>5400</v>
      </c>
      <c r="C514" s="29"/>
      <c r="D514" s="26">
        <v>7812680</v>
      </c>
      <c r="E514" s="26">
        <v>7812680</v>
      </c>
      <c r="F514" s="27">
        <v>0</v>
      </c>
      <c r="G514" s="27">
        <v>7812680</v>
      </c>
      <c r="H514" s="27">
        <v>0</v>
      </c>
      <c r="I514" s="7" t="s">
        <v>53</v>
      </c>
      <c r="J514" s="7"/>
      <c r="K514" s="7"/>
      <c r="L514" s="7"/>
      <c r="M514" s="27"/>
      <c r="N514" s="27">
        <v>0</v>
      </c>
      <c r="O514" s="7"/>
      <c r="P514" s="30" t="s">
        <v>53</v>
      </c>
      <c r="Q514" s="20"/>
      <c r="R514" s="16" t="s">
        <v>54</v>
      </c>
    </row>
    <row r="515" spans="1:18" s="17" customFormat="1" ht="32.4" customHeight="1" x14ac:dyDescent="0.3">
      <c r="A515" s="91" t="s">
        <v>5604</v>
      </c>
      <c r="B515" s="25" t="s">
        <v>5401</v>
      </c>
      <c r="C515" s="29"/>
      <c r="D515" s="26">
        <v>4000000</v>
      </c>
      <c r="E515" s="26">
        <v>4000000</v>
      </c>
      <c r="F515" s="27">
        <v>0</v>
      </c>
      <c r="G515" s="27">
        <v>4000000</v>
      </c>
      <c r="H515" s="27">
        <v>0</v>
      </c>
      <c r="I515" s="7" t="s">
        <v>53</v>
      </c>
      <c r="J515" s="7"/>
      <c r="K515" s="7"/>
      <c r="L515" s="7"/>
      <c r="M515" s="27"/>
      <c r="N515" s="27">
        <v>0</v>
      </c>
      <c r="O515" s="7"/>
      <c r="P515" s="30" t="s">
        <v>53</v>
      </c>
      <c r="Q515" s="20"/>
      <c r="R515" s="16" t="s">
        <v>54</v>
      </c>
    </row>
    <row r="516" spans="1:18" s="17" customFormat="1" ht="32.4" customHeight="1" x14ac:dyDescent="0.3">
      <c r="A516" s="91" t="s">
        <v>5605</v>
      </c>
      <c r="B516" s="25" t="s">
        <v>5402</v>
      </c>
      <c r="C516" s="29"/>
      <c r="D516" s="26">
        <v>8564000</v>
      </c>
      <c r="E516" s="26">
        <v>8564000</v>
      </c>
      <c r="F516" s="27">
        <v>0</v>
      </c>
      <c r="G516" s="27">
        <v>8564000</v>
      </c>
      <c r="H516" s="27">
        <v>0</v>
      </c>
      <c r="I516" s="7" t="s">
        <v>53</v>
      </c>
      <c r="J516" s="7"/>
      <c r="K516" s="7"/>
      <c r="L516" s="7"/>
      <c r="M516" s="27"/>
      <c r="N516" s="27">
        <v>0</v>
      </c>
      <c r="O516" s="7"/>
      <c r="P516" s="30" t="s">
        <v>53</v>
      </c>
      <c r="Q516" s="20"/>
      <c r="R516" s="16" t="s">
        <v>54</v>
      </c>
    </row>
    <row r="517" spans="1:18" s="17" customFormat="1" ht="32.4" customHeight="1" x14ac:dyDescent="0.3">
      <c r="A517" s="91" t="s">
        <v>5606</v>
      </c>
      <c r="B517" s="25" t="s">
        <v>5403</v>
      </c>
      <c r="C517" s="29"/>
      <c r="D517" s="26">
        <v>1572000</v>
      </c>
      <c r="E517" s="26">
        <v>1572000</v>
      </c>
      <c r="F517" s="27">
        <v>0</v>
      </c>
      <c r="G517" s="27">
        <v>1572000</v>
      </c>
      <c r="H517" s="27">
        <v>0</v>
      </c>
      <c r="I517" s="7" t="s">
        <v>53</v>
      </c>
      <c r="J517" s="7"/>
      <c r="K517" s="7"/>
      <c r="L517" s="7"/>
      <c r="M517" s="27"/>
      <c r="N517" s="27">
        <v>0</v>
      </c>
      <c r="O517" s="7"/>
      <c r="P517" s="30" t="s">
        <v>53</v>
      </c>
      <c r="Q517" s="20"/>
      <c r="R517" s="16" t="s">
        <v>54</v>
      </c>
    </row>
    <row r="518" spans="1:18" s="31" customFormat="1" ht="32.4" customHeight="1" x14ac:dyDescent="0.3">
      <c r="A518" s="295" t="s">
        <v>5607</v>
      </c>
      <c r="B518" s="295" t="s">
        <v>5404</v>
      </c>
      <c r="C518" s="29"/>
      <c r="D518" s="26">
        <v>4683381</v>
      </c>
      <c r="E518" s="26">
        <v>4683381</v>
      </c>
      <c r="F518" s="27">
        <v>0</v>
      </c>
      <c r="G518" s="27">
        <v>4683381</v>
      </c>
      <c r="H518" s="27">
        <v>0</v>
      </c>
      <c r="I518" s="7" t="s">
        <v>53</v>
      </c>
      <c r="J518" s="7"/>
      <c r="K518" s="7"/>
      <c r="L518" s="7"/>
      <c r="M518" s="27"/>
      <c r="N518" s="27">
        <v>0</v>
      </c>
      <c r="O518" s="7"/>
      <c r="P518" s="30" t="s">
        <v>53</v>
      </c>
      <c r="Q518" s="65"/>
      <c r="R518" s="16" t="s">
        <v>54</v>
      </c>
    </row>
    <row r="519" spans="1:18" s="31" customFormat="1" ht="32.4" customHeight="1" x14ac:dyDescent="0.3">
      <c r="A519" s="295" t="s">
        <v>5608</v>
      </c>
      <c r="B519" s="295" t="s">
        <v>5404</v>
      </c>
      <c r="C519" s="192"/>
      <c r="D519" s="26">
        <v>8487000</v>
      </c>
      <c r="E519" s="26">
        <v>8487000</v>
      </c>
      <c r="F519" s="27">
        <v>0</v>
      </c>
      <c r="G519" s="27">
        <v>8487000</v>
      </c>
      <c r="H519" s="27">
        <v>0</v>
      </c>
      <c r="I519" s="7" t="s">
        <v>53</v>
      </c>
      <c r="J519" s="7"/>
      <c r="K519" s="7"/>
      <c r="L519" s="7"/>
      <c r="M519" s="27"/>
      <c r="N519" s="27">
        <v>0</v>
      </c>
      <c r="O519" s="7"/>
      <c r="P519" s="30" t="s">
        <v>53</v>
      </c>
      <c r="Q519" s="65"/>
      <c r="R519" s="23" t="s">
        <v>54</v>
      </c>
    </row>
    <row r="520" spans="1:18" s="31" customFormat="1" ht="32.4" customHeight="1" x14ac:dyDescent="0.3">
      <c r="A520" s="295" t="s">
        <v>5609</v>
      </c>
      <c r="B520" s="295" t="s">
        <v>5405</v>
      </c>
      <c r="C520" s="192"/>
      <c r="D520" s="26">
        <v>3970632</v>
      </c>
      <c r="E520" s="26">
        <v>3970632</v>
      </c>
      <c r="F520" s="27">
        <v>0</v>
      </c>
      <c r="G520" s="27">
        <v>3970632</v>
      </c>
      <c r="H520" s="27">
        <v>0</v>
      </c>
      <c r="I520" s="7" t="s">
        <v>53</v>
      </c>
      <c r="J520" s="7"/>
      <c r="K520" s="7"/>
      <c r="L520" s="7"/>
      <c r="M520" s="27"/>
      <c r="N520" s="27">
        <v>0</v>
      </c>
      <c r="O520" s="7"/>
      <c r="P520" s="30" t="s">
        <v>53</v>
      </c>
      <c r="Q520" s="65"/>
      <c r="R520" s="23" t="s">
        <v>54</v>
      </c>
    </row>
    <row r="521" spans="1:18" s="31" customFormat="1" ht="32.4" customHeight="1" x14ac:dyDescent="0.3">
      <c r="A521" s="295" t="s">
        <v>5610</v>
      </c>
      <c r="B521" s="295" t="s">
        <v>5406</v>
      </c>
      <c r="C521" s="192"/>
      <c r="D521" s="26">
        <v>2990000</v>
      </c>
      <c r="E521" s="26">
        <v>2990000</v>
      </c>
      <c r="F521" s="27">
        <v>0</v>
      </c>
      <c r="G521" s="27">
        <v>2990000</v>
      </c>
      <c r="H521" s="27">
        <v>0</v>
      </c>
      <c r="I521" s="7" t="s">
        <v>53</v>
      </c>
      <c r="J521" s="7"/>
      <c r="K521" s="7"/>
      <c r="L521" s="7"/>
      <c r="M521" s="27"/>
      <c r="N521" s="27">
        <v>0</v>
      </c>
      <c r="O521" s="7"/>
      <c r="P521" s="30" t="s">
        <v>53</v>
      </c>
      <c r="Q521" s="65"/>
      <c r="R521" s="23" t="s">
        <v>54</v>
      </c>
    </row>
    <row r="522" spans="1:18" s="31" customFormat="1" ht="32.4" customHeight="1" x14ac:dyDescent="0.3">
      <c r="A522" s="295" t="s">
        <v>5611</v>
      </c>
      <c r="B522" s="295" t="s">
        <v>5407</v>
      </c>
      <c r="C522" s="192"/>
      <c r="D522" s="26">
        <v>2001000</v>
      </c>
      <c r="E522" s="26">
        <v>2001000</v>
      </c>
      <c r="F522" s="27">
        <v>0</v>
      </c>
      <c r="G522" s="27">
        <v>2001000</v>
      </c>
      <c r="H522" s="27">
        <v>0</v>
      </c>
      <c r="I522" s="7" t="s">
        <v>53</v>
      </c>
      <c r="J522" s="7"/>
      <c r="K522" s="7"/>
      <c r="L522" s="7"/>
      <c r="M522" s="27"/>
      <c r="N522" s="27">
        <v>0</v>
      </c>
      <c r="O522" s="7"/>
      <c r="P522" s="30" t="s">
        <v>53</v>
      </c>
      <c r="Q522" s="65"/>
      <c r="R522" s="23" t="s">
        <v>54</v>
      </c>
    </row>
    <row r="523" spans="1:18" s="31" customFormat="1" ht="32.4" customHeight="1" x14ac:dyDescent="0.3">
      <c r="A523" s="295" t="s">
        <v>5527</v>
      </c>
      <c r="B523" s="295" t="s">
        <v>5407</v>
      </c>
      <c r="C523" s="192"/>
      <c r="D523" s="26">
        <v>187000</v>
      </c>
      <c r="E523" s="26">
        <v>187000</v>
      </c>
      <c r="F523" s="27">
        <v>0</v>
      </c>
      <c r="G523" s="27">
        <v>187000</v>
      </c>
      <c r="H523" s="27">
        <v>0</v>
      </c>
      <c r="I523" s="7" t="s">
        <v>53</v>
      </c>
      <c r="J523" s="7"/>
      <c r="K523" s="7"/>
      <c r="L523" s="7"/>
      <c r="M523" s="27"/>
      <c r="N523" s="27">
        <v>0</v>
      </c>
      <c r="O523" s="7"/>
      <c r="P523" s="30" t="s">
        <v>53</v>
      </c>
      <c r="Q523" s="65"/>
      <c r="R523" s="23" t="s">
        <v>54</v>
      </c>
    </row>
    <row r="524" spans="1:18" s="31" customFormat="1" ht="32.4" customHeight="1" x14ac:dyDescent="0.3">
      <c r="A524" s="295" t="s">
        <v>5612</v>
      </c>
      <c r="B524" s="295" t="s">
        <v>5408</v>
      </c>
      <c r="C524" s="192"/>
      <c r="D524" s="26">
        <v>4808000</v>
      </c>
      <c r="E524" s="26">
        <v>4808000</v>
      </c>
      <c r="F524" s="27">
        <v>0</v>
      </c>
      <c r="G524" s="27">
        <v>4808000</v>
      </c>
      <c r="H524" s="27">
        <v>0</v>
      </c>
      <c r="I524" s="7" t="s">
        <v>53</v>
      </c>
      <c r="J524" s="7"/>
      <c r="K524" s="7"/>
      <c r="L524" s="7"/>
      <c r="M524" s="27"/>
      <c r="N524" s="27">
        <v>0</v>
      </c>
      <c r="O524" s="7"/>
      <c r="P524" s="30" t="s">
        <v>53</v>
      </c>
      <c r="Q524" s="65"/>
      <c r="R524" s="23" t="s">
        <v>54</v>
      </c>
    </row>
    <row r="525" spans="1:18" s="31" customFormat="1" ht="32.4" customHeight="1" x14ac:dyDescent="0.3">
      <c r="A525" s="295" t="s">
        <v>5613</v>
      </c>
      <c r="B525" s="295" t="s">
        <v>5408</v>
      </c>
      <c r="C525" s="192"/>
      <c r="D525" s="26">
        <v>6709690.0000000009</v>
      </c>
      <c r="E525" s="26">
        <v>6709690.0000000009</v>
      </c>
      <c r="F525" s="27">
        <v>0</v>
      </c>
      <c r="G525" s="27">
        <v>6709690.0000000009</v>
      </c>
      <c r="H525" s="27">
        <v>0</v>
      </c>
      <c r="I525" s="7" t="s">
        <v>53</v>
      </c>
      <c r="J525" s="7"/>
      <c r="K525" s="7"/>
      <c r="L525" s="7"/>
      <c r="M525" s="27"/>
      <c r="N525" s="27">
        <v>0</v>
      </c>
      <c r="O525" s="7"/>
      <c r="P525" s="30" t="s">
        <v>53</v>
      </c>
      <c r="Q525" s="65"/>
      <c r="R525" s="23" t="s">
        <v>54</v>
      </c>
    </row>
    <row r="526" spans="1:18" s="31" customFormat="1" ht="32.4" customHeight="1" x14ac:dyDescent="0.3">
      <c r="A526" s="295" t="s">
        <v>5614</v>
      </c>
      <c r="B526" s="295" t="s">
        <v>5408</v>
      </c>
      <c r="C526" s="192"/>
      <c r="D526" s="26">
        <v>2179000</v>
      </c>
      <c r="E526" s="26">
        <v>2179000</v>
      </c>
      <c r="F526" s="27">
        <v>0</v>
      </c>
      <c r="G526" s="27">
        <v>2179000</v>
      </c>
      <c r="H526" s="27">
        <v>0</v>
      </c>
      <c r="I526" s="7" t="s">
        <v>53</v>
      </c>
      <c r="J526" s="7"/>
      <c r="K526" s="7"/>
      <c r="L526" s="7"/>
      <c r="M526" s="27"/>
      <c r="N526" s="27">
        <v>0</v>
      </c>
      <c r="O526" s="7"/>
      <c r="P526" s="30" t="s">
        <v>53</v>
      </c>
      <c r="Q526" s="65"/>
      <c r="R526" s="23" t="s">
        <v>54</v>
      </c>
    </row>
    <row r="527" spans="1:18" s="31" customFormat="1" ht="32.4" customHeight="1" x14ac:dyDescent="0.3">
      <c r="A527" s="295" t="s">
        <v>5615</v>
      </c>
      <c r="B527" s="295" t="s">
        <v>5408</v>
      </c>
      <c r="C527" s="192"/>
      <c r="D527" s="26">
        <v>36115635</v>
      </c>
      <c r="E527" s="26">
        <v>36115635</v>
      </c>
      <c r="F527" s="27">
        <v>0</v>
      </c>
      <c r="G527" s="27">
        <v>36115635</v>
      </c>
      <c r="H527" s="27">
        <v>0</v>
      </c>
      <c r="I527" s="7" t="s">
        <v>53</v>
      </c>
      <c r="J527" s="7"/>
      <c r="K527" s="7"/>
      <c r="L527" s="7"/>
      <c r="M527" s="27"/>
      <c r="N527" s="27">
        <v>0</v>
      </c>
      <c r="O527" s="7"/>
      <c r="P527" s="30" t="s">
        <v>53</v>
      </c>
      <c r="Q527" s="65"/>
      <c r="R527" s="23" t="s">
        <v>54</v>
      </c>
    </row>
    <row r="528" spans="1:18" s="31" customFormat="1" ht="32.4" customHeight="1" x14ac:dyDescent="0.3">
      <c r="A528" s="295" t="s">
        <v>5616</v>
      </c>
      <c r="B528" s="295" t="s">
        <v>5408</v>
      </c>
      <c r="C528" s="192"/>
      <c r="D528" s="26">
        <v>1909000</v>
      </c>
      <c r="E528" s="26">
        <v>1909000</v>
      </c>
      <c r="F528" s="27">
        <v>0</v>
      </c>
      <c r="G528" s="27">
        <v>1909000</v>
      </c>
      <c r="H528" s="27">
        <v>0</v>
      </c>
      <c r="I528" s="7" t="s">
        <v>53</v>
      </c>
      <c r="J528" s="7"/>
      <c r="K528" s="7"/>
      <c r="L528" s="7"/>
      <c r="M528" s="27"/>
      <c r="N528" s="27">
        <v>0</v>
      </c>
      <c r="O528" s="7"/>
      <c r="P528" s="30" t="s">
        <v>53</v>
      </c>
      <c r="Q528" s="65"/>
      <c r="R528" s="23" t="s">
        <v>54</v>
      </c>
    </row>
    <row r="529" spans="1:18" s="31" customFormat="1" ht="32.4" customHeight="1" x14ac:dyDescent="0.3">
      <c r="A529" s="295" t="s">
        <v>5569</v>
      </c>
      <c r="B529" s="295" t="s">
        <v>5408</v>
      </c>
      <c r="C529" s="192"/>
      <c r="D529" s="26">
        <v>4042828</v>
      </c>
      <c r="E529" s="26">
        <v>4042828</v>
      </c>
      <c r="F529" s="27">
        <v>0</v>
      </c>
      <c r="G529" s="27">
        <v>4042828</v>
      </c>
      <c r="H529" s="27">
        <v>0</v>
      </c>
      <c r="I529" s="7" t="s">
        <v>53</v>
      </c>
      <c r="J529" s="7"/>
      <c r="K529" s="7"/>
      <c r="L529" s="7"/>
      <c r="M529" s="27"/>
      <c r="N529" s="27">
        <v>0</v>
      </c>
      <c r="O529" s="7"/>
      <c r="P529" s="30" t="s">
        <v>53</v>
      </c>
      <c r="Q529" s="65"/>
      <c r="R529" s="23" t="s">
        <v>54</v>
      </c>
    </row>
    <row r="530" spans="1:18" s="31" customFormat="1" ht="32.4" customHeight="1" x14ac:dyDescent="0.3">
      <c r="A530" s="295" t="s">
        <v>5617</v>
      </c>
      <c r="B530" s="295" t="s">
        <v>5409</v>
      </c>
      <c r="C530" s="192"/>
      <c r="D530" s="26">
        <v>1771000</v>
      </c>
      <c r="E530" s="26">
        <v>1771000</v>
      </c>
      <c r="F530" s="27">
        <v>0</v>
      </c>
      <c r="G530" s="27">
        <v>1771000</v>
      </c>
      <c r="H530" s="27">
        <v>0</v>
      </c>
      <c r="I530" s="7" t="s">
        <v>53</v>
      </c>
      <c r="J530" s="7"/>
      <c r="K530" s="7"/>
      <c r="L530" s="7"/>
      <c r="M530" s="27"/>
      <c r="N530" s="27">
        <v>0</v>
      </c>
      <c r="O530" s="7"/>
      <c r="P530" s="30" t="s">
        <v>53</v>
      </c>
      <c r="Q530" s="65"/>
      <c r="R530" s="23" t="s">
        <v>54</v>
      </c>
    </row>
    <row r="531" spans="1:18" s="31" customFormat="1" ht="32.4" customHeight="1" x14ac:dyDescent="0.3">
      <c r="A531" s="295" t="s">
        <v>5618</v>
      </c>
      <c r="B531" s="295" t="s">
        <v>5409</v>
      </c>
      <c r="C531" s="192"/>
      <c r="D531" s="26">
        <v>1011000</v>
      </c>
      <c r="E531" s="26">
        <v>1011000</v>
      </c>
      <c r="F531" s="27">
        <v>0</v>
      </c>
      <c r="G531" s="27">
        <v>1011000</v>
      </c>
      <c r="H531" s="27">
        <v>0</v>
      </c>
      <c r="I531" s="7" t="s">
        <v>53</v>
      </c>
      <c r="J531" s="7"/>
      <c r="K531" s="7"/>
      <c r="L531" s="7"/>
      <c r="M531" s="27"/>
      <c r="N531" s="27">
        <v>0</v>
      </c>
      <c r="O531" s="7"/>
      <c r="P531" s="30" t="s">
        <v>53</v>
      </c>
      <c r="Q531" s="65"/>
      <c r="R531" s="23" t="s">
        <v>54</v>
      </c>
    </row>
    <row r="532" spans="1:18" s="31" customFormat="1" ht="32.4" customHeight="1" x14ac:dyDescent="0.3">
      <c r="A532" s="295" t="s">
        <v>5619</v>
      </c>
      <c r="B532" s="295" t="s">
        <v>5409</v>
      </c>
      <c r="C532" s="192"/>
      <c r="D532" s="26">
        <v>429000</v>
      </c>
      <c r="E532" s="26">
        <v>429000</v>
      </c>
      <c r="F532" s="27">
        <v>0</v>
      </c>
      <c r="G532" s="27">
        <v>429000</v>
      </c>
      <c r="H532" s="27">
        <v>0</v>
      </c>
      <c r="I532" s="7" t="s">
        <v>53</v>
      </c>
      <c r="J532" s="7"/>
      <c r="K532" s="7"/>
      <c r="L532" s="7"/>
      <c r="M532" s="27"/>
      <c r="N532" s="27">
        <v>0</v>
      </c>
      <c r="O532" s="7"/>
      <c r="P532" s="30" t="s">
        <v>53</v>
      </c>
      <c r="Q532" s="65"/>
      <c r="R532" s="23" t="s">
        <v>54</v>
      </c>
    </row>
    <row r="533" spans="1:18" s="31" customFormat="1" ht="32.4" customHeight="1" x14ac:dyDescent="0.3">
      <c r="A533" s="295" t="s">
        <v>5620</v>
      </c>
      <c r="B533" s="295" t="s">
        <v>5409</v>
      </c>
      <c r="C533" s="192"/>
      <c r="D533" s="26">
        <v>1002000</v>
      </c>
      <c r="E533" s="26">
        <v>1002000</v>
      </c>
      <c r="F533" s="27">
        <v>0</v>
      </c>
      <c r="G533" s="27">
        <v>1002000</v>
      </c>
      <c r="H533" s="27">
        <v>0</v>
      </c>
      <c r="I533" s="7" t="s">
        <v>53</v>
      </c>
      <c r="J533" s="7"/>
      <c r="K533" s="7"/>
      <c r="L533" s="7"/>
      <c r="M533" s="27"/>
      <c r="N533" s="27">
        <v>0</v>
      </c>
      <c r="O533" s="7"/>
      <c r="P533" s="30" t="s">
        <v>53</v>
      </c>
      <c r="Q533" s="65"/>
      <c r="R533" s="23" t="s">
        <v>54</v>
      </c>
    </row>
    <row r="534" spans="1:18" s="31" customFormat="1" ht="32.4" customHeight="1" x14ac:dyDescent="0.3">
      <c r="A534" s="295" t="s">
        <v>5621</v>
      </c>
      <c r="B534" s="295" t="s">
        <v>5409</v>
      </c>
      <c r="C534" s="192"/>
      <c r="D534" s="26">
        <v>1136000</v>
      </c>
      <c r="E534" s="26">
        <v>1136000</v>
      </c>
      <c r="F534" s="27">
        <v>0</v>
      </c>
      <c r="G534" s="27">
        <v>1136000</v>
      </c>
      <c r="H534" s="27">
        <v>0</v>
      </c>
      <c r="I534" s="7" t="s">
        <v>53</v>
      </c>
      <c r="J534" s="7"/>
      <c r="K534" s="7"/>
      <c r="L534" s="7"/>
      <c r="M534" s="27"/>
      <c r="N534" s="27">
        <v>0</v>
      </c>
      <c r="O534" s="7"/>
      <c r="P534" s="30" t="s">
        <v>53</v>
      </c>
      <c r="Q534" s="65"/>
      <c r="R534" s="23" t="s">
        <v>54</v>
      </c>
    </row>
    <row r="535" spans="1:18" s="31" customFormat="1" ht="32.4" customHeight="1" x14ac:dyDescent="0.3">
      <c r="A535" s="295" t="s">
        <v>5622</v>
      </c>
      <c r="B535" s="295" t="s">
        <v>5409</v>
      </c>
      <c r="C535" s="192"/>
      <c r="D535" s="26">
        <v>2324000</v>
      </c>
      <c r="E535" s="26">
        <v>2324000</v>
      </c>
      <c r="F535" s="27">
        <v>0</v>
      </c>
      <c r="G535" s="27">
        <v>2324000</v>
      </c>
      <c r="H535" s="27">
        <v>0</v>
      </c>
      <c r="I535" s="7" t="s">
        <v>53</v>
      </c>
      <c r="J535" s="7"/>
      <c r="K535" s="7"/>
      <c r="L535" s="7"/>
      <c r="M535" s="27"/>
      <c r="N535" s="27">
        <v>0</v>
      </c>
      <c r="O535" s="7"/>
      <c r="P535" s="30" t="s">
        <v>53</v>
      </c>
      <c r="Q535" s="65"/>
      <c r="R535" s="23" t="s">
        <v>54</v>
      </c>
    </row>
    <row r="536" spans="1:18" s="31" customFormat="1" ht="32.4" customHeight="1" x14ac:dyDescent="0.3">
      <c r="A536" s="295" t="s">
        <v>5623</v>
      </c>
      <c r="B536" s="295" t="s">
        <v>5409</v>
      </c>
      <c r="C536" s="192"/>
      <c r="D536" s="26">
        <v>955000</v>
      </c>
      <c r="E536" s="26">
        <v>955000</v>
      </c>
      <c r="F536" s="27">
        <v>0</v>
      </c>
      <c r="G536" s="27">
        <v>955000</v>
      </c>
      <c r="H536" s="27">
        <v>0</v>
      </c>
      <c r="I536" s="7" t="s">
        <v>53</v>
      </c>
      <c r="J536" s="7"/>
      <c r="K536" s="7"/>
      <c r="L536" s="7"/>
      <c r="M536" s="27"/>
      <c r="N536" s="27">
        <v>0</v>
      </c>
      <c r="O536" s="7"/>
      <c r="P536" s="30" t="s">
        <v>53</v>
      </c>
      <c r="Q536" s="65"/>
      <c r="R536" s="23" t="s">
        <v>54</v>
      </c>
    </row>
    <row r="537" spans="1:18" s="31" customFormat="1" ht="32.4" customHeight="1" x14ac:dyDescent="0.3">
      <c r="A537" s="295" t="s">
        <v>5624</v>
      </c>
      <c r="B537" s="295" t="s">
        <v>5410</v>
      </c>
      <c r="C537" s="192"/>
      <c r="D537" s="26">
        <v>544000</v>
      </c>
      <c r="E537" s="26">
        <v>544000</v>
      </c>
      <c r="F537" s="27">
        <v>0</v>
      </c>
      <c r="G537" s="27">
        <v>544000</v>
      </c>
      <c r="H537" s="27">
        <v>0</v>
      </c>
      <c r="I537" s="7" t="s">
        <v>53</v>
      </c>
      <c r="J537" s="7"/>
      <c r="K537" s="7"/>
      <c r="L537" s="7"/>
      <c r="M537" s="27"/>
      <c r="N537" s="27">
        <v>0</v>
      </c>
      <c r="O537" s="7"/>
      <c r="P537" s="30" t="s">
        <v>53</v>
      </c>
      <c r="Q537" s="65"/>
      <c r="R537" s="23" t="s">
        <v>54</v>
      </c>
    </row>
    <row r="538" spans="1:18" s="31" customFormat="1" ht="32.4" customHeight="1" x14ac:dyDescent="0.3">
      <c r="A538" s="295" t="s">
        <v>2350</v>
      </c>
      <c r="B538" s="295" t="s">
        <v>5410</v>
      </c>
      <c r="C538" s="192"/>
      <c r="D538" s="26">
        <v>551000</v>
      </c>
      <c r="E538" s="26">
        <v>551000</v>
      </c>
      <c r="F538" s="27">
        <v>0</v>
      </c>
      <c r="G538" s="27">
        <v>551000</v>
      </c>
      <c r="H538" s="27">
        <v>0</v>
      </c>
      <c r="I538" s="7" t="s">
        <v>53</v>
      </c>
      <c r="J538" s="7"/>
      <c r="K538" s="7"/>
      <c r="L538" s="7"/>
      <c r="M538" s="27"/>
      <c r="N538" s="27">
        <v>0</v>
      </c>
      <c r="O538" s="7"/>
      <c r="P538" s="30" t="s">
        <v>53</v>
      </c>
      <c r="Q538" s="65"/>
      <c r="R538" s="23" t="s">
        <v>54</v>
      </c>
    </row>
    <row r="539" spans="1:18" s="31" customFormat="1" ht="32.4" customHeight="1" x14ac:dyDescent="0.3">
      <c r="A539" s="295" t="s">
        <v>5625</v>
      </c>
      <c r="B539" s="295" t="s">
        <v>5410</v>
      </c>
      <c r="C539" s="192"/>
      <c r="D539" s="26">
        <v>1246000</v>
      </c>
      <c r="E539" s="26">
        <v>1246000</v>
      </c>
      <c r="F539" s="27">
        <v>0</v>
      </c>
      <c r="G539" s="27">
        <v>1246000</v>
      </c>
      <c r="H539" s="27">
        <v>0</v>
      </c>
      <c r="I539" s="7" t="s">
        <v>53</v>
      </c>
      <c r="J539" s="7"/>
      <c r="K539" s="7"/>
      <c r="L539" s="7"/>
      <c r="M539" s="27"/>
      <c r="N539" s="27">
        <v>0</v>
      </c>
      <c r="O539" s="7"/>
      <c r="P539" s="30" t="s">
        <v>53</v>
      </c>
      <c r="Q539" s="65"/>
      <c r="R539" s="23" t="s">
        <v>54</v>
      </c>
    </row>
    <row r="540" spans="1:18" s="31" customFormat="1" ht="32.4" customHeight="1" x14ac:dyDescent="0.3">
      <c r="A540" s="295" t="s">
        <v>5626</v>
      </c>
      <c r="B540" s="295" t="s">
        <v>5410</v>
      </c>
      <c r="C540" s="192"/>
      <c r="D540" s="26">
        <v>1000000</v>
      </c>
      <c r="E540" s="26">
        <v>1000000</v>
      </c>
      <c r="F540" s="27">
        <v>0</v>
      </c>
      <c r="G540" s="27">
        <v>1000000</v>
      </c>
      <c r="H540" s="27">
        <v>0</v>
      </c>
      <c r="I540" s="7" t="s">
        <v>53</v>
      </c>
      <c r="J540" s="7"/>
      <c r="K540" s="7"/>
      <c r="L540" s="7"/>
      <c r="M540" s="27"/>
      <c r="N540" s="27">
        <v>0</v>
      </c>
      <c r="O540" s="7"/>
      <c r="P540" s="30" t="s">
        <v>53</v>
      </c>
      <c r="Q540" s="65"/>
      <c r="R540" s="23" t="s">
        <v>54</v>
      </c>
    </row>
    <row r="541" spans="1:18" s="31" customFormat="1" ht="32.4" customHeight="1" x14ac:dyDescent="0.3">
      <c r="A541" s="295" t="s">
        <v>5627</v>
      </c>
      <c r="B541" s="295" t="s">
        <v>5410</v>
      </c>
      <c r="C541" s="192"/>
      <c r="D541" s="26">
        <v>878000</v>
      </c>
      <c r="E541" s="26">
        <v>878000</v>
      </c>
      <c r="F541" s="27">
        <v>0</v>
      </c>
      <c r="G541" s="27">
        <v>878000</v>
      </c>
      <c r="H541" s="27">
        <v>0</v>
      </c>
      <c r="I541" s="7" t="s">
        <v>53</v>
      </c>
      <c r="J541" s="7"/>
      <c r="K541" s="7"/>
      <c r="L541" s="7"/>
      <c r="M541" s="27"/>
      <c r="N541" s="27">
        <v>0</v>
      </c>
      <c r="O541" s="7"/>
      <c r="P541" s="30" t="s">
        <v>53</v>
      </c>
      <c r="Q541" s="65"/>
      <c r="R541" s="23" t="s">
        <v>54</v>
      </c>
    </row>
    <row r="542" spans="1:18" s="31" customFormat="1" ht="32.4" customHeight="1" x14ac:dyDescent="0.3">
      <c r="A542" s="295" t="s">
        <v>5628</v>
      </c>
      <c r="B542" s="295" t="s">
        <v>5410</v>
      </c>
      <c r="C542" s="192"/>
      <c r="D542" s="26">
        <v>417000</v>
      </c>
      <c r="E542" s="26">
        <v>417000</v>
      </c>
      <c r="F542" s="27">
        <v>0</v>
      </c>
      <c r="G542" s="27">
        <v>417000</v>
      </c>
      <c r="H542" s="27">
        <v>0</v>
      </c>
      <c r="I542" s="7" t="s">
        <v>53</v>
      </c>
      <c r="J542" s="7"/>
      <c r="K542" s="7"/>
      <c r="L542" s="7"/>
      <c r="M542" s="27"/>
      <c r="N542" s="27">
        <v>0</v>
      </c>
      <c r="O542" s="7"/>
      <c r="P542" s="30" t="s">
        <v>53</v>
      </c>
      <c r="Q542" s="65"/>
      <c r="R542" s="23" t="s">
        <v>54</v>
      </c>
    </row>
    <row r="543" spans="1:18" s="31" customFormat="1" ht="32.4" customHeight="1" x14ac:dyDescent="0.3">
      <c r="A543" s="295" t="s">
        <v>5629</v>
      </c>
      <c r="B543" s="295" t="s">
        <v>5411</v>
      </c>
      <c r="C543" s="192"/>
      <c r="D543" s="26">
        <v>1533000</v>
      </c>
      <c r="E543" s="26">
        <v>1533000</v>
      </c>
      <c r="F543" s="27">
        <v>0</v>
      </c>
      <c r="G543" s="27">
        <v>1533000</v>
      </c>
      <c r="H543" s="27">
        <v>0</v>
      </c>
      <c r="I543" s="7" t="s">
        <v>53</v>
      </c>
      <c r="J543" s="7"/>
      <c r="K543" s="7"/>
      <c r="L543" s="7"/>
      <c r="M543" s="27"/>
      <c r="N543" s="27">
        <v>0</v>
      </c>
      <c r="O543" s="7"/>
      <c r="P543" s="30" t="s">
        <v>53</v>
      </c>
      <c r="Q543" s="65"/>
      <c r="R543" s="23" t="s">
        <v>54</v>
      </c>
    </row>
    <row r="544" spans="1:18" s="31" customFormat="1" ht="32.4" customHeight="1" x14ac:dyDescent="0.3">
      <c r="A544" s="295" t="s">
        <v>5630</v>
      </c>
      <c r="B544" s="295" t="s">
        <v>5411</v>
      </c>
      <c r="C544" s="192"/>
      <c r="D544" s="26">
        <v>660000</v>
      </c>
      <c r="E544" s="26">
        <v>660000</v>
      </c>
      <c r="F544" s="27">
        <v>0</v>
      </c>
      <c r="G544" s="27">
        <v>660000</v>
      </c>
      <c r="H544" s="27">
        <v>0</v>
      </c>
      <c r="I544" s="7" t="s">
        <v>53</v>
      </c>
      <c r="J544" s="7"/>
      <c r="K544" s="7"/>
      <c r="L544" s="7"/>
      <c r="M544" s="27"/>
      <c r="N544" s="27">
        <v>0</v>
      </c>
      <c r="O544" s="7"/>
      <c r="P544" s="30" t="s">
        <v>53</v>
      </c>
      <c r="Q544" s="65"/>
      <c r="R544" s="23" t="s">
        <v>54</v>
      </c>
    </row>
    <row r="545" spans="1:18" s="31" customFormat="1" ht="32.4" customHeight="1" x14ac:dyDescent="0.3">
      <c r="A545" s="295" t="s">
        <v>5631</v>
      </c>
      <c r="B545" s="295" t="s">
        <v>5411</v>
      </c>
      <c r="C545" s="192"/>
      <c r="D545" s="26">
        <v>13809000</v>
      </c>
      <c r="E545" s="26">
        <v>13809000</v>
      </c>
      <c r="F545" s="27">
        <v>0</v>
      </c>
      <c r="G545" s="27">
        <v>13809000</v>
      </c>
      <c r="H545" s="27">
        <v>0</v>
      </c>
      <c r="I545" s="7" t="s">
        <v>53</v>
      </c>
      <c r="J545" s="7"/>
      <c r="K545" s="7"/>
      <c r="L545" s="7"/>
      <c r="M545" s="27"/>
      <c r="N545" s="27">
        <v>0</v>
      </c>
      <c r="O545" s="7"/>
      <c r="P545" s="30" t="s">
        <v>53</v>
      </c>
      <c r="Q545" s="65"/>
      <c r="R545" s="23" t="s">
        <v>54</v>
      </c>
    </row>
    <row r="546" spans="1:18" s="31" customFormat="1" ht="32.4" customHeight="1" x14ac:dyDescent="0.3">
      <c r="A546" s="295" t="s">
        <v>5632</v>
      </c>
      <c r="B546" s="295" t="s">
        <v>5412</v>
      </c>
      <c r="C546" s="192"/>
      <c r="D546" s="26">
        <v>15682068</v>
      </c>
      <c r="E546" s="26">
        <v>15682068</v>
      </c>
      <c r="F546" s="27">
        <v>0</v>
      </c>
      <c r="G546" s="27">
        <v>15682068</v>
      </c>
      <c r="H546" s="27">
        <v>0</v>
      </c>
      <c r="I546" s="7" t="s">
        <v>53</v>
      </c>
      <c r="J546" s="7"/>
      <c r="K546" s="7"/>
      <c r="L546" s="7"/>
      <c r="M546" s="27"/>
      <c r="N546" s="27">
        <v>0</v>
      </c>
      <c r="O546" s="7"/>
      <c r="P546" s="30" t="s">
        <v>53</v>
      </c>
      <c r="Q546" s="65"/>
      <c r="R546" s="23" t="s">
        <v>54</v>
      </c>
    </row>
    <row r="547" spans="1:18" s="31" customFormat="1" ht="32.4" customHeight="1" x14ac:dyDescent="0.3">
      <c r="A547" s="295" t="s">
        <v>5500</v>
      </c>
      <c r="B547" s="295" t="s">
        <v>5412</v>
      </c>
      <c r="C547" s="192"/>
      <c r="D547" s="26">
        <v>3120000</v>
      </c>
      <c r="E547" s="26">
        <v>3120000</v>
      </c>
      <c r="F547" s="27">
        <v>0</v>
      </c>
      <c r="G547" s="27">
        <v>3120000</v>
      </c>
      <c r="H547" s="27">
        <v>0</v>
      </c>
      <c r="I547" s="7" t="s">
        <v>53</v>
      </c>
      <c r="J547" s="7"/>
      <c r="K547" s="7"/>
      <c r="L547" s="7"/>
      <c r="M547" s="27"/>
      <c r="N547" s="27">
        <v>0</v>
      </c>
      <c r="O547" s="7"/>
      <c r="P547" s="30" t="s">
        <v>53</v>
      </c>
      <c r="Q547" s="65"/>
      <c r="R547" s="23" t="s">
        <v>54</v>
      </c>
    </row>
    <row r="548" spans="1:18" s="31" customFormat="1" ht="32.4" customHeight="1" x14ac:dyDescent="0.3">
      <c r="A548" s="295" t="s">
        <v>5633</v>
      </c>
      <c r="B548" s="295" t="s">
        <v>5412</v>
      </c>
      <c r="C548" s="192"/>
      <c r="D548" s="26">
        <v>3395000</v>
      </c>
      <c r="E548" s="26">
        <v>3395000</v>
      </c>
      <c r="F548" s="27">
        <v>0</v>
      </c>
      <c r="G548" s="27">
        <v>3395000</v>
      </c>
      <c r="H548" s="27">
        <v>0</v>
      </c>
      <c r="I548" s="7" t="s">
        <v>53</v>
      </c>
      <c r="J548" s="7"/>
      <c r="K548" s="7"/>
      <c r="L548" s="7"/>
      <c r="M548" s="27"/>
      <c r="N548" s="27">
        <v>0</v>
      </c>
      <c r="O548" s="7"/>
      <c r="P548" s="30" t="s">
        <v>53</v>
      </c>
      <c r="Q548" s="65"/>
      <c r="R548" s="23" t="s">
        <v>54</v>
      </c>
    </row>
    <row r="549" spans="1:18" s="31" customFormat="1" ht="32.4" customHeight="1" x14ac:dyDescent="0.3">
      <c r="A549" s="295" t="s">
        <v>5634</v>
      </c>
      <c r="B549" s="295" t="s">
        <v>5412</v>
      </c>
      <c r="C549" s="192"/>
      <c r="D549" s="26">
        <v>5270000</v>
      </c>
      <c r="E549" s="26">
        <v>5270000</v>
      </c>
      <c r="F549" s="27">
        <v>0</v>
      </c>
      <c r="G549" s="27">
        <v>5270000</v>
      </c>
      <c r="H549" s="27">
        <v>0</v>
      </c>
      <c r="I549" s="7" t="s">
        <v>53</v>
      </c>
      <c r="J549" s="7"/>
      <c r="K549" s="7"/>
      <c r="L549" s="7"/>
      <c r="M549" s="27"/>
      <c r="N549" s="27">
        <v>0</v>
      </c>
      <c r="O549" s="7"/>
      <c r="P549" s="30" t="s">
        <v>53</v>
      </c>
      <c r="Q549" s="65"/>
      <c r="R549" s="23" t="s">
        <v>54</v>
      </c>
    </row>
    <row r="550" spans="1:18" s="31" customFormat="1" ht="32.4" customHeight="1" x14ac:dyDescent="0.3">
      <c r="A550" s="295" t="s">
        <v>5635</v>
      </c>
      <c r="B550" s="295" t="s">
        <v>5413</v>
      </c>
      <c r="C550" s="192"/>
      <c r="D550" s="26">
        <v>6441000</v>
      </c>
      <c r="E550" s="26">
        <v>6441000</v>
      </c>
      <c r="F550" s="27">
        <v>0</v>
      </c>
      <c r="G550" s="27">
        <v>6441000</v>
      </c>
      <c r="H550" s="27">
        <v>0</v>
      </c>
      <c r="I550" s="7" t="s">
        <v>53</v>
      </c>
      <c r="J550" s="7"/>
      <c r="K550" s="7"/>
      <c r="L550" s="7"/>
      <c r="M550" s="27"/>
      <c r="N550" s="27">
        <v>0</v>
      </c>
      <c r="O550" s="7"/>
      <c r="P550" s="30" t="s">
        <v>53</v>
      </c>
      <c r="Q550" s="65"/>
      <c r="R550" s="23" t="s">
        <v>54</v>
      </c>
    </row>
    <row r="551" spans="1:18" s="31" customFormat="1" ht="32.4" customHeight="1" x14ac:dyDescent="0.3">
      <c r="A551" s="295" t="s">
        <v>5636</v>
      </c>
      <c r="B551" s="295" t="s">
        <v>5414</v>
      </c>
      <c r="C551" s="192"/>
      <c r="D551" s="26">
        <v>28230000</v>
      </c>
      <c r="E551" s="26">
        <v>28230000</v>
      </c>
      <c r="F551" s="27">
        <v>0</v>
      </c>
      <c r="G551" s="27">
        <v>28230000</v>
      </c>
      <c r="H551" s="27">
        <v>0</v>
      </c>
      <c r="I551" s="7" t="s">
        <v>53</v>
      </c>
      <c r="J551" s="7"/>
      <c r="K551" s="7"/>
      <c r="L551" s="7"/>
      <c r="M551" s="27"/>
      <c r="N551" s="27">
        <v>0</v>
      </c>
      <c r="O551" s="7"/>
      <c r="P551" s="30" t="s">
        <v>53</v>
      </c>
      <c r="Q551" s="65"/>
      <c r="R551" s="23" t="s">
        <v>54</v>
      </c>
    </row>
    <row r="552" spans="1:18" s="31" customFormat="1" ht="32.4" customHeight="1" x14ac:dyDescent="0.3">
      <c r="A552" s="295" t="s">
        <v>5637</v>
      </c>
      <c r="B552" s="295" t="s">
        <v>5415</v>
      </c>
      <c r="C552" s="192"/>
      <c r="D552" s="26">
        <v>9629000</v>
      </c>
      <c r="E552" s="26">
        <v>9629000</v>
      </c>
      <c r="F552" s="27">
        <v>0</v>
      </c>
      <c r="G552" s="27">
        <v>9629000</v>
      </c>
      <c r="H552" s="27">
        <v>0</v>
      </c>
      <c r="I552" s="7" t="s">
        <v>53</v>
      </c>
      <c r="J552" s="7"/>
      <c r="K552" s="7"/>
      <c r="L552" s="7"/>
      <c r="M552" s="27"/>
      <c r="N552" s="27">
        <v>0</v>
      </c>
      <c r="O552" s="7"/>
      <c r="P552" s="30" t="s">
        <v>53</v>
      </c>
      <c r="Q552" s="65"/>
      <c r="R552" s="23" t="s">
        <v>54</v>
      </c>
    </row>
    <row r="553" spans="1:18" s="31" customFormat="1" ht="32.4" customHeight="1" x14ac:dyDescent="0.3">
      <c r="A553" s="295" t="s">
        <v>5460</v>
      </c>
      <c r="B553" s="295" t="s">
        <v>5416</v>
      </c>
      <c r="C553" s="192"/>
      <c r="D553" s="26">
        <v>21066000</v>
      </c>
      <c r="E553" s="26">
        <v>21066000</v>
      </c>
      <c r="F553" s="27">
        <v>0</v>
      </c>
      <c r="G553" s="27">
        <v>21066000</v>
      </c>
      <c r="H553" s="27">
        <v>0</v>
      </c>
      <c r="I553" s="7" t="s">
        <v>53</v>
      </c>
      <c r="J553" s="7"/>
      <c r="K553" s="7"/>
      <c r="L553" s="7"/>
      <c r="M553" s="27"/>
      <c r="N553" s="27">
        <v>0</v>
      </c>
      <c r="O553" s="7"/>
      <c r="P553" s="30" t="s">
        <v>53</v>
      </c>
      <c r="Q553" s="65"/>
      <c r="R553" s="23" t="s">
        <v>54</v>
      </c>
    </row>
    <row r="554" spans="1:18" s="31" customFormat="1" ht="32.4" customHeight="1" x14ac:dyDescent="0.3">
      <c r="A554" s="295" t="s">
        <v>5638</v>
      </c>
      <c r="B554" s="295" t="s">
        <v>5417</v>
      </c>
      <c r="C554" s="192"/>
      <c r="D554" s="26">
        <v>2556000</v>
      </c>
      <c r="E554" s="26">
        <v>2556000</v>
      </c>
      <c r="F554" s="27">
        <v>0</v>
      </c>
      <c r="G554" s="27">
        <v>2556000</v>
      </c>
      <c r="H554" s="27">
        <v>0</v>
      </c>
      <c r="I554" s="7" t="s">
        <v>53</v>
      </c>
      <c r="J554" s="7"/>
      <c r="K554" s="7"/>
      <c r="L554" s="7"/>
      <c r="M554" s="27"/>
      <c r="N554" s="27">
        <v>0</v>
      </c>
      <c r="O554" s="7"/>
      <c r="P554" s="30" t="s">
        <v>53</v>
      </c>
      <c r="Q554" s="65"/>
      <c r="R554" s="23" t="s">
        <v>54</v>
      </c>
    </row>
    <row r="555" spans="1:18" s="31" customFormat="1" ht="32.4" customHeight="1" x14ac:dyDescent="0.3">
      <c r="A555" s="295" t="s">
        <v>5639</v>
      </c>
      <c r="B555" s="295" t="s">
        <v>384</v>
      </c>
      <c r="C555" s="192"/>
      <c r="D555" s="26">
        <v>19200000</v>
      </c>
      <c r="E555" s="26">
        <v>19200000</v>
      </c>
      <c r="F555" s="27">
        <v>0</v>
      </c>
      <c r="G555" s="27">
        <v>19200000</v>
      </c>
      <c r="H555" s="27">
        <v>0</v>
      </c>
      <c r="I555" s="7" t="s">
        <v>53</v>
      </c>
      <c r="J555" s="7"/>
      <c r="K555" s="7"/>
      <c r="L555" s="7"/>
      <c r="M555" s="27"/>
      <c r="N555" s="27">
        <v>0</v>
      </c>
      <c r="O555" s="7"/>
      <c r="P555" s="30" t="s">
        <v>53</v>
      </c>
      <c r="Q555" s="65"/>
      <c r="R555" s="23" t="s">
        <v>54</v>
      </c>
    </row>
    <row r="556" spans="1:18" s="31" customFormat="1" ht="32.4" customHeight="1" x14ac:dyDescent="0.3">
      <c r="A556" s="295" t="s">
        <v>5640</v>
      </c>
      <c r="B556" s="295" t="s">
        <v>5418</v>
      </c>
      <c r="C556" s="192"/>
      <c r="D556" s="26">
        <v>3641467</v>
      </c>
      <c r="E556" s="26">
        <v>3641467</v>
      </c>
      <c r="F556" s="27">
        <v>0</v>
      </c>
      <c r="G556" s="27">
        <v>3641467</v>
      </c>
      <c r="H556" s="27">
        <v>0</v>
      </c>
      <c r="I556" s="7" t="s">
        <v>53</v>
      </c>
      <c r="J556" s="7"/>
      <c r="K556" s="7"/>
      <c r="L556" s="7"/>
      <c r="M556" s="27"/>
      <c r="N556" s="27">
        <v>0</v>
      </c>
      <c r="O556" s="7"/>
      <c r="P556" s="30" t="s">
        <v>53</v>
      </c>
      <c r="Q556" s="65"/>
      <c r="R556" s="23" t="s">
        <v>54</v>
      </c>
    </row>
    <row r="557" spans="1:18" s="31" customFormat="1" ht="32.4" customHeight="1" x14ac:dyDescent="0.3">
      <c r="A557" s="295" t="s">
        <v>5641</v>
      </c>
      <c r="B557" s="295" t="s">
        <v>5419</v>
      </c>
      <c r="C557" s="192"/>
      <c r="D557" s="26">
        <v>2957183</v>
      </c>
      <c r="E557" s="26">
        <v>2957183</v>
      </c>
      <c r="F557" s="27">
        <v>0</v>
      </c>
      <c r="G557" s="27">
        <v>2957183</v>
      </c>
      <c r="H557" s="27">
        <v>0</v>
      </c>
      <c r="I557" s="7" t="s">
        <v>53</v>
      </c>
      <c r="J557" s="7"/>
      <c r="K557" s="7"/>
      <c r="L557" s="7"/>
      <c r="M557" s="27"/>
      <c r="N557" s="27">
        <v>0</v>
      </c>
      <c r="O557" s="7"/>
      <c r="P557" s="30" t="s">
        <v>53</v>
      </c>
      <c r="Q557" s="65"/>
      <c r="R557" s="23" t="s">
        <v>54</v>
      </c>
    </row>
    <row r="558" spans="1:18" s="31" customFormat="1" ht="32.4" customHeight="1" x14ac:dyDescent="0.3">
      <c r="A558" s="295" t="s">
        <v>5642</v>
      </c>
      <c r="B558" s="295" t="s">
        <v>5420</v>
      </c>
      <c r="C558" s="192"/>
      <c r="D558" s="26">
        <v>4504105</v>
      </c>
      <c r="E558" s="26">
        <v>4504105</v>
      </c>
      <c r="F558" s="27">
        <v>0</v>
      </c>
      <c r="G558" s="27">
        <v>4504105</v>
      </c>
      <c r="H558" s="27">
        <v>0</v>
      </c>
      <c r="I558" s="7" t="s">
        <v>53</v>
      </c>
      <c r="J558" s="7"/>
      <c r="K558" s="7"/>
      <c r="L558" s="7"/>
      <c r="M558" s="27"/>
      <c r="N558" s="27">
        <v>0</v>
      </c>
      <c r="O558" s="7"/>
      <c r="P558" s="30" t="s">
        <v>53</v>
      </c>
      <c r="Q558" s="65"/>
      <c r="R558" s="23" t="s">
        <v>54</v>
      </c>
    </row>
    <row r="559" spans="1:18" s="31" customFormat="1" ht="32.4" customHeight="1" x14ac:dyDescent="0.3">
      <c r="A559" s="295" t="s">
        <v>5643</v>
      </c>
      <c r="B559" s="295" t="s">
        <v>244</v>
      </c>
      <c r="C559" s="192"/>
      <c r="D559" s="26">
        <v>4800000</v>
      </c>
      <c r="E559" s="26">
        <v>4800000</v>
      </c>
      <c r="F559" s="27">
        <v>0</v>
      </c>
      <c r="G559" s="27">
        <v>4800000</v>
      </c>
      <c r="H559" s="27">
        <v>0</v>
      </c>
      <c r="I559" s="7" t="s">
        <v>53</v>
      </c>
      <c r="J559" s="7"/>
      <c r="K559" s="7"/>
      <c r="L559" s="7"/>
      <c r="M559" s="27"/>
      <c r="N559" s="27">
        <v>0</v>
      </c>
      <c r="O559" s="7"/>
      <c r="P559" s="30" t="s">
        <v>53</v>
      </c>
      <c r="Q559" s="65"/>
      <c r="R559" s="23" t="s">
        <v>54</v>
      </c>
    </row>
    <row r="560" spans="1:18" s="31" customFormat="1" ht="32.4" customHeight="1" x14ac:dyDescent="0.3">
      <c r="A560" s="295" t="s">
        <v>5499</v>
      </c>
      <c r="B560" s="295" t="s">
        <v>242</v>
      </c>
      <c r="C560" s="192"/>
      <c r="D560" s="26">
        <v>5000000</v>
      </c>
      <c r="E560" s="26">
        <v>5000000</v>
      </c>
      <c r="F560" s="27">
        <v>0</v>
      </c>
      <c r="G560" s="27">
        <v>5000000</v>
      </c>
      <c r="H560" s="27">
        <v>0</v>
      </c>
      <c r="I560" s="7" t="s">
        <v>53</v>
      </c>
      <c r="J560" s="7"/>
      <c r="K560" s="7"/>
      <c r="L560" s="7"/>
      <c r="M560" s="27"/>
      <c r="N560" s="27">
        <v>0</v>
      </c>
      <c r="O560" s="7"/>
      <c r="P560" s="30" t="s">
        <v>53</v>
      </c>
      <c r="Q560" s="65"/>
      <c r="R560" s="23" t="s">
        <v>54</v>
      </c>
    </row>
    <row r="561" spans="1:18" s="31" customFormat="1" ht="32.4" customHeight="1" x14ac:dyDescent="0.3">
      <c r="A561" s="295" t="s">
        <v>5644</v>
      </c>
      <c r="B561" s="295" t="s">
        <v>240</v>
      </c>
      <c r="C561" s="192"/>
      <c r="D561" s="26">
        <v>5000000</v>
      </c>
      <c r="E561" s="26">
        <v>5000000</v>
      </c>
      <c r="F561" s="27">
        <v>0</v>
      </c>
      <c r="G561" s="27">
        <v>5000000</v>
      </c>
      <c r="H561" s="27">
        <v>0</v>
      </c>
      <c r="I561" s="7" t="s">
        <v>53</v>
      </c>
      <c r="J561" s="7"/>
      <c r="K561" s="7"/>
      <c r="L561" s="7"/>
      <c r="M561" s="27"/>
      <c r="N561" s="27">
        <v>0</v>
      </c>
      <c r="O561" s="7"/>
      <c r="P561" s="30" t="s">
        <v>53</v>
      </c>
      <c r="Q561" s="65"/>
      <c r="R561" s="23" t="s">
        <v>54</v>
      </c>
    </row>
    <row r="562" spans="1:18" s="31" customFormat="1" ht="32.4" customHeight="1" x14ac:dyDescent="0.3">
      <c r="A562" s="295" t="s">
        <v>5645</v>
      </c>
      <c r="B562" s="295" t="s">
        <v>239</v>
      </c>
      <c r="C562" s="192"/>
      <c r="D562" s="26">
        <v>3412911</v>
      </c>
      <c r="E562" s="26">
        <v>3412911</v>
      </c>
      <c r="F562" s="27">
        <v>0</v>
      </c>
      <c r="G562" s="27">
        <v>3412911</v>
      </c>
      <c r="H562" s="27">
        <v>0</v>
      </c>
      <c r="I562" s="7" t="s">
        <v>53</v>
      </c>
      <c r="J562" s="7"/>
      <c r="K562" s="7"/>
      <c r="L562" s="7"/>
      <c r="M562" s="27"/>
      <c r="N562" s="27">
        <v>0</v>
      </c>
      <c r="O562" s="7"/>
      <c r="P562" s="30" t="s">
        <v>53</v>
      </c>
      <c r="Q562" s="65"/>
      <c r="R562" s="23" t="s">
        <v>54</v>
      </c>
    </row>
    <row r="563" spans="1:18" s="31" customFormat="1" ht="32.4" customHeight="1" x14ac:dyDescent="0.3">
      <c r="A563" s="295" t="s">
        <v>5646</v>
      </c>
      <c r="B563" s="295" t="s">
        <v>522</v>
      </c>
      <c r="C563" s="192"/>
      <c r="D563" s="26">
        <v>3821493</v>
      </c>
      <c r="E563" s="26">
        <v>3821493</v>
      </c>
      <c r="F563" s="27">
        <v>0</v>
      </c>
      <c r="G563" s="27">
        <v>3821493</v>
      </c>
      <c r="H563" s="27">
        <v>0</v>
      </c>
      <c r="I563" s="7" t="s">
        <v>53</v>
      </c>
      <c r="J563" s="7"/>
      <c r="K563" s="7"/>
      <c r="L563" s="7"/>
      <c r="M563" s="27"/>
      <c r="N563" s="27">
        <v>0</v>
      </c>
      <c r="O563" s="7"/>
      <c r="P563" s="30" t="s">
        <v>53</v>
      </c>
      <c r="Q563" s="65"/>
      <c r="R563" s="23" t="s">
        <v>54</v>
      </c>
    </row>
    <row r="564" spans="1:18" s="31" customFormat="1" ht="32.4" customHeight="1" x14ac:dyDescent="0.3">
      <c r="A564" s="295" t="s">
        <v>5647</v>
      </c>
      <c r="B564" s="295" t="s">
        <v>524</v>
      </c>
      <c r="C564" s="192"/>
      <c r="D564" s="26">
        <v>3350000</v>
      </c>
      <c r="E564" s="26">
        <v>3350000</v>
      </c>
      <c r="F564" s="27">
        <v>0</v>
      </c>
      <c r="G564" s="27">
        <v>3350000</v>
      </c>
      <c r="H564" s="27">
        <v>0</v>
      </c>
      <c r="I564" s="7" t="s">
        <v>53</v>
      </c>
      <c r="J564" s="7"/>
      <c r="K564" s="7"/>
      <c r="L564" s="7"/>
      <c r="M564" s="27"/>
      <c r="N564" s="27">
        <v>0</v>
      </c>
      <c r="O564" s="7"/>
      <c r="P564" s="30" t="s">
        <v>53</v>
      </c>
      <c r="Q564" s="65"/>
      <c r="R564" s="23" t="s">
        <v>54</v>
      </c>
    </row>
    <row r="565" spans="1:18" s="31" customFormat="1" ht="32.4" customHeight="1" x14ac:dyDescent="0.3">
      <c r="A565" s="295" t="s">
        <v>5559</v>
      </c>
      <c r="B565" s="295" t="s">
        <v>525</v>
      </c>
      <c r="C565" s="192"/>
      <c r="D565" s="26">
        <v>5000000</v>
      </c>
      <c r="E565" s="26">
        <v>5000000</v>
      </c>
      <c r="F565" s="27">
        <v>0</v>
      </c>
      <c r="G565" s="27">
        <v>5000000</v>
      </c>
      <c r="H565" s="27">
        <v>0</v>
      </c>
      <c r="I565" s="7" t="s">
        <v>53</v>
      </c>
      <c r="J565" s="7"/>
      <c r="K565" s="7"/>
      <c r="L565" s="7"/>
      <c r="M565" s="27"/>
      <c r="N565" s="27">
        <v>0</v>
      </c>
      <c r="O565" s="7"/>
      <c r="P565" s="30" t="s">
        <v>53</v>
      </c>
      <c r="Q565" s="65"/>
      <c r="R565" s="23" t="s">
        <v>54</v>
      </c>
    </row>
    <row r="566" spans="1:18" s="31" customFormat="1" ht="32.4" customHeight="1" x14ac:dyDescent="0.3">
      <c r="A566" s="295" t="s">
        <v>5648</v>
      </c>
      <c r="B566" s="295" t="s">
        <v>527</v>
      </c>
      <c r="C566" s="192"/>
      <c r="D566" s="26">
        <v>4464619</v>
      </c>
      <c r="E566" s="26">
        <v>4464619</v>
      </c>
      <c r="F566" s="27">
        <v>0</v>
      </c>
      <c r="G566" s="27">
        <v>4464619</v>
      </c>
      <c r="H566" s="27">
        <v>0</v>
      </c>
      <c r="I566" s="7" t="s">
        <v>53</v>
      </c>
      <c r="J566" s="7"/>
      <c r="K566" s="7"/>
      <c r="L566" s="7"/>
      <c r="M566" s="27"/>
      <c r="N566" s="27">
        <v>0</v>
      </c>
      <c r="O566" s="7"/>
      <c r="P566" s="30" t="s">
        <v>53</v>
      </c>
      <c r="Q566" s="65"/>
      <c r="R566" s="23" t="s">
        <v>54</v>
      </c>
    </row>
    <row r="567" spans="1:18" s="31" customFormat="1" ht="32.4" customHeight="1" x14ac:dyDescent="0.3">
      <c r="A567" s="295" t="s">
        <v>5649</v>
      </c>
      <c r="B567" s="295" t="s">
        <v>529</v>
      </c>
      <c r="C567" s="192"/>
      <c r="D567" s="26">
        <v>4800000</v>
      </c>
      <c r="E567" s="26">
        <v>4800000</v>
      </c>
      <c r="F567" s="27">
        <v>0</v>
      </c>
      <c r="G567" s="27">
        <v>4800000</v>
      </c>
      <c r="H567" s="27">
        <v>0</v>
      </c>
      <c r="I567" s="7" t="s">
        <v>53</v>
      </c>
      <c r="J567" s="7"/>
      <c r="K567" s="7"/>
      <c r="L567" s="7"/>
      <c r="M567" s="27"/>
      <c r="N567" s="27">
        <v>0</v>
      </c>
      <c r="O567" s="7"/>
      <c r="P567" s="30" t="s">
        <v>53</v>
      </c>
      <c r="Q567" s="65"/>
      <c r="R567" s="23" t="s">
        <v>54</v>
      </c>
    </row>
    <row r="568" spans="1:18" s="31" customFormat="1" ht="32.4" customHeight="1" x14ac:dyDescent="0.3">
      <c r="A568" s="295" t="s">
        <v>5650</v>
      </c>
      <c r="B568" s="295" t="s">
        <v>1056</v>
      </c>
      <c r="C568" s="192"/>
      <c r="D568" s="26">
        <v>3600000</v>
      </c>
      <c r="E568" s="26">
        <v>3600000</v>
      </c>
      <c r="F568" s="27">
        <v>0</v>
      </c>
      <c r="G568" s="27">
        <v>3600000</v>
      </c>
      <c r="H568" s="27">
        <v>0</v>
      </c>
      <c r="I568" s="7" t="s">
        <v>53</v>
      </c>
      <c r="J568" s="7"/>
      <c r="K568" s="7"/>
      <c r="L568" s="7"/>
      <c r="M568" s="27"/>
      <c r="N568" s="27">
        <v>0</v>
      </c>
      <c r="O568" s="7"/>
      <c r="P568" s="30" t="s">
        <v>53</v>
      </c>
      <c r="Q568" s="65"/>
      <c r="R568" s="23" t="s">
        <v>54</v>
      </c>
    </row>
    <row r="569" spans="1:18" s="31" customFormat="1" ht="32.4" customHeight="1" x14ac:dyDescent="0.3">
      <c r="A569" s="295" t="s">
        <v>5651</v>
      </c>
      <c r="B569" s="295" t="s">
        <v>531</v>
      </c>
      <c r="C569" s="192"/>
      <c r="D569" s="26">
        <v>4700000</v>
      </c>
      <c r="E569" s="26">
        <v>4700000</v>
      </c>
      <c r="F569" s="27">
        <v>0</v>
      </c>
      <c r="G569" s="27">
        <v>4700000</v>
      </c>
      <c r="H569" s="27">
        <v>0</v>
      </c>
      <c r="I569" s="7" t="s">
        <v>53</v>
      </c>
      <c r="J569" s="7"/>
      <c r="K569" s="7"/>
      <c r="L569" s="7"/>
      <c r="M569" s="27"/>
      <c r="N569" s="27">
        <v>0</v>
      </c>
      <c r="O569" s="7"/>
      <c r="P569" s="30" t="s">
        <v>53</v>
      </c>
      <c r="Q569" s="65"/>
      <c r="R569" s="23" t="s">
        <v>54</v>
      </c>
    </row>
    <row r="570" spans="1:18" s="31" customFormat="1" ht="32.4" customHeight="1" x14ac:dyDescent="0.3">
      <c r="A570" s="295" t="s">
        <v>5652</v>
      </c>
      <c r="B570" s="295" t="s">
        <v>533</v>
      </c>
      <c r="C570" s="192"/>
      <c r="D570" s="26">
        <v>4000000</v>
      </c>
      <c r="E570" s="26">
        <v>4000000</v>
      </c>
      <c r="F570" s="27">
        <v>0</v>
      </c>
      <c r="G570" s="27">
        <v>4000000</v>
      </c>
      <c r="H570" s="27">
        <v>0</v>
      </c>
      <c r="I570" s="7" t="s">
        <v>53</v>
      </c>
      <c r="J570" s="7"/>
      <c r="K570" s="7"/>
      <c r="L570" s="7"/>
      <c r="M570" s="27"/>
      <c r="N570" s="27">
        <v>0</v>
      </c>
      <c r="O570" s="7"/>
      <c r="P570" s="30" t="s">
        <v>53</v>
      </c>
      <c r="Q570" s="65"/>
      <c r="R570" s="23" t="s">
        <v>54</v>
      </c>
    </row>
    <row r="571" spans="1:18" s="31" customFormat="1" ht="32.4" customHeight="1" x14ac:dyDescent="0.3">
      <c r="A571" s="295" t="s">
        <v>5653</v>
      </c>
      <c r="B571" s="295" t="s">
        <v>5421</v>
      </c>
      <c r="C571" s="192"/>
      <c r="D571" s="26">
        <v>5000000</v>
      </c>
      <c r="E571" s="26">
        <v>5000000</v>
      </c>
      <c r="F571" s="27">
        <v>0</v>
      </c>
      <c r="G571" s="27">
        <v>5000000</v>
      </c>
      <c r="H571" s="27">
        <v>0</v>
      </c>
      <c r="I571" s="7" t="s">
        <v>53</v>
      </c>
      <c r="J571" s="7"/>
      <c r="K571" s="7"/>
      <c r="L571" s="7"/>
      <c r="M571" s="27"/>
      <c r="N571" s="27">
        <v>0</v>
      </c>
      <c r="O571" s="7"/>
      <c r="P571" s="30" t="s">
        <v>53</v>
      </c>
      <c r="Q571" s="65"/>
      <c r="R571" s="23" t="s">
        <v>54</v>
      </c>
    </row>
    <row r="572" spans="1:18" s="31" customFormat="1" ht="32.4" customHeight="1" x14ac:dyDescent="0.3">
      <c r="A572" s="295" t="s">
        <v>5654</v>
      </c>
      <c r="B572" s="295" t="s">
        <v>5422</v>
      </c>
      <c r="C572" s="192"/>
      <c r="D572" s="26">
        <v>3457580</v>
      </c>
      <c r="E572" s="26">
        <v>3457580</v>
      </c>
      <c r="F572" s="27">
        <v>0</v>
      </c>
      <c r="G572" s="27">
        <v>3457580</v>
      </c>
      <c r="H572" s="27">
        <v>0</v>
      </c>
      <c r="I572" s="7" t="s">
        <v>53</v>
      </c>
      <c r="J572" s="7"/>
      <c r="K572" s="7"/>
      <c r="L572" s="7"/>
      <c r="M572" s="27"/>
      <c r="N572" s="27">
        <v>0</v>
      </c>
      <c r="O572" s="7"/>
      <c r="P572" s="30" t="s">
        <v>53</v>
      </c>
      <c r="Q572" s="65"/>
      <c r="R572" s="23" t="s">
        <v>54</v>
      </c>
    </row>
    <row r="573" spans="1:18" s="31" customFormat="1" ht="32.4" customHeight="1" x14ac:dyDescent="0.3">
      <c r="A573" s="295" t="s">
        <v>5655</v>
      </c>
      <c r="B573" s="295" t="s">
        <v>535</v>
      </c>
      <c r="C573" s="192"/>
      <c r="D573" s="26">
        <v>3239123</v>
      </c>
      <c r="E573" s="26">
        <v>3239123</v>
      </c>
      <c r="F573" s="27">
        <v>0</v>
      </c>
      <c r="G573" s="27">
        <v>3239123</v>
      </c>
      <c r="H573" s="27">
        <v>0</v>
      </c>
      <c r="I573" s="7" t="s">
        <v>53</v>
      </c>
      <c r="J573" s="7"/>
      <c r="K573" s="7"/>
      <c r="L573" s="7"/>
      <c r="M573" s="27"/>
      <c r="N573" s="27">
        <v>0</v>
      </c>
      <c r="O573" s="7"/>
      <c r="P573" s="30" t="s">
        <v>53</v>
      </c>
      <c r="Q573" s="65"/>
      <c r="R573" s="23" t="s">
        <v>54</v>
      </c>
    </row>
    <row r="574" spans="1:18" s="31" customFormat="1" ht="32.4" customHeight="1" x14ac:dyDescent="0.3">
      <c r="A574" s="295" t="s">
        <v>5656</v>
      </c>
      <c r="B574" s="295" t="s">
        <v>537</v>
      </c>
      <c r="C574" s="192"/>
      <c r="D574" s="26">
        <v>3250000</v>
      </c>
      <c r="E574" s="26">
        <v>3250000</v>
      </c>
      <c r="F574" s="27">
        <v>0</v>
      </c>
      <c r="G574" s="27">
        <v>3250000</v>
      </c>
      <c r="H574" s="27">
        <v>0</v>
      </c>
      <c r="I574" s="7" t="s">
        <v>53</v>
      </c>
      <c r="J574" s="7"/>
      <c r="K574" s="7"/>
      <c r="L574" s="7"/>
      <c r="M574" s="27"/>
      <c r="N574" s="27">
        <v>0</v>
      </c>
      <c r="O574" s="7"/>
      <c r="P574" s="30" t="s">
        <v>53</v>
      </c>
      <c r="Q574" s="65"/>
      <c r="R574" s="23" t="s">
        <v>54</v>
      </c>
    </row>
    <row r="575" spans="1:18" s="31" customFormat="1" ht="32.4" customHeight="1" x14ac:dyDescent="0.3">
      <c r="A575" s="295" t="s">
        <v>5657</v>
      </c>
      <c r="B575" s="295" t="s">
        <v>1057</v>
      </c>
      <c r="C575" s="192"/>
      <c r="D575" s="26">
        <v>4734000</v>
      </c>
      <c r="E575" s="26">
        <v>4734000</v>
      </c>
      <c r="F575" s="27">
        <v>0</v>
      </c>
      <c r="G575" s="27">
        <v>4734000</v>
      </c>
      <c r="H575" s="27">
        <v>0</v>
      </c>
      <c r="I575" s="7" t="s">
        <v>53</v>
      </c>
      <c r="J575" s="7"/>
      <c r="K575" s="7"/>
      <c r="L575" s="7"/>
      <c r="M575" s="27"/>
      <c r="N575" s="27">
        <v>0</v>
      </c>
      <c r="O575" s="7"/>
      <c r="P575" s="30" t="s">
        <v>53</v>
      </c>
      <c r="Q575" s="65"/>
      <c r="R575" s="23" t="s">
        <v>54</v>
      </c>
    </row>
    <row r="576" spans="1:18" s="31" customFormat="1" ht="32.4" customHeight="1" x14ac:dyDescent="0.3">
      <c r="A576" s="295" t="s">
        <v>5658</v>
      </c>
      <c r="B576" s="295" t="s">
        <v>539</v>
      </c>
      <c r="C576" s="192"/>
      <c r="D576" s="26">
        <v>4503540</v>
      </c>
      <c r="E576" s="26">
        <v>4503540</v>
      </c>
      <c r="F576" s="27">
        <v>0</v>
      </c>
      <c r="G576" s="27">
        <v>4503540</v>
      </c>
      <c r="H576" s="27">
        <v>0</v>
      </c>
      <c r="I576" s="7" t="s">
        <v>53</v>
      </c>
      <c r="J576" s="7"/>
      <c r="K576" s="7"/>
      <c r="L576" s="7"/>
      <c r="M576" s="27"/>
      <c r="N576" s="27">
        <v>0</v>
      </c>
      <c r="O576" s="7"/>
      <c r="P576" s="30" t="s">
        <v>53</v>
      </c>
      <c r="Q576" s="65"/>
      <c r="R576" s="23" t="s">
        <v>54</v>
      </c>
    </row>
    <row r="577" spans="1:18" s="31" customFormat="1" ht="32.4" customHeight="1" x14ac:dyDescent="0.3">
      <c r="A577" s="295" t="s">
        <v>5659</v>
      </c>
      <c r="B577" s="295" t="s">
        <v>1059</v>
      </c>
      <c r="C577" s="192"/>
      <c r="D577" s="26">
        <v>7288000</v>
      </c>
      <c r="E577" s="26">
        <v>7288000</v>
      </c>
      <c r="F577" s="27">
        <v>0</v>
      </c>
      <c r="G577" s="27">
        <v>7288000</v>
      </c>
      <c r="H577" s="27">
        <v>0</v>
      </c>
      <c r="I577" s="7" t="s">
        <v>53</v>
      </c>
      <c r="J577" s="7"/>
      <c r="K577" s="7"/>
      <c r="L577" s="7"/>
      <c r="M577" s="27"/>
      <c r="N577" s="27">
        <v>0</v>
      </c>
      <c r="O577" s="7"/>
      <c r="P577" s="30" t="s">
        <v>53</v>
      </c>
      <c r="Q577" s="65"/>
      <c r="R577" s="23" t="s">
        <v>54</v>
      </c>
    </row>
    <row r="578" spans="1:18" s="31" customFormat="1" ht="32.4" customHeight="1" x14ac:dyDescent="0.3">
      <c r="A578" s="295" t="s">
        <v>5660</v>
      </c>
      <c r="B578" s="295" t="s">
        <v>1061</v>
      </c>
      <c r="C578" s="192"/>
      <c r="D578" s="26">
        <v>6674000</v>
      </c>
      <c r="E578" s="26">
        <v>6674000</v>
      </c>
      <c r="F578" s="27">
        <v>0</v>
      </c>
      <c r="G578" s="27">
        <v>6674000</v>
      </c>
      <c r="H578" s="27">
        <v>0</v>
      </c>
      <c r="I578" s="7" t="s">
        <v>53</v>
      </c>
      <c r="J578" s="7"/>
      <c r="K578" s="7"/>
      <c r="L578" s="7"/>
      <c r="M578" s="27"/>
      <c r="N578" s="27">
        <v>0</v>
      </c>
      <c r="O578" s="7"/>
      <c r="P578" s="30" t="s">
        <v>53</v>
      </c>
      <c r="Q578" s="65"/>
      <c r="R578" s="23" t="s">
        <v>54</v>
      </c>
    </row>
    <row r="579" spans="1:18" s="31" customFormat="1" ht="32.4" customHeight="1" x14ac:dyDescent="0.3">
      <c r="A579" s="295" t="s">
        <v>5661</v>
      </c>
      <c r="B579" s="295" t="s">
        <v>1063</v>
      </c>
      <c r="C579" s="192"/>
      <c r="D579" s="26">
        <v>5717169</v>
      </c>
      <c r="E579" s="26">
        <v>5717169</v>
      </c>
      <c r="F579" s="27">
        <v>0</v>
      </c>
      <c r="G579" s="27">
        <v>5717169</v>
      </c>
      <c r="H579" s="27">
        <v>0</v>
      </c>
      <c r="I579" s="7" t="s">
        <v>53</v>
      </c>
      <c r="J579" s="7"/>
      <c r="K579" s="7"/>
      <c r="L579" s="7"/>
      <c r="M579" s="27"/>
      <c r="N579" s="27">
        <v>0</v>
      </c>
      <c r="O579" s="7"/>
      <c r="P579" s="30" t="s">
        <v>53</v>
      </c>
      <c r="Q579" s="65"/>
      <c r="R579" s="23" t="s">
        <v>54</v>
      </c>
    </row>
    <row r="580" spans="1:18" s="31" customFormat="1" ht="32.4" customHeight="1" x14ac:dyDescent="0.3">
      <c r="A580" s="295" t="s">
        <v>5662</v>
      </c>
      <c r="B580" s="295" t="s">
        <v>1066</v>
      </c>
      <c r="C580" s="192"/>
      <c r="D580" s="26">
        <v>9150000</v>
      </c>
      <c r="E580" s="26">
        <v>9150000</v>
      </c>
      <c r="F580" s="27">
        <v>0</v>
      </c>
      <c r="G580" s="27">
        <v>9150000</v>
      </c>
      <c r="H580" s="27">
        <v>0</v>
      </c>
      <c r="I580" s="7" t="s">
        <v>53</v>
      </c>
      <c r="J580" s="7"/>
      <c r="K580" s="7"/>
      <c r="L580" s="7"/>
      <c r="M580" s="27"/>
      <c r="N580" s="27">
        <v>0</v>
      </c>
      <c r="O580" s="7"/>
      <c r="P580" s="30" t="s">
        <v>53</v>
      </c>
      <c r="Q580" s="65"/>
      <c r="R580" s="23" t="s">
        <v>54</v>
      </c>
    </row>
    <row r="581" spans="1:18" s="31" customFormat="1" ht="32.4" customHeight="1" x14ac:dyDescent="0.3">
      <c r="A581" s="295" t="s">
        <v>5663</v>
      </c>
      <c r="B581" s="295" t="s">
        <v>1068</v>
      </c>
      <c r="C581" s="192"/>
      <c r="D581" s="26">
        <v>9935000</v>
      </c>
      <c r="E581" s="26">
        <v>9935000</v>
      </c>
      <c r="F581" s="27">
        <v>0</v>
      </c>
      <c r="G581" s="27">
        <v>9935000</v>
      </c>
      <c r="H581" s="27">
        <v>0</v>
      </c>
      <c r="I581" s="7" t="s">
        <v>53</v>
      </c>
      <c r="J581" s="7"/>
      <c r="K581" s="7"/>
      <c r="L581" s="7"/>
      <c r="M581" s="27"/>
      <c r="N581" s="27">
        <v>0</v>
      </c>
      <c r="O581" s="7"/>
      <c r="P581" s="30" t="s">
        <v>53</v>
      </c>
      <c r="Q581" s="65"/>
      <c r="R581" s="23" t="s">
        <v>54</v>
      </c>
    </row>
    <row r="582" spans="1:18" s="31" customFormat="1" ht="32.4" customHeight="1" x14ac:dyDescent="0.3">
      <c r="A582" s="295" t="s">
        <v>5664</v>
      </c>
      <c r="B582" s="295" t="s">
        <v>1070</v>
      </c>
      <c r="C582" s="192"/>
      <c r="D582" s="26">
        <v>2508670</v>
      </c>
      <c r="E582" s="26">
        <v>2508670</v>
      </c>
      <c r="F582" s="27">
        <v>0</v>
      </c>
      <c r="G582" s="27">
        <v>2508670</v>
      </c>
      <c r="H582" s="27">
        <v>0</v>
      </c>
      <c r="I582" s="7" t="s">
        <v>53</v>
      </c>
      <c r="J582" s="7"/>
      <c r="K582" s="7"/>
      <c r="L582" s="7"/>
      <c r="M582" s="27"/>
      <c r="N582" s="27">
        <v>0</v>
      </c>
      <c r="O582" s="7"/>
      <c r="P582" s="30" t="s">
        <v>53</v>
      </c>
      <c r="Q582" s="65"/>
      <c r="R582" s="23" t="s">
        <v>54</v>
      </c>
    </row>
    <row r="583" spans="1:18" s="31" customFormat="1" ht="32.4" customHeight="1" x14ac:dyDescent="0.3">
      <c r="A583" s="295" t="s">
        <v>5665</v>
      </c>
      <c r="B583" s="295" t="s">
        <v>1072</v>
      </c>
      <c r="C583" s="192"/>
      <c r="D583" s="26">
        <v>7453000</v>
      </c>
      <c r="E583" s="26">
        <v>7453000</v>
      </c>
      <c r="F583" s="27">
        <v>0</v>
      </c>
      <c r="G583" s="27">
        <v>7453000</v>
      </c>
      <c r="H583" s="27">
        <v>0</v>
      </c>
      <c r="I583" s="7" t="s">
        <v>53</v>
      </c>
      <c r="J583" s="7"/>
      <c r="K583" s="7"/>
      <c r="L583" s="7"/>
      <c r="M583" s="27"/>
      <c r="N583" s="27">
        <v>0</v>
      </c>
      <c r="O583" s="7"/>
      <c r="P583" s="30" t="s">
        <v>53</v>
      </c>
      <c r="Q583" s="65"/>
      <c r="R583" s="23" t="s">
        <v>54</v>
      </c>
    </row>
    <row r="584" spans="1:18" s="31" customFormat="1" ht="32.4" customHeight="1" x14ac:dyDescent="0.3">
      <c r="A584" s="295" t="s">
        <v>5666</v>
      </c>
      <c r="B584" s="295" t="s">
        <v>5423</v>
      </c>
      <c r="C584" s="192"/>
      <c r="D584" s="26">
        <v>2511555</v>
      </c>
      <c r="E584" s="26">
        <v>2511555</v>
      </c>
      <c r="F584" s="27">
        <v>0</v>
      </c>
      <c r="G584" s="27">
        <v>2511555</v>
      </c>
      <c r="H584" s="27">
        <v>0</v>
      </c>
      <c r="I584" s="7" t="s">
        <v>53</v>
      </c>
      <c r="J584" s="7"/>
      <c r="K584" s="7"/>
      <c r="L584" s="7"/>
      <c r="M584" s="27"/>
      <c r="N584" s="27">
        <v>0</v>
      </c>
      <c r="O584" s="7"/>
      <c r="P584" s="30" t="s">
        <v>53</v>
      </c>
      <c r="Q584" s="65"/>
      <c r="R584" s="23" t="s">
        <v>54</v>
      </c>
    </row>
    <row r="585" spans="1:18" s="31" customFormat="1" ht="32.4" customHeight="1" x14ac:dyDescent="0.3">
      <c r="A585" s="295" t="s">
        <v>5667</v>
      </c>
      <c r="B585" s="295" t="s">
        <v>1073</v>
      </c>
      <c r="C585" s="192"/>
      <c r="D585" s="26">
        <v>6990000</v>
      </c>
      <c r="E585" s="26">
        <v>6990000</v>
      </c>
      <c r="F585" s="27">
        <v>0</v>
      </c>
      <c r="G585" s="27">
        <v>6990000</v>
      </c>
      <c r="H585" s="27">
        <v>0</v>
      </c>
      <c r="I585" s="7" t="s">
        <v>53</v>
      </c>
      <c r="J585" s="7"/>
      <c r="K585" s="7"/>
      <c r="L585" s="7"/>
      <c r="M585" s="27"/>
      <c r="N585" s="27">
        <v>0</v>
      </c>
      <c r="O585" s="7"/>
      <c r="P585" s="30" t="s">
        <v>53</v>
      </c>
      <c r="Q585" s="65"/>
      <c r="R585" s="23" t="s">
        <v>54</v>
      </c>
    </row>
    <row r="586" spans="1:18" s="31" customFormat="1" ht="32.4" customHeight="1" x14ac:dyDescent="0.3">
      <c r="A586" s="295" t="s">
        <v>5501</v>
      </c>
      <c r="B586" s="295" t="s">
        <v>1075</v>
      </c>
      <c r="C586" s="192"/>
      <c r="D586" s="26">
        <v>11254881.000000002</v>
      </c>
      <c r="E586" s="26">
        <v>11254881.000000002</v>
      </c>
      <c r="F586" s="27">
        <v>0</v>
      </c>
      <c r="G586" s="27">
        <v>11254881.000000002</v>
      </c>
      <c r="H586" s="27">
        <v>0</v>
      </c>
      <c r="I586" s="7" t="s">
        <v>53</v>
      </c>
      <c r="J586" s="7"/>
      <c r="K586" s="7"/>
      <c r="L586" s="7"/>
      <c r="M586" s="27"/>
      <c r="N586" s="27">
        <v>0</v>
      </c>
      <c r="O586" s="7"/>
      <c r="P586" s="30" t="s">
        <v>53</v>
      </c>
      <c r="Q586" s="65"/>
      <c r="R586" s="23" t="s">
        <v>54</v>
      </c>
    </row>
    <row r="587" spans="1:18" s="31" customFormat="1" ht="32.4" customHeight="1" x14ac:dyDescent="0.3">
      <c r="A587" s="295" t="s">
        <v>5668</v>
      </c>
      <c r="B587" s="295" t="s">
        <v>1077</v>
      </c>
      <c r="C587" s="192"/>
      <c r="D587" s="26">
        <v>6239109</v>
      </c>
      <c r="E587" s="26">
        <v>6239109</v>
      </c>
      <c r="F587" s="27">
        <v>0</v>
      </c>
      <c r="G587" s="27">
        <v>6239109</v>
      </c>
      <c r="H587" s="27">
        <v>0</v>
      </c>
      <c r="I587" s="7" t="s">
        <v>53</v>
      </c>
      <c r="J587" s="7"/>
      <c r="K587" s="7"/>
      <c r="L587" s="7"/>
      <c r="M587" s="27"/>
      <c r="N587" s="27">
        <v>0</v>
      </c>
      <c r="O587" s="7"/>
      <c r="P587" s="30" t="s">
        <v>53</v>
      </c>
      <c r="Q587" s="65"/>
      <c r="R587" s="23" t="s">
        <v>54</v>
      </c>
    </row>
    <row r="588" spans="1:18" s="31" customFormat="1" ht="32.4" customHeight="1" x14ac:dyDescent="0.3">
      <c r="A588" s="295" t="s">
        <v>5669</v>
      </c>
      <c r="B588" s="295" t="s">
        <v>5424</v>
      </c>
      <c r="C588" s="192"/>
      <c r="D588" s="26">
        <v>4899018</v>
      </c>
      <c r="E588" s="26">
        <v>4899018</v>
      </c>
      <c r="F588" s="27">
        <v>0</v>
      </c>
      <c r="G588" s="27">
        <v>4899018</v>
      </c>
      <c r="H588" s="27">
        <v>0</v>
      </c>
      <c r="I588" s="7" t="s">
        <v>53</v>
      </c>
      <c r="J588" s="7"/>
      <c r="K588" s="7"/>
      <c r="L588" s="7"/>
      <c r="M588" s="27"/>
      <c r="N588" s="27">
        <v>0</v>
      </c>
      <c r="O588" s="7"/>
      <c r="P588" s="30" t="s">
        <v>53</v>
      </c>
      <c r="Q588" s="65"/>
      <c r="R588" s="23" t="s">
        <v>54</v>
      </c>
    </row>
    <row r="589" spans="1:18" s="31" customFormat="1" ht="32.4" customHeight="1" x14ac:dyDescent="0.3">
      <c r="A589" s="295" t="s">
        <v>5670</v>
      </c>
      <c r="B589" s="295" t="s">
        <v>1079</v>
      </c>
      <c r="C589" s="192"/>
      <c r="D589" s="26">
        <v>7100000</v>
      </c>
      <c r="E589" s="26">
        <v>7100000</v>
      </c>
      <c r="F589" s="27">
        <v>0</v>
      </c>
      <c r="G589" s="27">
        <v>7100000</v>
      </c>
      <c r="H589" s="27">
        <v>0</v>
      </c>
      <c r="I589" s="7" t="s">
        <v>53</v>
      </c>
      <c r="J589" s="7"/>
      <c r="K589" s="7"/>
      <c r="L589" s="7"/>
      <c r="M589" s="27"/>
      <c r="N589" s="27">
        <v>0</v>
      </c>
      <c r="O589" s="7"/>
      <c r="P589" s="30" t="s">
        <v>53</v>
      </c>
      <c r="Q589" s="65"/>
      <c r="R589" s="23" t="s">
        <v>54</v>
      </c>
    </row>
    <row r="590" spans="1:18" s="31" customFormat="1" ht="32.4" customHeight="1" x14ac:dyDescent="0.3">
      <c r="A590" s="295" t="s">
        <v>5521</v>
      </c>
      <c r="B590" s="295" t="s">
        <v>1080</v>
      </c>
      <c r="C590" s="192"/>
      <c r="D590" s="26">
        <v>7101700</v>
      </c>
      <c r="E590" s="26">
        <v>7101700</v>
      </c>
      <c r="F590" s="27">
        <v>0</v>
      </c>
      <c r="G590" s="27">
        <v>7101700</v>
      </c>
      <c r="H590" s="27">
        <v>0</v>
      </c>
      <c r="I590" s="7" t="s">
        <v>53</v>
      </c>
      <c r="J590" s="7"/>
      <c r="K590" s="7"/>
      <c r="L590" s="7"/>
      <c r="M590" s="27"/>
      <c r="N590" s="27">
        <v>0</v>
      </c>
      <c r="O590" s="7"/>
      <c r="P590" s="30" t="s">
        <v>53</v>
      </c>
      <c r="Q590" s="65"/>
      <c r="R590" s="23" t="s">
        <v>54</v>
      </c>
    </row>
    <row r="591" spans="1:18" s="31" customFormat="1" ht="32.4" customHeight="1" x14ac:dyDescent="0.3">
      <c r="A591" s="295" t="s">
        <v>5557</v>
      </c>
      <c r="B591" s="295" t="s">
        <v>1082</v>
      </c>
      <c r="C591" s="192"/>
      <c r="D591" s="26">
        <v>7880000</v>
      </c>
      <c r="E591" s="26">
        <v>7880000</v>
      </c>
      <c r="F591" s="27">
        <v>0</v>
      </c>
      <c r="G591" s="27">
        <v>7880000</v>
      </c>
      <c r="H591" s="27">
        <v>0</v>
      </c>
      <c r="I591" s="7" t="s">
        <v>53</v>
      </c>
      <c r="J591" s="7"/>
      <c r="K591" s="7"/>
      <c r="L591" s="7"/>
      <c r="M591" s="27"/>
      <c r="N591" s="27">
        <v>0</v>
      </c>
      <c r="O591" s="7"/>
      <c r="P591" s="30" t="s">
        <v>53</v>
      </c>
      <c r="Q591" s="65"/>
      <c r="R591" s="23" t="s">
        <v>54</v>
      </c>
    </row>
    <row r="592" spans="1:18" s="31" customFormat="1" ht="32.4" customHeight="1" x14ac:dyDescent="0.3">
      <c r="A592" s="295" t="s">
        <v>5671</v>
      </c>
      <c r="B592" s="295" t="s">
        <v>1084</v>
      </c>
      <c r="C592" s="192"/>
      <c r="D592" s="26">
        <v>7980000</v>
      </c>
      <c r="E592" s="26">
        <v>7980000</v>
      </c>
      <c r="F592" s="27">
        <v>0</v>
      </c>
      <c r="G592" s="27">
        <v>7980000</v>
      </c>
      <c r="H592" s="27">
        <v>0</v>
      </c>
      <c r="I592" s="7" t="s">
        <v>53</v>
      </c>
      <c r="J592" s="7"/>
      <c r="K592" s="7"/>
      <c r="L592" s="7"/>
      <c r="M592" s="27"/>
      <c r="N592" s="27">
        <v>0</v>
      </c>
      <c r="O592" s="7"/>
      <c r="P592" s="30" t="s">
        <v>53</v>
      </c>
      <c r="Q592" s="65"/>
      <c r="R592" s="23" t="s">
        <v>54</v>
      </c>
    </row>
    <row r="593" spans="1:18" s="31" customFormat="1" ht="32.4" customHeight="1" x14ac:dyDescent="0.3">
      <c r="A593" s="295" t="s">
        <v>5672</v>
      </c>
      <c r="B593" s="295" t="s">
        <v>1086</v>
      </c>
      <c r="C593" s="192"/>
      <c r="D593" s="26">
        <v>7320000</v>
      </c>
      <c r="E593" s="26">
        <v>7320000</v>
      </c>
      <c r="F593" s="27">
        <v>0</v>
      </c>
      <c r="G593" s="27">
        <v>7320000</v>
      </c>
      <c r="H593" s="27">
        <v>0</v>
      </c>
      <c r="I593" s="7" t="s">
        <v>53</v>
      </c>
      <c r="J593" s="7"/>
      <c r="K593" s="7"/>
      <c r="L593" s="7"/>
      <c r="M593" s="27"/>
      <c r="N593" s="27">
        <v>0</v>
      </c>
      <c r="O593" s="7"/>
      <c r="P593" s="30" t="s">
        <v>53</v>
      </c>
      <c r="Q593" s="65"/>
      <c r="R593" s="23" t="s">
        <v>54</v>
      </c>
    </row>
    <row r="594" spans="1:18" s="31" customFormat="1" ht="32.4" customHeight="1" x14ac:dyDescent="0.3">
      <c r="A594" s="295" t="s">
        <v>5673</v>
      </c>
      <c r="B594" s="295" t="s">
        <v>1088</v>
      </c>
      <c r="C594" s="192"/>
      <c r="D594" s="26">
        <v>6752976.0000000009</v>
      </c>
      <c r="E594" s="26">
        <v>6752976.0000000009</v>
      </c>
      <c r="F594" s="27">
        <v>0</v>
      </c>
      <c r="G594" s="27">
        <v>6752976.0000000009</v>
      </c>
      <c r="H594" s="27">
        <v>0</v>
      </c>
      <c r="I594" s="7" t="s">
        <v>53</v>
      </c>
      <c r="J594" s="7"/>
      <c r="K594" s="7"/>
      <c r="L594" s="7"/>
      <c r="M594" s="27"/>
      <c r="N594" s="27">
        <v>0</v>
      </c>
      <c r="O594" s="7"/>
      <c r="P594" s="30" t="s">
        <v>53</v>
      </c>
      <c r="Q594" s="65"/>
      <c r="R594" s="23" t="s">
        <v>54</v>
      </c>
    </row>
    <row r="595" spans="1:18" s="31" customFormat="1" ht="32.4" customHeight="1" x14ac:dyDescent="0.3">
      <c r="A595" s="295" t="s">
        <v>5674</v>
      </c>
      <c r="B595" s="295" t="s">
        <v>1090</v>
      </c>
      <c r="C595" s="192"/>
      <c r="D595" s="26">
        <v>4825079</v>
      </c>
      <c r="E595" s="26">
        <v>4825079</v>
      </c>
      <c r="F595" s="27">
        <v>0</v>
      </c>
      <c r="G595" s="27">
        <v>4825079</v>
      </c>
      <c r="H595" s="27">
        <v>0</v>
      </c>
      <c r="I595" s="7" t="s">
        <v>53</v>
      </c>
      <c r="J595" s="7"/>
      <c r="K595" s="7"/>
      <c r="L595" s="7"/>
      <c r="M595" s="27"/>
      <c r="N595" s="27">
        <v>0</v>
      </c>
      <c r="O595" s="7"/>
      <c r="P595" s="30" t="s">
        <v>53</v>
      </c>
      <c r="Q595" s="65"/>
      <c r="R595" s="23" t="s">
        <v>54</v>
      </c>
    </row>
    <row r="596" spans="1:18" s="31" customFormat="1" ht="32.4" customHeight="1" x14ac:dyDescent="0.3">
      <c r="A596" s="295" t="s">
        <v>5675</v>
      </c>
      <c r="B596" s="295" t="s">
        <v>5425</v>
      </c>
      <c r="C596" s="192"/>
      <c r="D596" s="26">
        <v>10746493</v>
      </c>
      <c r="E596" s="26">
        <v>10746493</v>
      </c>
      <c r="F596" s="27">
        <v>0</v>
      </c>
      <c r="G596" s="27">
        <v>10746493</v>
      </c>
      <c r="H596" s="27">
        <v>0</v>
      </c>
      <c r="I596" s="7" t="s">
        <v>53</v>
      </c>
      <c r="J596" s="7"/>
      <c r="K596" s="7"/>
      <c r="L596" s="7"/>
      <c r="M596" s="27"/>
      <c r="N596" s="27">
        <v>0</v>
      </c>
      <c r="O596" s="7"/>
      <c r="P596" s="30" t="s">
        <v>53</v>
      </c>
      <c r="Q596" s="65"/>
      <c r="R596" s="23" t="s">
        <v>54</v>
      </c>
    </row>
    <row r="597" spans="1:18" s="31" customFormat="1" ht="32.4" customHeight="1" x14ac:dyDescent="0.3">
      <c r="A597" s="295" t="s">
        <v>5676</v>
      </c>
      <c r="B597" s="295" t="s">
        <v>5426</v>
      </c>
      <c r="C597" s="192"/>
      <c r="D597" s="26">
        <v>5623758</v>
      </c>
      <c r="E597" s="26">
        <v>5623758</v>
      </c>
      <c r="F597" s="27">
        <v>0</v>
      </c>
      <c r="G597" s="27">
        <v>5623758</v>
      </c>
      <c r="H597" s="27">
        <v>0</v>
      </c>
      <c r="I597" s="7" t="s">
        <v>53</v>
      </c>
      <c r="J597" s="7"/>
      <c r="K597" s="7"/>
      <c r="L597" s="7"/>
      <c r="M597" s="27"/>
      <c r="N597" s="27">
        <v>0</v>
      </c>
      <c r="O597" s="7"/>
      <c r="P597" s="30" t="s">
        <v>53</v>
      </c>
      <c r="Q597" s="65"/>
      <c r="R597" s="23" t="s">
        <v>54</v>
      </c>
    </row>
    <row r="598" spans="1:18" s="31" customFormat="1" ht="32.4" customHeight="1" x14ac:dyDescent="0.3">
      <c r="A598" s="295" t="s">
        <v>5677</v>
      </c>
      <c r="B598" s="295" t="s">
        <v>1092</v>
      </c>
      <c r="C598" s="192"/>
      <c r="D598" s="26">
        <v>5583655.0000000009</v>
      </c>
      <c r="E598" s="26">
        <v>5583655.0000000009</v>
      </c>
      <c r="F598" s="27">
        <v>0</v>
      </c>
      <c r="G598" s="27">
        <v>5583655.0000000009</v>
      </c>
      <c r="H598" s="27">
        <v>0</v>
      </c>
      <c r="I598" s="7" t="s">
        <v>53</v>
      </c>
      <c r="J598" s="7"/>
      <c r="K598" s="7"/>
      <c r="L598" s="7"/>
      <c r="M598" s="27"/>
      <c r="N598" s="27">
        <v>0</v>
      </c>
      <c r="O598" s="7"/>
      <c r="P598" s="30" t="s">
        <v>53</v>
      </c>
      <c r="Q598" s="65"/>
      <c r="R598" s="23" t="s">
        <v>54</v>
      </c>
    </row>
    <row r="599" spans="1:18" s="31" customFormat="1" ht="32.4" customHeight="1" x14ac:dyDescent="0.3">
      <c r="A599" s="295" t="s">
        <v>5678</v>
      </c>
      <c r="B599" s="295" t="s">
        <v>1094</v>
      </c>
      <c r="C599" s="192"/>
      <c r="D599" s="26">
        <v>6750000</v>
      </c>
      <c r="E599" s="26">
        <v>6750000</v>
      </c>
      <c r="F599" s="27">
        <v>0</v>
      </c>
      <c r="G599" s="27">
        <v>6750000</v>
      </c>
      <c r="H599" s="27">
        <v>0</v>
      </c>
      <c r="I599" s="7" t="s">
        <v>53</v>
      </c>
      <c r="J599" s="7"/>
      <c r="K599" s="7"/>
      <c r="L599" s="7"/>
      <c r="M599" s="27"/>
      <c r="N599" s="27">
        <v>0</v>
      </c>
      <c r="O599" s="7"/>
      <c r="P599" s="30" t="s">
        <v>53</v>
      </c>
      <c r="Q599" s="65"/>
      <c r="R599" s="23" t="s">
        <v>54</v>
      </c>
    </row>
    <row r="600" spans="1:18" s="31" customFormat="1" ht="32.4" customHeight="1" x14ac:dyDescent="0.3">
      <c r="A600" s="295" t="s">
        <v>5679</v>
      </c>
      <c r="B600" s="295" t="s">
        <v>5427</v>
      </c>
      <c r="C600" s="192"/>
      <c r="D600" s="26">
        <v>3740735</v>
      </c>
      <c r="E600" s="26">
        <v>3740735</v>
      </c>
      <c r="F600" s="27">
        <v>0</v>
      </c>
      <c r="G600" s="27">
        <v>3740735</v>
      </c>
      <c r="H600" s="27">
        <v>0</v>
      </c>
      <c r="I600" s="7" t="s">
        <v>53</v>
      </c>
      <c r="J600" s="7"/>
      <c r="K600" s="7"/>
      <c r="L600" s="7"/>
      <c r="M600" s="27"/>
      <c r="N600" s="27">
        <v>0</v>
      </c>
      <c r="O600" s="7"/>
      <c r="P600" s="30" t="s">
        <v>53</v>
      </c>
      <c r="Q600" s="65"/>
      <c r="R600" s="23" t="s">
        <v>54</v>
      </c>
    </row>
    <row r="601" spans="1:18" s="31" customFormat="1" ht="32.4" customHeight="1" x14ac:dyDescent="0.3">
      <c r="A601" s="295" t="s">
        <v>5590</v>
      </c>
      <c r="B601" s="295" t="s">
        <v>5428</v>
      </c>
      <c r="C601" s="192"/>
      <c r="D601" s="26">
        <v>5400633</v>
      </c>
      <c r="E601" s="26">
        <v>5400633</v>
      </c>
      <c r="F601" s="27">
        <v>0</v>
      </c>
      <c r="G601" s="27">
        <v>5400633</v>
      </c>
      <c r="H601" s="27">
        <v>0</v>
      </c>
      <c r="I601" s="7" t="s">
        <v>53</v>
      </c>
      <c r="J601" s="7"/>
      <c r="K601" s="7"/>
      <c r="L601" s="7"/>
      <c r="M601" s="27"/>
      <c r="N601" s="27">
        <v>0</v>
      </c>
      <c r="O601" s="7"/>
      <c r="P601" s="30" t="s">
        <v>53</v>
      </c>
      <c r="Q601" s="65"/>
      <c r="R601" s="23" t="s">
        <v>54</v>
      </c>
    </row>
    <row r="602" spans="1:18" s="31" customFormat="1" ht="32.4" customHeight="1" x14ac:dyDescent="0.3">
      <c r="A602" s="295" t="s">
        <v>5680</v>
      </c>
      <c r="B602" s="295" t="s">
        <v>5429</v>
      </c>
      <c r="C602" s="192"/>
      <c r="D602" s="26">
        <v>2379446</v>
      </c>
      <c r="E602" s="26">
        <v>2379446</v>
      </c>
      <c r="F602" s="27">
        <v>0</v>
      </c>
      <c r="G602" s="27">
        <v>2379446</v>
      </c>
      <c r="H602" s="27">
        <v>0</v>
      </c>
      <c r="I602" s="7" t="s">
        <v>53</v>
      </c>
      <c r="J602" s="7"/>
      <c r="K602" s="7"/>
      <c r="L602" s="7"/>
      <c r="M602" s="27"/>
      <c r="N602" s="27">
        <v>0</v>
      </c>
      <c r="O602" s="7"/>
      <c r="P602" s="30" t="s">
        <v>53</v>
      </c>
      <c r="Q602" s="65"/>
      <c r="R602" s="23" t="s">
        <v>54</v>
      </c>
    </row>
    <row r="603" spans="1:18" s="31" customFormat="1" ht="32.4" customHeight="1" x14ac:dyDescent="0.3">
      <c r="A603" s="295" t="s">
        <v>5681</v>
      </c>
      <c r="B603" s="295" t="s">
        <v>1096</v>
      </c>
      <c r="C603" s="192"/>
      <c r="D603" s="26">
        <v>5955620</v>
      </c>
      <c r="E603" s="26">
        <v>5955620</v>
      </c>
      <c r="F603" s="27">
        <v>0</v>
      </c>
      <c r="G603" s="27">
        <v>5955620</v>
      </c>
      <c r="H603" s="27">
        <v>0</v>
      </c>
      <c r="I603" s="7" t="s">
        <v>53</v>
      </c>
      <c r="J603" s="7"/>
      <c r="K603" s="7"/>
      <c r="L603" s="7"/>
      <c r="M603" s="27"/>
      <c r="N603" s="27">
        <v>0</v>
      </c>
      <c r="O603" s="7"/>
      <c r="P603" s="30" t="s">
        <v>53</v>
      </c>
      <c r="Q603" s="65"/>
      <c r="R603" s="23" t="s">
        <v>54</v>
      </c>
    </row>
    <row r="604" spans="1:18" s="31" customFormat="1" ht="32.4" customHeight="1" x14ac:dyDescent="0.3">
      <c r="A604" s="295" t="s">
        <v>5682</v>
      </c>
      <c r="B604" s="295" t="s">
        <v>5430</v>
      </c>
      <c r="C604" s="192"/>
      <c r="D604" s="26">
        <v>3000000</v>
      </c>
      <c r="E604" s="26">
        <v>3000000</v>
      </c>
      <c r="F604" s="27">
        <v>0</v>
      </c>
      <c r="G604" s="27">
        <v>3000000</v>
      </c>
      <c r="H604" s="27">
        <v>0</v>
      </c>
      <c r="I604" s="7" t="s">
        <v>53</v>
      </c>
      <c r="J604" s="7"/>
      <c r="K604" s="7"/>
      <c r="L604" s="7"/>
      <c r="M604" s="27"/>
      <c r="N604" s="27">
        <v>0</v>
      </c>
      <c r="O604" s="7"/>
      <c r="P604" s="30" t="s">
        <v>53</v>
      </c>
      <c r="Q604" s="65"/>
      <c r="R604" s="23" t="s">
        <v>54</v>
      </c>
    </row>
    <row r="605" spans="1:18" s="31" customFormat="1" ht="32.4" customHeight="1" x14ac:dyDescent="0.3">
      <c r="A605" s="295" t="s">
        <v>5683</v>
      </c>
      <c r="B605" s="295" t="s">
        <v>5431</v>
      </c>
      <c r="C605" s="192"/>
      <c r="D605" s="26">
        <v>2310000</v>
      </c>
      <c r="E605" s="26">
        <v>2310000</v>
      </c>
      <c r="F605" s="27">
        <v>0</v>
      </c>
      <c r="G605" s="27">
        <v>2310000</v>
      </c>
      <c r="H605" s="27">
        <v>0</v>
      </c>
      <c r="I605" s="7" t="s">
        <v>53</v>
      </c>
      <c r="J605" s="7"/>
      <c r="K605" s="7"/>
      <c r="L605" s="7"/>
      <c r="M605" s="27"/>
      <c r="N605" s="27">
        <v>0</v>
      </c>
      <c r="O605" s="7"/>
      <c r="P605" s="30" t="s">
        <v>53</v>
      </c>
      <c r="Q605" s="65"/>
      <c r="R605" s="23" t="s">
        <v>54</v>
      </c>
    </row>
    <row r="606" spans="1:18" s="31" customFormat="1" ht="32.4" customHeight="1" x14ac:dyDescent="0.3">
      <c r="A606" s="295" t="s">
        <v>5684</v>
      </c>
      <c r="B606" s="295" t="s">
        <v>5432</v>
      </c>
      <c r="C606" s="192"/>
      <c r="D606" s="26">
        <v>1700000</v>
      </c>
      <c r="E606" s="26">
        <v>1700000</v>
      </c>
      <c r="F606" s="27">
        <v>0</v>
      </c>
      <c r="G606" s="27">
        <v>1700000</v>
      </c>
      <c r="H606" s="27">
        <v>0</v>
      </c>
      <c r="I606" s="7" t="s">
        <v>53</v>
      </c>
      <c r="J606" s="7"/>
      <c r="K606" s="7"/>
      <c r="L606" s="7"/>
      <c r="M606" s="27"/>
      <c r="N606" s="27">
        <v>0</v>
      </c>
      <c r="O606" s="7"/>
      <c r="P606" s="30" t="s">
        <v>53</v>
      </c>
      <c r="Q606" s="65"/>
      <c r="R606" s="23" t="s">
        <v>54</v>
      </c>
    </row>
    <row r="607" spans="1:18" s="31" customFormat="1" ht="32.4" customHeight="1" x14ac:dyDescent="0.3">
      <c r="A607" s="295" t="s">
        <v>5685</v>
      </c>
      <c r="B607" s="295" t="s">
        <v>5433</v>
      </c>
      <c r="C607" s="192"/>
      <c r="D607" s="26">
        <v>3565910</v>
      </c>
      <c r="E607" s="26">
        <v>3565910</v>
      </c>
      <c r="F607" s="27">
        <v>0</v>
      </c>
      <c r="G607" s="27">
        <v>3565910</v>
      </c>
      <c r="H607" s="27">
        <v>0</v>
      </c>
      <c r="I607" s="7" t="s">
        <v>53</v>
      </c>
      <c r="J607" s="7"/>
      <c r="K607" s="7"/>
      <c r="L607" s="7"/>
      <c r="M607" s="27"/>
      <c r="N607" s="27">
        <v>0</v>
      </c>
      <c r="O607" s="7"/>
      <c r="P607" s="30" t="s">
        <v>53</v>
      </c>
      <c r="Q607" s="65"/>
      <c r="R607" s="23" t="s">
        <v>54</v>
      </c>
    </row>
    <row r="608" spans="1:18" s="31" customFormat="1" ht="32.4" customHeight="1" x14ac:dyDescent="0.3">
      <c r="A608" s="295" t="s">
        <v>5686</v>
      </c>
      <c r="B608" s="295" t="s">
        <v>5434</v>
      </c>
      <c r="C608" s="192"/>
      <c r="D608" s="26">
        <v>7149000</v>
      </c>
      <c r="E608" s="26">
        <v>7149000</v>
      </c>
      <c r="F608" s="27">
        <v>0</v>
      </c>
      <c r="G608" s="27">
        <v>7149000</v>
      </c>
      <c r="H608" s="27">
        <v>0</v>
      </c>
      <c r="I608" s="7" t="s">
        <v>53</v>
      </c>
      <c r="J608" s="7"/>
      <c r="K608" s="7"/>
      <c r="L608" s="7"/>
      <c r="M608" s="27"/>
      <c r="N608" s="27">
        <v>0</v>
      </c>
      <c r="O608" s="7"/>
      <c r="P608" s="30" t="s">
        <v>53</v>
      </c>
      <c r="Q608" s="65"/>
      <c r="R608" s="23" t="s">
        <v>54</v>
      </c>
    </row>
    <row r="609" spans="1:45" s="31" customFormat="1" ht="32.4" customHeight="1" x14ac:dyDescent="0.3">
      <c r="A609" s="295" t="s">
        <v>5687</v>
      </c>
      <c r="B609" s="295" t="s">
        <v>5435</v>
      </c>
      <c r="C609" s="192"/>
      <c r="D609" s="26">
        <v>3929648</v>
      </c>
      <c r="E609" s="26">
        <v>3929648</v>
      </c>
      <c r="F609" s="27">
        <v>0</v>
      </c>
      <c r="G609" s="27">
        <v>3929648</v>
      </c>
      <c r="H609" s="27">
        <v>0</v>
      </c>
      <c r="I609" s="7" t="s">
        <v>53</v>
      </c>
      <c r="J609" s="7"/>
      <c r="K609" s="7"/>
      <c r="L609" s="7"/>
      <c r="M609" s="27"/>
      <c r="N609" s="27">
        <v>0</v>
      </c>
      <c r="O609" s="7"/>
      <c r="P609" s="30" t="s">
        <v>53</v>
      </c>
      <c r="Q609" s="65"/>
      <c r="R609" s="23" t="s">
        <v>54</v>
      </c>
    </row>
    <row r="610" spans="1:45" s="31" customFormat="1" ht="32.4" customHeight="1" x14ac:dyDescent="0.3">
      <c r="A610" s="295" t="s">
        <v>5688</v>
      </c>
      <c r="B610" s="295" t="s">
        <v>5436</v>
      </c>
      <c r="C610" s="192"/>
      <c r="D610" s="26">
        <v>1880455</v>
      </c>
      <c r="E610" s="26">
        <v>1880455</v>
      </c>
      <c r="F610" s="27">
        <v>0</v>
      </c>
      <c r="G610" s="27">
        <v>1880455</v>
      </c>
      <c r="H610" s="27">
        <v>0</v>
      </c>
      <c r="I610" s="7" t="s">
        <v>53</v>
      </c>
      <c r="J610" s="7"/>
      <c r="K610" s="7"/>
      <c r="L610" s="7"/>
      <c r="M610" s="27"/>
      <c r="N610" s="27">
        <v>0</v>
      </c>
      <c r="O610" s="7"/>
      <c r="P610" s="30" t="s">
        <v>53</v>
      </c>
      <c r="Q610" s="65"/>
      <c r="R610" s="23" t="s">
        <v>54</v>
      </c>
    </row>
    <row r="611" spans="1:45" s="31" customFormat="1" ht="32.4" customHeight="1" x14ac:dyDescent="0.3">
      <c r="A611" s="295" t="s">
        <v>5689</v>
      </c>
      <c r="B611" s="295" t="s">
        <v>543</v>
      </c>
      <c r="C611" s="192"/>
      <c r="D611" s="26">
        <v>8734126</v>
      </c>
      <c r="E611" s="26">
        <v>8734126</v>
      </c>
      <c r="F611" s="27">
        <v>0</v>
      </c>
      <c r="G611" s="27">
        <v>8734126</v>
      </c>
      <c r="H611" s="27">
        <v>0</v>
      </c>
      <c r="I611" s="7" t="s">
        <v>53</v>
      </c>
      <c r="J611" s="7"/>
      <c r="K611" s="7"/>
      <c r="L611" s="7"/>
      <c r="M611" s="27"/>
      <c r="N611" s="27">
        <v>0</v>
      </c>
      <c r="O611" s="7"/>
      <c r="P611" s="30" t="s">
        <v>53</v>
      </c>
      <c r="Q611" s="65"/>
      <c r="R611" s="23" t="s">
        <v>54</v>
      </c>
    </row>
    <row r="612" spans="1:45" s="31" customFormat="1" ht="32.4" customHeight="1" x14ac:dyDescent="0.3">
      <c r="A612" s="295" t="s">
        <v>5690</v>
      </c>
      <c r="B612" s="295" t="s">
        <v>1099</v>
      </c>
      <c r="C612" s="192"/>
      <c r="D612" s="26">
        <v>20921808</v>
      </c>
      <c r="E612" s="26">
        <v>20921808</v>
      </c>
      <c r="F612" s="27">
        <v>0</v>
      </c>
      <c r="G612" s="27">
        <v>20921808</v>
      </c>
      <c r="H612" s="27">
        <v>0</v>
      </c>
      <c r="I612" s="7" t="s">
        <v>53</v>
      </c>
      <c r="J612" s="7"/>
      <c r="K612" s="7"/>
      <c r="L612" s="7"/>
      <c r="M612" s="27"/>
      <c r="N612" s="27">
        <v>0</v>
      </c>
      <c r="O612" s="7"/>
      <c r="P612" s="30" t="s">
        <v>53</v>
      </c>
      <c r="Q612" s="65"/>
      <c r="R612" s="23" t="s">
        <v>54</v>
      </c>
    </row>
    <row r="613" spans="1:45" s="31" customFormat="1" ht="32.4" customHeight="1" x14ac:dyDescent="0.3">
      <c r="A613" s="295" t="s">
        <v>5691</v>
      </c>
      <c r="B613" s="295" t="s">
        <v>1101</v>
      </c>
      <c r="C613" s="192"/>
      <c r="D613" s="26">
        <v>29717251</v>
      </c>
      <c r="E613" s="26">
        <v>29717251</v>
      </c>
      <c r="F613" s="27">
        <v>0</v>
      </c>
      <c r="G613" s="27">
        <v>29717251</v>
      </c>
      <c r="H613" s="27">
        <v>0</v>
      </c>
      <c r="I613" s="7" t="s">
        <v>53</v>
      </c>
      <c r="J613" s="7"/>
      <c r="K613" s="7"/>
      <c r="L613" s="7"/>
      <c r="M613" s="27"/>
      <c r="N613" s="27">
        <v>0</v>
      </c>
      <c r="O613" s="7"/>
      <c r="P613" s="30" t="s">
        <v>53</v>
      </c>
      <c r="Q613" s="65"/>
      <c r="R613" s="23" t="s">
        <v>54</v>
      </c>
    </row>
    <row r="614" spans="1:45" s="31" customFormat="1" ht="32.4" customHeight="1" x14ac:dyDescent="0.3">
      <c r="A614" s="295" t="s">
        <v>5692</v>
      </c>
      <c r="B614" s="295" t="s">
        <v>544</v>
      </c>
      <c r="C614" s="192"/>
      <c r="D614" s="26">
        <v>21530411</v>
      </c>
      <c r="E614" s="26">
        <v>21530411</v>
      </c>
      <c r="F614" s="27">
        <v>0</v>
      </c>
      <c r="G614" s="27">
        <v>21530411</v>
      </c>
      <c r="H614" s="27">
        <v>0</v>
      </c>
      <c r="I614" s="7" t="s">
        <v>53</v>
      </c>
      <c r="J614" s="7"/>
      <c r="K614" s="7"/>
      <c r="L614" s="7"/>
      <c r="M614" s="27"/>
      <c r="N614" s="27">
        <v>0</v>
      </c>
      <c r="O614" s="7"/>
      <c r="P614" s="30" t="s">
        <v>53</v>
      </c>
      <c r="Q614" s="65"/>
      <c r="R614" s="23" t="s">
        <v>54</v>
      </c>
    </row>
    <row r="615" spans="1:45" s="31" customFormat="1" ht="32.4" customHeight="1" x14ac:dyDescent="0.3">
      <c r="A615" s="295" t="s">
        <v>5693</v>
      </c>
      <c r="B615" s="295" t="s">
        <v>546</v>
      </c>
      <c r="C615" s="192"/>
      <c r="D615" s="26">
        <v>941599</v>
      </c>
      <c r="E615" s="26">
        <v>941599</v>
      </c>
      <c r="F615" s="27">
        <v>0</v>
      </c>
      <c r="G615" s="27">
        <v>941599</v>
      </c>
      <c r="H615" s="27">
        <v>0</v>
      </c>
      <c r="I615" s="7" t="s">
        <v>53</v>
      </c>
      <c r="J615" s="7"/>
      <c r="K615" s="7"/>
      <c r="L615" s="7"/>
      <c r="M615" s="27"/>
      <c r="N615" s="27">
        <v>0</v>
      </c>
      <c r="O615" s="7"/>
      <c r="P615" s="30" t="s">
        <v>53</v>
      </c>
      <c r="Q615" s="65"/>
      <c r="R615" s="23" t="s">
        <v>54</v>
      </c>
    </row>
    <row r="616" spans="1:45" s="31" customFormat="1" ht="32.4" customHeight="1" x14ac:dyDescent="0.3">
      <c r="A616" s="295" t="s">
        <v>5694</v>
      </c>
      <c r="B616" s="295" t="s">
        <v>1103</v>
      </c>
      <c r="C616" s="192"/>
      <c r="D616" s="26">
        <v>32927000</v>
      </c>
      <c r="E616" s="26">
        <v>32927000</v>
      </c>
      <c r="F616" s="27">
        <v>0</v>
      </c>
      <c r="G616" s="27">
        <v>32927000</v>
      </c>
      <c r="H616" s="27">
        <v>0</v>
      </c>
      <c r="I616" s="7" t="s">
        <v>53</v>
      </c>
      <c r="J616" s="7"/>
      <c r="K616" s="7"/>
      <c r="L616" s="7"/>
      <c r="M616" s="27"/>
      <c r="N616" s="27">
        <v>0</v>
      </c>
      <c r="O616" s="7"/>
      <c r="P616" s="30" t="s">
        <v>53</v>
      </c>
      <c r="Q616" s="65"/>
      <c r="R616" s="23" t="s">
        <v>54</v>
      </c>
    </row>
    <row r="617" spans="1:45" ht="32.4" customHeight="1" x14ac:dyDescent="0.3">
      <c r="A617" s="8" t="s">
        <v>0</v>
      </c>
      <c r="B617" s="9"/>
      <c r="C617" s="29"/>
      <c r="D617" s="57"/>
      <c r="E617" s="57"/>
      <c r="F617" s="57"/>
      <c r="G617" s="57"/>
      <c r="H617" s="57"/>
      <c r="I617" s="7"/>
      <c r="J617" s="7"/>
      <c r="K617" s="7"/>
      <c r="L617" s="7"/>
      <c r="M617" s="29"/>
      <c r="N617" s="27"/>
      <c r="O617" s="7"/>
      <c r="P617" s="7"/>
      <c r="Q617" s="27"/>
      <c r="R617" s="63" t="s">
        <v>111</v>
      </c>
    </row>
    <row r="618" spans="1:45" ht="32.4" customHeight="1" x14ac:dyDescent="0.3">
      <c r="A618" s="8" t="s">
        <v>1</v>
      </c>
      <c r="B618" s="9"/>
      <c r="C618" s="29"/>
      <c r="D618" s="57"/>
      <c r="E618" s="57"/>
      <c r="F618" s="57"/>
      <c r="G618" s="57"/>
      <c r="H618" s="57"/>
      <c r="I618" s="7"/>
      <c r="J618" s="7"/>
      <c r="K618" s="7"/>
      <c r="L618" s="7"/>
      <c r="M618" s="29"/>
      <c r="N618" s="27"/>
      <c r="O618" s="7"/>
      <c r="P618" s="7"/>
      <c r="Q618" s="27"/>
      <c r="R618" s="63"/>
    </row>
    <row r="619" spans="1:45" s="17" customFormat="1" ht="32.4" customHeight="1" x14ac:dyDescent="0.3">
      <c r="A619" s="202" t="s">
        <v>2</v>
      </c>
      <c r="B619" s="204"/>
      <c r="C619" s="204"/>
      <c r="D619" s="177">
        <f>D621+D822</f>
        <v>121539000</v>
      </c>
      <c r="E619" s="177">
        <f>E621+E822</f>
        <v>121206435</v>
      </c>
      <c r="F619" s="177">
        <f>F621+F822</f>
        <v>0</v>
      </c>
      <c r="G619" s="177">
        <f>G621+G822</f>
        <v>121206435</v>
      </c>
      <c r="H619" s="177">
        <f>H621+H822</f>
        <v>332565</v>
      </c>
      <c r="I619" s="206"/>
      <c r="J619" s="206"/>
      <c r="K619" s="206"/>
      <c r="L619" s="206"/>
      <c r="M619" s="204"/>
      <c r="N619" s="177">
        <f>N621</f>
        <v>332565</v>
      </c>
      <c r="O619" s="177"/>
      <c r="P619" s="206"/>
      <c r="Q619" s="177"/>
      <c r="R619" s="207"/>
    </row>
    <row r="620" spans="1:45" s="17" customFormat="1" ht="32.4" customHeight="1" outlineLevel="1" x14ac:dyDescent="0.3">
      <c r="A620" s="8" t="s">
        <v>3</v>
      </c>
      <c r="B620" s="9"/>
      <c r="C620" s="9"/>
      <c r="D620" s="14"/>
      <c r="E620" s="14"/>
      <c r="F620" s="14"/>
      <c r="G620" s="14"/>
      <c r="H620" s="14"/>
      <c r="I620" s="12"/>
      <c r="J620" s="12"/>
      <c r="K620" s="12"/>
      <c r="L620" s="12"/>
      <c r="M620" s="9"/>
      <c r="N620" s="14"/>
      <c r="O620" s="14"/>
      <c r="P620" s="12"/>
      <c r="Q620" s="14"/>
      <c r="R620" s="16"/>
    </row>
    <row r="621" spans="1:45" s="17" customFormat="1" ht="32.4" customHeight="1" outlineLevel="1" x14ac:dyDescent="0.3">
      <c r="A621" s="196" t="s">
        <v>4</v>
      </c>
      <c r="B621" s="197"/>
      <c r="C621" s="197"/>
      <c r="D621" s="200">
        <f>SUM(D622:D817)</f>
        <v>120239000</v>
      </c>
      <c r="E621" s="200">
        <f>SUM(E622:E817)</f>
        <v>119906435</v>
      </c>
      <c r="F621" s="200">
        <f>SUM(F622:F817)</f>
        <v>0</v>
      </c>
      <c r="G621" s="200">
        <f>SUM(G622:G817)</f>
        <v>119906435</v>
      </c>
      <c r="H621" s="200">
        <f>SUM(H622:H817)</f>
        <v>332565</v>
      </c>
      <c r="I621" s="200"/>
      <c r="J621" s="200"/>
      <c r="K621" s="200"/>
      <c r="L621" s="200"/>
      <c r="M621" s="200"/>
      <c r="N621" s="200">
        <f>SUM(N622:N817)</f>
        <v>332565</v>
      </c>
      <c r="O621" s="200"/>
      <c r="P621" s="199"/>
      <c r="Q621" s="200"/>
      <c r="R621" s="201"/>
    </row>
    <row r="622" spans="1:45" s="215" customFormat="1" ht="32.4" customHeight="1" x14ac:dyDescent="0.3">
      <c r="A622" s="214" t="s">
        <v>399</v>
      </c>
      <c r="B622" s="193" t="s">
        <v>400</v>
      </c>
      <c r="C622" s="193" t="s">
        <v>964</v>
      </c>
      <c r="D622" s="215">
        <v>1470000</v>
      </c>
      <c r="E622" s="215">
        <v>1470000</v>
      </c>
      <c r="G622" s="215">
        <v>1470000</v>
      </c>
      <c r="H622" s="215">
        <v>0</v>
      </c>
      <c r="I622" s="194" t="s">
        <v>53</v>
      </c>
      <c r="J622" s="194"/>
      <c r="K622" s="194"/>
      <c r="L622" s="194"/>
      <c r="N622" s="215">
        <v>0</v>
      </c>
      <c r="P622" s="194" t="s">
        <v>53</v>
      </c>
      <c r="R622" s="4" t="s">
        <v>946</v>
      </c>
      <c r="S622" s="216"/>
      <c r="T622" s="216"/>
      <c r="U622" s="216"/>
      <c r="V622" s="216"/>
      <c r="W622" s="216"/>
      <c r="X622" s="216"/>
      <c r="Y622" s="216"/>
      <c r="Z622" s="216"/>
      <c r="AA622" s="216"/>
      <c r="AB622" s="216"/>
      <c r="AC622" s="216"/>
      <c r="AD622" s="216"/>
      <c r="AE622" s="216"/>
      <c r="AF622" s="216"/>
      <c r="AG622" s="216"/>
      <c r="AH622" s="216"/>
      <c r="AI622" s="216"/>
      <c r="AJ622" s="216"/>
      <c r="AK622" s="216"/>
      <c r="AL622" s="216"/>
      <c r="AM622" s="216"/>
      <c r="AN622" s="216"/>
      <c r="AO622" s="216"/>
      <c r="AP622" s="216"/>
      <c r="AQ622" s="216"/>
      <c r="AR622" s="216"/>
      <c r="AS622" s="216"/>
    </row>
    <row r="623" spans="1:45" s="14" customFormat="1" ht="32.4" customHeight="1" x14ac:dyDescent="0.3">
      <c r="A623" s="8" t="s">
        <v>399</v>
      </c>
      <c r="B623" s="9" t="s">
        <v>400</v>
      </c>
      <c r="C623" s="193" t="s">
        <v>964</v>
      </c>
      <c r="D623" s="14">
        <v>2000000</v>
      </c>
      <c r="E623" s="14">
        <v>1975275</v>
      </c>
      <c r="G623" s="14">
        <v>1975275</v>
      </c>
      <c r="H623" s="14">
        <v>24725</v>
      </c>
      <c r="I623" s="12" t="s">
        <v>53</v>
      </c>
      <c r="J623" s="12"/>
      <c r="K623" s="12"/>
      <c r="L623" s="12"/>
      <c r="N623" s="14">
        <v>24725</v>
      </c>
      <c r="O623" s="14" t="s">
        <v>948</v>
      </c>
      <c r="P623" s="12" t="s">
        <v>53</v>
      </c>
      <c r="R623" s="16" t="s">
        <v>54</v>
      </c>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row>
    <row r="624" spans="1:45" s="14" customFormat="1" ht="32.4" customHeight="1" x14ac:dyDescent="0.3">
      <c r="A624" s="8" t="s">
        <v>332</v>
      </c>
      <c r="B624" s="9" t="s">
        <v>401</v>
      </c>
      <c r="C624" s="193" t="s">
        <v>964</v>
      </c>
      <c r="D624" s="14">
        <v>8266000</v>
      </c>
      <c r="E624" s="14">
        <v>8088449</v>
      </c>
      <c r="G624" s="14">
        <v>8088449</v>
      </c>
      <c r="H624" s="14">
        <v>177551</v>
      </c>
      <c r="I624" s="12" t="s">
        <v>53</v>
      </c>
      <c r="J624" s="12"/>
      <c r="K624" s="12"/>
      <c r="L624" s="12"/>
      <c r="N624" s="14">
        <v>177551</v>
      </c>
      <c r="O624" s="14" t="s">
        <v>948</v>
      </c>
      <c r="P624" s="12" t="s">
        <v>53</v>
      </c>
      <c r="R624" s="16" t="s">
        <v>54</v>
      </c>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row>
    <row r="625" spans="1:45" s="14" customFormat="1" ht="32.4" customHeight="1" x14ac:dyDescent="0.3">
      <c r="A625" s="8" t="s">
        <v>311</v>
      </c>
      <c r="B625" s="9" t="s">
        <v>402</v>
      </c>
      <c r="C625" s="193" t="s">
        <v>964</v>
      </c>
      <c r="D625" s="14">
        <v>4600000</v>
      </c>
      <c r="E625" s="14">
        <v>4600000</v>
      </c>
      <c r="G625" s="14">
        <v>4600000</v>
      </c>
      <c r="H625" s="14">
        <v>0</v>
      </c>
      <c r="I625" s="12" t="s">
        <v>53</v>
      </c>
      <c r="J625" s="12"/>
      <c r="K625" s="12"/>
      <c r="L625" s="12"/>
      <c r="N625" s="14">
        <v>0</v>
      </c>
      <c r="P625" s="12" t="s">
        <v>53</v>
      </c>
      <c r="R625" s="16" t="s">
        <v>54</v>
      </c>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row>
    <row r="626" spans="1:45" s="14" customFormat="1" ht="32.4" customHeight="1" x14ac:dyDescent="0.3">
      <c r="A626" s="8" t="s">
        <v>311</v>
      </c>
      <c r="B626" s="9" t="s">
        <v>402</v>
      </c>
      <c r="C626" s="193" t="s">
        <v>964</v>
      </c>
      <c r="D626" s="14">
        <v>6900000</v>
      </c>
      <c r="E626" s="14">
        <v>6900000</v>
      </c>
      <c r="G626" s="14">
        <v>6900000</v>
      </c>
      <c r="H626" s="14">
        <v>0</v>
      </c>
      <c r="I626" s="12" t="s">
        <v>53</v>
      </c>
      <c r="J626" s="12"/>
      <c r="K626" s="12"/>
      <c r="L626" s="12"/>
      <c r="N626" s="14">
        <v>0</v>
      </c>
      <c r="P626" s="12" t="s">
        <v>53</v>
      </c>
      <c r="R626" s="16" t="s">
        <v>54</v>
      </c>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row>
    <row r="627" spans="1:45" s="14" customFormat="1" ht="32.4" customHeight="1" x14ac:dyDescent="0.3">
      <c r="A627" s="8" t="s">
        <v>311</v>
      </c>
      <c r="B627" s="9" t="s">
        <v>402</v>
      </c>
      <c r="C627" s="193" t="s">
        <v>964</v>
      </c>
      <c r="D627" s="14">
        <v>2300000</v>
      </c>
      <c r="E627" s="14">
        <v>2300000</v>
      </c>
      <c r="G627" s="14">
        <v>2300000</v>
      </c>
      <c r="H627" s="14">
        <v>0</v>
      </c>
      <c r="I627" s="12" t="s">
        <v>53</v>
      </c>
      <c r="J627" s="12"/>
      <c r="K627" s="12"/>
      <c r="L627" s="12"/>
      <c r="N627" s="14">
        <v>0</v>
      </c>
      <c r="P627" s="12" t="s">
        <v>53</v>
      </c>
      <c r="R627" s="16" t="s">
        <v>54</v>
      </c>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row>
    <row r="628" spans="1:45" s="14" customFormat="1" ht="32.4" customHeight="1" x14ac:dyDescent="0.3">
      <c r="A628" s="8" t="s">
        <v>339</v>
      </c>
      <c r="B628" s="9" t="s">
        <v>403</v>
      </c>
      <c r="C628" s="193" t="s">
        <v>964</v>
      </c>
      <c r="D628" s="14">
        <v>7104000</v>
      </c>
      <c r="E628" s="14">
        <v>7104000</v>
      </c>
      <c r="G628" s="14">
        <v>7104000</v>
      </c>
      <c r="H628" s="14">
        <v>0</v>
      </c>
      <c r="I628" s="12" t="s">
        <v>53</v>
      </c>
      <c r="J628" s="12"/>
      <c r="K628" s="12"/>
      <c r="L628" s="12"/>
      <c r="N628" s="14">
        <v>0</v>
      </c>
      <c r="P628" s="12" t="s">
        <v>53</v>
      </c>
      <c r="R628" s="16" t="s">
        <v>54</v>
      </c>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row>
    <row r="629" spans="1:45" s="14" customFormat="1" ht="32.4" customHeight="1" x14ac:dyDescent="0.3">
      <c r="A629" s="8" t="s">
        <v>339</v>
      </c>
      <c r="B629" s="9" t="s">
        <v>403</v>
      </c>
      <c r="C629" s="193" t="s">
        <v>964</v>
      </c>
      <c r="D629" s="14">
        <v>11936000</v>
      </c>
      <c r="E629" s="14">
        <v>11936000</v>
      </c>
      <c r="G629" s="14">
        <v>11936000</v>
      </c>
      <c r="H629" s="14">
        <v>0</v>
      </c>
      <c r="I629" s="12" t="s">
        <v>53</v>
      </c>
      <c r="J629" s="12"/>
      <c r="K629" s="12"/>
      <c r="L629" s="12"/>
      <c r="N629" s="14">
        <v>0</v>
      </c>
      <c r="P629" s="12" t="s">
        <v>53</v>
      </c>
      <c r="R629" s="16" t="s">
        <v>54</v>
      </c>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row>
    <row r="630" spans="1:45" s="14" customFormat="1" ht="32.4" customHeight="1" x14ac:dyDescent="0.3">
      <c r="A630" s="8" t="s">
        <v>404</v>
      </c>
      <c r="B630" s="9" t="s">
        <v>405</v>
      </c>
      <c r="C630" s="193" t="s">
        <v>964</v>
      </c>
      <c r="D630" s="14">
        <v>4500000</v>
      </c>
      <c r="E630" s="14">
        <v>4499015</v>
      </c>
      <c r="G630" s="14">
        <v>4499015</v>
      </c>
      <c r="H630" s="14">
        <v>985</v>
      </c>
      <c r="I630" s="12" t="s">
        <v>53</v>
      </c>
      <c r="J630" s="12"/>
      <c r="K630" s="12"/>
      <c r="L630" s="12"/>
      <c r="N630" s="14">
        <v>985</v>
      </c>
      <c r="O630" s="14" t="s">
        <v>948</v>
      </c>
      <c r="P630" s="12" t="s">
        <v>53</v>
      </c>
      <c r="R630" s="16" t="s">
        <v>54</v>
      </c>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row>
    <row r="631" spans="1:45" s="14" customFormat="1" ht="32.4" customHeight="1" x14ac:dyDescent="0.3">
      <c r="A631" s="8" t="s">
        <v>406</v>
      </c>
      <c r="B631" s="9" t="s">
        <v>407</v>
      </c>
      <c r="C631" s="193" t="s">
        <v>964</v>
      </c>
      <c r="D631" s="14">
        <v>2765000</v>
      </c>
      <c r="E631" s="14">
        <v>2765000</v>
      </c>
      <c r="G631" s="14">
        <v>2765000</v>
      </c>
      <c r="H631" s="14">
        <v>0</v>
      </c>
      <c r="I631" s="12" t="s">
        <v>53</v>
      </c>
      <c r="J631" s="12"/>
      <c r="K631" s="12"/>
      <c r="L631" s="12"/>
      <c r="N631" s="14">
        <v>0</v>
      </c>
      <c r="P631" s="12" t="s">
        <v>53</v>
      </c>
      <c r="R631" s="16" t="s">
        <v>54</v>
      </c>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row>
    <row r="632" spans="1:45" s="14" customFormat="1" ht="32.4" customHeight="1" x14ac:dyDescent="0.3">
      <c r="A632" s="8" t="s">
        <v>408</v>
      </c>
      <c r="B632" s="9" t="s">
        <v>409</v>
      </c>
      <c r="C632" s="193" t="s">
        <v>964</v>
      </c>
      <c r="D632" s="14">
        <v>2100000</v>
      </c>
      <c r="E632" s="14">
        <v>2100000</v>
      </c>
      <c r="G632" s="14">
        <v>2100000</v>
      </c>
      <c r="H632" s="14">
        <v>0</v>
      </c>
      <c r="I632" s="12" t="s">
        <v>53</v>
      </c>
      <c r="J632" s="12"/>
      <c r="K632" s="12"/>
      <c r="L632" s="12"/>
      <c r="N632" s="14">
        <v>0</v>
      </c>
      <c r="P632" s="12" t="s">
        <v>53</v>
      </c>
      <c r="R632" s="16" t="s">
        <v>54</v>
      </c>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row>
    <row r="633" spans="1:45" s="14" customFormat="1" ht="32.4" customHeight="1" x14ac:dyDescent="0.3">
      <c r="A633" s="8" t="s">
        <v>331</v>
      </c>
      <c r="B633" s="9" t="s">
        <v>410</v>
      </c>
      <c r="C633" s="193" t="s">
        <v>964</v>
      </c>
      <c r="D633" s="14">
        <v>1500000</v>
      </c>
      <c r="E633" s="14">
        <v>1500000</v>
      </c>
      <c r="G633" s="14">
        <v>1500000</v>
      </c>
      <c r="H633" s="14">
        <v>0</v>
      </c>
      <c r="I633" s="12" t="s">
        <v>53</v>
      </c>
      <c r="J633" s="12"/>
      <c r="K633" s="12"/>
      <c r="L633" s="12"/>
      <c r="N633" s="14">
        <v>0</v>
      </c>
      <c r="P633" s="12" t="s">
        <v>53</v>
      </c>
      <c r="R633" s="16" t="s">
        <v>54</v>
      </c>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row>
    <row r="634" spans="1:45" s="14" customFormat="1" ht="32.4" customHeight="1" x14ac:dyDescent="0.3">
      <c r="A634" s="8" t="s">
        <v>331</v>
      </c>
      <c r="B634" s="9" t="s">
        <v>410</v>
      </c>
      <c r="C634" s="193" t="s">
        <v>964</v>
      </c>
      <c r="D634" s="14">
        <v>3000000</v>
      </c>
      <c r="E634" s="14">
        <v>2870696</v>
      </c>
      <c r="G634" s="14">
        <v>2870696</v>
      </c>
      <c r="H634" s="14">
        <v>129304</v>
      </c>
      <c r="I634" s="12" t="s">
        <v>53</v>
      </c>
      <c r="J634" s="12"/>
      <c r="K634" s="12"/>
      <c r="L634" s="12"/>
      <c r="N634" s="14">
        <v>129304</v>
      </c>
      <c r="O634" s="14" t="s">
        <v>948</v>
      </c>
      <c r="P634" s="12" t="s">
        <v>53</v>
      </c>
      <c r="R634" s="16" t="s">
        <v>54</v>
      </c>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row>
    <row r="635" spans="1:45" s="14" customFormat="1" ht="32.4" customHeight="1" x14ac:dyDescent="0.3">
      <c r="A635" s="8" t="s">
        <v>411</v>
      </c>
      <c r="B635" s="9" t="s">
        <v>412</v>
      </c>
      <c r="C635" s="193" t="s">
        <v>964</v>
      </c>
      <c r="D635" s="14">
        <v>4370000</v>
      </c>
      <c r="E635" s="14">
        <v>4370000</v>
      </c>
      <c r="G635" s="14">
        <v>4370000</v>
      </c>
      <c r="H635" s="14">
        <v>0</v>
      </c>
      <c r="I635" s="12" t="s">
        <v>53</v>
      </c>
      <c r="J635" s="12"/>
      <c r="K635" s="12"/>
      <c r="L635" s="12"/>
      <c r="N635" s="14">
        <v>0</v>
      </c>
      <c r="P635" s="12" t="s">
        <v>53</v>
      </c>
      <c r="R635" s="16" t="s">
        <v>54</v>
      </c>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row>
    <row r="636" spans="1:45" s="14" customFormat="1" ht="32.4" customHeight="1" x14ac:dyDescent="0.3">
      <c r="A636" s="8" t="s">
        <v>411</v>
      </c>
      <c r="B636" s="9" t="s">
        <v>412</v>
      </c>
      <c r="C636" s="193" t="s">
        <v>964</v>
      </c>
      <c r="D636" s="14">
        <v>4370000</v>
      </c>
      <c r="E636" s="14">
        <v>4370000</v>
      </c>
      <c r="G636" s="14">
        <v>4370000</v>
      </c>
      <c r="H636" s="14">
        <v>0</v>
      </c>
      <c r="I636" s="12" t="s">
        <v>53</v>
      </c>
      <c r="J636" s="12"/>
      <c r="K636" s="12"/>
      <c r="L636" s="12"/>
      <c r="N636" s="14">
        <v>0</v>
      </c>
      <c r="P636" s="12" t="s">
        <v>53</v>
      </c>
      <c r="R636" s="16" t="s">
        <v>54</v>
      </c>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row>
    <row r="637" spans="1:45" s="14" customFormat="1" ht="32.4" customHeight="1" x14ac:dyDescent="0.3">
      <c r="A637" s="8" t="s">
        <v>329</v>
      </c>
      <c r="B637" s="9" t="s">
        <v>413</v>
      </c>
      <c r="C637" s="193" t="s">
        <v>964</v>
      </c>
      <c r="D637" s="14">
        <v>2125000</v>
      </c>
      <c r="E637" s="14">
        <v>2125000</v>
      </c>
      <c r="G637" s="14">
        <v>2125000</v>
      </c>
      <c r="H637" s="14">
        <v>0</v>
      </c>
      <c r="I637" s="12" t="s">
        <v>53</v>
      </c>
      <c r="J637" s="12"/>
      <c r="K637" s="12"/>
      <c r="L637" s="12"/>
      <c r="N637" s="14">
        <v>0</v>
      </c>
      <c r="P637" s="12" t="s">
        <v>53</v>
      </c>
      <c r="R637" s="16" t="s">
        <v>54</v>
      </c>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row>
    <row r="638" spans="1:45" s="14" customFormat="1" ht="32.4" customHeight="1" x14ac:dyDescent="0.3">
      <c r="A638" s="8" t="s">
        <v>329</v>
      </c>
      <c r="B638" s="9" t="s">
        <v>413</v>
      </c>
      <c r="C638" s="193" t="s">
        <v>964</v>
      </c>
      <c r="D638" s="14">
        <v>2125000</v>
      </c>
      <c r="E638" s="14">
        <v>2125000</v>
      </c>
      <c r="G638" s="14">
        <v>2125000</v>
      </c>
      <c r="H638" s="14">
        <v>0</v>
      </c>
      <c r="I638" s="12" t="s">
        <v>53</v>
      </c>
      <c r="J638" s="12"/>
      <c r="K638" s="12"/>
      <c r="L638" s="12"/>
      <c r="N638" s="14">
        <v>0</v>
      </c>
      <c r="P638" s="12" t="s">
        <v>53</v>
      </c>
      <c r="R638" s="16" t="s">
        <v>54</v>
      </c>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row>
    <row r="639" spans="1:45" s="14" customFormat="1" ht="32.4" customHeight="1" x14ac:dyDescent="0.3">
      <c r="A639" s="8" t="s">
        <v>399</v>
      </c>
      <c r="B639" s="9" t="s">
        <v>966</v>
      </c>
      <c r="C639" s="193" t="s">
        <v>964</v>
      </c>
      <c r="D639" s="14">
        <v>2500000</v>
      </c>
      <c r="E639" s="14">
        <v>2500000</v>
      </c>
      <c r="G639" s="14">
        <v>2500000</v>
      </c>
      <c r="H639" s="14">
        <v>0</v>
      </c>
      <c r="I639" s="12" t="s">
        <v>53</v>
      </c>
      <c r="J639" s="12"/>
      <c r="K639" s="12"/>
      <c r="L639" s="12"/>
      <c r="N639" s="14">
        <v>0</v>
      </c>
      <c r="P639" s="12" t="s">
        <v>53</v>
      </c>
      <c r="R639" s="16" t="s">
        <v>967</v>
      </c>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row>
    <row r="640" spans="1:45" s="14" customFormat="1" ht="32.4" customHeight="1" x14ac:dyDescent="0.3">
      <c r="A640" s="8" t="s">
        <v>399</v>
      </c>
      <c r="B640" s="9" t="s">
        <v>968</v>
      </c>
      <c r="C640" s="193" t="s">
        <v>964</v>
      </c>
      <c r="D640" s="14">
        <v>1000000</v>
      </c>
      <c r="E640" s="14">
        <v>1000000</v>
      </c>
      <c r="G640" s="14">
        <v>1000000</v>
      </c>
      <c r="H640" s="14">
        <v>0</v>
      </c>
      <c r="I640" s="12" t="s">
        <v>53</v>
      </c>
      <c r="J640" s="12"/>
      <c r="K640" s="12"/>
      <c r="L640" s="12"/>
      <c r="N640" s="14">
        <v>0</v>
      </c>
      <c r="P640" s="12" t="s">
        <v>53</v>
      </c>
      <c r="R640" s="16" t="s">
        <v>54</v>
      </c>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row>
    <row r="641" spans="1:255" s="14" customFormat="1" ht="32.4" customHeight="1" x14ac:dyDescent="0.3">
      <c r="A641" s="8" t="s">
        <v>332</v>
      </c>
      <c r="B641" s="9" t="s">
        <v>969</v>
      </c>
      <c r="C641" s="193" t="s">
        <v>964</v>
      </c>
      <c r="D641" s="14">
        <v>3500000</v>
      </c>
      <c r="E641" s="14">
        <v>3500000</v>
      </c>
      <c r="G641" s="14">
        <v>3500000</v>
      </c>
      <c r="H641" s="14">
        <v>0</v>
      </c>
      <c r="I641" s="12" t="s">
        <v>53</v>
      </c>
      <c r="J641" s="12"/>
      <c r="K641" s="12"/>
      <c r="L641" s="12"/>
      <c r="N641" s="14">
        <v>0</v>
      </c>
      <c r="P641" s="12" t="s">
        <v>53</v>
      </c>
      <c r="R641" s="16" t="s">
        <v>54</v>
      </c>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row>
    <row r="642" spans="1:255" s="14" customFormat="1" ht="32.4" customHeight="1" x14ac:dyDescent="0.3">
      <c r="A642" s="8" t="s">
        <v>330</v>
      </c>
      <c r="B642" s="9" t="s">
        <v>970</v>
      </c>
      <c r="C642" s="193" t="s">
        <v>964</v>
      </c>
      <c r="D642" s="14">
        <v>1500000</v>
      </c>
      <c r="E642" s="14">
        <v>1500000</v>
      </c>
      <c r="G642" s="14">
        <v>1500000</v>
      </c>
      <c r="H642" s="14">
        <v>0</v>
      </c>
      <c r="I642" s="12" t="s">
        <v>53</v>
      </c>
      <c r="J642" s="12"/>
      <c r="K642" s="12"/>
      <c r="L642" s="12"/>
      <c r="N642" s="14">
        <v>0</v>
      </c>
      <c r="P642" s="12" t="s">
        <v>53</v>
      </c>
      <c r="R642" s="16" t="s">
        <v>54</v>
      </c>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row>
    <row r="643" spans="1:255" s="14" customFormat="1" ht="32.4" customHeight="1" x14ac:dyDescent="0.3">
      <c r="A643" s="8" t="s">
        <v>408</v>
      </c>
      <c r="B643" s="9" t="s">
        <v>4759</v>
      </c>
      <c r="C643" s="9" t="s">
        <v>414</v>
      </c>
      <c r="D643" s="14">
        <v>72000</v>
      </c>
      <c r="E643" s="14">
        <v>72000</v>
      </c>
      <c r="G643" s="14">
        <v>72000</v>
      </c>
      <c r="H643" s="14">
        <v>0</v>
      </c>
      <c r="I643" s="12" t="s">
        <v>53</v>
      </c>
      <c r="J643" s="12"/>
      <c r="K643" s="12"/>
      <c r="L643" s="12"/>
      <c r="N643" s="14">
        <v>0</v>
      </c>
      <c r="P643" s="12" t="s">
        <v>26</v>
      </c>
      <c r="R643" s="16" t="s">
        <v>32</v>
      </c>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row>
    <row r="644" spans="1:255" s="14" customFormat="1" ht="32.4" customHeight="1" x14ac:dyDescent="0.3">
      <c r="A644" s="8" t="s">
        <v>408</v>
      </c>
      <c r="B644" s="9" t="s">
        <v>4760</v>
      </c>
      <c r="C644" s="9" t="s">
        <v>414</v>
      </c>
      <c r="D644" s="14">
        <v>72000</v>
      </c>
      <c r="E644" s="14">
        <v>72000</v>
      </c>
      <c r="G644" s="14">
        <v>72000</v>
      </c>
      <c r="H644" s="14">
        <v>0</v>
      </c>
      <c r="I644" s="12" t="s">
        <v>53</v>
      </c>
      <c r="J644" s="12"/>
      <c r="K644" s="12"/>
      <c r="L644" s="12"/>
      <c r="N644" s="14">
        <v>0</v>
      </c>
      <c r="P644" s="12" t="s">
        <v>26</v>
      </c>
      <c r="R644" s="16" t="s">
        <v>32</v>
      </c>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row>
    <row r="645" spans="1:255" s="17" customFormat="1" ht="32.4" customHeight="1" x14ac:dyDescent="0.3">
      <c r="A645" s="8" t="s">
        <v>408</v>
      </c>
      <c r="B645" s="9" t="s">
        <v>4761</v>
      </c>
      <c r="C645" s="9" t="s">
        <v>414</v>
      </c>
      <c r="D645" s="14">
        <v>72000</v>
      </c>
      <c r="E645" s="14">
        <v>72000</v>
      </c>
      <c r="F645" s="20"/>
      <c r="G645" s="14">
        <v>72000</v>
      </c>
      <c r="H645" s="14">
        <v>0</v>
      </c>
      <c r="I645" s="12" t="s">
        <v>53</v>
      </c>
      <c r="J645" s="11"/>
      <c r="K645" s="12"/>
      <c r="L645" s="11"/>
      <c r="M645" s="20"/>
      <c r="N645" s="14">
        <v>0</v>
      </c>
      <c r="O645" s="20"/>
      <c r="P645" s="12" t="s">
        <v>26</v>
      </c>
      <c r="Q645" s="20"/>
      <c r="R645" s="16" t="s">
        <v>32</v>
      </c>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row>
    <row r="646" spans="1:255" ht="32.4" customHeight="1" x14ac:dyDescent="0.3">
      <c r="A646" s="8" t="s">
        <v>408</v>
      </c>
      <c r="B646" s="9" t="s">
        <v>4762</v>
      </c>
      <c r="C646" s="9" t="s">
        <v>414</v>
      </c>
      <c r="D646" s="14">
        <v>72000</v>
      </c>
      <c r="E646" s="14">
        <v>72000</v>
      </c>
      <c r="F646" s="27"/>
      <c r="G646" s="14">
        <v>72000</v>
      </c>
      <c r="H646" s="14">
        <v>0</v>
      </c>
      <c r="I646" s="12" t="s">
        <v>53</v>
      </c>
      <c r="J646" s="7"/>
      <c r="K646" s="12"/>
      <c r="L646" s="7"/>
      <c r="M646" s="27"/>
      <c r="N646" s="14">
        <v>0</v>
      </c>
      <c r="O646" s="27"/>
      <c r="P646" s="12" t="s">
        <v>26</v>
      </c>
      <c r="Q646" s="27"/>
      <c r="R646" s="16" t="s">
        <v>32</v>
      </c>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row>
    <row r="647" spans="1:255" ht="32.4" customHeight="1" x14ac:dyDescent="0.3">
      <c r="A647" s="8" t="s">
        <v>408</v>
      </c>
      <c r="B647" s="9" t="s">
        <v>4763</v>
      </c>
      <c r="C647" s="9" t="s">
        <v>414</v>
      </c>
      <c r="D647" s="14">
        <v>72000</v>
      </c>
      <c r="E647" s="14">
        <v>72000</v>
      </c>
      <c r="F647" s="27"/>
      <c r="G647" s="14">
        <v>72000</v>
      </c>
      <c r="H647" s="14">
        <v>0</v>
      </c>
      <c r="I647" s="12" t="s">
        <v>53</v>
      </c>
      <c r="J647" s="7"/>
      <c r="K647" s="12"/>
      <c r="L647" s="7"/>
      <c r="M647" s="27"/>
      <c r="N647" s="14">
        <v>0</v>
      </c>
      <c r="O647" s="27"/>
      <c r="P647" s="12" t="s">
        <v>26</v>
      </c>
      <c r="Q647" s="27"/>
      <c r="R647" s="16" t="s">
        <v>32</v>
      </c>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row>
    <row r="648" spans="1:255" ht="32.4" customHeight="1" x14ac:dyDescent="0.3">
      <c r="A648" s="8" t="s">
        <v>408</v>
      </c>
      <c r="B648" s="9" t="s">
        <v>4764</v>
      </c>
      <c r="C648" s="9" t="s">
        <v>414</v>
      </c>
      <c r="D648" s="14">
        <v>72000</v>
      </c>
      <c r="E648" s="14">
        <v>72000</v>
      </c>
      <c r="F648" s="27"/>
      <c r="G648" s="14">
        <v>72000</v>
      </c>
      <c r="H648" s="14">
        <v>0</v>
      </c>
      <c r="I648" s="12" t="s">
        <v>53</v>
      </c>
      <c r="J648" s="7"/>
      <c r="K648" s="12"/>
      <c r="L648" s="7"/>
      <c r="M648" s="27"/>
      <c r="N648" s="14">
        <v>0</v>
      </c>
      <c r="O648" s="27"/>
      <c r="P648" s="12" t="s">
        <v>26</v>
      </c>
      <c r="Q648" s="27"/>
      <c r="R648" s="16" t="s">
        <v>32</v>
      </c>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row>
    <row r="649" spans="1:255" ht="32.4" customHeight="1" x14ac:dyDescent="0.3">
      <c r="A649" s="8" t="s">
        <v>408</v>
      </c>
      <c r="B649" s="9" t="s">
        <v>4765</v>
      </c>
      <c r="C649" s="9" t="s">
        <v>414</v>
      </c>
      <c r="D649" s="14">
        <v>72000</v>
      </c>
      <c r="E649" s="14">
        <v>72000</v>
      </c>
      <c r="F649" s="27"/>
      <c r="G649" s="14">
        <v>72000</v>
      </c>
      <c r="H649" s="14">
        <v>0</v>
      </c>
      <c r="I649" s="12" t="s">
        <v>53</v>
      </c>
      <c r="J649" s="7"/>
      <c r="K649" s="12"/>
      <c r="L649" s="7"/>
      <c r="M649" s="27"/>
      <c r="N649" s="14">
        <v>0</v>
      </c>
      <c r="O649" s="27"/>
      <c r="P649" s="12" t="s">
        <v>26</v>
      </c>
      <c r="Q649" s="27"/>
      <c r="R649" s="16" t="s">
        <v>32</v>
      </c>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row>
    <row r="650" spans="1:255" ht="32.4" customHeight="1" x14ac:dyDescent="0.3">
      <c r="A650" s="8" t="s">
        <v>341</v>
      </c>
      <c r="B650" s="9" t="s">
        <v>4766</v>
      </c>
      <c r="C650" s="9" t="s">
        <v>414</v>
      </c>
      <c r="D650" s="14">
        <v>72000</v>
      </c>
      <c r="E650" s="14">
        <v>72000</v>
      </c>
      <c r="F650" s="27"/>
      <c r="G650" s="14">
        <v>72000</v>
      </c>
      <c r="H650" s="14">
        <v>0</v>
      </c>
      <c r="I650" s="12" t="s">
        <v>53</v>
      </c>
      <c r="J650" s="7"/>
      <c r="K650" s="12"/>
      <c r="L650" s="7"/>
      <c r="M650" s="27"/>
      <c r="N650" s="14">
        <v>0</v>
      </c>
      <c r="O650" s="27"/>
      <c r="P650" s="12" t="s">
        <v>26</v>
      </c>
      <c r="Q650" s="27"/>
      <c r="R650" s="16" t="s">
        <v>32</v>
      </c>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row>
    <row r="651" spans="1:255" s="21" customFormat="1" ht="32.4" customHeight="1" x14ac:dyDescent="0.3">
      <c r="A651" s="89" t="s">
        <v>341</v>
      </c>
      <c r="B651" s="36" t="s">
        <v>4767</v>
      </c>
      <c r="C651" s="19" t="s">
        <v>414</v>
      </c>
      <c r="D651" s="61">
        <v>72000</v>
      </c>
      <c r="E651" s="60">
        <v>72000</v>
      </c>
      <c r="F651" s="67"/>
      <c r="G651" s="60">
        <v>72000</v>
      </c>
      <c r="H651" s="14">
        <v>0</v>
      </c>
      <c r="I651" s="32" t="s">
        <v>53</v>
      </c>
      <c r="J651" s="32"/>
      <c r="K651" s="32"/>
      <c r="L651" s="67"/>
      <c r="M651" s="24"/>
      <c r="N651" s="14">
        <v>0</v>
      </c>
      <c r="O651" s="14"/>
      <c r="P651" s="12" t="s">
        <v>26</v>
      </c>
      <c r="Q651" s="14"/>
      <c r="R651" s="16" t="s">
        <v>32</v>
      </c>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22"/>
      <c r="FC651" s="22"/>
      <c r="FD651" s="22"/>
      <c r="FE651" s="22"/>
      <c r="FF651" s="22"/>
      <c r="FG651" s="22"/>
      <c r="FH651" s="22"/>
      <c r="FI651" s="22"/>
      <c r="FJ651" s="22"/>
      <c r="FK651" s="22"/>
      <c r="FL651" s="22"/>
      <c r="FM651" s="22"/>
      <c r="FN651" s="22"/>
      <c r="FO651" s="22"/>
      <c r="FP651" s="22"/>
      <c r="FQ651" s="22"/>
      <c r="FR651" s="22"/>
      <c r="FS651" s="22"/>
      <c r="FT651" s="22"/>
      <c r="FU651" s="22"/>
      <c r="FV651" s="22"/>
      <c r="FW651" s="22"/>
      <c r="FX651" s="22"/>
      <c r="FY651" s="22"/>
      <c r="FZ651" s="22"/>
      <c r="GA651" s="22"/>
      <c r="GB651" s="22"/>
      <c r="GC651" s="22"/>
      <c r="GD651" s="22"/>
      <c r="GE651" s="22"/>
      <c r="GF651" s="22"/>
      <c r="GG651" s="22"/>
      <c r="GH651" s="22"/>
      <c r="GI651" s="22"/>
      <c r="GJ651" s="22"/>
      <c r="GK651" s="22"/>
      <c r="GL651" s="22"/>
      <c r="GM651" s="22"/>
      <c r="GN651" s="22"/>
      <c r="GO651" s="22"/>
      <c r="GP651" s="22"/>
      <c r="GQ651" s="22"/>
      <c r="GR651" s="22"/>
      <c r="GS651" s="22"/>
      <c r="GT651" s="22"/>
      <c r="GU651" s="22"/>
      <c r="GV651" s="22"/>
      <c r="GW651" s="22"/>
      <c r="GX651" s="22"/>
      <c r="GY651" s="22"/>
      <c r="GZ651" s="22"/>
      <c r="HA651" s="22"/>
      <c r="HB651" s="22"/>
      <c r="HC651" s="22"/>
      <c r="HD651" s="22"/>
      <c r="HE651" s="22"/>
      <c r="HF651" s="22"/>
      <c r="HG651" s="22"/>
      <c r="HH651" s="22"/>
      <c r="HI651" s="22"/>
      <c r="HJ651" s="22"/>
      <c r="HK651" s="22"/>
      <c r="HL651" s="22"/>
      <c r="HM651" s="22"/>
      <c r="HN651" s="22"/>
      <c r="HO651" s="22"/>
      <c r="HP651" s="22"/>
      <c r="HQ651" s="22"/>
      <c r="HR651" s="22"/>
      <c r="HS651" s="22"/>
      <c r="HT651" s="22"/>
      <c r="HU651" s="22"/>
      <c r="HV651" s="22"/>
      <c r="HW651" s="22"/>
      <c r="HX651" s="22"/>
      <c r="HY651" s="22"/>
      <c r="HZ651" s="22"/>
      <c r="IA651" s="22"/>
      <c r="IB651" s="22"/>
      <c r="IC651" s="22"/>
      <c r="ID651" s="22"/>
      <c r="IE651" s="22"/>
      <c r="IF651" s="22"/>
      <c r="IG651" s="22"/>
      <c r="IH651" s="22"/>
      <c r="II651" s="22"/>
      <c r="IJ651" s="22"/>
      <c r="IK651" s="22"/>
      <c r="IL651" s="22"/>
      <c r="IM651" s="22"/>
      <c r="IN651" s="22"/>
      <c r="IO651" s="22"/>
      <c r="IP651" s="22"/>
      <c r="IQ651" s="22"/>
      <c r="IR651" s="22"/>
      <c r="IS651" s="22"/>
      <c r="IT651" s="22"/>
      <c r="IU651" s="22"/>
    </row>
    <row r="652" spans="1:255" s="21" customFormat="1" ht="32.4" customHeight="1" x14ac:dyDescent="0.3">
      <c r="A652" s="89" t="s">
        <v>341</v>
      </c>
      <c r="B652" s="36" t="s">
        <v>4768</v>
      </c>
      <c r="C652" s="19" t="s">
        <v>414</v>
      </c>
      <c r="D652" s="61">
        <v>72000</v>
      </c>
      <c r="E652" s="60">
        <v>72000</v>
      </c>
      <c r="F652" s="67"/>
      <c r="G652" s="60">
        <v>72000</v>
      </c>
      <c r="H652" s="14">
        <v>0</v>
      </c>
      <c r="I652" s="32" t="s">
        <v>53</v>
      </c>
      <c r="J652" s="32"/>
      <c r="K652" s="32"/>
      <c r="L652" s="67"/>
      <c r="M652" s="24"/>
      <c r="N652" s="14">
        <v>0</v>
      </c>
      <c r="O652" s="14"/>
      <c r="P652" s="12" t="s">
        <v>26</v>
      </c>
      <c r="Q652" s="14"/>
      <c r="R652" s="16" t="s">
        <v>32</v>
      </c>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22"/>
      <c r="FC652" s="22"/>
      <c r="FD652" s="22"/>
      <c r="FE652" s="22"/>
      <c r="FF652" s="22"/>
      <c r="FG652" s="22"/>
      <c r="FH652" s="22"/>
      <c r="FI652" s="22"/>
      <c r="FJ652" s="22"/>
      <c r="FK652" s="22"/>
      <c r="FL652" s="22"/>
      <c r="FM652" s="22"/>
      <c r="FN652" s="22"/>
      <c r="FO652" s="22"/>
      <c r="FP652" s="22"/>
      <c r="FQ652" s="22"/>
      <c r="FR652" s="22"/>
      <c r="FS652" s="22"/>
      <c r="FT652" s="22"/>
      <c r="FU652" s="22"/>
      <c r="FV652" s="22"/>
      <c r="FW652" s="22"/>
      <c r="FX652" s="22"/>
      <c r="FY652" s="22"/>
      <c r="FZ652" s="22"/>
      <c r="GA652" s="22"/>
      <c r="GB652" s="22"/>
      <c r="GC652" s="22"/>
      <c r="GD652" s="22"/>
      <c r="GE652" s="22"/>
      <c r="GF652" s="22"/>
      <c r="GG652" s="22"/>
      <c r="GH652" s="22"/>
      <c r="GI652" s="22"/>
      <c r="GJ652" s="22"/>
      <c r="GK652" s="22"/>
      <c r="GL652" s="22"/>
      <c r="GM652" s="22"/>
      <c r="GN652" s="22"/>
      <c r="GO652" s="22"/>
      <c r="GP652" s="22"/>
      <c r="GQ652" s="22"/>
      <c r="GR652" s="22"/>
      <c r="GS652" s="22"/>
      <c r="GT652" s="22"/>
      <c r="GU652" s="22"/>
      <c r="GV652" s="22"/>
      <c r="GW652" s="22"/>
      <c r="GX652" s="22"/>
      <c r="GY652" s="22"/>
      <c r="GZ652" s="22"/>
      <c r="HA652" s="22"/>
      <c r="HB652" s="22"/>
      <c r="HC652" s="22"/>
      <c r="HD652" s="22"/>
      <c r="HE652" s="22"/>
      <c r="HF652" s="22"/>
      <c r="HG652" s="22"/>
      <c r="HH652" s="22"/>
      <c r="HI652" s="22"/>
      <c r="HJ652" s="22"/>
      <c r="HK652" s="22"/>
      <c r="HL652" s="22"/>
      <c r="HM652" s="22"/>
      <c r="HN652" s="22"/>
      <c r="HO652" s="22"/>
      <c r="HP652" s="22"/>
      <c r="HQ652" s="22"/>
      <c r="HR652" s="22"/>
      <c r="HS652" s="22"/>
      <c r="HT652" s="22"/>
      <c r="HU652" s="22"/>
      <c r="HV652" s="22"/>
      <c r="HW652" s="22"/>
      <c r="HX652" s="22"/>
      <c r="HY652" s="22"/>
      <c r="HZ652" s="22"/>
      <c r="IA652" s="22"/>
      <c r="IB652" s="22"/>
      <c r="IC652" s="22"/>
      <c r="ID652" s="22"/>
      <c r="IE652" s="22"/>
      <c r="IF652" s="22"/>
      <c r="IG652" s="22"/>
      <c r="IH652" s="22"/>
      <c r="II652" s="22"/>
      <c r="IJ652" s="22"/>
      <c r="IK652" s="22"/>
      <c r="IL652" s="22"/>
      <c r="IM652" s="22"/>
      <c r="IN652" s="22"/>
      <c r="IO652" s="22"/>
      <c r="IP652" s="22"/>
      <c r="IQ652" s="22"/>
      <c r="IR652" s="22"/>
      <c r="IS652" s="22"/>
      <c r="IT652" s="22"/>
      <c r="IU652" s="22"/>
    </row>
    <row r="653" spans="1:255" s="21" customFormat="1" ht="32.4" customHeight="1" x14ac:dyDescent="0.3">
      <c r="A653" s="89" t="s">
        <v>555</v>
      </c>
      <c r="B653" s="36" t="s">
        <v>4769</v>
      </c>
      <c r="C653" s="19" t="s">
        <v>414</v>
      </c>
      <c r="D653" s="61">
        <v>72000</v>
      </c>
      <c r="E653" s="60">
        <v>72000</v>
      </c>
      <c r="F653" s="67"/>
      <c r="G653" s="60">
        <v>72000</v>
      </c>
      <c r="H653" s="14">
        <v>0</v>
      </c>
      <c r="I653" s="32" t="s">
        <v>53</v>
      </c>
      <c r="J653" s="32"/>
      <c r="K653" s="32"/>
      <c r="L653" s="67"/>
      <c r="M653" s="24"/>
      <c r="N653" s="14">
        <v>0</v>
      </c>
      <c r="O653" s="14"/>
      <c r="P653" s="12" t="s">
        <v>26</v>
      </c>
      <c r="Q653" s="14"/>
      <c r="R653" s="16" t="s">
        <v>32</v>
      </c>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22"/>
      <c r="FC653" s="22"/>
      <c r="FD653" s="22"/>
      <c r="FE653" s="22"/>
      <c r="FF653" s="22"/>
      <c r="FG653" s="22"/>
      <c r="FH653" s="22"/>
      <c r="FI653" s="22"/>
      <c r="FJ653" s="22"/>
      <c r="FK653" s="22"/>
      <c r="FL653" s="22"/>
      <c r="FM653" s="22"/>
      <c r="FN653" s="22"/>
      <c r="FO653" s="22"/>
      <c r="FP653" s="22"/>
      <c r="FQ653" s="22"/>
      <c r="FR653" s="22"/>
      <c r="FS653" s="22"/>
      <c r="FT653" s="22"/>
      <c r="FU653" s="22"/>
      <c r="FV653" s="22"/>
      <c r="FW653" s="22"/>
      <c r="FX653" s="22"/>
      <c r="FY653" s="22"/>
      <c r="FZ653" s="22"/>
      <c r="GA653" s="22"/>
      <c r="GB653" s="22"/>
      <c r="GC653" s="22"/>
      <c r="GD653" s="22"/>
      <c r="GE653" s="22"/>
      <c r="GF653" s="22"/>
      <c r="GG653" s="22"/>
      <c r="GH653" s="22"/>
      <c r="GI653" s="22"/>
      <c r="GJ653" s="22"/>
      <c r="GK653" s="22"/>
      <c r="GL653" s="22"/>
      <c r="GM653" s="22"/>
      <c r="GN653" s="22"/>
      <c r="GO653" s="22"/>
      <c r="GP653" s="22"/>
      <c r="GQ653" s="22"/>
      <c r="GR653" s="22"/>
      <c r="GS653" s="22"/>
      <c r="GT653" s="22"/>
      <c r="GU653" s="22"/>
      <c r="GV653" s="22"/>
      <c r="GW653" s="22"/>
      <c r="GX653" s="22"/>
      <c r="GY653" s="22"/>
      <c r="GZ653" s="22"/>
      <c r="HA653" s="22"/>
      <c r="HB653" s="22"/>
      <c r="HC653" s="22"/>
      <c r="HD653" s="22"/>
      <c r="HE653" s="22"/>
      <c r="HF653" s="22"/>
      <c r="HG653" s="22"/>
      <c r="HH653" s="22"/>
      <c r="HI653" s="22"/>
      <c r="HJ653" s="22"/>
      <c r="HK653" s="22"/>
      <c r="HL653" s="22"/>
      <c r="HM653" s="22"/>
      <c r="HN653" s="22"/>
      <c r="HO653" s="22"/>
      <c r="HP653" s="22"/>
      <c r="HQ653" s="22"/>
      <c r="HR653" s="22"/>
      <c r="HS653" s="22"/>
      <c r="HT653" s="22"/>
      <c r="HU653" s="22"/>
      <c r="HV653" s="22"/>
      <c r="HW653" s="22"/>
      <c r="HX653" s="22"/>
      <c r="HY653" s="22"/>
      <c r="HZ653" s="22"/>
      <c r="IA653" s="22"/>
      <c r="IB653" s="22"/>
      <c r="IC653" s="22"/>
      <c r="ID653" s="22"/>
      <c r="IE653" s="22"/>
      <c r="IF653" s="22"/>
      <c r="IG653" s="22"/>
      <c r="IH653" s="22"/>
      <c r="II653" s="22"/>
      <c r="IJ653" s="22"/>
      <c r="IK653" s="22"/>
      <c r="IL653" s="22"/>
      <c r="IM653" s="22"/>
      <c r="IN653" s="22"/>
      <c r="IO653" s="22"/>
      <c r="IP653" s="22"/>
      <c r="IQ653" s="22"/>
      <c r="IR653" s="22"/>
      <c r="IS653" s="22"/>
      <c r="IT653" s="22"/>
      <c r="IU653" s="22"/>
    </row>
    <row r="654" spans="1:255" s="21" customFormat="1" ht="32.4" customHeight="1" x14ac:dyDescent="0.3">
      <c r="A654" s="89" t="s">
        <v>323</v>
      </c>
      <c r="B654" s="36" t="s">
        <v>4770</v>
      </c>
      <c r="C654" s="19" t="s">
        <v>414</v>
      </c>
      <c r="D654" s="61">
        <v>72000</v>
      </c>
      <c r="E654" s="60">
        <v>72000</v>
      </c>
      <c r="F654" s="18"/>
      <c r="G654" s="60">
        <v>72000</v>
      </c>
      <c r="H654" s="14">
        <v>0</v>
      </c>
      <c r="I654" s="32" t="s">
        <v>53</v>
      </c>
      <c r="J654" s="32"/>
      <c r="K654" s="32"/>
      <c r="L654" s="32"/>
      <c r="M654" s="24"/>
      <c r="N654" s="14">
        <v>0</v>
      </c>
      <c r="O654" s="14"/>
      <c r="P654" s="12" t="s">
        <v>26</v>
      </c>
      <c r="Q654" s="14"/>
      <c r="R654" s="16" t="s">
        <v>32</v>
      </c>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c r="HT654" s="22"/>
      <c r="HU654" s="22"/>
      <c r="HV654" s="22"/>
      <c r="HW654" s="22"/>
      <c r="HX654" s="22"/>
      <c r="HY654" s="22"/>
      <c r="HZ654" s="22"/>
      <c r="IA654" s="22"/>
      <c r="IB654" s="22"/>
      <c r="IC654" s="22"/>
      <c r="ID654" s="22"/>
      <c r="IE654" s="22"/>
      <c r="IF654" s="22"/>
      <c r="IG654" s="22"/>
      <c r="IH654" s="22"/>
      <c r="II654" s="22"/>
      <c r="IJ654" s="22"/>
      <c r="IK654" s="22"/>
      <c r="IL654" s="22"/>
      <c r="IM654" s="22"/>
      <c r="IN654" s="22"/>
      <c r="IO654" s="22"/>
      <c r="IP654" s="22"/>
      <c r="IQ654" s="22"/>
      <c r="IR654" s="22"/>
      <c r="IS654" s="22"/>
      <c r="IT654" s="22"/>
      <c r="IU654" s="22"/>
    </row>
    <row r="655" spans="1:255" s="21" customFormat="1" ht="32.4" customHeight="1" x14ac:dyDescent="0.3">
      <c r="A655" s="89" t="s">
        <v>323</v>
      </c>
      <c r="B655" s="36" t="s">
        <v>4771</v>
      </c>
      <c r="C655" s="19" t="s">
        <v>414</v>
      </c>
      <c r="D655" s="61">
        <v>72000</v>
      </c>
      <c r="E655" s="60">
        <v>72000</v>
      </c>
      <c r="F655" s="18"/>
      <c r="G655" s="60">
        <v>72000</v>
      </c>
      <c r="H655" s="14">
        <v>0</v>
      </c>
      <c r="I655" s="32" t="s">
        <v>53</v>
      </c>
      <c r="J655" s="32"/>
      <c r="K655" s="32"/>
      <c r="L655" s="32"/>
      <c r="M655" s="24"/>
      <c r="N655" s="14">
        <v>0</v>
      </c>
      <c r="O655" s="14"/>
      <c r="P655" s="12" t="s">
        <v>26</v>
      </c>
      <c r="Q655" s="14"/>
      <c r="R655" s="16" t="s">
        <v>32</v>
      </c>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2"/>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c r="HT655" s="22"/>
      <c r="HU655" s="22"/>
      <c r="HV655" s="22"/>
      <c r="HW655" s="22"/>
      <c r="HX655" s="22"/>
      <c r="HY655" s="22"/>
      <c r="HZ655" s="22"/>
      <c r="IA655" s="22"/>
      <c r="IB655" s="22"/>
      <c r="IC655" s="22"/>
      <c r="ID655" s="22"/>
      <c r="IE655" s="22"/>
      <c r="IF655" s="22"/>
      <c r="IG655" s="22"/>
      <c r="IH655" s="22"/>
      <c r="II655" s="22"/>
      <c r="IJ655" s="22"/>
      <c r="IK655" s="22"/>
      <c r="IL655" s="22"/>
      <c r="IM655" s="22"/>
      <c r="IN655" s="22"/>
      <c r="IO655" s="22"/>
      <c r="IP655" s="22"/>
      <c r="IQ655" s="22"/>
      <c r="IR655" s="22"/>
      <c r="IS655" s="22"/>
      <c r="IT655" s="22"/>
      <c r="IU655" s="22"/>
    </row>
    <row r="656" spans="1:255" s="21" customFormat="1" ht="32.4" customHeight="1" x14ac:dyDescent="0.3">
      <c r="A656" s="89" t="s">
        <v>323</v>
      </c>
      <c r="B656" s="36" t="s">
        <v>4772</v>
      </c>
      <c r="C656" s="19" t="s">
        <v>414</v>
      </c>
      <c r="D656" s="61">
        <v>72000</v>
      </c>
      <c r="E656" s="60">
        <v>72000</v>
      </c>
      <c r="F656" s="62"/>
      <c r="G656" s="60">
        <v>72000</v>
      </c>
      <c r="H656" s="14">
        <v>0</v>
      </c>
      <c r="I656" s="69" t="s">
        <v>53</v>
      </c>
      <c r="J656" s="69"/>
      <c r="K656" s="69"/>
      <c r="L656" s="69"/>
      <c r="M656" s="24"/>
      <c r="N656" s="14">
        <v>0</v>
      </c>
      <c r="O656" s="14"/>
      <c r="P656" s="12" t="s">
        <v>26</v>
      </c>
      <c r="Q656" s="14"/>
      <c r="R656" s="16" t="s">
        <v>32</v>
      </c>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c r="HT656" s="22"/>
      <c r="HU656" s="22"/>
      <c r="HV656" s="22"/>
      <c r="HW656" s="22"/>
      <c r="HX656" s="22"/>
      <c r="HY656" s="22"/>
      <c r="HZ656" s="22"/>
      <c r="IA656" s="22"/>
      <c r="IB656" s="22"/>
      <c r="IC656" s="22"/>
      <c r="ID656" s="22"/>
      <c r="IE656" s="22"/>
      <c r="IF656" s="22"/>
      <c r="IG656" s="22"/>
      <c r="IH656" s="22"/>
      <c r="II656" s="22"/>
      <c r="IJ656" s="22"/>
      <c r="IK656" s="22"/>
      <c r="IL656" s="22"/>
      <c r="IM656" s="22"/>
      <c r="IN656" s="22"/>
      <c r="IO656" s="22"/>
      <c r="IP656" s="22"/>
      <c r="IQ656" s="22"/>
      <c r="IR656" s="22"/>
      <c r="IS656" s="22"/>
      <c r="IT656" s="22"/>
      <c r="IU656" s="22"/>
    </row>
    <row r="657" spans="1:255" s="21" customFormat="1" ht="32.4" customHeight="1" x14ac:dyDescent="0.3">
      <c r="A657" s="89" t="s">
        <v>323</v>
      </c>
      <c r="B657" s="36" t="s">
        <v>4773</v>
      </c>
      <c r="C657" s="19" t="s">
        <v>414</v>
      </c>
      <c r="D657" s="61">
        <v>72000</v>
      </c>
      <c r="E657" s="60">
        <v>72000</v>
      </c>
      <c r="F657" s="67"/>
      <c r="G657" s="60">
        <v>72000</v>
      </c>
      <c r="H657" s="14">
        <v>0</v>
      </c>
      <c r="I657" s="32" t="s">
        <v>53</v>
      </c>
      <c r="J657" s="32"/>
      <c r="K657" s="32"/>
      <c r="L657" s="67"/>
      <c r="M657" s="24"/>
      <c r="N657" s="14">
        <v>0</v>
      </c>
      <c r="O657" s="14"/>
      <c r="P657" s="12" t="s">
        <v>26</v>
      </c>
      <c r="Q657" s="14"/>
      <c r="R657" s="16" t="s">
        <v>32</v>
      </c>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c r="HT657" s="22"/>
      <c r="HU657" s="22"/>
      <c r="HV657" s="22"/>
      <c r="HW657" s="22"/>
      <c r="HX657" s="22"/>
      <c r="HY657" s="22"/>
      <c r="HZ657" s="22"/>
      <c r="IA657" s="22"/>
      <c r="IB657" s="22"/>
      <c r="IC657" s="22"/>
      <c r="ID657" s="22"/>
      <c r="IE657" s="22"/>
      <c r="IF657" s="22"/>
      <c r="IG657" s="22"/>
      <c r="IH657" s="22"/>
      <c r="II657" s="22"/>
      <c r="IJ657" s="22"/>
      <c r="IK657" s="22"/>
      <c r="IL657" s="22"/>
      <c r="IM657" s="22"/>
      <c r="IN657" s="22"/>
      <c r="IO657" s="22"/>
      <c r="IP657" s="22"/>
      <c r="IQ657" s="22"/>
      <c r="IR657" s="22"/>
      <c r="IS657" s="22"/>
      <c r="IT657" s="22"/>
      <c r="IU657" s="22"/>
    </row>
    <row r="658" spans="1:255" s="21" customFormat="1" ht="32.4" customHeight="1" x14ac:dyDescent="0.3">
      <c r="A658" s="89" t="s">
        <v>323</v>
      </c>
      <c r="B658" s="36" t="s">
        <v>4774</v>
      </c>
      <c r="C658" s="19" t="s">
        <v>414</v>
      </c>
      <c r="D658" s="68">
        <v>984000</v>
      </c>
      <c r="E658" s="68">
        <v>984000</v>
      </c>
      <c r="F658" s="67"/>
      <c r="G658" s="68">
        <v>984000</v>
      </c>
      <c r="H658" s="14">
        <v>0</v>
      </c>
      <c r="I658" s="32" t="s">
        <v>53</v>
      </c>
      <c r="J658" s="32"/>
      <c r="K658" s="32"/>
      <c r="L658" s="67"/>
      <c r="M658" s="24"/>
      <c r="N658" s="14">
        <v>0</v>
      </c>
      <c r="O658" s="14"/>
      <c r="P658" s="12" t="s">
        <v>26</v>
      </c>
      <c r="Q658" s="14"/>
      <c r="R658" s="16" t="s">
        <v>32</v>
      </c>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c r="HT658" s="22"/>
      <c r="HU658" s="22"/>
      <c r="HV658" s="22"/>
      <c r="HW658" s="22"/>
      <c r="HX658" s="22"/>
      <c r="HY658" s="22"/>
      <c r="HZ658" s="22"/>
      <c r="IA658" s="22"/>
      <c r="IB658" s="22"/>
      <c r="IC658" s="22"/>
      <c r="ID658" s="22"/>
      <c r="IE658" s="22"/>
      <c r="IF658" s="22"/>
      <c r="IG658" s="22"/>
      <c r="IH658" s="22"/>
      <c r="II658" s="22"/>
      <c r="IJ658" s="22"/>
      <c r="IK658" s="22"/>
      <c r="IL658" s="22"/>
      <c r="IM658" s="22"/>
      <c r="IN658" s="22"/>
      <c r="IO658" s="22"/>
      <c r="IP658" s="22"/>
      <c r="IQ658" s="22"/>
      <c r="IR658" s="22"/>
      <c r="IS658" s="22"/>
      <c r="IT658" s="22"/>
      <c r="IU658" s="22"/>
    </row>
    <row r="659" spans="1:255" s="21" customFormat="1" ht="32.4" customHeight="1" x14ac:dyDescent="0.3">
      <c r="A659" s="89" t="s">
        <v>340</v>
      </c>
      <c r="B659" s="36" t="s">
        <v>4775</v>
      </c>
      <c r="C659" s="19" t="s">
        <v>414</v>
      </c>
      <c r="D659" s="61">
        <v>72000</v>
      </c>
      <c r="E659" s="60">
        <v>72000</v>
      </c>
      <c r="F659" s="67"/>
      <c r="G659" s="60">
        <v>72000</v>
      </c>
      <c r="H659" s="14">
        <v>0</v>
      </c>
      <c r="I659" s="32" t="s">
        <v>53</v>
      </c>
      <c r="J659" s="32"/>
      <c r="K659" s="32"/>
      <c r="L659" s="67"/>
      <c r="M659" s="24"/>
      <c r="N659" s="14">
        <v>0</v>
      </c>
      <c r="O659" s="14"/>
      <c r="P659" s="12" t="s">
        <v>26</v>
      </c>
      <c r="Q659" s="14"/>
      <c r="R659" s="16" t="s">
        <v>32</v>
      </c>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c r="HT659" s="22"/>
      <c r="HU659" s="22"/>
      <c r="HV659" s="22"/>
      <c r="HW659" s="22"/>
      <c r="HX659" s="22"/>
      <c r="HY659" s="22"/>
      <c r="HZ659" s="22"/>
      <c r="IA659" s="22"/>
      <c r="IB659" s="22"/>
      <c r="IC659" s="22"/>
      <c r="ID659" s="22"/>
      <c r="IE659" s="22"/>
      <c r="IF659" s="22"/>
      <c r="IG659" s="22"/>
      <c r="IH659" s="22"/>
      <c r="II659" s="22"/>
      <c r="IJ659" s="22"/>
      <c r="IK659" s="22"/>
      <c r="IL659" s="22"/>
      <c r="IM659" s="22"/>
      <c r="IN659" s="22"/>
      <c r="IO659" s="22"/>
      <c r="IP659" s="22"/>
      <c r="IQ659" s="22"/>
      <c r="IR659" s="22"/>
      <c r="IS659" s="22"/>
      <c r="IT659" s="22"/>
      <c r="IU659" s="22"/>
    </row>
    <row r="660" spans="1:255" s="21" customFormat="1" ht="32.4" customHeight="1" x14ac:dyDescent="0.3">
      <c r="A660" s="89" t="s">
        <v>340</v>
      </c>
      <c r="B660" s="36" t="s">
        <v>4776</v>
      </c>
      <c r="C660" s="19" t="s">
        <v>414</v>
      </c>
      <c r="D660" s="61">
        <v>72000</v>
      </c>
      <c r="E660" s="60">
        <v>72000</v>
      </c>
      <c r="F660" s="67"/>
      <c r="G660" s="60">
        <v>72000</v>
      </c>
      <c r="H660" s="14">
        <v>0</v>
      </c>
      <c r="I660" s="32" t="s">
        <v>53</v>
      </c>
      <c r="J660" s="32"/>
      <c r="K660" s="32"/>
      <c r="L660" s="67"/>
      <c r="M660" s="24"/>
      <c r="N660" s="14">
        <v>0</v>
      </c>
      <c r="O660" s="14"/>
      <c r="P660" s="12" t="s">
        <v>26</v>
      </c>
      <c r="Q660" s="14"/>
      <c r="R660" s="16" t="s">
        <v>32</v>
      </c>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c r="HT660" s="22"/>
      <c r="HU660" s="22"/>
      <c r="HV660" s="22"/>
      <c r="HW660" s="22"/>
      <c r="HX660" s="22"/>
      <c r="HY660" s="22"/>
      <c r="HZ660" s="22"/>
      <c r="IA660" s="22"/>
      <c r="IB660" s="22"/>
      <c r="IC660" s="22"/>
      <c r="ID660" s="22"/>
      <c r="IE660" s="22"/>
      <c r="IF660" s="22"/>
      <c r="IG660" s="22"/>
      <c r="IH660" s="22"/>
      <c r="II660" s="22"/>
      <c r="IJ660" s="22"/>
      <c r="IK660" s="22"/>
      <c r="IL660" s="22"/>
      <c r="IM660" s="22"/>
      <c r="IN660" s="22"/>
      <c r="IO660" s="22"/>
      <c r="IP660" s="22"/>
      <c r="IQ660" s="22"/>
      <c r="IR660" s="22"/>
      <c r="IS660" s="22"/>
      <c r="IT660" s="22"/>
      <c r="IU660" s="22"/>
    </row>
    <row r="661" spans="1:255" s="21" customFormat="1" ht="32.4" customHeight="1" x14ac:dyDescent="0.3">
      <c r="A661" s="89" t="s">
        <v>340</v>
      </c>
      <c r="B661" s="36" t="s">
        <v>4777</v>
      </c>
      <c r="C661" s="19" t="s">
        <v>414</v>
      </c>
      <c r="D661" s="69">
        <v>72000</v>
      </c>
      <c r="E661" s="69">
        <v>72000</v>
      </c>
      <c r="F661" s="67"/>
      <c r="G661" s="69">
        <v>72000</v>
      </c>
      <c r="H661" s="14">
        <v>0</v>
      </c>
      <c r="I661" s="32" t="s">
        <v>53</v>
      </c>
      <c r="J661" s="32"/>
      <c r="K661" s="32"/>
      <c r="L661" s="67"/>
      <c r="M661" s="24"/>
      <c r="N661" s="14">
        <v>0</v>
      </c>
      <c r="O661" s="14"/>
      <c r="P661" s="12" t="s">
        <v>26</v>
      </c>
      <c r="Q661" s="14"/>
      <c r="R661" s="16" t="s">
        <v>32</v>
      </c>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c r="HT661" s="22"/>
      <c r="HU661" s="22"/>
      <c r="HV661" s="22"/>
      <c r="HW661" s="22"/>
      <c r="HX661" s="22"/>
      <c r="HY661" s="22"/>
      <c r="HZ661" s="22"/>
      <c r="IA661" s="22"/>
      <c r="IB661" s="22"/>
      <c r="IC661" s="22"/>
      <c r="ID661" s="22"/>
      <c r="IE661" s="22"/>
      <c r="IF661" s="22"/>
      <c r="IG661" s="22"/>
      <c r="IH661" s="22"/>
      <c r="II661" s="22"/>
      <c r="IJ661" s="22"/>
      <c r="IK661" s="22"/>
      <c r="IL661" s="22"/>
      <c r="IM661" s="22"/>
      <c r="IN661" s="22"/>
      <c r="IO661" s="22"/>
      <c r="IP661" s="22"/>
      <c r="IQ661" s="22"/>
      <c r="IR661" s="22"/>
      <c r="IS661" s="22"/>
      <c r="IT661" s="22"/>
      <c r="IU661" s="22"/>
    </row>
    <row r="662" spans="1:255" s="21" customFormat="1" ht="32.4" customHeight="1" x14ac:dyDescent="0.3">
      <c r="A662" s="89" t="s">
        <v>340</v>
      </c>
      <c r="B662" s="36" t="s">
        <v>4778</v>
      </c>
      <c r="C662" s="19" t="s">
        <v>414</v>
      </c>
      <c r="D662" s="61">
        <v>72000</v>
      </c>
      <c r="E662" s="60">
        <v>72000</v>
      </c>
      <c r="F662" s="67"/>
      <c r="G662" s="60">
        <v>72000</v>
      </c>
      <c r="H662" s="14">
        <v>0</v>
      </c>
      <c r="I662" s="32" t="s">
        <v>53</v>
      </c>
      <c r="J662" s="32"/>
      <c r="K662" s="32"/>
      <c r="L662" s="67"/>
      <c r="M662" s="24"/>
      <c r="N662" s="14">
        <v>0</v>
      </c>
      <c r="O662" s="14"/>
      <c r="P662" s="12" t="s">
        <v>26</v>
      </c>
      <c r="Q662" s="14"/>
      <c r="R662" s="16" t="s">
        <v>32</v>
      </c>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c r="HT662" s="22"/>
      <c r="HU662" s="22"/>
      <c r="HV662" s="22"/>
      <c r="HW662" s="22"/>
      <c r="HX662" s="22"/>
      <c r="HY662" s="22"/>
      <c r="HZ662" s="22"/>
      <c r="IA662" s="22"/>
      <c r="IB662" s="22"/>
      <c r="IC662" s="22"/>
      <c r="ID662" s="22"/>
      <c r="IE662" s="22"/>
      <c r="IF662" s="22"/>
      <c r="IG662" s="22"/>
      <c r="IH662" s="22"/>
      <c r="II662" s="22"/>
      <c r="IJ662" s="22"/>
      <c r="IK662" s="22"/>
      <c r="IL662" s="22"/>
      <c r="IM662" s="22"/>
      <c r="IN662" s="22"/>
      <c r="IO662" s="22"/>
      <c r="IP662" s="22"/>
      <c r="IQ662" s="22"/>
      <c r="IR662" s="22"/>
      <c r="IS662" s="22"/>
      <c r="IT662" s="22"/>
      <c r="IU662" s="22"/>
    </row>
    <row r="663" spans="1:255" s="21" customFormat="1" ht="32.4" customHeight="1" x14ac:dyDescent="0.3">
      <c r="A663" s="89" t="s">
        <v>322</v>
      </c>
      <c r="B663" s="36" t="s">
        <v>4779</v>
      </c>
      <c r="C663" s="19" t="s">
        <v>414</v>
      </c>
      <c r="D663" s="61">
        <v>72000</v>
      </c>
      <c r="E663" s="60">
        <v>72000</v>
      </c>
      <c r="F663" s="67"/>
      <c r="G663" s="60">
        <v>72000</v>
      </c>
      <c r="H663" s="14">
        <v>0</v>
      </c>
      <c r="I663" s="32" t="s">
        <v>53</v>
      </c>
      <c r="J663" s="32"/>
      <c r="K663" s="32"/>
      <c r="L663" s="67"/>
      <c r="M663" s="24"/>
      <c r="N663" s="14">
        <v>0</v>
      </c>
      <c r="O663" s="14"/>
      <c r="P663" s="12" t="s">
        <v>26</v>
      </c>
      <c r="Q663" s="14"/>
      <c r="R663" s="16" t="s">
        <v>32</v>
      </c>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c r="HT663" s="22"/>
      <c r="HU663" s="22"/>
      <c r="HV663" s="22"/>
      <c r="HW663" s="22"/>
      <c r="HX663" s="22"/>
      <c r="HY663" s="22"/>
      <c r="HZ663" s="22"/>
      <c r="IA663" s="22"/>
      <c r="IB663" s="22"/>
      <c r="IC663" s="22"/>
      <c r="ID663" s="22"/>
      <c r="IE663" s="22"/>
      <c r="IF663" s="22"/>
      <c r="IG663" s="22"/>
      <c r="IH663" s="22"/>
      <c r="II663" s="22"/>
      <c r="IJ663" s="22"/>
      <c r="IK663" s="22"/>
      <c r="IL663" s="22"/>
      <c r="IM663" s="22"/>
      <c r="IN663" s="22"/>
      <c r="IO663" s="22"/>
      <c r="IP663" s="22"/>
      <c r="IQ663" s="22"/>
      <c r="IR663" s="22"/>
      <c r="IS663" s="22"/>
      <c r="IT663" s="22"/>
      <c r="IU663" s="22"/>
    </row>
    <row r="664" spans="1:255" s="21" customFormat="1" ht="32.4" customHeight="1" x14ac:dyDescent="0.3">
      <c r="A664" s="89" t="s">
        <v>322</v>
      </c>
      <c r="B664" s="36" t="s">
        <v>4780</v>
      </c>
      <c r="C664" s="19" t="s">
        <v>414</v>
      </c>
      <c r="D664" s="61">
        <v>72000</v>
      </c>
      <c r="E664" s="60">
        <v>72000</v>
      </c>
      <c r="F664" s="67"/>
      <c r="G664" s="60">
        <v>72000</v>
      </c>
      <c r="H664" s="14">
        <v>0</v>
      </c>
      <c r="I664" s="32" t="s">
        <v>53</v>
      </c>
      <c r="J664" s="32"/>
      <c r="K664" s="32"/>
      <c r="L664" s="67"/>
      <c r="M664" s="24"/>
      <c r="N664" s="14">
        <v>0</v>
      </c>
      <c r="O664" s="14"/>
      <c r="P664" s="12" t="s">
        <v>26</v>
      </c>
      <c r="Q664" s="14"/>
      <c r="R664" s="16" t="s">
        <v>32</v>
      </c>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c r="HT664" s="22"/>
      <c r="HU664" s="22"/>
      <c r="HV664" s="22"/>
      <c r="HW664" s="22"/>
      <c r="HX664" s="22"/>
      <c r="HY664" s="22"/>
      <c r="HZ664" s="22"/>
      <c r="IA664" s="22"/>
      <c r="IB664" s="22"/>
      <c r="IC664" s="22"/>
      <c r="ID664" s="22"/>
      <c r="IE664" s="22"/>
      <c r="IF664" s="22"/>
      <c r="IG664" s="22"/>
      <c r="IH664" s="22"/>
      <c r="II664" s="22"/>
      <c r="IJ664" s="22"/>
      <c r="IK664" s="22"/>
      <c r="IL664" s="22"/>
      <c r="IM664" s="22"/>
      <c r="IN664" s="22"/>
      <c r="IO664" s="22"/>
      <c r="IP664" s="22"/>
      <c r="IQ664" s="22"/>
      <c r="IR664" s="22"/>
      <c r="IS664" s="22"/>
      <c r="IT664" s="22"/>
      <c r="IU664" s="22"/>
    </row>
    <row r="665" spans="1:255" s="21" customFormat="1" ht="32.4" customHeight="1" x14ac:dyDescent="0.3">
      <c r="A665" s="89" t="s">
        <v>322</v>
      </c>
      <c r="B665" s="36" t="s">
        <v>4781</v>
      </c>
      <c r="C665" s="19" t="s">
        <v>414</v>
      </c>
      <c r="D665" s="61">
        <v>72000</v>
      </c>
      <c r="E665" s="60">
        <v>72000</v>
      </c>
      <c r="F665" s="67"/>
      <c r="G665" s="60">
        <v>72000</v>
      </c>
      <c r="H665" s="14">
        <v>0</v>
      </c>
      <c r="I665" s="32" t="s">
        <v>53</v>
      </c>
      <c r="J665" s="32"/>
      <c r="K665" s="32"/>
      <c r="L665" s="67"/>
      <c r="M665" s="24"/>
      <c r="N665" s="14">
        <v>0</v>
      </c>
      <c r="O665" s="14"/>
      <c r="P665" s="12" t="s">
        <v>26</v>
      </c>
      <c r="Q665" s="14"/>
      <c r="R665" s="16" t="s">
        <v>32</v>
      </c>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c r="HT665" s="22"/>
      <c r="HU665" s="22"/>
      <c r="HV665" s="22"/>
      <c r="HW665" s="22"/>
      <c r="HX665" s="22"/>
      <c r="HY665" s="22"/>
      <c r="HZ665" s="22"/>
      <c r="IA665" s="22"/>
      <c r="IB665" s="22"/>
      <c r="IC665" s="22"/>
      <c r="ID665" s="22"/>
      <c r="IE665" s="22"/>
      <c r="IF665" s="22"/>
      <c r="IG665" s="22"/>
      <c r="IH665" s="22"/>
      <c r="II665" s="22"/>
      <c r="IJ665" s="22"/>
      <c r="IK665" s="22"/>
      <c r="IL665" s="22"/>
      <c r="IM665" s="22"/>
      <c r="IN665" s="22"/>
      <c r="IO665" s="22"/>
      <c r="IP665" s="22"/>
      <c r="IQ665" s="22"/>
      <c r="IR665" s="22"/>
      <c r="IS665" s="22"/>
      <c r="IT665" s="22"/>
      <c r="IU665" s="22"/>
    </row>
    <row r="666" spans="1:255" s="21" customFormat="1" ht="32.4" customHeight="1" x14ac:dyDescent="0.3">
      <c r="A666" s="89" t="s">
        <v>322</v>
      </c>
      <c r="B666" s="36" t="s">
        <v>4782</v>
      </c>
      <c r="C666" s="19" t="s">
        <v>414</v>
      </c>
      <c r="D666" s="61">
        <v>72000</v>
      </c>
      <c r="E666" s="60">
        <v>72000</v>
      </c>
      <c r="F666" s="67"/>
      <c r="G666" s="60">
        <v>72000</v>
      </c>
      <c r="H666" s="14">
        <v>0</v>
      </c>
      <c r="I666" s="32" t="s">
        <v>53</v>
      </c>
      <c r="J666" s="32"/>
      <c r="K666" s="32"/>
      <c r="L666" s="67"/>
      <c r="M666" s="24"/>
      <c r="N666" s="14">
        <v>0</v>
      </c>
      <c r="O666" s="14"/>
      <c r="P666" s="12" t="s">
        <v>26</v>
      </c>
      <c r="Q666" s="14"/>
      <c r="R666" s="16" t="s">
        <v>32</v>
      </c>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c r="HT666" s="22"/>
      <c r="HU666" s="22"/>
      <c r="HV666" s="22"/>
      <c r="HW666" s="22"/>
      <c r="HX666" s="22"/>
      <c r="HY666" s="22"/>
      <c r="HZ666" s="22"/>
      <c r="IA666" s="22"/>
      <c r="IB666" s="22"/>
      <c r="IC666" s="22"/>
      <c r="ID666" s="22"/>
      <c r="IE666" s="22"/>
      <c r="IF666" s="22"/>
      <c r="IG666" s="22"/>
      <c r="IH666" s="22"/>
      <c r="II666" s="22"/>
      <c r="IJ666" s="22"/>
      <c r="IK666" s="22"/>
      <c r="IL666" s="22"/>
      <c r="IM666" s="22"/>
      <c r="IN666" s="22"/>
      <c r="IO666" s="22"/>
      <c r="IP666" s="22"/>
      <c r="IQ666" s="22"/>
      <c r="IR666" s="22"/>
      <c r="IS666" s="22"/>
      <c r="IT666" s="22"/>
      <c r="IU666" s="22"/>
    </row>
    <row r="667" spans="1:255" s="21" customFormat="1" ht="32.4" customHeight="1" x14ac:dyDescent="0.3">
      <c r="A667" s="89" t="s">
        <v>322</v>
      </c>
      <c r="B667" s="36" t="s">
        <v>4783</v>
      </c>
      <c r="C667" s="19" t="s">
        <v>414</v>
      </c>
      <c r="D667" s="61">
        <v>72000</v>
      </c>
      <c r="E667" s="60">
        <v>72000</v>
      </c>
      <c r="F667" s="18"/>
      <c r="G667" s="60">
        <v>72000</v>
      </c>
      <c r="H667" s="14">
        <v>0</v>
      </c>
      <c r="I667" s="32" t="s">
        <v>53</v>
      </c>
      <c r="J667" s="32"/>
      <c r="K667" s="32"/>
      <c r="L667" s="32"/>
      <c r="M667" s="24"/>
      <c r="N667" s="14">
        <v>0</v>
      </c>
      <c r="O667" s="14"/>
      <c r="P667" s="12" t="s">
        <v>26</v>
      </c>
      <c r="Q667" s="14"/>
      <c r="R667" s="16" t="s">
        <v>32</v>
      </c>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c r="HT667" s="22"/>
      <c r="HU667" s="22"/>
      <c r="HV667" s="22"/>
      <c r="HW667" s="22"/>
      <c r="HX667" s="22"/>
      <c r="HY667" s="22"/>
      <c r="HZ667" s="22"/>
      <c r="IA667" s="22"/>
      <c r="IB667" s="22"/>
      <c r="IC667" s="22"/>
      <c r="ID667" s="22"/>
      <c r="IE667" s="22"/>
      <c r="IF667" s="22"/>
      <c r="IG667" s="22"/>
      <c r="IH667" s="22"/>
      <c r="II667" s="22"/>
      <c r="IJ667" s="22"/>
      <c r="IK667" s="22"/>
      <c r="IL667" s="22"/>
      <c r="IM667" s="22"/>
      <c r="IN667" s="22"/>
      <c r="IO667" s="22"/>
      <c r="IP667" s="22"/>
      <c r="IQ667" s="22"/>
      <c r="IR667" s="22"/>
      <c r="IS667" s="22"/>
      <c r="IT667" s="22"/>
      <c r="IU667" s="22"/>
    </row>
    <row r="668" spans="1:255" s="21" customFormat="1" ht="32.4" customHeight="1" x14ac:dyDescent="0.3">
      <c r="A668" s="89" t="s">
        <v>322</v>
      </c>
      <c r="B668" s="36" t="s">
        <v>4784</v>
      </c>
      <c r="C668" s="19" t="s">
        <v>414</v>
      </c>
      <c r="D668" s="61">
        <v>72000</v>
      </c>
      <c r="E668" s="60">
        <v>72000</v>
      </c>
      <c r="F668" s="67"/>
      <c r="G668" s="60">
        <v>72000</v>
      </c>
      <c r="H668" s="14">
        <v>0</v>
      </c>
      <c r="I668" s="32" t="s">
        <v>53</v>
      </c>
      <c r="J668" s="32"/>
      <c r="K668" s="32"/>
      <c r="L668" s="67"/>
      <c r="M668" s="24"/>
      <c r="N668" s="14">
        <v>0</v>
      </c>
      <c r="O668" s="14"/>
      <c r="P668" s="12" t="s">
        <v>26</v>
      </c>
      <c r="Q668" s="14"/>
      <c r="R668" s="16" t="s">
        <v>32</v>
      </c>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c r="HT668" s="22"/>
      <c r="HU668" s="22"/>
      <c r="HV668" s="22"/>
      <c r="HW668" s="22"/>
      <c r="HX668" s="22"/>
      <c r="HY668" s="22"/>
      <c r="HZ668" s="22"/>
      <c r="IA668" s="22"/>
      <c r="IB668" s="22"/>
      <c r="IC668" s="22"/>
      <c r="ID668" s="22"/>
      <c r="IE668" s="22"/>
      <c r="IF668" s="22"/>
      <c r="IG668" s="22"/>
      <c r="IH668" s="22"/>
      <c r="II668" s="22"/>
      <c r="IJ668" s="22"/>
      <c r="IK668" s="22"/>
      <c r="IL668" s="22"/>
      <c r="IM668" s="22"/>
      <c r="IN668" s="22"/>
      <c r="IO668" s="22"/>
      <c r="IP668" s="22"/>
      <c r="IQ668" s="22"/>
      <c r="IR668" s="22"/>
      <c r="IS668" s="22"/>
      <c r="IT668" s="22"/>
      <c r="IU668" s="22"/>
    </row>
    <row r="669" spans="1:255" s="21" customFormat="1" ht="32.4" customHeight="1" x14ac:dyDescent="0.3">
      <c r="A669" s="89" t="s">
        <v>322</v>
      </c>
      <c r="B669" s="36" t="s">
        <v>4785</v>
      </c>
      <c r="C669" s="19" t="s">
        <v>414</v>
      </c>
      <c r="D669" s="68">
        <v>1128000</v>
      </c>
      <c r="E669" s="68">
        <v>1128000</v>
      </c>
      <c r="F669" s="67"/>
      <c r="G669" s="68">
        <v>1128000</v>
      </c>
      <c r="H669" s="14">
        <v>0</v>
      </c>
      <c r="I669" s="32" t="s">
        <v>53</v>
      </c>
      <c r="J669" s="32"/>
      <c r="K669" s="32"/>
      <c r="L669" s="67"/>
      <c r="M669" s="24"/>
      <c r="N669" s="14">
        <v>0</v>
      </c>
      <c r="O669" s="14"/>
      <c r="P669" s="12" t="s">
        <v>26</v>
      </c>
      <c r="Q669" s="14"/>
      <c r="R669" s="16" t="s">
        <v>32</v>
      </c>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c r="HT669" s="22"/>
      <c r="HU669" s="22"/>
      <c r="HV669" s="22"/>
      <c r="HW669" s="22"/>
      <c r="HX669" s="22"/>
      <c r="HY669" s="22"/>
      <c r="HZ669" s="22"/>
      <c r="IA669" s="22"/>
      <c r="IB669" s="22"/>
      <c r="IC669" s="22"/>
      <c r="ID669" s="22"/>
      <c r="IE669" s="22"/>
      <c r="IF669" s="22"/>
      <c r="IG669" s="22"/>
      <c r="IH669" s="22"/>
      <c r="II669" s="22"/>
      <c r="IJ669" s="22"/>
      <c r="IK669" s="22"/>
      <c r="IL669" s="22"/>
      <c r="IM669" s="22"/>
      <c r="IN669" s="22"/>
      <c r="IO669" s="22"/>
      <c r="IP669" s="22"/>
      <c r="IQ669" s="22"/>
      <c r="IR669" s="22"/>
      <c r="IS669" s="22"/>
      <c r="IT669" s="22"/>
      <c r="IU669" s="22"/>
    </row>
    <row r="670" spans="1:255" s="21" customFormat="1" ht="32.4" customHeight="1" x14ac:dyDescent="0.3">
      <c r="A670" s="89" t="s">
        <v>339</v>
      </c>
      <c r="B670" s="36" t="s">
        <v>4786</v>
      </c>
      <c r="C670" s="19" t="s">
        <v>414</v>
      </c>
      <c r="D670" s="61">
        <v>72000</v>
      </c>
      <c r="E670" s="61">
        <v>72000</v>
      </c>
      <c r="F670" s="67"/>
      <c r="G670" s="61">
        <v>72000</v>
      </c>
      <c r="H670" s="14">
        <v>0</v>
      </c>
      <c r="I670" s="32" t="s">
        <v>53</v>
      </c>
      <c r="J670" s="32"/>
      <c r="K670" s="32"/>
      <c r="L670" s="67"/>
      <c r="M670" s="24"/>
      <c r="N670" s="14">
        <v>0</v>
      </c>
      <c r="O670" s="14"/>
      <c r="P670" s="12" t="s">
        <v>26</v>
      </c>
      <c r="Q670" s="14"/>
      <c r="R670" s="16" t="s">
        <v>32</v>
      </c>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c r="HT670" s="22"/>
      <c r="HU670" s="22"/>
      <c r="HV670" s="22"/>
      <c r="HW670" s="22"/>
      <c r="HX670" s="22"/>
      <c r="HY670" s="22"/>
      <c r="HZ670" s="22"/>
      <c r="IA670" s="22"/>
      <c r="IB670" s="22"/>
      <c r="IC670" s="22"/>
      <c r="ID670" s="22"/>
      <c r="IE670" s="22"/>
      <c r="IF670" s="22"/>
      <c r="IG670" s="22"/>
      <c r="IH670" s="22"/>
      <c r="II670" s="22"/>
      <c r="IJ670" s="22"/>
      <c r="IK670" s="22"/>
      <c r="IL670" s="22"/>
      <c r="IM670" s="22"/>
      <c r="IN670" s="22"/>
      <c r="IO670" s="22"/>
      <c r="IP670" s="22"/>
      <c r="IQ670" s="22"/>
      <c r="IR670" s="22"/>
      <c r="IS670" s="22"/>
      <c r="IT670" s="22"/>
      <c r="IU670" s="22"/>
    </row>
    <row r="671" spans="1:255" s="21" customFormat="1" ht="32.4" customHeight="1" x14ac:dyDescent="0.3">
      <c r="A671" s="89" t="s">
        <v>339</v>
      </c>
      <c r="B671" s="36" t="s">
        <v>4787</v>
      </c>
      <c r="C671" s="19" t="s">
        <v>414</v>
      </c>
      <c r="D671" s="61">
        <v>72000</v>
      </c>
      <c r="E671" s="61">
        <v>72000</v>
      </c>
      <c r="F671" s="67"/>
      <c r="G671" s="61">
        <v>72000</v>
      </c>
      <c r="H671" s="14">
        <v>0</v>
      </c>
      <c r="I671" s="32" t="s">
        <v>53</v>
      </c>
      <c r="J671" s="32"/>
      <c r="K671" s="32"/>
      <c r="L671" s="67"/>
      <c r="M671" s="24"/>
      <c r="N671" s="14">
        <v>0</v>
      </c>
      <c r="O671" s="14"/>
      <c r="P671" s="12" t="s">
        <v>26</v>
      </c>
      <c r="Q671" s="14"/>
      <c r="R671" s="16" t="s">
        <v>32</v>
      </c>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c r="HT671" s="22"/>
      <c r="HU671" s="22"/>
      <c r="HV671" s="22"/>
      <c r="HW671" s="22"/>
      <c r="HX671" s="22"/>
      <c r="HY671" s="22"/>
      <c r="HZ671" s="22"/>
      <c r="IA671" s="22"/>
      <c r="IB671" s="22"/>
      <c r="IC671" s="22"/>
      <c r="ID671" s="22"/>
      <c r="IE671" s="22"/>
      <c r="IF671" s="22"/>
      <c r="IG671" s="22"/>
      <c r="IH671" s="22"/>
      <c r="II671" s="22"/>
      <c r="IJ671" s="22"/>
      <c r="IK671" s="22"/>
      <c r="IL671" s="22"/>
      <c r="IM671" s="22"/>
      <c r="IN671" s="22"/>
      <c r="IO671" s="22"/>
      <c r="IP671" s="22"/>
      <c r="IQ671" s="22"/>
      <c r="IR671" s="22"/>
      <c r="IS671" s="22"/>
      <c r="IT671" s="22"/>
      <c r="IU671" s="22"/>
    </row>
    <row r="672" spans="1:255" s="21" customFormat="1" ht="32.4" customHeight="1" x14ac:dyDescent="0.3">
      <c r="A672" s="89" t="s">
        <v>338</v>
      </c>
      <c r="B672" s="36" t="s">
        <v>4788</v>
      </c>
      <c r="C672" s="19" t="s">
        <v>414</v>
      </c>
      <c r="D672" s="61">
        <v>72000</v>
      </c>
      <c r="E672" s="61">
        <v>72000</v>
      </c>
      <c r="F672" s="67"/>
      <c r="G672" s="61">
        <v>72000</v>
      </c>
      <c r="H672" s="14">
        <v>0</v>
      </c>
      <c r="I672" s="32" t="s">
        <v>53</v>
      </c>
      <c r="J672" s="32"/>
      <c r="K672" s="32"/>
      <c r="L672" s="67"/>
      <c r="M672" s="24"/>
      <c r="N672" s="14">
        <v>0</v>
      </c>
      <c r="O672" s="14"/>
      <c r="P672" s="12" t="s">
        <v>26</v>
      </c>
      <c r="Q672" s="14"/>
      <c r="R672" s="16" t="s">
        <v>32</v>
      </c>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c r="HT672" s="22"/>
      <c r="HU672" s="22"/>
      <c r="HV672" s="22"/>
      <c r="HW672" s="22"/>
      <c r="HX672" s="22"/>
      <c r="HY672" s="22"/>
      <c r="HZ672" s="22"/>
      <c r="IA672" s="22"/>
      <c r="IB672" s="22"/>
      <c r="IC672" s="22"/>
      <c r="ID672" s="22"/>
      <c r="IE672" s="22"/>
      <c r="IF672" s="22"/>
      <c r="IG672" s="22"/>
      <c r="IH672" s="22"/>
      <c r="II672" s="22"/>
      <c r="IJ672" s="22"/>
      <c r="IK672" s="22"/>
      <c r="IL672" s="22"/>
      <c r="IM672" s="22"/>
      <c r="IN672" s="22"/>
      <c r="IO672" s="22"/>
      <c r="IP672" s="22"/>
      <c r="IQ672" s="22"/>
      <c r="IR672" s="22"/>
      <c r="IS672" s="22"/>
      <c r="IT672" s="22"/>
      <c r="IU672" s="22"/>
    </row>
    <row r="673" spans="1:255" s="21" customFormat="1" ht="32.4" customHeight="1" x14ac:dyDescent="0.3">
      <c r="A673" s="89" t="s">
        <v>337</v>
      </c>
      <c r="B673" s="36" t="s">
        <v>4789</v>
      </c>
      <c r="C673" s="19" t="s">
        <v>414</v>
      </c>
      <c r="D673" s="61">
        <v>72000</v>
      </c>
      <c r="E673" s="61">
        <v>72000</v>
      </c>
      <c r="F673" s="67"/>
      <c r="G673" s="61">
        <v>72000</v>
      </c>
      <c r="H673" s="14">
        <v>0</v>
      </c>
      <c r="I673" s="32" t="s">
        <v>53</v>
      </c>
      <c r="J673" s="32"/>
      <c r="K673" s="32"/>
      <c r="L673" s="67"/>
      <c r="M673" s="24"/>
      <c r="N673" s="14">
        <v>0</v>
      </c>
      <c r="O673" s="14"/>
      <c r="P673" s="12" t="s">
        <v>26</v>
      </c>
      <c r="Q673" s="14"/>
      <c r="R673" s="16" t="s">
        <v>32</v>
      </c>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c r="HT673" s="22"/>
      <c r="HU673" s="22"/>
      <c r="HV673" s="22"/>
      <c r="HW673" s="22"/>
      <c r="HX673" s="22"/>
      <c r="HY673" s="22"/>
      <c r="HZ673" s="22"/>
      <c r="IA673" s="22"/>
      <c r="IB673" s="22"/>
      <c r="IC673" s="22"/>
      <c r="ID673" s="22"/>
      <c r="IE673" s="22"/>
      <c r="IF673" s="22"/>
      <c r="IG673" s="22"/>
      <c r="IH673" s="22"/>
      <c r="II673" s="22"/>
      <c r="IJ673" s="22"/>
      <c r="IK673" s="22"/>
      <c r="IL673" s="22"/>
      <c r="IM673" s="22"/>
      <c r="IN673" s="22"/>
      <c r="IO673" s="22"/>
      <c r="IP673" s="22"/>
      <c r="IQ673" s="22"/>
      <c r="IR673" s="22"/>
      <c r="IS673" s="22"/>
      <c r="IT673" s="22"/>
      <c r="IU673" s="22"/>
    </row>
    <row r="674" spans="1:255" s="21" customFormat="1" ht="32.4" customHeight="1" x14ac:dyDescent="0.3">
      <c r="A674" s="89" t="s">
        <v>4790</v>
      </c>
      <c r="B674" s="36" t="s">
        <v>4791</v>
      </c>
      <c r="C674" s="19" t="s">
        <v>414</v>
      </c>
      <c r="D674" s="61">
        <v>72000</v>
      </c>
      <c r="E674" s="60">
        <v>72000</v>
      </c>
      <c r="F674" s="67"/>
      <c r="G674" s="60">
        <v>72000</v>
      </c>
      <c r="H674" s="14">
        <v>0</v>
      </c>
      <c r="I674" s="32" t="s">
        <v>53</v>
      </c>
      <c r="J674" s="32"/>
      <c r="K674" s="32"/>
      <c r="L674" s="67"/>
      <c r="M674" s="24"/>
      <c r="N674" s="14">
        <v>0</v>
      </c>
      <c r="O674" s="14"/>
      <c r="P674" s="12" t="s">
        <v>26</v>
      </c>
      <c r="Q674" s="14"/>
      <c r="R674" s="16" t="s">
        <v>32</v>
      </c>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c r="HT674" s="22"/>
      <c r="HU674" s="22"/>
      <c r="HV674" s="22"/>
      <c r="HW674" s="22"/>
      <c r="HX674" s="22"/>
      <c r="HY674" s="22"/>
      <c r="HZ674" s="22"/>
      <c r="IA674" s="22"/>
      <c r="IB674" s="22"/>
      <c r="IC674" s="22"/>
      <c r="ID674" s="22"/>
      <c r="IE674" s="22"/>
      <c r="IF674" s="22"/>
      <c r="IG674" s="22"/>
      <c r="IH674" s="22"/>
      <c r="II674" s="22"/>
      <c r="IJ674" s="22"/>
      <c r="IK674" s="22"/>
      <c r="IL674" s="22"/>
      <c r="IM674" s="22"/>
      <c r="IN674" s="22"/>
      <c r="IO674" s="22"/>
      <c r="IP674" s="22"/>
      <c r="IQ674" s="22"/>
      <c r="IR674" s="22"/>
      <c r="IS674" s="22"/>
      <c r="IT674" s="22"/>
      <c r="IU674" s="22"/>
    </row>
    <row r="675" spans="1:255" s="21" customFormat="1" ht="32.4" customHeight="1" x14ac:dyDescent="0.3">
      <c r="A675" s="89" t="s">
        <v>4790</v>
      </c>
      <c r="B675" s="36" t="s">
        <v>4792</v>
      </c>
      <c r="C675" s="19" t="s">
        <v>414</v>
      </c>
      <c r="D675" s="61">
        <v>72000</v>
      </c>
      <c r="E675" s="60">
        <v>72000</v>
      </c>
      <c r="F675" s="67"/>
      <c r="G675" s="60">
        <v>72000</v>
      </c>
      <c r="H675" s="14">
        <v>0</v>
      </c>
      <c r="I675" s="32" t="s">
        <v>53</v>
      </c>
      <c r="J675" s="32"/>
      <c r="K675" s="32"/>
      <c r="L675" s="67"/>
      <c r="M675" s="24"/>
      <c r="N675" s="14">
        <v>0</v>
      </c>
      <c r="O675" s="14"/>
      <c r="P675" s="12" t="s">
        <v>26</v>
      </c>
      <c r="Q675" s="14"/>
      <c r="R675" s="16" t="s">
        <v>32</v>
      </c>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c r="HT675" s="22"/>
      <c r="HU675" s="22"/>
      <c r="HV675" s="22"/>
      <c r="HW675" s="22"/>
      <c r="HX675" s="22"/>
      <c r="HY675" s="22"/>
      <c r="HZ675" s="22"/>
      <c r="IA675" s="22"/>
      <c r="IB675" s="22"/>
      <c r="IC675" s="22"/>
      <c r="ID675" s="22"/>
      <c r="IE675" s="22"/>
      <c r="IF675" s="22"/>
      <c r="IG675" s="22"/>
      <c r="IH675" s="22"/>
      <c r="II675" s="22"/>
      <c r="IJ675" s="22"/>
      <c r="IK675" s="22"/>
      <c r="IL675" s="22"/>
      <c r="IM675" s="22"/>
      <c r="IN675" s="22"/>
      <c r="IO675" s="22"/>
      <c r="IP675" s="22"/>
      <c r="IQ675" s="22"/>
      <c r="IR675" s="22"/>
      <c r="IS675" s="22"/>
      <c r="IT675" s="22"/>
      <c r="IU675" s="22"/>
    </row>
    <row r="676" spans="1:255" s="21" customFormat="1" ht="32.4" customHeight="1" x14ac:dyDescent="0.3">
      <c r="A676" s="89" t="s">
        <v>336</v>
      </c>
      <c r="B676" s="36" t="s">
        <v>4793</v>
      </c>
      <c r="C676" s="19" t="s">
        <v>414</v>
      </c>
      <c r="D676" s="68">
        <v>912000</v>
      </c>
      <c r="E676" s="68">
        <v>912000</v>
      </c>
      <c r="F676" s="67"/>
      <c r="G676" s="68">
        <v>912000</v>
      </c>
      <c r="H676" s="14">
        <v>0</v>
      </c>
      <c r="I676" s="32" t="s">
        <v>53</v>
      </c>
      <c r="J676" s="32"/>
      <c r="K676" s="32"/>
      <c r="L676" s="67"/>
      <c r="M676" s="24"/>
      <c r="N676" s="14">
        <v>0</v>
      </c>
      <c r="O676" s="14"/>
      <c r="P676" s="12" t="s">
        <v>26</v>
      </c>
      <c r="Q676" s="14"/>
      <c r="R676" s="16" t="s">
        <v>32</v>
      </c>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c r="HT676" s="22"/>
      <c r="HU676" s="22"/>
      <c r="HV676" s="22"/>
      <c r="HW676" s="22"/>
      <c r="HX676" s="22"/>
      <c r="HY676" s="22"/>
      <c r="HZ676" s="22"/>
      <c r="IA676" s="22"/>
      <c r="IB676" s="22"/>
      <c r="IC676" s="22"/>
      <c r="ID676" s="22"/>
      <c r="IE676" s="22"/>
      <c r="IF676" s="22"/>
      <c r="IG676" s="22"/>
      <c r="IH676" s="22"/>
      <c r="II676" s="22"/>
      <c r="IJ676" s="22"/>
      <c r="IK676" s="22"/>
      <c r="IL676" s="22"/>
      <c r="IM676" s="22"/>
      <c r="IN676" s="22"/>
      <c r="IO676" s="22"/>
      <c r="IP676" s="22"/>
      <c r="IQ676" s="22"/>
      <c r="IR676" s="22"/>
      <c r="IS676" s="22"/>
      <c r="IT676" s="22"/>
      <c r="IU676" s="22"/>
    </row>
    <row r="677" spans="1:255" s="21" customFormat="1" ht="32.4" customHeight="1" x14ac:dyDescent="0.3">
      <c r="A677" s="89" t="s">
        <v>321</v>
      </c>
      <c r="B677" s="36" t="s">
        <v>4794</v>
      </c>
      <c r="C677" s="19" t="s">
        <v>414</v>
      </c>
      <c r="D677" s="68">
        <v>72000</v>
      </c>
      <c r="E677" s="68">
        <v>72000</v>
      </c>
      <c r="F677" s="67"/>
      <c r="G677" s="68">
        <v>72000</v>
      </c>
      <c r="H677" s="14">
        <v>0</v>
      </c>
      <c r="I677" s="32" t="s">
        <v>53</v>
      </c>
      <c r="J677" s="32"/>
      <c r="K677" s="32"/>
      <c r="L677" s="67"/>
      <c r="M677" s="24"/>
      <c r="N677" s="14">
        <v>0</v>
      </c>
      <c r="O677" s="14"/>
      <c r="P677" s="12" t="s">
        <v>26</v>
      </c>
      <c r="Q677" s="14"/>
      <c r="R677" s="16" t="s">
        <v>32</v>
      </c>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c r="HT677" s="22"/>
      <c r="HU677" s="22"/>
      <c r="HV677" s="22"/>
      <c r="HW677" s="22"/>
      <c r="HX677" s="22"/>
      <c r="HY677" s="22"/>
      <c r="HZ677" s="22"/>
      <c r="IA677" s="22"/>
      <c r="IB677" s="22"/>
      <c r="IC677" s="22"/>
      <c r="ID677" s="22"/>
      <c r="IE677" s="22"/>
      <c r="IF677" s="22"/>
      <c r="IG677" s="22"/>
      <c r="IH677" s="22"/>
      <c r="II677" s="22"/>
      <c r="IJ677" s="22"/>
      <c r="IK677" s="22"/>
      <c r="IL677" s="22"/>
      <c r="IM677" s="22"/>
      <c r="IN677" s="22"/>
      <c r="IO677" s="22"/>
      <c r="IP677" s="22"/>
      <c r="IQ677" s="22"/>
      <c r="IR677" s="22"/>
      <c r="IS677" s="22"/>
      <c r="IT677" s="22"/>
      <c r="IU677" s="22"/>
    </row>
    <row r="678" spans="1:255" s="21" customFormat="1" ht="32.4" customHeight="1" x14ac:dyDescent="0.3">
      <c r="A678" s="89" t="s">
        <v>321</v>
      </c>
      <c r="B678" s="36" t="s">
        <v>4795</v>
      </c>
      <c r="C678" s="19" t="s">
        <v>414</v>
      </c>
      <c r="D678" s="61">
        <v>72000</v>
      </c>
      <c r="E678" s="60">
        <v>72000</v>
      </c>
      <c r="F678" s="67"/>
      <c r="G678" s="60">
        <v>72000</v>
      </c>
      <c r="H678" s="14">
        <v>0</v>
      </c>
      <c r="I678" s="32" t="s">
        <v>53</v>
      </c>
      <c r="J678" s="32"/>
      <c r="K678" s="32"/>
      <c r="L678" s="67"/>
      <c r="M678" s="24"/>
      <c r="N678" s="14">
        <v>0</v>
      </c>
      <c r="O678" s="14"/>
      <c r="P678" s="12" t="s">
        <v>26</v>
      </c>
      <c r="Q678" s="14"/>
      <c r="R678" s="16" t="s">
        <v>32</v>
      </c>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c r="HT678" s="22"/>
      <c r="HU678" s="22"/>
      <c r="HV678" s="22"/>
      <c r="HW678" s="22"/>
      <c r="HX678" s="22"/>
      <c r="HY678" s="22"/>
      <c r="HZ678" s="22"/>
      <c r="IA678" s="22"/>
      <c r="IB678" s="22"/>
      <c r="IC678" s="22"/>
      <c r="ID678" s="22"/>
      <c r="IE678" s="22"/>
      <c r="IF678" s="22"/>
      <c r="IG678" s="22"/>
      <c r="IH678" s="22"/>
      <c r="II678" s="22"/>
      <c r="IJ678" s="22"/>
      <c r="IK678" s="22"/>
      <c r="IL678" s="22"/>
      <c r="IM678" s="22"/>
      <c r="IN678" s="22"/>
      <c r="IO678" s="22"/>
      <c r="IP678" s="22"/>
      <c r="IQ678" s="22"/>
      <c r="IR678" s="22"/>
      <c r="IS678" s="22"/>
      <c r="IT678" s="22"/>
      <c r="IU678" s="22"/>
    </row>
    <row r="679" spans="1:255" s="21" customFormat="1" ht="32.4" customHeight="1" x14ac:dyDescent="0.3">
      <c r="A679" s="89" t="s">
        <v>321</v>
      </c>
      <c r="B679" s="36" t="s">
        <v>4796</v>
      </c>
      <c r="C679" s="19" t="s">
        <v>414</v>
      </c>
      <c r="D679" s="61">
        <v>72000</v>
      </c>
      <c r="E679" s="60">
        <v>72000</v>
      </c>
      <c r="F679" s="67"/>
      <c r="G679" s="60">
        <v>72000</v>
      </c>
      <c r="H679" s="14">
        <v>0</v>
      </c>
      <c r="I679" s="32" t="s">
        <v>53</v>
      </c>
      <c r="J679" s="32"/>
      <c r="K679" s="32"/>
      <c r="L679" s="67"/>
      <c r="M679" s="24"/>
      <c r="N679" s="14">
        <v>0</v>
      </c>
      <c r="O679" s="14"/>
      <c r="P679" s="12" t="s">
        <v>26</v>
      </c>
      <c r="Q679" s="14"/>
      <c r="R679" s="16" t="s">
        <v>32</v>
      </c>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c r="HT679" s="22"/>
      <c r="HU679" s="22"/>
      <c r="HV679" s="22"/>
      <c r="HW679" s="22"/>
      <c r="HX679" s="22"/>
      <c r="HY679" s="22"/>
      <c r="HZ679" s="22"/>
      <c r="IA679" s="22"/>
      <c r="IB679" s="22"/>
      <c r="IC679" s="22"/>
      <c r="ID679" s="22"/>
      <c r="IE679" s="22"/>
      <c r="IF679" s="22"/>
      <c r="IG679" s="22"/>
      <c r="IH679" s="22"/>
      <c r="II679" s="22"/>
      <c r="IJ679" s="22"/>
      <c r="IK679" s="22"/>
      <c r="IL679" s="22"/>
      <c r="IM679" s="22"/>
      <c r="IN679" s="22"/>
      <c r="IO679" s="22"/>
      <c r="IP679" s="22"/>
      <c r="IQ679" s="22"/>
      <c r="IR679" s="22"/>
      <c r="IS679" s="22"/>
      <c r="IT679" s="22"/>
      <c r="IU679" s="22"/>
    </row>
    <row r="680" spans="1:255" s="21" customFormat="1" ht="32.4" customHeight="1" x14ac:dyDescent="0.3">
      <c r="A680" s="89" t="s">
        <v>321</v>
      </c>
      <c r="B680" s="36" t="s">
        <v>4797</v>
      </c>
      <c r="C680" s="19" t="s">
        <v>414</v>
      </c>
      <c r="D680" s="68">
        <v>1200000</v>
      </c>
      <c r="E680" s="68">
        <v>1200000</v>
      </c>
      <c r="F680" s="67"/>
      <c r="G680" s="68">
        <v>1200000</v>
      </c>
      <c r="H680" s="14">
        <v>0</v>
      </c>
      <c r="I680" s="32" t="s">
        <v>53</v>
      </c>
      <c r="J680" s="32"/>
      <c r="K680" s="32"/>
      <c r="L680" s="67"/>
      <c r="M680" s="24"/>
      <c r="N680" s="14">
        <v>0</v>
      </c>
      <c r="O680" s="14"/>
      <c r="P680" s="12" t="s">
        <v>26</v>
      </c>
      <c r="Q680" s="14"/>
      <c r="R680" s="16" t="s">
        <v>32</v>
      </c>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c r="IT680" s="22"/>
      <c r="IU680" s="22"/>
    </row>
    <row r="681" spans="1:255" s="21" customFormat="1" ht="32.4" customHeight="1" x14ac:dyDescent="0.3">
      <c r="A681" s="89" t="s">
        <v>320</v>
      </c>
      <c r="B681" s="36" t="s">
        <v>4798</v>
      </c>
      <c r="C681" s="19" t="s">
        <v>414</v>
      </c>
      <c r="D681" s="68">
        <v>840000</v>
      </c>
      <c r="E681" s="68">
        <v>840000</v>
      </c>
      <c r="F681" s="67"/>
      <c r="G681" s="68">
        <v>840000</v>
      </c>
      <c r="H681" s="14">
        <v>0</v>
      </c>
      <c r="I681" s="32" t="s">
        <v>53</v>
      </c>
      <c r="J681" s="32"/>
      <c r="K681" s="32"/>
      <c r="L681" s="67"/>
      <c r="M681" s="24"/>
      <c r="N681" s="14">
        <v>0</v>
      </c>
      <c r="O681" s="14"/>
      <c r="P681" s="12" t="s">
        <v>26</v>
      </c>
      <c r="Q681" s="14"/>
      <c r="R681" s="16" t="s">
        <v>32</v>
      </c>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c r="HT681" s="22"/>
      <c r="HU681" s="22"/>
      <c r="HV681" s="22"/>
      <c r="HW681" s="22"/>
      <c r="HX681" s="22"/>
      <c r="HY681" s="22"/>
      <c r="HZ681" s="22"/>
      <c r="IA681" s="22"/>
      <c r="IB681" s="22"/>
      <c r="IC681" s="22"/>
      <c r="ID681" s="22"/>
      <c r="IE681" s="22"/>
      <c r="IF681" s="22"/>
      <c r="IG681" s="22"/>
      <c r="IH681" s="22"/>
      <c r="II681" s="22"/>
      <c r="IJ681" s="22"/>
      <c r="IK681" s="22"/>
      <c r="IL681" s="22"/>
      <c r="IM681" s="22"/>
      <c r="IN681" s="22"/>
      <c r="IO681" s="22"/>
      <c r="IP681" s="22"/>
      <c r="IQ681" s="22"/>
      <c r="IR681" s="22"/>
      <c r="IS681" s="22"/>
      <c r="IT681" s="22"/>
      <c r="IU681" s="22"/>
    </row>
    <row r="682" spans="1:255" s="21" customFormat="1" ht="32.4" customHeight="1" x14ac:dyDescent="0.3">
      <c r="A682" s="89" t="s">
        <v>4799</v>
      </c>
      <c r="B682" s="36" t="s">
        <v>4800</v>
      </c>
      <c r="C682" s="19" t="s">
        <v>414</v>
      </c>
      <c r="D682" s="61">
        <v>1128000</v>
      </c>
      <c r="E682" s="60">
        <v>1128000</v>
      </c>
      <c r="F682" s="67"/>
      <c r="G682" s="60">
        <v>1128000</v>
      </c>
      <c r="H682" s="14">
        <v>0</v>
      </c>
      <c r="I682" s="32" t="s">
        <v>53</v>
      </c>
      <c r="J682" s="32"/>
      <c r="K682" s="32"/>
      <c r="L682" s="67"/>
      <c r="M682" s="24"/>
      <c r="N682" s="14">
        <v>0</v>
      </c>
      <c r="O682" s="14"/>
      <c r="P682" s="12" t="s">
        <v>26</v>
      </c>
      <c r="Q682" s="14"/>
      <c r="R682" s="16" t="s">
        <v>32</v>
      </c>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c r="HT682" s="22"/>
      <c r="HU682" s="22"/>
      <c r="HV682" s="22"/>
      <c r="HW682" s="22"/>
      <c r="HX682" s="22"/>
      <c r="HY682" s="22"/>
      <c r="HZ682" s="22"/>
      <c r="IA682" s="22"/>
      <c r="IB682" s="22"/>
      <c r="IC682" s="22"/>
      <c r="ID682" s="22"/>
      <c r="IE682" s="22"/>
      <c r="IF682" s="22"/>
      <c r="IG682" s="22"/>
      <c r="IH682" s="22"/>
      <c r="II682" s="22"/>
      <c r="IJ682" s="22"/>
      <c r="IK682" s="22"/>
      <c r="IL682" s="22"/>
      <c r="IM682" s="22"/>
      <c r="IN682" s="22"/>
      <c r="IO682" s="22"/>
      <c r="IP682" s="22"/>
      <c r="IQ682" s="22"/>
      <c r="IR682" s="22"/>
      <c r="IS682" s="22"/>
      <c r="IT682" s="22"/>
      <c r="IU682" s="22"/>
    </row>
    <row r="683" spans="1:255" s="21" customFormat="1" ht="32.4" customHeight="1" x14ac:dyDescent="0.3">
      <c r="A683" s="89" t="s">
        <v>4801</v>
      </c>
      <c r="B683" s="36" t="s">
        <v>4802</v>
      </c>
      <c r="C683" s="19" t="s">
        <v>414</v>
      </c>
      <c r="D683" s="62">
        <v>72000</v>
      </c>
      <c r="E683" s="62">
        <v>72000</v>
      </c>
      <c r="F683" s="18"/>
      <c r="G683" s="62">
        <v>72000</v>
      </c>
      <c r="H683" s="14">
        <v>0</v>
      </c>
      <c r="I683" s="32" t="s">
        <v>53</v>
      </c>
      <c r="J683" s="32"/>
      <c r="K683" s="32"/>
      <c r="L683" s="32"/>
      <c r="M683" s="24"/>
      <c r="N683" s="14">
        <v>0</v>
      </c>
      <c r="O683" s="14"/>
      <c r="P683" s="12" t="s">
        <v>26</v>
      </c>
      <c r="Q683" s="14"/>
      <c r="R683" s="16" t="s">
        <v>32</v>
      </c>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c r="HT683" s="22"/>
      <c r="HU683" s="22"/>
      <c r="HV683" s="22"/>
      <c r="HW683" s="22"/>
      <c r="HX683" s="22"/>
      <c r="HY683" s="22"/>
      <c r="HZ683" s="22"/>
      <c r="IA683" s="22"/>
      <c r="IB683" s="22"/>
      <c r="IC683" s="22"/>
      <c r="ID683" s="22"/>
      <c r="IE683" s="22"/>
      <c r="IF683" s="22"/>
      <c r="IG683" s="22"/>
      <c r="IH683" s="22"/>
      <c r="II683" s="22"/>
      <c r="IJ683" s="22"/>
      <c r="IK683" s="22"/>
      <c r="IL683" s="22"/>
      <c r="IM683" s="22"/>
      <c r="IN683" s="22"/>
      <c r="IO683" s="22"/>
      <c r="IP683" s="22"/>
      <c r="IQ683" s="22"/>
      <c r="IR683" s="22"/>
      <c r="IS683" s="22"/>
      <c r="IT683" s="22"/>
      <c r="IU683" s="22"/>
    </row>
    <row r="684" spans="1:255" s="21" customFormat="1" ht="32.4" customHeight="1" x14ac:dyDescent="0.3">
      <c r="A684" s="89" t="s">
        <v>4801</v>
      </c>
      <c r="B684" s="36" t="s">
        <v>4803</v>
      </c>
      <c r="C684" s="19" t="s">
        <v>414</v>
      </c>
      <c r="D684" s="68">
        <v>72000</v>
      </c>
      <c r="E684" s="68">
        <v>72000</v>
      </c>
      <c r="F684" s="67"/>
      <c r="G684" s="68">
        <v>72000</v>
      </c>
      <c r="H684" s="14">
        <v>0</v>
      </c>
      <c r="I684" s="32" t="s">
        <v>53</v>
      </c>
      <c r="J684" s="32"/>
      <c r="K684" s="32"/>
      <c r="L684" s="67"/>
      <c r="M684" s="24"/>
      <c r="N684" s="14">
        <v>0</v>
      </c>
      <c r="O684" s="14"/>
      <c r="P684" s="12" t="s">
        <v>26</v>
      </c>
      <c r="Q684" s="14"/>
      <c r="R684" s="16" t="s">
        <v>32</v>
      </c>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c r="HT684" s="22"/>
      <c r="HU684" s="22"/>
      <c r="HV684" s="22"/>
      <c r="HW684" s="22"/>
      <c r="HX684" s="22"/>
      <c r="HY684" s="22"/>
      <c r="HZ684" s="22"/>
      <c r="IA684" s="22"/>
      <c r="IB684" s="22"/>
      <c r="IC684" s="22"/>
      <c r="ID684" s="22"/>
      <c r="IE684" s="22"/>
      <c r="IF684" s="22"/>
      <c r="IG684" s="22"/>
      <c r="IH684" s="22"/>
      <c r="II684" s="22"/>
      <c r="IJ684" s="22"/>
      <c r="IK684" s="22"/>
      <c r="IL684" s="22"/>
      <c r="IM684" s="22"/>
      <c r="IN684" s="22"/>
      <c r="IO684" s="22"/>
      <c r="IP684" s="22"/>
      <c r="IQ684" s="22"/>
      <c r="IR684" s="22"/>
      <c r="IS684" s="22"/>
      <c r="IT684" s="22"/>
      <c r="IU684" s="22"/>
    </row>
    <row r="685" spans="1:255" s="21" customFormat="1" ht="32.4" customHeight="1" x14ac:dyDescent="0.3">
      <c r="A685" s="89" t="s">
        <v>4801</v>
      </c>
      <c r="B685" s="36" t="s">
        <v>4804</v>
      </c>
      <c r="C685" s="19" t="s">
        <v>414</v>
      </c>
      <c r="D685" s="61">
        <v>72000</v>
      </c>
      <c r="E685" s="60">
        <v>72000</v>
      </c>
      <c r="F685" s="67"/>
      <c r="G685" s="60">
        <v>72000</v>
      </c>
      <c r="H685" s="14">
        <v>0</v>
      </c>
      <c r="I685" s="32" t="s">
        <v>53</v>
      </c>
      <c r="J685" s="32"/>
      <c r="K685" s="32"/>
      <c r="L685" s="67"/>
      <c r="M685" s="24"/>
      <c r="N685" s="14">
        <v>0</v>
      </c>
      <c r="O685" s="14"/>
      <c r="P685" s="12" t="s">
        <v>26</v>
      </c>
      <c r="Q685" s="14"/>
      <c r="R685" s="16" t="s">
        <v>32</v>
      </c>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c r="HT685" s="22"/>
      <c r="HU685" s="22"/>
      <c r="HV685" s="22"/>
      <c r="HW685" s="22"/>
      <c r="HX685" s="22"/>
      <c r="HY685" s="22"/>
      <c r="HZ685" s="22"/>
      <c r="IA685" s="22"/>
      <c r="IB685" s="22"/>
      <c r="IC685" s="22"/>
      <c r="ID685" s="22"/>
      <c r="IE685" s="22"/>
      <c r="IF685" s="22"/>
      <c r="IG685" s="22"/>
      <c r="IH685" s="22"/>
      <c r="II685" s="22"/>
      <c r="IJ685" s="22"/>
      <c r="IK685" s="22"/>
      <c r="IL685" s="22"/>
      <c r="IM685" s="22"/>
      <c r="IN685" s="22"/>
      <c r="IO685" s="22"/>
      <c r="IP685" s="22"/>
      <c r="IQ685" s="22"/>
      <c r="IR685" s="22"/>
      <c r="IS685" s="22"/>
      <c r="IT685" s="22"/>
      <c r="IU685" s="22"/>
    </row>
    <row r="686" spans="1:255" s="21" customFormat="1" ht="32.4" customHeight="1" x14ac:dyDescent="0.3">
      <c r="A686" s="89" t="s">
        <v>4801</v>
      </c>
      <c r="B686" s="36" t="s">
        <v>4805</v>
      </c>
      <c r="C686" s="19" t="s">
        <v>414</v>
      </c>
      <c r="D686" s="61">
        <v>72000</v>
      </c>
      <c r="E686" s="60">
        <v>72000</v>
      </c>
      <c r="F686" s="18"/>
      <c r="G686" s="60">
        <v>72000</v>
      </c>
      <c r="H686" s="14">
        <v>0</v>
      </c>
      <c r="I686" s="32" t="s">
        <v>53</v>
      </c>
      <c r="J686" s="32"/>
      <c r="K686" s="32"/>
      <c r="L686" s="32"/>
      <c r="M686" s="24"/>
      <c r="N686" s="14">
        <v>0</v>
      </c>
      <c r="O686" s="12"/>
      <c r="P686" s="12" t="s">
        <v>26</v>
      </c>
      <c r="Q686" s="14"/>
      <c r="R686" s="16" t="s">
        <v>32</v>
      </c>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c r="HT686" s="22"/>
      <c r="HU686" s="22"/>
      <c r="HV686" s="22"/>
      <c r="HW686" s="22"/>
      <c r="HX686" s="22"/>
      <c r="HY686" s="22"/>
      <c r="HZ686" s="22"/>
      <c r="IA686" s="22"/>
      <c r="IB686" s="22"/>
      <c r="IC686" s="22"/>
      <c r="ID686" s="22"/>
      <c r="IE686" s="22"/>
      <c r="IF686" s="22"/>
      <c r="IG686" s="22"/>
      <c r="IH686" s="22"/>
      <c r="II686" s="22"/>
      <c r="IJ686" s="22"/>
      <c r="IK686" s="22"/>
      <c r="IL686" s="22"/>
      <c r="IM686" s="22"/>
      <c r="IN686" s="22"/>
      <c r="IO686" s="22"/>
      <c r="IP686" s="22"/>
      <c r="IQ686" s="22"/>
      <c r="IR686" s="22"/>
      <c r="IS686" s="22"/>
      <c r="IT686" s="22"/>
      <c r="IU686" s="22"/>
    </row>
    <row r="687" spans="1:255" s="21" customFormat="1" ht="32.4" customHeight="1" x14ac:dyDescent="0.3">
      <c r="A687" s="89" t="s">
        <v>4806</v>
      </c>
      <c r="B687" s="36" t="s">
        <v>4807</v>
      </c>
      <c r="C687" s="19" t="s">
        <v>414</v>
      </c>
      <c r="D687" s="61">
        <v>72000</v>
      </c>
      <c r="E687" s="60">
        <v>72000</v>
      </c>
      <c r="F687" s="67"/>
      <c r="G687" s="60">
        <v>72000</v>
      </c>
      <c r="H687" s="14">
        <v>0</v>
      </c>
      <c r="I687" s="32" t="s">
        <v>53</v>
      </c>
      <c r="J687" s="32"/>
      <c r="K687" s="32"/>
      <c r="L687" s="67"/>
      <c r="M687" s="24"/>
      <c r="N687" s="14">
        <v>0</v>
      </c>
      <c r="O687" s="12"/>
      <c r="P687" s="12" t="s">
        <v>26</v>
      </c>
      <c r="Q687" s="14"/>
      <c r="R687" s="16" t="s">
        <v>32</v>
      </c>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c r="HT687" s="22"/>
      <c r="HU687" s="22"/>
      <c r="HV687" s="22"/>
      <c r="HW687" s="22"/>
      <c r="HX687" s="22"/>
      <c r="HY687" s="22"/>
      <c r="HZ687" s="22"/>
      <c r="IA687" s="22"/>
      <c r="IB687" s="22"/>
      <c r="IC687" s="22"/>
      <c r="ID687" s="22"/>
      <c r="IE687" s="22"/>
      <c r="IF687" s="22"/>
      <c r="IG687" s="22"/>
      <c r="IH687" s="22"/>
      <c r="II687" s="22"/>
      <c r="IJ687" s="22"/>
      <c r="IK687" s="22"/>
      <c r="IL687" s="22"/>
      <c r="IM687" s="22"/>
      <c r="IN687" s="22"/>
      <c r="IO687" s="22"/>
      <c r="IP687" s="22"/>
      <c r="IQ687" s="22"/>
      <c r="IR687" s="22"/>
      <c r="IS687" s="22"/>
      <c r="IT687" s="22"/>
      <c r="IU687" s="22"/>
    </row>
    <row r="688" spans="1:255" s="21" customFormat="1" ht="32.4" customHeight="1" x14ac:dyDescent="0.3">
      <c r="A688" s="89" t="s">
        <v>4806</v>
      </c>
      <c r="B688" s="36" t="s">
        <v>4808</v>
      </c>
      <c r="C688" s="19" t="s">
        <v>414</v>
      </c>
      <c r="D688" s="61">
        <v>984000</v>
      </c>
      <c r="E688" s="60">
        <v>984000</v>
      </c>
      <c r="F688" s="67"/>
      <c r="G688" s="60">
        <v>984000</v>
      </c>
      <c r="H688" s="14">
        <v>0</v>
      </c>
      <c r="I688" s="32" t="s">
        <v>53</v>
      </c>
      <c r="J688" s="32"/>
      <c r="K688" s="32"/>
      <c r="L688" s="67"/>
      <c r="M688" s="24"/>
      <c r="N688" s="14">
        <v>0</v>
      </c>
      <c r="O688" s="12"/>
      <c r="P688" s="12" t="s">
        <v>26</v>
      </c>
      <c r="Q688" s="14"/>
      <c r="R688" s="16" t="s">
        <v>32</v>
      </c>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c r="HT688" s="22"/>
      <c r="HU688" s="22"/>
      <c r="HV688" s="22"/>
      <c r="HW688" s="22"/>
      <c r="HX688" s="22"/>
      <c r="HY688" s="22"/>
      <c r="HZ688" s="22"/>
      <c r="IA688" s="22"/>
      <c r="IB688" s="22"/>
      <c r="IC688" s="22"/>
      <c r="ID688" s="22"/>
      <c r="IE688" s="22"/>
      <c r="IF688" s="22"/>
      <c r="IG688" s="22"/>
      <c r="IH688" s="22"/>
      <c r="II688" s="22"/>
      <c r="IJ688" s="22"/>
      <c r="IK688" s="22"/>
      <c r="IL688" s="22"/>
      <c r="IM688" s="22"/>
      <c r="IN688" s="22"/>
      <c r="IO688" s="22"/>
      <c r="IP688" s="22"/>
      <c r="IQ688" s="22"/>
      <c r="IR688" s="22"/>
      <c r="IS688" s="22"/>
      <c r="IT688" s="22"/>
      <c r="IU688" s="22"/>
    </row>
    <row r="689" spans="1:255" s="21" customFormat="1" ht="32.4" customHeight="1" x14ac:dyDescent="0.3">
      <c r="A689" s="89" t="s">
        <v>319</v>
      </c>
      <c r="B689" s="36" t="s">
        <v>4809</v>
      </c>
      <c r="C689" s="19" t="s">
        <v>414</v>
      </c>
      <c r="D689" s="68">
        <v>72000</v>
      </c>
      <c r="E689" s="68">
        <v>72000</v>
      </c>
      <c r="F689" s="67"/>
      <c r="G689" s="68">
        <v>72000</v>
      </c>
      <c r="H689" s="14">
        <v>0</v>
      </c>
      <c r="I689" s="32" t="s">
        <v>53</v>
      </c>
      <c r="J689" s="32"/>
      <c r="K689" s="32"/>
      <c r="L689" s="67"/>
      <c r="M689" s="24"/>
      <c r="N689" s="14">
        <v>0</v>
      </c>
      <c r="O689" s="14"/>
      <c r="P689" s="12" t="s">
        <v>26</v>
      </c>
      <c r="Q689" s="14"/>
      <c r="R689" s="16" t="s">
        <v>32</v>
      </c>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22"/>
      <c r="EX689" s="22"/>
      <c r="EY689" s="22"/>
      <c r="EZ689" s="22"/>
      <c r="FA689" s="22"/>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22"/>
      <c r="GF689" s="22"/>
      <c r="GG689" s="22"/>
      <c r="GH689" s="22"/>
      <c r="GI689" s="22"/>
      <c r="GJ689" s="22"/>
      <c r="GK689" s="22"/>
      <c r="GL689" s="22"/>
      <c r="GM689" s="22"/>
      <c r="GN689" s="22"/>
      <c r="GO689" s="22"/>
      <c r="GP689" s="22"/>
      <c r="GQ689" s="22"/>
      <c r="GR689" s="22"/>
      <c r="GS689" s="22"/>
      <c r="GT689" s="22"/>
      <c r="GU689" s="22"/>
      <c r="GV689" s="22"/>
      <c r="GW689" s="22"/>
      <c r="GX689" s="22"/>
      <c r="GY689" s="22"/>
      <c r="GZ689" s="22"/>
      <c r="HA689" s="22"/>
      <c r="HB689" s="22"/>
      <c r="HC689" s="22"/>
      <c r="HD689" s="22"/>
      <c r="HE689" s="22"/>
      <c r="HF689" s="22"/>
      <c r="HG689" s="22"/>
      <c r="HH689" s="22"/>
      <c r="HI689" s="22"/>
      <c r="HJ689" s="22"/>
      <c r="HK689" s="22"/>
      <c r="HL689" s="22"/>
      <c r="HM689" s="22"/>
      <c r="HN689" s="22"/>
      <c r="HO689" s="22"/>
      <c r="HP689" s="22"/>
      <c r="HQ689" s="22"/>
      <c r="HR689" s="22"/>
      <c r="HS689" s="22"/>
      <c r="HT689" s="22"/>
      <c r="HU689" s="22"/>
      <c r="HV689" s="22"/>
      <c r="HW689" s="22"/>
      <c r="HX689" s="22"/>
      <c r="HY689" s="22"/>
      <c r="HZ689" s="22"/>
      <c r="IA689" s="22"/>
      <c r="IB689" s="22"/>
      <c r="IC689" s="22"/>
      <c r="ID689" s="22"/>
      <c r="IE689" s="22"/>
      <c r="IF689" s="22"/>
      <c r="IG689" s="22"/>
      <c r="IH689" s="22"/>
      <c r="II689" s="22"/>
      <c r="IJ689" s="22"/>
      <c r="IK689" s="22"/>
      <c r="IL689" s="22"/>
      <c r="IM689" s="22"/>
      <c r="IN689" s="22"/>
      <c r="IO689" s="22"/>
      <c r="IP689" s="22"/>
      <c r="IQ689" s="22"/>
      <c r="IR689" s="22"/>
      <c r="IS689" s="22"/>
      <c r="IT689" s="22"/>
      <c r="IU689" s="22"/>
    </row>
    <row r="690" spans="1:255" s="21" customFormat="1" ht="32.4" customHeight="1" x14ac:dyDescent="0.3">
      <c r="A690" s="89" t="s">
        <v>319</v>
      </c>
      <c r="B690" s="36" t="s">
        <v>4810</v>
      </c>
      <c r="C690" s="19" t="s">
        <v>414</v>
      </c>
      <c r="D690" s="61">
        <v>72000</v>
      </c>
      <c r="E690" s="60">
        <v>72000</v>
      </c>
      <c r="F690" s="67"/>
      <c r="G690" s="60">
        <v>72000</v>
      </c>
      <c r="H690" s="14">
        <v>0</v>
      </c>
      <c r="I690" s="32" t="s">
        <v>53</v>
      </c>
      <c r="J690" s="32"/>
      <c r="K690" s="32"/>
      <c r="L690" s="67"/>
      <c r="M690" s="24"/>
      <c r="N690" s="14">
        <v>0</v>
      </c>
      <c r="O690" s="14"/>
      <c r="P690" s="12" t="s">
        <v>26</v>
      </c>
      <c r="Q690" s="14"/>
      <c r="R690" s="16" t="s">
        <v>32</v>
      </c>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22"/>
      <c r="EX690" s="22"/>
      <c r="EY690" s="22"/>
      <c r="EZ690" s="22"/>
      <c r="FA690" s="22"/>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22"/>
      <c r="GU690" s="22"/>
      <c r="GV690" s="22"/>
      <c r="GW690" s="22"/>
      <c r="GX690" s="22"/>
      <c r="GY690" s="22"/>
      <c r="GZ690" s="22"/>
      <c r="HA690" s="22"/>
      <c r="HB690" s="22"/>
      <c r="HC690" s="22"/>
      <c r="HD690" s="22"/>
      <c r="HE690" s="22"/>
      <c r="HF690" s="22"/>
      <c r="HG690" s="22"/>
      <c r="HH690" s="22"/>
      <c r="HI690" s="22"/>
      <c r="HJ690" s="22"/>
      <c r="HK690" s="22"/>
      <c r="HL690" s="22"/>
      <c r="HM690" s="22"/>
      <c r="HN690" s="22"/>
      <c r="HO690" s="22"/>
      <c r="HP690" s="22"/>
      <c r="HQ690" s="22"/>
      <c r="HR690" s="22"/>
      <c r="HS690" s="22"/>
      <c r="HT690" s="22"/>
      <c r="HU690" s="22"/>
      <c r="HV690" s="22"/>
      <c r="HW690" s="22"/>
      <c r="HX690" s="22"/>
      <c r="HY690" s="22"/>
      <c r="HZ690" s="22"/>
      <c r="IA690" s="22"/>
      <c r="IB690" s="22"/>
      <c r="IC690" s="22"/>
      <c r="ID690" s="22"/>
      <c r="IE690" s="22"/>
      <c r="IF690" s="22"/>
      <c r="IG690" s="22"/>
      <c r="IH690" s="22"/>
      <c r="II690" s="22"/>
      <c r="IJ690" s="22"/>
      <c r="IK690" s="22"/>
      <c r="IL690" s="22"/>
      <c r="IM690" s="22"/>
      <c r="IN690" s="22"/>
      <c r="IO690" s="22"/>
      <c r="IP690" s="22"/>
      <c r="IQ690" s="22"/>
      <c r="IR690" s="22"/>
      <c r="IS690" s="22"/>
      <c r="IT690" s="22"/>
      <c r="IU690" s="22"/>
    </row>
    <row r="691" spans="1:255" s="21" customFormat="1" ht="32.4" customHeight="1" x14ac:dyDescent="0.3">
      <c r="A691" s="89" t="s">
        <v>319</v>
      </c>
      <c r="B691" s="36" t="s">
        <v>4811</v>
      </c>
      <c r="C691" s="19" t="s">
        <v>414</v>
      </c>
      <c r="D691" s="61">
        <v>72000</v>
      </c>
      <c r="E691" s="60">
        <v>72000</v>
      </c>
      <c r="F691" s="67"/>
      <c r="G691" s="60">
        <v>72000</v>
      </c>
      <c r="H691" s="14">
        <v>0</v>
      </c>
      <c r="I691" s="32" t="s">
        <v>53</v>
      </c>
      <c r="J691" s="32"/>
      <c r="K691" s="32"/>
      <c r="L691" s="67"/>
      <c r="M691" s="24"/>
      <c r="N691" s="14">
        <v>0</v>
      </c>
      <c r="O691" s="14"/>
      <c r="P691" s="12" t="s">
        <v>26</v>
      </c>
      <c r="Q691" s="14"/>
      <c r="R691" s="16" t="s">
        <v>32</v>
      </c>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22"/>
      <c r="EX691" s="22"/>
      <c r="EY691" s="22"/>
      <c r="EZ691" s="22"/>
      <c r="FA691" s="22"/>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22"/>
      <c r="GR691" s="22"/>
      <c r="GS691" s="22"/>
      <c r="GT691" s="22"/>
      <c r="GU691" s="22"/>
      <c r="GV691" s="22"/>
      <c r="GW691" s="22"/>
      <c r="GX691" s="22"/>
      <c r="GY691" s="22"/>
      <c r="GZ691" s="22"/>
      <c r="HA691" s="22"/>
      <c r="HB691" s="22"/>
      <c r="HC691" s="22"/>
      <c r="HD691" s="22"/>
      <c r="HE691" s="22"/>
      <c r="HF691" s="22"/>
      <c r="HG691" s="22"/>
      <c r="HH691" s="22"/>
      <c r="HI691" s="22"/>
      <c r="HJ691" s="22"/>
      <c r="HK691" s="22"/>
      <c r="HL691" s="22"/>
      <c r="HM691" s="22"/>
      <c r="HN691" s="22"/>
      <c r="HO691" s="22"/>
      <c r="HP691" s="22"/>
      <c r="HQ691" s="22"/>
      <c r="HR691" s="22"/>
      <c r="HS691" s="22"/>
      <c r="HT691" s="22"/>
      <c r="HU691" s="22"/>
      <c r="HV691" s="22"/>
      <c r="HW691" s="22"/>
      <c r="HX691" s="22"/>
      <c r="HY691" s="22"/>
      <c r="HZ691" s="22"/>
      <c r="IA691" s="22"/>
      <c r="IB691" s="22"/>
      <c r="IC691" s="22"/>
      <c r="ID691" s="22"/>
      <c r="IE691" s="22"/>
      <c r="IF691" s="22"/>
      <c r="IG691" s="22"/>
      <c r="IH691" s="22"/>
      <c r="II691" s="22"/>
      <c r="IJ691" s="22"/>
      <c r="IK691" s="22"/>
      <c r="IL691" s="22"/>
      <c r="IM691" s="22"/>
      <c r="IN691" s="22"/>
      <c r="IO691" s="22"/>
      <c r="IP691" s="22"/>
      <c r="IQ691" s="22"/>
      <c r="IR691" s="22"/>
      <c r="IS691" s="22"/>
      <c r="IT691" s="22"/>
      <c r="IU691" s="22"/>
    </row>
    <row r="692" spans="1:255" s="21" customFormat="1" ht="32.4" customHeight="1" x14ac:dyDescent="0.3">
      <c r="A692" s="89" t="s">
        <v>319</v>
      </c>
      <c r="B692" s="36" t="s">
        <v>4812</v>
      </c>
      <c r="C692" s="19" t="s">
        <v>414</v>
      </c>
      <c r="D692" s="61">
        <v>72000</v>
      </c>
      <c r="E692" s="60">
        <v>72000</v>
      </c>
      <c r="F692" s="67"/>
      <c r="G692" s="60">
        <v>72000</v>
      </c>
      <c r="H692" s="14">
        <v>0</v>
      </c>
      <c r="I692" s="32" t="s">
        <v>53</v>
      </c>
      <c r="J692" s="32"/>
      <c r="K692" s="32"/>
      <c r="L692" s="67"/>
      <c r="M692" s="24"/>
      <c r="N692" s="14">
        <v>0</v>
      </c>
      <c r="O692" s="14"/>
      <c r="P692" s="12" t="s">
        <v>26</v>
      </c>
      <c r="Q692" s="14"/>
      <c r="R692" s="16" t="s">
        <v>32</v>
      </c>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22"/>
      <c r="EX692" s="22"/>
      <c r="EY692" s="22"/>
      <c r="EZ692" s="22"/>
      <c r="FA692" s="22"/>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22"/>
      <c r="GP692" s="22"/>
      <c r="GQ692" s="22"/>
      <c r="GR692" s="22"/>
      <c r="GS692" s="22"/>
      <c r="GT692" s="22"/>
      <c r="GU692" s="22"/>
      <c r="GV692" s="22"/>
      <c r="GW692" s="22"/>
      <c r="GX692" s="22"/>
      <c r="GY692" s="22"/>
      <c r="GZ692" s="22"/>
      <c r="HA692" s="22"/>
      <c r="HB692" s="22"/>
      <c r="HC692" s="22"/>
      <c r="HD692" s="22"/>
      <c r="HE692" s="22"/>
      <c r="HF692" s="22"/>
      <c r="HG692" s="22"/>
      <c r="HH692" s="22"/>
      <c r="HI692" s="22"/>
      <c r="HJ692" s="22"/>
      <c r="HK692" s="22"/>
      <c r="HL692" s="22"/>
      <c r="HM692" s="22"/>
      <c r="HN692" s="22"/>
      <c r="HO692" s="22"/>
      <c r="HP692" s="22"/>
      <c r="HQ692" s="22"/>
      <c r="HR692" s="22"/>
      <c r="HS692" s="22"/>
      <c r="HT692" s="22"/>
      <c r="HU692" s="22"/>
      <c r="HV692" s="22"/>
      <c r="HW692" s="22"/>
      <c r="HX692" s="22"/>
      <c r="HY692" s="22"/>
      <c r="HZ692" s="22"/>
      <c r="IA692" s="22"/>
      <c r="IB692" s="22"/>
      <c r="IC692" s="22"/>
      <c r="ID692" s="22"/>
      <c r="IE692" s="22"/>
      <c r="IF692" s="22"/>
      <c r="IG692" s="22"/>
      <c r="IH692" s="22"/>
      <c r="II692" s="22"/>
      <c r="IJ692" s="22"/>
      <c r="IK692" s="22"/>
      <c r="IL692" s="22"/>
      <c r="IM692" s="22"/>
      <c r="IN692" s="22"/>
      <c r="IO692" s="22"/>
      <c r="IP692" s="22"/>
      <c r="IQ692" s="22"/>
      <c r="IR692" s="22"/>
      <c r="IS692" s="22"/>
      <c r="IT692" s="22"/>
      <c r="IU692" s="22"/>
    </row>
    <row r="693" spans="1:255" s="21" customFormat="1" ht="32.4" customHeight="1" x14ac:dyDescent="0.3">
      <c r="A693" s="89" t="s">
        <v>319</v>
      </c>
      <c r="B693" s="36" t="s">
        <v>4813</v>
      </c>
      <c r="C693" s="19" t="s">
        <v>414</v>
      </c>
      <c r="D693" s="68">
        <v>72000</v>
      </c>
      <c r="E693" s="68">
        <v>72000</v>
      </c>
      <c r="F693" s="18"/>
      <c r="G693" s="68">
        <v>72000</v>
      </c>
      <c r="H693" s="14">
        <v>0</v>
      </c>
      <c r="I693" s="32" t="s">
        <v>53</v>
      </c>
      <c r="J693" s="32"/>
      <c r="K693" s="32"/>
      <c r="L693" s="32"/>
      <c r="M693" s="24"/>
      <c r="N693" s="14">
        <v>0</v>
      </c>
      <c r="O693" s="14"/>
      <c r="P693" s="12" t="s">
        <v>26</v>
      </c>
      <c r="Q693" s="14"/>
      <c r="R693" s="16" t="s">
        <v>32</v>
      </c>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22"/>
      <c r="EX693" s="22"/>
      <c r="EY693" s="22"/>
      <c r="EZ693" s="22"/>
      <c r="FA693" s="22"/>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22"/>
      <c r="GT693" s="22"/>
      <c r="GU693" s="22"/>
      <c r="GV693" s="22"/>
      <c r="GW693" s="22"/>
      <c r="GX693" s="22"/>
      <c r="GY693" s="22"/>
      <c r="GZ693" s="22"/>
      <c r="HA693" s="22"/>
      <c r="HB693" s="22"/>
      <c r="HC693" s="22"/>
      <c r="HD693" s="22"/>
      <c r="HE693" s="22"/>
      <c r="HF693" s="22"/>
      <c r="HG693" s="22"/>
      <c r="HH693" s="22"/>
      <c r="HI693" s="22"/>
      <c r="HJ693" s="22"/>
      <c r="HK693" s="22"/>
      <c r="HL693" s="22"/>
      <c r="HM693" s="22"/>
      <c r="HN693" s="22"/>
      <c r="HO693" s="22"/>
      <c r="HP693" s="22"/>
      <c r="HQ693" s="22"/>
      <c r="HR693" s="22"/>
      <c r="HS693" s="22"/>
      <c r="HT693" s="22"/>
      <c r="HU693" s="22"/>
      <c r="HV693" s="22"/>
      <c r="HW693" s="22"/>
      <c r="HX693" s="22"/>
      <c r="HY693" s="22"/>
      <c r="HZ693" s="22"/>
      <c r="IA693" s="22"/>
      <c r="IB693" s="22"/>
      <c r="IC693" s="22"/>
      <c r="ID693" s="22"/>
      <c r="IE693" s="22"/>
      <c r="IF693" s="22"/>
      <c r="IG693" s="22"/>
      <c r="IH693" s="22"/>
      <c r="II693" s="22"/>
      <c r="IJ693" s="22"/>
      <c r="IK693" s="22"/>
      <c r="IL693" s="22"/>
      <c r="IM693" s="22"/>
      <c r="IN693" s="22"/>
      <c r="IO693" s="22"/>
      <c r="IP693" s="22"/>
      <c r="IQ693" s="22"/>
      <c r="IR693" s="22"/>
      <c r="IS693" s="22"/>
      <c r="IT693" s="22"/>
      <c r="IU693" s="22"/>
    </row>
    <row r="694" spans="1:255" s="21" customFormat="1" ht="32.4" customHeight="1" x14ac:dyDescent="0.3">
      <c r="A694" s="89" t="s">
        <v>319</v>
      </c>
      <c r="B694" s="36" t="s">
        <v>4814</v>
      </c>
      <c r="C694" s="19" t="s">
        <v>414</v>
      </c>
      <c r="D694" s="68">
        <v>72000</v>
      </c>
      <c r="E694" s="68">
        <v>72000</v>
      </c>
      <c r="F694" s="67"/>
      <c r="G694" s="68">
        <v>72000</v>
      </c>
      <c r="H694" s="14">
        <v>0</v>
      </c>
      <c r="I694" s="32" t="s">
        <v>53</v>
      </c>
      <c r="J694" s="32"/>
      <c r="K694" s="32"/>
      <c r="L694" s="67"/>
      <c r="M694" s="24"/>
      <c r="N694" s="14">
        <v>0</v>
      </c>
      <c r="O694" s="14"/>
      <c r="P694" s="12" t="s">
        <v>26</v>
      </c>
      <c r="Q694" s="14"/>
      <c r="R694" s="16" t="s">
        <v>32</v>
      </c>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2"/>
      <c r="FH694" s="22"/>
      <c r="FI694" s="22"/>
      <c r="FJ694" s="22"/>
      <c r="FK694" s="22"/>
      <c r="FL694" s="22"/>
      <c r="FM694" s="22"/>
      <c r="FN694" s="22"/>
      <c r="FO694" s="22"/>
      <c r="FP694" s="22"/>
      <c r="FQ694" s="22"/>
      <c r="FR694" s="22"/>
      <c r="FS694" s="22"/>
      <c r="FT694" s="22"/>
      <c r="FU694" s="22"/>
      <c r="FV694" s="22"/>
      <c r="FW694" s="22"/>
      <c r="FX694" s="22"/>
      <c r="FY694" s="22"/>
      <c r="FZ694" s="22"/>
      <c r="GA694" s="22"/>
      <c r="GB694" s="22"/>
      <c r="GC694" s="22"/>
      <c r="GD694" s="22"/>
      <c r="GE694" s="22"/>
      <c r="GF694" s="22"/>
      <c r="GG694" s="22"/>
      <c r="GH694" s="22"/>
      <c r="GI694" s="22"/>
      <c r="GJ694" s="22"/>
      <c r="GK694" s="22"/>
      <c r="GL694" s="22"/>
      <c r="GM694" s="22"/>
      <c r="GN694" s="22"/>
      <c r="GO694" s="22"/>
      <c r="GP694" s="22"/>
      <c r="GQ694" s="22"/>
      <c r="GR694" s="22"/>
      <c r="GS694" s="22"/>
      <c r="GT694" s="22"/>
      <c r="GU694" s="22"/>
      <c r="GV694" s="22"/>
      <c r="GW694" s="22"/>
      <c r="GX694" s="22"/>
      <c r="GY694" s="22"/>
      <c r="GZ694" s="22"/>
      <c r="HA694" s="22"/>
      <c r="HB694" s="22"/>
      <c r="HC694" s="22"/>
      <c r="HD694" s="22"/>
      <c r="HE694" s="22"/>
      <c r="HF694" s="22"/>
      <c r="HG694" s="22"/>
      <c r="HH694" s="22"/>
      <c r="HI694" s="22"/>
      <c r="HJ694" s="22"/>
      <c r="HK694" s="22"/>
      <c r="HL694" s="22"/>
      <c r="HM694" s="22"/>
      <c r="HN694" s="22"/>
      <c r="HO694" s="22"/>
      <c r="HP694" s="22"/>
      <c r="HQ694" s="22"/>
      <c r="HR694" s="22"/>
      <c r="HS694" s="22"/>
      <c r="HT694" s="22"/>
      <c r="HU694" s="22"/>
      <c r="HV694" s="22"/>
      <c r="HW694" s="22"/>
      <c r="HX694" s="22"/>
      <c r="HY694" s="22"/>
      <c r="HZ694" s="22"/>
      <c r="IA694" s="22"/>
      <c r="IB694" s="22"/>
      <c r="IC694" s="22"/>
      <c r="ID694" s="22"/>
      <c r="IE694" s="22"/>
      <c r="IF694" s="22"/>
      <c r="IG694" s="22"/>
      <c r="IH694" s="22"/>
      <c r="II694" s="22"/>
      <c r="IJ694" s="22"/>
      <c r="IK694" s="22"/>
      <c r="IL694" s="22"/>
      <c r="IM694" s="22"/>
      <c r="IN694" s="22"/>
      <c r="IO694" s="22"/>
      <c r="IP694" s="22"/>
      <c r="IQ694" s="22"/>
      <c r="IR694" s="22"/>
      <c r="IS694" s="22"/>
      <c r="IT694" s="22"/>
      <c r="IU694" s="22"/>
    </row>
    <row r="695" spans="1:255" s="21" customFormat="1" ht="32.4" customHeight="1" x14ac:dyDescent="0.3">
      <c r="A695" s="89" t="s">
        <v>4815</v>
      </c>
      <c r="B695" s="36" t="s">
        <v>4816</v>
      </c>
      <c r="C695" s="19" t="s">
        <v>414</v>
      </c>
      <c r="D695" s="61">
        <v>72000</v>
      </c>
      <c r="E695" s="60">
        <v>72000</v>
      </c>
      <c r="F695" s="67"/>
      <c r="G695" s="60">
        <v>72000</v>
      </c>
      <c r="H695" s="14">
        <v>0</v>
      </c>
      <c r="I695" s="32" t="s">
        <v>53</v>
      </c>
      <c r="J695" s="32"/>
      <c r="K695" s="32"/>
      <c r="L695" s="67"/>
      <c r="M695" s="24"/>
      <c r="N695" s="14">
        <v>0</v>
      </c>
      <c r="O695" s="14"/>
      <c r="P695" s="12" t="s">
        <v>26</v>
      </c>
      <c r="Q695" s="14"/>
      <c r="R695" s="16" t="s">
        <v>32</v>
      </c>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2"/>
      <c r="EW695" s="22"/>
      <c r="EX695" s="22"/>
      <c r="EY695" s="22"/>
      <c r="EZ695" s="22"/>
      <c r="FA695" s="22"/>
      <c r="FB695" s="22"/>
      <c r="FC695" s="22"/>
      <c r="FD695" s="22"/>
      <c r="FE695" s="22"/>
      <c r="FF695" s="22"/>
      <c r="FG695" s="22"/>
      <c r="FH695" s="22"/>
      <c r="FI695" s="22"/>
      <c r="FJ695" s="22"/>
      <c r="FK695" s="22"/>
      <c r="FL695" s="22"/>
      <c r="FM695" s="22"/>
      <c r="FN695" s="22"/>
      <c r="FO695" s="22"/>
      <c r="FP695" s="22"/>
      <c r="FQ695" s="22"/>
      <c r="FR695" s="22"/>
      <c r="FS695" s="22"/>
      <c r="FT695" s="22"/>
      <c r="FU695" s="22"/>
      <c r="FV695" s="22"/>
      <c r="FW695" s="22"/>
      <c r="FX695" s="22"/>
      <c r="FY695" s="22"/>
      <c r="FZ695" s="22"/>
      <c r="GA695" s="22"/>
      <c r="GB695" s="22"/>
      <c r="GC695" s="22"/>
      <c r="GD695" s="22"/>
      <c r="GE695" s="22"/>
      <c r="GF695" s="22"/>
      <c r="GG695" s="22"/>
      <c r="GH695" s="22"/>
      <c r="GI695" s="22"/>
      <c r="GJ695" s="22"/>
      <c r="GK695" s="22"/>
      <c r="GL695" s="22"/>
      <c r="GM695" s="22"/>
      <c r="GN695" s="22"/>
      <c r="GO695" s="22"/>
      <c r="GP695" s="22"/>
      <c r="GQ695" s="22"/>
      <c r="GR695" s="22"/>
      <c r="GS695" s="22"/>
      <c r="GT695" s="22"/>
      <c r="GU695" s="22"/>
      <c r="GV695" s="22"/>
      <c r="GW695" s="22"/>
      <c r="GX695" s="22"/>
      <c r="GY695" s="22"/>
      <c r="GZ695" s="22"/>
      <c r="HA695" s="22"/>
      <c r="HB695" s="22"/>
      <c r="HC695" s="22"/>
      <c r="HD695" s="22"/>
      <c r="HE695" s="22"/>
      <c r="HF695" s="22"/>
      <c r="HG695" s="22"/>
      <c r="HH695" s="22"/>
      <c r="HI695" s="22"/>
      <c r="HJ695" s="22"/>
      <c r="HK695" s="22"/>
      <c r="HL695" s="22"/>
      <c r="HM695" s="22"/>
      <c r="HN695" s="22"/>
      <c r="HO695" s="22"/>
      <c r="HP695" s="22"/>
      <c r="HQ695" s="22"/>
      <c r="HR695" s="22"/>
      <c r="HS695" s="22"/>
      <c r="HT695" s="22"/>
      <c r="HU695" s="22"/>
      <c r="HV695" s="22"/>
      <c r="HW695" s="22"/>
      <c r="HX695" s="22"/>
      <c r="HY695" s="22"/>
      <c r="HZ695" s="22"/>
      <c r="IA695" s="22"/>
      <c r="IB695" s="22"/>
      <c r="IC695" s="22"/>
      <c r="ID695" s="22"/>
      <c r="IE695" s="22"/>
      <c r="IF695" s="22"/>
      <c r="IG695" s="22"/>
      <c r="IH695" s="22"/>
      <c r="II695" s="22"/>
      <c r="IJ695" s="22"/>
      <c r="IK695" s="22"/>
      <c r="IL695" s="22"/>
      <c r="IM695" s="22"/>
      <c r="IN695" s="22"/>
      <c r="IO695" s="22"/>
      <c r="IP695" s="22"/>
      <c r="IQ695" s="22"/>
      <c r="IR695" s="22"/>
      <c r="IS695" s="22"/>
      <c r="IT695" s="22"/>
      <c r="IU695" s="22"/>
    </row>
    <row r="696" spans="1:255" s="21" customFormat="1" ht="32.4" customHeight="1" x14ac:dyDescent="0.3">
      <c r="A696" s="89" t="s">
        <v>4815</v>
      </c>
      <c r="B696" s="36" t="s">
        <v>4817</v>
      </c>
      <c r="C696" s="19" t="s">
        <v>414</v>
      </c>
      <c r="D696" s="61">
        <v>72000</v>
      </c>
      <c r="E696" s="60">
        <v>72000</v>
      </c>
      <c r="F696" s="67"/>
      <c r="G696" s="60">
        <v>72000</v>
      </c>
      <c r="H696" s="14">
        <v>0</v>
      </c>
      <c r="I696" s="32" t="s">
        <v>53</v>
      </c>
      <c r="J696" s="32"/>
      <c r="K696" s="32"/>
      <c r="L696" s="67"/>
      <c r="M696" s="24"/>
      <c r="N696" s="14">
        <v>0</v>
      </c>
      <c r="O696" s="14"/>
      <c r="P696" s="12" t="s">
        <v>26</v>
      </c>
      <c r="Q696" s="14"/>
      <c r="R696" s="16" t="s">
        <v>32</v>
      </c>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22"/>
      <c r="GU696" s="22"/>
      <c r="GV696" s="22"/>
      <c r="GW696" s="22"/>
      <c r="GX696" s="22"/>
      <c r="GY696" s="22"/>
      <c r="GZ696" s="22"/>
      <c r="HA696" s="22"/>
      <c r="HB696" s="22"/>
      <c r="HC696" s="22"/>
      <c r="HD696" s="22"/>
      <c r="HE696" s="22"/>
      <c r="HF696" s="22"/>
      <c r="HG696" s="22"/>
      <c r="HH696" s="22"/>
      <c r="HI696" s="22"/>
      <c r="HJ696" s="22"/>
      <c r="HK696" s="22"/>
      <c r="HL696" s="22"/>
      <c r="HM696" s="22"/>
      <c r="HN696" s="22"/>
      <c r="HO696" s="22"/>
      <c r="HP696" s="22"/>
      <c r="HQ696" s="22"/>
      <c r="HR696" s="22"/>
      <c r="HS696" s="22"/>
      <c r="HT696" s="22"/>
      <c r="HU696" s="22"/>
      <c r="HV696" s="22"/>
      <c r="HW696" s="22"/>
      <c r="HX696" s="22"/>
      <c r="HY696" s="22"/>
      <c r="HZ696" s="22"/>
      <c r="IA696" s="22"/>
      <c r="IB696" s="22"/>
      <c r="IC696" s="22"/>
      <c r="ID696" s="22"/>
      <c r="IE696" s="22"/>
      <c r="IF696" s="22"/>
      <c r="IG696" s="22"/>
      <c r="IH696" s="22"/>
      <c r="II696" s="22"/>
      <c r="IJ696" s="22"/>
      <c r="IK696" s="22"/>
      <c r="IL696" s="22"/>
      <c r="IM696" s="22"/>
      <c r="IN696" s="22"/>
      <c r="IO696" s="22"/>
      <c r="IP696" s="22"/>
      <c r="IQ696" s="22"/>
      <c r="IR696" s="22"/>
      <c r="IS696" s="22"/>
      <c r="IT696" s="22"/>
      <c r="IU696" s="22"/>
    </row>
    <row r="697" spans="1:255" s="21" customFormat="1" ht="32.4" customHeight="1" x14ac:dyDescent="0.3">
      <c r="A697" s="89" t="s">
        <v>335</v>
      </c>
      <c r="B697" s="36" t="s">
        <v>4818</v>
      </c>
      <c r="C697" s="19" t="s">
        <v>414</v>
      </c>
      <c r="D697" s="61">
        <v>72000</v>
      </c>
      <c r="E697" s="60">
        <v>72000</v>
      </c>
      <c r="F697" s="67"/>
      <c r="G697" s="60">
        <v>72000</v>
      </c>
      <c r="H697" s="14">
        <v>0</v>
      </c>
      <c r="I697" s="32" t="s">
        <v>53</v>
      </c>
      <c r="J697" s="32"/>
      <c r="K697" s="32"/>
      <c r="L697" s="67"/>
      <c r="M697" s="24"/>
      <c r="N697" s="14">
        <v>0</v>
      </c>
      <c r="O697" s="14"/>
      <c r="P697" s="12" t="s">
        <v>26</v>
      </c>
      <c r="Q697" s="14"/>
      <c r="R697" s="16" t="s">
        <v>32</v>
      </c>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c r="HT697" s="22"/>
      <c r="HU697" s="22"/>
      <c r="HV697" s="22"/>
      <c r="HW697" s="22"/>
      <c r="HX697" s="22"/>
      <c r="HY697" s="22"/>
      <c r="HZ697" s="22"/>
      <c r="IA697" s="22"/>
      <c r="IB697" s="22"/>
      <c r="IC697" s="22"/>
      <c r="ID697" s="22"/>
      <c r="IE697" s="22"/>
      <c r="IF697" s="22"/>
      <c r="IG697" s="22"/>
      <c r="IH697" s="22"/>
      <c r="II697" s="22"/>
      <c r="IJ697" s="22"/>
      <c r="IK697" s="22"/>
      <c r="IL697" s="22"/>
      <c r="IM697" s="22"/>
      <c r="IN697" s="22"/>
      <c r="IO697" s="22"/>
      <c r="IP697" s="22"/>
      <c r="IQ697" s="22"/>
      <c r="IR697" s="22"/>
      <c r="IS697" s="22"/>
      <c r="IT697" s="22"/>
      <c r="IU697" s="22"/>
    </row>
    <row r="698" spans="1:255" s="21" customFormat="1" ht="32.4" customHeight="1" x14ac:dyDescent="0.3">
      <c r="A698" s="89" t="s">
        <v>318</v>
      </c>
      <c r="B698" s="36" t="s">
        <v>4819</v>
      </c>
      <c r="C698" s="19" t="s">
        <v>414</v>
      </c>
      <c r="D698" s="61">
        <v>72000</v>
      </c>
      <c r="E698" s="60">
        <v>72000</v>
      </c>
      <c r="F698" s="67"/>
      <c r="G698" s="60">
        <v>72000</v>
      </c>
      <c r="H698" s="14">
        <v>0</v>
      </c>
      <c r="I698" s="32" t="s">
        <v>53</v>
      </c>
      <c r="J698" s="32"/>
      <c r="K698" s="32"/>
      <c r="L698" s="67"/>
      <c r="M698" s="24"/>
      <c r="N698" s="14">
        <v>0</v>
      </c>
      <c r="O698" s="14"/>
      <c r="P698" s="12" t="s">
        <v>26</v>
      </c>
      <c r="Q698" s="14"/>
      <c r="R698" s="16" t="s">
        <v>32</v>
      </c>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c r="HT698" s="22"/>
      <c r="HU698" s="22"/>
      <c r="HV698" s="22"/>
      <c r="HW698" s="22"/>
      <c r="HX698" s="22"/>
      <c r="HY698" s="22"/>
      <c r="HZ698" s="22"/>
      <c r="IA698" s="22"/>
      <c r="IB698" s="22"/>
      <c r="IC698" s="22"/>
      <c r="ID698" s="22"/>
      <c r="IE698" s="22"/>
      <c r="IF698" s="22"/>
      <c r="IG698" s="22"/>
      <c r="IH698" s="22"/>
      <c r="II698" s="22"/>
      <c r="IJ698" s="22"/>
      <c r="IK698" s="22"/>
      <c r="IL698" s="22"/>
      <c r="IM698" s="22"/>
      <c r="IN698" s="22"/>
      <c r="IO698" s="22"/>
      <c r="IP698" s="22"/>
      <c r="IQ698" s="22"/>
      <c r="IR698" s="22"/>
      <c r="IS698" s="22"/>
      <c r="IT698" s="22"/>
      <c r="IU698" s="22"/>
    </row>
    <row r="699" spans="1:255" s="21" customFormat="1" ht="32.4" customHeight="1" x14ac:dyDescent="0.3">
      <c r="A699" s="89" t="s">
        <v>318</v>
      </c>
      <c r="B699" s="36" t="s">
        <v>4820</v>
      </c>
      <c r="C699" s="19" t="s">
        <v>414</v>
      </c>
      <c r="D699" s="61">
        <v>72000</v>
      </c>
      <c r="E699" s="60">
        <v>72000</v>
      </c>
      <c r="F699" s="67"/>
      <c r="G699" s="60">
        <v>72000</v>
      </c>
      <c r="H699" s="14">
        <v>0</v>
      </c>
      <c r="I699" s="32" t="s">
        <v>53</v>
      </c>
      <c r="J699" s="32"/>
      <c r="K699" s="32"/>
      <c r="L699" s="67"/>
      <c r="M699" s="24"/>
      <c r="N699" s="14">
        <v>0</v>
      </c>
      <c r="O699" s="14"/>
      <c r="P699" s="12" t="s">
        <v>26</v>
      </c>
      <c r="Q699" s="14"/>
      <c r="R699" s="16" t="s">
        <v>32</v>
      </c>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c r="HT699" s="22"/>
      <c r="HU699" s="22"/>
      <c r="HV699" s="22"/>
      <c r="HW699" s="22"/>
      <c r="HX699" s="22"/>
      <c r="HY699" s="22"/>
      <c r="HZ699" s="22"/>
      <c r="IA699" s="22"/>
      <c r="IB699" s="22"/>
      <c r="IC699" s="22"/>
      <c r="ID699" s="22"/>
      <c r="IE699" s="22"/>
      <c r="IF699" s="22"/>
      <c r="IG699" s="22"/>
      <c r="IH699" s="22"/>
      <c r="II699" s="22"/>
      <c r="IJ699" s="22"/>
      <c r="IK699" s="22"/>
      <c r="IL699" s="22"/>
      <c r="IM699" s="22"/>
      <c r="IN699" s="22"/>
      <c r="IO699" s="22"/>
      <c r="IP699" s="22"/>
      <c r="IQ699" s="22"/>
      <c r="IR699" s="22"/>
      <c r="IS699" s="22"/>
      <c r="IT699" s="22"/>
      <c r="IU699" s="22"/>
    </row>
    <row r="700" spans="1:255" s="21" customFormat="1" ht="32.4" customHeight="1" x14ac:dyDescent="0.3">
      <c r="A700" s="89" t="s">
        <v>318</v>
      </c>
      <c r="B700" s="36" t="s">
        <v>4821</v>
      </c>
      <c r="C700" s="19" t="s">
        <v>414</v>
      </c>
      <c r="D700" s="68">
        <v>72000</v>
      </c>
      <c r="E700" s="68">
        <v>72000</v>
      </c>
      <c r="F700" s="18"/>
      <c r="G700" s="68">
        <v>72000</v>
      </c>
      <c r="H700" s="14">
        <v>0</v>
      </c>
      <c r="I700" s="32" t="s">
        <v>53</v>
      </c>
      <c r="J700" s="32"/>
      <c r="K700" s="32"/>
      <c r="L700" s="32"/>
      <c r="M700" s="24"/>
      <c r="N700" s="14">
        <v>0</v>
      </c>
      <c r="O700" s="14"/>
      <c r="P700" s="12" t="s">
        <v>26</v>
      </c>
      <c r="Q700" s="14"/>
      <c r="R700" s="16" t="s">
        <v>32</v>
      </c>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c r="HT700" s="22"/>
      <c r="HU700" s="22"/>
      <c r="HV700" s="22"/>
      <c r="HW700" s="22"/>
      <c r="HX700" s="22"/>
      <c r="HY700" s="22"/>
      <c r="HZ700" s="22"/>
      <c r="IA700" s="22"/>
      <c r="IB700" s="22"/>
      <c r="IC700" s="22"/>
      <c r="ID700" s="22"/>
      <c r="IE700" s="22"/>
      <c r="IF700" s="22"/>
      <c r="IG700" s="22"/>
      <c r="IH700" s="22"/>
      <c r="II700" s="22"/>
      <c r="IJ700" s="22"/>
      <c r="IK700" s="22"/>
      <c r="IL700" s="22"/>
      <c r="IM700" s="22"/>
      <c r="IN700" s="22"/>
      <c r="IO700" s="22"/>
      <c r="IP700" s="22"/>
      <c r="IQ700" s="22"/>
      <c r="IR700" s="22"/>
      <c r="IS700" s="22"/>
      <c r="IT700" s="22"/>
      <c r="IU700" s="22"/>
    </row>
    <row r="701" spans="1:255" s="14" customFormat="1" ht="32.4" customHeight="1" x14ac:dyDescent="0.3">
      <c r="A701" s="8" t="s">
        <v>318</v>
      </c>
      <c r="B701" s="9" t="s">
        <v>4822</v>
      </c>
      <c r="C701" s="9" t="s">
        <v>414</v>
      </c>
      <c r="D701" s="14">
        <v>72000</v>
      </c>
      <c r="E701" s="14">
        <v>72000</v>
      </c>
      <c r="G701" s="14">
        <v>72000</v>
      </c>
      <c r="H701" s="14">
        <v>0</v>
      </c>
      <c r="I701" s="12" t="s">
        <v>53</v>
      </c>
      <c r="J701" s="12"/>
      <c r="K701" s="12"/>
      <c r="L701" s="12"/>
      <c r="N701" s="14">
        <v>0</v>
      </c>
      <c r="P701" s="12" t="s">
        <v>26</v>
      </c>
      <c r="R701" s="16" t="s">
        <v>32</v>
      </c>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row>
    <row r="702" spans="1:255" s="14" customFormat="1" ht="32.4" customHeight="1" x14ac:dyDescent="0.3">
      <c r="A702" s="8" t="s">
        <v>318</v>
      </c>
      <c r="B702" s="9" t="s">
        <v>4823</v>
      </c>
      <c r="C702" s="9" t="s">
        <v>414</v>
      </c>
      <c r="D702" s="14">
        <v>1056000</v>
      </c>
      <c r="E702" s="14">
        <v>1056000</v>
      </c>
      <c r="G702" s="14">
        <v>1056000</v>
      </c>
      <c r="H702" s="14">
        <v>0</v>
      </c>
      <c r="I702" s="12" t="s">
        <v>53</v>
      </c>
      <c r="J702" s="12"/>
      <c r="K702" s="12"/>
      <c r="L702" s="12"/>
      <c r="N702" s="14">
        <v>0</v>
      </c>
      <c r="P702" s="12" t="s">
        <v>26</v>
      </c>
      <c r="R702" s="16" t="s">
        <v>32</v>
      </c>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row>
    <row r="703" spans="1:255" s="17" customFormat="1" ht="32.4" customHeight="1" x14ac:dyDescent="0.3">
      <c r="A703" s="8" t="s">
        <v>4824</v>
      </c>
      <c r="B703" s="9" t="s">
        <v>4825</v>
      </c>
      <c r="C703" s="9" t="s">
        <v>414</v>
      </c>
      <c r="D703" s="14">
        <v>72000</v>
      </c>
      <c r="E703" s="14">
        <v>72000</v>
      </c>
      <c r="F703" s="20"/>
      <c r="G703" s="14">
        <v>72000</v>
      </c>
      <c r="H703" s="14">
        <v>0</v>
      </c>
      <c r="I703" s="12" t="s">
        <v>53</v>
      </c>
      <c r="J703" s="11"/>
      <c r="K703" s="12"/>
      <c r="L703" s="11"/>
      <c r="M703" s="20"/>
      <c r="N703" s="14">
        <v>0</v>
      </c>
      <c r="O703" s="20"/>
      <c r="P703" s="12" t="s">
        <v>26</v>
      </c>
      <c r="Q703" s="20"/>
      <c r="R703" s="16" t="s">
        <v>32</v>
      </c>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row>
    <row r="704" spans="1:255" ht="32.4" customHeight="1" x14ac:dyDescent="0.3">
      <c r="A704" s="8" t="s">
        <v>4826</v>
      </c>
      <c r="B704" s="9" t="s">
        <v>4827</v>
      </c>
      <c r="C704" s="9" t="s">
        <v>414</v>
      </c>
      <c r="D704" s="14">
        <v>72000</v>
      </c>
      <c r="E704" s="14">
        <v>72000</v>
      </c>
      <c r="F704" s="27"/>
      <c r="G704" s="14">
        <v>72000</v>
      </c>
      <c r="H704" s="14">
        <v>0</v>
      </c>
      <c r="I704" s="12" t="s">
        <v>53</v>
      </c>
      <c r="J704" s="7"/>
      <c r="K704" s="12"/>
      <c r="L704" s="7"/>
      <c r="M704" s="27"/>
      <c r="N704" s="14">
        <v>0</v>
      </c>
      <c r="O704" s="27"/>
      <c r="P704" s="12" t="s">
        <v>26</v>
      </c>
      <c r="Q704" s="27"/>
      <c r="R704" s="16" t="s">
        <v>32</v>
      </c>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row>
    <row r="705" spans="1:255" ht="32.4" customHeight="1" x14ac:dyDescent="0.3">
      <c r="A705" s="8" t="s">
        <v>317</v>
      </c>
      <c r="B705" s="9" t="s">
        <v>4828</v>
      </c>
      <c r="C705" s="9" t="s">
        <v>414</v>
      </c>
      <c r="D705" s="14">
        <v>72000</v>
      </c>
      <c r="E705" s="14">
        <v>72000</v>
      </c>
      <c r="F705" s="27"/>
      <c r="G705" s="14">
        <v>72000</v>
      </c>
      <c r="H705" s="14">
        <v>0</v>
      </c>
      <c r="I705" s="12" t="s">
        <v>53</v>
      </c>
      <c r="J705" s="7"/>
      <c r="K705" s="12"/>
      <c r="L705" s="7"/>
      <c r="M705" s="27"/>
      <c r="N705" s="14">
        <v>0</v>
      </c>
      <c r="O705" s="27"/>
      <c r="P705" s="12" t="s">
        <v>26</v>
      </c>
      <c r="Q705" s="27"/>
      <c r="R705" s="16" t="s">
        <v>32</v>
      </c>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row>
    <row r="706" spans="1:255" ht="32.4" customHeight="1" x14ac:dyDescent="0.3">
      <c r="A706" s="8" t="s">
        <v>317</v>
      </c>
      <c r="B706" s="9" t="s">
        <v>4829</v>
      </c>
      <c r="C706" s="9" t="s">
        <v>414</v>
      </c>
      <c r="D706" s="14">
        <v>1344000</v>
      </c>
      <c r="E706" s="14">
        <v>1344000</v>
      </c>
      <c r="F706" s="27"/>
      <c r="G706" s="14">
        <v>1344000</v>
      </c>
      <c r="H706" s="14">
        <v>0</v>
      </c>
      <c r="I706" s="12" t="s">
        <v>53</v>
      </c>
      <c r="J706" s="7"/>
      <c r="K706" s="12"/>
      <c r="L706" s="7"/>
      <c r="M706" s="27"/>
      <c r="N706" s="14">
        <v>0</v>
      </c>
      <c r="O706" s="27"/>
      <c r="P706" s="12" t="s">
        <v>26</v>
      </c>
      <c r="Q706" s="27"/>
      <c r="R706" s="16" t="s">
        <v>32</v>
      </c>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row>
    <row r="707" spans="1:255" ht="32.4" customHeight="1" x14ac:dyDescent="0.3">
      <c r="A707" s="8" t="s">
        <v>4830</v>
      </c>
      <c r="B707" s="9" t="s">
        <v>4831</v>
      </c>
      <c r="C707" s="9" t="s">
        <v>414</v>
      </c>
      <c r="D707" s="14">
        <v>72000</v>
      </c>
      <c r="E707" s="14">
        <v>72000</v>
      </c>
      <c r="F707" s="27"/>
      <c r="G707" s="14">
        <v>72000</v>
      </c>
      <c r="H707" s="14">
        <v>0</v>
      </c>
      <c r="I707" s="12" t="s">
        <v>53</v>
      </c>
      <c r="J707" s="7"/>
      <c r="K707" s="12"/>
      <c r="L707" s="7"/>
      <c r="M707" s="27"/>
      <c r="N707" s="14">
        <v>0</v>
      </c>
      <c r="O707" s="27"/>
      <c r="P707" s="12" t="s">
        <v>26</v>
      </c>
      <c r="Q707" s="27"/>
      <c r="R707" s="16" t="s">
        <v>32</v>
      </c>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row>
    <row r="708" spans="1:255" ht="32.4" customHeight="1" x14ac:dyDescent="0.3">
      <c r="A708" s="8" t="s">
        <v>556</v>
      </c>
      <c r="B708" s="9" t="s">
        <v>4832</v>
      </c>
      <c r="C708" s="9" t="s">
        <v>414</v>
      </c>
      <c r="D708" s="14">
        <v>72000</v>
      </c>
      <c r="E708" s="14">
        <v>72000</v>
      </c>
      <c r="F708" s="27"/>
      <c r="G708" s="14">
        <v>72000</v>
      </c>
      <c r="H708" s="14">
        <v>0</v>
      </c>
      <c r="I708" s="12" t="s">
        <v>53</v>
      </c>
      <c r="J708" s="7"/>
      <c r="K708" s="12"/>
      <c r="L708" s="7"/>
      <c r="M708" s="27"/>
      <c r="N708" s="14">
        <v>0</v>
      </c>
      <c r="O708" s="27"/>
      <c r="P708" s="12" t="s">
        <v>26</v>
      </c>
      <c r="Q708" s="27"/>
      <c r="R708" s="16" t="s">
        <v>32</v>
      </c>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row>
    <row r="709" spans="1:255" s="21" customFormat="1" ht="32.4" customHeight="1" x14ac:dyDescent="0.3">
      <c r="A709" s="89" t="s">
        <v>556</v>
      </c>
      <c r="B709" s="36" t="s">
        <v>4833</v>
      </c>
      <c r="C709" s="19" t="s">
        <v>414</v>
      </c>
      <c r="D709" s="61">
        <v>72000</v>
      </c>
      <c r="E709" s="60">
        <v>72000</v>
      </c>
      <c r="F709" s="67"/>
      <c r="G709" s="60">
        <v>72000</v>
      </c>
      <c r="H709" s="14">
        <v>0</v>
      </c>
      <c r="I709" s="32" t="s">
        <v>53</v>
      </c>
      <c r="J709" s="32"/>
      <c r="K709" s="32"/>
      <c r="L709" s="67"/>
      <c r="M709" s="24"/>
      <c r="N709" s="14">
        <v>0</v>
      </c>
      <c r="O709" s="14"/>
      <c r="P709" s="12" t="s">
        <v>26</v>
      </c>
      <c r="Q709" s="14"/>
      <c r="R709" s="16" t="s">
        <v>32</v>
      </c>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22"/>
      <c r="EX709" s="22"/>
      <c r="EY709" s="22"/>
      <c r="EZ709" s="22"/>
      <c r="FA709" s="22"/>
      <c r="FB709" s="22"/>
      <c r="FC709" s="22"/>
      <c r="FD709" s="22"/>
      <c r="FE709" s="22"/>
      <c r="FF709" s="22"/>
      <c r="FG709" s="22"/>
      <c r="FH709" s="22"/>
      <c r="FI709" s="22"/>
      <c r="FJ709" s="22"/>
      <c r="FK709" s="22"/>
      <c r="FL709" s="22"/>
      <c r="FM709" s="22"/>
      <c r="FN709" s="22"/>
      <c r="FO709" s="22"/>
      <c r="FP709" s="22"/>
      <c r="FQ709" s="22"/>
      <c r="FR709" s="22"/>
      <c r="FS709" s="22"/>
      <c r="FT709" s="22"/>
      <c r="FU709" s="22"/>
      <c r="FV709" s="22"/>
      <c r="FW709" s="22"/>
      <c r="FX709" s="22"/>
      <c r="FY709" s="22"/>
      <c r="FZ709" s="22"/>
      <c r="GA709" s="22"/>
      <c r="GB709" s="22"/>
      <c r="GC709" s="22"/>
      <c r="GD709" s="22"/>
      <c r="GE709" s="22"/>
      <c r="GF709" s="22"/>
      <c r="GG709" s="22"/>
      <c r="GH709" s="22"/>
      <c r="GI709" s="22"/>
      <c r="GJ709" s="22"/>
      <c r="GK709" s="22"/>
      <c r="GL709" s="22"/>
      <c r="GM709" s="22"/>
      <c r="GN709" s="22"/>
      <c r="GO709" s="22"/>
      <c r="GP709" s="22"/>
      <c r="GQ709" s="22"/>
      <c r="GR709" s="22"/>
      <c r="GS709" s="22"/>
      <c r="GT709" s="22"/>
      <c r="GU709" s="22"/>
      <c r="GV709" s="22"/>
      <c r="GW709" s="22"/>
      <c r="GX709" s="22"/>
      <c r="GY709" s="22"/>
      <c r="GZ709" s="22"/>
      <c r="HA709" s="22"/>
      <c r="HB709" s="22"/>
      <c r="HC709" s="22"/>
      <c r="HD709" s="22"/>
      <c r="HE709" s="22"/>
      <c r="HF709" s="22"/>
      <c r="HG709" s="22"/>
      <c r="HH709" s="22"/>
      <c r="HI709" s="22"/>
      <c r="HJ709" s="22"/>
      <c r="HK709" s="22"/>
      <c r="HL709" s="22"/>
      <c r="HM709" s="22"/>
      <c r="HN709" s="22"/>
      <c r="HO709" s="22"/>
      <c r="HP709" s="22"/>
      <c r="HQ709" s="22"/>
      <c r="HR709" s="22"/>
      <c r="HS709" s="22"/>
      <c r="HT709" s="22"/>
      <c r="HU709" s="22"/>
      <c r="HV709" s="22"/>
      <c r="HW709" s="22"/>
      <c r="HX709" s="22"/>
      <c r="HY709" s="22"/>
      <c r="HZ709" s="22"/>
      <c r="IA709" s="22"/>
      <c r="IB709" s="22"/>
      <c r="IC709" s="22"/>
      <c r="ID709" s="22"/>
      <c r="IE709" s="22"/>
      <c r="IF709" s="22"/>
      <c r="IG709" s="22"/>
      <c r="IH709" s="22"/>
      <c r="II709" s="22"/>
      <c r="IJ709" s="22"/>
      <c r="IK709" s="22"/>
      <c r="IL709" s="22"/>
      <c r="IM709" s="22"/>
      <c r="IN709" s="22"/>
      <c r="IO709" s="22"/>
      <c r="IP709" s="22"/>
      <c r="IQ709" s="22"/>
      <c r="IR709" s="22"/>
      <c r="IS709" s="22"/>
      <c r="IT709" s="22"/>
      <c r="IU709" s="22"/>
    </row>
    <row r="710" spans="1:255" s="21" customFormat="1" ht="32.4" customHeight="1" x14ac:dyDescent="0.3">
      <c r="A710" s="89" t="s">
        <v>556</v>
      </c>
      <c r="B710" s="36" t="s">
        <v>4834</v>
      </c>
      <c r="C710" s="19" t="s">
        <v>414</v>
      </c>
      <c r="D710" s="61">
        <v>72000</v>
      </c>
      <c r="E710" s="60">
        <v>72000</v>
      </c>
      <c r="F710" s="67"/>
      <c r="G710" s="60">
        <v>72000</v>
      </c>
      <c r="H710" s="14">
        <v>0</v>
      </c>
      <c r="I710" s="32" t="s">
        <v>53</v>
      </c>
      <c r="J710" s="32"/>
      <c r="K710" s="32"/>
      <c r="L710" s="67"/>
      <c r="M710" s="24"/>
      <c r="N710" s="14">
        <v>0</v>
      </c>
      <c r="O710" s="14"/>
      <c r="P710" s="12" t="s">
        <v>26</v>
      </c>
      <c r="Q710" s="14"/>
      <c r="R710" s="16" t="s">
        <v>32</v>
      </c>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2"/>
      <c r="FH710" s="22"/>
      <c r="FI710" s="22"/>
      <c r="FJ710" s="22"/>
      <c r="FK710" s="22"/>
      <c r="FL710" s="22"/>
      <c r="FM710" s="22"/>
      <c r="FN710" s="22"/>
      <c r="FO710" s="22"/>
      <c r="FP710" s="22"/>
      <c r="FQ710" s="22"/>
      <c r="FR710" s="22"/>
      <c r="FS710" s="22"/>
      <c r="FT710" s="22"/>
      <c r="FU710" s="22"/>
      <c r="FV710" s="22"/>
      <c r="FW710" s="22"/>
      <c r="FX710" s="22"/>
      <c r="FY710" s="22"/>
      <c r="FZ710" s="22"/>
      <c r="GA710" s="22"/>
      <c r="GB710" s="22"/>
      <c r="GC710" s="22"/>
      <c r="GD710" s="22"/>
      <c r="GE710" s="22"/>
      <c r="GF710" s="22"/>
      <c r="GG710" s="22"/>
      <c r="GH710" s="22"/>
      <c r="GI710" s="22"/>
      <c r="GJ710" s="22"/>
      <c r="GK710" s="22"/>
      <c r="GL710" s="22"/>
      <c r="GM710" s="22"/>
      <c r="GN710" s="22"/>
      <c r="GO710" s="22"/>
      <c r="GP710" s="22"/>
      <c r="GQ710" s="22"/>
      <c r="GR710" s="22"/>
      <c r="GS710" s="22"/>
      <c r="GT710" s="22"/>
      <c r="GU710" s="22"/>
      <c r="GV710" s="22"/>
      <c r="GW710" s="22"/>
      <c r="GX710" s="22"/>
      <c r="GY710" s="22"/>
      <c r="GZ710" s="22"/>
      <c r="HA710" s="22"/>
      <c r="HB710" s="22"/>
      <c r="HC710" s="22"/>
      <c r="HD710" s="22"/>
      <c r="HE710" s="22"/>
      <c r="HF710" s="22"/>
      <c r="HG710" s="22"/>
      <c r="HH710" s="22"/>
      <c r="HI710" s="22"/>
      <c r="HJ710" s="22"/>
      <c r="HK710" s="22"/>
      <c r="HL710" s="22"/>
      <c r="HM710" s="22"/>
      <c r="HN710" s="22"/>
      <c r="HO710" s="22"/>
      <c r="HP710" s="22"/>
      <c r="HQ710" s="22"/>
      <c r="HR710" s="22"/>
      <c r="HS710" s="22"/>
      <c r="HT710" s="22"/>
      <c r="HU710" s="22"/>
      <c r="HV710" s="22"/>
      <c r="HW710" s="22"/>
      <c r="HX710" s="22"/>
      <c r="HY710" s="22"/>
      <c r="HZ710" s="22"/>
      <c r="IA710" s="22"/>
      <c r="IB710" s="22"/>
      <c r="IC710" s="22"/>
      <c r="ID710" s="22"/>
      <c r="IE710" s="22"/>
      <c r="IF710" s="22"/>
      <c r="IG710" s="22"/>
      <c r="IH710" s="22"/>
      <c r="II710" s="22"/>
      <c r="IJ710" s="22"/>
      <c r="IK710" s="22"/>
      <c r="IL710" s="22"/>
      <c r="IM710" s="22"/>
      <c r="IN710" s="22"/>
      <c r="IO710" s="22"/>
      <c r="IP710" s="22"/>
      <c r="IQ710" s="22"/>
      <c r="IR710" s="22"/>
      <c r="IS710" s="22"/>
      <c r="IT710" s="22"/>
      <c r="IU710" s="22"/>
    </row>
    <row r="711" spans="1:255" s="21" customFormat="1" ht="32.4" customHeight="1" x14ac:dyDescent="0.3">
      <c r="A711" s="89" t="s">
        <v>556</v>
      </c>
      <c r="B711" s="36" t="s">
        <v>4835</v>
      </c>
      <c r="C711" s="19" t="s">
        <v>414</v>
      </c>
      <c r="D711" s="61">
        <v>1128000</v>
      </c>
      <c r="E711" s="60">
        <v>1128000</v>
      </c>
      <c r="F711" s="67"/>
      <c r="G711" s="60">
        <v>1128000</v>
      </c>
      <c r="H711" s="14">
        <v>0</v>
      </c>
      <c r="I711" s="32" t="s">
        <v>53</v>
      </c>
      <c r="J711" s="32"/>
      <c r="K711" s="32"/>
      <c r="L711" s="67"/>
      <c r="M711" s="24"/>
      <c r="N711" s="14">
        <v>0</v>
      </c>
      <c r="O711" s="14"/>
      <c r="P711" s="12" t="s">
        <v>26</v>
      </c>
      <c r="Q711" s="14"/>
      <c r="R711" s="16" t="s">
        <v>32</v>
      </c>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c r="HT711" s="22"/>
      <c r="HU711" s="22"/>
      <c r="HV711" s="22"/>
      <c r="HW711" s="22"/>
      <c r="HX711" s="22"/>
      <c r="HY711" s="22"/>
      <c r="HZ711" s="22"/>
      <c r="IA711" s="22"/>
      <c r="IB711" s="22"/>
      <c r="IC711" s="22"/>
      <c r="ID711" s="22"/>
      <c r="IE711" s="22"/>
      <c r="IF711" s="22"/>
      <c r="IG711" s="22"/>
      <c r="IH711" s="22"/>
      <c r="II711" s="22"/>
      <c r="IJ711" s="22"/>
      <c r="IK711" s="22"/>
      <c r="IL711" s="22"/>
      <c r="IM711" s="22"/>
      <c r="IN711" s="22"/>
      <c r="IO711" s="22"/>
      <c r="IP711" s="22"/>
      <c r="IQ711" s="22"/>
      <c r="IR711" s="22"/>
      <c r="IS711" s="22"/>
      <c r="IT711" s="22"/>
      <c r="IU711" s="22"/>
    </row>
    <row r="712" spans="1:255" s="21" customFormat="1" ht="32.4" customHeight="1" x14ac:dyDescent="0.3">
      <c r="A712" s="89" t="s">
        <v>406</v>
      </c>
      <c r="B712" s="36" t="s">
        <v>4836</v>
      </c>
      <c r="C712" s="19" t="s">
        <v>414</v>
      </c>
      <c r="D712" s="61">
        <v>912000</v>
      </c>
      <c r="E712" s="60">
        <v>912000</v>
      </c>
      <c r="F712" s="18"/>
      <c r="G712" s="60">
        <v>912000</v>
      </c>
      <c r="H712" s="14">
        <v>0</v>
      </c>
      <c r="I712" s="32" t="s">
        <v>53</v>
      </c>
      <c r="J712" s="32"/>
      <c r="K712" s="32"/>
      <c r="L712" s="32"/>
      <c r="M712" s="24"/>
      <c r="N712" s="14">
        <v>0</v>
      </c>
      <c r="O712" s="14"/>
      <c r="P712" s="12" t="s">
        <v>26</v>
      </c>
      <c r="Q712" s="14"/>
      <c r="R712" s="16" t="s">
        <v>32</v>
      </c>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c r="HT712" s="22"/>
      <c r="HU712" s="22"/>
      <c r="HV712" s="22"/>
      <c r="HW712" s="22"/>
      <c r="HX712" s="22"/>
      <c r="HY712" s="22"/>
      <c r="HZ712" s="22"/>
      <c r="IA712" s="22"/>
      <c r="IB712" s="22"/>
      <c r="IC712" s="22"/>
      <c r="ID712" s="22"/>
      <c r="IE712" s="22"/>
      <c r="IF712" s="22"/>
      <c r="IG712" s="22"/>
      <c r="IH712" s="22"/>
      <c r="II712" s="22"/>
      <c r="IJ712" s="22"/>
      <c r="IK712" s="22"/>
      <c r="IL712" s="22"/>
      <c r="IM712" s="22"/>
      <c r="IN712" s="22"/>
      <c r="IO712" s="22"/>
      <c r="IP712" s="22"/>
      <c r="IQ712" s="22"/>
      <c r="IR712" s="22"/>
      <c r="IS712" s="22"/>
      <c r="IT712" s="22"/>
      <c r="IU712" s="22"/>
    </row>
    <row r="713" spans="1:255" s="21" customFormat="1" ht="32.4" customHeight="1" x14ac:dyDescent="0.3">
      <c r="A713" s="89" t="s">
        <v>316</v>
      </c>
      <c r="B713" s="36" t="s">
        <v>4837</v>
      </c>
      <c r="C713" s="19" t="s">
        <v>414</v>
      </c>
      <c r="D713" s="61">
        <v>72000</v>
      </c>
      <c r="E713" s="60">
        <v>72000</v>
      </c>
      <c r="F713" s="18"/>
      <c r="G713" s="60">
        <v>72000</v>
      </c>
      <c r="H713" s="14">
        <v>0</v>
      </c>
      <c r="I713" s="32" t="s">
        <v>53</v>
      </c>
      <c r="J713" s="32"/>
      <c r="K713" s="32"/>
      <c r="L713" s="32"/>
      <c r="M713" s="24"/>
      <c r="N713" s="14">
        <v>0</v>
      </c>
      <c r="O713" s="14"/>
      <c r="P713" s="12" t="s">
        <v>26</v>
      </c>
      <c r="Q713" s="14"/>
      <c r="R713" s="16" t="s">
        <v>32</v>
      </c>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c r="HT713" s="22"/>
      <c r="HU713" s="22"/>
      <c r="HV713" s="22"/>
      <c r="HW713" s="22"/>
      <c r="HX713" s="22"/>
      <c r="HY713" s="22"/>
      <c r="HZ713" s="22"/>
      <c r="IA713" s="22"/>
      <c r="IB713" s="22"/>
      <c r="IC713" s="22"/>
      <c r="ID713" s="22"/>
      <c r="IE713" s="22"/>
      <c r="IF713" s="22"/>
      <c r="IG713" s="22"/>
      <c r="IH713" s="22"/>
      <c r="II713" s="22"/>
      <c r="IJ713" s="22"/>
      <c r="IK713" s="22"/>
      <c r="IL713" s="22"/>
      <c r="IM713" s="22"/>
      <c r="IN713" s="22"/>
      <c r="IO713" s="22"/>
      <c r="IP713" s="22"/>
      <c r="IQ713" s="22"/>
      <c r="IR713" s="22"/>
      <c r="IS713" s="22"/>
      <c r="IT713" s="22"/>
      <c r="IU713" s="22"/>
    </row>
    <row r="714" spans="1:255" s="21" customFormat="1" ht="32.4" customHeight="1" x14ac:dyDescent="0.3">
      <c r="A714" s="89" t="s">
        <v>334</v>
      </c>
      <c r="B714" s="36" t="s">
        <v>4838</v>
      </c>
      <c r="C714" s="19" t="s">
        <v>414</v>
      </c>
      <c r="D714" s="61">
        <v>72000</v>
      </c>
      <c r="E714" s="60">
        <v>72000</v>
      </c>
      <c r="F714" s="62"/>
      <c r="G714" s="60">
        <v>72000</v>
      </c>
      <c r="H714" s="14">
        <v>0</v>
      </c>
      <c r="I714" s="69" t="s">
        <v>53</v>
      </c>
      <c r="J714" s="69"/>
      <c r="K714" s="69"/>
      <c r="L714" s="69"/>
      <c r="M714" s="24"/>
      <c r="N714" s="14">
        <v>0</v>
      </c>
      <c r="O714" s="14"/>
      <c r="P714" s="12" t="s">
        <v>26</v>
      </c>
      <c r="Q714" s="14"/>
      <c r="R714" s="16" t="s">
        <v>32</v>
      </c>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c r="HT714" s="22"/>
      <c r="HU714" s="22"/>
      <c r="HV714" s="22"/>
      <c r="HW714" s="22"/>
      <c r="HX714" s="22"/>
      <c r="HY714" s="22"/>
      <c r="HZ714" s="22"/>
      <c r="IA714" s="22"/>
      <c r="IB714" s="22"/>
      <c r="IC714" s="22"/>
      <c r="ID714" s="22"/>
      <c r="IE714" s="22"/>
      <c r="IF714" s="22"/>
      <c r="IG714" s="22"/>
      <c r="IH714" s="22"/>
      <c r="II714" s="22"/>
      <c r="IJ714" s="22"/>
      <c r="IK714" s="22"/>
      <c r="IL714" s="22"/>
      <c r="IM714" s="22"/>
      <c r="IN714" s="22"/>
      <c r="IO714" s="22"/>
      <c r="IP714" s="22"/>
      <c r="IQ714" s="22"/>
      <c r="IR714" s="22"/>
      <c r="IS714" s="22"/>
      <c r="IT714" s="22"/>
      <c r="IU714" s="22"/>
    </row>
    <row r="715" spans="1:255" s="21" customFormat="1" ht="32.4" customHeight="1" x14ac:dyDescent="0.3">
      <c r="A715" s="89" t="s">
        <v>334</v>
      </c>
      <c r="B715" s="36" t="s">
        <v>4839</v>
      </c>
      <c r="C715" s="19" t="s">
        <v>414</v>
      </c>
      <c r="D715" s="61">
        <v>60000</v>
      </c>
      <c r="E715" s="60">
        <v>60000</v>
      </c>
      <c r="F715" s="67"/>
      <c r="G715" s="60">
        <v>60000</v>
      </c>
      <c r="H715" s="14">
        <v>0</v>
      </c>
      <c r="I715" s="32" t="s">
        <v>53</v>
      </c>
      <c r="J715" s="32"/>
      <c r="K715" s="32"/>
      <c r="L715" s="67"/>
      <c r="M715" s="24"/>
      <c r="N715" s="14">
        <v>0</v>
      </c>
      <c r="O715" s="14"/>
      <c r="P715" s="12" t="s">
        <v>26</v>
      </c>
      <c r="Q715" s="14"/>
      <c r="R715" s="16" t="s">
        <v>32</v>
      </c>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c r="HT715" s="22"/>
      <c r="HU715" s="22"/>
      <c r="HV715" s="22"/>
      <c r="HW715" s="22"/>
      <c r="HX715" s="22"/>
      <c r="HY715" s="22"/>
      <c r="HZ715" s="22"/>
      <c r="IA715" s="22"/>
      <c r="IB715" s="22"/>
      <c r="IC715" s="22"/>
      <c r="ID715" s="22"/>
      <c r="IE715" s="22"/>
      <c r="IF715" s="22"/>
      <c r="IG715" s="22"/>
      <c r="IH715" s="22"/>
      <c r="II715" s="22"/>
      <c r="IJ715" s="22"/>
      <c r="IK715" s="22"/>
      <c r="IL715" s="22"/>
      <c r="IM715" s="22"/>
      <c r="IN715" s="22"/>
      <c r="IO715" s="22"/>
      <c r="IP715" s="22"/>
      <c r="IQ715" s="22"/>
      <c r="IR715" s="22"/>
      <c r="IS715" s="22"/>
      <c r="IT715" s="22"/>
      <c r="IU715" s="22"/>
    </row>
    <row r="716" spans="1:255" s="21" customFormat="1" ht="32.4" customHeight="1" x14ac:dyDescent="0.3">
      <c r="A716" s="89" t="s">
        <v>334</v>
      </c>
      <c r="B716" s="36" t="s">
        <v>4840</v>
      </c>
      <c r="C716" s="19" t="s">
        <v>414</v>
      </c>
      <c r="D716" s="68">
        <v>72000</v>
      </c>
      <c r="E716" s="68">
        <v>72000</v>
      </c>
      <c r="F716" s="67"/>
      <c r="G716" s="68">
        <v>72000</v>
      </c>
      <c r="H716" s="14">
        <v>0</v>
      </c>
      <c r="I716" s="32" t="s">
        <v>53</v>
      </c>
      <c r="J716" s="32"/>
      <c r="K716" s="32"/>
      <c r="L716" s="67"/>
      <c r="M716" s="24"/>
      <c r="N716" s="14">
        <v>0</v>
      </c>
      <c r="O716" s="14"/>
      <c r="P716" s="12" t="s">
        <v>26</v>
      </c>
      <c r="Q716" s="14"/>
      <c r="R716" s="16" t="s">
        <v>32</v>
      </c>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c r="HT716" s="22"/>
      <c r="HU716" s="22"/>
      <c r="HV716" s="22"/>
      <c r="HW716" s="22"/>
      <c r="HX716" s="22"/>
      <c r="HY716" s="22"/>
      <c r="HZ716" s="22"/>
      <c r="IA716" s="22"/>
      <c r="IB716" s="22"/>
      <c r="IC716" s="22"/>
      <c r="ID716" s="22"/>
      <c r="IE716" s="22"/>
      <c r="IF716" s="22"/>
      <c r="IG716" s="22"/>
      <c r="IH716" s="22"/>
      <c r="II716" s="22"/>
      <c r="IJ716" s="22"/>
      <c r="IK716" s="22"/>
      <c r="IL716" s="22"/>
      <c r="IM716" s="22"/>
      <c r="IN716" s="22"/>
      <c r="IO716" s="22"/>
      <c r="IP716" s="22"/>
      <c r="IQ716" s="22"/>
      <c r="IR716" s="22"/>
      <c r="IS716" s="22"/>
      <c r="IT716" s="22"/>
      <c r="IU716" s="22"/>
    </row>
    <row r="717" spans="1:255" s="21" customFormat="1" ht="32.4" customHeight="1" x14ac:dyDescent="0.3">
      <c r="A717" s="89" t="s">
        <v>334</v>
      </c>
      <c r="B717" s="36" t="s">
        <v>4841</v>
      </c>
      <c r="C717" s="19" t="s">
        <v>414</v>
      </c>
      <c r="D717" s="61">
        <v>912000</v>
      </c>
      <c r="E717" s="60">
        <v>912000</v>
      </c>
      <c r="F717" s="67"/>
      <c r="G717" s="60">
        <v>912000</v>
      </c>
      <c r="H717" s="14">
        <v>0</v>
      </c>
      <c r="I717" s="32" t="s">
        <v>53</v>
      </c>
      <c r="J717" s="32"/>
      <c r="K717" s="32"/>
      <c r="L717" s="67"/>
      <c r="M717" s="24"/>
      <c r="N717" s="14">
        <v>0</v>
      </c>
      <c r="O717" s="14"/>
      <c r="P717" s="12" t="s">
        <v>26</v>
      </c>
      <c r="Q717" s="14"/>
      <c r="R717" s="16" t="s">
        <v>32</v>
      </c>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c r="HT717" s="22"/>
      <c r="HU717" s="22"/>
      <c r="HV717" s="22"/>
      <c r="HW717" s="22"/>
      <c r="HX717" s="22"/>
      <c r="HY717" s="22"/>
      <c r="HZ717" s="22"/>
      <c r="IA717" s="22"/>
      <c r="IB717" s="22"/>
      <c r="IC717" s="22"/>
      <c r="ID717" s="22"/>
      <c r="IE717" s="22"/>
      <c r="IF717" s="22"/>
      <c r="IG717" s="22"/>
      <c r="IH717" s="22"/>
      <c r="II717" s="22"/>
      <c r="IJ717" s="22"/>
      <c r="IK717" s="22"/>
      <c r="IL717" s="22"/>
      <c r="IM717" s="22"/>
      <c r="IN717" s="22"/>
      <c r="IO717" s="22"/>
      <c r="IP717" s="22"/>
      <c r="IQ717" s="22"/>
      <c r="IR717" s="22"/>
      <c r="IS717" s="22"/>
      <c r="IT717" s="22"/>
      <c r="IU717" s="22"/>
    </row>
    <row r="718" spans="1:255" s="21" customFormat="1" ht="32.4" customHeight="1" x14ac:dyDescent="0.3">
      <c r="A718" s="89" t="s">
        <v>557</v>
      </c>
      <c r="B718" s="36" t="s">
        <v>4842</v>
      </c>
      <c r="C718" s="19" t="s">
        <v>414</v>
      </c>
      <c r="D718" s="61">
        <v>72000</v>
      </c>
      <c r="E718" s="60">
        <v>72000</v>
      </c>
      <c r="F718" s="67"/>
      <c r="G718" s="60">
        <v>72000</v>
      </c>
      <c r="H718" s="14">
        <v>0</v>
      </c>
      <c r="I718" s="32" t="s">
        <v>53</v>
      </c>
      <c r="J718" s="32"/>
      <c r="K718" s="32"/>
      <c r="L718" s="67"/>
      <c r="M718" s="24"/>
      <c r="N718" s="14">
        <v>0</v>
      </c>
      <c r="O718" s="14"/>
      <c r="P718" s="12" t="s">
        <v>26</v>
      </c>
      <c r="Q718" s="14"/>
      <c r="R718" s="16" t="s">
        <v>32</v>
      </c>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c r="HT718" s="22"/>
      <c r="HU718" s="22"/>
      <c r="HV718" s="22"/>
      <c r="HW718" s="22"/>
      <c r="HX718" s="22"/>
      <c r="HY718" s="22"/>
      <c r="HZ718" s="22"/>
      <c r="IA718" s="22"/>
      <c r="IB718" s="22"/>
      <c r="IC718" s="22"/>
      <c r="ID718" s="22"/>
      <c r="IE718" s="22"/>
      <c r="IF718" s="22"/>
      <c r="IG718" s="22"/>
      <c r="IH718" s="22"/>
      <c r="II718" s="22"/>
      <c r="IJ718" s="22"/>
      <c r="IK718" s="22"/>
      <c r="IL718" s="22"/>
      <c r="IM718" s="22"/>
      <c r="IN718" s="22"/>
      <c r="IO718" s="22"/>
      <c r="IP718" s="22"/>
      <c r="IQ718" s="22"/>
      <c r="IR718" s="22"/>
      <c r="IS718" s="22"/>
      <c r="IT718" s="22"/>
      <c r="IU718" s="22"/>
    </row>
    <row r="719" spans="1:255" s="21" customFormat="1" ht="32.4" customHeight="1" x14ac:dyDescent="0.3">
      <c r="A719" s="89" t="s">
        <v>557</v>
      </c>
      <c r="B719" s="36" t="s">
        <v>4843</v>
      </c>
      <c r="C719" s="19" t="s">
        <v>414</v>
      </c>
      <c r="D719" s="69">
        <v>72000</v>
      </c>
      <c r="E719" s="69">
        <v>72000</v>
      </c>
      <c r="F719" s="67"/>
      <c r="G719" s="69">
        <v>72000</v>
      </c>
      <c r="H719" s="14">
        <v>0</v>
      </c>
      <c r="I719" s="32" t="s">
        <v>53</v>
      </c>
      <c r="J719" s="32"/>
      <c r="K719" s="32"/>
      <c r="L719" s="67"/>
      <c r="M719" s="24"/>
      <c r="N719" s="14">
        <v>0</v>
      </c>
      <c r="O719" s="14"/>
      <c r="P719" s="12" t="s">
        <v>26</v>
      </c>
      <c r="Q719" s="14"/>
      <c r="R719" s="16" t="s">
        <v>32</v>
      </c>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c r="HT719" s="22"/>
      <c r="HU719" s="22"/>
      <c r="HV719" s="22"/>
      <c r="HW719" s="22"/>
      <c r="HX719" s="22"/>
      <c r="HY719" s="22"/>
      <c r="HZ719" s="22"/>
      <c r="IA719" s="22"/>
      <c r="IB719" s="22"/>
      <c r="IC719" s="22"/>
      <c r="ID719" s="22"/>
      <c r="IE719" s="22"/>
      <c r="IF719" s="22"/>
      <c r="IG719" s="22"/>
      <c r="IH719" s="22"/>
      <c r="II719" s="22"/>
      <c r="IJ719" s="22"/>
      <c r="IK719" s="22"/>
      <c r="IL719" s="22"/>
      <c r="IM719" s="22"/>
      <c r="IN719" s="22"/>
      <c r="IO719" s="22"/>
      <c r="IP719" s="22"/>
      <c r="IQ719" s="22"/>
      <c r="IR719" s="22"/>
      <c r="IS719" s="22"/>
      <c r="IT719" s="22"/>
      <c r="IU719" s="22"/>
    </row>
    <row r="720" spans="1:255" s="21" customFormat="1" ht="32.4" customHeight="1" x14ac:dyDescent="0.3">
      <c r="A720" s="89" t="s">
        <v>557</v>
      </c>
      <c r="B720" s="36" t="s">
        <v>4844</v>
      </c>
      <c r="C720" s="19" t="s">
        <v>414</v>
      </c>
      <c r="D720" s="61">
        <v>72000</v>
      </c>
      <c r="E720" s="60">
        <v>72000</v>
      </c>
      <c r="F720" s="67"/>
      <c r="G720" s="60">
        <v>72000</v>
      </c>
      <c r="H720" s="14">
        <v>0</v>
      </c>
      <c r="I720" s="32" t="s">
        <v>53</v>
      </c>
      <c r="J720" s="32"/>
      <c r="K720" s="32"/>
      <c r="L720" s="67"/>
      <c r="M720" s="24"/>
      <c r="N720" s="14">
        <v>0</v>
      </c>
      <c r="O720" s="14"/>
      <c r="P720" s="12" t="s">
        <v>26</v>
      </c>
      <c r="Q720" s="14"/>
      <c r="R720" s="16" t="s">
        <v>32</v>
      </c>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22"/>
      <c r="FC720" s="22"/>
      <c r="FD720" s="22"/>
      <c r="FE720" s="22"/>
      <c r="FF720" s="22"/>
      <c r="FG720" s="22"/>
      <c r="FH720" s="22"/>
      <c r="FI720" s="22"/>
      <c r="FJ720" s="22"/>
      <c r="FK720" s="22"/>
      <c r="FL720" s="22"/>
      <c r="FM720" s="22"/>
      <c r="FN720" s="22"/>
      <c r="FO720" s="22"/>
      <c r="FP720" s="22"/>
      <c r="FQ720" s="22"/>
      <c r="FR720" s="22"/>
      <c r="FS720" s="22"/>
      <c r="FT720" s="22"/>
      <c r="FU720" s="22"/>
      <c r="FV720" s="22"/>
      <c r="FW720" s="22"/>
      <c r="FX720" s="22"/>
      <c r="FY720" s="22"/>
      <c r="FZ720" s="22"/>
      <c r="GA720" s="22"/>
      <c r="GB720" s="22"/>
      <c r="GC720" s="22"/>
      <c r="GD720" s="22"/>
      <c r="GE720" s="22"/>
      <c r="GF720" s="22"/>
      <c r="GG720" s="22"/>
      <c r="GH720" s="22"/>
      <c r="GI720" s="22"/>
      <c r="GJ720" s="22"/>
      <c r="GK720" s="22"/>
      <c r="GL720" s="22"/>
      <c r="GM720" s="22"/>
      <c r="GN720" s="22"/>
      <c r="GO720" s="22"/>
      <c r="GP720" s="22"/>
      <c r="GQ720" s="22"/>
      <c r="GR720" s="22"/>
      <c r="GS720" s="22"/>
      <c r="GT720" s="22"/>
      <c r="GU720" s="22"/>
      <c r="GV720" s="22"/>
      <c r="GW720" s="22"/>
      <c r="GX720" s="22"/>
      <c r="GY720" s="22"/>
      <c r="GZ720" s="22"/>
      <c r="HA720" s="22"/>
      <c r="HB720" s="22"/>
      <c r="HC720" s="22"/>
      <c r="HD720" s="22"/>
      <c r="HE720" s="22"/>
      <c r="HF720" s="22"/>
      <c r="HG720" s="22"/>
      <c r="HH720" s="22"/>
      <c r="HI720" s="22"/>
      <c r="HJ720" s="22"/>
      <c r="HK720" s="22"/>
      <c r="HL720" s="22"/>
      <c r="HM720" s="22"/>
      <c r="HN720" s="22"/>
      <c r="HO720" s="22"/>
      <c r="HP720" s="22"/>
      <c r="HQ720" s="22"/>
      <c r="HR720" s="22"/>
      <c r="HS720" s="22"/>
      <c r="HT720" s="22"/>
      <c r="HU720" s="22"/>
      <c r="HV720" s="22"/>
      <c r="HW720" s="22"/>
      <c r="HX720" s="22"/>
      <c r="HY720" s="22"/>
      <c r="HZ720" s="22"/>
      <c r="IA720" s="22"/>
      <c r="IB720" s="22"/>
      <c r="IC720" s="22"/>
      <c r="ID720" s="22"/>
      <c r="IE720" s="22"/>
      <c r="IF720" s="22"/>
      <c r="IG720" s="22"/>
      <c r="IH720" s="22"/>
      <c r="II720" s="22"/>
      <c r="IJ720" s="22"/>
      <c r="IK720" s="22"/>
      <c r="IL720" s="22"/>
      <c r="IM720" s="22"/>
      <c r="IN720" s="22"/>
      <c r="IO720" s="22"/>
      <c r="IP720" s="22"/>
      <c r="IQ720" s="22"/>
      <c r="IR720" s="22"/>
      <c r="IS720" s="22"/>
      <c r="IT720" s="22"/>
      <c r="IU720" s="22"/>
    </row>
    <row r="721" spans="1:255" s="21" customFormat="1" ht="32.4" customHeight="1" x14ac:dyDescent="0.3">
      <c r="A721" s="89" t="s">
        <v>557</v>
      </c>
      <c r="B721" s="36" t="s">
        <v>4845</v>
      </c>
      <c r="C721" s="19" t="s">
        <v>414</v>
      </c>
      <c r="D721" s="61">
        <v>72000</v>
      </c>
      <c r="E721" s="60">
        <v>72000</v>
      </c>
      <c r="F721" s="67"/>
      <c r="G721" s="60">
        <v>72000</v>
      </c>
      <c r="H721" s="14">
        <v>0</v>
      </c>
      <c r="I721" s="32" t="s">
        <v>53</v>
      </c>
      <c r="J721" s="32"/>
      <c r="K721" s="32"/>
      <c r="L721" s="67"/>
      <c r="M721" s="24"/>
      <c r="N721" s="14">
        <v>0</v>
      </c>
      <c r="O721" s="14"/>
      <c r="P721" s="12" t="s">
        <v>26</v>
      </c>
      <c r="Q721" s="14"/>
      <c r="R721" s="16" t="s">
        <v>32</v>
      </c>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22"/>
      <c r="FC721" s="22"/>
      <c r="FD721" s="22"/>
      <c r="FE721" s="22"/>
      <c r="FF721" s="22"/>
      <c r="FG721" s="22"/>
      <c r="FH721" s="22"/>
      <c r="FI721" s="22"/>
      <c r="FJ721" s="22"/>
      <c r="FK721" s="22"/>
      <c r="FL721" s="22"/>
      <c r="FM721" s="22"/>
      <c r="FN721" s="22"/>
      <c r="FO721" s="22"/>
      <c r="FP721" s="22"/>
      <c r="FQ721" s="22"/>
      <c r="FR721" s="22"/>
      <c r="FS721" s="22"/>
      <c r="FT721" s="22"/>
      <c r="FU721" s="22"/>
      <c r="FV721" s="22"/>
      <c r="FW721" s="22"/>
      <c r="FX721" s="22"/>
      <c r="FY721" s="22"/>
      <c r="FZ721" s="22"/>
      <c r="GA721" s="22"/>
      <c r="GB721" s="22"/>
      <c r="GC721" s="22"/>
      <c r="GD721" s="22"/>
      <c r="GE721" s="22"/>
      <c r="GF721" s="22"/>
      <c r="GG721" s="22"/>
      <c r="GH721" s="22"/>
      <c r="GI721" s="22"/>
      <c r="GJ721" s="22"/>
      <c r="GK721" s="22"/>
      <c r="GL721" s="22"/>
      <c r="GM721" s="22"/>
      <c r="GN721" s="22"/>
      <c r="GO721" s="22"/>
      <c r="GP721" s="22"/>
      <c r="GQ721" s="22"/>
      <c r="GR721" s="22"/>
      <c r="GS721" s="22"/>
      <c r="GT721" s="22"/>
      <c r="GU721" s="22"/>
      <c r="GV721" s="22"/>
      <c r="GW721" s="22"/>
      <c r="GX721" s="22"/>
      <c r="GY721" s="22"/>
      <c r="GZ721" s="22"/>
      <c r="HA721" s="22"/>
      <c r="HB721" s="22"/>
      <c r="HC721" s="22"/>
      <c r="HD721" s="22"/>
      <c r="HE721" s="22"/>
      <c r="HF721" s="22"/>
      <c r="HG721" s="22"/>
      <c r="HH721" s="22"/>
      <c r="HI721" s="22"/>
      <c r="HJ721" s="22"/>
      <c r="HK721" s="22"/>
      <c r="HL721" s="22"/>
      <c r="HM721" s="22"/>
      <c r="HN721" s="22"/>
      <c r="HO721" s="22"/>
      <c r="HP721" s="22"/>
      <c r="HQ721" s="22"/>
      <c r="HR721" s="22"/>
      <c r="HS721" s="22"/>
      <c r="HT721" s="22"/>
      <c r="HU721" s="22"/>
      <c r="HV721" s="22"/>
      <c r="HW721" s="22"/>
      <c r="HX721" s="22"/>
      <c r="HY721" s="22"/>
      <c r="HZ721" s="22"/>
      <c r="IA721" s="22"/>
      <c r="IB721" s="22"/>
      <c r="IC721" s="22"/>
      <c r="ID721" s="22"/>
      <c r="IE721" s="22"/>
      <c r="IF721" s="22"/>
      <c r="IG721" s="22"/>
      <c r="IH721" s="22"/>
      <c r="II721" s="22"/>
      <c r="IJ721" s="22"/>
      <c r="IK721" s="22"/>
      <c r="IL721" s="22"/>
      <c r="IM721" s="22"/>
      <c r="IN721" s="22"/>
      <c r="IO721" s="22"/>
      <c r="IP721" s="22"/>
      <c r="IQ721" s="22"/>
      <c r="IR721" s="22"/>
      <c r="IS721" s="22"/>
      <c r="IT721" s="22"/>
      <c r="IU721" s="22"/>
    </row>
    <row r="722" spans="1:255" s="21" customFormat="1" ht="32.4" customHeight="1" x14ac:dyDescent="0.3">
      <c r="A722" s="89" t="s">
        <v>557</v>
      </c>
      <c r="B722" s="36" t="s">
        <v>4846</v>
      </c>
      <c r="C722" s="19" t="s">
        <v>414</v>
      </c>
      <c r="D722" s="61">
        <v>72000</v>
      </c>
      <c r="E722" s="60">
        <v>72000</v>
      </c>
      <c r="F722" s="67"/>
      <c r="G722" s="60">
        <v>72000</v>
      </c>
      <c r="H722" s="14">
        <v>0</v>
      </c>
      <c r="I722" s="32" t="s">
        <v>53</v>
      </c>
      <c r="J722" s="32"/>
      <c r="K722" s="32"/>
      <c r="L722" s="67"/>
      <c r="M722" s="24"/>
      <c r="N722" s="14">
        <v>0</v>
      </c>
      <c r="O722" s="14"/>
      <c r="P722" s="12" t="s">
        <v>26</v>
      </c>
      <c r="Q722" s="14"/>
      <c r="R722" s="16" t="s">
        <v>32</v>
      </c>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22"/>
      <c r="FC722" s="22"/>
      <c r="FD722" s="22"/>
      <c r="FE722" s="22"/>
      <c r="FF722" s="22"/>
      <c r="FG722" s="22"/>
      <c r="FH722" s="22"/>
      <c r="FI722" s="22"/>
      <c r="FJ722" s="22"/>
      <c r="FK722" s="22"/>
      <c r="FL722" s="22"/>
      <c r="FM722" s="22"/>
      <c r="FN722" s="22"/>
      <c r="FO722" s="22"/>
      <c r="FP722" s="22"/>
      <c r="FQ722" s="22"/>
      <c r="FR722" s="22"/>
      <c r="FS722" s="22"/>
      <c r="FT722" s="22"/>
      <c r="FU722" s="22"/>
      <c r="FV722" s="22"/>
      <c r="FW722" s="22"/>
      <c r="FX722" s="22"/>
      <c r="FY722" s="22"/>
      <c r="FZ722" s="22"/>
      <c r="GA722" s="22"/>
      <c r="GB722" s="22"/>
      <c r="GC722" s="22"/>
      <c r="GD722" s="22"/>
      <c r="GE722" s="22"/>
      <c r="GF722" s="22"/>
      <c r="GG722" s="22"/>
      <c r="GH722" s="22"/>
      <c r="GI722" s="22"/>
      <c r="GJ722" s="22"/>
      <c r="GK722" s="22"/>
      <c r="GL722" s="22"/>
      <c r="GM722" s="22"/>
      <c r="GN722" s="22"/>
      <c r="GO722" s="22"/>
      <c r="GP722" s="22"/>
      <c r="GQ722" s="22"/>
      <c r="GR722" s="22"/>
      <c r="GS722" s="22"/>
      <c r="GT722" s="22"/>
      <c r="GU722" s="22"/>
      <c r="GV722" s="22"/>
      <c r="GW722" s="22"/>
      <c r="GX722" s="22"/>
      <c r="GY722" s="22"/>
      <c r="GZ722" s="22"/>
      <c r="HA722" s="22"/>
      <c r="HB722" s="22"/>
      <c r="HC722" s="22"/>
      <c r="HD722" s="22"/>
      <c r="HE722" s="22"/>
      <c r="HF722" s="22"/>
      <c r="HG722" s="22"/>
      <c r="HH722" s="22"/>
      <c r="HI722" s="22"/>
      <c r="HJ722" s="22"/>
      <c r="HK722" s="22"/>
      <c r="HL722" s="22"/>
      <c r="HM722" s="22"/>
      <c r="HN722" s="22"/>
      <c r="HO722" s="22"/>
      <c r="HP722" s="22"/>
      <c r="HQ722" s="22"/>
      <c r="HR722" s="22"/>
      <c r="HS722" s="22"/>
      <c r="HT722" s="22"/>
      <c r="HU722" s="22"/>
      <c r="HV722" s="22"/>
      <c r="HW722" s="22"/>
      <c r="HX722" s="22"/>
      <c r="HY722" s="22"/>
      <c r="HZ722" s="22"/>
      <c r="IA722" s="22"/>
      <c r="IB722" s="22"/>
      <c r="IC722" s="22"/>
      <c r="ID722" s="22"/>
      <c r="IE722" s="22"/>
      <c r="IF722" s="22"/>
      <c r="IG722" s="22"/>
      <c r="IH722" s="22"/>
      <c r="II722" s="22"/>
      <c r="IJ722" s="22"/>
      <c r="IK722" s="22"/>
      <c r="IL722" s="22"/>
      <c r="IM722" s="22"/>
      <c r="IN722" s="22"/>
      <c r="IO722" s="22"/>
      <c r="IP722" s="22"/>
      <c r="IQ722" s="22"/>
      <c r="IR722" s="22"/>
      <c r="IS722" s="22"/>
      <c r="IT722" s="22"/>
      <c r="IU722" s="22"/>
    </row>
    <row r="723" spans="1:255" s="21" customFormat="1" ht="32.4" customHeight="1" x14ac:dyDescent="0.3">
      <c r="A723" s="89" t="s">
        <v>315</v>
      </c>
      <c r="B723" s="36" t="s">
        <v>4847</v>
      </c>
      <c r="C723" s="19" t="s">
        <v>414</v>
      </c>
      <c r="D723" s="61">
        <v>72000</v>
      </c>
      <c r="E723" s="60">
        <v>72000</v>
      </c>
      <c r="F723" s="67"/>
      <c r="G723" s="60">
        <v>72000</v>
      </c>
      <c r="H723" s="14">
        <v>0</v>
      </c>
      <c r="I723" s="32" t="s">
        <v>53</v>
      </c>
      <c r="J723" s="32"/>
      <c r="K723" s="32"/>
      <c r="L723" s="67"/>
      <c r="M723" s="24"/>
      <c r="N723" s="14">
        <v>0</v>
      </c>
      <c r="O723" s="14"/>
      <c r="P723" s="12" t="s">
        <v>26</v>
      </c>
      <c r="Q723" s="14"/>
      <c r="R723" s="16" t="s">
        <v>32</v>
      </c>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2"/>
      <c r="EW723" s="22"/>
      <c r="EX723" s="22"/>
      <c r="EY723" s="22"/>
      <c r="EZ723" s="22"/>
      <c r="FA723" s="22"/>
      <c r="FB723" s="22"/>
      <c r="FC723" s="22"/>
      <c r="FD723" s="22"/>
      <c r="FE723" s="22"/>
      <c r="FF723" s="22"/>
      <c r="FG723" s="22"/>
      <c r="FH723" s="22"/>
      <c r="FI723" s="22"/>
      <c r="FJ723" s="22"/>
      <c r="FK723" s="22"/>
      <c r="FL723" s="22"/>
      <c r="FM723" s="22"/>
      <c r="FN723" s="22"/>
      <c r="FO723" s="22"/>
      <c r="FP723" s="22"/>
      <c r="FQ723" s="22"/>
      <c r="FR723" s="22"/>
      <c r="FS723" s="22"/>
      <c r="FT723" s="22"/>
      <c r="FU723" s="22"/>
      <c r="FV723" s="22"/>
      <c r="FW723" s="22"/>
      <c r="FX723" s="22"/>
      <c r="FY723" s="22"/>
      <c r="FZ723" s="22"/>
      <c r="GA723" s="22"/>
      <c r="GB723" s="22"/>
      <c r="GC723" s="22"/>
      <c r="GD723" s="22"/>
      <c r="GE723" s="22"/>
      <c r="GF723" s="22"/>
      <c r="GG723" s="22"/>
      <c r="GH723" s="22"/>
      <c r="GI723" s="22"/>
      <c r="GJ723" s="22"/>
      <c r="GK723" s="22"/>
      <c r="GL723" s="22"/>
      <c r="GM723" s="22"/>
      <c r="GN723" s="22"/>
      <c r="GO723" s="22"/>
      <c r="GP723" s="22"/>
      <c r="GQ723" s="22"/>
      <c r="GR723" s="22"/>
      <c r="GS723" s="22"/>
      <c r="GT723" s="22"/>
      <c r="GU723" s="22"/>
      <c r="GV723" s="22"/>
      <c r="GW723" s="22"/>
      <c r="GX723" s="22"/>
      <c r="GY723" s="22"/>
      <c r="GZ723" s="22"/>
      <c r="HA723" s="22"/>
      <c r="HB723" s="22"/>
      <c r="HC723" s="22"/>
      <c r="HD723" s="22"/>
      <c r="HE723" s="22"/>
      <c r="HF723" s="22"/>
      <c r="HG723" s="22"/>
      <c r="HH723" s="22"/>
      <c r="HI723" s="22"/>
      <c r="HJ723" s="22"/>
      <c r="HK723" s="22"/>
      <c r="HL723" s="22"/>
      <c r="HM723" s="22"/>
      <c r="HN723" s="22"/>
      <c r="HO723" s="22"/>
      <c r="HP723" s="22"/>
      <c r="HQ723" s="22"/>
      <c r="HR723" s="22"/>
      <c r="HS723" s="22"/>
      <c r="HT723" s="22"/>
      <c r="HU723" s="22"/>
      <c r="HV723" s="22"/>
      <c r="HW723" s="22"/>
      <c r="HX723" s="22"/>
      <c r="HY723" s="22"/>
      <c r="HZ723" s="22"/>
      <c r="IA723" s="22"/>
      <c r="IB723" s="22"/>
      <c r="IC723" s="22"/>
      <c r="ID723" s="22"/>
      <c r="IE723" s="22"/>
      <c r="IF723" s="22"/>
      <c r="IG723" s="22"/>
      <c r="IH723" s="22"/>
      <c r="II723" s="22"/>
      <c r="IJ723" s="22"/>
      <c r="IK723" s="22"/>
      <c r="IL723" s="22"/>
      <c r="IM723" s="22"/>
      <c r="IN723" s="22"/>
      <c r="IO723" s="22"/>
      <c r="IP723" s="22"/>
      <c r="IQ723" s="22"/>
      <c r="IR723" s="22"/>
      <c r="IS723" s="22"/>
      <c r="IT723" s="22"/>
      <c r="IU723" s="22"/>
    </row>
    <row r="724" spans="1:255" s="21" customFormat="1" ht="32.4" customHeight="1" x14ac:dyDescent="0.3">
      <c r="A724" s="89" t="s">
        <v>315</v>
      </c>
      <c r="B724" s="36" t="s">
        <v>4848</v>
      </c>
      <c r="C724" s="19" t="s">
        <v>414</v>
      </c>
      <c r="D724" s="61">
        <v>72000</v>
      </c>
      <c r="E724" s="60">
        <v>72000</v>
      </c>
      <c r="F724" s="67"/>
      <c r="G724" s="60">
        <v>72000</v>
      </c>
      <c r="H724" s="14">
        <v>0</v>
      </c>
      <c r="I724" s="32" t="s">
        <v>53</v>
      </c>
      <c r="J724" s="32"/>
      <c r="K724" s="32"/>
      <c r="L724" s="67"/>
      <c r="M724" s="24"/>
      <c r="N724" s="14">
        <v>0</v>
      </c>
      <c r="O724" s="14"/>
      <c r="P724" s="12" t="s">
        <v>26</v>
      </c>
      <c r="Q724" s="14"/>
      <c r="R724" s="16" t="s">
        <v>32</v>
      </c>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2"/>
      <c r="EW724" s="22"/>
      <c r="EX724" s="22"/>
      <c r="EY724" s="22"/>
      <c r="EZ724" s="22"/>
      <c r="FA724" s="22"/>
      <c r="FB724" s="22"/>
      <c r="FC724" s="22"/>
      <c r="FD724" s="22"/>
      <c r="FE724" s="22"/>
      <c r="FF724" s="22"/>
      <c r="FG724" s="22"/>
      <c r="FH724" s="22"/>
      <c r="FI724" s="22"/>
      <c r="FJ724" s="22"/>
      <c r="FK724" s="22"/>
      <c r="FL724" s="22"/>
      <c r="FM724" s="22"/>
      <c r="FN724" s="22"/>
      <c r="FO724" s="22"/>
      <c r="FP724" s="22"/>
      <c r="FQ724" s="22"/>
      <c r="FR724" s="22"/>
      <c r="FS724" s="22"/>
      <c r="FT724" s="22"/>
      <c r="FU724" s="22"/>
      <c r="FV724" s="22"/>
      <c r="FW724" s="22"/>
      <c r="FX724" s="22"/>
      <c r="FY724" s="22"/>
      <c r="FZ724" s="22"/>
      <c r="GA724" s="22"/>
      <c r="GB724" s="22"/>
      <c r="GC724" s="22"/>
      <c r="GD724" s="22"/>
      <c r="GE724" s="22"/>
      <c r="GF724" s="22"/>
      <c r="GG724" s="22"/>
      <c r="GH724" s="22"/>
      <c r="GI724" s="22"/>
      <c r="GJ724" s="22"/>
      <c r="GK724" s="22"/>
      <c r="GL724" s="22"/>
      <c r="GM724" s="22"/>
      <c r="GN724" s="22"/>
      <c r="GO724" s="22"/>
      <c r="GP724" s="22"/>
      <c r="GQ724" s="22"/>
      <c r="GR724" s="22"/>
      <c r="GS724" s="22"/>
      <c r="GT724" s="22"/>
      <c r="GU724" s="22"/>
      <c r="GV724" s="22"/>
      <c r="GW724" s="22"/>
      <c r="GX724" s="22"/>
      <c r="GY724" s="22"/>
      <c r="GZ724" s="22"/>
      <c r="HA724" s="22"/>
      <c r="HB724" s="22"/>
      <c r="HC724" s="22"/>
      <c r="HD724" s="22"/>
      <c r="HE724" s="22"/>
      <c r="HF724" s="22"/>
      <c r="HG724" s="22"/>
      <c r="HH724" s="22"/>
      <c r="HI724" s="22"/>
      <c r="HJ724" s="22"/>
      <c r="HK724" s="22"/>
      <c r="HL724" s="22"/>
      <c r="HM724" s="22"/>
      <c r="HN724" s="22"/>
      <c r="HO724" s="22"/>
      <c r="HP724" s="22"/>
      <c r="HQ724" s="22"/>
      <c r="HR724" s="22"/>
      <c r="HS724" s="22"/>
      <c r="HT724" s="22"/>
      <c r="HU724" s="22"/>
      <c r="HV724" s="22"/>
      <c r="HW724" s="22"/>
      <c r="HX724" s="22"/>
      <c r="HY724" s="22"/>
      <c r="HZ724" s="22"/>
      <c r="IA724" s="22"/>
      <c r="IB724" s="22"/>
      <c r="IC724" s="22"/>
      <c r="ID724" s="22"/>
      <c r="IE724" s="22"/>
      <c r="IF724" s="22"/>
      <c r="IG724" s="22"/>
      <c r="IH724" s="22"/>
      <c r="II724" s="22"/>
      <c r="IJ724" s="22"/>
      <c r="IK724" s="22"/>
      <c r="IL724" s="22"/>
      <c r="IM724" s="22"/>
      <c r="IN724" s="22"/>
      <c r="IO724" s="22"/>
      <c r="IP724" s="22"/>
      <c r="IQ724" s="22"/>
      <c r="IR724" s="22"/>
      <c r="IS724" s="22"/>
      <c r="IT724" s="22"/>
      <c r="IU724" s="22"/>
    </row>
    <row r="725" spans="1:255" s="21" customFormat="1" ht="32.4" customHeight="1" x14ac:dyDescent="0.3">
      <c r="A725" s="89" t="s">
        <v>315</v>
      </c>
      <c r="B725" s="36" t="s">
        <v>4849</v>
      </c>
      <c r="C725" s="19" t="s">
        <v>414</v>
      </c>
      <c r="D725" s="61">
        <v>72000</v>
      </c>
      <c r="E725" s="60">
        <v>72000</v>
      </c>
      <c r="F725" s="18"/>
      <c r="G725" s="60">
        <v>72000</v>
      </c>
      <c r="H725" s="14">
        <v>0</v>
      </c>
      <c r="I725" s="32" t="s">
        <v>53</v>
      </c>
      <c r="J725" s="32"/>
      <c r="K725" s="32"/>
      <c r="L725" s="32"/>
      <c r="M725" s="24"/>
      <c r="N725" s="14">
        <v>0</v>
      </c>
      <c r="O725" s="14"/>
      <c r="P725" s="12" t="s">
        <v>26</v>
      </c>
      <c r="Q725" s="14"/>
      <c r="R725" s="16" t="s">
        <v>32</v>
      </c>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2"/>
      <c r="EW725" s="22"/>
      <c r="EX725" s="22"/>
      <c r="EY725" s="22"/>
      <c r="EZ725" s="22"/>
      <c r="FA725" s="22"/>
      <c r="FB725" s="22"/>
      <c r="FC725" s="22"/>
      <c r="FD725" s="22"/>
      <c r="FE725" s="22"/>
      <c r="FF725" s="22"/>
      <c r="FG725" s="22"/>
      <c r="FH725" s="22"/>
      <c r="FI725" s="22"/>
      <c r="FJ725" s="22"/>
      <c r="FK725" s="22"/>
      <c r="FL725" s="22"/>
      <c r="FM725" s="22"/>
      <c r="FN725" s="22"/>
      <c r="FO725" s="22"/>
      <c r="FP725" s="22"/>
      <c r="FQ725" s="22"/>
      <c r="FR725" s="22"/>
      <c r="FS725" s="22"/>
      <c r="FT725" s="22"/>
      <c r="FU725" s="22"/>
      <c r="FV725" s="22"/>
      <c r="FW725" s="22"/>
      <c r="FX725" s="22"/>
      <c r="FY725" s="22"/>
      <c r="FZ725" s="22"/>
      <c r="GA725" s="22"/>
      <c r="GB725" s="22"/>
      <c r="GC725" s="22"/>
      <c r="GD725" s="22"/>
      <c r="GE725" s="22"/>
      <c r="GF725" s="22"/>
      <c r="GG725" s="22"/>
      <c r="GH725" s="22"/>
      <c r="GI725" s="22"/>
      <c r="GJ725" s="22"/>
      <c r="GK725" s="22"/>
      <c r="GL725" s="22"/>
      <c r="GM725" s="22"/>
      <c r="GN725" s="22"/>
      <c r="GO725" s="22"/>
      <c r="GP725" s="22"/>
      <c r="GQ725" s="22"/>
      <c r="GR725" s="22"/>
      <c r="GS725" s="22"/>
      <c r="GT725" s="22"/>
      <c r="GU725" s="22"/>
      <c r="GV725" s="22"/>
      <c r="GW725" s="22"/>
      <c r="GX725" s="22"/>
      <c r="GY725" s="22"/>
      <c r="GZ725" s="22"/>
      <c r="HA725" s="22"/>
      <c r="HB725" s="22"/>
      <c r="HC725" s="22"/>
      <c r="HD725" s="22"/>
      <c r="HE725" s="22"/>
      <c r="HF725" s="22"/>
      <c r="HG725" s="22"/>
      <c r="HH725" s="22"/>
      <c r="HI725" s="22"/>
      <c r="HJ725" s="22"/>
      <c r="HK725" s="22"/>
      <c r="HL725" s="22"/>
      <c r="HM725" s="22"/>
      <c r="HN725" s="22"/>
      <c r="HO725" s="22"/>
      <c r="HP725" s="22"/>
      <c r="HQ725" s="22"/>
      <c r="HR725" s="22"/>
      <c r="HS725" s="22"/>
      <c r="HT725" s="22"/>
      <c r="HU725" s="22"/>
      <c r="HV725" s="22"/>
      <c r="HW725" s="22"/>
      <c r="HX725" s="22"/>
      <c r="HY725" s="22"/>
      <c r="HZ725" s="22"/>
      <c r="IA725" s="22"/>
      <c r="IB725" s="22"/>
      <c r="IC725" s="22"/>
      <c r="ID725" s="22"/>
      <c r="IE725" s="22"/>
      <c r="IF725" s="22"/>
      <c r="IG725" s="22"/>
      <c r="IH725" s="22"/>
      <c r="II725" s="22"/>
      <c r="IJ725" s="22"/>
      <c r="IK725" s="22"/>
      <c r="IL725" s="22"/>
      <c r="IM725" s="22"/>
      <c r="IN725" s="22"/>
      <c r="IO725" s="22"/>
      <c r="IP725" s="22"/>
      <c r="IQ725" s="22"/>
      <c r="IR725" s="22"/>
      <c r="IS725" s="22"/>
      <c r="IT725" s="22"/>
      <c r="IU725" s="22"/>
    </row>
    <row r="726" spans="1:255" s="21" customFormat="1" ht="32.4" customHeight="1" x14ac:dyDescent="0.3">
      <c r="A726" s="89" t="s">
        <v>315</v>
      </c>
      <c r="B726" s="36" t="s">
        <v>4850</v>
      </c>
      <c r="C726" s="19" t="s">
        <v>414</v>
      </c>
      <c r="D726" s="61">
        <v>72000</v>
      </c>
      <c r="E726" s="60">
        <v>72000</v>
      </c>
      <c r="F726" s="67"/>
      <c r="G726" s="60">
        <v>72000</v>
      </c>
      <c r="H726" s="14">
        <v>0</v>
      </c>
      <c r="I726" s="32" t="s">
        <v>53</v>
      </c>
      <c r="J726" s="32"/>
      <c r="K726" s="32"/>
      <c r="L726" s="67"/>
      <c r="M726" s="24"/>
      <c r="N726" s="14">
        <v>0</v>
      </c>
      <c r="O726" s="14"/>
      <c r="P726" s="12" t="s">
        <v>26</v>
      </c>
      <c r="Q726" s="14"/>
      <c r="R726" s="16" t="s">
        <v>32</v>
      </c>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22"/>
      <c r="GF726" s="22"/>
      <c r="GG726" s="22"/>
      <c r="GH726" s="22"/>
      <c r="GI726" s="22"/>
      <c r="GJ726" s="22"/>
      <c r="GK726" s="22"/>
      <c r="GL726" s="22"/>
      <c r="GM726" s="22"/>
      <c r="GN726" s="22"/>
      <c r="GO726" s="22"/>
      <c r="GP726" s="22"/>
      <c r="GQ726" s="22"/>
      <c r="GR726" s="22"/>
      <c r="GS726" s="22"/>
      <c r="GT726" s="22"/>
      <c r="GU726" s="22"/>
      <c r="GV726" s="22"/>
      <c r="GW726" s="22"/>
      <c r="GX726" s="22"/>
      <c r="GY726" s="22"/>
      <c r="GZ726" s="22"/>
      <c r="HA726" s="22"/>
      <c r="HB726" s="22"/>
      <c r="HC726" s="22"/>
      <c r="HD726" s="22"/>
      <c r="HE726" s="22"/>
      <c r="HF726" s="22"/>
      <c r="HG726" s="22"/>
      <c r="HH726" s="22"/>
      <c r="HI726" s="22"/>
      <c r="HJ726" s="22"/>
      <c r="HK726" s="22"/>
      <c r="HL726" s="22"/>
      <c r="HM726" s="22"/>
      <c r="HN726" s="22"/>
      <c r="HO726" s="22"/>
      <c r="HP726" s="22"/>
      <c r="HQ726" s="22"/>
      <c r="HR726" s="22"/>
      <c r="HS726" s="22"/>
      <c r="HT726" s="22"/>
      <c r="HU726" s="22"/>
      <c r="HV726" s="22"/>
      <c r="HW726" s="22"/>
      <c r="HX726" s="22"/>
      <c r="HY726" s="22"/>
      <c r="HZ726" s="22"/>
      <c r="IA726" s="22"/>
      <c r="IB726" s="22"/>
      <c r="IC726" s="22"/>
      <c r="ID726" s="22"/>
      <c r="IE726" s="22"/>
      <c r="IF726" s="22"/>
      <c r="IG726" s="22"/>
      <c r="IH726" s="22"/>
      <c r="II726" s="22"/>
      <c r="IJ726" s="22"/>
      <c r="IK726" s="22"/>
      <c r="IL726" s="22"/>
      <c r="IM726" s="22"/>
      <c r="IN726" s="22"/>
      <c r="IO726" s="22"/>
      <c r="IP726" s="22"/>
      <c r="IQ726" s="22"/>
      <c r="IR726" s="22"/>
      <c r="IS726" s="22"/>
      <c r="IT726" s="22"/>
      <c r="IU726" s="22"/>
    </row>
    <row r="727" spans="1:255" s="21" customFormat="1" ht="32.4" customHeight="1" x14ac:dyDescent="0.3">
      <c r="A727" s="89" t="s">
        <v>315</v>
      </c>
      <c r="B727" s="36" t="s">
        <v>4851</v>
      </c>
      <c r="C727" s="19" t="s">
        <v>414</v>
      </c>
      <c r="D727" s="68">
        <v>72000</v>
      </c>
      <c r="E727" s="68">
        <v>72000</v>
      </c>
      <c r="F727" s="67"/>
      <c r="G727" s="68">
        <v>72000</v>
      </c>
      <c r="H727" s="14">
        <v>0</v>
      </c>
      <c r="I727" s="32" t="s">
        <v>53</v>
      </c>
      <c r="J727" s="32"/>
      <c r="K727" s="32"/>
      <c r="L727" s="67"/>
      <c r="M727" s="24"/>
      <c r="N727" s="14">
        <v>0</v>
      </c>
      <c r="O727" s="14"/>
      <c r="P727" s="12" t="s">
        <v>26</v>
      </c>
      <c r="Q727" s="14"/>
      <c r="R727" s="16" t="s">
        <v>32</v>
      </c>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22"/>
      <c r="GF727" s="22"/>
      <c r="GG727" s="22"/>
      <c r="GH727" s="22"/>
      <c r="GI727" s="22"/>
      <c r="GJ727" s="22"/>
      <c r="GK727" s="22"/>
      <c r="GL727" s="22"/>
      <c r="GM727" s="22"/>
      <c r="GN727" s="22"/>
      <c r="GO727" s="22"/>
      <c r="GP727" s="22"/>
      <c r="GQ727" s="22"/>
      <c r="GR727" s="22"/>
      <c r="GS727" s="22"/>
      <c r="GT727" s="22"/>
      <c r="GU727" s="22"/>
      <c r="GV727" s="22"/>
      <c r="GW727" s="22"/>
      <c r="GX727" s="22"/>
      <c r="GY727" s="22"/>
      <c r="GZ727" s="22"/>
      <c r="HA727" s="22"/>
      <c r="HB727" s="22"/>
      <c r="HC727" s="22"/>
      <c r="HD727" s="22"/>
      <c r="HE727" s="22"/>
      <c r="HF727" s="22"/>
      <c r="HG727" s="22"/>
      <c r="HH727" s="22"/>
      <c r="HI727" s="22"/>
      <c r="HJ727" s="22"/>
      <c r="HK727" s="22"/>
      <c r="HL727" s="22"/>
      <c r="HM727" s="22"/>
      <c r="HN727" s="22"/>
      <c r="HO727" s="22"/>
      <c r="HP727" s="22"/>
      <c r="HQ727" s="22"/>
      <c r="HR727" s="22"/>
      <c r="HS727" s="22"/>
      <c r="HT727" s="22"/>
      <c r="HU727" s="22"/>
      <c r="HV727" s="22"/>
      <c r="HW727" s="22"/>
      <c r="HX727" s="22"/>
      <c r="HY727" s="22"/>
      <c r="HZ727" s="22"/>
      <c r="IA727" s="22"/>
      <c r="IB727" s="22"/>
      <c r="IC727" s="22"/>
      <c r="ID727" s="22"/>
      <c r="IE727" s="22"/>
      <c r="IF727" s="22"/>
      <c r="IG727" s="22"/>
      <c r="IH727" s="22"/>
      <c r="II727" s="22"/>
      <c r="IJ727" s="22"/>
      <c r="IK727" s="22"/>
      <c r="IL727" s="22"/>
      <c r="IM727" s="22"/>
      <c r="IN727" s="22"/>
      <c r="IO727" s="22"/>
      <c r="IP727" s="22"/>
      <c r="IQ727" s="22"/>
      <c r="IR727" s="22"/>
      <c r="IS727" s="22"/>
      <c r="IT727" s="22"/>
      <c r="IU727" s="22"/>
    </row>
    <row r="728" spans="1:255" s="21" customFormat="1" ht="32.4" customHeight="1" x14ac:dyDescent="0.3">
      <c r="A728" s="89" t="s">
        <v>315</v>
      </c>
      <c r="B728" s="36" t="s">
        <v>4852</v>
      </c>
      <c r="C728" s="19" t="s">
        <v>414</v>
      </c>
      <c r="D728" s="61">
        <v>72000</v>
      </c>
      <c r="E728" s="61">
        <v>72000</v>
      </c>
      <c r="F728" s="67"/>
      <c r="G728" s="61">
        <v>72000</v>
      </c>
      <c r="H728" s="14">
        <v>0</v>
      </c>
      <c r="I728" s="32" t="s">
        <v>53</v>
      </c>
      <c r="J728" s="32"/>
      <c r="K728" s="32"/>
      <c r="L728" s="67"/>
      <c r="M728" s="24"/>
      <c r="N728" s="14">
        <v>0</v>
      </c>
      <c r="O728" s="14"/>
      <c r="P728" s="12" t="s">
        <v>26</v>
      </c>
      <c r="Q728" s="14"/>
      <c r="R728" s="16" t="s">
        <v>32</v>
      </c>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22"/>
      <c r="FC728" s="22"/>
      <c r="FD728" s="22"/>
      <c r="FE728" s="22"/>
      <c r="FF728" s="22"/>
      <c r="FG728" s="22"/>
      <c r="FH728" s="22"/>
      <c r="FI728" s="22"/>
      <c r="FJ728" s="22"/>
      <c r="FK728" s="22"/>
      <c r="FL728" s="22"/>
      <c r="FM728" s="22"/>
      <c r="FN728" s="22"/>
      <c r="FO728" s="22"/>
      <c r="FP728" s="22"/>
      <c r="FQ728" s="22"/>
      <c r="FR728" s="22"/>
      <c r="FS728" s="22"/>
      <c r="FT728" s="22"/>
      <c r="FU728" s="22"/>
      <c r="FV728" s="22"/>
      <c r="FW728" s="22"/>
      <c r="FX728" s="22"/>
      <c r="FY728" s="22"/>
      <c r="FZ728" s="22"/>
      <c r="GA728" s="22"/>
      <c r="GB728" s="22"/>
      <c r="GC728" s="22"/>
      <c r="GD728" s="22"/>
      <c r="GE728" s="22"/>
      <c r="GF728" s="22"/>
      <c r="GG728" s="22"/>
      <c r="GH728" s="22"/>
      <c r="GI728" s="22"/>
      <c r="GJ728" s="22"/>
      <c r="GK728" s="22"/>
      <c r="GL728" s="22"/>
      <c r="GM728" s="22"/>
      <c r="GN728" s="22"/>
      <c r="GO728" s="22"/>
      <c r="GP728" s="22"/>
      <c r="GQ728" s="22"/>
      <c r="GR728" s="22"/>
      <c r="GS728" s="22"/>
      <c r="GT728" s="22"/>
      <c r="GU728" s="22"/>
      <c r="GV728" s="22"/>
      <c r="GW728" s="22"/>
      <c r="GX728" s="22"/>
      <c r="GY728" s="22"/>
      <c r="GZ728" s="22"/>
      <c r="HA728" s="22"/>
      <c r="HB728" s="22"/>
      <c r="HC728" s="22"/>
      <c r="HD728" s="22"/>
      <c r="HE728" s="22"/>
      <c r="HF728" s="22"/>
      <c r="HG728" s="22"/>
      <c r="HH728" s="22"/>
      <c r="HI728" s="22"/>
      <c r="HJ728" s="22"/>
      <c r="HK728" s="22"/>
      <c r="HL728" s="22"/>
      <c r="HM728" s="22"/>
      <c r="HN728" s="22"/>
      <c r="HO728" s="22"/>
      <c r="HP728" s="22"/>
      <c r="HQ728" s="22"/>
      <c r="HR728" s="22"/>
      <c r="HS728" s="22"/>
      <c r="HT728" s="22"/>
      <c r="HU728" s="22"/>
      <c r="HV728" s="22"/>
      <c r="HW728" s="22"/>
      <c r="HX728" s="22"/>
      <c r="HY728" s="22"/>
      <c r="HZ728" s="22"/>
      <c r="IA728" s="22"/>
      <c r="IB728" s="22"/>
      <c r="IC728" s="22"/>
      <c r="ID728" s="22"/>
      <c r="IE728" s="22"/>
      <c r="IF728" s="22"/>
      <c r="IG728" s="22"/>
      <c r="IH728" s="22"/>
      <c r="II728" s="22"/>
      <c r="IJ728" s="22"/>
      <c r="IK728" s="22"/>
      <c r="IL728" s="22"/>
      <c r="IM728" s="22"/>
      <c r="IN728" s="22"/>
      <c r="IO728" s="22"/>
      <c r="IP728" s="22"/>
      <c r="IQ728" s="22"/>
      <c r="IR728" s="22"/>
      <c r="IS728" s="22"/>
      <c r="IT728" s="22"/>
      <c r="IU728" s="22"/>
    </row>
    <row r="729" spans="1:255" s="21" customFormat="1" ht="32.4" customHeight="1" x14ac:dyDescent="0.3">
      <c r="A729" s="89" t="s">
        <v>315</v>
      </c>
      <c r="B729" s="36" t="s">
        <v>4853</v>
      </c>
      <c r="C729" s="19" t="s">
        <v>414</v>
      </c>
      <c r="D729" s="61">
        <v>72000</v>
      </c>
      <c r="E729" s="61">
        <v>72000</v>
      </c>
      <c r="F729" s="67"/>
      <c r="G729" s="61">
        <v>72000</v>
      </c>
      <c r="H729" s="14">
        <v>0</v>
      </c>
      <c r="I729" s="32" t="s">
        <v>53</v>
      </c>
      <c r="J729" s="32"/>
      <c r="K729" s="32"/>
      <c r="L729" s="67"/>
      <c r="M729" s="24"/>
      <c r="N729" s="14">
        <v>0</v>
      </c>
      <c r="O729" s="14"/>
      <c r="P729" s="12" t="s">
        <v>26</v>
      </c>
      <c r="Q729" s="14"/>
      <c r="R729" s="16" t="s">
        <v>32</v>
      </c>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22"/>
      <c r="FC729" s="22"/>
      <c r="FD729" s="22"/>
      <c r="FE729" s="22"/>
      <c r="FF729" s="22"/>
      <c r="FG729" s="22"/>
      <c r="FH729" s="22"/>
      <c r="FI729" s="22"/>
      <c r="FJ729" s="22"/>
      <c r="FK729" s="22"/>
      <c r="FL729" s="22"/>
      <c r="FM729" s="22"/>
      <c r="FN729" s="22"/>
      <c r="FO729" s="22"/>
      <c r="FP729" s="22"/>
      <c r="FQ729" s="22"/>
      <c r="FR729" s="22"/>
      <c r="FS729" s="22"/>
      <c r="FT729" s="22"/>
      <c r="FU729" s="22"/>
      <c r="FV729" s="22"/>
      <c r="FW729" s="22"/>
      <c r="FX729" s="22"/>
      <c r="FY729" s="22"/>
      <c r="FZ729" s="22"/>
      <c r="GA729" s="22"/>
      <c r="GB729" s="22"/>
      <c r="GC729" s="22"/>
      <c r="GD729" s="22"/>
      <c r="GE729" s="22"/>
      <c r="GF729" s="22"/>
      <c r="GG729" s="22"/>
      <c r="GH729" s="22"/>
      <c r="GI729" s="22"/>
      <c r="GJ729" s="22"/>
      <c r="GK729" s="22"/>
      <c r="GL729" s="22"/>
      <c r="GM729" s="22"/>
      <c r="GN729" s="22"/>
      <c r="GO729" s="22"/>
      <c r="GP729" s="22"/>
      <c r="GQ729" s="22"/>
      <c r="GR729" s="22"/>
      <c r="GS729" s="22"/>
      <c r="GT729" s="22"/>
      <c r="GU729" s="22"/>
      <c r="GV729" s="22"/>
      <c r="GW729" s="22"/>
      <c r="GX729" s="22"/>
      <c r="GY729" s="22"/>
      <c r="GZ729" s="22"/>
      <c r="HA729" s="22"/>
      <c r="HB729" s="22"/>
      <c r="HC729" s="22"/>
      <c r="HD729" s="22"/>
      <c r="HE729" s="22"/>
      <c r="HF729" s="22"/>
      <c r="HG729" s="22"/>
      <c r="HH729" s="22"/>
      <c r="HI729" s="22"/>
      <c r="HJ729" s="22"/>
      <c r="HK729" s="22"/>
      <c r="HL729" s="22"/>
      <c r="HM729" s="22"/>
      <c r="HN729" s="22"/>
      <c r="HO729" s="22"/>
      <c r="HP729" s="22"/>
      <c r="HQ729" s="22"/>
      <c r="HR729" s="22"/>
      <c r="HS729" s="22"/>
      <c r="HT729" s="22"/>
      <c r="HU729" s="22"/>
      <c r="HV729" s="22"/>
      <c r="HW729" s="22"/>
      <c r="HX729" s="22"/>
      <c r="HY729" s="22"/>
      <c r="HZ729" s="22"/>
      <c r="IA729" s="22"/>
      <c r="IB729" s="22"/>
      <c r="IC729" s="22"/>
      <c r="ID729" s="22"/>
      <c r="IE729" s="22"/>
      <c r="IF729" s="22"/>
      <c r="IG729" s="22"/>
      <c r="IH729" s="22"/>
      <c r="II729" s="22"/>
      <c r="IJ729" s="22"/>
      <c r="IK729" s="22"/>
      <c r="IL729" s="22"/>
      <c r="IM729" s="22"/>
      <c r="IN729" s="22"/>
      <c r="IO729" s="22"/>
      <c r="IP729" s="22"/>
      <c r="IQ729" s="22"/>
      <c r="IR729" s="22"/>
      <c r="IS729" s="22"/>
      <c r="IT729" s="22"/>
      <c r="IU729" s="22"/>
    </row>
    <row r="730" spans="1:255" s="21" customFormat="1" ht="32.4" customHeight="1" x14ac:dyDescent="0.3">
      <c r="A730" s="89" t="s">
        <v>315</v>
      </c>
      <c r="B730" s="36" t="s">
        <v>4854</v>
      </c>
      <c r="C730" s="19" t="s">
        <v>414</v>
      </c>
      <c r="D730" s="61">
        <v>72000</v>
      </c>
      <c r="E730" s="61">
        <v>72000</v>
      </c>
      <c r="F730" s="67"/>
      <c r="G730" s="61">
        <v>72000</v>
      </c>
      <c r="H730" s="14">
        <v>0</v>
      </c>
      <c r="I730" s="32" t="s">
        <v>53</v>
      </c>
      <c r="J730" s="32"/>
      <c r="K730" s="32"/>
      <c r="L730" s="67"/>
      <c r="M730" s="24"/>
      <c r="N730" s="14">
        <v>0</v>
      </c>
      <c r="O730" s="14"/>
      <c r="P730" s="12" t="s">
        <v>26</v>
      </c>
      <c r="Q730" s="14"/>
      <c r="R730" s="16" t="s">
        <v>32</v>
      </c>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22"/>
      <c r="FC730" s="22"/>
      <c r="FD730" s="22"/>
      <c r="FE730" s="22"/>
      <c r="FF730" s="22"/>
      <c r="FG730" s="22"/>
      <c r="FH730" s="22"/>
      <c r="FI730" s="22"/>
      <c r="FJ730" s="22"/>
      <c r="FK730" s="22"/>
      <c r="FL730" s="22"/>
      <c r="FM730" s="22"/>
      <c r="FN730" s="22"/>
      <c r="FO730" s="22"/>
      <c r="FP730" s="22"/>
      <c r="FQ730" s="22"/>
      <c r="FR730" s="22"/>
      <c r="FS730" s="22"/>
      <c r="FT730" s="22"/>
      <c r="FU730" s="22"/>
      <c r="FV730" s="22"/>
      <c r="FW730" s="22"/>
      <c r="FX730" s="22"/>
      <c r="FY730" s="22"/>
      <c r="FZ730" s="22"/>
      <c r="GA730" s="22"/>
      <c r="GB730" s="22"/>
      <c r="GC730" s="22"/>
      <c r="GD730" s="22"/>
      <c r="GE730" s="22"/>
      <c r="GF730" s="22"/>
      <c r="GG730" s="22"/>
      <c r="GH730" s="22"/>
      <c r="GI730" s="22"/>
      <c r="GJ730" s="22"/>
      <c r="GK730" s="22"/>
      <c r="GL730" s="22"/>
      <c r="GM730" s="22"/>
      <c r="GN730" s="22"/>
      <c r="GO730" s="22"/>
      <c r="GP730" s="22"/>
      <c r="GQ730" s="22"/>
      <c r="GR730" s="22"/>
      <c r="GS730" s="22"/>
      <c r="GT730" s="22"/>
      <c r="GU730" s="22"/>
      <c r="GV730" s="22"/>
      <c r="GW730" s="22"/>
      <c r="GX730" s="22"/>
      <c r="GY730" s="22"/>
      <c r="GZ730" s="22"/>
      <c r="HA730" s="22"/>
      <c r="HB730" s="22"/>
      <c r="HC730" s="22"/>
      <c r="HD730" s="22"/>
      <c r="HE730" s="22"/>
      <c r="HF730" s="22"/>
      <c r="HG730" s="22"/>
      <c r="HH730" s="22"/>
      <c r="HI730" s="22"/>
      <c r="HJ730" s="22"/>
      <c r="HK730" s="22"/>
      <c r="HL730" s="22"/>
      <c r="HM730" s="22"/>
      <c r="HN730" s="22"/>
      <c r="HO730" s="22"/>
      <c r="HP730" s="22"/>
      <c r="HQ730" s="22"/>
      <c r="HR730" s="22"/>
      <c r="HS730" s="22"/>
      <c r="HT730" s="22"/>
      <c r="HU730" s="22"/>
      <c r="HV730" s="22"/>
      <c r="HW730" s="22"/>
      <c r="HX730" s="22"/>
      <c r="HY730" s="22"/>
      <c r="HZ730" s="22"/>
      <c r="IA730" s="22"/>
      <c r="IB730" s="22"/>
      <c r="IC730" s="22"/>
      <c r="ID730" s="22"/>
      <c r="IE730" s="22"/>
      <c r="IF730" s="22"/>
      <c r="IG730" s="22"/>
      <c r="IH730" s="22"/>
      <c r="II730" s="22"/>
      <c r="IJ730" s="22"/>
      <c r="IK730" s="22"/>
      <c r="IL730" s="22"/>
      <c r="IM730" s="22"/>
      <c r="IN730" s="22"/>
      <c r="IO730" s="22"/>
      <c r="IP730" s="22"/>
      <c r="IQ730" s="22"/>
      <c r="IR730" s="22"/>
      <c r="IS730" s="22"/>
      <c r="IT730" s="22"/>
      <c r="IU730" s="22"/>
    </row>
    <row r="731" spans="1:255" s="21" customFormat="1" ht="32.4" customHeight="1" x14ac:dyDescent="0.3">
      <c r="A731" s="89" t="s">
        <v>315</v>
      </c>
      <c r="B731" s="36" t="s">
        <v>4855</v>
      </c>
      <c r="C731" s="19" t="s">
        <v>414</v>
      </c>
      <c r="D731" s="61">
        <v>72000</v>
      </c>
      <c r="E731" s="61">
        <v>72000</v>
      </c>
      <c r="F731" s="67"/>
      <c r="G731" s="61">
        <v>72000</v>
      </c>
      <c r="H731" s="14">
        <v>0</v>
      </c>
      <c r="I731" s="32" t="s">
        <v>53</v>
      </c>
      <c r="J731" s="32"/>
      <c r="K731" s="32"/>
      <c r="L731" s="67"/>
      <c r="M731" s="24"/>
      <c r="N731" s="14">
        <v>0</v>
      </c>
      <c r="O731" s="14"/>
      <c r="P731" s="12" t="s">
        <v>26</v>
      </c>
      <c r="Q731" s="14"/>
      <c r="R731" s="16" t="s">
        <v>32</v>
      </c>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22"/>
      <c r="FC731" s="22"/>
      <c r="FD731" s="22"/>
      <c r="FE731" s="22"/>
      <c r="FF731" s="22"/>
      <c r="FG731" s="22"/>
      <c r="FH731" s="22"/>
      <c r="FI731" s="22"/>
      <c r="FJ731" s="22"/>
      <c r="FK731" s="22"/>
      <c r="FL731" s="22"/>
      <c r="FM731" s="22"/>
      <c r="FN731" s="22"/>
      <c r="FO731" s="22"/>
      <c r="FP731" s="22"/>
      <c r="FQ731" s="22"/>
      <c r="FR731" s="22"/>
      <c r="FS731" s="22"/>
      <c r="FT731" s="22"/>
      <c r="FU731" s="22"/>
      <c r="FV731" s="22"/>
      <c r="FW731" s="22"/>
      <c r="FX731" s="22"/>
      <c r="FY731" s="22"/>
      <c r="FZ731" s="22"/>
      <c r="GA731" s="22"/>
      <c r="GB731" s="22"/>
      <c r="GC731" s="22"/>
      <c r="GD731" s="22"/>
      <c r="GE731" s="22"/>
      <c r="GF731" s="22"/>
      <c r="GG731" s="22"/>
      <c r="GH731" s="22"/>
      <c r="GI731" s="22"/>
      <c r="GJ731" s="22"/>
      <c r="GK731" s="22"/>
      <c r="GL731" s="22"/>
      <c r="GM731" s="22"/>
      <c r="GN731" s="22"/>
      <c r="GO731" s="22"/>
      <c r="GP731" s="22"/>
      <c r="GQ731" s="22"/>
      <c r="GR731" s="22"/>
      <c r="GS731" s="22"/>
      <c r="GT731" s="22"/>
      <c r="GU731" s="22"/>
      <c r="GV731" s="22"/>
      <c r="GW731" s="22"/>
      <c r="GX731" s="22"/>
      <c r="GY731" s="22"/>
      <c r="GZ731" s="22"/>
      <c r="HA731" s="22"/>
      <c r="HB731" s="22"/>
      <c r="HC731" s="22"/>
      <c r="HD731" s="22"/>
      <c r="HE731" s="22"/>
      <c r="HF731" s="22"/>
      <c r="HG731" s="22"/>
      <c r="HH731" s="22"/>
      <c r="HI731" s="22"/>
      <c r="HJ731" s="22"/>
      <c r="HK731" s="22"/>
      <c r="HL731" s="22"/>
      <c r="HM731" s="22"/>
      <c r="HN731" s="22"/>
      <c r="HO731" s="22"/>
      <c r="HP731" s="22"/>
      <c r="HQ731" s="22"/>
      <c r="HR731" s="22"/>
      <c r="HS731" s="22"/>
      <c r="HT731" s="22"/>
      <c r="HU731" s="22"/>
      <c r="HV731" s="22"/>
      <c r="HW731" s="22"/>
      <c r="HX731" s="22"/>
      <c r="HY731" s="22"/>
      <c r="HZ731" s="22"/>
      <c r="IA731" s="22"/>
      <c r="IB731" s="22"/>
      <c r="IC731" s="22"/>
      <c r="ID731" s="22"/>
      <c r="IE731" s="22"/>
      <c r="IF731" s="22"/>
      <c r="IG731" s="22"/>
      <c r="IH731" s="22"/>
      <c r="II731" s="22"/>
      <c r="IJ731" s="22"/>
      <c r="IK731" s="22"/>
      <c r="IL731" s="22"/>
      <c r="IM731" s="22"/>
      <c r="IN731" s="22"/>
      <c r="IO731" s="22"/>
      <c r="IP731" s="22"/>
      <c r="IQ731" s="22"/>
      <c r="IR731" s="22"/>
      <c r="IS731" s="22"/>
      <c r="IT731" s="22"/>
      <c r="IU731" s="22"/>
    </row>
    <row r="732" spans="1:255" s="21" customFormat="1" ht="32.4" customHeight="1" x14ac:dyDescent="0.3">
      <c r="A732" s="89" t="s">
        <v>315</v>
      </c>
      <c r="B732" s="36" t="s">
        <v>4856</v>
      </c>
      <c r="C732" s="19" t="s">
        <v>414</v>
      </c>
      <c r="D732" s="61">
        <v>72000</v>
      </c>
      <c r="E732" s="60">
        <v>72000</v>
      </c>
      <c r="F732" s="67"/>
      <c r="G732" s="60">
        <v>72000</v>
      </c>
      <c r="H732" s="14">
        <v>0</v>
      </c>
      <c r="I732" s="32" t="s">
        <v>53</v>
      </c>
      <c r="J732" s="32"/>
      <c r="K732" s="32"/>
      <c r="L732" s="67"/>
      <c r="M732" s="24"/>
      <c r="N732" s="14">
        <v>0</v>
      </c>
      <c r="O732" s="14"/>
      <c r="P732" s="12" t="s">
        <v>26</v>
      </c>
      <c r="Q732" s="14"/>
      <c r="R732" s="16" t="s">
        <v>32</v>
      </c>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22"/>
      <c r="FC732" s="22"/>
      <c r="FD732" s="22"/>
      <c r="FE732" s="22"/>
      <c r="FF732" s="22"/>
      <c r="FG732" s="22"/>
      <c r="FH732" s="22"/>
      <c r="FI732" s="22"/>
      <c r="FJ732" s="22"/>
      <c r="FK732" s="22"/>
      <c r="FL732" s="22"/>
      <c r="FM732" s="22"/>
      <c r="FN732" s="22"/>
      <c r="FO732" s="22"/>
      <c r="FP732" s="22"/>
      <c r="FQ732" s="22"/>
      <c r="FR732" s="22"/>
      <c r="FS732" s="22"/>
      <c r="FT732" s="22"/>
      <c r="FU732" s="22"/>
      <c r="FV732" s="22"/>
      <c r="FW732" s="22"/>
      <c r="FX732" s="22"/>
      <c r="FY732" s="22"/>
      <c r="FZ732" s="22"/>
      <c r="GA732" s="22"/>
      <c r="GB732" s="22"/>
      <c r="GC732" s="22"/>
      <c r="GD732" s="22"/>
      <c r="GE732" s="22"/>
      <c r="GF732" s="22"/>
      <c r="GG732" s="22"/>
      <c r="GH732" s="22"/>
      <c r="GI732" s="22"/>
      <c r="GJ732" s="22"/>
      <c r="GK732" s="22"/>
      <c r="GL732" s="22"/>
      <c r="GM732" s="22"/>
      <c r="GN732" s="22"/>
      <c r="GO732" s="22"/>
      <c r="GP732" s="22"/>
      <c r="GQ732" s="22"/>
      <c r="GR732" s="22"/>
      <c r="GS732" s="22"/>
      <c r="GT732" s="22"/>
      <c r="GU732" s="22"/>
      <c r="GV732" s="22"/>
      <c r="GW732" s="22"/>
      <c r="GX732" s="22"/>
      <c r="GY732" s="22"/>
      <c r="GZ732" s="22"/>
      <c r="HA732" s="22"/>
      <c r="HB732" s="22"/>
      <c r="HC732" s="22"/>
      <c r="HD732" s="22"/>
      <c r="HE732" s="22"/>
      <c r="HF732" s="22"/>
      <c r="HG732" s="22"/>
      <c r="HH732" s="22"/>
      <c r="HI732" s="22"/>
      <c r="HJ732" s="22"/>
      <c r="HK732" s="22"/>
      <c r="HL732" s="22"/>
      <c r="HM732" s="22"/>
      <c r="HN732" s="22"/>
      <c r="HO732" s="22"/>
      <c r="HP732" s="22"/>
      <c r="HQ732" s="22"/>
      <c r="HR732" s="22"/>
      <c r="HS732" s="22"/>
      <c r="HT732" s="22"/>
      <c r="HU732" s="22"/>
      <c r="HV732" s="22"/>
      <c r="HW732" s="22"/>
      <c r="HX732" s="22"/>
      <c r="HY732" s="22"/>
      <c r="HZ732" s="22"/>
      <c r="IA732" s="22"/>
      <c r="IB732" s="22"/>
      <c r="IC732" s="22"/>
      <c r="ID732" s="22"/>
      <c r="IE732" s="22"/>
      <c r="IF732" s="22"/>
      <c r="IG732" s="22"/>
      <c r="IH732" s="22"/>
      <c r="II732" s="22"/>
      <c r="IJ732" s="22"/>
      <c r="IK732" s="22"/>
      <c r="IL732" s="22"/>
      <c r="IM732" s="22"/>
      <c r="IN732" s="22"/>
      <c r="IO732" s="22"/>
      <c r="IP732" s="22"/>
      <c r="IQ732" s="22"/>
      <c r="IR732" s="22"/>
      <c r="IS732" s="22"/>
      <c r="IT732" s="22"/>
      <c r="IU732" s="22"/>
    </row>
    <row r="733" spans="1:255" s="21" customFormat="1" ht="32.4" customHeight="1" x14ac:dyDescent="0.3">
      <c r="A733" s="89" t="s">
        <v>315</v>
      </c>
      <c r="B733" s="36" t="s">
        <v>4857</v>
      </c>
      <c r="C733" s="19" t="s">
        <v>414</v>
      </c>
      <c r="D733" s="61">
        <v>72000</v>
      </c>
      <c r="E733" s="60">
        <v>72000</v>
      </c>
      <c r="F733" s="67"/>
      <c r="G733" s="60">
        <v>72000</v>
      </c>
      <c r="H733" s="14">
        <v>0</v>
      </c>
      <c r="I733" s="32" t="s">
        <v>53</v>
      </c>
      <c r="J733" s="32"/>
      <c r="K733" s="32"/>
      <c r="L733" s="67"/>
      <c r="M733" s="24"/>
      <c r="N733" s="14">
        <v>0</v>
      </c>
      <c r="O733" s="14"/>
      <c r="P733" s="12" t="s">
        <v>26</v>
      </c>
      <c r="Q733" s="14"/>
      <c r="R733" s="16" t="s">
        <v>32</v>
      </c>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22"/>
      <c r="FC733" s="22"/>
      <c r="FD733" s="22"/>
      <c r="FE733" s="22"/>
      <c r="FF733" s="22"/>
      <c r="FG733" s="22"/>
      <c r="FH733" s="22"/>
      <c r="FI733" s="22"/>
      <c r="FJ733" s="22"/>
      <c r="FK733" s="22"/>
      <c r="FL733" s="22"/>
      <c r="FM733" s="22"/>
      <c r="FN733" s="22"/>
      <c r="FO733" s="22"/>
      <c r="FP733" s="22"/>
      <c r="FQ733" s="22"/>
      <c r="FR733" s="22"/>
      <c r="FS733" s="22"/>
      <c r="FT733" s="22"/>
      <c r="FU733" s="22"/>
      <c r="FV733" s="22"/>
      <c r="FW733" s="22"/>
      <c r="FX733" s="22"/>
      <c r="FY733" s="22"/>
      <c r="FZ733" s="22"/>
      <c r="GA733" s="22"/>
      <c r="GB733" s="22"/>
      <c r="GC733" s="22"/>
      <c r="GD733" s="22"/>
      <c r="GE733" s="22"/>
      <c r="GF733" s="22"/>
      <c r="GG733" s="22"/>
      <c r="GH733" s="22"/>
      <c r="GI733" s="22"/>
      <c r="GJ733" s="22"/>
      <c r="GK733" s="22"/>
      <c r="GL733" s="22"/>
      <c r="GM733" s="22"/>
      <c r="GN733" s="22"/>
      <c r="GO733" s="22"/>
      <c r="GP733" s="22"/>
      <c r="GQ733" s="22"/>
      <c r="GR733" s="22"/>
      <c r="GS733" s="22"/>
      <c r="GT733" s="22"/>
      <c r="GU733" s="22"/>
      <c r="GV733" s="22"/>
      <c r="GW733" s="22"/>
      <c r="GX733" s="22"/>
      <c r="GY733" s="22"/>
      <c r="GZ733" s="22"/>
      <c r="HA733" s="22"/>
      <c r="HB733" s="22"/>
      <c r="HC733" s="22"/>
      <c r="HD733" s="22"/>
      <c r="HE733" s="22"/>
      <c r="HF733" s="22"/>
      <c r="HG733" s="22"/>
      <c r="HH733" s="22"/>
      <c r="HI733" s="22"/>
      <c r="HJ733" s="22"/>
      <c r="HK733" s="22"/>
      <c r="HL733" s="22"/>
      <c r="HM733" s="22"/>
      <c r="HN733" s="22"/>
      <c r="HO733" s="22"/>
      <c r="HP733" s="22"/>
      <c r="HQ733" s="22"/>
      <c r="HR733" s="22"/>
      <c r="HS733" s="22"/>
      <c r="HT733" s="22"/>
      <c r="HU733" s="22"/>
      <c r="HV733" s="22"/>
      <c r="HW733" s="22"/>
      <c r="HX733" s="22"/>
      <c r="HY733" s="22"/>
      <c r="HZ733" s="22"/>
      <c r="IA733" s="22"/>
      <c r="IB733" s="22"/>
      <c r="IC733" s="22"/>
      <c r="ID733" s="22"/>
      <c r="IE733" s="22"/>
      <c r="IF733" s="22"/>
      <c r="IG733" s="22"/>
      <c r="IH733" s="22"/>
      <c r="II733" s="22"/>
      <c r="IJ733" s="22"/>
      <c r="IK733" s="22"/>
      <c r="IL733" s="22"/>
      <c r="IM733" s="22"/>
      <c r="IN733" s="22"/>
      <c r="IO733" s="22"/>
      <c r="IP733" s="22"/>
      <c r="IQ733" s="22"/>
      <c r="IR733" s="22"/>
      <c r="IS733" s="22"/>
      <c r="IT733" s="22"/>
      <c r="IU733" s="22"/>
    </row>
    <row r="734" spans="1:255" s="21" customFormat="1" ht="32.4" customHeight="1" x14ac:dyDescent="0.3">
      <c r="A734" s="89" t="s">
        <v>315</v>
      </c>
      <c r="B734" s="36" t="s">
        <v>4858</v>
      </c>
      <c r="C734" s="19" t="s">
        <v>414</v>
      </c>
      <c r="D734" s="68">
        <v>72000</v>
      </c>
      <c r="E734" s="68">
        <v>72000</v>
      </c>
      <c r="F734" s="67"/>
      <c r="G734" s="68">
        <v>72000</v>
      </c>
      <c r="H734" s="14">
        <v>0</v>
      </c>
      <c r="I734" s="32" t="s">
        <v>53</v>
      </c>
      <c r="J734" s="32"/>
      <c r="K734" s="32"/>
      <c r="L734" s="67"/>
      <c r="M734" s="24"/>
      <c r="N734" s="14">
        <v>0</v>
      </c>
      <c r="O734" s="14"/>
      <c r="P734" s="12" t="s">
        <v>26</v>
      </c>
      <c r="Q734" s="14"/>
      <c r="R734" s="16" t="s">
        <v>32</v>
      </c>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2"/>
      <c r="FH734" s="22"/>
      <c r="FI734" s="22"/>
      <c r="FJ734" s="22"/>
      <c r="FK734" s="22"/>
      <c r="FL734" s="22"/>
      <c r="FM734" s="22"/>
      <c r="FN734" s="22"/>
      <c r="FO734" s="22"/>
      <c r="FP734" s="22"/>
      <c r="FQ734" s="22"/>
      <c r="FR734" s="22"/>
      <c r="FS734" s="22"/>
      <c r="FT734" s="22"/>
      <c r="FU734" s="22"/>
      <c r="FV734" s="22"/>
      <c r="FW734" s="22"/>
      <c r="FX734" s="22"/>
      <c r="FY734" s="22"/>
      <c r="FZ734" s="22"/>
      <c r="GA734" s="22"/>
      <c r="GB734" s="22"/>
      <c r="GC734" s="22"/>
      <c r="GD734" s="22"/>
      <c r="GE734" s="22"/>
      <c r="GF734" s="22"/>
      <c r="GG734" s="22"/>
      <c r="GH734" s="22"/>
      <c r="GI734" s="22"/>
      <c r="GJ734" s="22"/>
      <c r="GK734" s="22"/>
      <c r="GL734" s="22"/>
      <c r="GM734" s="22"/>
      <c r="GN734" s="22"/>
      <c r="GO734" s="22"/>
      <c r="GP734" s="22"/>
      <c r="GQ734" s="22"/>
      <c r="GR734" s="22"/>
      <c r="GS734" s="22"/>
      <c r="GT734" s="22"/>
      <c r="GU734" s="22"/>
      <c r="GV734" s="22"/>
      <c r="GW734" s="22"/>
      <c r="GX734" s="22"/>
      <c r="GY734" s="22"/>
      <c r="GZ734" s="22"/>
      <c r="HA734" s="22"/>
      <c r="HB734" s="22"/>
      <c r="HC734" s="22"/>
      <c r="HD734" s="22"/>
      <c r="HE734" s="22"/>
      <c r="HF734" s="22"/>
      <c r="HG734" s="22"/>
      <c r="HH734" s="22"/>
      <c r="HI734" s="22"/>
      <c r="HJ734" s="22"/>
      <c r="HK734" s="22"/>
      <c r="HL734" s="22"/>
      <c r="HM734" s="22"/>
      <c r="HN734" s="22"/>
      <c r="HO734" s="22"/>
      <c r="HP734" s="22"/>
      <c r="HQ734" s="22"/>
      <c r="HR734" s="22"/>
      <c r="HS734" s="22"/>
      <c r="HT734" s="22"/>
      <c r="HU734" s="22"/>
      <c r="HV734" s="22"/>
      <c r="HW734" s="22"/>
      <c r="HX734" s="22"/>
      <c r="HY734" s="22"/>
      <c r="HZ734" s="22"/>
      <c r="IA734" s="22"/>
      <c r="IB734" s="22"/>
      <c r="IC734" s="22"/>
      <c r="ID734" s="22"/>
      <c r="IE734" s="22"/>
      <c r="IF734" s="22"/>
      <c r="IG734" s="22"/>
      <c r="IH734" s="22"/>
      <c r="II734" s="22"/>
      <c r="IJ734" s="22"/>
      <c r="IK734" s="22"/>
      <c r="IL734" s="22"/>
      <c r="IM734" s="22"/>
      <c r="IN734" s="22"/>
      <c r="IO734" s="22"/>
      <c r="IP734" s="22"/>
      <c r="IQ734" s="22"/>
      <c r="IR734" s="22"/>
      <c r="IS734" s="22"/>
      <c r="IT734" s="22"/>
      <c r="IU734" s="22"/>
    </row>
    <row r="735" spans="1:255" s="21" customFormat="1" ht="32.4" customHeight="1" x14ac:dyDescent="0.3">
      <c r="A735" s="89" t="s">
        <v>315</v>
      </c>
      <c r="B735" s="36" t="s">
        <v>4859</v>
      </c>
      <c r="C735" s="19" t="s">
        <v>414</v>
      </c>
      <c r="D735" s="68">
        <v>72000</v>
      </c>
      <c r="E735" s="68">
        <v>72000</v>
      </c>
      <c r="F735" s="67"/>
      <c r="G735" s="68">
        <v>72000</v>
      </c>
      <c r="H735" s="14">
        <v>0</v>
      </c>
      <c r="I735" s="32" t="s">
        <v>53</v>
      </c>
      <c r="J735" s="32"/>
      <c r="K735" s="32"/>
      <c r="L735" s="67"/>
      <c r="M735" s="24"/>
      <c r="N735" s="14">
        <v>0</v>
      </c>
      <c r="O735" s="14"/>
      <c r="P735" s="12" t="s">
        <v>26</v>
      </c>
      <c r="Q735" s="14"/>
      <c r="R735" s="16" t="s">
        <v>32</v>
      </c>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22"/>
      <c r="FC735" s="22"/>
      <c r="FD735" s="22"/>
      <c r="FE735" s="22"/>
      <c r="FF735" s="22"/>
      <c r="FG735" s="22"/>
      <c r="FH735" s="22"/>
      <c r="FI735" s="22"/>
      <c r="FJ735" s="22"/>
      <c r="FK735" s="22"/>
      <c r="FL735" s="22"/>
      <c r="FM735" s="22"/>
      <c r="FN735" s="22"/>
      <c r="FO735" s="22"/>
      <c r="FP735" s="22"/>
      <c r="FQ735" s="22"/>
      <c r="FR735" s="22"/>
      <c r="FS735" s="22"/>
      <c r="FT735" s="22"/>
      <c r="FU735" s="22"/>
      <c r="FV735" s="22"/>
      <c r="FW735" s="22"/>
      <c r="FX735" s="22"/>
      <c r="FY735" s="22"/>
      <c r="FZ735" s="22"/>
      <c r="GA735" s="22"/>
      <c r="GB735" s="22"/>
      <c r="GC735" s="22"/>
      <c r="GD735" s="22"/>
      <c r="GE735" s="22"/>
      <c r="GF735" s="22"/>
      <c r="GG735" s="22"/>
      <c r="GH735" s="22"/>
      <c r="GI735" s="22"/>
      <c r="GJ735" s="22"/>
      <c r="GK735" s="22"/>
      <c r="GL735" s="22"/>
      <c r="GM735" s="22"/>
      <c r="GN735" s="22"/>
      <c r="GO735" s="22"/>
      <c r="GP735" s="22"/>
      <c r="GQ735" s="22"/>
      <c r="GR735" s="22"/>
      <c r="GS735" s="22"/>
      <c r="GT735" s="22"/>
      <c r="GU735" s="22"/>
      <c r="GV735" s="22"/>
      <c r="GW735" s="22"/>
      <c r="GX735" s="22"/>
      <c r="GY735" s="22"/>
      <c r="GZ735" s="22"/>
      <c r="HA735" s="22"/>
      <c r="HB735" s="22"/>
      <c r="HC735" s="22"/>
      <c r="HD735" s="22"/>
      <c r="HE735" s="22"/>
      <c r="HF735" s="22"/>
      <c r="HG735" s="22"/>
      <c r="HH735" s="22"/>
      <c r="HI735" s="22"/>
      <c r="HJ735" s="22"/>
      <c r="HK735" s="22"/>
      <c r="HL735" s="22"/>
      <c r="HM735" s="22"/>
      <c r="HN735" s="22"/>
      <c r="HO735" s="22"/>
      <c r="HP735" s="22"/>
      <c r="HQ735" s="22"/>
      <c r="HR735" s="22"/>
      <c r="HS735" s="22"/>
      <c r="HT735" s="22"/>
      <c r="HU735" s="22"/>
      <c r="HV735" s="22"/>
      <c r="HW735" s="22"/>
      <c r="HX735" s="22"/>
      <c r="HY735" s="22"/>
      <c r="HZ735" s="22"/>
      <c r="IA735" s="22"/>
      <c r="IB735" s="22"/>
      <c r="IC735" s="22"/>
      <c r="ID735" s="22"/>
      <c r="IE735" s="22"/>
      <c r="IF735" s="22"/>
      <c r="IG735" s="22"/>
      <c r="IH735" s="22"/>
      <c r="II735" s="22"/>
      <c r="IJ735" s="22"/>
      <c r="IK735" s="22"/>
      <c r="IL735" s="22"/>
      <c r="IM735" s="22"/>
      <c r="IN735" s="22"/>
      <c r="IO735" s="22"/>
      <c r="IP735" s="22"/>
      <c r="IQ735" s="22"/>
      <c r="IR735" s="22"/>
      <c r="IS735" s="22"/>
      <c r="IT735" s="22"/>
      <c r="IU735" s="22"/>
    </row>
    <row r="736" spans="1:255" s="21" customFormat="1" ht="32.4" customHeight="1" x14ac:dyDescent="0.3">
      <c r="A736" s="89" t="s">
        <v>315</v>
      </c>
      <c r="B736" s="36" t="s">
        <v>4860</v>
      </c>
      <c r="C736" s="19" t="s">
        <v>414</v>
      </c>
      <c r="D736" s="61">
        <v>72000</v>
      </c>
      <c r="E736" s="60">
        <v>72000</v>
      </c>
      <c r="F736" s="67"/>
      <c r="G736" s="60">
        <v>72000</v>
      </c>
      <c r="H736" s="14">
        <v>0</v>
      </c>
      <c r="I736" s="32" t="s">
        <v>53</v>
      </c>
      <c r="J736" s="32"/>
      <c r="K736" s="32"/>
      <c r="L736" s="67"/>
      <c r="M736" s="24"/>
      <c r="N736" s="14">
        <v>0</v>
      </c>
      <c r="O736" s="14"/>
      <c r="P736" s="12" t="s">
        <v>26</v>
      </c>
      <c r="Q736" s="14"/>
      <c r="R736" s="16" t="s">
        <v>32</v>
      </c>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2"/>
      <c r="FJ736" s="22"/>
      <c r="FK736" s="22"/>
      <c r="FL736" s="22"/>
      <c r="FM736" s="22"/>
      <c r="FN736" s="22"/>
      <c r="FO736" s="22"/>
      <c r="FP736" s="22"/>
      <c r="FQ736" s="22"/>
      <c r="FR736" s="22"/>
      <c r="FS736" s="22"/>
      <c r="FT736" s="22"/>
      <c r="FU736" s="22"/>
      <c r="FV736" s="22"/>
      <c r="FW736" s="22"/>
      <c r="FX736" s="22"/>
      <c r="FY736" s="22"/>
      <c r="FZ736" s="22"/>
      <c r="GA736" s="22"/>
      <c r="GB736" s="22"/>
      <c r="GC736" s="22"/>
      <c r="GD736" s="22"/>
      <c r="GE736" s="22"/>
      <c r="GF736" s="22"/>
      <c r="GG736" s="22"/>
      <c r="GH736" s="22"/>
      <c r="GI736" s="22"/>
      <c r="GJ736" s="22"/>
      <c r="GK736" s="22"/>
      <c r="GL736" s="22"/>
      <c r="GM736" s="22"/>
      <c r="GN736" s="22"/>
      <c r="GO736" s="22"/>
      <c r="GP736" s="22"/>
      <c r="GQ736" s="22"/>
      <c r="GR736" s="22"/>
      <c r="GS736" s="22"/>
      <c r="GT736" s="22"/>
      <c r="GU736" s="22"/>
      <c r="GV736" s="22"/>
      <c r="GW736" s="22"/>
      <c r="GX736" s="22"/>
      <c r="GY736" s="22"/>
      <c r="GZ736" s="22"/>
      <c r="HA736" s="22"/>
      <c r="HB736" s="22"/>
      <c r="HC736" s="22"/>
      <c r="HD736" s="22"/>
      <c r="HE736" s="22"/>
      <c r="HF736" s="22"/>
      <c r="HG736" s="22"/>
      <c r="HH736" s="22"/>
      <c r="HI736" s="22"/>
      <c r="HJ736" s="22"/>
      <c r="HK736" s="22"/>
      <c r="HL736" s="22"/>
      <c r="HM736" s="22"/>
      <c r="HN736" s="22"/>
      <c r="HO736" s="22"/>
      <c r="HP736" s="22"/>
      <c r="HQ736" s="22"/>
      <c r="HR736" s="22"/>
      <c r="HS736" s="22"/>
      <c r="HT736" s="22"/>
      <c r="HU736" s="22"/>
      <c r="HV736" s="22"/>
      <c r="HW736" s="22"/>
      <c r="HX736" s="22"/>
      <c r="HY736" s="22"/>
      <c r="HZ736" s="22"/>
      <c r="IA736" s="22"/>
      <c r="IB736" s="22"/>
      <c r="IC736" s="22"/>
      <c r="ID736" s="22"/>
      <c r="IE736" s="22"/>
      <c r="IF736" s="22"/>
      <c r="IG736" s="22"/>
      <c r="IH736" s="22"/>
      <c r="II736" s="22"/>
      <c r="IJ736" s="22"/>
      <c r="IK736" s="22"/>
      <c r="IL736" s="22"/>
      <c r="IM736" s="22"/>
      <c r="IN736" s="22"/>
      <c r="IO736" s="22"/>
      <c r="IP736" s="22"/>
      <c r="IQ736" s="22"/>
      <c r="IR736" s="22"/>
      <c r="IS736" s="22"/>
      <c r="IT736" s="22"/>
      <c r="IU736" s="22"/>
    </row>
    <row r="737" spans="1:255" s="21" customFormat="1" ht="32.4" customHeight="1" x14ac:dyDescent="0.3">
      <c r="A737" s="89" t="s">
        <v>315</v>
      </c>
      <c r="B737" s="36" t="s">
        <v>4861</v>
      </c>
      <c r="C737" s="19" t="s">
        <v>414</v>
      </c>
      <c r="D737" s="61">
        <v>984000</v>
      </c>
      <c r="E737" s="60">
        <v>984000</v>
      </c>
      <c r="F737" s="67"/>
      <c r="G737" s="60">
        <v>984000</v>
      </c>
      <c r="H737" s="14">
        <v>0</v>
      </c>
      <c r="I737" s="32" t="s">
        <v>53</v>
      </c>
      <c r="J737" s="32"/>
      <c r="K737" s="32"/>
      <c r="L737" s="67"/>
      <c r="M737" s="24"/>
      <c r="N737" s="14">
        <v>0</v>
      </c>
      <c r="O737" s="14"/>
      <c r="P737" s="12" t="s">
        <v>26</v>
      </c>
      <c r="Q737" s="14"/>
      <c r="R737" s="16" t="s">
        <v>32</v>
      </c>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22"/>
      <c r="FC737" s="22"/>
      <c r="FD737" s="22"/>
      <c r="FE737" s="22"/>
      <c r="FF737" s="22"/>
      <c r="FG737" s="22"/>
      <c r="FH737" s="22"/>
      <c r="FI737" s="22"/>
      <c r="FJ737" s="22"/>
      <c r="FK737" s="22"/>
      <c r="FL737" s="22"/>
      <c r="FM737" s="22"/>
      <c r="FN737" s="22"/>
      <c r="FO737" s="22"/>
      <c r="FP737" s="22"/>
      <c r="FQ737" s="22"/>
      <c r="FR737" s="22"/>
      <c r="FS737" s="22"/>
      <c r="FT737" s="22"/>
      <c r="FU737" s="22"/>
      <c r="FV737" s="22"/>
      <c r="FW737" s="22"/>
      <c r="FX737" s="22"/>
      <c r="FY737" s="22"/>
      <c r="FZ737" s="22"/>
      <c r="GA737" s="22"/>
      <c r="GB737" s="22"/>
      <c r="GC737" s="22"/>
      <c r="GD737" s="22"/>
      <c r="GE737" s="22"/>
      <c r="GF737" s="22"/>
      <c r="GG737" s="22"/>
      <c r="GH737" s="22"/>
      <c r="GI737" s="22"/>
      <c r="GJ737" s="22"/>
      <c r="GK737" s="22"/>
      <c r="GL737" s="22"/>
      <c r="GM737" s="22"/>
      <c r="GN737" s="22"/>
      <c r="GO737" s="22"/>
      <c r="GP737" s="22"/>
      <c r="GQ737" s="22"/>
      <c r="GR737" s="22"/>
      <c r="GS737" s="22"/>
      <c r="GT737" s="22"/>
      <c r="GU737" s="22"/>
      <c r="GV737" s="22"/>
      <c r="GW737" s="22"/>
      <c r="GX737" s="22"/>
      <c r="GY737" s="22"/>
      <c r="GZ737" s="22"/>
      <c r="HA737" s="22"/>
      <c r="HB737" s="22"/>
      <c r="HC737" s="22"/>
      <c r="HD737" s="22"/>
      <c r="HE737" s="22"/>
      <c r="HF737" s="22"/>
      <c r="HG737" s="22"/>
      <c r="HH737" s="22"/>
      <c r="HI737" s="22"/>
      <c r="HJ737" s="22"/>
      <c r="HK737" s="22"/>
      <c r="HL737" s="22"/>
      <c r="HM737" s="22"/>
      <c r="HN737" s="22"/>
      <c r="HO737" s="22"/>
      <c r="HP737" s="22"/>
      <c r="HQ737" s="22"/>
      <c r="HR737" s="22"/>
      <c r="HS737" s="22"/>
      <c r="HT737" s="22"/>
      <c r="HU737" s="22"/>
      <c r="HV737" s="22"/>
      <c r="HW737" s="22"/>
      <c r="HX737" s="22"/>
      <c r="HY737" s="22"/>
      <c r="HZ737" s="22"/>
      <c r="IA737" s="22"/>
      <c r="IB737" s="22"/>
      <c r="IC737" s="22"/>
      <c r="ID737" s="22"/>
      <c r="IE737" s="22"/>
      <c r="IF737" s="22"/>
      <c r="IG737" s="22"/>
      <c r="IH737" s="22"/>
      <c r="II737" s="22"/>
      <c r="IJ737" s="22"/>
      <c r="IK737" s="22"/>
      <c r="IL737" s="22"/>
      <c r="IM737" s="22"/>
      <c r="IN737" s="22"/>
      <c r="IO737" s="22"/>
      <c r="IP737" s="22"/>
      <c r="IQ737" s="22"/>
      <c r="IR737" s="22"/>
      <c r="IS737" s="22"/>
      <c r="IT737" s="22"/>
      <c r="IU737" s="22"/>
    </row>
    <row r="738" spans="1:255" s="21" customFormat="1" ht="32.4" customHeight="1" x14ac:dyDescent="0.3">
      <c r="A738" s="89" t="s">
        <v>315</v>
      </c>
      <c r="B738" s="36" t="s">
        <v>4862</v>
      </c>
      <c r="C738" s="19" t="s">
        <v>414</v>
      </c>
      <c r="D738" s="68">
        <v>1992000</v>
      </c>
      <c r="E738" s="68">
        <v>1992000</v>
      </c>
      <c r="F738" s="67"/>
      <c r="G738" s="68">
        <v>1992000</v>
      </c>
      <c r="H738" s="14">
        <v>0</v>
      </c>
      <c r="I738" s="32" t="s">
        <v>53</v>
      </c>
      <c r="J738" s="32"/>
      <c r="K738" s="32"/>
      <c r="L738" s="67"/>
      <c r="M738" s="24"/>
      <c r="N738" s="14">
        <v>0</v>
      </c>
      <c r="O738" s="14"/>
      <c r="P738" s="12" t="s">
        <v>26</v>
      </c>
      <c r="Q738" s="14"/>
      <c r="R738" s="16" t="s">
        <v>32</v>
      </c>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22"/>
      <c r="EX738" s="22"/>
      <c r="EY738" s="22"/>
      <c r="EZ738" s="22"/>
      <c r="FA738" s="22"/>
      <c r="FB738" s="22"/>
      <c r="FC738" s="22"/>
      <c r="FD738" s="22"/>
      <c r="FE738" s="22"/>
      <c r="FF738" s="22"/>
      <c r="FG738" s="22"/>
      <c r="FH738" s="22"/>
      <c r="FI738" s="22"/>
      <c r="FJ738" s="22"/>
      <c r="FK738" s="22"/>
      <c r="FL738" s="22"/>
      <c r="FM738" s="22"/>
      <c r="FN738" s="22"/>
      <c r="FO738" s="22"/>
      <c r="FP738" s="22"/>
      <c r="FQ738" s="22"/>
      <c r="FR738" s="22"/>
      <c r="FS738" s="22"/>
      <c r="FT738" s="22"/>
      <c r="FU738" s="22"/>
      <c r="FV738" s="22"/>
      <c r="FW738" s="22"/>
      <c r="FX738" s="22"/>
      <c r="FY738" s="22"/>
      <c r="FZ738" s="22"/>
      <c r="GA738" s="22"/>
      <c r="GB738" s="22"/>
      <c r="GC738" s="22"/>
      <c r="GD738" s="22"/>
      <c r="GE738" s="22"/>
      <c r="GF738" s="22"/>
      <c r="GG738" s="22"/>
      <c r="GH738" s="22"/>
      <c r="GI738" s="22"/>
      <c r="GJ738" s="22"/>
      <c r="GK738" s="22"/>
      <c r="GL738" s="22"/>
      <c r="GM738" s="22"/>
      <c r="GN738" s="22"/>
      <c r="GO738" s="22"/>
      <c r="GP738" s="22"/>
      <c r="GQ738" s="22"/>
      <c r="GR738" s="22"/>
      <c r="GS738" s="22"/>
      <c r="GT738" s="22"/>
      <c r="GU738" s="22"/>
      <c r="GV738" s="22"/>
      <c r="GW738" s="22"/>
      <c r="GX738" s="22"/>
      <c r="GY738" s="22"/>
      <c r="GZ738" s="22"/>
      <c r="HA738" s="22"/>
      <c r="HB738" s="22"/>
      <c r="HC738" s="22"/>
      <c r="HD738" s="22"/>
      <c r="HE738" s="22"/>
      <c r="HF738" s="22"/>
      <c r="HG738" s="22"/>
      <c r="HH738" s="22"/>
      <c r="HI738" s="22"/>
      <c r="HJ738" s="22"/>
      <c r="HK738" s="22"/>
      <c r="HL738" s="22"/>
      <c r="HM738" s="22"/>
      <c r="HN738" s="22"/>
      <c r="HO738" s="22"/>
      <c r="HP738" s="22"/>
      <c r="HQ738" s="22"/>
      <c r="HR738" s="22"/>
      <c r="HS738" s="22"/>
      <c r="HT738" s="22"/>
      <c r="HU738" s="22"/>
      <c r="HV738" s="22"/>
      <c r="HW738" s="22"/>
      <c r="HX738" s="22"/>
      <c r="HY738" s="22"/>
      <c r="HZ738" s="22"/>
      <c r="IA738" s="22"/>
      <c r="IB738" s="22"/>
      <c r="IC738" s="22"/>
      <c r="ID738" s="22"/>
      <c r="IE738" s="22"/>
      <c r="IF738" s="22"/>
      <c r="IG738" s="22"/>
      <c r="IH738" s="22"/>
      <c r="II738" s="22"/>
      <c r="IJ738" s="22"/>
      <c r="IK738" s="22"/>
      <c r="IL738" s="22"/>
      <c r="IM738" s="22"/>
      <c r="IN738" s="22"/>
      <c r="IO738" s="22"/>
      <c r="IP738" s="22"/>
      <c r="IQ738" s="22"/>
      <c r="IR738" s="22"/>
      <c r="IS738" s="22"/>
      <c r="IT738" s="22"/>
      <c r="IU738" s="22"/>
    </row>
    <row r="739" spans="1:255" s="21" customFormat="1" ht="32.4" customHeight="1" x14ac:dyDescent="0.3">
      <c r="A739" s="89" t="s">
        <v>314</v>
      </c>
      <c r="B739" s="36" t="s">
        <v>4863</v>
      </c>
      <c r="C739" s="19" t="s">
        <v>414</v>
      </c>
      <c r="D739" s="68">
        <v>72000</v>
      </c>
      <c r="E739" s="68">
        <v>72000</v>
      </c>
      <c r="F739" s="67"/>
      <c r="G739" s="68">
        <v>72000</v>
      </c>
      <c r="H739" s="14">
        <v>0</v>
      </c>
      <c r="I739" s="32" t="s">
        <v>53</v>
      </c>
      <c r="J739" s="32"/>
      <c r="K739" s="32"/>
      <c r="L739" s="67"/>
      <c r="M739" s="24"/>
      <c r="N739" s="14">
        <v>0</v>
      </c>
      <c r="O739" s="14"/>
      <c r="P739" s="12" t="s">
        <v>26</v>
      </c>
      <c r="Q739" s="14"/>
      <c r="R739" s="16" t="s">
        <v>32</v>
      </c>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22"/>
      <c r="FC739" s="22"/>
      <c r="FD739" s="22"/>
      <c r="FE739" s="22"/>
      <c r="FF739" s="22"/>
      <c r="FG739" s="22"/>
      <c r="FH739" s="22"/>
      <c r="FI739" s="22"/>
      <c r="FJ739" s="22"/>
      <c r="FK739" s="22"/>
      <c r="FL739" s="22"/>
      <c r="FM739" s="22"/>
      <c r="FN739" s="22"/>
      <c r="FO739" s="22"/>
      <c r="FP739" s="22"/>
      <c r="FQ739" s="22"/>
      <c r="FR739" s="22"/>
      <c r="FS739" s="22"/>
      <c r="FT739" s="22"/>
      <c r="FU739" s="22"/>
      <c r="FV739" s="22"/>
      <c r="FW739" s="22"/>
      <c r="FX739" s="22"/>
      <c r="FY739" s="22"/>
      <c r="FZ739" s="22"/>
      <c r="GA739" s="22"/>
      <c r="GB739" s="22"/>
      <c r="GC739" s="22"/>
      <c r="GD739" s="22"/>
      <c r="GE739" s="22"/>
      <c r="GF739" s="22"/>
      <c r="GG739" s="22"/>
      <c r="GH739" s="22"/>
      <c r="GI739" s="22"/>
      <c r="GJ739" s="22"/>
      <c r="GK739" s="22"/>
      <c r="GL739" s="22"/>
      <c r="GM739" s="22"/>
      <c r="GN739" s="22"/>
      <c r="GO739" s="22"/>
      <c r="GP739" s="22"/>
      <c r="GQ739" s="22"/>
      <c r="GR739" s="22"/>
      <c r="GS739" s="22"/>
      <c r="GT739" s="22"/>
      <c r="GU739" s="22"/>
      <c r="GV739" s="22"/>
      <c r="GW739" s="22"/>
      <c r="GX739" s="22"/>
      <c r="GY739" s="22"/>
      <c r="GZ739" s="22"/>
      <c r="HA739" s="22"/>
      <c r="HB739" s="22"/>
      <c r="HC739" s="22"/>
      <c r="HD739" s="22"/>
      <c r="HE739" s="22"/>
      <c r="HF739" s="22"/>
      <c r="HG739" s="22"/>
      <c r="HH739" s="22"/>
      <c r="HI739" s="22"/>
      <c r="HJ739" s="22"/>
      <c r="HK739" s="22"/>
      <c r="HL739" s="22"/>
      <c r="HM739" s="22"/>
      <c r="HN739" s="22"/>
      <c r="HO739" s="22"/>
      <c r="HP739" s="22"/>
      <c r="HQ739" s="22"/>
      <c r="HR739" s="22"/>
      <c r="HS739" s="22"/>
      <c r="HT739" s="22"/>
      <c r="HU739" s="22"/>
      <c r="HV739" s="22"/>
      <c r="HW739" s="22"/>
      <c r="HX739" s="22"/>
      <c r="HY739" s="22"/>
      <c r="HZ739" s="22"/>
      <c r="IA739" s="22"/>
      <c r="IB739" s="22"/>
      <c r="IC739" s="22"/>
      <c r="ID739" s="22"/>
      <c r="IE739" s="22"/>
      <c r="IF739" s="22"/>
      <c r="IG739" s="22"/>
      <c r="IH739" s="22"/>
      <c r="II739" s="22"/>
      <c r="IJ739" s="22"/>
      <c r="IK739" s="22"/>
      <c r="IL739" s="22"/>
      <c r="IM739" s="22"/>
      <c r="IN739" s="22"/>
      <c r="IO739" s="22"/>
      <c r="IP739" s="22"/>
      <c r="IQ739" s="22"/>
      <c r="IR739" s="22"/>
      <c r="IS739" s="22"/>
      <c r="IT739" s="22"/>
      <c r="IU739" s="22"/>
    </row>
    <row r="740" spans="1:255" s="21" customFormat="1" ht="32.4" customHeight="1" x14ac:dyDescent="0.3">
      <c r="A740" s="89" t="s">
        <v>314</v>
      </c>
      <c r="B740" s="36" t="s">
        <v>4864</v>
      </c>
      <c r="C740" s="19" t="s">
        <v>414</v>
      </c>
      <c r="D740" s="61">
        <v>1056000</v>
      </c>
      <c r="E740" s="60">
        <v>1056000</v>
      </c>
      <c r="F740" s="67"/>
      <c r="G740" s="60">
        <v>1056000</v>
      </c>
      <c r="H740" s="14">
        <v>0</v>
      </c>
      <c r="I740" s="32" t="s">
        <v>53</v>
      </c>
      <c r="J740" s="32"/>
      <c r="K740" s="32"/>
      <c r="L740" s="67"/>
      <c r="M740" s="24"/>
      <c r="N740" s="14">
        <v>0</v>
      </c>
      <c r="O740" s="14"/>
      <c r="P740" s="12" t="s">
        <v>26</v>
      </c>
      <c r="Q740" s="14"/>
      <c r="R740" s="16" t="s">
        <v>32</v>
      </c>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22"/>
      <c r="FC740" s="22"/>
      <c r="FD740" s="22"/>
      <c r="FE740" s="22"/>
      <c r="FF740" s="22"/>
      <c r="FG740" s="22"/>
      <c r="FH740" s="22"/>
      <c r="FI740" s="22"/>
      <c r="FJ740" s="22"/>
      <c r="FK740" s="22"/>
      <c r="FL740" s="22"/>
      <c r="FM740" s="22"/>
      <c r="FN740" s="22"/>
      <c r="FO740" s="22"/>
      <c r="FP740" s="22"/>
      <c r="FQ740" s="22"/>
      <c r="FR740" s="22"/>
      <c r="FS740" s="22"/>
      <c r="FT740" s="22"/>
      <c r="FU740" s="22"/>
      <c r="FV740" s="22"/>
      <c r="FW740" s="22"/>
      <c r="FX740" s="22"/>
      <c r="FY740" s="22"/>
      <c r="FZ740" s="22"/>
      <c r="GA740" s="22"/>
      <c r="GB740" s="22"/>
      <c r="GC740" s="22"/>
      <c r="GD740" s="22"/>
      <c r="GE740" s="22"/>
      <c r="GF740" s="22"/>
      <c r="GG740" s="22"/>
      <c r="GH740" s="22"/>
      <c r="GI740" s="22"/>
      <c r="GJ740" s="22"/>
      <c r="GK740" s="22"/>
      <c r="GL740" s="22"/>
      <c r="GM740" s="22"/>
      <c r="GN740" s="22"/>
      <c r="GO740" s="22"/>
      <c r="GP740" s="22"/>
      <c r="GQ740" s="22"/>
      <c r="GR740" s="22"/>
      <c r="GS740" s="22"/>
      <c r="GT740" s="22"/>
      <c r="GU740" s="22"/>
      <c r="GV740" s="22"/>
      <c r="GW740" s="22"/>
      <c r="GX740" s="22"/>
      <c r="GY740" s="22"/>
      <c r="GZ740" s="22"/>
      <c r="HA740" s="22"/>
      <c r="HB740" s="22"/>
      <c r="HC740" s="22"/>
      <c r="HD740" s="22"/>
      <c r="HE740" s="22"/>
      <c r="HF740" s="22"/>
      <c r="HG740" s="22"/>
      <c r="HH740" s="22"/>
      <c r="HI740" s="22"/>
      <c r="HJ740" s="22"/>
      <c r="HK740" s="22"/>
      <c r="HL740" s="22"/>
      <c r="HM740" s="22"/>
      <c r="HN740" s="22"/>
      <c r="HO740" s="22"/>
      <c r="HP740" s="22"/>
      <c r="HQ740" s="22"/>
      <c r="HR740" s="22"/>
      <c r="HS740" s="22"/>
      <c r="HT740" s="22"/>
      <c r="HU740" s="22"/>
      <c r="HV740" s="22"/>
      <c r="HW740" s="22"/>
      <c r="HX740" s="22"/>
      <c r="HY740" s="22"/>
      <c r="HZ740" s="22"/>
      <c r="IA740" s="22"/>
      <c r="IB740" s="22"/>
      <c r="IC740" s="22"/>
      <c r="ID740" s="22"/>
      <c r="IE740" s="22"/>
      <c r="IF740" s="22"/>
      <c r="IG740" s="22"/>
      <c r="IH740" s="22"/>
      <c r="II740" s="22"/>
      <c r="IJ740" s="22"/>
      <c r="IK740" s="22"/>
      <c r="IL740" s="22"/>
      <c r="IM740" s="22"/>
      <c r="IN740" s="22"/>
      <c r="IO740" s="22"/>
      <c r="IP740" s="22"/>
      <c r="IQ740" s="22"/>
      <c r="IR740" s="22"/>
      <c r="IS740" s="22"/>
      <c r="IT740" s="22"/>
      <c r="IU740" s="22"/>
    </row>
    <row r="741" spans="1:255" s="21" customFormat="1" ht="32.4" customHeight="1" x14ac:dyDescent="0.3">
      <c r="A741" s="89" t="s">
        <v>313</v>
      </c>
      <c r="B741" s="36" t="s">
        <v>4865</v>
      </c>
      <c r="C741" s="19" t="s">
        <v>414</v>
      </c>
      <c r="D741" s="62">
        <v>72000</v>
      </c>
      <c r="E741" s="62">
        <v>72000</v>
      </c>
      <c r="F741" s="18"/>
      <c r="G741" s="62">
        <v>72000</v>
      </c>
      <c r="H741" s="14">
        <v>0</v>
      </c>
      <c r="I741" s="32" t="s">
        <v>53</v>
      </c>
      <c r="J741" s="32"/>
      <c r="K741" s="32"/>
      <c r="L741" s="32"/>
      <c r="M741" s="24"/>
      <c r="N741" s="14">
        <v>0</v>
      </c>
      <c r="O741" s="14"/>
      <c r="P741" s="12" t="s">
        <v>26</v>
      </c>
      <c r="Q741" s="14"/>
      <c r="R741" s="16" t="s">
        <v>32</v>
      </c>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22"/>
      <c r="FC741" s="22"/>
      <c r="FD741" s="22"/>
      <c r="FE741" s="22"/>
      <c r="FF741" s="22"/>
      <c r="FG741" s="22"/>
      <c r="FH741" s="22"/>
      <c r="FI741" s="22"/>
      <c r="FJ741" s="22"/>
      <c r="FK741" s="22"/>
      <c r="FL741" s="22"/>
      <c r="FM741" s="22"/>
      <c r="FN741" s="22"/>
      <c r="FO741" s="22"/>
      <c r="FP741" s="22"/>
      <c r="FQ741" s="22"/>
      <c r="FR741" s="22"/>
      <c r="FS741" s="22"/>
      <c r="FT741" s="22"/>
      <c r="FU741" s="22"/>
      <c r="FV741" s="22"/>
      <c r="FW741" s="22"/>
      <c r="FX741" s="22"/>
      <c r="FY741" s="22"/>
      <c r="FZ741" s="22"/>
      <c r="GA741" s="22"/>
      <c r="GB741" s="22"/>
      <c r="GC741" s="22"/>
      <c r="GD741" s="22"/>
      <c r="GE741" s="22"/>
      <c r="GF741" s="22"/>
      <c r="GG741" s="22"/>
      <c r="GH741" s="22"/>
      <c r="GI741" s="22"/>
      <c r="GJ741" s="22"/>
      <c r="GK741" s="22"/>
      <c r="GL741" s="22"/>
      <c r="GM741" s="22"/>
      <c r="GN741" s="22"/>
      <c r="GO741" s="22"/>
      <c r="GP741" s="22"/>
      <c r="GQ741" s="22"/>
      <c r="GR741" s="22"/>
      <c r="GS741" s="22"/>
      <c r="GT741" s="22"/>
      <c r="GU741" s="22"/>
      <c r="GV741" s="22"/>
      <c r="GW741" s="22"/>
      <c r="GX741" s="22"/>
      <c r="GY741" s="22"/>
      <c r="GZ741" s="22"/>
      <c r="HA741" s="22"/>
      <c r="HB741" s="22"/>
      <c r="HC741" s="22"/>
      <c r="HD741" s="22"/>
      <c r="HE741" s="22"/>
      <c r="HF741" s="22"/>
      <c r="HG741" s="22"/>
      <c r="HH741" s="22"/>
      <c r="HI741" s="22"/>
      <c r="HJ741" s="22"/>
      <c r="HK741" s="22"/>
      <c r="HL741" s="22"/>
      <c r="HM741" s="22"/>
      <c r="HN741" s="22"/>
      <c r="HO741" s="22"/>
      <c r="HP741" s="22"/>
      <c r="HQ741" s="22"/>
      <c r="HR741" s="22"/>
      <c r="HS741" s="22"/>
      <c r="HT741" s="22"/>
      <c r="HU741" s="22"/>
      <c r="HV741" s="22"/>
      <c r="HW741" s="22"/>
      <c r="HX741" s="22"/>
      <c r="HY741" s="22"/>
      <c r="HZ741" s="22"/>
      <c r="IA741" s="22"/>
      <c r="IB741" s="22"/>
      <c r="IC741" s="22"/>
      <c r="ID741" s="22"/>
      <c r="IE741" s="22"/>
      <c r="IF741" s="22"/>
      <c r="IG741" s="22"/>
      <c r="IH741" s="22"/>
      <c r="II741" s="22"/>
      <c r="IJ741" s="22"/>
      <c r="IK741" s="22"/>
      <c r="IL741" s="22"/>
      <c r="IM741" s="22"/>
      <c r="IN741" s="22"/>
      <c r="IO741" s="22"/>
      <c r="IP741" s="22"/>
      <c r="IQ741" s="22"/>
      <c r="IR741" s="22"/>
      <c r="IS741" s="22"/>
      <c r="IT741" s="22"/>
      <c r="IU741" s="22"/>
    </row>
    <row r="742" spans="1:255" s="21" customFormat="1" ht="32.4" customHeight="1" x14ac:dyDescent="0.3">
      <c r="A742" s="89" t="s">
        <v>313</v>
      </c>
      <c r="B742" s="36" t="s">
        <v>4866</v>
      </c>
      <c r="C742" s="19" t="s">
        <v>414</v>
      </c>
      <c r="D742" s="68">
        <v>72000</v>
      </c>
      <c r="E742" s="68">
        <v>72000</v>
      </c>
      <c r="F742" s="67"/>
      <c r="G742" s="68">
        <v>72000</v>
      </c>
      <c r="H742" s="14">
        <v>0</v>
      </c>
      <c r="I742" s="32" t="s">
        <v>53</v>
      </c>
      <c r="J742" s="32"/>
      <c r="K742" s="32"/>
      <c r="L742" s="67"/>
      <c r="M742" s="24"/>
      <c r="N742" s="14">
        <v>0</v>
      </c>
      <c r="O742" s="14"/>
      <c r="P742" s="12" t="s">
        <v>26</v>
      </c>
      <c r="Q742" s="14"/>
      <c r="R742" s="16" t="s">
        <v>32</v>
      </c>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c r="HT742" s="22"/>
      <c r="HU742" s="22"/>
      <c r="HV742" s="22"/>
      <c r="HW742" s="22"/>
      <c r="HX742" s="22"/>
      <c r="HY742" s="22"/>
      <c r="HZ742" s="22"/>
      <c r="IA742" s="22"/>
      <c r="IB742" s="22"/>
      <c r="IC742" s="22"/>
      <c r="ID742" s="22"/>
      <c r="IE742" s="22"/>
      <c r="IF742" s="22"/>
      <c r="IG742" s="22"/>
      <c r="IH742" s="22"/>
      <c r="II742" s="22"/>
      <c r="IJ742" s="22"/>
      <c r="IK742" s="22"/>
      <c r="IL742" s="22"/>
      <c r="IM742" s="22"/>
      <c r="IN742" s="22"/>
      <c r="IO742" s="22"/>
      <c r="IP742" s="22"/>
      <c r="IQ742" s="22"/>
      <c r="IR742" s="22"/>
      <c r="IS742" s="22"/>
      <c r="IT742" s="22"/>
      <c r="IU742" s="22"/>
    </row>
    <row r="743" spans="1:255" s="21" customFormat="1" ht="32.4" customHeight="1" x14ac:dyDescent="0.3">
      <c r="A743" s="89" t="s">
        <v>313</v>
      </c>
      <c r="B743" s="36" t="s">
        <v>4867</v>
      </c>
      <c r="C743" s="19" t="s">
        <v>414</v>
      </c>
      <c r="D743" s="61">
        <v>72000</v>
      </c>
      <c r="E743" s="60">
        <v>72000</v>
      </c>
      <c r="F743" s="67"/>
      <c r="G743" s="60">
        <v>72000</v>
      </c>
      <c r="H743" s="14">
        <v>0</v>
      </c>
      <c r="I743" s="32" t="s">
        <v>53</v>
      </c>
      <c r="J743" s="32"/>
      <c r="K743" s="32"/>
      <c r="L743" s="67"/>
      <c r="M743" s="24"/>
      <c r="N743" s="14">
        <v>0</v>
      </c>
      <c r="O743" s="14"/>
      <c r="P743" s="12" t="s">
        <v>26</v>
      </c>
      <c r="Q743" s="14"/>
      <c r="R743" s="16" t="s">
        <v>32</v>
      </c>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c r="HT743" s="22"/>
      <c r="HU743" s="22"/>
      <c r="HV743" s="22"/>
      <c r="HW743" s="22"/>
      <c r="HX743" s="22"/>
      <c r="HY743" s="22"/>
      <c r="HZ743" s="22"/>
      <c r="IA743" s="22"/>
      <c r="IB743" s="22"/>
      <c r="IC743" s="22"/>
      <c r="ID743" s="22"/>
      <c r="IE743" s="22"/>
      <c r="IF743" s="22"/>
      <c r="IG743" s="22"/>
      <c r="IH743" s="22"/>
      <c r="II743" s="22"/>
      <c r="IJ743" s="22"/>
      <c r="IK743" s="22"/>
      <c r="IL743" s="22"/>
      <c r="IM743" s="22"/>
      <c r="IN743" s="22"/>
      <c r="IO743" s="22"/>
      <c r="IP743" s="22"/>
      <c r="IQ743" s="22"/>
      <c r="IR743" s="22"/>
      <c r="IS743" s="22"/>
      <c r="IT743" s="22"/>
      <c r="IU743" s="22"/>
    </row>
    <row r="744" spans="1:255" s="21" customFormat="1" ht="32.4" customHeight="1" x14ac:dyDescent="0.3">
      <c r="A744" s="89" t="s">
        <v>313</v>
      </c>
      <c r="B744" s="36" t="s">
        <v>4868</v>
      </c>
      <c r="C744" s="19" t="s">
        <v>414</v>
      </c>
      <c r="D744" s="61">
        <v>72000</v>
      </c>
      <c r="E744" s="60">
        <v>72000</v>
      </c>
      <c r="F744" s="18"/>
      <c r="G744" s="60">
        <v>72000</v>
      </c>
      <c r="H744" s="14">
        <v>0</v>
      </c>
      <c r="I744" s="32" t="s">
        <v>53</v>
      </c>
      <c r="J744" s="32"/>
      <c r="K744" s="32"/>
      <c r="L744" s="32"/>
      <c r="M744" s="24"/>
      <c r="N744" s="14">
        <v>0</v>
      </c>
      <c r="O744" s="12"/>
      <c r="P744" s="12" t="s">
        <v>26</v>
      </c>
      <c r="Q744" s="14"/>
      <c r="R744" s="16" t="s">
        <v>32</v>
      </c>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22"/>
      <c r="FC744" s="22"/>
      <c r="FD744" s="22"/>
      <c r="FE744" s="22"/>
      <c r="FF744" s="22"/>
      <c r="FG744" s="22"/>
      <c r="FH744" s="22"/>
      <c r="FI744" s="22"/>
      <c r="FJ744" s="22"/>
      <c r="FK744" s="22"/>
      <c r="FL744" s="22"/>
      <c r="FM744" s="22"/>
      <c r="FN744" s="22"/>
      <c r="FO744" s="22"/>
      <c r="FP744" s="22"/>
      <c r="FQ744" s="22"/>
      <c r="FR744" s="22"/>
      <c r="FS744" s="22"/>
      <c r="FT744" s="22"/>
      <c r="FU744" s="22"/>
      <c r="FV744" s="22"/>
      <c r="FW744" s="22"/>
      <c r="FX744" s="22"/>
      <c r="FY744" s="22"/>
      <c r="FZ744" s="22"/>
      <c r="GA744" s="22"/>
      <c r="GB744" s="22"/>
      <c r="GC744" s="22"/>
      <c r="GD744" s="22"/>
      <c r="GE744" s="22"/>
      <c r="GF744" s="22"/>
      <c r="GG744" s="22"/>
      <c r="GH744" s="22"/>
      <c r="GI744" s="22"/>
      <c r="GJ744" s="22"/>
      <c r="GK744" s="22"/>
      <c r="GL744" s="22"/>
      <c r="GM744" s="22"/>
      <c r="GN744" s="22"/>
      <c r="GO744" s="22"/>
      <c r="GP744" s="22"/>
      <c r="GQ744" s="22"/>
      <c r="GR744" s="22"/>
      <c r="GS744" s="22"/>
      <c r="GT744" s="22"/>
      <c r="GU744" s="22"/>
      <c r="GV744" s="22"/>
      <c r="GW744" s="22"/>
      <c r="GX744" s="22"/>
      <c r="GY744" s="22"/>
      <c r="GZ744" s="22"/>
      <c r="HA744" s="22"/>
      <c r="HB744" s="22"/>
      <c r="HC744" s="22"/>
      <c r="HD744" s="22"/>
      <c r="HE744" s="22"/>
      <c r="HF744" s="22"/>
      <c r="HG744" s="22"/>
      <c r="HH744" s="22"/>
      <c r="HI744" s="22"/>
      <c r="HJ744" s="22"/>
      <c r="HK744" s="22"/>
      <c r="HL744" s="22"/>
      <c r="HM744" s="22"/>
      <c r="HN744" s="22"/>
      <c r="HO744" s="22"/>
      <c r="HP744" s="22"/>
      <c r="HQ744" s="22"/>
      <c r="HR744" s="22"/>
      <c r="HS744" s="22"/>
      <c r="HT744" s="22"/>
      <c r="HU744" s="22"/>
      <c r="HV744" s="22"/>
      <c r="HW744" s="22"/>
      <c r="HX744" s="22"/>
      <c r="HY744" s="22"/>
      <c r="HZ744" s="22"/>
      <c r="IA744" s="22"/>
      <c r="IB744" s="22"/>
      <c r="IC744" s="22"/>
      <c r="ID744" s="22"/>
      <c r="IE744" s="22"/>
      <c r="IF744" s="22"/>
      <c r="IG744" s="22"/>
      <c r="IH744" s="22"/>
      <c r="II744" s="22"/>
      <c r="IJ744" s="22"/>
      <c r="IK744" s="22"/>
      <c r="IL744" s="22"/>
      <c r="IM744" s="22"/>
      <c r="IN744" s="22"/>
      <c r="IO744" s="22"/>
      <c r="IP744" s="22"/>
      <c r="IQ744" s="22"/>
      <c r="IR744" s="22"/>
      <c r="IS744" s="22"/>
      <c r="IT744" s="22"/>
      <c r="IU744" s="22"/>
    </row>
    <row r="745" spans="1:255" s="21" customFormat="1" ht="32.4" customHeight="1" x14ac:dyDescent="0.3">
      <c r="A745" s="89" t="s">
        <v>313</v>
      </c>
      <c r="B745" s="36" t="s">
        <v>4869</v>
      </c>
      <c r="C745" s="19" t="s">
        <v>414</v>
      </c>
      <c r="D745" s="61">
        <v>72000</v>
      </c>
      <c r="E745" s="60">
        <v>72000</v>
      </c>
      <c r="F745" s="67"/>
      <c r="G745" s="60">
        <v>72000</v>
      </c>
      <c r="H745" s="14">
        <v>0</v>
      </c>
      <c r="I745" s="32" t="s">
        <v>53</v>
      </c>
      <c r="J745" s="32"/>
      <c r="K745" s="32"/>
      <c r="L745" s="67"/>
      <c r="M745" s="24"/>
      <c r="N745" s="14">
        <v>0</v>
      </c>
      <c r="O745" s="12"/>
      <c r="P745" s="12" t="s">
        <v>26</v>
      </c>
      <c r="Q745" s="14"/>
      <c r="R745" s="16" t="s">
        <v>32</v>
      </c>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22"/>
      <c r="FC745" s="22"/>
      <c r="FD745" s="22"/>
      <c r="FE745" s="22"/>
      <c r="FF745" s="22"/>
      <c r="FG745" s="22"/>
      <c r="FH745" s="22"/>
      <c r="FI745" s="22"/>
      <c r="FJ745" s="22"/>
      <c r="FK745" s="22"/>
      <c r="FL745" s="22"/>
      <c r="FM745" s="22"/>
      <c r="FN745" s="22"/>
      <c r="FO745" s="22"/>
      <c r="FP745" s="22"/>
      <c r="FQ745" s="22"/>
      <c r="FR745" s="22"/>
      <c r="FS745" s="22"/>
      <c r="FT745" s="22"/>
      <c r="FU745" s="22"/>
      <c r="FV745" s="22"/>
      <c r="FW745" s="22"/>
      <c r="FX745" s="22"/>
      <c r="FY745" s="22"/>
      <c r="FZ745" s="22"/>
      <c r="GA745" s="22"/>
      <c r="GB745" s="22"/>
      <c r="GC745" s="22"/>
      <c r="GD745" s="22"/>
      <c r="GE745" s="22"/>
      <c r="GF745" s="22"/>
      <c r="GG745" s="22"/>
      <c r="GH745" s="22"/>
      <c r="GI745" s="22"/>
      <c r="GJ745" s="22"/>
      <c r="GK745" s="22"/>
      <c r="GL745" s="22"/>
      <c r="GM745" s="22"/>
      <c r="GN745" s="22"/>
      <c r="GO745" s="22"/>
      <c r="GP745" s="22"/>
      <c r="GQ745" s="22"/>
      <c r="GR745" s="22"/>
      <c r="GS745" s="22"/>
      <c r="GT745" s="22"/>
      <c r="GU745" s="22"/>
      <c r="GV745" s="22"/>
      <c r="GW745" s="22"/>
      <c r="GX745" s="22"/>
      <c r="GY745" s="22"/>
      <c r="GZ745" s="22"/>
      <c r="HA745" s="22"/>
      <c r="HB745" s="22"/>
      <c r="HC745" s="22"/>
      <c r="HD745" s="22"/>
      <c r="HE745" s="22"/>
      <c r="HF745" s="22"/>
      <c r="HG745" s="22"/>
      <c r="HH745" s="22"/>
      <c r="HI745" s="22"/>
      <c r="HJ745" s="22"/>
      <c r="HK745" s="22"/>
      <c r="HL745" s="22"/>
      <c r="HM745" s="22"/>
      <c r="HN745" s="22"/>
      <c r="HO745" s="22"/>
      <c r="HP745" s="22"/>
      <c r="HQ745" s="22"/>
      <c r="HR745" s="22"/>
      <c r="HS745" s="22"/>
      <c r="HT745" s="22"/>
      <c r="HU745" s="22"/>
      <c r="HV745" s="22"/>
      <c r="HW745" s="22"/>
      <c r="HX745" s="22"/>
      <c r="HY745" s="22"/>
      <c r="HZ745" s="22"/>
      <c r="IA745" s="22"/>
      <c r="IB745" s="22"/>
      <c r="IC745" s="22"/>
      <c r="ID745" s="22"/>
      <c r="IE745" s="22"/>
      <c r="IF745" s="22"/>
      <c r="IG745" s="22"/>
      <c r="IH745" s="22"/>
      <c r="II745" s="22"/>
      <c r="IJ745" s="22"/>
      <c r="IK745" s="22"/>
      <c r="IL745" s="22"/>
      <c r="IM745" s="22"/>
      <c r="IN745" s="22"/>
      <c r="IO745" s="22"/>
      <c r="IP745" s="22"/>
      <c r="IQ745" s="22"/>
      <c r="IR745" s="22"/>
      <c r="IS745" s="22"/>
      <c r="IT745" s="22"/>
      <c r="IU745" s="22"/>
    </row>
    <row r="746" spans="1:255" s="21" customFormat="1" ht="32.4" customHeight="1" x14ac:dyDescent="0.3">
      <c r="A746" s="89" t="s">
        <v>313</v>
      </c>
      <c r="B746" s="36" t="s">
        <v>4870</v>
      </c>
      <c r="C746" s="19" t="s">
        <v>414</v>
      </c>
      <c r="D746" s="61">
        <v>72000</v>
      </c>
      <c r="E746" s="60">
        <v>72000</v>
      </c>
      <c r="F746" s="67"/>
      <c r="G746" s="60">
        <v>72000</v>
      </c>
      <c r="H746" s="14">
        <v>0</v>
      </c>
      <c r="I746" s="32" t="s">
        <v>53</v>
      </c>
      <c r="J746" s="32"/>
      <c r="K746" s="32"/>
      <c r="L746" s="67"/>
      <c r="M746" s="24"/>
      <c r="N746" s="14">
        <v>0</v>
      </c>
      <c r="O746" s="12"/>
      <c r="P746" s="12" t="s">
        <v>26</v>
      </c>
      <c r="Q746" s="14"/>
      <c r="R746" s="16" t="s">
        <v>32</v>
      </c>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2"/>
      <c r="FJ746" s="22"/>
      <c r="FK746" s="22"/>
      <c r="FL746" s="22"/>
      <c r="FM746" s="22"/>
      <c r="FN746" s="22"/>
      <c r="FO746" s="22"/>
      <c r="FP746" s="22"/>
      <c r="FQ746" s="22"/>
      <c r="FR746" s="22"/>
      <c r="FS746" s="22"/>
      <c r="FT746" s="22"/>
      <c r="FU746" s="22"/>
      <c r="FV746" s="22"/>
      <c r="FW746" s="22"/>
      <c r="FX746" s="22"/>
      <c r="FY746" s="22"/>
      <c r="FZ746" s="22"/>
      <c r="GA746" s="22"/>
      <c r="GB746" s="22"/>
      <c r="GC746" s="22"/>
      <c r="GD746" s="22"/>
      <c r="GE746" s="22"/>
      <c r="GF746" s="22"/>
      <c r="GG746" s="22"/>
      <c r="GH746" s="22"/>
      <c r="GI746" s="22"/>
      <c r="GJ746" s="22"/>
      <c r="GK746" s="22"/>
      <c r="GL746" s="22"/>
      <c r="GM746" s="22"/>
      <c r="GN746" s="22"/>
      <c r="GO746" s="22"/>
      <c r="GP746" s="22"/>
      <c r="GQ746" s="22"/>
      <c r="GR746" s="22"/>
      <c r="GS746" s="22"/>
      <c r="GT746" s="22"/>
      <c r="GU746" s="22"/>
      <c r="GV746" s="22"/>
      <c r="GW746" s="22"/>
      <c r="GX746" s="22"/>
      <c r="GY746" s="22"/>
      <c r="GZ746" s="22"/>
      <c r="HA746" s="22"/>
      <c r="HB746" s="22"/>
      <c r="HC746" s="22"/>
      <c r="HD746" s="22"/>
      <c r="HE746" s="22"/>
      <c r="HF746" s="22"/>
      <c r="HG746" s="22"/>
      <c r="HH746" s="22"/>
      <c r="HI746" s="22"/>
      <c r="HJ746" s="22"/>
      <c r="HK746" s="22"/>
      <c r="HL746" s="22"/>
      <c r="HM746" s="22"/>
      <c r="HN746" s="22"/>
      <c r="HO746" s="22"/>
      <c r="HP746" s="22"/>
      <c r="HQ746" s="22"/>
      <c r="HR746" s="22"/>
      <c r="HS746" s="22"/>
      <c r="HT746" s="22"/>
      <c r="HU746" s="22"/>
      <c r="HV746" s="22"/>
      <c r="HW746" s="22"/>
      <c r="HX746" s="22"/>
      <c r="HY746" s="22"/>
      <c r="HZ746" s="22"/>
      <c r="IA746" s="22"/>
      <c r="IB746" s="22"/>
      <c r="IC746" s="22"/>
      <c r="ID746" s="22"/>
      <c r="IE746" s="22"/>
      <c r="IF746" s="22"/>
      <c r="IG746" s="22"/>
      <c r="IH746" s="22"/>
      <c r="II746" s="22"/>
      <c r="IJ746" s="22"/>
      <c r="IK746" s="22"/>
      <c r="IL746" s="22"/>
      <c r="IM746" s="22"/>
      <c r="IN746" s="22"/>
      <c r="IO746" s="22"/>
      <c r="IP746" s="22"/>
      <c r="IQ746" s="22"/>
      <c r="IR746" s="22"/>
      <c r="IS746" s="22"/>
      <c r="IT746" s="22"/>
      <c r="IU746" s="22"/>
    </row>
    <row r="747" spans="1:255" s="21" customFormat="1" ht="32.4" customHeight="1" x14ac:dyDescent="0.3">
      <c r="A747" s="89" t="s">
        <v>313</v>
      </c>
      <c r="B747" s="36" t="s">
        <v>4871</v>
      </c>
      <c r="C747" s="19" t="s">
        <v>414</v>
      </c>
      <c r="D747" s="68">
        <v>72000</v>
      </c>
      <c r="E747" s="68">
        <v>72000</v>
      </c>
      <c r="F747" s="67"/>
      <c r="G747" s="68">
        <v>72000</v>
      </c>
      <c r="H747" s="14">
        <v>0</v>
      </c>
      <c r="I747" s="32" t="s">
        <v>53</v>
      </c>
      <c r="J747" s="32"/>
      <c r="K747" s="32"/>
      <c r="L747" s="67"/>
      <c r="M747" s="24"/>
      <c r="N747" s="14">
        <v>0</v>
      </c>
      <c r="O747" s="14"/>
      <c r="P747" s="12" t="s">
        <v>26</v>
      </c>
      <c r="Q747" s="14"/>
      <c r="R747" s="16" t="s">
        <v>32</v>
      </c>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22"/>
      <c r="FC747" s="22"/>
      <c r="FD747" s="22"/>
      <c r="FE747" s="22"/>
      <c r="FF747" s="22"/>
      <c r="FG747" s="22"/>
      <c r="FH747" s="22"/>
      <c r="FI747" s="22"/>
      <c r="FJ747" s="22"/>
      <c r="FK747" s="22"/>
      <c r="FL747" s="22"/>
      <c r="FM747" s="22"/>
      <c r="FN747" s="22"/>
      <c r="FO747" s="22"/>
      <c r="FP747" s="22"/>
      <c r="FQ747" s="22"/>
      <c r="FR747" s="22"/>
      <c r="FS747" s="22"/>
      <c r="FT747" s="22"/>
      <c r="FU747" s="22"/>
      <c r="FV747" s="22"/>
      <c r="FW747" s="22"/>
      <c r="FX747" s="22"/>
      <c r="FY747" s="22"/>
      <c r="FZ747" s="22"/>
      <c r="GA747" s="22"/>
      <c r="GB747" s="22"/>
      <c r="GC747" s="22"/>
      <c r="GD747" s="22"/>
      <c r="GE747" s="22"/>
      <c r="GF747" s="22"/>
      <c r="GG747" s="22"/>
      <c r="GH747" s="22"/>
      <c r="GI747" s="22"/>
      <c r="GJ747" s="22"/>
      <c r="GK747" s="22"/>
      <c r="GL747" s="22"/>
      <c r="GM747" s="22"/>
      <c r="GN747" s="22"/>
      <c r="GO747" s="22"/>
      <c r="GP747" s="22"/>
      <c r="GQ747" s="22"/>
      <c r="GR747" s="22"/>
      <c r="GS747" s="22"/>
      <c r="GT747" s="22"/>
      <c r="GU747" s="22"/>
      <c r="GV747" s="22"/>
      <c r="GW747" s="22"/>
      <c r="GX747" s="22"/>
      <c r="GY747" s="22"/>
      <c r="GZ747" s="22"/>
      <c r="HA747" s="22"/>
      <c r="HB747" s="22"/>
      <c r="HC747" s="22"/>
      <c r="HD747" s="22"/>
      <c r="HE747" s="22"/>
      <c r="HF747" s="22"/>
      <c r="HG747" s="22"/>
      <c r="HH747" s="22"/>
      <c r="HI747" s="22"/>
      <c r="HJ747" s="22"/>
      <c r="HK747" s="22"/>
      <c r="HL747" s="22"/>
      <c r="HM747" s="22"/>
      <c r="HN747" s="22"/>
      <c r="HO747" s="22"/>
      <c r="HP747" s="22"/>
      <c r="HQ747" s="22"/>
      <c r="HR747" s="22"/>
      <c r="HS747" s="22"/>
      <c r="HT747" s="22"/>
      <c r="HU747" s="22"/>
      <c r="HV747" s="22"/>
      <c r="HW747" s="22"/>
      <c r="HX747" s="22"/>
      <c r="HY747" s="22"/>
      <c r="HZ747" s="22"/>
      <c r="IA747" s="22"/>
      <c r="IB747" s="22"/>
      <c r="IC747" s="22"/>
      <c r="ID747" s="22"/>
      <c r="IE747" s="22"/>
      <c r="IF747" s="22"/>
      <c r="IG747" s="22"/>
      <c r="IH747" s="22"/>
      <c r="II747" s="22"/>
      <c r="IJ747" s="22"/>
      <c r="IK747" s="22"/>
      <c r="IL747" s="22"/>
      <c r="IM747" s="22"/>
      <c r="IN747" s="22"/>
      <c r="IO747" s="22"/>
      <c r="IP747" s="22"/>
      <c r="IQ747" s="22"/>
      <c r="IR747" s="22"/>
      <c r="IS747" s="22"/>
      <c r="IT747" s="22"/>
      <c r="IU747" s="22"/>
    </row>
    <row r="748" spans="1:255" s="21" customFormat="1" ht="32.4" customHeight="1" x14ac:dyDescent="0.3">
      <c r="A748" s="89" t="s">
        <v>313</v>
      </c>
      <c r="B748" s="36" t="s">
        <v>4872</v>
      </c>
      <c r="C748" s="19" t="s">
        <v>414</v>
      </c>
      <c r="D748" s="61">
        <v>72000</v>
      </c>
      <c r="E748" s="60">
        <v>72000</v>
      </c>
      <c r="F748" s="67"/>
      <c r="G748" s="60">
        <v>72000</v>
      </c>
      <c r="H748" s="14">
        <v>0</v>
      </c>
      <c r="I748" s="32" t="s">
        <v>53</v>
      </c>
      <c r="J748" s="32"/>
      <c r="K748" s="32"/>
      <c r="L748" s="67"/>
      <c r="M748" s="24"/>
      <c r="N748" s="14">
        <v>0</v>
      </c>
      <c r="O748" s="14"/>
      <c r="P748" s="12" t="s">
        <v>26</v>
      </c>
      <c r="Q748" s="14"/>
      <c r="R748" s="16" t="s">
        <v>32</v>
      </c>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22"/>
      <c r="FC748" s="22"/>
      <c r="FD748" s="22"/>
      <c r="FE748" s="22"/>
      <c r="FF748" s="22"/>
      <c r="FG748" s="22"/>
      <c r="FH748" s="22"/>
      <c r="FI748" s="22"/>
      <c r="FJ748" s="22"/>
      <c r="FK748" s="22"/>
      <c r="FL748" s="22"/>
      <c r="FM748" s="22"/>
      <c r="FN748" s="22"/>
      <c r="FO748" s="22"/>
      <c r="FP748" s="22"/>
      <c r="FQ748" s="22"/>
      <c r="FR748" s="22"/>
      <c r="FS748" s="22"/>
      <c r="FT748" s="22"/>
      <c r="FU748" s="22"/>
      <c r="FV748" s="22"/>
      <c r="FW748" s="22"/>
      <c r="FX748" s="22"/>
      <c r="FY748" s="22"/>
      <c r="FZ748" s="22"/>
      <c r="GA748" s="22"/>
      <c r="GB748" s="22"/>
      <c r="GC748" s="22"/>
      <c r="GD748" s="22"/>
      <c r="GE748" s="22"/>
      <c r="GF748" s="22"/>
      <c r="GG748" s="22"/>
      <c r="GH748" s="22"/>
      <c r="GI748" s="22"/>
      <c r="GJ748" s="22"/>
      <c r="GK748" s="22"/>
      <c r="GL748" s="22"/>
      <c r="GM748" s="22"/>
      <c r="GN748" s="22"/>
      <c r="GO748" s="22"/>
      <c r="GP748" s="22"/>
      <c r="GQ748" s="22"/>
      <c r="GR748" s="22"/>
      <c r="GS748" s="22"/>
      <c r="GT748" s="22"/>
      <c r="GU748" s="22"/>
      <c r="GV748" s="22"/>
      <c r="GW748" s="22"/>
      <c r="GX748" s="22"/>
      <c r="GY748" s="22"/>
      <c r="GZ748" s="22"/>
      <c r="HA748" s="22"/>
      <c r="HB748" s="22"/>
      <c r="HC748" s="22"/>
      <c r="HD748" s="22"/>
      <c r="HE748" s="22"/>
      <c r="HF748" s="22"/>
      <c r="HG748" s="22"/>
      <c r="HH748" s="22"/>
      <c r="HI748" s="22"/>
      <c r="HJ748" s="22"/>
      <c r="HK748" s="22"/>
      <c r="HL748" s="22"/>
      <c r="HM748" s="22"/>
      <c r="HN748" s="22"/>
      <c r="HO748" s="22"/>
      <c r="HP748" s="22"/>
      <c r="HQ748" s="22"/>
      <c r="HR748" s="22"/>
      <c r="HS748" s="22"/>
      <c r="HT748" s="22"/>
      <c r="HU748" s="22"/>
      <c r="HV748" s="22"/>
      <c r="HW748" s="22"/>
      <c r="HX748" s="22"/>
      <c r="HY748" s="22"/>
      <c r="HZ748" s="22"/>
      <c r="IA748" s="22"/>
      <c r="IB748" s="22"/>
      <c r="IC748" s="22"/>
      <c r="ID748" s="22"/>
      <c r="IE748" s="22"/>
      <c r="IF748" s="22"/>
      <c r="IG748" s="22"/>
      <c r="IH748" s="22"/>
      <c r="II748" s="22"/>
      <c r="IJ748" s="22"/>
      <c r="IK748" s="22"/>
      <c r="IL748" s="22"/>
      <c r="IM748" s="22"/>
      <c r="IN748" s="22"/>
      <c r="IO748" s="22"/>
      <c r="IP748" s="22"/>
      <c r="IQ748" s="22"/>
      <c r="IR748" s="22"/>
      <c r="IS748" s="22"/>
      <c r="IT748" s="22"/>
      <c r="IU748" s="22"/>
    </row>
    <row r="749" spans="1:255" s="21" customFormat="1" ht="32.4" customHeight="1" x14ac:dyDescent="0.3">
      <c r="A749" s="89" t="s">
        <v>313</v>
      </c>
      <c r="B749" s="36" t="s">
        <v>4873</v>
      </c>
      <c r="C749" s="19" t="s">
        <v>414</v>
      </c>
      <c r="D749" s="61">
        <v>72000</v>
      </c>
      <c r="E749" s="60">
        <v>72000</v>
      </c>
      <c r="F749" s="67"/>
      <c r="G749" s="60">
        <v>72000</v>
      </c>
      <c r="H749" s="14">
        <v>0</v>
      </c>
      <c r="I749" s="32" t="s">
        <v>53</v>
      </c>
      <c r="J749" s="32"/>
      <c r="K749" s="32"/>
      <c r="L749" s="67"/>
      <c r="M749" s="24"/>
      <c r="N749" s="14">
        <v>0</v>
      </c>
      <c r="O749" s="14"/>
      <c r="P749" s="12" t="s">
        <v>26</v>
      </c>
      <c r="Q749" s="14"/>
      <c r="R749" s="16" t="s">
        <v>32</v>
      </c>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2"/>
      <c r="EX749" s="22"/>
      <c r="EY749" s="22"/>
      <c r="EZ749" s="22"/>
      <c r="FA749" s="22"/>
      <c r="FB749" s="22"/>
      <c r="FC749" s="22"/>
      <c r="FD749" s="22"/>
      <c r="FE749" s="22"/>
      <c r="FF749" s="22"/>
      <c r="FG749" s="22"/>
      <c r="FH749" s="22"/>
      <c r="FI749" s="22"/>
      <c r="FJ749" s="22"/>
      <c r="FK749" s="22"/>
      <c r="FL749" s="22"/>
      <c r="FM749" s="22"/>
      <c r="FN749" s="22"/>
      <c r="FO749" s="22"/>
      <c r="FP749" s="22"/>
      <c r="FQ749" s="22"/>
      <c r="FR749" s="22"/>
      <c r="FS749" s="22"/>
      <c r="FT749" s="22"/>
      <c r="FU749" s="22"/>
      <c r="FV749" s="22"/>
      <c r="FW749" s="22"/>
      <c r="FX749" s="22"/>
      <c r="FY749" s="22"/>
      <c r="FZ749" s="22"/>
      <c r="GA749" s="22"/>
      <c r="GB749" s="22"/>
      <c r="GC749" s="22"/>
      <c r="GD749" s="22"/>
      <c r="GE749" s="22"/>
      <c r="GF749" s="22"/>
      <c r="GG749" s="22"/>
      <c r="GH749" s="22"/>
      <c r="GI749" s="22"/>
      <c r="GJ749" s="22"/>
      <c r="GK749" s="22"/>
      <c r="GL749" s="22"/>
      <c r="GM749" s="22"/>
      <c r="GN749" s="22"/>
      <c r="GO749" s="22"/>
      <c r="GP749" s="22"/>
      <c r="GQ749" s="22"/>
      <c r="GR749" s="22"/>
      <c r="GS749" s="22"/>
      <c r="GT749" s="22"/>
      <c r="GU749" s="22"/>
      <c r="GV749" s="22"/>
      <c r="GW749" s="22"/>
      <c r="GX749" s="22"/>
      <c r="GY749" s="22"/>
      <c r="GZ749" s="22"/>
      <c r="HA749" s="22"/>
      <c r="HB749" s="22"/>
      <c r="HC749" s="22"/>
      <c r="HD749" s="22"/>
      <c r="HE749" s="22"/>
      <c r="HF749" s="22"/>
      <c r="HG749" s="22"/>
      <c r="HH749" s="22"/>
      <c r="HI749" s="22"/>
      <c r="HJ749" s="22"/>
      <c r="HK749" s="22"/>
      <c r="HL749" s="22"/>
      <c r="HM749" s="22"/>
      <c r="HN749" s="22"/>
      <c r="HO749" s="22"/>
      <c r="HP749" s="22"/>
      <c r="HQ749" s="22"/>
      <c r="HR749" s="22"/>
      <c r="HS749" s="22"/>
      <c r="HT749" s="22"/>
      <c r="HU749" s="22"/>
      <c r="HV749" s="22"/>
      <c r="HW749" s="22"/>
      <c r="HX749" s="22"/>
      <c r="HY749" s="22"/>
      <c r="HZ749" s="22"/>
      <c r="IA749" s="22"/>
      <c r="IB749" s="22"/>
      <c r="IC749" s="22"/>
      <c r="ID749" s="22"/>
      <c r="IE749" s="22"/>
      <c r="IF749" s="22"/>
      <c r="IG749" s="22"/>
      <c r="IH749" s="22"/>
      <c r="II749" s="22"/>
      <c r="IJ749" s="22"/>
      <c r="IK749" s="22"/>
      <c r="IL749" s="22"/>
      <c r="IM749" s="22"/>
      <c r="IN749" s="22"/>
      <c r="IO749" s="22"/>
      <c r="IP749" s="22"/>
      <c r="IQ749" s="22"/>
      <c r="IR749" s="22"/>
      <c r="IS749" s="22"/>
      <c r="IT749" s="22"/>
      <c r="IU749" s="22"/>
    </row>
    <row r="750" spans="1:255" s="21" customFormat="1" ht="32.4" customHeight="1" x14ac:dyDescent="0.3">
      <c r="A750" s="89" t="s">
        <v>313</v>
      </c>
      <c r="B750" s="36" t="s">
        <v>4874</v>
      </c>
      <c r="C750" s="19" t="s">
        <v>414</v>
      </c>
      <c r="D750" s="61">
        <v>72000</v>
      </c>
      <c r="E750" s="60">
        <v>72000</v>
      </c>
      <c r="F750" s="67"/>
      <c r="G750" s="60">
        <v>72000</v>
      </c>
      <c r="H750" s="14">
        <v>0</v>
      </c>
      <c r="I750" s="32" t="s">
        <v>53</v>
      </c>
      <c r="J750" s="32"/>
      <c r="K750" s="32"/>
      <c r="L750" s="67"/>
      <c r="M750" s="24"/>
      <c r="N750" s="14">
        <v>0</v>
      </c>
      <c r="O750" s="14"/>
      <c r="P750" s="12" t="s">
        <v>26</v>
      </c>
      <c r="Q750" s="14"/>
      <c r="R750" s="16" t="s">
        <v>32</v>
      </c>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22"/>
      <c r="GF750" s="22"/>
      <c r="GG750" s="22"/>
      <c r="GH750" s="22"/>
      <c r="GI750" s="22"/>
      <c r="GJ750" s="22"/>
      <c r="GK750" s="22"/>
      <c r="GL750" s="22"/>
      <c r="GM750" s="22"/>
      <c r="GN750" s="22"/>
      <c r="GO750" s="22"/>
      <c r="GP750" s="22"/>
      <c r="GQ750" s="22"/>
      <c r="GR750" s="22"/>
      <c r="GS750" s="22"/>
      <c r="GT750" s="22"/>
      <c r="GU750" s="22"/>
      <c r="GV750" s="22"/>
      <c r="GW750" s="22"/>
      <c r="GX750" s="22"/>
      <c r="GY750" s="22"/>
      <c r="GZ750" s="22"/>
      <c r="HA750" s="22"/>
      <c r="HB750" s="22"/>
      <c r="HC750" s="22"/>
      <c r="HD750" s="22"/>
      <c r="HE750" s="22"/>
      <c r="HF750" s="22"/>
      <c r="HG750" s="22"/>
      <c r="HH750" s="22"/>
      <c r="HI750" s="22"/>
      <c r="HJ750" s="22"/>
      <c r="HK750" s="22"/>
      <c r="HL750" s="22"/>
      <c r="HM750" s="22"/>
      <c r="HN750" s="22"/>
      <c r="HO750" s="22"/>
      <c r="HP750" s="22"/>
      <c r="HQ750" s="22"/>
      <c r="HR750" s="22"/>
      <c r="HS750" s="22"/>
      <c r="HT750" s="22"/>
      <c r="HU750" s="22"/>
      <c r="HV750" s="22"/>
      <c r="HW750" s="22"/>
      <c r="HX750" s="22"/>
      <c r="HY750" s="22"/>
      <c r="HZ750" s="22"/>
      <c r="IA750" s="22"/>
      <c r="IB750" s="22"/>
      <c r="IC750" s="22"/>
      <c r="ID750" s="22"/>
      <c r="IE750" s="22"/>
      <c r="IF750" s="22"/>
      <c r="IG750" s="22"/>
      <c r="IH750" s="22"/>
      <c r="II750" s="22"/>
      <c r="IJ750" s="22"/>
      <c r="IK750" s="22"/>
      <c r="IL750" s="22"/>
      <c r="IM750" s="22"/>
      <c r="IN750" s="22"/>
      <c r="IO750" s="22"/>
      <c r="IP750" s="22"/>
      <c r="IQ750" s="22"/>
      <c r="IR750" s="22"/>
      <c r="IS750" s="22"/>
      <c r="IT750" s="22"/>
      <c r="IU750" s="22"/>
    </row>
    <row r="751" spans="1:255" s="21" customFormat="1" ht="32.4" customHeight="1" x14ac:dyDescent="0.3">
      <c r="A751" s="89" t="s">
        <v>313</v>
      </c>
      <c r="B751" s="36" t="s">
        <v>4875</v>
      </c>
      <c r="C751" s="19" t="s">
        <v>414</v>
      </c>
      <c r="D751" s="68">
        <v>72000</v>
      </c>
      <c r="E751" s="68">
        <v>72000</v>
      </c>
      <c r="F751" s="18"/>
      <c r="G751" s="68">
        <v>72000</v>
      </c>
      <c r="H751" s="14">
        <v>0</v>
      </c>
      <c r="I751" s="32" t="s">
        <v>53</v>
      </c>
      <c r="J751" s="32"/>
      <c r="K751" s="32"/>
      <c r="L751" s="32"/>
      <c r="M751" s="24"/>
      <c r="N751" s="14">
        <v>0</v>
      </c>
      <c r="O751" s="14"/>
      <c r="P751" s="12" t="s">
        <v>26</v>
      </c>
      <c r="Q751" s="14"/>
      <c r="R751" s="16" t="s">
        <v>32</v>
      </c>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2"/>
      <c r="EW751" s="22"/>
      <c r="EX751" s="22"/>
      <c r="EY751" s="22"/>
      <c r="EZ751" s="22"/>
      <c r="FA751" s="22"/>
      <c r="FB751" s="22"/>
      <c r="FC751" s="22"/>
      <c r="FD751" s="22"/>
      <c r="FE751" s="22"/>
      <c r="FF751" s="22"/>
      <c r="FG751" s="22"/>
      <c r="FH751" s="22"/>
      <c r="FI751" s="22"/>
      <c r="FJ751" s="22"/>
      <c r="FK751" s="22"/>
      <c r="FL751" s="22"/>
      <c r="FM751" s="22"/>
      <c r="FN751" s="22"/>
      <c r="FO751" s="22"/>
      <c r="FP751" s="22"/>
      <c r="FQ751" s="22"/>
      <c r="FR751" s="22"/>
      <c r="FS751" s="22"/>
      <c r="FT751" s="22"/>
      <c r="FU751" s="22"/>
      <c r="FV751" s="22"/>
      <c r="FW751" s="22"/>
      <c r="FX751" s="22"/>
      <c r="FY751" s="22"/>
      <c r="FZ751" s="22"/>
      <c r="GA751" s="22"/>
      <c r="GB751" s="22"/>
      <c r="GC751" s="22"/>
      <c r="GD751" s="22"/>
      <c r="GE751" s="22"/>
      <c r="GF751" s="22"/>
      <c r="GG751" s="22"/>
      <c r="GH751" s="22"/>
      <c r="GI751" s="22"/>
      <c r="GJ751" s="22"/>
      <c r="GK751" s="22"/>
      <c r="GL751" s="22"/>
      <c r="GM751" s="22"/>
      <c r="GN751" s="22"/>
      <c r="GO751" s="22"/>
      <c r="GP751" s="22"/>
      <c r="GQ751" s="22"/>
      <c r="GR751" s="22"/>
      <c r="GS751" s="22"/>
      <c r="GT751" s="22"/>
      <c r="GU751" s="22"/>
      <c r="GV751" s="22"/>
      <c r="GW751" s="22"/>
      <c r="GX751" s="22"/>
      <c r="GY751" s="22"/>
      <c r="GZ751" s="22"/>
      <c r="HA751" s="22"/>
      <c r="HB751" s="22"/>
      <c r="HC751" s="22"/>
      <c r="HD751" s="22"/>
      <c r="HE751" s="22"/>
      <c r="HF751" s="22"/>
      <c r="HG751" s="22"/>
      <c r="HH751" s="22"/>
      <c r="HI751" s="22"/>
      <c r="HJ751" s="22"/>
      <c r="HK751" s="22"/>
      <c r="HL751" s="22"/>
      <c r="HM751" s="22"/>
      <c r="HN751" s="22"/>
      <c r="HO751" s="22"/>
      <c r="HP751" s="22"/>
      <c r="HQ751" s="22"/>
      <c r="HR751" s="22"/>
      <c r="HS751" s="22"/>
      <c r="HT751" s="22"/>
      <c r="HU751" s="22"/>
      <c r="HV751" s="22"/>
      <c r="HW751" s="22"/>
      <c r="HX751" s="22"/>
      <c r="HY751" s="22"/>
      <c r="HZ751" s="22"/>
      <c r="IA751" s="22"/>
      <c r="IB751" s="22"/>
      <c r="IC751" s="22"/>
      <c r="ID751" s="22"/>
      <c r="IE751" s="22"/>
      <c r="IF751" s="22"/>
      <c r="IG751" s="22"/>
      <c r="IH751" s="22"/>
      <c r="II751" s="22"/>
      <c r="IJ751" s="22"/>
      <c r="IK751" s="22"/>
      <c r="IL751" s="22"/>
      <c r="IM751" s="22"/>
      <c r="IN751" s="22"/>
      <c r="IO751" s="22"/>
      <c r="IP751" s="22"/>
      <c r="IQ751" s="22"/>
      <c r="IR751" s="22"/>
      <c r="IS751" s="22"/>
      <c r="IT751" s="22"/>
      <c r="IU751" s="22"/>
    </row>
    <row r="752" spans="1:255" s="21" customFormat="1" ht="32.4" customHeight="1" x14ac:dyDescent="0.3">
      <c r="A752" s="89" t="s">
        <v>313</v>
      </c>
      <c r="B752" s="36" t="s">
        <v>4876</v>
      </c>
      <c r="C752" s="19" t="s">
        <v>414</v>
      </c>
      <c r="D752" s="68">
        <v>72000</v>
      </c>
      <c r="E752" s="68">
        <v>72000</v>
      </c>
      <c r="F752" s="67"/>
      <c r="G752" s="68">
        <v>72000</v>
      </c>
      <c r="H752" s="14">
        <v>0</v>
      </c>
      <c r="I752" s="32" t="s">
        <v>53</v>
      </c>
      <c r="J752" s="32"/>
      <c r="K752" s="32"/>
      <c r="L752" s="67"/>
      <c r="M752" s="24"/>
      <c r="N752" s="14">
        <v>0</v>
      </c>
      <c r="O752" s="14"/>
      <c r="P752" s="12" t="s">
        <v>26</v>
      </c>
      <c r="Q752" s="14"/>
      <c r="R752" s="16" t="s">
        <v>32</v>
      </c>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22"/>
      <c r="FC752" s="22"/>
      <c r="FD752" s="22"/>
      <c r="FE752" s="22"/>
      <c r="FF752" s="22"/>
      <c r="FG752" s="22"/>
      <c r="FH752" s="22"/>
      <c r="FI752" s="22"/>
      <c r="FJ752" s="22"/>
      <c r="FK752" s="22"/>
      <c r="FL752" s="22"/>
      <c r="FM752" s="22"/>
      <c r="FN752" s="22"/>
      <c r="FO752" s="22"/>
      <c r="FP752" s="22"/>
      <c r="FQ752" s="22"/>
      <c r="FR752" s="22"/>
      <c r="FS752" s="22"/>
      <c r="FT752" s="22"/>
      <c r="FU752" s="22"/>
      <c r="FV752" s="22"/>
      <c r="FW752" s="22"/>
      <c r="FX752" s="22"/>
      <c r="FY752" s="22"/>
      <c r="FZ752" s="22"/>
      <c r="GA752" s="22"/>
      <c r="GB752" s="22"/>
      <c r="GC752" s="22"/>
      <c r="GD752" s="22"/>
      <c r="GE752" s="22"/>
      <c r="GF752" s="22"/>
      <c r="GG752" s="22"/>
      <c r="GH752" s="22"/>
      <c r="GI752" s="22"/>
      <c r="GJ752" s="22"/>
      <c r="GK752" s="22"/>
      <c r="GL752" s="22"/>
      <c r="GM752" s="22"/>
      <c r="GN752" s="22"/>
      <c r="GO752" s="22"/>
      <c r="GP752" s="22"/>
      <c r="GQ752" s="22"/>
      <c r="GR752" s="22"/>
      <c r="GS752" s="22"/>
      <c r="GT752" s="22"/>
      <c r="GU752" s="22"/>
      <c r="GV752" s="22"/>
      <c r="GW752" s="22"/>
      <c r="GX752" s="22"/>
      <c r="GY752" s="22"/>
      <c r="GZ752" s="22"/>
      <c r="HA752" s="22"/>
      <c r="HB752" s="22"/>
      <c r="HC752" s="22"/>
      <c r="HD752" s="22"/>
      <c r="HE752" s="22"/>
      <c r="HF752" s="22"/>
      <c r="HG752" s="22"/>
      <c r="HH752" s="22"/>
      <c r="HI752" s="22"/>
      <c r="HJ752" s="22"/>
      <c r="HK752" s="22"/>
      <c r="HL752" s="22"/>
      <c r="HM752" s="22"/>
      <c r="HN752" s="22"/>
      <c r="HO752" s="22"/>
      <c r="HP752" s="22"/>
      <c r="HQ752" s="22"/>
      <c r="HR752" s="22"/>
      <c r="HS752" s="22"/>
      <c r="HT752" s="22"/>
      <c r="HU752" s="22"/>
      <c r="HV752" s="22"/>
      <c r="HW752" s="22"/>
      <c r="HX752" s="22"/>
      <c r="HY752" s="22"/>
      <c r="HZ752" s="22"/>
      <c r="IA752" s="22"/>
      <c r="IB752" s="22"/>
      <c r="IC752" s="22"/>
      <c r="ID752" s="22"/>
      <c r="IE752" s="22"/>
      <c r="IF752" s="22"/>
      <c r="IG752" s="22"/>
      <c r="IH752" s="22"/>
      <c r="II752" s="22"/>
      <c r="IJ752" s="22"/>
      <c r="IK752" s="22"/>
      <c r="IL752" s="22"/>
      <c r="IM752" s="22"/>
      <c r="IN752" s="22"/>
      <c r="IO752" s="22"/>
      <c r="IP752" s="22"/>
      <c r="IQ752" s="22"/>
      <c r="IR752" s="22"/>
      <c r="IS752" s="22"/>
      <c r="IT752" s="22"/>
      <c r="IU752" s="22"/>
    </row>
    <row r="753" spans="1:255" s="21" customFormat="1" ht="32.4" customHeight="1" x14ac:dyDescent="0.3">
      <c r="A753" s="89" t="s">
        <v>313</v>
      </c>
      <c r="B753" s="36" t="s">
        <v>4877</v>
      </c>
      <c r="C753" s="19" t="s">
        <v>414</v>
      </c>
      <c r="D753" s="61">
        <v>72000</v>
      </c>
      <c r="E753" s="60">
        <v>72000</v>
      </c>
      <c r="F753" s="67"/>
      <c r="G753" s="60">
        <v>72000</v>
      </c>
      <c r="H753" s="14">
        <v>0</v>
      </c>
      <c r="I753" s="32" t="s">
        <v>53</v>
      </c>
      <c r="J753" s="32"/>
      <c r="K753" s="32"/>
      <c r="L753" s="67"/>
      <c r="M753" s="24"/>
      <c r="N753" s="14">
        <v>0</v>
      </c>
      <c r="O753" s="14"/>
      <c r="P753" s="12" t="s">
        <v>26</v>
      </c>
      <c r="Q753" s="14"/>
      <c r="R753" s="16" t="s">
        <v>32</v>
      </c>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2"/>
      <c r="EW753" s="22"/>
      <c r="EX753" s="22"/>
      <c r="EY753" s="22"/>
      <c r="EZ753" s="22"/>
      <c r="FA753" s="22"/>
      <c r="FB753" s="22"/>
      <c r="FC753" s="22"/>
      <c r="FD753" s="22"/>
      <c r="FE753" s="22"/>
      <c r="FF753" s="22"/>
      <c r="FG753" s="22"/>
      <c r="FH753" s="22"/>
      <c r="FI753" s="22"/>
      <c r="FJ753" s="22"/>
      <c r="FK753" s="22"/>
      <c r="FL753" s="22"/>
      <c r="FM753" s="22"/>
      <c r="FN753" s="22"/>
      <c r="FO753" s="22"/>
      <c r="FP753" s="22"/>
      <c r="FQ753" s="22"/>
      <c r="FR753" s="22"/>
      <c r="FS753" s="22"/>
      <c r="FT753" s="22"/>
      <c r="FU753" s="22"/>
      <c r="FV753" s="22"/>
      <c r="FW753" s="22"/>
      <c r="FX753" s="22"/>
      <c r="FY753" s="22"/>
      <c r="FZ753" s="22"/>
      <c r="GA753" s="22"/>
      <c r="GB753" s="22"/>
      <c r="GC753" s="22"/>
      <c r="GD753" s="22"/>
      <c r="GE753" s="22"/>
      <c r="GF753" s="22"/>
      <c r="GG753" s="22"/>
      <c r="GH753" s="22"/>
      <c r="GI753" s="22"/>
      <c r="GJ753" s="22"/>
      <c r="GK753" s="22"/>
      <c r="GL753" s="22"/>
      <c r="GM753" s="22"/>
      <c r="GN753" s="22"/>
      <c r="GO753" s="22"/>
      <c r="GP753" s="22"/>
      <c r="GQ753" s="22"/>
      <c r="GR753" s="22"/>
      <c r="GS753" s="22"/>
      <c r="GT753" s="22"/>
      <c r="GU753" s="22"/>
      <c r="GV753" s="22"/>
      <c r="GW753" s="22"/>
      <c r="GX753" s="22"/>
      <c r="GY753" s="22"/>
      <c r="GZ753" s="22"/>
      <c r="HA753" s="22"/>
      <c r="HB753" s="22"/>
      <c r="HC753" s="22"/>
      <c r="HD753" s="22"/>
      <c r="HE753" s="22"/>
      <c r="HF753" s="22"/>
      <c r="HG753" s="22"/>
      <c r="HH753" s="22"/>
      <c r="HI753" s="22"/>
      <c r="HJ753" s="22"/>
      <c r="HK753" s="22"/>
      <c r="HL753" s="22"/>
      <c r="HM753" s="22"/>
      <c r="HN753" s="22"/>
      <c r="HO753" s="22"/>
      <c r="HP753" s="22"/>
      <c r="HQ753" s="22"/>
      <c r="HR753" s="22"/>
      <c r="HS753" s="22"/>
      <c r="HT753" s="22"/>
      <c r="HU753" s="22"/>
      <c r="HV753" s="22"/>
      <c r="HW753" s="22"/>
      <c r="HX753" s="22"/>
      <c r="HY753" s="22"/>
      <c r="HZ753" s="22"/>
      <c r="IA753" s="22"/>
      <c r="IB753" s="22"/>
      <c r="IC753" s="22"/>
      <c r="ID753" s="22"/>
      <c r="IE753" s="22"/>
      <c r="IF753" s="22"/>
      <c r="IG753" s="22"/>
      <c r="IH753" s="22"/>
      <c r="II753" s="22"/>
      <c r="IJ753" s="22"/>
      <c r="IK753" s="22"/>
      <c r="IL753" s="22"/>
      <c r="IM753" s="22"/>
      <c r="IN753" s="22"/>
      <c r="IO753" s="22"/>
      <c r="IP753" s="22"/>
      <c r="IQ753" s="22"/>
      <c r="IR753" s="22"/>
      <c r="IS753" s="22"/>
      <c r="IT753" s="22"/>
      <c r="IU753" s="22"/>
    </row>
    <row r="754" spans="1:255" s="21" customFormat="1" ht="32.4" customHeight="1" x14ac:dyDescent="0.3">
      <c r="A754" s="89" t="s">
        <v>313</v>
      </c>
      <c r="B754" s="36" t="s">
        <v>4878</v>
      </c>
      <c r="C754" s="19" t="s">
        <v>414</v>
      </c>
      <c r="D754" s="61">
        <v>72000</v>
      </c>
      <c r="E754" s="60">
        <v>72000</v>
      </c>
      <c r="F754" s="67"/>
      <c r="G754" s="60">
        <v>72000</v>
      </c>
      <c r="H754" s="14">
        <v>0</v>
      </c>
      <c r="I754" s="32" t="s">
        <v>53</v>
      </c>
      <c r="J754" s="32"/>
      <c r="K754" s="32"/>
      <c r="L754" s="67"/>
      <c r="M754" s="24"/>
      <c r="N754" s="14">
        <v>0</v>
      </c>
      <c r="O754" s="14"/>
      <c r="P754" s="12" t="s">
        <v>26</v>
      </c>
      <c r="Q754" s="14"/>
      <c r="R754" s="16" t="s">
        <v>32</v>
      </c>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22"/>
      <c r="FC754" s="22"/>
      <c r="FD754" s="22"/>
      <c r="FE754" s="22"/>
      <c r="FF754" s="22"/>
      <c r="FG754" s="22"/>
      <c r="FH754" s="22"/>
      <c r="FI754" s="22"/>
      <c r="FJ754" s="22"/>
      <c r="FK754" s="22"/>
      <c r="FL754" s="22"/>
      <c r="FM754" s="22"/>
      <c r="FN754" s="22"/>
      <c r="FO754" s="22"/>
      <c r="FP754" s="22"/>
      <c r="FQ754" s="22"/>
      <c r="FR754" s="22"/>
      <c r="FS754" s="22"/>
      <c r="FT754" s="22"/>
      <c r="FU754" s="22"/>
      <c r="FV754" s="22"/>
      <c r="FW754" s="22"/>
      <c r="FX754" s="22"/>
      <c r="FY754" s="22"/>
      <c r="FZ754" s="22"/>
      <c r="GA754" s="22"/>
      <c r="GB754" s="22"/>
      <c r="GC754" s="22"/>
      <c r="GD754" s="22"/>
      <c r="GE754" s="22"/>
      <c r="GF754" s="22"/>
      <c r="GG754" s="22"/>
      <c r="GH754" s="22"/>
      <c r="GI754" s="22"/>
      <c r="GJ754" s="22"/>
      <c r="GK754" s="22"/>
      <c r="GL754" s="22"/>
      <c r="GM754" s="22"/>
      <c r="GN754" s="22"/>
      <c r="GO754" s="22"/>
      <c r="GP754" s="22"/>
      <c r="GQ754" s="22"/>
      <c r="GR754" s="22"/>
      <c r="GS754" s="22"/>
      <c r="GT754" s="22"/>
      <c r="GU754" s="22"/>
      <c r="GV754" s="22"/>
      <c r="GW754" s="22"/>
      <c r="GX754" s="22"/>
      <c r="GY754" s="22"/>
      <c r="GZ754" s="22"/>
      <c r="HA754" s="22"/>
      <c r="HB754" s="22"/>
      <c r="HC754" s="22"/>
      <c r="HD754" s="22"/>
      <c r="HE754" s="22"/>
      <c r="HF754" s="22"/>
      <c r="HG754" s="22"/>
      <c r="HH754" s="22"/>
      <c r="HI754" s="22"/>
      <c r="HJ754" s="22"/>
      <c r="HK754" s="22"/>
      <c r="HL754" s="22"/>
      <c r="HM754" s="22"/>
      <c r="HN754" s="22"/>
      <c r="HO754" s="22"/>
      <c r="HP754" s="22"/>
      <c r="HQ754" s="22"/>
      <c r="HR754" s="22"/>
      <c r="HS754" s="22"/>
      <c r="HT754" s="22"/>
      <c r="HU754" s="22"/>
      <c r="HV754" s="22"/>
      <c r="HW754" s="22"/>
      <c r="HX754" s="22"/>
      <c r="HY754" s="22"/>
      <c r="HZ754" s="22"/>
      <c r="IA754" s="22"/>
      <c r="IB754" s="22"/>
      <c r="IC754" s="22"/>
      <c r="ID754" s="22"/>
      <c r="IE754" s="22"/>
      <c r="IF754" s="22"/>
      <c r="IG754" s="22"/>
      <c r="IH754" s="22"/>
      <c r="II754" s="22"/>
      <c r="IJ754" s="22"/>
      <c r="IK754" s="22"/>
      <c r="IL754" s="22"/>
      <c r="IM754" s="22"/>
      <c r="IN754" s="22"/>
      <c r="IO754" s="22"/>
      <c r="IP754" s="22"/>
      <c r="IQ754" s="22"/>
      <c r="IR754" s="22"/>
      <c r="IS754" s="22"/>
      <c r="IT754" s="22"/>
      <c r="IU754" s="22"/>
    </row>
    <row r="755" spans="1:255" s="21" customFormat="1" ht="32.4" customHeight="1" x14ac:dyDescent="0.3">
      <c r="A755" s="89" t="s">
        <v>313</v>
      </c>
      <c r="B755" s="36" t="s">
        <v>4879</v>
      </c>
      <c r="C755" s="19" t="s">
        <v>414</v>
      </c>
      <c r="D755" s="61">
        <v>72000</v>
      </c>
      <c r="E755" s="60">
        <v>72000</v>
      </c>
      <c r="F755" s="67"/>
      <c r="G755" s="60">
        <v>72000</v>
      </c>
      <c r="H755" s="14">
        <v>0</v>
      </c>
      <c r="I755" s="32" t="s">
        <v>53</v>
      </c>
      <c r="J755" s="32"/>
      <c r="K755" s="32"/>
      <c r="L755" s="67"/>
      <c r="M755" s="24"/>
      <c r="N755" s="14">
        <v>0</v>
      </c>
      <c r="O755" s="14"/>
      <c r="P755" s="12" t="s">
        <v>26</v>
      </c>
      <c r="Q755" s="14"/>
      <c r="R755" s="16" t="s">
        <v>32</v>
      </c>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22"/>
      <c r="FC755" s="22"/>
      <c r="FD755" s="22"/>
      <c r="FE755" s="22"/>
      <c r="FF755" s="22"/>
      <c r="FG755" s="22"/>
      <c r="FH755" s="22"/>
      <c r="FI755" s="22"/>
      <c r="FJ755" s="22"/>
      <c r="FK755" s="22"/>
      <c r="FL755" s="22"/>
      <c r="FM755" s="22"/>
      <c r="FN755" s="22"/>
      <c r="FO755" s="22"/>
      <c r="FP755" s="22"/>
      <c r="FQ755" s="22"/>
      <c r="FR755" s="22"/>
      <c r="FS755" s="22"/>
      <c r="FT755" s="22"/>
      <c r="FU755" s="22"/>
      <c r="FV755" s="22"/>
      <c r="FW755" s="22"/>
      <c r="FX755" s="22"/>
      <c r="FY755" s="22"/>
      <c r="FZ755" s="22"/>
      <c r="GA755" s="22"/>
      <c r="GB755" s="22"/>
      <c r="GC755" s="22"/>
      <c r="GD755" s="22"/>
      <c r="GE755" s="22"/>
      <c r="GF755" s="22"/>
      <c r="GG755" s="22"/>
      <c r="GH755" s="22"/>
      <c r="GI755" s="22"/>
      <c r="GJ755" s="22"/>
      <c r="GK755" s="22"/>
      <c r="GL755" s="22"/>
      <c r="GM755" s="22"/>
      <c r="GN755" s="22"/>
      <c r="GO755" s="22"/>
      <c r="GP755" s="22"/>
      <c r="GQ755" s="22"/>
      <c r="GR755" s="22"/>
      <c r="GS755" s="22"/>
      <c r="GT755" s="22"/>
      <c r="GU755" s="22"/>
      <c r="GV755" s="22"/>
      <c r="GW755" s="22"/>
      <c r="GX755" s="22"/>
      <c r="GY755" s="22"/>
      <c r="GZ755" s="22"/>
      <c r="HA755" s="22"/>
      <c r="HB755" s="22"/>
      <c r="HC755" s="22"/>
      <c r="HD755" s="22"/>
      <c r="HE755" s="22"/>
      <c r="HF755" s="22"/>
      <c r="HG755" s="22"/>
      <c r="HH755" s="22"/>
      <c r="HI755" s="22"/>
      <c r="HJ755" s="22"/>
      <c r="HK755" s="22"/>
      <c r="HL755" s="22"/>
      <c r="HM755" s="22"/>
      <c r="HN755" s="22"/>
      <c r="HO755" s="22"/>
      <c r="HP755" s="22"/>
      <c r="HQ755" s="22"/>
      <c r="HR755" s="22"/>
      <c r="HS755" s="22"/>
      <c r="HT755" s="22"/>
      <c r="HU755" s="22"/>
      <c r="HV755" s="22"/>
      <c r="HW755" s="22"/>
      <c r="HX755" s="22"/>
      <c r="HY755" s="22"/>
      <c r="HZ755" s="22"/>
      <c r="IA755" s="22"/>
      <c r="IB755" s="22"/>
      <c r="IC755" s="22"/>
      <c r="ID755" s="22"/>
      <c r="IE755" s="22"/>
      <c r="IF755" s="22"/>
      <c r="IG755" s="22"/>
      <c r="IH755" s="22"/>
      <c r="II755" s="22"/>
      <c r="IJ755" s="22"/>
      <c r="IK755" s="22"/>
      <c r="IL755" s="22"/>
      <c r="IM755" s="22"/>
      <c r="IN755" s="22"/>
      <c r="IO755" s="22"/>
      <c r="IP755" s="22"/>
      <c r="IQ755" s="22"/>
      <c r="IR755" s="22"/>
      <c r="IS755" s="22"/>
      <c r="IT755" s="22"/>
      <c r="IU755" s="22"/>
    </row>
    <row r="756" spans="1:255" s="21" customFormat="1" ht="32.4" customHeight="1" x14ac:dyDescent="0.3">
      <c r="A756" s="89" t="s">
        <v>313</v>
      </c>
      <c r="B756" s="36" t="s">
        <v>4880</v>
      </c>
      <c r="C756" s="19" t="s">
        <v>414</v>
      </c>
      <c r="D756" s="61">
        <v>72000</v>
      </c>
      <c r="E756" s="60">
        <v>72000</v>
      </c>
      <c r="F756" s="67"/>
      <c r="G756" s="60">
        <v>72000</v>
      </c>
      <c r="H756" s="14">
        <v>0</v>
      </c>
      <c r="I756" s="32" t="s">
        <v>53</v>
      </c>
      <c r="J756" s="32"/>
      <c r="K756" s="32"/>
      <c r="L756" s="67"/>
      <c r="M756" s="24"/>
      <c r="N756" s="14">
        <v>0</v>
      </c>
      <c r="O756" s="14"/>
      <c r="P756" s="12" t="s">
        <v>26</v>
      </c>
      <c r="Q756" s="14"/>
      <c r="R756" s="16" t="s">
        <v>32</v>
      </c>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2"/>
      <c r="FJ756" s="22"/>
      <c r="FK756" s="22"/>
      <c r="FL756" s="22"/>
      <c r="FM756" s="22"/>
      <c r="FN756" s="22"/>
      <c r="FO756" s="22"/>
      <c r="FP756" s="22"/>
      <c r="FQ756" s="22"/>
      <c r="FR756" s="22"/>
      <c r="FS756" s="22"/>
      <c r="FT756" s="22"/>
      <c r="FU756" s="22"/>
      <c r="FV756" s="22"/>
      <c r="FW756" s="22"/>
      <c r="FX756" s="22"/>
      <c r="FY756" s="22"/>
      <c r="FZ756" s="22"/>
      <c r="GA756" s="22"/>
      <c r="GB756" s="22"/>
      <c r="GC756" s="22"/>
      <c r="GD756" s="22"/>
      <c r="GE756" s="22"/>
      <c r="GF756" s="22"/>
      <c r="GG756" s="22"/>
      <c r="GH756" s="22"/>
      <c r="GI756" s="22"/>
      <c r="GJ756" s="22"/>
      <c r="GK756" s="22"/>
      <c r="GL756" s="22"/>
      <c r="GM756" s="22"/>
      <c r="GN756" s="22"/>
      <c r="GO756" s="22"/>
      <c r="GP756" s="22"/>
      <c r="GQ756" s="22"/>
      <c r="GR756" s="22"/>
      <c r="GS756" s="22"/>
      <c r="GT756" s="22"/>
      <c r="GU756" s="22"/>
      <c r="GV756" s="22"/>
      <c r="GW756" s="22"/>
      <c r="GX756" s="22"/>
      <c r="GY756" s="22"/>
      <c r="GZ756" s="22"/>
      <c r="HA756" s="22"/>
      <c r="HB756" s="22"/>
      <c r="HC756" s="22"/>
      <c r="HD756" s="22"/>
      <c r="HE756" s="22"/>
      <c r="HF756" s="22"/>
      <c r="HG756" s="22"/>
      <c r="HH756" s="22"/>
      <c r="HI756" s="22"/>
      <c r="HJ756" s="22"/>
      <c r="HK756" s="22"/>
      <c r="HL756" s="22"/>
      <c r="HM756" s="22"/>
      <c r="HN756" s="22"/>
      <c r="HO756" s="22"/>
      <c r="HP756" s="22"/>
      <c r="HQ756" s="22"/>
      <c r="HR756" s="22"/>
      <c r="HS756" s="22"/>
      <c r="HT756" s="22"/>
      <c r="HU756" s="22"/>
      <c r="HV756" s="22"/>
      <c r="HW756" s="22"/>
      <c r="HX756" s="22"/>
      <c r="HY756" s="22"/>
      <c r="HZ756" s="22"/>
      <c r="IA756" s="22"/>
      <c r="IB756" s="22"/>
      <c r="IC756" s="22"/>
      <c r="ID756" s="22"/>
      <c r="IE756" s="22"/>
      <c r="IF756" s="22"/>
      <c r="IG756" s="22"/>
      <c r="IH756" s="22"/>
      <c r="II756" s="22"/>
      <c r="IJ756" s="22"/>
      <c r="IK756" s="22"/>
      <c r="IL756" s="22"/>
      <c r="IM756" s="22"/>
      <c r="IN756" s="22"/>
      <c r="IO756" s="22"/>
      <c r="IP756" s="22"/>
      <c r="IQ756" s="22"/>
      <c r="IR756" s="22"/>
      <c r="IS756" s="22"/>
      <c r="IT756" s="22"/>
      <c r="IU756" s="22"/>
    </row>
    <row r="757" spans="1:255" s="21" customFormat="1" ht="32.4" customHeight="1" x14ac:dyDescent="0.3">
      <c r="A757" s="89" t="s">
        <v>313</v>
      </c>
      <c r="B757" s="36" t="s">
        <v>4881</v>
      </c>
      <c r="C757" s="19" t="s">
        <v>414</v>
      </c>
      <c r="D757" s="61">
        <v>72000</v>
      </c>
      <c r="E757" s="60">
        <v>72000</v>
      </c>
      <c r="F757" s="67"/>
      <c r="G757" s="60">
        <v>72000</v>
      </c>
      <c r="H757" s="14">
        <v>0</v>
      </c>
      <c r="I757" s="32" t="s">
        <v>53</v>
      </c>
      <c r="J757" s="32"/>
      <c r="K757" s="32"/>
      <c r="L757" s="67"/>
      <c r="M757" s="24"/>
      <c r="N757" s="14">
        <v>0</v>
      </c>
      <c r="O757" s="14"/>
      <c r="P757" s="12" t="s">
        <v>26</v>
      </c>
      <c r="Q757" s="14"/>
      <c r="R757" s="16" t="s">
        <v>32</v>
      </c>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2"/>
      <c r="EW757" s="22"/>
      <c r="EX757" s="22"/>
      <c r="EY757" s="22"/>
      <c r="EZ757" s="22"/>
      <c r="FA757" s="22"/>
      <c r="FB757" s="22"/>
      <c r="FC757" s="22"/>
      <c r="FD757" s="22"/>
      <c r="FE757" s="22"/>
      <c r="FF757" s="22"/>
      <c r="FG757" s="22"/>
      <c r="FH757" s="22"/>
      <c r="FI757" s="22"/>
      <c r="FJ757" s="22"/>
      <c r="FK757" s="22"/>
      <c r="FL757" s="22"/>
      <c r="FM757" s="22"/>
      <c r="FN757" s="22"/>
      <c r="FO757" s="22"/>
      <c r="FP757" s="22"/>
      <c r="FQ757" s="22"/>
      <c r="FR757" s="22"/>
      <c r="FS757" s="22"/>
      <c r="FT757" s="22"/>
      <c r="FU757" s="22"/>
      <c r="FV757" s="22"/>
      <c r="FW757" s="22"/>
      <c r="FX757" s="22"/>
      <c r="FY757" s="22"/>
      <c r="FZ757" s="22"/>
      <c r="GA757" s="22"/>
      <c r="GB757" s="22"/>
      <c r="GC757" s="22"/>
      <c r="GD757" s="22"/>
      <c r="GE757" s="22"/>
      <c r="GF757" s="22"/>
      <c r="GG757" s="22"/>
      <c r="GH757" s="22"/>
      <c r="GI757" s="22"/>
      <c r="GJ757" s="22"/>
      <c r="GK757" s="22"/>
      <c r="GL757" s="22"/>
      <c r="GM757" s="22"/>
      <c r="GN757" s="22"/>
      <c r="GO757" s="22"/>
      <c r="GP757" s="22"/>
      <c r="GQ757" s="22"/>
      <c r="GR757" s="22"/>
      <c r="GS757" s="22"/>
      <c r="GT757" s="22"/>
      <c r="GU757" s="22"/>
      <c r="GV757" s="22"/>
      <c r="GW757" s="22"/>
      <c r="GX757" s="22"/>
      <c r="GY757" s="22"/>
      <c r="GZ757" s="22"/>
      <c r="HA757" s="22"/>
      <c r="HB757" s="22"/>
      <c r="HC757" s="22"/>
      <c r="HD757" s="22"/>
      <c r="HE757" s="22"/>
      <c r="HF757" s="22"/>
      <c r="HG757" s="22"/>
      <c r="HH757" s="22"/>
      <c r="HI757" s="22"/>
      <c r="HJ757" s="22"/>
      <c r="HK757" s="22"/>
      <c r="HL757" s="22"/>
      <c r="HM757" s="22"/>
      <c r="HN757" s="22"/>
      <c r="HO757" s="22"/>
      <c r="HP757" s="22"/>
      <c r="HQ757" s="22"/>
      <c r="HR757" s="22"/>
      <c r="HS757" s="22"/>
      <c r="HT757" s="22"/>
      <c r="HU757" s="22"/>
      <c r="HV757" s="22"/>
      <c r="HW757" s="22"/>
      <c r="HX757" s="22"/>
      <c r="HY757" s="22"/>
      <c r="HZ757" s="22"/>
      <c r="IA757" s="22"/>
      <c r="IB757" s="22"/>
      <c r="IC757" s="22"/>
      <c r="ID757" s="22"/>
      <c r="IE757" s="22"/>
      <c r="IF757" s="22"/>
      <c r="IG757" s="22"/>
      <c r="IH757" s="22"/>
      <c r="II757" s="22"/>
      <c r="IJ757" s="22"/>
      <c r="IK757" s="22"/>
      <c r="IL757" s="22"/>
      <c r="IM757" s="22"/>
      <c r="IN757" s="22"/>
      <c r="IO757" s="22"/>
      <c r="IP757" s="22"/>
      <c r="IQ757" s="22"/>
      <c r="IR757" s="22"/>
      <c r="IS757" s="22"/>
      <c r="IT757" s="22"/>
      <c r="IU757" s="22"/>
    </row>
    <row r="758" spans="1:255" s="21" customFormat="1" ht="32.4" customHeight="1" x14ac:dyDescent="0.3">
      <c r="A758" s="89" t="s">
        <v>313</v>
      </c>
      <c r="B758" s="36" t="s">
        <v>4882</v>
      </c>
      <c r="C758" s="19" t="s">
        <v>414</v>
      </c>
      <c r="D758" s="68">
        <v>72000</v>
      </c>
      <c r="E758" s="68">
        <v>72000</v>
      </c>
      <c r="F758" s="18"/>
      <c r="G758" s="68">
        <v>72000</v>
      </c>
      <c r="H758" s="14">
        <v>0</v>
      </c>
      <c r="I758" s="32" t="s">
        <v>53</v>
      </c>
      <c r="J758" s="32"/>
      <c r="K758" s="32"/>
      <c r="L758" s="32"/>
      <c r="M758" s="24"/>
      <c r="N758" s="14">
        <v>0</v>
      </c>
      <c r="O758" s="14"/>
      <c r="P758" s="12" t="s">
        <v>26</v>
      </c>
      <c r="Q758" s="14"/>
      <c r="R758" s="16" t="s">
        <v>32</v>
      </c>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2"/>
      <c r="FH758" s="22"/>
      <c r="FI758" s="22"/>
      <c r="FJ758" s="22"/>
      <c r="FK758" s="22"/>
      <c r="FL758" s="22"/>
      <c r="FM758" s="22"/>
      <c r="FN758" s="22"/>
      <c r="FO758" s="22"/>
      <c r="FP758" s="22"/>
      <c r="FQ758" s="22"/>
      <c r="FR758" s="22"/>
      <c r="FS758" s="22"/>
      <c r="FT758" s="22"/>
      <c r="FU758" s="22"/>
      <c r="FV758" s="22"/>
      <c r="FW758" s="22"/>
      <c r="FX758" s="22"/>
      <c r="FY758" s="22"/>
      <c r="FZ758" s="22"/>
      <c r="GA758" s="22"/>
      <c r="GB758" s="22"/>
      <c r="GC758" s="22"/>
      <c r="GD758" s="22"/>
      <c r="GE758" s="22"/>
      <c r="GF758" s="22"/>
      <c r="GG758" s="22"/>
      <c r="GH758" s="22"/>
      <c r="GI758" s="22"/>
      <c r="GJ758" s="22"/>
      <c r="GK758" s="22"/>
      <c r="GL758" s="22"/>
      <c r="GM758" s="22"/>
      <c r="GN758" s="22"/>
      <c r="GO758" s="22"/>
      <c r="GP758" s="22"/>
      <c r="GQ758" s="22"/>
      <c r="GR758" s="22"/>
      <c r="GS758" s="22"/>
      <c r="GT758" s="22"/>
      <c r="GU758" s="22"/>
      <c r="GV758" s="22"/>
      <c r="GW758" s="22"/>
      <c r="GX758" s="22"/>
      <c r="GY758" s="22"/>
      <c r="GZ758" s="22"/>
      <c r="HA758" s="22"/>
      <c r="HB758" s="22"/>
      <c r="HC758" s="22"/>
      <c r="HD758" s="22"/>
      <c r="HE758" s="22"/>
      <c r="HF758" s="22"/>
      <c r="HG758" s="22"/>
      <c r="HH758" s="22"/>
      <c r="HI758" s="22"/>
      <c r="HJ758" s="22"/>
      <c r="HK758" s="22"/>
      <c r="HL758" s="22"/>
      <c r="HM758" s="22"/>
      <c r="HN758" s="22"/>
      <c r="HO758" s="22"/>
      <c r="HP758" s="22"/>
      <c r="HQ758" s="22"/>
      <c r="HR758" s="22"/>
      <c r="HS758" s="22"/>
      <c r="HT758" s="22"/>
      <c r="HU758" s="22"/>
      <c r="HV758" s="22"/>
      <c r="HW758" s="22"/>
      <c r="HX758" s="22"/>
      <c r="HY758" s="22"/>
      <c r="HZ758" s="22"/>
      <c r="IA758" s="22"/>
      <c r="IB758" s="22"/>
      <c r="IC758" s="22"/>
      <c r="ID758" s="22"/>
      <c r="IE758" s="22"/>
      <c r="IF758" s="22"/>
      <c r="IG758" s="22"/>
      <c r="IH758" s="22"/>
      <c r="II758" s="22"/>
      <c r="IJ758" s="22"/>
      <c r="IK758" s="22"/>
      <c r="IL758" s="22"/>
      <c r="IM758" s="22"/>
      <c r="IN758" s="22"/>
      <c r="IO758" s="22"/>
      <c r="IP758" s="22"/>
      <c r="IQ758" s="22"/>
      <c r="IR758" s="22"/>
      <c r="IS758" s="22"/>
      <c r="IT758" s="22"/>
      <c r="IU758" s="22"/>
    </row>
    <row r="759" spans="1:255" s="21" customFormat="1" ht="32.4" customHeight="1" x14ac:dyDescent="0.3">
      <c r="A759" s="89" t="s">
        <v>313</v>
      </c>
      <c r="B759" s="36" t="s">
        <v>4883</v>
      </c>
      <c r="C759" s="19" t="s">
        <v>414</v>
      </c>
      <c r="D759" s="68">
        <v>72000</v>
      </c>
      <c r="E759" s="68">
        <v>72000</v>
      </c>
      <c r="F759" s="67"/>
      <c r="G759" s="68">
        <v>72000</v>
      </c>
      <c r="H759" s="14">
        <v>0</v>
      </c>
      <c r="I759" s="32" t="s">
        <v>53</v>
      </c>
      <c r="J759" s="32"/>
      <c r="K759" s="32"/>
      <c r="L759" s="67"/>
      <c r="M759" s="24"/>
      <c r="N759" s="14">
        <v>0</v>
      </c>
      <c r="O759" s="14"/>
      <c r="P759" s="12" t="s">
        <v>26</v>
      </c>
      <c r="Q759" s="14"/>
      <c r="R759" s="16" t="s">
        <v>32</v>
      </c>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22"/>
      <c r="FC759" s="22"/>
      <c r="FD759" s="22"/>
      <c r="FE759" s="22"/>
      <c r="FF759" s="22"/>
      <c r="FG759" s="22"/>
      <c r="FH759" s="22"/>
      <c r="FI759" s="22"/>
      <c r="FJ759" s="22"/>
      <c r="FK759" s="22"/>
      <c r="FL759" s="22"/>
      <c r="FM759" s="22"/>
      <c r="FN759" s="22"/>
      <c r="FO759" s="22"/>
      <c r="FP759" s="22"/>
      <c r="FQ759" s="22"/>
      <c r="FR759" s="22"/>
      <c r="FS759" s="22"/>
      <c r="FT759" s="22"/>
      <c r="FU759" s="22"/>
      <c r="FV759" s="22"/>
      <c r="FW759" s="22"/>
      <c r="FX759" s="22"/>
      <c r="FY759" s="22"/>
      <c r="FZ759" s="22"/>
      <c r="GA759" s="22"/>
      <c r="GB759" s="22"/>
      <c r="GC759" s="22"/>
      <c r="GD759" s="22"/>
      <c r="GE759" s="22"/>
      <c r="GF759" s="22"/>
      <c r="GG759" s="22"/>
      <c r="GH759" s="22"/>
      <c r="GI759" s="22"/>
      <c r="GJ759" s="22"/>
      <c r="GK759" s="22"/>
      <c r="GL759" s="22"/>
      <c r="GM759" s="22"/>
      <c r="GN759" s="22"/>
      <c r="GO759" s="22"/>
      <c r="GP759" s="22"/>
      <c r="GQ759" s="22"/>
      <c r="GR759" s="22"/>
      <c r="GS759" s="22"/>
      <c r="GT759" s="22"/>
      <c r="GU759" s="22"/>
      <c r="GV759" s="22"/>
      <c r="GW759" s="22"/>
      <c r="GX759" s="22"/>
      <c r="GY759" s="22"/>
      <c r="GZ759" s="22"/>
      <c r="HA759" s="22"/>
      <c r="HB759" s="22"/>
      <c r="HC759" s="22"/>
      <c r="HD759" s="22"/>
      <c r="HE759" s="22"/>
      <c r="HF759" s="22"/>
      <c r="HG759" s="22"/>
      <c r="HH759" s="22"/>
      <c r="HI759" s="22"/>
      <c r="HJ759" s="22"/>
      <c r="HK759" s="22"/>
      <c r="HL759" s="22"/>
      <c r="HM759" s="22"/>
      <c r="HN759" s="22"/>
      <c r="HO759" s="22"/>
      <c r="HP759" s="22"/>
      <c r="HQ759" s="22"/>
      <c r="HR759" s="22"/>
      <c r="HS759" s="22"/>
      <c r="HT759" s="22"/>
      <c r="HU759" s="22"/>
      <c r="HV759" s="22"/>
      <c r="HW759" s="22"/>
      <c r="HX759" s="22"/>
      <c r="HY759" s="22"/>
      <c r="HZ759" s="22"/>
      <c r="IA759" s="22"/>
      <c r="IB759" s="22"/>
      <c r="IC759" s="22"/>
      <c r="ID759" s="22"/>
      <c r="IE759" s="22"/>
      <c r="IF759" s="22"/>
      <c r="IG759" s="22"/>
      <c r="IH759" s="22"/>
      <c r="II759" s="22"/>
      <c r="IJ759" s="22"/>
      <c r="IK759" s="22"/>
      <c r="IL759" s="22"/>
      <c r="IM759" s="22"/>
      <c r="IN759" s="22"/>
      <c r="IO759" s="22"/>
      <c r="IP759" s="22"/>
      <c r="IQ759" s="22"/>
      <c r="IR759" s="22"/>
      <c r="IS759" s="22"/>
      <c r="IT759" s="22"/>
      <c r="IU759" s="22"/>
    </row>
    <row r="760" spans="1:255" s="21" customFormat="1" ht="32.4" customHeight="1" x14ac:dyDescent="0.3">
      <c r="A760" s="89" t="s">
        <v>333</v>
      </c>
      <c r="B760" s="36" t="s">
        <v>4884</v>
      </c>
      <c r="C760" s="19" t="s">
        <v>414</v>
      </c>
      <c r="D760" s="61">
        <v>72000</v>
      </c>
      <c r="E760" s="60">
        <v>72000</v>
      </c>
      <c r="F760" s="18"/>
      <c r="G760" s="60">
        <v>72000</v>
      </c>
      <c r="H760" s="14">
        <v>0</v>
      </c>
      <c r="I760" s="32" t="s">
        <v>53</v>
      </c>
      <c r="J760" s="32"/>
      <c r="K760" s="32"/>
      <c r="L760" s="32"/>
      <c r="M760" s="24"/>
      <c r="N760" s="14">
        <v>0</v>
      </c>
      <c r="O760" s="14"/>
      <c r="P760" s="12" t="s">
        <v>26</v>
      </c>
      <c r="Q760" s="14"/>
      <c r="R760" s="16" t="s">
        <v>32</v>
      </c>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22"/>
      <c r="FC760" s="22"/>
      <c r="FD760" s="22"/>
      <c r="FE760" s="22"/>
      <c r="FF760" s="22"/>
      <c r="FG760" s="22"/>
      <c r="FH760" s="22"/>
      <c r="FI760" s="22"/>
      <c r="FJ760" s="22"/>
      <c r="FK760" s="22"/>
      <c r="FL760" s="22"/>
      <c r="FM760" s="22"/>
      <c r="FN760" s="22"/>
      <c r="FO760" s="22"/>
      <c r="FP760" s="22"/>
      <c r="FQ760" s="22"/>
      <c r="FR760" s="22"/>
      <c r="FS760" s="22"/>
      <c r="FT760" s="22"/>
      <c r="FU760" s="22"/>
      <c r="FV760" s="22"/>
      <c r="FW760" s="22"/>
      <c r="FX760" s="22"/>
      <c r="FY760" s="22"/>
      <c r="FZ760" s="22"/>
      <c r="GA760" s="22"/>
      <c r="GB760" s="22"/>
      <c r="GC760" s="22"/>
      <c r="GD760" s="22"/>
      <c r="GE760" s="22"/>
      <c r="GF760" s="22"/>
      <c r="GG760" s="22"/>
      <c r="GH760" s="22"/>
      <c r="GI760" s="22"/>
      <c r="GJ760" s="22"/>
      <c r="GK760" s="22"/>
      <c r="GL760" s="22"/>
      <c r="GM760" s="22"/>
      <c r="GN760" s="22"/>
      <c r="GO760" s="22"/>
      <c r="GP760" s="22"/>
      <c r="GQ760" s="22"/>
      <c r="GR760" s="22"/>
      <c r="GS760" s="22"/>
      <c r="GT760" s="22"/>
      <c r="GU760" s="22"/>
      <c r="GV760" s="22"/>
      <c r="GW760" s="22"/>
      <c r="GX760" s="22"/>
      <c r="GY760" s="22"/>
      <c r="GZ760" s="22"/>
      <c r="HA760" s="22"/>
      <c r="HB760" s="22"/>
      <c r="HC760" s="22"/>
      <c r="HD760" s="22"/>
      <c r="HE760" s="22"/>
      <c r="HF760" s="22"/>
      <c r="HG760" s="22"/>
      <c r="HH760" s="22"/>
      <c r="HI760" s="22"/>
      <c r="HJ760" s="22"/>
      <c r="HK760" s="22"/>
      <c r="HL760" s="22"/>
      <c r="HM760" s="22"/>
      <c r="HN760" s="22"/>
      <c r="HO760" s="22"/>
      <c r="HP760" s="22"/>
      <c r="HQ760" s="22"/>
      <c r="HR760" s="22"/>
      <c r="HS760" s="22"/>
      <c r="HT760" s="22"/>
      <c r="HU760" s="22"/>
      <c r="HV760" s="22"/>
      <c r="HW760" s="22"/>
      <c r="HX760" s="22"/>
      <c r="HY760" s="22"/>
      <c r="HZ760" s="22"/>
      <c r="IA760" s="22"/>
      <c r="IB760" s="22"/>
      <c r="IC760" s="22"/>
      <c r="ID760" s="22"/>
      <c r="IE760" s="22"/>
      <c r="IF760" s="22"/>
      <c r="IG760" s="22"/>
      <c r="IH760" s="22"/>
      <c r="II760" s="22"/>
      <c r="IJ760" s="22"/>
      <c r="IK760" s="22"/>
      <c r="IL760" s="22"/>
      <c r="IM760" s="22"/>
      <c r="IN760" s="22"/>
      <c r="IO760" s="22"/>
      <c r="IP760" s="22"/>
      <c r="IQ760" s="22"/>
      <c r="IR760" s="22"/>
      <c r="IS760" s="22"/>
      <c r="IT760" s="22"/>
      <c r="IU760" s="22"/>
    </row>
    <row r="761" spans="1:255" s="21" customFormat="1" ht="32.4" customHeight="1" x14ac:dyDescent="0.3">
      <c r="A761" s="89" t="s">
        <v>312</v>
      </c>
      <c r="B761" s="36" t="s">
        <v>4885</v>
      </c>
      <c r="C761" s="19" t="s">
        <v>414</v>
      </c>
      <c r="D761" s="61">
        <v>72000</v>
      </c>
      <c r="E761" s="60">
        <v>72000</v>
      </c>
      <c r="F761" s="18"/>
      <c r="G761" s="60">
        <v>72000</v>
      </c>
      <c r="H761" s="14">
        <v>0</v>
      </c>
      <c r="I761" s="32" t="s">
        <v>53</v>
      </c>
      <c r="J761" s="32"/>
      <c r="K761" s="32"/>
      <c r="L761" s="32"/>
      <c r="M761" s="24"/>
      <c r="N761" s="14">
        <v>0</v>
      </c>
      <c r="O761" s="14"/>
      <c r="P761" s="12" t="s">
        <v>26</v>
      </c>
      <c r="Q761" s="14"/>
      <c r="R761" s="16" t="s">
        <v>32</v>
      </c>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c r="HM761" s="22"/>
      <c r="HN761" s="22"/>
      <c r="HO761" s="22"/>
      <c r="HP761" s="22"/>
      <c r="HQ761" s="22"/>
      <c r="HR761" s="22"/>
      <c r="HS761" s="22"/>
      <c r="HT761" s="22"/>
      <c r="HU761" s="22"/>
      <c r="HV761" s="22"/>
      <c r="HW761" s="22"/>
      <c r="HX761" s="22"/>
      <c r="HY761" s="22"/>
      <c r="HZ761" s="22"/>
      <c r="IA761" s="22"/>
      <c r="IB761" s="22"/>
      <c r="IC761" s="22"/>
      <c r="ID761" s="22"/>
      <c r="IE761" s="22"/>
      <c r="IF761" s="22"/>
      <c r="IG761" s="22"/>
      <c r="IH761" s="22"/>
      <c r="II761" s="22"/>
      <c r="IJ761" s="22"/>
      <c r="IK761" s="22"/>
      <c r="IL761" s="22"/>
      <c r="IM761" s="22"/>
      <c r="IN761" s="22"/>
      <c r="IO761" s="22"/>
      <c r="IP761" s="22"/>
      <c r="IQ761" s="22"/>
      <c r="IR761" s="22"/>
      <c r="IS761" s="22"/>
      <c r="IT761" s="22"/>
      <c r="IU761" s="22"/>
    </row>
    <row r="762" spans="1:255" s="21" customFormat="1" ht="32.4" customHeight="1" x14ac:dyDescent="0.3">
      <c r="A762" s="89" t="s">
        <v>312</v>
      </c>
      <c r="B762" s="36" t="s">
        <v>4886</v>
      </c>
      <c r="C762" s="19" t="s">
        <v>414</v>
      </c>
      <c r="D762" s="61">
        <v>984000</v>
      </c>
      <c r="E762" s="60">
        <v>984000</v>
      </c>
      <c r="F762" s="18"/>
      <c r="G762" s="60">
        <v>984000</v>
      </c>
      <c r="H762" s="14">
        <v>0</v>
      </c>
      <c r="I762" s="32" t="s">
        <v>53</v>
      </c>
      <c r="J762" s="32"/>
      <c r="K762" s="32"/>
      <c r="L762" s="32"/>
      <c r="M762" s="24"/>
      <c r="N762" s="14">
        <v>0</v>
      </c>
      <c r="O762" s="14"/>
      <c r="P762" s="12" t="s">
        <v>26</v>
      </c>
      <c r="Q762" s="14"/>
      <c r="R762" s="16" t="s">
        <v>32</v>
      </c>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22"/>
      <c r="FC762" s="22"/>
      <c r="FD762" s="22"/>
      <c r="FE762" s="22"/>
      <c r="FF762" s="22"/>
      <c r="FG762" s="22"/>
      <c r="FH762" s="22"/>
      <c r="FI762" s="22"/>
      <c r="FJ762" s="22"/>
      <c r="FK762" s="22"/>
      <c r="FL762" s="22"/>
      <c r="FM762" s="22"/>
      <c r="FN762" s="22"/>
      <c r="FO762" s="22"/>
      <c r="FP762" s="22"/>
      <c r="FQ762" s="22"/>
      <c r="FR762" s="22"/>
      <c r="FS762" s="22"/>
      <c r="FT762" s="22"/>
      <c r="FU762" s="22"/>
      <c r="FV762" s="22"/>
      <c r="FW762" s="22"/>
      <c r="FX762" s="22"/>
      <c r="FY762" s="22"/>
      <c r="FZ762" s="22"/>
      <c r="GA762" s="22"/>
      <c r="GB762" s="22"/>
      <c r="GC762" s="22"/>
      <c r="GD762" s="22"/>
      <c r="GE762" s="22"/>
      <c r="GF762" s="22"/>
      <c r="GG762" s="22"/>
      <c r="GH762" s="22"/>
      <c r="GI762" s="22"/>
      <c r="GJ762" s="22"/>
      <c r="GK762" s="22"/>
      <c r="GL762" s="22"/>
      <c r="GM762" s="22"/>
      <c r="GN762" s="22"/>
      <c r="GO762" s="22"/>
      <c r="GP762" s="22"/>
      <c r="GQ762" s="22"/>
      <c r="GR762" s="22"/>
      <c r="GS762" s="22"/>
      <c r="GT762" s="22"/>
      <c r="GU762" s="22"/>
      <c r="GV762" s="22"/>
      <c r="GW762" s="22"/>
      <c r="GX762" s="22"/>
      <c r="GY762" s="22"/>
      <c r="GZ762" s="22"/>
      <c r="HA762" s="22"/>
      <c r="HB762" s="22"/>
      <c r="HC762" s="22"/>
      <c r="HD762" s="22"/>
      <c r="HE762" s="22"/>
      <c r="HF762" s="22"/>
      <c r="HG762" s="22"/>
      <c r="HH762" s="22"/>
      <c r="HI762" s="22"/>
      <c r="HJ762" s="22"/>
      <c r="HK762" s="22"/>
      <c r="HL762" s="22"/>
      <c r="HM762" s="22"/>
      <c r="HN762" s="22"/>
      <c r="HO762" s="22"/>
      <c r="HP762" s="22"/>
      <c r="HQ762" s="22"/>
      <c r="HR762" s="22"/>
      <c r="HS762" s="22"/>
      <c r="HT762" s="22"/>
      <c r="HU762" s="22"/>
      <c r="HV762" s="22"/>
      <c r="HW762" s="22"/>
      <c r="HX762" s="22"/>
      <c r="HY762" s="22"/>
      <c r="HZ762" s="22"/>
      <c r="IA762" s="22"/>
      <c r="IB762" s="22"/>
      <c r="IC762" s="22"/>
      <c r="ID762" s="22"/>
      <c r="IE762" s="22"/>
      <c r="IF762" s="22"/>
      <c r="IG762" s="22"/>
      <c r="IH762" s="22"/>
      <c r="II762" s="22"/>
      <c r="IJ762" s="22"/>
      <c r="IK762" s="22"/>
      <c r="IL762" s="22"/>
      <c r="IM762" s="22"/>
      <c r="IN762" s="22"/>
      <c r="IO762" s="22"/>
      <c r="IP762" s="22"/>
      <c r="IQ762" s="22"/>
      <c r="IR762" s="22"/>
      <c r="IS762" s="22"/>
      <c r="IT762" s="22"/>
      <c r="IU762" s="22"/>
    </row>
    <row r="763" spans="1:255" s="21" customFormat="1" ht="32.4" customHeight="1" x14ac:dyDescent="0.3">
      <c r="A763" s="89" t="s">
        <v>332</v>
      </c>
      <c r="B763" s="36" t="s">
        <v>4887</v>
      </c>
      <c r="C763" s="19" t="s">
        <v>414</v>
      </c>
      <c r="D763" s="61">
        <v>72000</v>
      </c>
      <c r="E763" s="60">
        <v>72000</v>
      </c>
      <c r="F763" s="18"/>
      <c r="G763" s="60">
        <v>72000</v>
      </c>
      <c r="H763" s="14">
        <v>0</v>
      </c>
      <c r="I763" s="32" t="s">
        <v>53</v>
      </c>
      <c r="J763" s="32"/>
      <c r="K763" s="32"/>
      <c r="L763" s="32"/>
      <c r="M763" s="24"/>
      <c r="N763" s="14">
        <v>0</v>
      </c>
      <c r="O763" s="14"/>
      <c r="P763" s="12" t="s">
        <v>26</v>
      </c>
      <c r="Q763" s="14"/>
      <c r="R763" s="16" t="s">
        <v>32</v>
      </c>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22"/>
      <c r="FC763" s="22"/>
      <c r="FD763" s="22"/>
      <c r="FE763" s="22"/>
      <c r="FF763" s="22"/>
      <c r="FG763" s="22"/>
      <c r="FH763" s="22"/>
      <c r="FI763" s="22"/>
      <c r="FJ763" s="22"/>
      <c r="FK763" s="22"/>
      <c r="FL763" s="22"/>
      <c r="FM763" s="22"/>
      <c r="FN763" s="22"/>
      <c r="FO763" s="22"/>
      <c r="FP763" s="22"/>
      <c r="FQ763" s="22"/>
      <c r="FR763" s="22"/>
      <c r="FS763" s="22"/>
      <c r="FT763" s="22"/>
      <c r="FU763" s="22"/>
      <c r="FV763" s="22"/>
      <c r="FW763" s="22"/>
      <c r="FX763" s="22"/>
      <c r="FY763" s="22"/>
      <c r="FZ763" s="22"/>
      <c r="GA763" s="22"/>
      <c r="GB763" s="22"/>
      <c r="GC763" s="22"/>
      <c r="GD763" s="22"/>
      <c r="GE763" s="22"/>
      <c r="GF763" s="22"/>
      <c r="GG763" s="22"/>
      <c r="GH763" s="22"/>
      <c r="GI763" s="22"/>
      <c r="GJ763" s="22"/>
      <c r="GK763" s="22"/>
      <c r="GL763" s="22"/>
      <c r="GM763" s="22"/>
      <c r="GN763" s="22"/>
      <c r="GO763" s="22"/>
      <c r="GP763" s="22"/>
      <c r="GQ763" s="22"/>
      <c r="GR763" s="22"/>
      <c r="GS763" s="22"/>
      <c r="GT763" s="22"/>
      <c r="GU763" s="22"/>
      <c r="GV763" s="22"/>
      <c r="GW763" s="22"/>
      <c r="GX763" s="22"/>
      <c r="GY763" s="22"/>
      <c r="GZ763" s="22"/>
      <c r="HA763" s="22"/>
      <c r="HB763" s="22"/>
      <c r="HC763" s="22"/>
      <c r="HD763" s="22"/>
      <c r="HE763" s="22"/>
      <c r="HF763" s="22"/>
      <c r="HG763" s="22"/>
      <c r="HH763" s="22"/>
      <c r="HI763" s="22"/>
      <c r="HJ763" s="22"/>
      <c r="HK763" s="22"/>
      <c r="HL763" s="22"/>
      <c r="HM763" s="22"/>
      <c r="HN763" s="22"/>
      <c r="HO763" s="22"/>
      <c r="HP763" s="22"/>
      <c r="HQ763" s="22"/>
      <c r="HR763" s="22"/>
      <c r="HS763" s="22"/>
      <c r="HT763" s="22"/>
      <c r="HU763" s="22"/>
      <c r="HV763" s="22"/>
      <c r="HW763" s="22"/>
      <c r="HX763" s="22"/>
      <c r="HY763" s="22"/>
      <c r="HZ763" s="22"/>
      <c r="IA763" s="22"/>
      <c r="IB763" s="22"/>
      <c r="IC763" s="22"/>
      <c r="ID763" s="22"/>
      <c r="IE763" s="22"/>
      <c r="IF763" s="22"/>
      <c r="IG763" s="22"/>
      <c r="IH763" s="22"/>
      <c r="II763" s="22"/>
      <c r="IJ763" s="22"/>
      <c r="IK763" s="22"/>
      <c r="IL763" s="22"/>
      <c r="IM763" s="22"/>
      <c r="IN763" s="22"/>
      <c r="IO763" s="22"/>
      <c r="IP763" s="22"/>
      <c r="IQ763" s="22"/>
      <c r="IR763" s="22"/>
      <c r="IS763" s="22"/>
      <c r="IT763" s="22"/>
      <c r="IU763" s="22"/>
    </row>
    <row r="764" spans="1:255" s="21" customFormat="1" ht="32.4" customHeight="1" x14ac:dyDescent="0.3">
      <c r="A764" s="89" t="s">
        <v>332</v>
      </c>
      <c r="B764" s="36" t="s">
        <v>4888</v>
      </c>
      <c r="C764" s="19" t="s">
        <v>414</v>
      </c>
      <c r="D764" s="61">
        <v>72000</v>
      </c>
      <c r="E764" s="60">
        <v>72000</v>
      </c>
      <c r="F764" s="18"/>
      <c r="G764" s="60">
        <v>72000</v>
      </c>
      <c r="H764" s="14">
        <v>0</v>
      </c>
      <c r="I764" s="32" t="s">
        <v>53</v>
      </c>
      <c r="J764" s="32"/>
      <c r="K764" s="32"/>
      <c r="L764" s="32"/>
      <c r="M764" s="24"/>
      <c r="N764" s="14">
        <v>0</v>
      </c>
      <c r="O764" s="14"/>
      <c r="P764" s="12" t="s">
        <v>26</v>
      </c>
      <c r="Q764" s="14"/>
      <c r="R764" s="16" t="s">
        <v>32</v>
      </c>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22"/>
      <c r="FC764" s="22"/>
      <c r="FD764" s="22"/>
      <c r="FE764" s="22"/>
      <c r="FF764" s="22"/>
      <c r="FG764" s="22"/>
      <c r="FH764" s="22"/>
      <c r="FI764" s="22"/>
      <c r="FJ764" s="22"/>
      <c r="FK764" s="22"/>
      <c r="FL764" s="22"/>
      <c r="FM764" s="22"/>
      <c r="FN764" s="22"/>
      <c r="FO764" s="22"/>
      <c r="FP764" s="22"/>
      <c r="FQ764" s="22"/>
      <c r="FR764" s="22"/>
      <c r="FS764" s="22"/>
      <c r="FT764" s="22"/>
      <c r="FU764" s="22"/>
      <c r="FV764" s="22"/>
      <c r="FW764" s="22"/>
      <c r="FX764" s="22"/>
      <c r="FY764" s="22"/>
      <c r="FZ764" s="22"/>
      <c r="GA764" s="22"/>
      <c r="GB764" s="22"/>
      <c r="GC764" s="22"/>
      <c r="GD764" s="22"/>
      <c r="GE764" s="22"/>
      <c r="GF764" s="22"/>
      <c r="GG764" s="22"/>
      <c r="GH764" s="22"/>
      <c r="GI764" s="22"/>
      <c r="GJ764" s="22"/>
      <c r="GK764" s="22"/>
      <c r="GL764" s="22"/>
      <c r="GM764" s="22"/>
      <c r="GN764" s="22"/>
      <c r="GO764" s="22"/>
      <c r="GP764" s="22"/>
      <c r="GQ764" s="22"/>
      <c r="GR764" s="22"/>
      <c r="GS764" s="22"/>
      <c r="GT764" s="22"/>
      <c r="GU764" s="22"/>
      <c r="GV764" s="22"/>
      <c r="GW764" s="22"/>
      <c r="GX764" s="22"/>
      <c r="GY764" s="22"/>
      <c r="GZ764" s="22"/>
      <c r="HA764" s="22"/>
      <c r="HB764" s="22"/>
      <c r="HC764" s="22"/>
      <c r="HD764" s="22"/>
      <c r="HE764" s="22"/>
      <c r="HF764" s="22"/>
      <c r="HG764" s="22"/>
      <c r="HH764" s="22"/>
      <c r="HI764" s="22"/>
      <c r="HJ764" s="22"/>
      <c r="HK764" s="22"/>
      <c r="HL764" s="22"/>
      <c r="HM764" s="22"/>
      <c r="HN764" s="22"/>
      <c r="HO764" s="22"/>
      <c r="HP764" s="22"/>
      <c r="HQ764" s="22"/>
      <c r="HR764" s="22"/>
      <c r="HS764" s="22"/>
      <c r="HT764" s="22"/>
      <c r="HU764" s="22"/>
      <c r="HV764" s="22"/>
      <c r="HW764" s="22"/>
      <c r="HX764" s="22"/>
      <c r="HY764" s="22"/>
      <c r="HZ764" s="22"/>
      <c r="IA764" s="22"/>
      <c r="IB764" s="22"/>
      <c r="IC764" s="22"/>
      <c r="ID764" s="22"/>
      <c r="IE764" s="22"/>
      <c r="IF764" s="22"/>
      <c r="IG764" s="22"/>
      <c r="IH764" s="22"/>
      <c r="II764" s="22"/>
      <c r="IJ764" s="22"/>
      <c r="IK764" s="22"/>
      <c r="IL764" s="22"/>
      <c r="IM764" s="22"/>
      <c r="IN764" s="22"/>
      <c r="IO764" s="22"/>
      <c r="IP764" s="22"/>
      <c r="IQ764" s="22"/>
      <c r="IR764" s="22"/>
      <c r="IS764" s="22"/>
      <c r="IT764" s="22"/>
      <c r="IU764" s="22"/>
    </row>
    <row r="765" spans="1:255" s="21" customFormat="1" ht="32.4" customHeight="1" x14ac:dyDescent="0.3">
      <c r="A765" s="89" t="s">
        <v>332</v>
      </c>
      <c r="B765" s="36" t="s">
        <v>4889</v>
      </c>
      <c r="C765" s="19" t="s">
        <v>414</v>
      </c>
      <c r="D765" s="61">
        <v>72000</v>
      </c>
      <c r="E765" s="60">
        <v>72000</v>
      </c>
      <c r="F765" s="18"/>
      <c r="G765" s="60">
        <v>72000</v>
      </c>
      <c r="H765" s="14">
        <v>0</v>
      </c>
      <c r="I765" s="32" t="s">
        <v>53</v>
      </c>
      <c r="J765" s="32"/>
      <c r="K765" s="32"/>
      <c r="L765" s="32"/>
      <c r="M765" s="24"/>
      <c r="N765" s="14">
        <v>0</v>
      </c>
      <c r="O765" s="14"/>
      <c r="P765" s="12" t="s">
        <v>26</v>
      </c>
      <c r="Q765" s="14"/>
      <c r="R765" s="16" t="s">
        <v>32</v>
      </c>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22"/>
      <c r="FC765" s="22"/>
      <c r="FD765" s="22"/>
      <c r="FE765" s="22"/>
      <c r="FF765" s="22"/>
      <c r="FG765" s="22"/>
      <c r="FH765" s="22"/>
      <c r="FI765" s="22"/>
      <c r="FJ765" s="22"/>
      <c r="FK765" s="22"/>
      <c r="FL765" s="22"/>
      <c r="FM765" s="22"/>
      <c r="FN765" s="22"/>
      <c r="FO765" s="22"/>
      <c r="FP765" s="22"/>
      <c r="FQ765" s="22"/>
      <c r="FR765" s="22"/>
      <c r="FS765" s="22"/>
      <c r="FT765" s="22"/>
      <c r="FU765" s="22"/>
      <c r="FV765" s="22"/>
      <c r="FW765" s="22"/>
      <c r="FX765" s="22"/>
      <c r="FY765" s="22"/>
      <c r="FZ765" s="22"/>
      <c r="GA765" s="22"/>
      <c r="GB765" s="22"/>
      <c r="GC765" s="22"/>
      <c r="GD765" s="22"/>
      <c r="GE765" s="22"/>
      <c r="GF765" s="22"/>
      <c r="GG765" s="22"/>
      <c r="GH765" s="22"/>
      <c r="GI765" s="22"/>
      <c r="GJ765" s="22"/>
      <c r="GK765" s="22"/>
      <c r="GL765" s="22"/>
      <c r="GM765" s="22"/>
      <c r="GN765" s="22"/>
      <c r="GO765" s="22"/>
      <c r="GP765" s="22"/>
      <c r="GQ765" s="22"/>
      <c r="GR765" s="22"/>
      <c r="GS765" s="22"/>
      <c r="GT765" s="22"/>
      <c r="GU765" s="22"/>
      <c r="GV765" s="22"/>
      <c r="GW765" s="22"/>
      <c r="GX765" s="22"/>
      <c r="GY765" s="22"/>
      <c r="GZ765" s="22"/>
      <c r="HA765" s="22"/>
      <c r="HB765" s="22"/>
      <c r="HC765" s="22"/>
      <c r="HD765" s="22"/>
      <c r="HE765" s="22"/>
      <c r="HF765" s="22"/>
      <c r="HG765" s="22"/>
      <c r="HH765" s="22"/>
      <c r="HI765" s="22"/>
      <c r="HJ765" s="22"/>
      <c r="HK765" s="22"/>
      <c r="HL765" s="22"/>
      <c r="HM765" s="22"/>
      <c r="HN765" s="22"/>
      <c r="HO765" s="22"/>
      <c r="HP765" s="22"/>
      <c r="HQ765" s="22"/>
      <c r="HR765" s="22"/>
      <c r="HS765" s="22"/>
      <c r="HT765" s="22"/>
      <c r="HU765" s="22"/>
      <c r="HV765" s="22"/>
      <c r="HW765" s="22"/>
      <c r="HX765" s="22"/>
      <c r="HY765" s="22"/>
      <c r="HZ765" s="22"/>
      <c r="IA765" s="22"/>
      <c r="IB765" s="22"/>
      <c r="IC765" s="22"/>
      <c r="ID765" s="22"/>
      <c r="IE765" s="22"/>
      <c r="IF765" s="22"/>
      <c r="IG765" s="22"/>
      <c r="IH765" s="22"/>
      <c r="II765" s="22"/>
      <c r="IJ765" s="22"/>
      <c r="IK765" s="22"/>
      <c r="IL765" s="22"/>
      <c r="IM765" s="22"/>
      <c r="IN765" s="22"/>
      <c r="IO765" s="22"/>
      <c r="IP765" s="22"/>
      <c r="IQ765" s="22"/>
      <c r="IR765" s="22"/>
      <c r="IS765" s="22"/>
      <c r="IT765" s="22"/>
      <c r="IU765" s="22"/>
    </row>
    <row r="766" spans="1:255" s="21" customFormat="1" ht="32.4" customHeight="1" x14ac:dyDescent="0.3">
      <c r="A766" s="89" t="s">
        <v>332</v>
      </c>
      <c r="B766" s="36" t="s">
        <v>4890</v>
      </c>
      <c r="C766" s="19" t="s">
        <v>414</v>
      </c>
      <c r="D766" s="61">
        <v>840000</v>
      </c>
      <c r="E766" s="60">
        <v>840000</v>
      </c>
      <c r="F766" s="18"/>
      <c r="G766" s="60">
        <v>840000</v>
      </c>
      <c r="H766" s="14">
        <v>0</v>
      </c>
      <c r="I766" s="32" t="s">
        <v>53</v>
      </c>
      <c r="J766" s="32"/>
      <c r="K766" s="32"/>
      <c r="L766" s="32"/>
      <c r="M766" s="24"/>
      <c r="N766" s="14">
        <v>0</v>
      </c>
      <c r="O766" s="14"/>
      <c r="P766" s="12" t="s">
        <v>26</v>
      </c>
      <c r="Q766" s="14"/>
      <c r="R766" s="16" t="s">
        <v>32</v>
      </c>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2"/>
      <c r="GN766" s="22"/>
      <c r="GO766" s="22"/>
      <c r="GP766" s="22"/>
      <c r="GQ766" s="22"/>
      <c r="GR766" s="22"/>
      <c r="GS766" s="22"/>
      <c r="GT766" s="22"/>
      <c r="GU766" s="22"/>
      <c r="GV766" s="22"/>
      <c r="GW766" s="22"/>
      <c r="GX766" s="22"/>
      <c r="GY766" s="22"/>
      <c r="GZ766" s="22"/>
      <c r="HA766" s="22"/>
      <c r="HB766" s="22"/>
      <c r="HC766" s="22"/>
      <c r="HD766" s="22"/>
      <c r="HE766" s="22"/>
      <c r="HF766" s="22"/>
      <c r="HG766" s="22"/>
      <c r="HH766" s="22"/>
      <c r="HI766" s="22"/>
      <c r="HJ766" s="22"/>
      <c r="HK766" s="22"/>
      <c r="HL766" s="22"/>
      <c r="HM766" s="22"/>
      <c r="HN766" s="22"/>
      <c r="HO766" s="22"/>
      <c r="HP766" s="22"/>
      <c r="HQ766" s="22"/>
      <c r="HR766" s="22"/>
      <c r="HS766" s="22"/>
      <c r="HT766" s="22"/>
      <c r="HU766" s="22"/>
      <c r="HV766" s="22"/>
      <c r="HW766" s="22"/>
      <c r="HX766" s="22"/>
      <c r="HY766" s="22"/>
      <c r="HZ766" s="22"/>
      <c r="IA766" s="22"/>
      <c r="IB766" s="22"/>
      <c r="IC766" s="22"/>
      <c r="ID766" s="22"/>
      <c r="IE766" s="22"/>
      <c r="IF766" s="22"/>
      <c r="IG766" s="22"/>
      <c r="IH766" s="22"/>
      <c r="II766" s="22"/>
      <c r="IJ766" s="22"/>
      <c r="IK766" s="22"/>
      <c r="IL766" s="22"/>
      <c r="IM766" s="22"/>
      <c r="IN766" s="22"/>
      <c r="IO766" s="22"/>
      <c r="IP766" s="22"/>
      <c r="IQ766" s="22"/>
      <c r="IR766" s="22"/>
      <c r="IS766" s="22"/>
      <c r="IT766" s="22"/>
      <c r="IU766" s="22"/>
    </row>
    <row r="767" spans="1:255" s="21" customFormat="1" ht="32.4" customHeight="1" x14ac:dyDescent="0.3">
      <c r="A767" s="89" t="s">
        <v>311</v>
      </c>
      <c r="B767" s="36" t="s">
        <v>4891</v>
      </c>
      <c r="C767" s="19" t="s">
        <v>414</v>
      </c>
      <c r="D767" s="68">
        <v>984000</v>
      </c>
      <c r="E767" s="68">
        <v>984000</v>
      </c>
      <c r="F767" s="18"/>
      <c r="G767" s="68">
        <v>984000</v>
      </c>
      <c r="H767" s="14">
        <v>0</v>
      </c>
      <c r="I767" s="32" t="s">
        <v>53</v>
      </c>
      <c r="J767" s="32"/>
      <c r="K767" s="32"/>
      <c r="L767" s="32"/>
      <c r="M767" s="24"/>
      <c r="N767" s="14">
        <v>0</v>
      </c>
      <c r="O767" s="14"/>
      <c r="P767" s="12" t="s">
        <v>26</v>
      </c>
      <c r="Q767" s="14"/>
      <c r="R767" s="16" t="s">
        <v>32</v>
      </c>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22"/>
      <c r="FC767" s="22"/>
      <c r="FD767" s="22"/>
      <c r="FE767" s="22"/>
      <c r="FF767" s="22"/>
      <c r="FG767" s="22"/>
      <c r="FH767" s="22"/>
      <c r="FI767" s="22"/>
      <c r="FJ767" s="22"/>
      <c r="FK767" s="22"/>
      <c r="FL767" s="22"/>
      <c r="FM767" s="22"/>
      <c r="FN767" s="22"/>
      <c r="FO767" s="22"/>
      <c r="FP767" s="22"/>
      <c r="FQ767" s="22"/>
      <c r="FR767" s="22"/>
      <c r="FS767" s="22"/>
      <c r="FT767" s="22"/>
      <c r="FU767" s="22"/>
      <c r="FV767" s="22"/>
      <c r="FW767" s="22"/>
      <c r="FX767" s="22"/>
      <c r="FY767" s="22"/>
      <c r="FZ767" s="22"/>
      <c r="GA767" s="22"/>
      <c r="GB767" s="22"/>
      <c r="GC767" s="22"/>
      <c r="GD767" s="22"/>
      <c r="GE767" s="22"/>
      <c r="GF767" s="22"/>
      <c r="GG767" s="22"/>
      <c r="GH767" s="22"/>
      <c r="GI767" s="22"/>
      <c r="GJ767" s="22"/>
      <c r="GK767" s="22"/>
      <c r="GL767" s="22"/>
      <c r="GM767" s="22"/>
      <c r="GN767" s="22"/>
      <c r="GO767" s="22"/>
      <c r="GP767" s="22"/>
      <c r="GQ767" s="22"/>
      <c r="GR767" s="22"/>
      <c r="GS767" s="22"/>
      <c r="GT767" s="22"/>
      <c r="GU767" s="22"/>
      <c r="GV767" s="22"/>
      <c r="GW767" s="22"/>
      <c r="GX767" s="22"/>
      <c r="GY767" s="22"/>
      <c r="GZ767" s="22"/>
      <c r="HA767" s="22"/>
      <c r="HB767" s="22"/>
      <c r="HC767" s="22"/>
      <c r="HD767" s="22"/>
      <c r="HE767" s="22"/>
      <c r="HF767" s="22"/>
      <c r="HG767" s="22"/>
      <c r="HH767" s="22"/>
      <c r="HI767" s="22"/>
      <c r="HJ767" s="22"/>
      <c r="HK767" s="22"/>
      <c r="HL767" s="22"/>
      <c r="HM767" s="22"/>
      <c r="HN767" s="22"/>
      <c r="HO767" s="22"/>
      <c r="HP767" s="22"/>
      <c r="HQ767" s="22"/>
      <c r="HR767" s="22"/>
      <c r="HS767" s="22"/>
      <c r="HT767" s="22"/>
      <c r="HU767" s="22"/>
      <c r="HV767" s="22"/>
      <c r="HW767" s="22"/>
      <c r="HX767" s="22"/>
      <c r="HY767" s="22"/>
      <c r="HZ767" s="22"/>
      <c r="IA767" s="22"/>
      <c r="IB767" s="22"/>
      <c r="IC767" s="22"/>
      <c r="ID767" s="22"/>
      <c r="IE767" s="22"/>
      <c r="IF767" s="22"/>
      <c r="IG767" s="22"/>
      <c r="IH767" s="22"/>
      <c r="II767" s="22"/>
      <c r="IJ767" s="22"/>
      <c r="IK767" s="22"/>
      <c r="IL767" s="22"/>
      <c r="IM767" s="22"/>
      <c r="IN767" s="22"/>
      <c r="IO767" s="22"/>
      <c r="IP767" s="22"/>
      <c r="IQ767" s="22"/>
      <c r="IR767" s="22"/>
      <c r="IS767" s="22"/>
      <c r="IT767" s="22"/>
      <c r="IU767" s="22"/>
    </row>
    <row r="768" spans="1:255" s="21" customFormat="1" ht="32.4" customHeight="1" x14ac:dyDescent="0.3">
      <c r="A768" s="89" t="s">
        <v>4892</v>
      </c>
      <c r="B768" s="36" t="s">
        <v>4893</v>
      </c>
      <c r="C768" s="19" t="s">
        <v>414</v>
      </c>
      <c r="D768" s="68">
        <v>72000</v>
      </c>
      <c r="E768" s="68">
        <v>72000</v>
      </c>
      <c r="F768" s="18"/>
      <c r="G768" s="68">
        <v>72000</v>
      </c>
      <c r="H768" s="14">
        <v>0</v>
      </c>
      <c r="I768" s="32" t="s">
        <v>53</v>
      </c>
      <c r="J768" s="32"/>
      <c r="K768" s="32"/>
      <c r="L768" s="32"/>
      <c r="M768" s="24"/>
      <c r="N768" s="14">
        <v>0</v>
      </c>
      <c r="O768" s="14"/>
      <c r="P768" s="12" t="s">
        <v>26</v>
      </c>
      <c r="Q768" s="14"/>
      <c r="R768" s="16" t="s">
        <v>32</v>
      </c>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22"/>
      <c r="FC768" s="22"/>
      <c r="FD768" s="22"/>
      <c r="FE768" s="22"/>
      <c r="FF768" s="22"/>
      <c r="FG768" s="22"/>
      <c r="FH768" s="22"/>
      <c r="FI768" s="22"/>
      <c r="FJ768" s="22"/>
      <c r="FK768" s="22"/>
      <c r="FL768" s="22"/>
      <c r="FM768" s="22"/>
      <c r="FN768" s="22"/>
      <c r="FO768" s="22"/>
      <c r="FP768" s="22"/>
      <c r="FQ768" s="22"/>
      <c r="FR768" s="22"/>
      <c r="FS768" s="22"/>
      <c r="FT768" s="22"/>
      <c r="FU768" s="22"/>
      <c r="FV768" s="22"/>
      <c r="FW768" s="22"/>
      <c r="FX768" s="22"/>
      <c r="FY768" s="22"/>
      <c r="FZ768" s="22"/>
      <c r="GA768" s="22"/>
      <c r="GB768" s="22"/>
      <c r="GC768" s="22"/>
      <c r="GD768" s="22"/>
      <c r="GE768" s="22"/>
      <c r="GF768" s="22"/>
      <c r="GG768" s="22"/>
      <c r="GH768" s="22"/>
      <c r="GI768" s="22"/>
      <c r="GJ768" s="22"/>
      <c r="GK768" s="22"/>
      <c r="GL768" s="22"/>
      <c r="GM768" s="22"/>
      <c r="GN768" s="22"/>
      <c r="GO768" s="22"/>
      <c r="GP768" s="22"/>
      <c r="GQ768" s="22"/>
      <c r="GR768" s="22"/>
      <c r="GS768" s="22"/>
      <c r="GT768" s="22"/>
      <c r="GU768" s="22"/>
      <c r="GV768" s="22"/>
      <c r="GW768" s="22"/>
      <c r="GX768" s="22"/>
      <c r="GY768" s="22"/>
      <c r="GZ768" s="22"/>
      <c r="HA768" s="22"/>
      <c r="HB768" s="22"/>
      <c r="HC768" s="22"/>
      <c r="HD768" s="22"/>
      <c r="HE768" s="22"/>
      <c r="HF768" s="22"/>
      <c r="HG768" s="22"/>
      <c r="HH768" s="22"/>
      <c r="HI768" s="22"/>
      <c r="HJ768" s="22"/>
      <c r="HK768" s="22"/>
      <c r="HL768" s="22"/>
      <c r="HM768" s="22"/>
      <c r="HN768" s="22"/>
      <c r="HO768" s="22"/>
      <c r="HP768" s="22"/>
      <c r="HQ768" s="22"/>
      <c r="HR768" s="22"/>
      <c r="HS768" s="22"/>
      <c r="HT768" s="22"/>
      <c r="HU768" s="22"/>
      <c r="HV768" s="22"/>
      <c r="HW768" s="22"/>
      <c r="HX768" s="22"/>
      <c r="HY768" s="22"/>
      <c r="HZ768" s="22"/>
      <c r="IA768" s="22"/>
      <c r="IB768" s="22"/>
      <c r="IC768" s="22"/>
      <c r="ID768" s="22"/>
      <c r="IE768" s="22"/>
      <c r="IF768" s="22"/>
      <c r="IG768" s="22"/>
      <c r="IH768" s="22"/>
      <c r="II768" s="22"/>
      <c r="IJ768" s="22"/>
      <c r="IK768" s="22"/>
      <c r="IL768" s="22"/>
      <c r="IM768" s="22"/>
      <c r="IN768" s="22"/>
      <c r="IO768" s="22"/>
      <c r="IP768" s="22"/>
      <c r="IQ768" s="22"/>
      <c r="IR768" s="22"/>
      <c r="IS768" s="22"/>
      <c r="IT768" s="22"/>
      <c r="IU768" s="22"/>
    </row>
    <row r="769" spans="1:255" s="21" customFormat="1" ht="32.4" customHeight="1" x14ac:dyDescent="0.3">
      <c r="A769" s="89" t="s">
        <v>331</v>
      </c>
      <c r="B769" s="36" t="s">
        <v>4894</v>
      </c>
      <c r="C769" s="19" t="s">
        <v>414</v>
      </c>
      <c r="D769" s="61">
        <v>72000</v>
      </c>
      <c r="E769" s="60">
        <v>72000</v>
      </c>
      <c r="F769" s="18"/>
      <c r="G769" s="60">
        <v>72000</v>
      </c>
      <c r="H769" s="14">
        <v>0</v>
      </c>
      <c r="I769" s="32" t="s">
        <v>53</v>
      </c>
      <c r="J769" s="32"/>
      <c r="K769" s="32"/>
      <c r="L769" s="32"/>
      <c r="M769" s="24"/>
      <c r="N769" s="14">
        <v>0</v>
      </c>
      <c r="O769" s="14"/>
      <c r="P769" s="12" t="s">
        <v>26</v>
      </c>
      <c r="Q769" s="14"/>
      <c r="R769" s="16" t="s">
        <v>32</v>
      </c>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22"/>
      <c r="FC769" s="22"/>
      <c r="FD769" s="22"/>
      <c r="FE769" s="22"/>
      <c r="FF769" s="22"/>
      <c r="FG769" s="22"/>
      <c r="FH769" s="22"/>
      <c r="FI769" s="22"/>
      <c r="FJ769" s="22"/>
      <c r="FK769" s="22"/>
      <c r="FL769" s="22"/>
      <c r="FM769" s="22"/>
      <c r="FN769" s="22"/>
      <c r="FO769" s="22"/>
      <c r="FP769" s="22"/>
      <c r="FQ769" s="22"/>
      <c r="FR769" s="22"/>
      <c r="FS769" s="22"/>
      <c r="FT769" s="22"/>
      <c r="FU769" s="22"/>
      <c r="FV769" s="22"/>
      <c r="FW769" s="22"/>
      <c r="FX769" s="22"/>
      <c r="FY769" s="22"/>
      <c r="FZ769" s="22"/>
      <c r="GA769" s="22"/>
      <c r="GB769" s="22"/>
      <c r="GC769" s="22"/>
      <c r="GD769" s="22"/>
      <c r="GE769" s="22"/>
      <c r="GF769" s="22"/>
      <c r="GG769" s="22"/>
      <c r="GH769" s="22"/>
      <c r="GI769" s="22"/>
      <c r="GJ769" s="22"/>
      <c r="GK769" s="22"/>
      <c r="GL769" s="22"/>
      <c r="GM769" s="22"/>
      <c r="GN769" s="22"/>
      <c r="GO769" s="22"/>
      <c r="GP769" s="22"/>
      <c r="GQ769" s="22"/>
      <c r="GR769" s="22"/>
      <c r="GS769" s="22"/>
      <c r="GT769" s="22"/>
      <c r="GU769" s="22"/>
      <c r="GV769" s="22"/>
      <c r="GW769" s="22"/>
      <c r="GX769" s="22"/>
      <c r="GY769" s="22"/>
      <c r="GZ769" s="22"/>
      <c r="HA769" s="22"/>
      <c r="HB769" s="22"/>
      <c r="HC769" s="22"/>
      <c r="HD769" s="22"/>
      <c r="HE769" s="22"/>
      <c r="HF769" s="22"/>
      <c r="HG769" s="22"/>
      <c r="HH769" s="22"/>
      <c r="HI769" s="22"/>
      <c r="HJ769" s="22"/>
      <c r="HK769" s="22"/>
      <c r="HL769" s="22"/>
      <c r="HM769" s="22"/>
      <c r="HN769" s="22"/>
      <c r="HO769" s="22"/>
      <c r="HP769" s="22"/>
      <c r="HQ769" s="22"/>
      <c r="HR769" s="22"/>
      <c r="HS769" s="22"/>
      <c r="HT769" s="22"/>
      <c r="HU769" s="22"/>
      <c r="HV769" s="22"/>
      <c r="HW769" s="22"/>
      <c r="HX769" s="22"/>
      <c r="HY769" s="22"/>
      <c r="HZ769" s="22"/>
      <c r="IA769" s="22"/>
      <c r="IB769" s="22"/>
      <c r="IC769" s="22"/>
      <c r="ID769" s="22"/>
      <c r="IE769" s="22"/>
      <c r="IF769" s="22"/>
      <c r="IG769" s="22"/>
      <c r="IH769" s="22"/>
      <c r="II769" s="22"/>
      <c r="IJ769" s="22"/>
      <c r="IK769" s="22"/>
      <c r="IL769" s="22"/>
      <c r="IM769" s="22"/>
      <c r="IN769" s="22"/>
      <c r="IO769" s="22"/>
      <c r="IP769" s="22"/>
      <c r="IQ769" s="22"/>
      <c r="IR769" s="22"/>
      <c r="IS769" s="22"/>
      <c r="IT769" s="22"/>
      <c r="IU769" s="22"/>
    </row>
    <row r="770" spans="1:255" s="21" customFormat="1" ht="32.4" customHeight="1" x14ac:dyDescent="0.3">
      <c r="A770" s="89" t="s">
        <v>331</v>
      </c>
      <c r="B770" s="36" t="s">
        <v>4895</v>
      </c>
      <c r="C770" s="19" t="s">
        <v>414</v>
      </c>
      <c r="D770" s="61">
        <v>72000</v>
      </c>
      <c r="E770" s="60">
        <v>72000</v>
      </c>
      <c r="F770" s="18"/>
      <c r="G770" s="60">
        <v>72000</v>
      </c>
      <c r="H770" s="14">
        <v>0</v>
      </c>
      <c r="I770" s="32" t="s">
        <v>53</v>
      </c>
      <c r="J770" s="32"/>
      <c r="K770" s="32"/>
      <c r="L770" s="32"/>
      <c r="M770" s="24"/>
      <c r="N770" s="14">
        <v>0</v>
      </c>
      <c r="O770" s="14"/>
      <c r="P770" s="12" t="s">
        <v>26</v>
      </c>
      <c r="Q770" s="14"/>
      <c r="R770" s="16" t="s">
        <v>32</v>
      </c>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2"/>
      <c r="EW770" s="22"/>
      <c r="EX770" s="22"/>
      <c r="EY770" s="22"/>
      <c r="EZ770" s="22"/>
      <c r="FA770" s="22"/>
      <c r="FB770" s="22"/>
      <c r="FC770" s="22"/>
      <c r="FD770" s="22"/>
      <c r="FE770" s="22"/>
      <c r="FF770" s="22"/>
      <c r="FG770" s="22"/>
      <c r="FH770" s="22"/>
      <c r="FI770" s="22"/>
      <c r="FJ770" s="22"/>
      <c r="FK770" s="22"/>
      <c r="FL770" s="22"/>
      <c r="FM770" s="22"/>
      <c r="FN770" s="22"/>
      <c r="FO770" s="22"/>
      <c r="FP770" s="22"/>
      <c r="FQ770" s="22"/>
      <c r="FR770" s="22"/>
      <c r="FS770" s="22"/>
      <c r="FT770" s="22"/>
      <c r="FU770" s="22"/>
      <c r="FV770" s="22"/>
      <c r="FW770" s="22"/>
      <c r="FX770" s="22"/>
      <c r="FY770" s="22"/>
      <c r="FZ770" s="22"/>
      <c r="GA770" s="22"/>
      <c r="GB770" s="22"/>
      <c r="GC770" s="22"/>
      <c r="GD770" s="22"/>
      <c r="GE770" s="22"/>
      <c r="GF770" s="22"/>
      <c r="GG770" s="22"/>
      <c r="GH770" s="22"/>
      <c r="GI770" s="22"/>
      <c r="GJ770" s="22"/>
      <c r="GK770" s="22"/>
      <c r="GL770" s="22"/>
      <c r="GM770" s="22"/>
      <c r="GN770" s="22"/>
      <c r="GO770" s="22"/>
      <c r="GP770" s="22"/>
      <c r="GQ770" s="22"/>
      <c r="GR770" s="22"/>
      <c r="GS770" s="22"/>
      <c r="GT770" s="22"/>
      <c r="GU770" s="22"/>
      <c r="GV770" s="22"/>
      <c r="GW770" s="22"/>
      <c r="GX770" s="22"/>
      <c r="GY770" s="22"/>
      <c r="GZ770" s="22"/>
      <c r="HA770" s="22"/>
      <c r="HB770" s="22"/>
      <c r="HC770" s="22"/>
      <c r="HD770" s="22"/>
      <c r="HE770" s="22"/>
      <c r="HF770" s="22"/>
      <c r="HG770" s="22"/>
      <c r="HH770" s="22"/>
      <c r="HI770" s="22"/>
      <c r="HJ770" s="22"/>
      <c r="HK770" s="22"/>
      <c r="HL770" s="22"/>
      <c r="HM770" s="22"/>
      <c r="HN770" s="22"/>
      <c r="HO770" s="22"/>
      <c r="HP770" s="22"/>
      <c r="HQ770" s="22"/>
      <c r="HR770" s="22"/>
      <c r="HS770" s="22"/>
      <c r="HT770" s="22"/>
      <c r="HU770" s="22"/>
      <c r="HV770" s="22"/>
      <c r="HW770" s="22"/>
      <c r="HX770" s="22"/>
      <c r="HY770" s="22"/>
      <c r="HZ770" s="22"/>
      <c r="IA770" s="22"/>
      <c r="IB770" s="22"/>
      <c r="IC770" s="22"/>
      <c r="ID770" s="22"/>
      <c r="IE770" s="22"/>
      <c r="IF770" s="22"/>
      <c r="IG770" s="22"/>
      <c r="IH770" s="22"/>
      <c r="II770" s="22"/>
      <c r="IJ770" s="22"/>
      <c r="IK770" s="22"/>
      <c r="IL770" s="22"/>
      <c r="IM770" s="22"/>
      <c r="IN770" s="22"/>
      <c r="IO770" s="22"/>
      <c r="IP770" s="22"/>
      <c r="IQ770" s="22"/>
      <c r="IR770" s="22"/>
      <c r="IS770" s="22"/>
      <c r="IT770" s="22"/>
      <c r="IU770" s="22"/>
    </row>
    <row r="771" spans="1:255" s="21" customFormat="1" ht="32.4" customHeight="1" x14ac:dyDescent="0.3">
      <c r="A771" s="89" t="s">
        <v>331</v>
      </c>
      <c r="B771" s="36" t="s">
        <v>4896</v>
      </c>
      <c r="C771" s="19" t="s">
        <v>414</v>
      </c>
      <c r="D771" s="61">
        <v>72000</v>
      </c>
      <c r="E771" s="60">
        <v>72000</v>
      </c>
      <c r="F771" s="18"/>
      <c r="G771" s="60">
        <v>72000</v>
      </c>
      <c r="H771" s="14">
        <v>0</v>
      </c>
      <c r="I771" s="32" t="s">
        <v>53</v>
      </c>
      <c r="J771" s="32"/>
      <c r="K771" s="32"/>
      <c r="L771" s="32"/>
      <c r="M771" s="24"/>
      <c r="N771" s="14">
        <v>0</v>
      </c>
      <c r="O771" s="14"/>
      <c r="P771" s="12" t="s">
        <v>26</v>
      </c>
      <c r="Q771" s="14"/>
      <c r="R771" s="16" t="s">
        <v>32</v>
      </c>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22"/>
      <c r="EX771" s="22"/>
      <c r="EY771" s="22"/>
      <c r="EZ771" s="22"/>
      <c r="FA771" s="22"/>
      <c r="FB771" s="22"/>
      <c r="FC771" s="22"/>
      <c r="FD771" s="22"/>
      <c r="FE771" s="22"/>
      <c r="FF771" s="22"/>
      <c r="FG771" s="22"/>
      <c r="FH771" s="22"/>
      <c r="FI771" s="22"/>
      <c r="FJ771" s="22"/>
      <c r="FK771" s="22"/>
      <c r="FL771" s="22"/>
      <c r="FM771" s="22"/>
      <c r="FN771" s="22"/>
      <c r="FO771" s="22"/>
      <c r="FP771" s="22"/>
      <c r="FQ771" s="22"/>
      <c r="FR771" s="22"/>
      <c r="FS771" s="22"/>
      <c r="FT771" s="22"/>
      <c r="FU771" s="22"/>
      <c r="FV771" s="22"/>
      <c r="FW771" s="22"/>
      <c r="FX771" s="22"/>
      <c r="FY771" s="22"/>
      <c r="FZ771" s="22"/>
      <c r="GA771" s="22"/>
      <c r="GB771" s="22"/>
      <c r="GC771" s="22"/>
      <c r="GD771" s="22"/>
      <c r="GE771" s="22"/>
      <c r="GF771" s="22"/>
      <c r="GG771" s="22"/>
      <c r="GH771" s="22"/>
      <c r="GI771" s="22"/>
      <c r="GJ771" s="22"/>
      <c r="GK771" s="22"/>
      <c r="GL771" s="22"/>
      <c r="GM771" s="22"/>
      <c r="GN771" s="22"/>
      <c r="GO771" s="22"/>
      <c r="GP771" s="22"/>
      <c r="GQ771" s="22"/>
      <c r="GR771" s="22"/>
      <c r="GS771" s="22"/>
      <c r="GT771" s="22"/>
      <c r="GU771" s="22"/>
      <c r="GV771" s="22"/>
      <c r="GW771" s="22"/>
      <c r="GX771" s="22"/>
      <c r="GY771" s="22"/>
      <c r="GZ771" s="22"/>
      <c r="HA771" s="22"/>
      <c r="HB771" s="22"/>
      <c r="HC771" s="22"/>
      <c r="HD771" s="22"/>
      <c r="HE771" s="22"/>
      <c r="HF771" s="22"/>
      <c r="HG771" s="22"/>
      <c r="HH771" s="22"/>
      <c r="HI771" s="22"/>
      <c r="HJ771" s="22"/>
      <c r="HK771" s="22"/>
      <c r="HL771" s="22"/>
      <c r="HM771" s="22"/>
      <c r="HN771" s="22"/>
      <c r="HO771" s="22"/>
      <c r="HP771" s="22"/>
      <c r="HQ771" s="22"/>
      <c r="HR771" s="22"/>
      <c r="HS771" s="22"/>
      <c r="HT771" s="22"/>
      <c r="HU771" s="22"/>
      <c r="HV771" s="22"/>
      <c r="HW771" s="22"/>
      <c r="HX771" s="22"/>
      <c r="HY771" s="22"/>
      <c r="HZ771" s="22"/>
      <c r="IA771" s="22"/>
      <c r="IB771" s="22"/>
      <c r="IC771" s="22"/>
      <c r="ID771" s="22"/>
      <c r="IE771" s="22"/>
      <c r="IF771" s="22"/>
      <c r="IG771" s="22"/>
      <c r="IH771" s="22"/>
      <c r="II771" s="22"/>
      <c r="IJ771" s="22"/>
      <c r="IK771" s="22"/>
      <c r="IL771" s="22"/>
      <c r="IM771" s="22"/>
      <c r="IN771" s="22"/>
      <c r="IO771" s="22"/>
      <c r="IP771" s="22"/>
      <c r="IQ771" s="22"/>
      <c r="IR771" s="22"/>
      <c r="IS771" s="22"/>
      <c r="IT771" s="22"/>
      <c r="IU771" s="22"/>
    </row>
    <row r="772" spans="1:255" s="21" customFormat="1" ht="32.4" customHeight="1" x14ac:dyDescent="0.3">
      <c r="A772" s="89" t="s">
        <v>331</v>
      </c>
      <c r="B772" s="36" t="s">
        <v>4897</v>
      </c>
      <c r="C772" s="19" t="s">
        <v>414</v>
      </c>
      <c r="D772" s="61">
        <v>72000</v>
      </c>
      <c r="E772" s="60">
        <v>72000</v>
      </c>
      <c r="F772" s="18"/>
      <c r="G772" s="60">
        <v>72000</v>
      </c>
      <c r="H772" s="14">
        <v>0</v>
      </c>
      <c r="I772" s="32" t="s">
        <v>53</v>
      </c>
      <c r="J772" s="32"/>
      <c r="K772" s="32"/>
      <c r="L772" s="32"/>
      <c r="M772" s="24"/>
      <c r="N772" s="14">
        <v>0</v>
      </c>
      <c r="O772" s="14"/>
      <c r="P772" s="12" t="s">
        <v>26</v>
      </c>
      <c r="Q772" s="14"/>
      <c r="R772" s="16" t="s">
        <v>32</v>
      </c>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22"/>
      <c r="FC772" s="22"/>
      <c r="FD772" s="22"/>
      <c r="FE772" s="22"/>
      <c r="FF772" s="22"/>
      <c r="FG772" s="22"/>
      <c r="FH772" s="22"/>
      <c r="FI772" s="22"/>
      <c r="FJ772" s="22"/>
      <c r="FK772" s="22"/>
      <c r="FL772" s="22"/>
      <c r="FM772" s="22"/>
      <c r="FN772" s="22"/>
      <c r="FO772" s="22"/>
      <c r="FP772" s="22"/>
      <c r="FQ772" s="22"/>
      <c r="FR772" s="22"/>
      <c r="FS772" s="22"/>
      <c r="FT772" s="22"/>
      <c r="FU772" s="22"/>
      <c r="FV772" s="22"/>
      <c r="FW772" s="22"/>
      <c r="FX772" s="22"/>
      <c r="FY772" s="22"/>
      <c r="FZ772" s="22"/>
      <c r="GA772" s="22"/>
      <c r="GB772" s="22"/>
      <c r="GC772" s="22"/>
      <c r="GD772" s="22"/>
      <c r="GE772" s="22"/>
      <c r="GF772" s="22"/>
      <c r="GG772" s="22"/>
      <c r="GH772" s="22"/>
      <c r="GI772" s="22"/>
      <c r="GJ772" s="22"/>
      <c r="GK772" s="22"/>
      <c r="GL772" s="22"/>
      <c r="GM772" s="22"/>
      <c r="GN772" s="22"/>
      <c r="GO772" s="22"/>
      <c r="GP772" s="22"/>
      <c r="GQ772" s="22"/>
      <c r="GR772" s="22"/>
      <c r="GS772" s="22"/>
      <c r="GT772" s="22"/>
      <c r="GU772" s="22"/>
      <c r="GV772" s="22"/>
      <c r="GW772" s="22"/>
      <c r="GX772" s="22"/>
      <c r="GY772" s="22"/>
      <c r="GZ772" s="22"/>
      <c r="HA772" s="22"/>
      <c r="HB772" s="22"/>
      <c r="HC772" s="22"/>
      <c r="HD772" s="22"/>
      <c r="HE772" s="22"/>
      <c r="HF772" s="22"/>
      <c r="HG772" s="22"/>
      <c r="HH772" s="22"/>
      <c r="HI772" s="22"/>
      <c r="HJ772" s="22"/>
      <c r="HK772" s="22"/>
      <c r="HL772" s="22"/>
      <c r="HM772" s="22"/>
      <c r="HN772" s="22"/>
      <c r="HO772" s="22"/>
      <c r="HP772" s="22"/>
      <c r="HQ772" s="22"/>
      <c r="HR772" s="22"/>
      <c r="HS772" s="22"/>
      <c r="HT772" s="22"/>
      <c r="HU772" s="22"/>
      <c r="HV772" s="22"/>
      <c r="HW772" s="22"/>
      <c r="HX772" s="22"/>
      <c r="HY772" s="22"/>
      <c r="HZ772" s="22"/>
      <c r="IA772" s="22"/>
      <c r="IB772" s="22"/>
      <c r="IC772" s="22"/>
      <c r="ID772" s="22"/>
      <c r="IE772" s="22"/>
      <c r="IF772" s="22"/>
      <c r="IG772" s="22"/>
      <c r="IH772" s="22"/>
      <c r="II772" s="22"/>
      <c r="IJ772" s="22"/>
      <c r="IK772" s="22"/>
      <c r="IL772" s="22"/>
      <c r="IM772" s="22"/>
      <c r="IN772" s="22"/>
      <c r="IO772" s="22"/>
      <c r="IP772" s="22"/>
      <c r="IQ772" s="22"/>
      <c r="IR772" s="22"/>
      <c r="IS772" s="22"/>
      <c r="IT772" s="22"/>
      <c r="IU772" s="22"/>
    </row>
    <row r="773" spans="1:255" s="21" customFormat="1" ht="32.4" customHeight="1" x14ac:dyDescent="0.3">
      <c r="A773" s="89" t="s">
        <v>331</v>
      </c>
      <c r="B773" s="36" t="s">
        <v>4898</v>
      </c>
      <c r="C773" s="19" t="s">
        <v>414</v>
      </c>
      <c r="D773" s="61">
        <v>72000</v>
      </c>
      <c r="E773" s="60">
        <v>72000</v>
      </c>
      <c r="F773" s="18"/>
      <c r="G773" s="60">
        <v>72000</v>
      </c>
      <c r="H773" s="14">
        <v>0</v>
      </c>
      <c r="I773" s="32" t="s">
        <v>53</v>
      </c>
      <c r="J773" s="32"/>
      <c r="K773" s="32"/>
      <c r="L773" s="32"/>
      <c r="M773" s="24"/>
      <c r="N773" s="14">
        <v>0</v>
      </c>
      <c r="O773" s="14"/>
      <c r="P773" s="12" t="s">
        <v>26</v>
      </c>
      <c r="Q773" s="14"/>
      <c r="R773" s="16" t="s">
        <v>32</v>
      </c>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22"/>
      <c r="FC773" s="22"/>
      <c r="FD773" s="22"/>
      <c r="FE773" s="22"/>
      <c r="FF773" s="22"/>
      <c r="FG773" s="22"/>
      <c r="FH773" s="22"/>
      <c r="FI773" s="22"/>
      <c r="FJ773" s="22"/>
      <c r="FK773" s="22"/>
      <c r="FL773" s="22"/>
      <c r="FM773" s="22"/>
      <c r="FN773" s="22"/>
      <c r="FO773" s="22"/>
      <c r="FP773" s="22"/>
      <c r="FQ773" s="22"/>
      <c r="FR773" s="22"/>
      <c r="FS773" s="22"/>
      <c r="FT773" s="22"/>
      <c r="FU773" s="22"/>
      <c r="FV773" s="22"/>
      <c r="FW773" s="22"/>
      <c r="FX773" s="22"/>
      <c r="FY773" s="22"/>
      <c r="FZ773" s="22"/>
      <c r="GA773" s="22"/>
      <c r="GB773" s="22"/>
      <c r="GC773" s="22"/>
      <c r="GD773" s="22"/>
      <c r="GE773" s="22"/>
      <c r="GF773" s="22"/>
      <c r="GG773" s="22"/>
      <c r="GH773" s="22"/>
      <c r="GI773" s="22"/>
      <c r="GJ773" s="22"/>
      <c r="GK773" s="22"/>
      <c r="GL773" s="22"/>
      <c r="GM773" s="22"/>
      <c r="GN773" s="22"/>
      <c r="GO773" s="22"/>
      <c r="GP773" s="22"/>
      <c r="GQ773" s="22"/>
      <c r="GR773" s="22"/>
      <c r="GS773" s="22"/>
      <c r="GT773" s="22"/>
      <c r="GU773" s="22"/>
      <c r="GV773" s="22"/>
      <c r="GW773" s="22"/>
      <c r="GX773" s="22"/>
      <c r="GY773" s="22"/>
      <c r="GZ773" s="22"/>
      <c r="HA773" s="22"/>
      <c r="HB773" s="22"/>
      <c r="HC773" s="22"/>
      <c r="HD773" s="22"/>
      <c r="HE773" s="22"/>
      <c r="HF773" s="22"/>
      <c r="HG773" s="22"/>
      <c r="HH773" s="22"/>
      <c r="HI773" s="22"/>
      <c r="HJ773" s="22"/>
      <c r="HK773" s="22"/>
      <c r="HL773" s="22"/>
      <c r="HM773" s="22"/>
      <c r="HN773" s="22"/>
      <c r="HO773" s="22"/>
      <c r="HP773" s="22"/>
      <c r="HQ773" s="22"/>
      <c r="HR773" s="22"/>
      <c r="HS773" s="22"/>
      <c r="HT773" s="22"/>
      <c r="HU773" s="22"/>
      <c r="HV773" s="22"/>
      <c r="HW773" s="22"/>
      <c r="HX773" s="22"/>
      <c r="HY773" s="22"/>
      <c r="HZ773" s="22"/>
      <c r="IA773" s="22"/>
      <c r="IB773" s="22"/>
      <c r="IC773" s="22"/>
      <c r="ID773" s="22"/>
      <c r="IE773" s="22"/>
      <c r="IF773" s="22"/>
      <c r="IG773" s="22"/>
      <c r="IH773" s="22"/>
      <c r="II773" s="22"/>
      <c r="IJ773" s="22"/>
      <c r="IK773" s="22"/>
      <c r="IL773" s="22"/>
      <c r="IM773" s="22"/>
      <c r="IN773" s="22"/>
      <c r="IO773" s="22"/>
      <c r="IP773" s="22"/>
      <c r="IQ773" s="22"/>
      <c r="IR773" s="22"/>
      <c r="IS773" s="22"/>
      <c r="IT773" s="22"/>
      <c r="IU773" s="22"/>
    </row>
    <row r="774" spans="1:255" s="21" customFormat="1" ht="32.4" customHeight="1" x14ac:dyDescent="0.3">
      <c r="A774" s="89" t="s">
        <v>331</v>
      </c>
      <c r="B774" s="36" t="s">
        <v>4899</v>
      </c>
      <c r="C774" s="19" t="s">
        <v>414</v>
      </c>
      <c r="D774" s="61">
        <v>984000</v>
      </c>
      <c r="E774" s="60">
        <v>984000</v>
      </c>
      <c r="F774" s="18"/>
      <c r="G774" s="60">
        <v>984000</v>
      </c>
      <c r="H774" s="14">
        <v>0</v>
      </c>
      <c r="I774" s="32" t="s">
        <v>53</v>
      </c>
      <c r="J774" s="32"/>
      <c r="K774" s="32"/>
      <c r="L774" s="32"/>
      <c r="M774" s="24"/>
      <c r="N774" s="14">
        <v>0</v>
      </c>
      <c r="O774" s="14"/>
      <c r="P774" s="12" t="s">
        <v>26</v>
      </c>
      <c r="Q774" s="14"/>
      <c r="R774" s="16" t="s">
        <v>32</v>
      </c>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2"/>
      <c r="FH774" s="22"/>
      <c r="FI774" s="22"/>
      <c r="FJ774" s="22"/>
      <c r="FK774" s="22"/>
      <c r="FL774" s="22"/>
      <c r="FM774" s="22"/>
      <c r="FN774" s="22"/>
      <c r="FO774" s="22"/>
      <c r="FP774" s="22"/>
      <c r="FQ774" s="22"/>
      <c r="FR774" s="22"/>
      <c r="FS774" s="22"/>
      <c r="FT774" s="22"/>
      <c r="FU774" s="22"/>
      <c r="FV774" s="22"/>
      <c r="FW774" s="22"/>
      <c r="FX774" s="22"/>
      <c r="FY774" s="22"/>
      <c r="FZ774" s="22"/>
      <c r="GA774" s="22"/>
      <c r="GB774" s="22"/>
      <c r="GC774" s="22"/>
      <c r="GD774" s="22"/>
      <c r="GE774" s="22"/>
      <c r="GF774" s="22"/>
      <c r="GG774" s="22"/>
      <c r="GH774" s="22"/>
      <c r="GI774" s="22"/>
      <c r="GJ774" s="22"/>
      <c r="GK774" s="22"/>
      <c r="GL774" s="22"/>
      <c r="GM774" s="22"/>
      <c r="GN774" s="22"/>
      <c r="GO774" s="22"/>
      <c r="GP774" s="22"/>
      <c r="GQ774" s="22"/>
      <c r="GR774" s="22"/>
      <c r="GS774" s="22"/>
      <c r="GT774" s="22"/>
      <c r="GU774" s="22"/>
      <c r="GV774" s="22"/>
      <c r="GW774" s="22"/>
      <c r="GX774" s="22"/>
      <c r="GY774" s="22"/>
      <c r="GZ774" s="22"/>
      <c r="HA774" s="22"/>
      <c r="HB774" s="22"/>
      <c r="HC774" s="22"/>
      <c r="HD774" s="22"/>
      <c r="HE774" s="22"/>
      <c r="HF774" s="22"/>
      <c r="HG774" s="22"/>
      <c r="HH774" s="22"/>
      <c r="HI774" s="22"/>
      <c r="HJ774" s="22"/>
      <c r="HK774" s="22"/>
      <c r="HL774" s="22"/>
      <c r="HM774" s="22"/>
      <c r="HN774" s="22"/>
      <c r="HO774" s="22"/>
      <c r="HP774" s="22"/>
      <c r="HQ774" s="22"/>
      <c r="HR774" s="22"/>
      <c r="HS774" s="22"/>
      <c r="HT774" s="22"/>
      <c r="HU774" s="22"/>
      <c r="HV774" s="22"/>
      <c r="HW774" s="22"/>
      <c r="HX774" s="22"/>
      <c r="HY774" s="22"/>
      <c r="HZ774" s="22"/>
      <c r="IA774" s="22"/>
      <c r="IB774" s="22"/>
      <c r="IC774" s="22"/>
      <c r="ID774" s="22"/>
      <c r="IE774" s="22"/>
      <c r="IF774" s="22"/>
      <c r="IG774" s="22"/>
      <c r="IH774" s="22"/>
      <c r="II774" s="22"/>
      <c r="IJ774" s="22"/>
      <c r="IK774" s="22"/>
      <c r="IL774" s="22"/>
      <c r="IM774" s="22"/>
      <c r="IN774" s="22"/>
      <c r="IO774" s="22"/>
      <c r="IP774" s="22"/>
      <c r="IQ774" s="22"/>
      <c r="IR774" s="22"/>
      <c r="IS774" s="22"/>
      <c r="IT774" s="22"/>
      <c r="IU774" s="22"/>
    </row>
    <row r="775" spans="1:255" s="21" customFormat="1" ht="32.4" customHeight="1" x14ac:dyDescent="0.3">
      <c r="A775" s="89" t="s">
        <v>558</v>
      </c>
      <c r="B775" s="36" t="s">
        <v>4900</v>
      </c>
      <c r="C775" s="19" t="s">
        <v>414</v>
      </c>
      <c r="D775" s="61">
        <v>72000</v>
      </c>
      <c r="E775" s="60">
        <v>72000</v>
      </c>
      <c r="F775" s="18"/>
      <c r="G775" s="60">
        <v>72000</v>
      </c>
      <c r="H775" s="14">
        <v>0</v>
      </c>
      <c r="I775" s="32" t="s">
        <v>53</v>
      </c>
      <c r="J775" s="32"/>
      <c r="K775" s="32"/>
      <c r="L775" s="32"/>
      <c r="M775" s="24"/>
      <c r="N775" s="14">
        <v>0</v>
      </c>
      <c r="O775" s="14"/>
      <c r="P775" s="12" t="s">
        <v>26</v>
      </c>
      <c r="Q775" s="14"/>
      <c r="R775" s="16" t="s">
        <v>32</v>
      </c>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2"/>
      <c r="ES775" s="22"/>
      <c r="ET775" s="22"/>
      <c r="EU775" s="22"/>
      <c r="EV775" s="22"/>
      <c r="EW775" s="22"/>
      <c r="EX775" s="22"/>
      <c r="EY775" s="22"/>
      <c r="EZ775" s="22"/>
      <c r="FA775" s="22"/>
      <c r="FB775" s="22"/>
      <c r="FC775" s="22"/>
      <c r="FD775" s="22"/>
      <c r="FE775" s="22"/>
      <c r="FF775" s="22"/>
      <c r="FG775" s="22"/>
      <c r="FH775" s="22"/>
      <c r="FI775" s="22"/>
      <c r="FJ775" s="22"/>
      <c r="FK775" s="22"/>
      <c r="FL775" s="22"/>
      <c r="FM775" s="22"/>
      <c r="FN775" s="22"/>
      <c r="FO775" s="22"/>
      <c r="FP775" s="22"/>
      <c r="FQ775" s="22"/>
      <c r="FR775" s="22"/>
      <c r="FS775" s="22"/>
      <c r="FT775" s="22"/>
      <c r="FU775" s="22"/>
      <c r="FV775" s="22"/>
      <c r="FW775" s="22"/>
      <c r="FX775" s="22"/>
      <c r="FY775" s="22"/>
      <c r="FZ775" s="22"/>
      <c r="GA775" s="22"/>
      <c r="GB775" s="22"/>
      <c r="GC775" s="22"/>
      <c r="GD775" s="22"/>
      <c r="GE775" s="22"/>
      <c r="GF775" s="22"/>
      <c r="GG775" s="22"/>
      <c r="GH775" s="22"/>
      <c r="GI775" s="22"/>
      <c r="GJ775" s="22"/>
      <c r="GK775" s="22"/>
      <c r="GL775" s="22"/>
      <c r="GM775" s="22"/>
      <c r="GN775" s="22"/>
      <c r="GO775" s="22"/>
      <c r="GP775" s="22"/>
      <c r="GQ775" s="22"/>
      <c r="GR775" s="22"/>
      <c r="GS775" s="22"/>
      <c r="GT775" s="22"/>
      <c r="GU775" s="22"/>
      <c r="GV775" s="22"/>
      <c r="GW775" s="22"/>
      <c r="GX775" s="22"/>
      <c r="GY775" s="22"/>
      <c r="GZ775" s="22"/>
      <c r="HA775" s="22"/>
      <c r="HB775" s="22"/>
      <c r="HC775" s="22"/>
      <c r="HD775" s="22"/>
      <c r="HE775" s="22"/>
      <c r="HF775" s="22"/>
      <c r="HG775" s="22"/>
      <c r="HH775" s="22"/>
      <c r="HI775" s="22"/>
      <c r="HJ775" s="22"/>
      <c r="HK775" s="22"/>
      <c r="HL775" s="22"/>
      <c r="HM775" s="22"/>
      <c r="HN775" s="22"/>
      <c r="HO775" s="22"/>
      <c r="HP775" s="22"/>
      <c r="HQ775" s="22"/>
      <c r="HR775" s="22"/>
      <c r="HS775" s="22"/>
      <c r="HT775" s="22"/>
      <c r="HU775" s="22"/>
      <c r="HV775" s="22"/>
      <c r="HW775" s="22"/>
      <c r="HX775" s="22"/>
      <c r="HY775" s="22"/>
      <c r="HZ775" s="22"/>
      <c r="IA775" s="22"/>
      <c r="IB775" s="22"/>
      <c r="IC775" s="22"/>
      <c r="ID775" s="22"/>
      <c r="IE775" s="22"/>
      <c r="IF775" s="22"/>
      <c r="IG775" s="22"/>
      <c r="IH775" s="22"/>
      <c r="II775" s="22"/>
      <c r="IJ775" s="22"/>
      <c r="IK775" s="22"/>
      <c r="IL775" s="22"/>
      <c r="IM775" s="22"/>
      <c r="IN775" s="22"/>
      <c r="IO775" s="22"/>
      <c r="IP775" s="22"/>
      <c r="IQ775" s="22"/>
      <c r="IR775" s="22"/>
      <c r="IS775" s="22"/>
      <c r="IT775" s="22"/>
      <c r="IU775" s="22"/>
    </row>
    <row r="776" spans="1:255" s="21" customFormat="1" ht="32.4" customHeight="1" x14ac:dyDescent="0.3">
      <c r="A776" s="89" t="s">
        <v>310</v>
      </c>
      <c r="B776" s="36" t="s">
        <v>4901</v>
      </c>
      <c r="C776" s="19" t="s">
        <v>414</v>
      </c>
      <c r="D776" s="61">
        <v>72000</v>
      </c>
      <c r="E776" s="60">
        <v>72000</v>
      </c>
      <c r="F776" s="18"/>
      <c r="G776" s="60">
        <v>72000</v>
      </c>
      <c r="H776" s="14">
        <v>0</v>
      </c>
      <c r="I776" s="32" t="s">
        <v>53</v>
      </c>
      <c r="J776" s="32"/>
      <c r="K776" s="32"/>
      <c r="L776" s="32"/>
      <c r="M776" s="24"/>
      <c r="N776" s="14">
        <v>0</v>
      </c>
      <c r="O776" s="14"/>
      <c r="P776" s="12" t="s">
        <v>26</v>
      </c>
      <c r="Q776" s="14"/>
      <c r="R776" s="16" t="s">
        <v>32</v>
      </c>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2"/>
      <c r="EW776" s="22"/>
      <c r="EX776" s="22"/>
      <c r="EY776" s="22"/>
      <c r="EZ776" s="22"/>
      <c r="FA776" s="22"/>
      <c r="FB776" s="22"/>
      <c r="FC776" s="22"/>
      <c r="FD776" s="22"/>
      <c r="FE776" s="22"/>
      <c r="FF776" s="22"/>
      <c r="FG776" s="22"/>
      <c r="FH776" s="22"/>
      <c r="FI776" s="22"/>
      <c r="FJ776" s="22"/>
      <c r="FK776" s="22"/>
      <c r="FL776" s="22"/>
      <c r="FM776" s="22"/>
      <c r="FN776" s="22"/>
      <c r="FO776" s="22"/>
      <c r="FP776" s="22"/>
      <c r="FQ776" s="22"/>
      <c r="FR776" s="22"/>
      <c r="FS776" s="22"/>
      <c r="FT776" s="22"/>
      <c r="FU776" s="22"/>
      <c r="FV776" s="22"/>
      <c r="FW776" s="22"/>
      <c r="FX776" s="22"/>
      <c r="FY776" s="22"/>
      <c r="FZ776" s="22"/>
      <c r="GA776" s="22"/>
      <c r="GB776" s="22"/>
      <c r="GC776" s="22"/>
      <c r="GD776" s="22"/>
      <c r="GE776" s="22"/>
      <c r="GF776" s="22"/>
      <c r="GG776" s="22"/>
      <c r="GH776" s="22"/>
      <c r="GI776" s="22"/>
      <c r="GJ776" s="22"/>
      <c r="GK776" s="22"/>
      <c r="GL776" s="22"/>
      <c r="GM776" s="22"/>
      <c r="GN776" s="22"/>
      <c r="GO776" s="22"/>
      <c r="GP776" s="22"/>
      <c r="GQ776" s="22"/>
      <c r="GR776" s="22"/>
      <c r="GS776" s="22"/>
      <c r="GT776" s="22"/>
      <c r="GU776" s="22"/>
      <c r="GV776" s="22"/>
      <c r="GW776" s="22"/>
      <c r="GX776" s="22"/>
      <c r="GY776" s="22"/>
      <c r="GZ776" s="22"/>
      <c r="HA776" s="22"/>
      <c r="HB776" s="22"/>
      <c r="HC776" s="22"/>
      <c r="HD776" s="22"/>
      <c r="HE776" s="22"/>
      <c r="HF776" s="22"/>
      <c r="HG776" s="22"/>
      <c r="HH776" s="22"/>
      <c r="HI776" s="22"/>
      <c r="HJ776" s="22"/>
      <c r="HK776" s="22"/>
      <c r="HL776" s="22"/>
      <c r="HM776" s="22"/>
      <c r="HN776" s="22"/>
      <c r="HO776" s="22"/>
      <c r="HP776" s="22"/>
      <c r="HQ776" s="22"/>
      <c r="HR776" s="22"/>
      <c r="HS776" s="22"/>
      <c r="HT776" s="22"/>
      <c r="HU776" s="22"/>
      <c r="HV776" s="22"/>
      <c r="HW776" s="22"/>
      <c r="HX776" s="22"/>
      <c r="HY776" s="22"/>
      <c r="HZ776" s="22"/>
      <c r="IA776" s="22"/>
      <c r="IB776" s="22"/>
      <c r="IC776" s="22"/>
      <c r="ID776" s="22"/>
      <c r="IE776" s="22"/>
      <c r="IF776" s="22"/>
      <c r="IG776" s="22"/>
      <c r="IH776" s="22"/>
      <c r="II776" s="22"/>
      <c r="IJ776" s="22"/>
      <c r="IK776" s="22"/>
      <c r="IL776" s="22"/>
      <c r="IM776" s="22"/>
      <c r="IN776" s="22"/>
      <c r="IO776" s="22"/>
      <c r="IP776" s="22"/>
      <c r="IQ776" s="22"/>
      <c r="IR776" s="22"/>
      <c r="IS776" s="22"/>
      <c r="IT776" s="22"/>
      <c r="IU776" s="22"/>
    </row>
    <row r="777" spans="1:255" s="21" customFormat="1" ht="32.4" customHeight="1" x14ac:dyDescent="0.3">
      <c r="A777" s="89" t="s">
        <v>310</v>
      </c>
      <c r="B777" s="36" t="s">
        <v>4902</v>
      </c>
      <c r="C777" s="19" t="s">
        <v>414</v>
      </c>
      <c r="D777" s="61">
        <v>72000</v>
      </c>
      <c r="E777" s="60">
        <v>72000</v>
      </c>
      <c r="F777" s="18"/>
      <c r="G777" s="60">
        <v>72000</v>
      </c>
      <c r="H777" s="14">
        <v>0</v>
      </c>
      <c r="I777" s="32" t="s">
        <v>53</v>
      </c>
      <c r="J777" s="32"/>
      <c r="K777" s="32"/>
      <c r="L777" s="32"/>
      <c r="M777" s="24"/>
      <c r="N777" s="14">
        <v>0</v>
      </c>
      <c r="O777" s="14"/>
      <c r="P777" s="12" t="s">
        <v>26</v>
      </c>
      <c r="Q777" s="14"/>
      <c r="R777" s="16" t="s">
        <v>32</v>
      </c>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2"/>
      <c r="ES777" s="22"/>
      <c r="ET777" s="22"/>
      <c r="EU777" s="22"/>
      <c r="EV777" s="22"/>
      <c r="EW777" s="22"/>
      <c r="EX777" s="22"/>
      <c r="EY777" s="22"/>
      <c r="EZ777" s="22"/>
      <c r="FA777" s="22"/>
      <c r="FB777" s="22"/>
      <c r="FC777" s="22"/>
      <c r="FD777" s="22"/>
      <c r="FE777" s="22"/>
      <c r="FF777" s="22"/>
      <c r="FG777" s="22"/>
      <c r="FH777" s="22"/>
      <c r="FI777" s="22"/>
      <c r="FJ777" s="22"/>
      <c r="FK777" s="22"/>
      <c r="FL777" s="22"/>
      <c r="FM777" s="22"/>
      <c r="FN777" s="22"/>
      <c r="FO777" s="22"/>
      <c r="FP777" s="22"/>
      <c r="FQ777" s="22"/>
      <c r="FR777" s="22"/>
      <c r="FS777" s="22"/>
      <c r="FT777" s="22"/>
      <c r="FU777" s="22"/>
      <c r="FV777" s="22"/>
      <c r="FW777" s="22"/>
      <c r="FX777" s="22"/>
      <c r="FY777" s="22"/>
      <c r="FZ777" s="22"/>
      <c r="GA777" s="22"/>
      <c r="GB777" s="22"/>
      <c r="GC777" s="22"/>
      <c r="GD777" s="22"/>
      <c r="GE777" s="22"/>
      <c r="GF777" s="22"/>
      <c r="GG777" s="22"/>
      <c r="GH777" s="22"/>
      <c r="GI777" s="22"/>
      <c r="GJ777" s="22"/>
      <c r="GK777" s="22"/>
      <c r="GL777" s="22"/>
      <c r="GM777" s="22"/>
      <c r="GN777" s="22"/>
      <c r="GO777" s="22"/>
      <c r="GP777" s="22"/>
      <c r="GQ777" s="22"/>
      <c r="GR777" s="22"/>
      <c r="GS777" s="22"/>
      <c r="GT777" s="22"/>
      <c r="GU777" s="22"/>
      <c r="GV777" s="22"/>
      <c r="GW777" s="22"/>
      <c r="GX777" s="22"/>
      <c r="GY777" s="22"/>
      <c r="GZ777" s="22"/>
      <c r="HA777" s="22"/>
      <c r="HB777" s="22"/>
      <c r="HC777" s="22"/>
      <c r="HD777" s="22"/>
      <c r="HE777" s="22"/>
      <c r="HF777" s="22"/>
      <c r="HG777" s="22"/>
      <c r="HH777" s="22"/>
      <c r="HI777" s="22"/>
      <c r="HJ777" s="22"/>
      <c r="HK777" s="22"/>
      <c r="HL777" s="22"/>
      <c r="HM777" s="22"/>
      <c r="HN777" s="22"/>
      <c r="HO777" s="22"/>
      <c r="HP777" s="22"/>
      <c r="HQ777" s="22"/>
      <c r="HR777" s="22"/>
      <c r="HS777" s="22"/>
      <c r="HT777" s="22"/>
      <c r="HU777" s="22"/>
      <c r="HV777" s="22"/>
      <c r="HW777" s="22"/>
      <c r="HX777" s="22"/>
      <c r="HY777" s="22"/>
      <c r="HZ777" s="22"/>
      <c r="IA777" s="22"/>
      <c r="IB777" s="22"/>
      <c r="IC777" s="22"/>
      <c r="ID777" s="22"/>
      <c r="IE777" s="22"/>
      <c r="IF777" s="22"/>
      <c r="IG777" s="22"/>
      <c r="IH777" s="22"/>
      <c r="II777" s="22"/>
      <c r="IJ777" s="22"/>
      <c r="IK777" s="22"/>
      <c r="IL777" s="22"/>
      <c r="IM777" s="22"/>
      <c r="IN777" s="22"/>
      <c r="IO777" s="22"/>
      <c r="IP777" s="22"/>
      <c r="IQ777" s="22"/>
      <c r="IR777" s="22"/>
      <c r="IS777" s="22"/>
      <c r="IT777" s="22"/>
      <c r="IU777" s="22"/>
    </row>
    <row r="778" spans="1:255" s="21" customFormat="1" ht="32.4" customHeight="1" x14ac:dyDescent="0.3">
      <c r="A778" s="89" t="s">
        <v>310</v>
      </c>
      <c r="B778" s="36" t="s">
        <v>4903</v>
      </c>
      <c r="C778" s="19" t="s">
        <v>414</v>
      </c>
      <c r="D778" s="61">
        <v>72000</v>
      </c>
      <c r="E778" s="60">
        <v>72000</v>
      </c>
      <c r="F778" s="18"/>
      <c r="G778" s="60">
        <v>72000</v>
      </c>
      <c r="H778" s="14">
        <v>0</v>
      </c>
      <c r="I778" s="32" t="s">
        <v>53</v>
      </c>
      <c r="J778" s="32"/>
      <c r="K778" s="32"/>
      <c r="L778" s="32"/>
      <c r="M778" s="24"/>
      <c r="N778" s="14">
        <v>0</v>
      </c>
      <c r="O778" s="14"/>
      <c r="P778" s="12" t="s">
        <v>26</v>
      </c>
      <c r="Q778" s="14"/>
      <c r="R778" s="16" t="s">
        <v>32</v>
      </c>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2"/>
      <c r="ES778" s="22"/>
      <c r="ET778" s="22"/>
      <c r="EU778" s="22"/>
      <c r="EV778" s="22"/>
      <c r="EW778" s="22"/>
      <c r="EX778" s="22"/>
      <c r="EY778" s="22"/>
      <c r="EZ778" s="22"/>
      <c r="FA778" s="22"/>
      <c r="FB778" s="22"/>
      <c r="FC778" s="22"/>
      <c r="FD778" s="22"/>
      <c r="FE778" s="22"/>
      <c r="FF778" s="22"/>
      <c r="FG778" s="22"/>
      <c r="FH778" s="22"/>
      <c r="FI778" s="22"/>
      <c r="FJ778" s="22"/>
      <c r="FK778" s="22"/>
      <c r="FL778" s="22"/>
      <c r="FM778" s="22"/>
      <c r="FN778" s="22"/>
      <c r="FO778" s="22"/>
      <c r="FP778" s="22"/>
      <c r="FQ778" s="22"/>
      <c r="FR778" s="22"/>
      <c r="FS778" s="22"/>
      <c r="FT778" s="22"/>
      <c r="FU778" s="22"/>
      <c r="FV778" s="22"/>
      <c r="FW778" s="22"/>
      <c r="FX778" s="22"/>
      <c r="FY778" s="22"/>
      <c r="FZ778" s="22"/>
      <c r="GA778" s="22"/>
      <c r="GB778" s="22"/>
      <c r="GC778" s="22"/>
      <c r="GD778" s="22"/>
      <c r="GE778" s="22"/>
      <c r="GF778" s="22"/>
      <c r="GG778" s="22"/>
      <c r="GH778" s="22"/>
      <c r="GI778" s="22"/>
      <c r="GJ778" s="22"/>
      <c r="GK778" s="22"/>
      <c r="GL778" s="22"/>
      <c r="GM778" s="22"/>
      <c r="GN778" s="22"/>
      <c r="GO778" s="22"/>
      <c r="GP778" s="22"/>
      <c r="GQ778" s="22"/>
      <c r="GR778" s="22"/>
      <c r="GS778" s="22"/>
      <c r="GT778" s="22"/>
      <c r="GU778" s="22"/>
      <c r="GV778" s="22"/>
      <c r="GW778" s="22"/>
      <c r="GX778" s="22"/>
      <c r="GY778" s="22"/>
      <c r="GZ778" s="22"/>
      <c r="HA778" s="22"/>
      <c r="HB778" s="22"/>
      <c r="HC778" s="22"/>
      <c r="HD778" s="22"/>
      <c r="HE778" s="22"/>
      <c r="HF778" s="22"/>
      <c r="HG778" s="22"/>
      <c r="HH778" s="22"/>
      <c r="HI778" s="22"/>
      <c r="HJ778" s="22"/>
      <c r="HK778" s="22"/>
      <c r="HL778" s="22"/>
      <c r="HM778" s="22"/>
      <c r="HN778" s="22"/>
      <c r="HO778" s="22"/>
      <c r="HP778" s="22"/>
      <c r="HQ778" s="22"/>
      <c r="HR778" s="22"/>
      <c r="HS778" s="22"/>
      <c r="HT778" s="22"/>
      <c r="HU778" s="22"/>
      <c r="HV778" s="22"/>
      <c r="HW778" s="22"/>
      <c r="HX778" s="22"/>
      <c r="HY778" s="22"/>
      <c r="HZ778" s="22"/>
      <c r="IA778" s="22"/>
      <c r="IB778" s="22"/>
      <c r="IC778" s="22"/>
      <c r="ID778" s="22"/>
      <c r="IE778" s="22"/>
      <c r="IF778" s="22"/>
      <c r="IG778" s="22"/>
      <c r="IH778" s="22"/>
      <c r="II778" s="22"/>
      <c r="IJ778" s="22"/>
      <c r="IK778" s="22"/>
      <c r="IL778" s="22"/>
      <c r="IM778" s="22"/>
      <c r="IN778" s="22"/>
      <c r="IO778" s="22"/>
      <c r="IP778" s="22"/>
      <c r="IQ778" s="22"/>
      <c r="IR778" s="22"/>
      <c r="IS778" s="22"/>
      <c r="IT778" s="22"/>
      <c r="IU778" s="22"/>
    </row>
    <row r="779" spans="1:255" s="21" customFormat="1" ht="32.4" customHeight="1" x14ac:dyDescent="0.3">
      <c r="A779" s="89" t="s">
        <v>310</v>
      </c>
      <c r="B779" s="36" t="s">
        <v>4904</v>
      </c>
      <c r="C779" s="19" t="s">
        <v>414</v>
      </c>
      <c r="D779" s="61">
        <v>1272000</v>
      </c>
      <c r="E779" s="60">
        <v>1272000</v>
      </c>
      <c r="F779" s="18"/>
      <c r="G779" s="60">
        <v>1272000</v>
      </c>
      <c r="H779" s="14">
        <v>0</v>
      </c>
      <c r="I779" s="32" t="s">
        <v>53</v>
      </c>
      <c r="J779" s="32"/>
      <c r="K779" s="32"/>
      <c r="L779" s="32"/>
      <c r="M779" s="24"/>
      <c r="N779" s="14">
        <v>0</v>
      </c>
      <c r="O779" s="14"/>
      <c r="P779" s="12" t="s">
        <v>26</v>
      </c>
      <c r="Q779" s="14"/>
      <c r="R779" s="16" t="s">
        <v>32</v>
      </c>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2"/>
      <c r="ES779" s="22"/>
      <c r="ET779" s="22"/>
      <c r="EU779" s="22"/>
      <c r="EV779" s="22"/>
      <c r="EW779" s="22"/>
      <c r="EX779" s="22"/>
      <c r="EY779" s="22"/>
      <c r="EZ779" s="22"/>
      <c r="FA779" s="22"/>
      <c r="FB779" s="22"/>
      <c r="FC779" s="22"/>
      <c r="FD779" s="22"/>
      <c r="FE779" s="22"/>
      <c r="FF779" s="22"/>
      <c r="FG779" s="22"/>
      <c r="FH779" s="22"/>
      <c r="FI779" s="22"/>
      <c r="FJ779" s="22"/>
      <c r="FK779" s="22"/>
      <c r="FL779" s="22"/>
      <c r="FM779" s="22"/>
      <c r="FN779" s="22"/>
      <c r="FO779" s="22"/>
      <c r="FP779" s="22"/>
      <c r="FQ779" s="22"/>
      <c r="FR779" s="22"/>
      <c r="FS779" s="22"/>
      <c r="FT779" s="22"/>
      <c r="FU779" s="22"/>
      <c r="FV779" s="22"/>
      <c r="FW779" s="22"/>
      <c r="FX779" s="22"/>
      <c r="FY779" s="22"/>
      <c r="FZ779" s="22"/>
      <c r="GA779" s="22"/>
      <c r="GB779" s="22"/>
      <c r="GC779" s="22"/>
      <c r="GD779" s="22"/>
      <c r="GE779" s="22"/>
      <c r="GF779" s="22"/>
      <c r="GG779" s="22"/>
      <c r="GH779" s="22"/>
      <c r="GI779" s="22"/>
      <c r="GJ779" s="22"/>
      <c r="GK779" s="22"/>
      <c r="GL779" s="22"/>
      <c r="GM779" s="22"/>
      <c r="GN779" s="22"/>
      <c r="GO779" s="22"/>
      <c r="GP779" s="22"/>
      <c r="GQ779" s="22"/>
      <c r="GR779" s="22"/>
      <c r="GS779" s="22"/>
      <c r="GT779" s="22"/>
      <c r="GU779" s="22"/>
      <c r="GV779" s="22"/>
      <c r="GW779" s="22"/>
      <c r="GX779" s="22"/>
      <c r="GY779" s="22"/>
      <c r="GZ779" s="22"/>
      <c r="HA779" s="22"/>
      <c r="HB779" s="22"/>
      <c r="HC779" s="22"/>
      <c r="HD779" s="22"/>
      <c r="HE779" s="22"/>
      <c r="HF779" s="22"/>
      <c r="HG779" s="22"/>
      <c r="HH779" s="22"/>
      <c r="HI779" s="22"/>
      <c r="HJ779" s="22"/>
      <c r="HK779" s="22"/>
      <c r="HL779" s="22"/>
      <c r="HM779" s="22"/>
      <c r="HN779" s="22"/>
      <c r="HO779" s="22"/>
      <c r="HP779" s="22"/>
      <c r="HQ779" s="22"/>
      <c r="HR779" s="22"/>
      <c r="HS779" s="22"/>
      <c r="HT779" s="22"/>
      <c r="HU779" s="22"/>
      <c r="HV779" s="22"/>
      <c r="HW779" s="22"/>
      <c r="HX779" s="22"/>
      <c r="HY779" s="22"/>
      <c r="HZ779" s="22"/>
      <c r="IA779" s="22"/>
      <c r="IB779" s="22"/>
      <c r="IC779" s="22"/>
      <c r="ID779" s="22"/>
      <c r="IE779" s="22"/>
      <c r="IF779" s="22"/>
      <c r="IG779" s="22"/>
      <c r="IH779" s="22"/>
      <c r="II779" s="22"/>
      <c r="IJ779" s="22"/>
      <c r="IK779" s="22"/>
      <c r="IL779" s="22"/>
      <c r="IM779" s="22"/>
      <c r="IN779" s="22"/>
      <c r="IO779" s="22"/>
      <c r="IP779" s="22"/>
      <c r="IQ779" s="22"/>
      <c r="IR779" s="22"/>
      <c r="IS779" s="22"/>
      <c r="IT779" s="22"/>
      <c r="IU779" s="22"/>
    </row>
    <row r="780" spans="1:255" s="21" customFormat="1" ht="32.4" customHeight="1" x14ac:dyDescent="0.3">
      <c r="A780" s="89" t="s">
        <v>310</v>
      </c>
      <c r="B780" s="36" t="s">
        <v>4905</v>
      </c>
      <c r="C780" s="19" t="s">
        <v>414</v>
      </c>
      <c r="D780" s="61">
        <v>840000</v>
      </c>
      <c r="E780" s="60">
        <v>840000</v>
      </c>
      <c r="F780" s="18"/>
      <c r="G780" s="60">
        <v>840000</v>
      </c>
      <c r="H780" s="14">
        <v>0</v>
      </c>
      <c r="I780" s="32" t="s">
        <v>53</v>
      </c>
      <c r="J780" s="32"/>
      <c r="K780" s="32"/>
      <c r="L780" s="32"/>
      <c r="M780" s="24"/>
      <c r="N780" s="14">
        <v>0</v>
      </c>
      <c r="O780" s="14"/>
      <c r="P780" s="12" t="s">
        <v>26</v>
      </c>
      <c r="Q780" s="14"/>
      <c r="R780" s="16" t="s">
        <v>32</v>
      </c>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2"/>
      <c r="ES780" s="22"/>
      <c r="ET780" s="22"/>
      <c r="EU780" s="22"/>
      <c r="EV780" s="22"/>
      <c r="EW780" s="22"/>
      <c r="EX780" s="22"/>
      <c r="EY780" s="22"/>
      <c r="EZ780" s="22"/>
      <c r="FA780" s="22"/>
      <c r="FB780" s="22"/>
      <c r="FC780" s="22"/>
      <c r="FD780" s="22"/>
      <c r="FE780" s="22"/>
      <c r="FF780" s="22"/>
      <c r="FG780" s="22"/>
      <c r="FH780" s="22"/>
      <c r="FI780" s="22"/>
      <c r="FJ780" s="22"/>
      <c r="FK780" s="22"/>
      <c r="FL780" s="22"/>
      <c r="FM780" s="22"/>
      <c r="FN780" s="22"/>
      <c r="FO780" s="22"/>
      <c r="FP780" s="22"/>
      <c r="FQ780" s="22"/>
      <c r="FR780" s="22"/>
      <c r="FS780" s="22"/>
      <c r="FT780" s="22"/>
      <c r="FU780" s="22"/>
      <c r="FV780" s="22"/>
      <c r="FW780" s="22"/>
      <c r="FX780" s="22"/>
      <c r="FY780" s="22"/>
      <c r="FZ780" s="22"/>
      <c r="GA780" s="22"/>
      <c r="GB780" s="22"/>
      <c r="GC780" s="22"/>
      <c r="GD780" s="22"/>
      <c r="GE780" s="22"/>
      <c r="GF780" s="22"/>
      <c r="GG780" s="22"/>
      <c r="GH780" s="22"/>
      <c r="GI780" s="22"/>
      <c r="GJ780" s="22"/>
      <c r="GK780" s="22"/>
      <c r="GL780" s="22"/>
      <c r="GM780" s="22"/>
      <c r="GN780" s="22"/>
      <c r="GO780" s="22"/>
      <c r="GP780" s="22"/>
      <c r="GQ780" s="22"/>
      <c r="GR780" s="22"/>
      <c r="GS780" s="22"/>
      <c r="GT780" s="22"/>
      <c r="GU780" s="22"/>
      <c r="GV780" s="22"/>
      <c r="GW780" s="22"/>
      <c r="GX780" s="22"/>
      <c r="GY780" s="22"/>
      <c r="GZ780" s="22"/>
      <c r="HA780" s="22"/>
      <c r="HB780" s="22"/>
      <c r="HC780" s="22"/>
      <c r="HD780" s="22"/>
      <c r="HE780" s="22"/>
      <c r="HF780" s="22"/>
      <c r="HG780" s="22"/>
      <c r="HH780" s="22"/>
      <c r="HI780" s="22"/>
      <c r="HJ780" s="22"/>
      <c r="HK780" s="22"/>
      <c r="HL780" s="22"/>
      <c r="HM780" s="22"/>
      <c r="HN780" s="22"/>
      <c r="HO780" s="22"/>
      <c r="HP780" s="22"/>
      <c r="HQ780" s="22"/>
      <c r="HR780" s="22"/>
      <c r="HS780" s="22"/>
      <c r="HT780" s="22"/>
      <c r="HU780" s="22"/>
      <c r="HV780" s="22"/>
      <c r="HW780" s="22"/>
      <c r="HX780" s="22"/>
      <c r="HY780" s="22"/>
      <c r="HZ780" s="22"/>
      <c r="IA780" s="22"/>
      <c r="IB780" s="22"/>
      <c r="IC780" s="22"/>
      <c r="ID780" s="22"/>
      <c r="IE780" s="22"/>
      <c r="IF780" s="22"/>
      <c r="IG780" s="22"/>
      <c r="IH780" s="22"/>
      <c r="II780" s="22"/>
      <c r="IJ780" s="22"/>
      <c r="IK780" s="22"/>
      <c r="IL780" s="22"/>
      <c r="IM780" s="22"/>
      <c r="IN780" s="22"/>
      <c r="IO780" s="22"/>
      <c r="IP780" s="22"/>
      <c r="IQ780" s="22"/>
      <c r="IR780" s="22"/>
      <c r="IS780" s="22"/>
      <c r="IT780" s="22"/>
      <c r="IU780" s="22"/>
    </row>
    <row r="781" spans="1:255" s="21" customFormat="1" ht="32.4" customHeight="1" x14ac:dyDescent="0.3">
      <c r="A781" s="89" t="s">
        <v>4906</v>
      </c>
      <c r="B781" s="36" t="s">
        <v>4907</v>
      </c>
      <c r="C781" s="19" t="s">
        <v>414</v>
      </c>
      <c r="D781" s="61">
        <v>1272000</v>
      </c>
      <c r="E781" s="60">
        <v>1272000</v>
      </c>
      <c r="F781" s="18"/>
      <c r="G781" s="60">
        <v>1272000</v>
      </c>
      <c r="H781" s="14">
        <v>0</v>
      </c>
      <c r="I781" s="32" t="s">
        <v>53</v>
      </c>
      <c r="J781" s="32"/>
      <c r="K781" s="32"/>
      <c r="L781" s="32"/>
      <c r="M781" s="24"/>
      <c r="N781" s="14">
        <v>0</v>
      </c>
      <c r="O781" s="14"/>
      <c r="P781" s="12" t="s">
        <v>26</v>
      </c>
      <c r="Q781" s="14"/>
      <c r="R781" s="16" t="s">
        <v>32</v>
      </c>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2"/>
      <c r="ES781" s="22"/>
      <c r="ET781" s="22"/>
      <c r="EU781" s="22"/>
      <c r="EV781" s="22"/>
      <c r="EW781" s="22"/>
      <c r="EX781" s="22"/>
      <c r="EY781" s="22"/>
      <c r="EZ781" s="22"/>
      <c r="FA781" s="22"/>
      <c r="FB781" s="22"/>
      <c r="FC781" s="22"/>
      <c r="FD781" s="22"/>
      <c r="FE781" s="22"/>
      <c r="FF781" s="22"/>
      <c r="FG781" s="22"/>
      <c r="FH781" s="22"/>
      <c r="FI781" s="22"/>
      <c r="FJ781" s="22"/>
      <c r="FK781" s="22"/>
      <c r="FL781" s="22"/>
      <c r="FM781" s="22"/>
      <c r="FN781" s="22"/>
      <c r="FO781" s="22"/>
      <c r="FP781" s="22"/>
      <c r="FQ781" s="22"/>
      <c r="FR781" s="22"/>
      <c r="FS781" s="22"/>
      <c r="FT781" s="22"/>
      <c r="FU781" s="22"/>
      <c r="FV781" s="22"/>
      <c r="FW781" s="22"/>
      <c r="FX781" s="22"/>
      <c r="FY781" s="22"/>
      <c r="FZ781" s="22"/>
      <c r="GA781" s="22"/>
      <c r="GB781" s="22"/>
      <c r="GC781" s="22"/>
      <c r="GD781" s="22"/>
      <c r="GE781" s="22"/>
      <c r="GF781" s="22"/>
      <c r="GG781" s="22"/>
      <c r="GH781" s="22"/>
      <c r="GI781" s="22"/>
      <c r="GJ781" s="22"/>
      <c r="GK781" s="22"/>
      <c r="GL781" s="22"/>
      <c r="GM781" s="22"/>
      <c r="GN781" s="22"/>
      <c r="GO781" s="22"/>
      <c r="GP781" s="22"/>
      <c r="GQ781" s="22"/>
      <c r="GR781" s="22"/>
      <c r="GS781" s="22"/>
      <c r="GT781" s="22"/>
      <c r="GU781" s="22"/>
      <c r="GV781" s="22"/>
      <c r="GW781" s="22"/>
      <c r="GX781" s="22"/>
      <c r="GY781" s="22"/>
      <c r="GZ781" s="22"/>
      <c r="HA781" s="22"/>
      <c r="HB781" s="22"/>
      <c r="HC781" s="22"/>
      <c r="HD781" s="22"/>
      <c r="HE781" s="22"/>
      <c r="HF781" s="22"/>
      <c r="HG781" s="22"/>
      <c r="HH781" s="22"/>
      <c r="HI781" s="22"/>
      <c r="HJ781" s="22"/>
      <c r="HK781" s="22"/>
      <c r="HL781" s="22"/>
      <c r="HM781" s="22"/>
      <c r="HN781" s="22"/>
      <c r="HO781" s="22"/>
      <c r="HP781" s="22"/>
      <c r="HQ781" s="22"/>
      <c r="HR781" s="22"/>
      <c r="HS781" s="22"/>
      <c r="HT781" s="22"/>
      <c r="HU781" s="22"/>
      <c r="HV781" s="22"/>
      <c r="HW781" s="22"/>
      <c r="HX781" s="22"/>
      <c r="HY781" s="22"/>
      <c r="HZ781" s="22"/>
      <c r="IA781" s="22"/>
      <c r="IB781" s="22"/>
      <c r="IC781" s="22"/>
      <c r="ID781" s="22"/>
      <c r="IE781" s="22"/>
      <c r="IF781" s="22"/>
      <c r="IG781" s="22"/>
      <c r="IH781" s="22"/>
      <c r="II781" s="22"/>
      <c r="IJ781" s="22"/>
      <c r="IK781" s="22"/>
      <c r="IL781" s="22"/>
      <c r="IM781" s="22"/>
      <c r="IN781" s="22"/>
      <c r="IO781" s="22"/>
      <c r="IP781" s="22"/>
      <c r="IQ781" s="22"/>
      <c r="IR781" s="22"/>
      <c r="IS781" s="22"/>
      <c r="IT781" s="22"/>
      <c r="IU781" s="22"/>
    </row>
    <row r="782" spans="1:255" s="21" customFormat="1" ht="32.4" customHeight="1" x14ac:dyDescent="0.3">
      <c r="A782" s="89" t="s">
        <v>308</v>
      </c>
      <c r="B782" s="36" t="s">
        <v>4908</v>
      </c>
      <c r="C782" s="19" t="s">
        <v>414</v>
      </c>
      <c r="D782" s="61">
        <v>72000</v>
      </c>
      <c r="E782" s="60">
        <v>72000</v>
      </c>
      <c r="F782" s="18"/>
      <c r="G782" s="60">
        <v>72000</v>
      </c>
      <c r="H782" s="14">
        <v>0</v>
      </c>
      <c r="I782" s="32" t="s">
        <v>53</v>
      </c>
      <c r="J782" s="32"/>
      <c r="K782" s="32"/>
      <c r="L782" s="32"/>
      <c r="M782" s="24"/>
      <c r="N782" s="14">
        <v>0</v>
      </c>
      <c r="O782" s="14"/>
      <c r="P782" s="12" t="s">
        <v>26</v>
      </c>
      <c r="Q782" s="14"/>
      <c r="R782" s="16" t="s">
        <v>32</v>
      </c>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2"/>
      <c r="FH782" s="22"/>
      <c r="FI782" s="22"/>
      <c r="FJ782" s="22"/>
      <c r="FK782" s="22"/>
      <c r="FL782" s="22"/>
      <c r="FM782" s="22"/>
      <c r="FN782" s="22"/>
      <c r="FO782" s="22"/>
      <c r="FP782" s="22"/>
      <c r="FQ782" s="22"/>
      <c r="FR782" s="22"/>
      <c r="FS782" s="22"/>
      <c r="FT782" s="22"/>
      <c r="FU782" s="22"/>
      <c r="FV782" s="22"/>
      <c r="FW782" s="22"/>
      <c r="FX782" s="22"/>
      <c r="FY782" s="22"/>
      <c r="FZ782" s="22"/>
      <c r="GA782" s="22"/>
      <c r="GB782" s="22"/>
      <c r="GC782" s="22"/>
      <c r="GD782" s="22"/>
      <c r="GE782" s="22"/>
      <c r="GF782" s="22"/>
      <c r="GG782" s="22"/>
      <c r="GH782" s="22"/>
      <c r="GI782" s="22"/>
      <c r="GJ782" s="22"/>
      <c r="GK782" s="22"/>
      <c r="GL782" s="22"/>
      <c r="GM782" s="22"/>
      <c r="GN782" s="22"/>
      <c r="GO782" s="22"/>
      <c r="GP782" s="22"/>
      <c r="GQ782" s="22"/>
      <c r="GR782" s="22"/>
      <c r="GS782" s="22"/>
      <c r="GT782" s="22"/>
      <c r="GU782" s="22"/>
      <c r="GV782" s="22"/>
      <c r="GW782" s="22"/>
      <c r="GX782" s="22"/>
      <c r="GY782" s="22"/>
      <c r="GZ782" s="22"/>
      <c r="HA782" s="22"/>
      <c r="HB782" s="22"/>
      <c r="HC782" s="22"/>
      <c r="HD782" s="22"/>
      <c r="HE782" s="22"/>
      <c r="HF782" s="22"/>
      <c r="HG782" s="22"/>
      <c r="HH782" s="22"/>
      <c r="HI782" s="22"/>
      <c r="HJ782" s="22"/>
      <c r="HK782" s="22"/>
      <c r="HL782" s="22"/>
      <c r="HM782" s="22"/>
      <c r="HN782" s="22"/>
      <c r="HO782" s="22"/>
      <c r="HP782" s="22"/>
      <c r="HQ782" s="22"/>
      <c r="HR782" s="22"/>
      <c r="HS782" s="22"/>
      <c r="HT782" s="22"/>
      <c r="HU782" s="22"/>
      <c r="HV782" s="22"/>
      <c r="HW782" s="22"/>
      <c r="HX782" s="22"/>
      <c r="HY782" s="22"/>
      <c r="HZ782" s="22"/>
      <c r="IA782" s="22"/>
      <c r="IB782" s="22"/>
      <c r="IC782" s="22"/>
      <c r="ID782" s="22"/>
      <c r="IE782" s="22"/>
      <c r="IF782" s="22"/>
      <c r="IG782" s="22"/>
      <c r="IH782" s="22"/>
      <c r="II782" s="22"/>
      <c r="IJ782" s="22"/>
      <c r="IK782" s="22"/>
      <c r="IL782" s="22"/>
      <c r="IM782" s="22"/>
      <c r="IN782" s="22"/>
      <c r="IO782" s="22"/>
      <c r="IP782" s="22"/>
      <c r="IQ782" s="22"/>
      <c r="IR782" s="22"/>
      <c r="IS782" s="22"/>
      <c r="IT782" s="22"/>
      <c r="IU782" s="22"/>
    </row>
    <row r="783" spans="1:255" s="21" customFormat="1" ht="32.4" customHeight="1" x14ac:dyDescent="0.3">
      <c r="A783" s="89" t="s">
        <v>308</v>
      </c>
      <c r="B783" s="36" t="s">
        <v>4909</v>
      </c>
      <c r="C783" s="19" t="s">
        <v>414</v>
      </c>
      <c r="D783" s="61">
        <v>72000</v>
      </c>
      <c r="E783" s="60">
        <v>72000</v>
      </c>
      <c r="F783" s="18"/>
      <c r="G783" s="60">
        <v>72000</v>
      </c>
      <c r="H783" s="14">
        <v>0</v>
      </c>
      <c r="I783" s="32" t="s">
        <v>53</v>
      </c>
      <c r="J783" s="32"/>
      <c r="K783" s="32"/>
      <c r="L783" s="32"/>
      <c r="M783" s="24"/>
      <c r="N783" s="14">
        <v>0</v>
      </c>
      <c r="O783" s="14"/>
      <c r="P783" s="12" t="s">
        <v>26</v>
      </c>
      <c r="Q783" s="14"/>
      <c r="R783" s="16" t="s">
        <v>32</v>
      </c>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2"/>
      <c r="ES783" s="22"/>
      <c r="ET783" s="22"/>
      <c r="EU783" s="22"/>
      <c r="EV783" s="22"/>
      <c r="EW783" s="22"/>
      <c r="EX783" s="22"/>
      <c r="EY783" s="22"/>
      <c r="EZ783" s="22"/>
      <c r="FA783" s="22"/>
      <c r="FB783" s="22"/>
      <c r="FC783" s="22"/>
      <c r="FD783" s="22"/>
      <c r="FE783" s="22"/>
      <c r="FF783" s="22"/>
      <c r="FG783" s="22"/>
      <c r="FH783" s="22"/>
      <c r="FI783" s="22"/>
      <c r="FJ783" s="22"/>
      <c r="FK783" s="22"/>
      <c r="FL783" s="22"/>
      <c r="FM783" s="22"/>
      <c r="FN783" s="22"/>
      <c r="FO783" s="22"/>
      <c r="FP783" s="22"/>
      <c r="FQ783" s="22"/>
      <c r="FR783" s="22"/>
      <c r="FS783" s="22"/>
      <c r="FT783" s="22"/>
      <c r="FU783" s="22"/>
      <c r="FV783" s="22"/>
      <c r="FW783" s="22"/>
      <c r="FX783" s="22"/>
      <c r="FY783" s="22"/>
      <c r="FZ783" s="22"/>
      <c r="GA783" s="22"/>
      <c r="GB783" s="22"/>
      <c r="GC783" s="22"/>
      <c r="GD783" s="22"/>
      <c r="GE783" s="22"/>
      <c r="GF783" s="22"/>
      <c r="GG783" s="22"/>
      <c r="GH783" s="22"/>
      <c r="GI783" s="22"/>
      <c r="GJ783" s="22"/>
      <c r="GK783" s="22"/>
      <c r="GL783" s="22"/>
      <c r="GM783" s="22"/>
      <c r="GN783" s="22"/>
      <c r="GO783" s="22"/>
      <c r="GP783" s="22"/>
      <c r="GQ783" s="22"/>
      <c r="GR783" s="22"/>
      <c r="GS783" s="22"/>
      <c r="GT783" s="22"/>
      <c r="GU783" s="22"/>
      <c r="GV783" s="22"/>
      <c r="GW783" s="22"/>
      <c r="GX783" s="22"/>
      <c r="GY783" s="22"/>
      <c r="GZ783" s="22"/>
      <c r="HA783" s="22"/>
      <c r="HB783" s="22"/>
      <c r="HC783" s="22"/>
      <c r="HD783" s="22"/>
      <c r="HE783" s="22"/>
      <c r="HF783" s="22"/>
      <c r="HG783" s="22"/>
      <c r="HH783" s="22"/>
      <c r="HI783" s="22"/>
      <c r="HJ783" s="22"/>
      <c r="HK783" s="22"/>
      <c r="HL783" s="22"/>
      <c r="HM783" s="22"/>
      <c r="HN783" s="22"/>
      <c r="HO783" s="22"/>
      <c r="HP783" s="22"/>
      <c r="HQ783" s="22"/>
      <c r="HR783" s="22"/>
      <c r="HS783" s="22"/>
      <c r="HT783" s="22"/>
      <c r="HU783" s="22"/>
      <c r="HV783" s="22"/>
      <c r="HW783" s="22"/>
      <c r="HX783" s="22"/>
      <c r="HY783" s="22"/>
      <c r="HZ783" s="22"/>
      <c r="IA783" s="22"/>
      <c r="IB783" s="22"/>
      <c r="IC783" s="22"/>
      <c r="ID783" s="22"/>
      <c r="IE783" s="22"/>
      <c r="IF783" s="22"/>
      <c r="IG783" s="22"/>
      <c r="IH783" s="22"/>
      <c r="II783" s="22"/>
      <c r="IJ783" s="22"/>
      <c r="IK783" s="22"/>
      <c r="IL783" s="22"/>
      <c r="IM783" s="22"/>
      <c r="IN783" s="22"/>
      <c r="IO783" s="22"/>
      <c r="IP783" s="22"/>
      <c r="IQ783" s="22"/>
      <c r="IR783" s="22"/>
      <c r="IS783" s="22"/>
      <c r="IT783" s="22"/>
      <c r="IU783" s="22"/>
    </row>
    <row r="784" spans="1:255" s="21" customFormat="1" ht="32.4" customHeight="1" x14ac:dyDescent="0.3">
      <c r="A784" s="89" t="s">
        <v>308</v>
      </c>
      <c r="B784" s="36" t="s">
        <v>4910</v>
      </c>
      <c r="C784" s="19" t="s">
        <v>414</v>
      </c>
      <c r="D784" s="61">
        <v>72000</v>
      </c>
      <c r="E784" s="60">
        <v>72000</v>
      </c>
      <c r="F784" s="18"/>
      <c r="G784" s="60">
        <v>72000</v>
      </c>
      <c r="H784" s="14">
        <v>0</v>
      </c>
      <c r="I784" s="32" t="s">
        <v>53</v>
      </c>
      <c r="J784" s="32"/>
      <c r="K784" s="32"/>
      <c r="L784" s="32"/>
      <c r="M784" s="24"/>
      <c r="N784" s="14">
        <v>0</v>
      </c>
      <c r="O784" s="14"/>
      <c r="P784" s="12" t="s">
        <v>26</v>
      </c>
      <c r="Q784" s="14"/>
      <c r="R784" s="16" t="s">
        <v>32</v>
      </c>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2"/>
      <c r="ES784" s="22"/>
      <c r="ET784" s="22"/>
      <c r="EU784" s="22"/>
      <c r="EV784" s="22"/>
      <c r="EW784" s="22"/>
      <c r="EX784" s="22"/>
      <c r="EY784" s="22"/>
      <c r="EZ784" s="22"/>
      <c r="FA784" s="22"/>
      <c r="FB784" s="22"/>
      <c r="FC784" s="22"/>
      <c r="FD784" s="22"/>
      <c r="FE784" s="22"/>
      <c r="FF784" s="22"/>
      <c r="FG784" s="22"/>
      <c r="FH784" s="22"/>
      <c r="FI784" s="22"/>
      <c r="FJ784" s="22"/>
      <c r="FK784" s="22"/>
      <c r="FL784" s="22"/>
      <c r="FM784" s="22"/>
      <c r="FN784" s="22"/>
      <c r="FO784" s="22"/>
      <c r="FP784" s="22"/>
      <c r="FQ784" s="22"/>
      <c r="FR784" s="22"/>
      <c r="FS784" s="22"/>
      <c r="FT784" s="22"/>
      <c r="FU784" s="22"/>
      <c r="FV784" s="22"/>
      <c r="FW784" s="22"/>
      <c r="FX784" s="22"/>
      <c r="FY784" s="22"/>
      <c r="FZ784" s="22"/>
      <c r="GA784" s="22"/>
      <c r="GB784" s="22"/>
      <c r="GC784" s="22"/>
      <c r="GD784" s="22"/>
      <c r="GE784" s="22"/>
      <c r="GF784" s="22"/>
      <c r="GG784" s="22"/>
      <c r="GH784" s="22"/>
      <c r="GI784" s="22"/>
      <c r="GJ784" s="22"/>
      <c r="GK784" s="22"/>
      <c r="GL784" s="22"/>
      <c r="GM784" s="22"/>
      <c r="GN784" s="22"/>
      <c r="GO784" s="22"/>
      <c r="GP784" s="22"/>
      <c r="GQ784" s="22"/>
      <c r="GR784" s="22"/>
      <c r="GS784" s="22"/>
      <c r="GT784" s="22"/>
      <c r="GU784" s="22"/>
      <c r="GV784" s="22"/>
      <c r="GW784" s="22"/>
      <c r="GX784" s="22"/>
      <c r="GY784" s="22"/>
      <c r="GZ784" s="22"/>
      <c r="HA784" s="22"/>
      <c r="HB784" s="22"/>
      <c r="HC784" s="22"/>
      <c r="HD784" s="22"/>
      <c r="HE784" s="22"/>
      <c r="HF784" s="22"/>
      <c r="HG784" s="22"/>
      <c r="HH784" s="22"/>
      <c r="HI784" s="22"/>
      <c r="HJ784" s="22"/>
      <c r="HK784" s="22"/>
      <c r="HL784" s="22"/>
      <c r="HM784" s="22"/>
      <c r="HN784" s="22"/>
      <c r="HO784" s="22"/>
      <c r="HP784" s="22"/>
      <c r="HQ784" s="22"/>
      <c r="HR784" s="22"/>
      <c r="HS784" s="22"/>
      <c r="HT784" s="22"/>
      <c r="HU784" s="22"/>
      <c r="HV784" s="22"/>
      <c r="HW784" s="22"/>
      <c r="HX784" s="22"/>
      <c r="HY784" s="22"/>
      <c r="HZ784" s="22"/>
      <c r="IA784" s="22"/>
      <c r="IB784" s="22"/>
      <c r="IC784" s="22"/>
      <c r="ID784" s="22"/>
      <c r="IE784" s="22"/>
      <c r="IF784" s="22"/>
      <c r="IG784" s="22"/>
      <c r="IH784" s="22"/>
      <c r="II784" s="22"/>
      <c r="IJ784" s="22"/>
      <c r="IK784" s="22"/>
      <c r="IL784" s="22"/>
      <c r="IM784" s="22"/>
      <c r="IN784" s="22"/>
      <c r="IO784" s="22"/>
      <c r="IP784" s="22"/>
      <c r="IQ784" s="22"/>
      <c r="IR784" s="22"/>
      <c r="IS784" s="22"/>
      <c r="IT784" s="22"/>
      <c r="IU784" s="22"/>
    </row>
    <row r="785" spans="1:255" s="21" customFormat="1" ht="32.4" customHeight="1" x14ac:dyDescent="0.3">
      <c r="A785" s="89" t="s">
        <v>308</v>
      </c>
      <c r="B785" s="36" t="s">
        <v>4911</v>
      </c>
      <c r="C785" s="19" t="s">
        <v>414</v>
      </c>
      <c r="D785" s="61">
        <v>72000</v>
      </c>
      <c r="E785" s="60">
        <v>72000</v>
      </c>
      <c r="F785" s="18"/>
      <c r="G785" s="60">
        <v>72000</v>
      </c>
      <c r="H785" s="14">
        <v>0</v>
      </c>
      <c r="I785" s="32" t="s">
        <v>53</v>
      </c>
      <c r="J785" s="32"/>
      <c r="K785" s="32"/>
      <c r="L785" s="32"/>
      <c r="M785" s="24"/>
      <c r="N785" s="14">
        <v>0</v>
      </c>
      <c r="O785" s="14"/>
      <c r="P785" s="12" t="s">
        <v>26</v>
      </c>
      <c r="Q785" s="14"/>
      <c r="R785" s="16" t="s">
        <v>32</v>
      </c>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2"/>
      <c r="ES785" s="22"/>
      <c r="ET785" s="22"/>
      <c r="EU785" s="22"/>
      <c r="EV785" s="22"/>
      <c r="EW785" s="22"/>
      <c r="EX785" s="22"/>
      <c r="EY785" s="22"/>
      <c r="EZ785" s="22"/>
      <c r="FA785" s="22"/>
      <c r="FB785" s="22"/>
      <c r="FC785" s="22"/>
      <c r="FD785" s="22"/>
      <c r="FE785" s="22"/>
      <c r="FF785" s="22"/>
      <c r="FG785" s="22"/>
      <c r="FH785" s="22"/>
      <c r="FI785" s="22"/>
      <c r="FJ785" s="22"/>
      <c r="FK785" s="22"/>
      <c r="FL785" s="22"/>
      <c r="FM785" s="22"/>
      <c r="FN785" s="22"/>
      <c r="FO785" s="22"/>
      <c r="FP785" s="22"/>
      <c r="FQ785" s="22"/>
      <c r="FR785" s="22"/>
      <c r="FS785" s="22"/>
      <c r="FT785" s="22"/>
      <c r="FU785" s="22"/>
      <c r="FV785" s="22"/>
      <c r="FW785" s="22"/>
      <c r="FX785" s="22"/>
      <c r="FY785" s="22"/>
      <c r="FZ785" s="22"/>
      <c r="GA785" s="22"/>
      <c r="GB785" s="22"/>
      <c r="GC785" s="22"/>
      <c r="GD785" s="22"/>
      <c r="GE785" s="22"/>
      <c r="GF785" s="22"/>
      <c r="GG785" s="22"/>
      <c r="GH785" s="22"/>
      <c r="GI785" s="22"/>
      <c r="GJ785" s="22"/>
      <c r="GK785" s="22"/>
      <c r="GL785" s="22"/>
      <c r="GM785" s="22"/>
      <c r="GN785" s="22"/>
      <c r="GO785" s="22"/>
      <c r="GP785" s="22"/>
      <c r="GQ785" s="22"/>
      <c r="GR785" s="22"/>
      <c r="GS785" s="22"/>
      <c r="GT785" s="22"/>
      <c r="GU785" s="22"/>
      <c r="GV785" s="22"/>
      <c r="GW785" s="22"/>
      <c r="GX785" s="22"/>
      <c r="GY785" s="22"/>
      <c r="GZ785" s="22"/>
      <c r="HA785" s="22"/>
      <c r="HB785" s="22"/>
      <c r="HC785" s="22"/>
      <c r="HD785" s="22"/>
      <c r="HE785" s="22"/>
      <c r="HF785" s="22"/>
      <c r="HG785" s="22"/>
      <c r="HH785" s="22"/>
      <c r="HI785" s="22"/>
      <c r="HJ785" s="22"/>
      <c r="HK785" s="22"/>
      <c r="HL785" s="22"/>
      <c r="HM785" s="22"/>
      <c r="HN785" s="22"/>
      <c r="HO785" s="22"/>
      <c r="HP785" s="22"/>
      <c r="HQ785" s="22"/>
      <c r="HR785" s="22"/>
      <c r="HS785" s="22"/>
      <c r="HT785" s="22"/>
      <c r="HU785" s="22"/>
      <c r="HV785" s="22"/>
      <c r="HW785" s="22"/>
      <c r="HX785" s="22"/>
      <c r="HY785" s="22"/>
      <c r="HZ785" s="22"/>
      <c r="IA785" s="22"/>
      <c r="IB785" s="22"/>
      <c r="IC785" s="22"/>
      <c r="ID785" s="22"/>
      <c r="IE785" s="22"/>
      <c r="IF785" s="22"/>
      <c r="IG785" s="22"/>
      <c r="IH785" s="22"/>
      <c r="II785" s="22"/>
      <c r="IJ785" s="22"/>
      <c r="IK785" s="22"/>
      <c r="IL785" s="22"/>
      <c r="IM785" s="22"/>
      <c r="IN785" s="22"/>
      <c r="IO785" s="22"/>
      <c r="IP785" s="22"/>
      <c r="IQ785" s="22"/>
      <c r="IR785" s="22"/>
      <c r="IS785" s="22"/>
      <c r="IT785" s="22"/>
      <c r="IU785" s="22"/>
    </row>
    <row r="786" spans="1:255" s="21" customFormat="1" ht="32.4" customHeight="1" x14ac:dyDescent="0.3">
      <c r="A786" s="89" t="s">
        <v>308</v>
      </c>
      <c r="B786" s="36" t="s">
        <v>4912</v>
      </c>
      <c r="C786" s="19" t="s">
        <v>414</v>
      </c>
      <c r="D786" s="61">
        <v>72000</v>
      </c>
      <c r="E786" s="60">
        <v>72000</v>
      </c>
      <c r="F786" s="18"/>
      <c r="G786" s="60">
        <v>72000</v>
      </c>
      <c r="H786" s="14">
        <v>0</v>
      </c>
      <c r="I786" s="32" t="s">
        <v>53</v>
      </c>
      <c r="J786" s="32"/>
      <c r="K786" s="32"/>
      <c r="L786" s="32"/>
      <c r="M786" s="24"/>
      <c r="N786" s="14">
        <v>0</v>
      </c>
      <c r="O786" s="14"/>
      <c r="P786" s="12" t="s">
        <v>26</v>
      </c>
      <c r="Q786" s="14"/>
      <c r="R786" s="16" t="s">
        <v>32</v>
      </c>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2"/>
      <c r="EV786" s="22"/>
      <c r="EW786" s="22"/>
      <c r="EX786" s="22"/>
      <c r="EY786" s="22"/>
      <c r="EZ786" s="22"/>
      <c r="FA786" s="22"/>
      <c r="FB786" s="22"/>
      <c r="FC786" s="22"/>
      <c r="FD786" s="22"/>
      <c r="FE786" s="22"/>
      <c r="FF786" s="22"/>
      <c r="FG786" s="22"/>
      <c r="FH786" s="22"/>
      <c r="FI786" s="22"/>
      <c r="FJ786" s="22"/>
      <c r="FK786" s="22"/>
      <c r="FL786" s="22"/>
      <c r="FM786" s="22"/>
      <c r="FN786" s="22"/>
      <c r="FO786" s="22"/>
      <c r="FP786" s="22"/>
      <c r="FQ786" s="22"/>
      <c r="FR786" s="22"/>
      <c r="FS786" s="22"/>
      <c r="FT786" s="22"/>
      <c r="FU786" s="22"/>
      <c r="FV786" s="22"/>
      <c r="FW786" s="22"/>
      <c r="FX786" s="22"/>
      <c r="FY786" s="22"/>
      <c r="FZ786" s="22"/>
      <c r="GA786" s="22"/>
      <c r="GB786" s="22"/>
      <c r="GC786" s="22"/>
      <c r="GD786" s="22"/>
      <c r="GE786" s="22"/>
      <c r="GF786" s="22"/>
      <c r="GG786" s="22"/>
      <c r="GH786" s="22"/>
      <c r="GI786" s="22"/>
      <c r="GJ786" s="22"/>
      <c r="GK786" s="22"/>
      <c r="GL786" s="22"/>
      <c r="GM786" s="22"/>
      <c r="GN786" s="22"/>
      <c r="GO786" s="22"/>
      <c r="GP786" s="22"/>
      <c r="GQ786" s="22"/>
      <c r="GR786" s="22"/>
      <c r="GS786" s="22"/>
      <c r="GT786" s="22"/>
      <c r="GU786" s="22"/>
      <c r="GV786" s="22"/>
      <c r="GW786" s="22"/>
      <c r="GX786" s="22"/>
      <c r="GY786" s="22"/>
      <c r="GZ786" s="22"/>
      <c r="HA786" s="22"/>
      <c r="HB786" s="22"/>
      <c r="HC786" s="22"/>
      <c r="HD786" s="22"/>
      <c r="HE786" s="22"/>
      <c r="HF786" s="22"/>
      <c r="HG786" s="22"/>
      <c r="HH786" s="22"/>
      <c r="HI786" s="22"/>
      <c r="HJ786" s="22"/>
      <c r="HK786" s="22"/>
      <c r="HL786" s="22"/>
      <c r="HM786" s="22"/>
      <c r="HN786" s="22"/>
      <c r="HO786" s="22"/>
      <c r="HP786" s="22"/>
      <c r="HQ786" s="22"/>
      <c r="HR786" s="22"/>
      <c r="HS786" s="22"/>
      <c r="HT786" s="22"/>
      <c r="HU786" s="22"/>
      <c r="HV786" s="22"/>
      <c r="HW786" s="22"/>
      <c r="HX786" s="22"/>
      <c r="HY786" s="22"/>
      <c r="HZ786" s="22"/>
      <c r="IA786" s="22"/>
      <c r="IB786" s="22"/>
      <c r="IC786" s="22"/>
      <c r="ID786" s="22"/>
      <c r="IE786" s="22"/>
      <c r="IF786" s="22"/>
      <c r="IG786" s="22"/>
      <c r="IH786" s="22"/>
      <c r="II786" s="22"/>
      <c r="IJ786" s="22"/>
      <c r="IK786" s="22"/>
      <c r="IL786" s="22"/>
      <c r="IM786" s="22"/>
      <c r="IN786" s="22"/>
      <c r="IO786" s="22"/>
      <c r="IP786" s="22"/>
      <c r="IQ786" s="22"/>
      <c r="IR786" s="22"/>
      <c r="IS786" s="22"/>
      <c r="IT786" s="22"/>
      <c r="IU786" s="22"/>
    </row>
    <row r="787" spans="1:255" s="21" customFormat="1" ht="32.4" customHeight="1" x14ac:dyDescent="0.3">
      <c r="A787" s="89" t="s">
        <v>308</v>
      </c>
      <c r="B787" s="36" t="s">
        <v>4913</v>
      </c>
      <c r="C787" s="19" t="s">
        <v>414</v>
      </c>
      <c r="D787" s="61">
        <v>912000</v>
      </c>
      <c r="E787" s="60">
        <v>912000</v>
      </c>
      <c r="F787" s="18"/>
      <c r="G787" s="60">
        <v>912000</v>
      </c>
      <c r="H787" s="14">
        <v>0</v>
      </c>
      <c r="I787" s="32" t="s">
        <v>53</v>
      </c>
      <c r="J787" s="32"/>
      <c r="K787" s="32"/>
      <c r="L787" s="32"/>
      <c r="M787" s="24"/>
      <c r="N787" s="14">
        <v>0</v>
      </c>
      <c r="O787" s="14"/>
      <c r="P787" s="12" t="s">
        <v>26</v>
      </c>
      <c r="Q787" s="14"/>
      <c r="R787" s="16" t="s">
        <v>32</v>
      </c>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2"/>
      <c r="ES787" s="22"/>
      <c r="ET787" s="22"/>
      <c r="EU787" s="22"/>
      <c r="EV787" s="22"/>
      <c r="EW787" s="22"/>
      <c r="EX787" s="22"/>
      <c r="EY787" s="22"/>
      <c r="EZ787" s="22"/>
      <c r="FA787" s="22"/>
      <c r="FB787" s="22"/>
      <c r="FC787" s="22"/>
      <c r="FD787" s="22"/>
      <c r="FE787" s="22"/>
      <c r="FF787" s="22"/>
      <c r="FG787" s="22"/>
      <c r="FH787" s="22"/>
      <c r="FI787" s="22"/>
      <c r="FJ787" s="22"/>
      <c r="FK787" s="22"/>
      <c r="FL787" s="22"/>
      <c r="FM787" s="22"/>
      <c r="FN787" s="22"/>
      <c r="FO787" s="22"/>
      <c r="FP787" s="22"/>
      <c r="FQ787" s="22"/>
      <c r="FR787" s="22"/>
      <c r="FS787" s="22"/>
      <c r="FT787" s="22"/>
      <c r="FU787" s="22"/>
      <c r="FV787" s="22"/>
      <c r="FW787" s="22"/>
      <c r="FX787" s="22"/>
      <c r="FY787" s="22"/>
      <c r="FZ787" s="22"/>
      <c r="GA787" s="22"/>
      <c r="GB787" s="22"/>
      <c r="GC787" s="22"/>
      <c r="GD787" s="22"/>
      <c r="GE787" s="22"/>
      <c r="GF787" s="22"/>
      <c r="GG787" s="22"/>
      <c r="GH787" s="22"/>
      <c r="GI787" s="22"/>
      <c r="GJ787" s="22"/>
      <c r="GK787" s="22"/>
      <c r="GL787" s="22"/>
      <c r="GM787" s="22"/>
      <c r="GN787" s="22"/>
      <c r="GO787" s="22"/>
      <c r="GP787" s="22"/>
      <c r="GQ787" s="22"/>
      <c r="GR787" s="22"/>
      <c r="GS787" s="22"/>
      <c r="GT787" s="22"/>
      <c r="GU787" s="22"/>
      <c r="GV787" s="22"/>
      <c r="GW787" s="22"/>
      <c r="GX787" s="22"/>
      <c r="GY787" s="22"/>
      <c r="GZ787" s="22"/>
      <c r="HA787" s="22"/>
      <c r="HB787" s="22"/>
      <c r="HC787" s="22"/>
      <c r="HD787" s="22"/>
      <c r="HE787" s="22"/>
      <c r="HF787" s="22"/>
      <c r="HG787" s="22"/>
      <c r="HH787" s="22"/>
      <c r="HI787" s="22"/>
      <c r="HJ787" s="22"/>
      <c r="HK787" s="22"/>
      <c r="HL787" s="22"/>
      <c r="HM787" s="22"/>
      <c r="HN787" s="22"/>
      <c r="HO787" s="22"/>
      <c r="HP787" s="22"/>
      <c r="HQ787" s="22"/>
      <c r="HR787" s="22"/>
      <c r="HS787" s="22"/>
      <c r="HT787" s="22"/>
      <c r="HU787" s="22"/>
      <c r="HV787" s="22"/>
      <c r="HW787" s="22"/>
      <c r="HX787" s="22"/>
      <c r="HY787" s="22"/>
      <c r="HZ787" s="22"/>
      <c r="IA787" s="22"/>
      <c r="IB787" s="22"/>
      <c r="IC787" s="22"/>
      <c r="ID787" s="22"/>
      <c r="IE787" s="22"/>
      <c r="IF787" s="22"/>
      <c r="IG787" s="22"/>
      <c r="IH787" s="22"/>
      <c r="II787" s="22"/>
      <c r="IJ787" s="22"/>
      <c r="IK787" s="22"/>
      <c r="IL787" s="22"/>
      <c r="IM787" s="22"/>
      <c r="IN787" s="22"/>
      <c r="IO787" s="22"/>
      <c r="IP787" s="22"/>
      <c r="IQ787" s="22"/>
      <c r="IR787" s="22"/>
      <c r="IS787" s="22"/>
      <c r="IT787" s="22"/>
      <c r="IU787" s="22"/>
    </row>
    <row r="788" spans="1:255" s="21" customFormat="1" ht="32.4" customHeight="1" x14ac:dyDescent="0.3">
      <c r="A788" s="89" t="s">
        <v>309</v>
      </c>
      <c r="B788" s="36" t="s">
        <v>4914</v>
      </c>
      <c r="C788" s="19" t="s">
        <v>414</v>
      </c>
      <c r="D788" s="61">
        <v>72000</v>
      </c>
      <c r="E788" s="60">
        <v>72000</v>
      </c>
      <c r="F788" s="18"/>
      <c r="G788" s="60">
        <v>72000</v>
      </c>
      <c r="H788" s="14">
        <v>0</v>
      </c>
      <c r="I788" s="32" t="s">
        <v>53</v>
      </c>
      <c r="J788" s="32"/>
      <c r="K788" s="32"/>
      <c r="L788" s="32"/>
      <c r="M788" s="24"/>
      <c r="N788" s="14">
        <v>0</v>
      </c>
      <c r="O788" s="14"/>
      <c r="P788" s="12" t="s">
        <v>26</v>
      </c>
      <c r="Q788" s="14"/>
      <c r="R788" s="16" t="s">
        <v>32</v>
      </c>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2"/>
      <c r="ES788" s="22"/>
      <c r="ET788" s="22"/>
      <c r="EU788" s="22"/>
      <c r="EV788" s="22"/>
      <c r="EW788" s="22"/>
      <c r="EX788" s="22"/>
      <c r="EY788" s="22"/>
      <c r="EZ788" s="22"/>
      <c r="FA788" s="22"/>
      <c r="FB788" s="22"/>
      <c r="FC788" s="22"/>
      <c r="FD788" s="22"/>
      <c r="FE788" s="22"/>
      <c r="FF788" s="22"/>
      <c r="FG788" s="22"/>
      <c r="FH788" s="22"/>
      <c r="FI788" s="22"/>
      <c r="FJ788" s="22"/>
      <c r="FK788" s="22"/>
      <c r="FL788" s="22"/>
      <c r="FM788" s="22"/>
      <c r="FN788" s="22"/>
      <c r="FO788" s="22"/>
      <c r="FP788" s="22"/>
      <c r="FQ788" s="22"/>
      <c r="FR788" s="22"/>
      <c r="FS788" s="22"/>
      <c r="FT788" s="22"/>
      <c r="FU788" s="22"/>
      <c r="FV788" s="22"/>
      <c r="FW788" s="22"/>
      <c r="FX788" s="22"/>
      <c r="FY788" s="22"/>
      <c r="FZ788" s="22"/>
      <c r="GA788" s="22"/>
      <c r="GB788" s="22"/>
      <c r="GC788" s="22"/>
      <c r="GD788" s="22"/>
      <c r="GE788" s="22"/>
      <c r="GF788" s="22"/>
      <c r="GG788" s="22"/>
      <c r="GH788" s="22"/>
      <c r="GI788" s="22"/>
      <c r="GJ788" s="22"/>
      <c r="GK788" s="22"/>
      <c r="GL788" s="22"/>
      <c r="GM788" s="22"/>
      <c r="GN788" s="22"/>
      <c r="GO788" s="22"/>
      <c r="GP788" s="22"/>
      <c r="GQ788" s="22"/>
      <c r="GR788" s="22"/>
      <c r="GS788" s="22"/>
      <c r="GT788" s="22"/>
      <c r="GU788" s="22"/>
      <c r="GV788" s="22"/>
      <c r="GW788" s="22"/>
      <c r="GX788" s="22"/>
      <c r="GY788" s="22"/>
      <c r="GZ788" s="22"/>
      <c r="HA788" s="22"/>
      <c r="HB788" s="22"/>
      <c r="HC788" s="22"/>
      <c r="HD788" s="22"/>
      <c r="HE788" s="22"/>
      <c r="HF788" s="22"/>
      <c r="HG788" s="22"/>
      <c r="HH788" s="22"/>
      <c r="HI788" s="22"/>
      <c r="HJ788" s="22"/>
      <c r="HK788" s="22"/>
      <c r="HL788" s="22"/>
      <c r="HM788" s="22"/>
      <c r="HN788" s="22"/>
      <c r="HO788" s="22"/>
      <c r="HP788" s="22"/>
      <c r="HQ788" s="22"/>
      <c r="HR788" s="22"/>
      <c r="HS788" s="22"/>
      <c r="HT788" s="22"/>
      <c r="HU788" s="22"/>
      <c r="HV788" s="22"/>
      <c r="HW788" s="22"/>
      <c r="HX788" s="22"/>
      <c r="HY788" s="22"/>
      <c r="HZ788" s="22"/>
      <c r="IA788" s="22"/>
      <c r="IB788" s="22"/>
      <c r="IC788" s="22"/>
      <c r="ID788" s="22"/>
      <c r="IE788" s="22"/>
      <c r="IF788" s="22"/>
      <c r="IG788" s="22"/>
      <c r="IH788" s="22"/>
      <c r="II788" s="22"/>
      <c r="IJ788" s="22"/>
      <c r="IK788" s="22"/>
      <c r="IL788" s="22"/>
      <c r="IM788" s="22"/>
      <c r="IN788" s="22"/>
      <c r="IO788" s="22"/>
      <c r="IP788" s="22"/>
      <c r="IQ788" s="22"/>
      <c r="IR788" s="22"/>
      <c r="IS788" s="22"/>
      <c r="IT788" s="22"/>
      <c r="IU788" s="22"/>
    </row>
    <row r="789" spans="1:255" s="21" customFormat="1" ht="32.4" customHeight="1" x14ac:dyDescent="0.3">
      <c r="A789" s="89" t="s">
        <v>4915</v>
      </c>
      <c r="B789" s="36" t="s">
        <v>4916</v>
      </c>
      <c r="C789" s="19" t="s">
        <v>414</v>
      </c>
      <c r="D789" s="61">
        <v>1416000</v>
      </c>
      <c r="E789" s="60">
        <v>1416000</v>
      </c>
      <c r="F789" s="18"/>
      <c r="G789" s="60">
        <v>1416000</v>
      </c>
      <c r="H789" s="14">
        <v>0</v>
      </c>
      <c r="I789" s="32" t="s">
        <v>53</v>
      </c>
      <c r="J789" s="32"/>
      <c r="K789" s="32"/>
      <c r="L789" s="32"/>
      <c r="M789" s="24"/>
      <c r="N789" s="14">
        <v>0</v>
      </c>
      <c r="O789" s="14"/>
      <c r="P789" s="12" t="s">
        <v>26</v>
      </c>
      <c r="Q789" s="14"/>
      <c r="R789" s="16" t="s">
        <v>32</v>
      </c>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2"/>
      <c r="ES789" s="22"/>
      <c r="ET789" s="22"/>
      <c r="EU789" s="22"/>
      <c r="EV789" s="22"/>
      <c r="EW789" s="22"/>
      <c r="EX789" s="22"/>
      <c r="EY789" s="22"/>
      <c r="EZ789" s="22"/>
      <c r="FA789" s="22"/>
      <c r="FB789" s="22"/>
      <c r="FC789" s="22"/>
      <c r="FD789" s="22"/>
      <c r="FE789" s="22"/>
      <c r="FF789" s="22"/>
      <c r="FG789" s="22"/>
      <c r="FH789" s="22"/>
      <c r="FI789" s="22"/>
      <c r="FJ789" s="22"/>
      <c r="FK789" s="22"/>
      <c r="FL789" s="22"/>
      <c r="FM789" s="22"/>
      <c r="FN789" s="22"/>
      <c r="FO789" s="22"/>
      <c r="FP789" s="22"/>
      <c r="FQ789" s="22"/>
      <c r="FR789" s="22"/>
      <c r="FS789" s="22"/>
      <c r="FT789" s="22"/>
      <c r="FU789" s="22"/>
      <c r="FV789" s="22"/>
      <c r="FW789" s="22"/>
      <c r="FX789" s="22"/>
      <c r="FY789" s="22"/>
      <c r="FZ789" s="22"/>
      <c r="GA789" s="22"/>
      <c r="GB789" s="22"/>
      <c r="GC789" s="22"/>
      <c r="GD789" s="22"/>
      <c r="GE789" s="22"/>
      <c r="GF789" s="22"/>
      <c r="GG789" s="22"/>
      <c r="GH789" s="22"/>
      <c r="GI789" s="22"/>
      <c r="GJ789" s="22"/>
      <c r="GK789" s="22"/>
      <c r="GL789" s="22"/>
      <c r="GM789" s="22"/>
      <c r="GN789" s="22"/>
      <c r="GO789" s="22"/>
      <c r="GP789" s="22"/>
      <c r="GQ789" s="22"/>
      <c r="GR789" s="22"/>
      <c r="GS789" s="22"/>
      <c r="GT789" s="22"/>
      <c r="GU789" s="22"/>
      <c r="GV789" s="22"/>
      <c r="GW789" s="22"/>
      <c r="GX789" s="22"/>
      <c r="GY789" s="22"/>
      <c r="GZ789" s="22"/>
      <c r="HA789" s="22"/>
      <c r="HB789" s="22"/>
      <c r="HC789" s="22"/>
      <c r="HD789" s="22"/>
      <c r="HE789" s="22"/>
      <c r="HF789" s="22"/>
      <c r="HG789" s="22"/>
      <c r="HH789" s="22"/>
      <c r="HI789" s="22"/>
      <c r="HJ789" s="22"/>
      <c r="HK789" s="22"/>
      <c r="HL789" s="22"/>
      <c r="HM789" s="22"/>
      <c r="HN789" s="22"/>
      <c r="HO789" s="22"/>
      <c r="HP789" s="22"/>
      <c r="HQ789" s="22"/>
      <c r="HR789" s="22"/>
      <c r="HS789" s="22"/>
      <c r="HT789" s="22"/>
      <c r="HU789" s="22"/>
      <c r="HV789" s="22"/>
      <c r="HW789" s="22"/>
      <c r="HX789" s="22"/>
      <c r="HY789" s="22"/>
      <c r="HZ789" s="22"/>
      <c r="IA789" s="22"/>
      <c r="IB789" s="22"/>
      <c r="IC789" s="22"/>
      <c r="ID789" s="22"/>
      <c r="IE789" s="22"/>
      <c r="IF789" s="22"/>
      <c r="IG789" s="22"/>
      <c r="IH789" s="22"/>
      <c r="II789" s="22"/>
      <c r="IJ789" s="22"/>
      <c r="IK789" s="22"/>
      <c r="IL789" s="22"/>
      <c r="IM789" s="22"/>
      <c r="IN789" s="22"/>
      <c r="IO789" s="22"/>
      <c r="IP789" s="22"/>
      <c r="IQ789" s="22"/>
      <c r="IR789" s="22"/>
      <c r="IS789" s="22"/>
      <c r="IT789" s="22"/>
      <c r="IU789" s="22"/>
    </row>
    <row r="790" spans="1:255" s="21" customFormat="1" ht="32.4" customHeight="1" x14ac:dyDescent="0.3">
      <c r="A790" s="89" t="s">
        <v>329</v>
      </c>
      <c r="B790" s="36" t="s">
        <v>4917</v>
      </c>
      <c r="C790" s="19" t="s">
        <v>414</v>
      </c>
      <c r="D790" s="61">
        <v>72000</v>
      </c>
      <c r="E790" s="60">
        <v>72000</v>
      </c>
      <c r="F790" s="18"/>
      <c r="G790" s="60">
        <v>72000</v>
      </c>
      <c r="H790" s="14">
        <v>0</v>
      </c>
      <c r="I790" s="32" t="s">
        <v>53</v>
      </c>
      <c r="J790" s="32"/>
      <c r="K790" s="32"/>
      <c r="L790" s="32"/>
      <c r="M790" s="24"/>
      <c r="N790" s="14">
        <v>0</v>
      </c>
      <c r="O790" s="14"/>
      <c r="P790" s="12" t="s">
        <v>26</v>
      </c>
      <c r="Q790" s="14"/>
      <c r="R790" s="16" t="s">
        <v>32</v>
      </c>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2"/>
      <c r="FH790" s="22"/>
      <c r="FI790" s="22"/>
      <c r="FJ790" s="22"/>
      <c r="FK790" s="22"/>
      <c r="FL790" s="22"/>
      <c r="FM790" s="22"/>
      <c r="FN790" s="22"/>
      <c r="FO790" s="22"/>
      <c r="FP790" s="22"/>
      <c r="FQ790" s="22"/>
      <c r="FR790" s="22"/>
      <c r="FS790" s="22"/>
      <c r="FT790" s="22"/>
      <c r="FU790" s="22"/>
      <c r="FV790" s="22"/>
      <c r="FW790" s="22"/>
      <c r="FX790" s="22"/>
      <c r="FY790" s="22"/>
      <c r="FZ790" s="22"/>
      <c r="GA790" s="22"/>
      <c r="GB790" s="22"/>
      <c r="GC790" s="22"/>
      <c r="GD790" s="22"/>
      <c r="GE790" s="22"/>
      <c r="GF790" s="22"/>
      <c r="GG790" s="22"/>
      <c r="GH790" s="22"/>
      <c r="GI790" s="22"/>
      <c r="GJ790" s="22"/>
      <c r="GK790" s="22"/>
      <c r="GL790" s="22"/>
      <c r="GM790" s="22"/>
      <c r="GN790" s="22"/>
      <c r="GO790" s="22"/>
      <c r="GP790" s="22"/>
      <c r="GQ790" s="22"/>
      <c r="GR790" s="22"/>
      <c r="GS790" s="22"/>
      <c r="GT790" s="22"/>
      <c r="GU790" s="22"/>
      <c r="GV790" s="22"/>
      <c r="GW790" s="22"/>
      <c r="GX790" s="22"/>
      <c r="GY790" s="22"/>
      <c r="GZ790" s="22"/>
      <c r="HA790" s="22"/>
      <c r="HB790" s="22"/>
      <c r="HC790" s="22"/>
      <c r="HD790" s="22"/>
      <c r="HE790" s="22"/>
      <c r="HF790" s="22"/>
      <c r="HG790" s="22"/>
      <c r="HH790" s="22"/>
      <c r="HI790" s="22"/>
      <c r="HJ790" s="22"/>
      <c r="HK790" s="22"/>
      <c r="HL790" s="22"/>
      <c r="HM790" s="22"/>
      <c r="HN790" s="22"/>
      <c r="HO790" s="22"/>
      <c r="HP790" s="22"/>
      <c r="HQ790" s="22"/>
      <c r="HR790" s="22"/>
      <c r="HS790" s="22"/>
      <c r="HT790" s="22"/>
      <c r="HU790" s="22"/>
      <c r="HV790" s="22"/>
      <c r="HW790" s="22"/>
      <c r="HX790" s="22"/>
      <c r="HY790" s="22"/>
      <c r="HZ790" s="22"/>
      <c r="IA790" s="22"/>
      <c r="IB790" s="22"/>
      <c r="IC790" s="22"/>
      <c r="ID790" s="22"/>
      <c r="IE790" s="22"/>
      <c r="IF790" s="22"/>
      <c r="IG790" s="22"/>
      <c r="IH790" s="22"/>
      <c r="II790" s="22"/>
      <c r="IJ790" s="22"/>
      <c r="IK790" s="22"/>
      <c r="IL790" s="22"/>
      <c r="IM790" s="22"/>
      <c r="IN790" s="22"/>
      <c r="IO790" s="22"/>
      <c r="IP790" s="22"/>
      <c r="IQ790" s="22"/>
      <c r="IR790" s="22"/>
      <c r="IS790" s="22"/>
      <c r="IT790" s="22"/>
      <c r="IU790" s="22"/>
    </row>
    <row r="791" spans="1:255" s="21" customFormat="1" ht="32.4" customHeight="1" x14ac:dyDescent="0.3">
      <c r="A791" s="89" t="s">
        <v>329</v>
      </c>
      <c r="B791" s="36" t="s">
        <v>4918</v>
      </c>
      <c r="C791" s="19" t="s">
        <v>414</v>
      </c>
      <c r="D791" s="61">
        <v>72000</v>
      </c>
      <c r="E791" s="60">
        <v>72000</v>
      </c>
      <c r="F791" s="18"/>
      <c r="G791" s="60">
        <v>72000</v>
      </c>
      <c r="H791" s="14">
        <v>0</v>
      </c>
      <c r="I791" s="32" t="s">
        <v>53</v>
      </c>
      <c r="J791" s="32"/>
      <c r="K791" s="32"/>
      <c r="L791" s="32"/>
      <c r="M791" s="24"/>
      <c r="N791" s="14">
        <v>0</v>
      </c>
      <c r="O791" s="14"/>
      <c r="P791" s="12" t="s">
        <v>26</v>
      </c>
      <c r="Q791" s="14"/>
      <c r="R791" s="16" t="s">
        <v>32</v>
      </c>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2"/>
      <c r="ES791" s="22"/>
      <c r="ET791" s="22"/>
      <c r="EU791" s="22"/>
      <c r="EV791" s="22"/>
      <c r="EW791" s="22"/>
      <c r="EX791" s="22"/>
      <c r="EY791" s="22"/>
      <c r="EZ791" s="22"/>
      <c r="FA791" s="22"/>
      <c r="FB791" s="22"/>
      <c r="FC791" s="22"/>
      <c r="FD791" s="22"/>
      <c r="FE791" s="22"/>
      <c r="FF791" s="22"/>
      <c r="FG791" s="22"/>
      <c r="FH791" s="22"/>
      <c r="FI791" s="22"/>
      <c r="FJ791" s="22"/>
      <c r="FK791" s="22"/>
      <c r="FL791" s="22"/>
      <c r="FM791" s="22"/>
      <c r="FN791" s="22"/>
      <c r="FO791" s="22"/>
      <c r="FP791" s="22"/>
      <c r="FQ791" s="22"/>
      <c r="FR791" s="22"/>
      <c r="FS791" s="22"/>
      <c r="FT791" s="22"/>
      <c r="FU791" s="22"/>
      <c r="FV791" s="22"/>
      <c r="FW791" s="22"/>
      <c r="FX791" s="22"/>
      <c r="FY791" s="22"/>
      <c r="FZ791" s="22"/>
      <c r="GA791" s="22"/>
      <c r="GB791" s="22"/>
      <c r="GC791" s="22"/>
      <c r="GD791" s="22"/>
      <c r="GE791" s="22"/>
      <c r="GF791" s="22"/>
      <c r="GG791" s="22"/>
      <c r="GH791" s="22"/>
      <c r="GI791" s="22"/>
      <c r="GJ791" s="22"/>
      <c r="GK791" s="22"/>
      <c r="GL791" s="22"/>
      <c r="GM791" s="22"/>
      <c r="GN791" s="22"/>
      <c r="GO791" s="22"/>
      <c r="GP791" s="22"/>
      <c r="GQ791" s="22"/>
      <c r="GR791" s="22"/>
      <c r="GS791" s="22"/>
      <c r="GT791" s="22"/>
      <c r="GU791" s="22"/>
      <c r="GV791" s="22"/>
      <c r="GW791" s="22"/>
      <c r="GX791" s="22"/>
      <c r="GY791" s="22"/>
      <c r="GZ791" s="22"/>
      <c r="HA791" s="22"/>
      <c r="HB791" s="22"/>
      <c r="HC791" s="22"/>
      <c r="HD791" s="22"/>
      <c r="HE791" s="22"/>
      <c r="HF791" s="22"/>
      <c r="HG791" s="22"/>
      <c r="HH791" s="22"/>
      <c r="HI791" s="22"/>
      <c r="HJ791" s="22"/>
      <c r="HK791" s="22"/>
      <c r="HL791" s="22"/>
      <c r="HM791" s="22"/>
      <c r="HN791" s="22"/>
      <c r="HO791" s="22"/>
      <c r="HP791" s="22"/>
      <c r="HQ791" s="22"/>
      <c r="HR791" s="22"/>
      <c r="HS791" s="22"/>
      <c r="HT791" s="22"/>
      <c r="HU791" s="22"/>
      <c r="HV791" s="22"/>
      <c r="HW791" s="22"/>
      <c r="HX791" s="22"/>
      <c r="HY791" s="22"/>
      <c r="HZ791" s="22"/>
      <c r="IA791" s="22"/>
      <c r="IB791" s="22"/>
      <c r="IC791" s="22"/>
      <c r="ID791" s="22"/>
      <c r="IE791" s="22"/>
      <c r="IF791" s="22"/>
      <c r="IG791" s="22"/>
      <c r="IH791" s="22"/>
      <c r="II791" s="22"/>
      <c r="IJ791" s="22"/>
      <c r="IK791" s="22"/>
      <c r="IL791" s="22"/>
      <c r="IM791" s="22"/>
      <c r="IN791" s="22"/>
      <c r="IO791" s="22"/>
      <c r="IP791" s="22"/>
      <c r="IQ791" s="22"/>
      <c r="IR791" s="22"/>
      <c r="IS791" s="22"/>
      <c r="IT791" s="22"/>
      <c r="IU791" s="22"/>
    </row>
    <row r="792" spans="1:255" s="21" customFormat="1" ht="32.4" customHeight="1" x14ac:dyDescent="0.3">
      <c r="A792" s="89" t="s">
        <v>559</v>
      </c>
      <c r="B792" s="36" t="s">
        <v>4919</v>
      </c>
      <c r="C792" s="19" t="s">
        <v>414</v>
      </c>
      <c r="D792" s="61">
        <v>72000</v>
      </c>
      <c r="E792" s="60">
        <v>72000</v>
      </c>
      <c r="F792" s="18"/>
      <c r="G792" s="60">
        <v>72000</v>
      </c>
      <c r="H792" s="14">
        <v>0</v>
      </c>
      <c r="I792" s="32" t="s">
        <v>53</v>
      </c>
      <c r="J792" s="32"/>
      <c r="K792" s="32"/>
      <c r="L792" s="32"/>
      <c r="M792" s="24"/>
      <c r="N792" s="14">
        <v>0</v>
      </c>
      <c r="O792" s="14"/>
      <c r="P792" s="12" t="s">
        <v>26</v>
      </c>
      <c r="Q792" s="14"/>
      <c r="R792" s="16" t="s">
        <v>32</v>
      </c>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2"/>
      <c r="ES792" s="22"/>
      <c r="ET792" s="22"/>
      <c r="EU792" s="22"/>
      <c r="EV792" s="22"/>
      <c r="EW792" s="22"/>
      <c r="EX792" s="22"/>
      <c r="EY792" s="22"/>
      <c r="EZ792" s="22"/>
      <c r="FA792" s="22"/>
      <c r="FB792" s="22"/>
      <c r="FC792" s="22"/>
      <c r="FD792" s="22"/>
      <c r="FE792" s="22"/>
      <c r="FF792" s="22"/>
      <c r="FG792" s="22"/>
      <c r="FH792" s="22"/>
      <c r="FI792" s="22"/>
      <c r="FJ792" s="22"/>
      <c r="FK792" s="22"/>
      <c r="FL792" s="22"/>
      <c r="FM792" s="22"/>
      <c r="FN792" s="22"/>
      <c r="FO792" s="22"/>
      <c r="FP792" s="22"/>
      <c r="FQ792" s="22"/>
      <c r="FR792" s="22"/>
      <c r="FS792" s="22"/>
      <c r="FT792" s="22"/>
      <c r="FU792" s="22"/>
      <c r="FV792" s="22"/>
      <c r="FW792" s="22"/>
      <c r="FX792" s="22"/>
      <c r="FY792" s="22"/>
      <c r="FZ792" s="22"/>
      <c r="GA792" s="22"/>
      <c r="GB792" s="22"/>
      <c r="GC792" s="22"/>
      <c r="GD792" s="22"/>
      <c r="GE792" s="22"/>
      <c r="GF792" s="22"/>
      <c r="GG792" s="22"/>
      <c r="GH792" s="22"/>
      <c r="GI792" s="22"/>
      <c r="GJ792" s="22"/>
      <c r="GK792" s="22"/>
      <c r="GL792" s="22"/>
      <c r="GM792" s="22"/>
      <c r="GN792" s="22"/>
      <c r="GO792" s="22"/>
      <c r="GP792" s="22"/>
      <c r="GQ792" s="22"/>
      <c r="GR792" s="22"/>
      <c r="GS792" s="22"/>
      <c r="GT792" s="22"/>
      <c r="GU792" s="22"/>
      <c r="GV792" s="22"/>
      <c r="GW792" s="22"/>
      <c r="GX792" s="22"/>
      <c r="GY792" s="22"/>
      <c r="GZ792" s="22"/>
      <c r="HA792" s="22"/>
      <c r="HB792" s="22"/>
      <c r="HC792" s="22"/>
      <c r="HD792" s="22"/>
      <c r="HE792" s="22"/>
      <c r="HF792" s="22"/>
      <c r="HG792" s="22"/>
      <c r="HH792" s="22"/>
      <c r="HI792" s="22"/>
      <c r="HJ792" s="22"/>
      <c r="HK792" s="22"/>
      <c r="HL792" s="22"/>
      <c r="HM792" s="22"/>
      <c r="HN792" s="22"/>
      <c r="HO792" s="22"/>
      <c r="HP792" s="22"/>
      <c r="HQ792" s="22"/>
      <c r="HR792" s="22"/>
      <c r="HS792" s="22"/>
      <c r="HT792" s="22"/>
      <c r="HU792" s="22"/>
      <c r="HV792" s="22"/>
      <c r="HW792" s="22"/>
      <c r="HX792" s="22"/>
      <c r="HY792" s="22"/>
      <c r="HZ792" s="22"/>
      <c r="IA792" s="22"/>
      <c r="IB792" s="22"/>
      <c r="IC792" s="22"/>
      <c r="ID792" s="22"/>
      <c r="IE792" s="22"/>
      <c r="IF792" s="22"/>
      <c r="IG792" s="22"/>
      <c r="IH792" s="22"/>
      <c r="II792" s="22"/>
      <c r="IJ792" s="22"/>
      <c r="IK792" s="22"/>
      <c r="IL792" s="22"/>
      <c r="IM792" s="22"/>
      <c r="IN792" s="22"/>
      <c r="IO792" s="22"/>
      <c r="IP792" s="22"/>
      <c r="IQ792" s="22"/>
      <c r="IR792" s="22"/>
      <c r="IS792" s="22"/>
      <c r="IT792" s="22"/>
      <c r="IU792" s="22"/>
    </row>
    <row r="793" spans="1:255" s="21" customFormat="1" ht="32.4" customHeight="1" x14ac:dyDescent="0.3">
      <c r="A793" s="89" t="s">
        <v>4920</v>
      </c>
      <c r="B793" s="36" t="s">
        <v>4921</v>
      </c>
      <c r="C793" s="19" t="s">
        <v>414</v>
      </c>
      <c r="D793" s="68">
        <v>72000</v>
      </c>
      <c r="E793" s="68">
        <v>72000</v>
      </c>
      <c r="F793" s="18"/>
      <c r="G793" s="68">
        <v>72000</v>
      </c>
      <c r="H793" s="14">
        <v>0</v>
      </c>
      <c r="I793" s="32" t="s">
        <v>53</v>
      </c>
      <c r="J793" s="32"/>
      <c r="K793" s="32"/>
      <c r="L793" s="32"/>
      <c r="M793" s="24"/>
      <c r="N793" s="14">
        <v>0</v>
      </c>
      <c r="O793" s="14"/>
      <c r="P793" s="12" t="s">
        <v>26</v>
      </c>
      <c r="Q793" s="14"/>
      <c r="R793" s="16" t="s">
        <v>32</v>
      </c>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2"/>
      <c r="ES793" s="22"/>
      <c r="ET793" s="22"/>
      <c r="EU793" s="22"/>
      <c r="EV793" s="22"/>
      <c r="EW793" s="22"/>
      <c r="EX793" s="22"/>
      <c r="EY793" s="22"/>
      <c r="EZ793" s="22"/>
      <c r="FA793" s="22"/>
      <c r="FB793" s="22"/>
      <c r="FC793" s="22"/>
      <c r="FD793" s="22"/>
      <c r="FE793" s="22"/>
      <c r="FF793" s="22"/>
      <c r="FG793" s="22"/>
      <c r="FH793" s="22"/>
      <c r="FI793" s="22"/>
      <c r="FJ793" s="22"/>
      <c r="FK793" s="22"/>
      <c r="FL793" s="22"/>
      <c r="FM793" s="22"/>
      <c r="FN793" s="22"/>
      <c r="FO793" s="22"/>
      <c r="FP793" s="22"/>
      <c r="FQ793" s="22"/>
      <c r="FR793" s="22"/>
      <c r="FS793" s="22"/>
      <c r="FT793" s="22"/>
      <c r="FU793" s="22"/>
      <c r="FV793" s="22"/>
      <c r="FW793" s="22"/>
      <c r="FX793" s="22"/>
      <c r="FY793" s="22"/>
      <c r="FZ793" s="22"/>
      <c r="GA793" s="22"/>
      <c r="GB793" s="22"/>
      <c r="GC793" s="22"/>
      <c r="GD793" s="22"/>
      <c r="GE793" s="22"/>
      <c r="GF793" s="22"/>
      <c r="GG793" s="22"/>
      <c r="GH793" s="22"/>
      <c r="GI793" s="22"/>
      <c r="GJ793" s="22"/>
      <c r="GK793" s="22"/>
      <c r="GL793" s="22"/>
      <c r="GM793" s="22"/>
      <c r="GN793" s="22"/>
      <c r="GO793" s="22"/>
      <c r="GP793" s="22"/>
      <c r="GQ793" s="22"/>
      <c r="GR793" s="22"/>
      <c r="GS793" s="22"/>
      <c r="GT793" s="22"/>
      <c r="GU793" s="22"/>
      <c r="GV793" s="22"/>
      <c r="GW793" s="22"/>
      <c r="GX793" s="22"/>
      <c r="GY793" s="22"/>
      <c r="GZ793" s="22"/>
      <c r="HA793" s="22"/>
      <c r="HB793" s="22"/>
      <c r="HC793" s="22"/>
      <c r="HD793" s="22"/>
      <c r="HE793" s="22"/>
      <c r="HF793" s="22"/>
      <c r="HG793" s="22"/>
      <c r="HH793" s="22"/>
      <c r="HI793" s="22"/>
      <c r="HJ793" s="22"/>
      <c r="HK793" s="22"/>
      <c r="HL793" s="22"/>
      <c r="HM793" s="22"/>
      <c r="HN793" s="22"/>
      <c r="HO793" s="22"/>
      <c r="HP793" s="22"/>
      <c r="HQ793" s="22"/>
      <c r="HR793" s="22"/>
      <c r="HS793" s="22"/>
      <c r="HT793" s="22"/>
      <c r="HU793" s="22"/>
      <c r="HV793" s="22"/>
      <c r="HW793" s="22"/>
      <c r="HX793" s="22"/>
      <c r="HY793" s="22"/>
      <c r="HZ793" s="22"/>
      <c r="IA793" s="22"/>
      <c r="IB793" s="22"/>
      <c r="IC793" s="22"/>
      <c r="ID793" s="22"/>
      <c r="IE793" s="22"/>
      <c r="IF793" s="22"/>
      <c r="IG793" s="22"/>
      <c r="IH793" s="22"/>
      <c r="II793" s="22"/>
      <c r="IJ793" s="22"/>
      <c r="IK793" s="22"/>
      <c r="IL793" s="22"/>
      <c r="IM793" s="22"/>
      <c r="IN793" s="22"/>
      <c r="IO793" s="22"/>
      <c r="IP793" s="22"/>
      <c r="IQ793" s="22"/>
      <c r="IR793" s="22"/>
      <c r="IS793" s="22"/>
      <c r="IT793" s="22"/>
      <c r="IU793" s="22"/>
    </row>
    <row r="794" spans="1:255" s="21" customFormat="1" ht="32.4" customHeight="1" x14ac:dyDescent="0.3">
      <c r="A794" s="89" t="s">
        <v>4920</v>
      </c>
      <c r="B794" s="36" t="s">
        <v>4922</v>
      </c>
      <c r="C794" s="19" t="s">
        <v>414</v>
      </c>
      <c r="D794" s="61">
        <v>72000</v>
      </c>
      <c r="E794" s="60">
        <v>72000</v>
      </c>
      <c r="F794" s="18"/>
      <c r="G794" s="60">
        <v>72000</v>
      </c>
      <c r="H794" s="14">
        <v>0</v>
      </c>
      <c r="I794" s="32" t="s">
        <v>53</v>
      </c>
      <c r="J794" s="32"/>
      <c r="K794" s="32"/>
      <c r="L794" s="32"/>
      <c r="M794" s="24"/>
      <c r="N794" s="14">
        <v>0</v>
      </c>
      <c r="O794" s="14"/>
      <c r="P794" s="12" t="s">
        <v>26</v>
      </c>
      <c r="Q794" s="14"/>
      <c r="R794" s="16" t="s">
        <v>32</v>
      </c>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2"/>
      <c r="ES794" s="22"/>
      <c r="ET794" s="22"/>
      <c r="EU794" s="22"/>
      <c r="EV794" s="22"/>
      <c r="EW794" s="22"/>
      <c r="EX794" s="22"/>
      <c r="EY794" s="22"/>
      <c r="EZ794" s="22"/>
      <c r="FA794" s="22"/>
      <c r="FB794" s="22"/>
      <c r="FC794" s="22"/>
      <c r="FD794" s="22"/>
      <c r="FE794" s="22"/>
      <c r="FF794" s="22"/>
      <c r="FG794" s="22"/>
      <c r="FH794" s="22"/>
      <c r="FI794" s="22"/>
      <c r="FJ794" s="22"/>
      <c r="FK794" s="22"/>
      <c r="FL794" s="22"/>
      <c r="FM794" s="22"/>
      <c r="FN794" s="22"/>
      <c r="FO794" s="22"/>
      <c r="FP794" s="22"/>
      <c r="FQ794" s="22"/>
      <c r="FR794" s="22"/>
      <c r="FS794" s="22"/>
      <c r="FT794" s="22"/>
      <c r="FU794" s="22"/>
      <c r="FV794" s="22"/>
      <c r="FW794" s="22"/>
      <c r="FX794" s="22"/>
      <c r="FY794" s="22"/>
      <c r="FZ794" s="22"/>
      <c r="GA794" s="22"/>
      <c r="GB794" s="22"/>
      <c r="GC794" s="22"/>
      <c r="GD794" s="22"/>
      <c r="GE794" s="22"/>
      <c r="GF794" s="22"/>
      <c r="GG794" s="22"/>
      <c r="GH794" s="22"/>
      <c r="GI794" s="22"/>
      <c r="GJ794" s="22"/>
      <c r="GK794" s="22"/>
      <c r="GL794" s="22"/>
      <c r="GM794" s="22"/>
      <c r="GN794" s="22"/>
      <c r="GO794" s="22"/>
      <c r="GP794" s="22"/>
      <c r="GQ794" s="22"/>
      <c r="GR794" s="22"/>
      <c r="GS794" s="22"/>
      <c r="GT794" s="22"/>
      <c r="GU794" s="22"/>
      <c r="GV794" s="22"/>
      <c r="GW794" s="22"/>
      <c r="GX794" s="22"/>
      <c r="GY794" s="22"/>
      <c r="GZ794" s="22"/>
      <c r="HA794" s="22"/>
      <c r="HB794" s="22"/>
      <c r="HC794" s="22"/>
      <c r="HD794" s="22"/>
      <c r="HE794" s="22"/>
      <c r="HF794" s="22"/>
      <c r="HG794" s="22"/>
      <c r="HH794" s="22"/>
      <c r="HI794" s="22"/>
      <c r="HJ794" s="22"/>
      <c r="HK794" s="22"/>
      <c r="HL794" s="22"/>
      <c r="HM794" s="22"/>
      <c r="HN794" s="22"/>
      <c r="HO794" s="22"/>
      <c r="HP794" s="22"/>
      <c r="HQ794" s="22"/>
      <c r="HR794" s="22"/>
      <c r="HS794" s="22"/>
      <c r="HT794" s="22"/>
      <c r="HU794" s="22"/>
      <c r="HV794" s="22"/>
      <c r="HW794" s="22"/>
      <c r="HX794" s="22"/>
      <c r="HY794" s="22"/>
      <c r="HZ794" s="22"/>
      <c r="IA794" s="22"/>
      <c r="IB794" s="22"/>
      <c r="IC794" s="22"/>
      <c r="ID794" s="22"/>
      <c r="IE794" s="22"/>
      <c r="IF794" s="22"/>
      <c r="IG794" s="22"/>
      <c r="IH794" s="22"/>
      <c r="II794" s="22"/>
      <c r="IJ794" s="22"/>
      <c r="IK794" s="22"/>
      <c r="IL794" s="22"/>
      <c r="IM794" s="22"/>
      <c r="IN794" s="22"/>
      <c r="IO794" s="22"/>
      <c r="IP794" s="22"/>
      <c r="IQ794" s="22"/>
      <c r="IR794" s="22"/>
      <c r="IS794" s="22"/>
      <c r="IT794" s="22"/>
      <c r="IU794" s="22"/>
    </row>
    <row r="795" spans="1:255" s="21" customFormat="1" ht="32.4" customHeight="1" x14ac:dyDescent="0.3">
      <c r="A795" s="89" t="s">
        <v>328</v>
      </c>
      <c r="B795" s="36" t="s">
        <v>4923</v>
      </c>
      <c r="C795" s="19" t="s">
        <v>414</v>
      </c>
      <c r="D795" s="61">
        <v>72000</v>
      </c>
      <c r="E795" s="60">
        <v>72000</v>
      </c>
      <c r="F795" s="18"/>
      <c r="G795" s="60">
        <v>72000</v>
      </c>
      <c r="H795" s="14">
        <v>0</v>
      </c>
      <c r="I795" s="32" t="s">
        <v>53</v>
      </c>
      <c r="J795" s="32"/>
      <c r="K795" s="32"/>
      <c r="L795" s="32"/>
      <c r="M795" s="24"/>
      <c r="N795" s="14">
        <v>0</v>
      </c>
      <c r="O795" s="14"/>
      <c r="P795" s="12" t="s">
        <v>26</v>
      </c>
      <c r="Q795" s="14"/>
      <c r="R795" s="16" t="s">
        <v>32</v>
      </c>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2"/>
      <c r="ES795" s="22"/>
      <c r="ET795" s="22"/>
      <c r="EU795" s="22"/>
      <c r="EV795" s="22"/>
      <c r="EW795" s="22"/>
      <c r="EX795" s="22"/>
      <c r="EY795" s="22"/>
      <c r="EZ795" s="22"/>
      <c r="FA795" s="22"/>
      <c r="FB795" s="22"/>
      <c r="FC795" s="22"/>
      <c r="FD795" s="22"/>
      <c r="FE795" s="22"/>
      <c r="FF795" s="22"/>
      <c r="FG795" s="22"/>
      <c r="FH795" s="22"/>
      <c r="FI795" s="22"/>
      <c r="FJ795" s="22"/>
      <c r="FK795" s="22"/>
      <c r="FL795" s="22"/>
      <c r="FM795" s="22"/>
      <c r="FN795" s="22"/>
      <c r="FO795" s="22"/>
      <c r="FP795" s="22"/>
      <c r="FQ795" s="22"/>
      <c r="FR795" s="22"/>
      <c r="FS795" s="22"/>
      <c r="FT795" s="22"/>
      <c r="FU795" s="22"/>
      <c r="FV795" s="22"/>
      <c r="FW795" s="22"/>
      <c r="FX795" s="22"/>
      <c r="FY795" s="22"/>
      <c r="FZ795" s="22"/>
      <c r="GA795" s="22"/>
      <c r="GB795" s="22"/>
      <c r="GC795" s="22"/>
      <c r="GD795" s="22"/>
      <c r="GE795" s="22"/>
      <c r="GF795" s="22"/>
      <c r="GG795" s="22"/>
      <c r="GH795" s="22"/>
      <c r="GI795" s="22"/>
      <c r="GJ795" s="22"/>
      <c r="GK795" s="22"/>
      <c r="GL795" s="22"/>
      <c r="GM795" s="22"/>
      <c r="GN795" s="22"/>
      <c r="GO795" s="22"/>
      <c r="GP795" s="22"/>
      <c r="GQ795" s="22"/>
      <c r="GR795" s="22"/>
      <c r="GS795" s="22"/>
      <c r="GT795" s="22"/>
      <c r="GU795" s="22"/>
      <c r="GV795" s="22"/>
      <c r="GW795" s="22"/>
      <c r="GX795" s="22"/>
      <c r="GY795" s="22"/>
      <c r="GZ795" s="22"/>
      <c r="HA795" s="22"/>
      <c r="HB795" s="22"/>
      <c r="HC795" s="22"/>
      <c r="HD795" s="22"/>
      <c r="HE795" s="22"/>
      <c r="HF795" s="22"/>
      <c r="HG795" s="22"/>
      <c r="HH795" s="22"/>
      <c r="HI795" s="22"/>
      <c r="HJ795" s="22"/>
      <c r="HK795" s="22"/>
      <c r="HL795" s="22"/>
      <c r="HM795" s="22"/>
      <c r="HN795" s="22"/>
      <c r="HO795" s="22"/>
      <c r="HP795" s="22"/>
      <c r="HQ795" s="22"/>
      <c r="HR795" s="22"/>
      <c r="HS795" s="22"/>
      <c r="HT795" s="22"/>
      <c r="HU795" s="22"/>
      <c r="HV795" s="22"/>
      <c r="HW795" s="22"/>
      <c r="HX795" s="22"/>
      <c r="HY795" s="22"/>
      <c r="HZ795" s="22"/>
      <c r="IA795" s="22"/>
      <c r="IB795" s="22"/>
      <c r="IC795" s="22"/>
      <c r="ID795" s="22"/>
      <c r="IE795" s="22"/>
      <c r="IF795" s="22"/>
      <c r="IG795" s="22"/>
      <c r="IH795" s="22"/>
      <c r="II795" s="22"/>
      <c r="IJ795" s="22"/>
      <c r="IK795" s="22"/>
      <c r="IL795" s="22"/>
      <c r="IM795" s="22"/>
      <c r="IN795" s="22"/>
      <c r="IO795" s="22"/>
      <c r="IP795" s="22"/>
      <c r="IQ795" s="22"/>
      <c r="IR795" s="22"/>
      <c r="IS795" s="22"/>
      <c r="IT795" s="22"/>
      <c r="IU795" s="22"/>
    </row>
    <row r="796" spans="1:255" s="21" customFormat="1" ht="32.4" customHeight="1" x14ac:dyDescent="0.3">
      <c r="A796" s="89" t="s">
        <v>307</v>
      </c>
      <c r="B796" s="36" t="s">
        <v>4924</v>
      </c>
      <c r="C796" s="19" t="s">
        <v>414</v>
      </c>
      <c r="D796" s="61">
        <v>72000</v>
      </c>
      <c r="E796" s="60">
        <v>72000</v>
      </c>
      <c r="F796" s="18"/>
      <c r="G796" s="60">
        <v>72000</v>
      </c>
      <c r="H796" s="14">
        <v>0</v>
      </c>
      <c r="I796" s="32" t="s">
        <v>53</v>
      </c>
      <c r="J796" s="32"/>
      <c r="K796" s="32"/>
      <c r="L796" s="32"/>
      <c r="M796" s="24"/>
      <c r="N796" s="14">
        <v>0</v>
      </c>
      <c r="O796" s="14"/>
      <c r="P796" s="12" t="s">
        <v>26</v>
      </c>
      <c r="Q796" s="14"/>
      <c r="R796" s="16" t="s">
        <v>32</v>
      </c>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2"/>
      <c r="EV796" s="22"/>
      <c r="EW796" s="22"/>
      <c r="EX796" s="22"/>
      <c r="EY796" s="22"/>
      <c r="EZ796" s="22"/>
      <c r="FA796" s="22"/>
      <c r="FB796" s="22"/>
      <c r="FC796" s="22"/>
      <c r="FD796" s="22"/>
      <c r="FE796" s="22"/>
      <c r="FF796" s="22"/>
      <c r="FG796" s="22"/>
      <c r="FH796" s="22"/>
      <c r="FI796" s="22"/>
      <c r="FJ796" s="22"/>
      <c r="FK796" s="22"/>
      <c r="FL796" s="22"/>
      <c r="FM796" s="22"/>
      <c r="FN796" s="22"/>
      <c r="FO796" s="22"/>
      <c r="FP796" s="22"/>
      <c r="FQ796" s="22"/>
      <c r="FR796" s="22"/>
      <c r="FS796" s="22"/>
      <c r="FT796" s="22"/>
      <c r="FU796" s="22"/>
      <c r="FV796" s="22"/>
      <c r="FW796" s="22"/>
      <c r="FX796" s="22"/>
      <c r="FY796" s="22"/>
      <c r="FZ796" s="22"/>
      <c r="GA796" s="22"/>
      <c r="GB796" s="22"/>
      <c r="GC796" s="22"/>
      <c r="GD796" s="22"/>
      <c r="GE796" s="22"/>
      <c r="GF796" s="22"/>
      <c r="GG796" s="22"/>
      <c r="GH796" s="22"/>
      <c r="GI796" s="22"/>
      <c r="GJ796" s="22"/>
      <c r="GK796" s="22"/>
      <c r="GL796" s="22"/>
      <c r="GM796" s="22"/>
      <c r="GN796" s="22"/>
      <c r="GO796" s="22"/>
      <c r="GP796" s="22"/>
      <c r="GQ796" s="22"/>
      <c r="GR796" s="22"/>
      <c r="GS796" s="22"/>
      <c r="GT796" s="22"/>
      <c r="GU796" s="22"/>
      <c r="GV796" s="22"/>
      <c r="GW796" s="22"/>
      <c r="GX796" s="22"/>
      <c r="GY796" s="22"/>
      <c r="GZ796" s="22"/>
      <c r="HA796" s="22"/>
      <c r="HB796" s="22"/>
      <c r="HC796" s="22"/>
      <c r="HD796" s="22"/>
      <c r="HE796" s="22"/>
      <c r="HF796" s="22"/>
      <c r="HG796" s="22"/>
      <c r="HH796" s="22"/>
      <c r="HI796" s="22"/>
      <c r="HJ796" s="22"/>
      <c r="HK796" s="22"/>
      <c r="HL796" s="22"/>
      <c r="HM796" s="22"/>
      <c r="HN796" s="22"/>
      <c r="HO796" s="22"/>
      <c r="HP796" s="22"/>
      <c r="HQ796" s="22"/>
      <c r="HR796" s="22"/>
      <c r="HS796" s="22"/>
      <c r="HT796" s="22"/>
      <c r="HU796" s="22"/>
      <c r="HV796" s="22"/>
      <c r="HW796" s="22"/>
      <c r="HX796" s="22"/>
      <c r="HY796" s="22"/>
      <c r="HZ796" s="22"/>
      <c r="IA796" s="22"/>
      <c r="IB796" s="22"/>
      <c r="IC796" s="22"/>
      <c r="ID796" s="22"/>
      <c r="IE796" s="22"/>
      <c r="IF796" s="22"/>
      <c r="IG796" s="22"/>
      <c r="IH796" s="22"/>
      <c r="II796" s="22"/>
      <c r="IJ796" s="22"/>
      <c r="IK796" s="22"/>
      <c r="IL796" s="22"/>
      <c r="IM796" s="22"/>
      <c r="IN796" s="22"/>
      <c r="IO796" s="22"/>
      <c r="IP796" s="22"/>
      <c r="IQ796" s="22"/>
      <c r="IR796" s="22"/>
      <c r="IS796" s="22"/>
      <c r="IT796" s="22"/>
      <c r="IU796" s="22"/>
    </row>
    <row r="797" spans="1:255" s="21" customFormat="1" ht="32.4" customHeight="1" x14ac:dyDescent="0.3">
      <c r="A797" s="89" t="s">
        <v>307</v>
      </c>
      <c r="B797" s="36" t="s">
        <v>4925</v>
      </c>
      <c r="C797" s="19" t="s">
        <v>414</v>
      </c>
      <c r="D797" s="61">
        <v>72000</v>
      </c>
      <c r="E797" s="60">
        <v>72000</v>
      </c>
      <c r="F797" s="18"/>
      <c r="G797" s="60">
        <v>72000</v>
      </c>
      <c r="H797" s="14">
        <v>0</v>
      </c>
      <c r="I797" s="32" t="s">
        <v>53</v>
      </c>
      <c r="J797" s="32"/>
      <c r="K797" s="32"/>
      <c r="L797" s="32"/>
      <c r="M797" s="24"/>
      <c r="N797" s="14">
        <v>0</v>
      </c>
      <c r="O797" s="14"/>
      <c r="P797" s="12" t="s">
        <v>26</v>
      </c>
      <c r="Q797" s="14"/>
      <c r="R797" s="16" t="s">
        <v>32</v>
      </c>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c r="CV797" s="22"/>
      <c r="CW797" s="22"/>
      <c r="CX797" s="22"/>
      <c r="CY797" s="22"/>
      <c r="CZ797" s="22"/>
      <c r="DA797" s="22"/>
      <c r="DB797" s="22"/>
      <c r="DC797" s="22"/>
      <c r="DD797" s="22"/>
      <c r="DE797" s="22"/>
      <c r="DF797" s="22"/>
      <c r="DG797" s="22"/>
      <c r="DH797" s="22"/>
      <c r="DI797" s="22"/>
      <c r="DJ797" s="22"/>
      <c r="DK797" s="22"/>
      <c r="DL797" s="22"/>
      <c r="DM797" s="22"/>
      <c r="DN797" s="22"/>
      <c r="DO797" s="22"/>
      <c r="DP797" s="22"/>
      <c r="DQ797" s="22"/>
      <c r="DR797" s="22"/>
      <c r="DS797" s="22"/>
      <c r="DT797" s="22"/>
      <c r="DU797" s="2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2"/>
      <c r="ES797" s="22"/>
      <c r="ET797" s="22"/>
      <c r="EU797" s="22"/>
      <c r="EV797" s="22"/>
      <c r="EW797" s="22"/>
      <c r="EX797" s="22"/>
      <c r="EY797" s="22"/>
      <c r="EZ797" s="22"/>
      <c r="FA797" s="22"/>
      <c r="FB797" s="22"/>
      <c r="FC797" s="22"/>
      <c r="FD797" s="22"/>
      <c r="FE797" s="22"/>
      <c r="FF797" s="22"/>
      <c r="FG797" s="22"/>
      <c r="FH797" s="22"/>
      <c r="FI797" s="22"/>
      <c r="FJ797" s="22"/>
      <c r="FK797" s="22"/>
      <c r="FL797" s="22"/>
      <c r="FM797" s="22"/>
      <c r="FN797" s="22"/>
      <c r="FO797" s="22"/>
      <c r="FP797" s="22"/>
      <c r="FQ797" s="22"/>
      <c r="FR797" s="22"/>
      <c r="FS797" s="22"/>
      <c r="FT797" s="22"/>
      <c r="FU797" s="22"/>
      <c r="FV797" s="22"/>
      <c r="FW797" s="22"/>
      <c r="FX797" s="22"/>
      <c r="FY797" s="22"/>
      <c r="FZ797" s="22"/>
      <c r="GA797" s="22"/>
      <c r="GB797" s="22"/>
      <c r="GC797" s="22"/>
      <c r="GD797" s="22"/>
      <c r="GE797" s="22"/>
      <c r="GF797" s="22"/>
      <c r="GG797" s="22"/>
      <c r="GH797" s="22"/>
      <c r="GI797" s="22"/>
      <c r="GJ797" s="22"/>
      <c r="GK797" s="22"/>
      <c r="GL797" s="22"/>
      <c r="GM797" s="22"/>
      <c r="GN797" s="22"/>
      <c r="GO797" s="22"/>
      <c r="GP797" s="22"/>
      <c r="GQ797" s="22"/>
      <c r="GR797" s="22"/>
      <c r="GS797" s="22"/>
      <c r="GT797" s="22"/>
      <c r="GU797" s="22"/>
      <c r="GV797" s="22"/>
      <c r="GW797" s="22"/>
      <c r="GX797" s="22"/>
      <c r="GY797" s="22"/>
      <c r="GZ797" s="22"/>
      <c r="HA797" s="22"/>
      <c r="HB797" s="22"/>
      <c r="HC797" s="22"/>
      <c r="HD797" s="22"/>
      <c r="HE797" s="22"/>
      <c r="HF797" s="22"/>
      <c r="HG797" s="22"/>
      <c r="HH797" s="22"/>
      <c r="HI797" s="22"/>
      <c r="HJ797" s="22"/>
      <c r="HK797" s="22"/>
      <c r="HL797" s="22"/>
      <c r="HM797" s="22"/>
      <c r="HN797" s="22"/>
      <c r="HO797" s="22"/>
      <c r="HP797" s="22"/>
      <c r="HQ797" s="22"/>
      <c r="HR797" s="22"/>
      <c r="HS797" s="22"/>
      <c r="HT797" s="22"/>
      <c r="HU797" s="22"/>
      <c r="HV797" s="22"/>
      <c r="HW797" s="22"/>
      <c r="HX797" s="22"/>
      <c r="HY797" s="22"/>
      <c r="HZ797" s="22"/>
      <c r="IA797" s="22"/>
      <c r="IB797" s="22"/>
      <c r="IC797" s="22"/>
      <c r="ID797" s="22"/>
      <c r="IE797" s="22"/>
      <c r="IF797" s="22"/>
      <c r="IG797" s="22"/>
      <c r="IH797" s="22"/>
      <c r="II797" s="22"/>
      <c r="IJ797" s="22"/>
      <c r="IK797" s="22"/>
      <c r="IL797" s="22"/>
      <c r="IM797" s="22"/>
      <c r="IN797" s="22"/>
      <c r="IO797" s="22"/>
      <c r="IP797" s="22"/>
      <c r="IQ797" s="22"/>
      <c r="IR797" s="22"/>
      <c r="IS797" s="22"/>
      <c r="IT797" s="22"/>
      <c r="IU797" s="22"/>
    </row>
    <row r="798" spans="1:255" s="21" customFormat="1" ht="32.4" customHeight="1" x14ac:dyDescent="0.3">
      <c r="A798" s="89" t="s">
        <v>307</v>
      </c>
      <c r="B798" s="36" t="s">
        <v>4926</v>
      </c>
      <c r="C798" s="19" t="s">
        <v>414</v>
      </c>
      <c r="D798" s="61">
        <v>72000</v>
      </c>
      <c r="E798" s="60">
        <v>72000</v>
      </c>
      <c r="F798" s="18"/>
      <c r="G798" s="60">
        <v>72000</v>
      </c>
      <c r="H798" s="14">
        <v>0</v>
      </c>
      <c r="I798" s="32" t="s">
        <v>53</v>
      </c>
      <c r="J798" s="32"/>
      <c r="K798" s="32"/>
      <c r="L798" s="32"/>
      <c r="M798" s="24"/>
      <c r="N798" s="14">
        <v>0</v>
      </c>
      <c r="O798" s="14"/>
      <c r="P798" s="12" t="s">
        <v>26</v>
      </c>
      <c r="Q798" s="14"/>
      <c r="R798" s="16" t="s">
        <v>32</v>
      </c>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2"/>
      <c r="FH798" s="22"/>
      <c r="FI798" s="22"/>
      <c r="FJ798" s="22"/>
      <c r="FK798" s="22"/>
      <c r="FL798" s="22"/>
      <c r="FM798" s="22"/>
      <c r="FN798" s="22"/>
      <c r="FO798" s="22"/>
      <c r="FP798" s="22"/>
      <c r="FQ798" s="22"/>
      <c r="FR798" s="22"/>
      <c r="FS798" s="22"/>
      <c r="FT798" s="22"/>
      <c r="FU798" s="22"/>
      <c r="FV798" s="22"/>
      <c r="FW798" s="22"/>
      <c r="FX798" s="22"/>
      <c r="FY798" s="22"/>
      <c r="FZ798" s="22"/>
      <c r="GA798" s="22"/>
      <c r="GB798" s="22"/>
      <c r="GC798" s="22"/>
      <c r="GD798" s="22"/>
      <c r="GE798" s="22"/>
      <c r="GF798" s="22"/>
      <c r="GG798" s="22"/>
      <c r="GH798" s="22"/>
      <c r="GI798" s="22"/>
      <c r="GJ798" s="22"/>
      <c r="GK798" s="22"/>
      <c r="GL798" s="22"/>
      <c r="GM798" s="22"/>
      <c r="GN798" s="22"/>
      <c r="GO798" s="22"/>
      <c r="GP798" s="22"/>
      <c r="GQ798" s="22"/>
      <c r="GR798" s="22"/>
      <c r="GS798" s="22"/>
      <c r="GT798" s="22"/>
      <c r="GU798" s="22"/>
      <c r="GV798" s="22"/>
      <c r="GW798" s="22"/>
      <c r="GX798" s="22"/>
      <c r="GY798" s="22"/>
      <c r="GZ798" s="22"/>
      <c r="HA798" s="22"/>
      <c r="HB798" s="22"/>
      <c r="HC798" s="22"/>
      <c r="HD798" s="22"/>
      <c r="HE798" s="22"/>
      <c r="HF798" s="22"/>
      <c r="HG798" s="22"/>
      <c r="HH798" s="22"/>
      <c r="HI798" s="22"/>
      <c r="HJ798" s="22"/>
      <c r="HK798" s="22"/>
      <c r="HL798" s="22"/>
      <c r="HM798" s="22"/>
      <c r="HN798" s="22"/>
      <c r="HO798" s="22"/>
      <c r="HP798" s="22"/>
      <c r="HQ798" s="22"/>
      <c r="HR798" s="22"/>
      <c r="HS798" s="22"/>
      <c r="HT798" s="22"/>
      <c r="HU798" s="22"/>
      <c r="HV798" s="22"/>
      <c r="HW798" s="22"/>
      <c r="HX798" s="22"/>
      <c r="HY798" s="22"/>
      <c r="HZ798" s="22"/>
      <c r="IA798" s="22"/>
      <c r="IB798" s="22"/>
      <c r="IC798" s="22"/>
      <c r="ID798" s="22"/>
      <c r="IE798" s="22"/>
      <c r="IF798" s="22"/>
      <c r="IG798" s="22"/>
      <c r="IH798" s="22"/>
      <c r="II798" s="22"/>
      <c r="IJ798" s="22"/>
      <c r="IK798" s="22"/>
      <c r="IL798" s="22"/>
      <c r="IM798" s="22"/>
      <c r="IN798" s="22"/>
      <c r="IO798" s="22"/>
      <c r="IP798" s="22"/>
      <c r="IQ798" s="22"/>
      <c r="IR798" s="22"/>
      <c r="IS798" s="22"/>
      <c r="IT798" s="22"/>
      <c r="IU798" s="22"/>
    </row>
    <row r="799" spans="1:255" s="21" customFormat="1" ht="32.4" customHeight="1" x14ac:dyDescent="0.3">
      <c r="A799" s="89" t="s">
        <v>307</v>
      </c>
      <c r="B799" s="36" t="s">
        <v>4927</v>
      </c>
      <c r="C799" s="19" t="s">
        <v>414</v>
      </c>
      <c r="D799" s="68">
        <v>72000</v>
      </c>
      <c r="E799" s="68">
        <v>72000</v>
      </c>
      <c r="F799" s="18"/>
      <c r="G799" s="68">
        <v>72000</v>
      </c>
      <c r="H799" s="14">
        <v>0</v>
      </c>
      <c r="I799" s="32" t="s">
        <v>53</v>
      </c>
      <c r="J799" s="32"/>
      <c r="K799" s="32"/>
      <c r="L799" s="32"/>
      <c r="M799" s="24"/>
      <c r="N799" s="14">
        <v>0</v>
      </c>
      <c r="O799" s="14"/>
      <c r="P799" s="12" t="s">
        <v>26</v>
      </c>
      <c r="Q799" s="14"/>
      <c r="R799" s="16" t="s">
        <v>32</v>
      </c>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22"/>
      <c r="DI799" s="22"/>
      <c r="DJ799" s="22"/>
      <c r="DK799" s="22"/>
      <c r="DL799" s="22"/>
      <c r="DM799" s="22"/>
      <c r="DN799" s="22"/>
      <c r="DO799" s="22"/>
      <c r="DP799" s="22"/>
      <c r="DQ799" s="22"/>
      <c r="DR799" s="22"/>
      <c r="DS799" s="22"/>
      <c r="DT799" s="22"/>
      <c r="DU799" s="2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2"/>
      <c r="ES799" s="22"/>
      <c r="ET799" s="22"/>
      <c r="EU799" s="22"/>
      <c r="EV799" s="22"/>
      <c r="EW799" s="22"/>
      <c r="EX799" s="22"/>
      <c r="EY799" s="22"/>
      <c r="EZ799" s="22"/>
      <c r="FA799" s="22"/>
      <c r="FB799" s="22"/>
      <c r="FC799" s="22"/>
      <c r="FD799" s="22"/>
      <c r="FE799" s="22"/>
      <c r="FF799" s="22"/>
      <c r="FG799" s="22"/>
      <c r="FH799" s="22"/>
      <c r="FI799" s="22"/>
      <c r="FJ799" s="22"/>
      <c r="FK799" s="22"/>
      <c r="FL799" s="22"/>
      <c r="FM799" s="22"/>
      <c r="FN799" s="22"/>
      <c r="FO799" s="22"/>
      <c r="FP799" s="22"/>
      <c r="FQ799" s="22"/>
      <c r="FR799" s="22"/>
      <c r="FS799" s="22"/>
      <c r="FT799" s="22"/>
      <c r="FU799" s="22"/>
      <c r="FV799" s="22"/>
      <c r="FW799" s="22"/>
      <c r="FX799" s="22"/>
      <c r="FY799" s="22"/>
      <c r="FZ799" s="22"/>
      <c r="GA799" s="22"/>
      <c r="GB799" s="22"/>
      <c r="GC799" s="22"/>
      <c r="GD799" s="22"/>
      <c r="GE799" s="22"/>
      <c r="GF799" s="22"/>
      <c r="GG799" s="22"/>
      <c r="GH799" s="22"/>
      <c r="GI799" s="22"/>
      <c r="GJ799" s="22"/>
      <c r="GK799" s="22"/>
      <c r="GL799" s="22"/>
      <c r="GM799" s="22"/>
      <c r="GN799" s="22"/>
      <c r="GO799" s="22"/>
      <c r="GP799" s="22"/>
      <c r="GQ799" s="22"/>
      <c r="GR799" s="22"/>
      <c r="GS799" s="22"/>
      <c r="GT799" s="22"/>
      <c r="GU799" s="22"/>
      <c r="GV799" s="22"/>
      <c r="GW799" s="22"/>
      <c r="GX799" s="22"/>
      <c r="GY799" s="22"/>
      <c r="GZ799" s="22"/>
      <c r="HA799" s="22"/>
      <c r="HB799" s="22"/>
      <c r="HC799" s="22"/>
      <c r="HD799" s="22"/>
      <c r="HE799" s="22"/>
      <c r="HF799" s="22"/>
      <c r="HG799" s="22"/>
      <c r="HH799" s="22"/>
      <c r="HI799" s="22"/>
      <c r="HJ799" s="22"/>
      <c r="HK799" s="22"/>
      <c r="HL799" s="22"/>
      <c r="HM799" s="22"/>
      <c r="HN799" s="22"/>
      <c r="HO799" s="22"/>
      <c r="HP799" s="22"/>
      <c r="HQ799" s="22"/>
      <c r="HR799" s="22"/>
      <c r="HS799" s="22"/>
      <c r="HT799" s="22"/>
      <c r="HU799" s="22"/>
      <c r="HV799" s="22"/>
      <c r="HW799" s="22"/>
      <c r="HX799" s="22"/>
      <c r="HY799" s="22"/>
      <c r="HZ799" s="22"/>
      <c r="IA799" s="22"/>
      <c r="IB799" s="22"/>
      <c r="IC799" s="22"/>
      <c r="ID799" s="22"/>
      <c r="IE799" s="22"/>
      <c r="IF799" s="22"/>
      <c r="IG799" s="22"/>
      <c r="IH799" s="22"/>
      <c r="II799" s="22"/>
      <c r="IJ799" s="22"/>
      <c r="IK799" s="22"/>
      <c r="IL799" s="22"/>
      <c r="IM799" s="22"/>
      <c r="IN799" s="22"/>
      <c r="IO799" s="22"/>
      <c r="IP799" s="22"/>
      <c r="IQ799" s="22"/>
      <c r="IR799" s="22"/>
      <c r="IS799" s="22"/>
      <c r="IT799" s="22"/>
      <c r="IU799" s="22"/>
    </row>
    <row r="800" spans="1:255" s="21" customFormat="1" ht="32.4" customHeight="1" x14ac:dyDescent="0.3">
      <c r="A800" s="89" t="s">
        <v>307</v>
      </c>
      <c r="B800" s="36" t="s">
        <v>4928</v>
      </c>
      <c r="C800" s="19" t="s">
        <v>414</v>
      </c>
      <c r="D800" s="68">
        <v>72000</v>
      </c>
      <c r="E800" s="68">
        <v>72000</v>
      </c>
      <c r="F800" s="18"/>
      <c r="G800" s="68">
        <v>72000</v>
      </c>
      <c r="H800" s="14">
        <v>0</v>
      </c>
      <c r="I800" s="32" t="s">
        <v>53</v>
      </c>
      <c r="J800" s="32"/>
      <c r="K800" s="32"/>
      <c r="L800" s="32"/>
      <c r="M800" s="24"/>
      <c r="N800" s="14">
        <v>0</v>
      </c>
      <c r="O800" s="14"/>
      <c r="P800" s="12" t="s">
        <v>26</v>
      </c>
      <c r="Q800" s="14"/>
      <c r="R800" s="16" t="s">
        <v>32</v>
      </c>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22"/>
      <c r="CX800" s="22"/>
      <c r="CY800" s="22"/>
      <c r="CZ800" s="22"/>
      <c r="DA800" s="22"/>
      <c r="DB800" s="22"/>
      <c r="DC800" s="22"/>
      <c r="DD800" s="22"/>
      <c r="DE800" s="22"/>
      <c r="DF800" s="22"/>
      <c r="DG800" s="22"/>
      <c r="DH800" s="22"/>
      <c r="DI800" s="22"/>
      <c r="DJ800" s="22"/>
      <c r="DK800" s="22"/>
      <c r="DL800" s="22"/>
      <c r="DM800" s="22"/>
      <c r="DN800" s="22"/>
      <c r="DO800" s="22"/>
      <c r="DP800" s="22"/>
      <c r="DQ800" s="22"/>
      <c r="DR800" s="22"/>
      <c r="DS800" s="22"/>
      <c r="DT800" s="22"/>
      <c r="DU800" s="2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2"/>
      <c r="ES800" s="22"/>
      <c r="ET800" s="22"/>
      <c r="EU800" s="22"/>
      <c r="EV800" s="22"/>
      <c r="EW800" s="22"/>
      <c r="EX800" s="22"/>
      <c r="EY800" s="22"/>
      <c r="EZ800" s="22"/>
      <c r="FA800" s="22"/>
      <c r="FB800" s="22"/>
      <c r="FC800" s="22"/>
      <c r="FD800" s="22"/>
      <c r="FE800" s="22"/>
      <c r="FF800" s="22"/>
      <c r="FG800" s="22"/>
      <c r="FH800" s="22"/>
      <c r="FI800" s="22"/>
      <c r="FJ800" s="22"/>
      <c r="FK800" s="22"/>
      <c r="FL800" s="22"/>
      <c r="FM800" s="22"/>
      <c r="FN800" s="22"/>
      <c r="FO800" s="22"/>
      <c r="FP800" s="22"/>
      <c r="FQ800" s="22"/>
      <c r="FR800" s="22"/>
      <c r="FS800" s="22"/>
      <c r="FT800" s="22"/>
      <c r="FU800" s="22"/>
      <c r="FV800" s="22"/>
      <c r="FW800" s="22"/>
      <c r="FX800" s="22"/>
      <c r="FY800" s="22"/>
      <c r="FZ800" s="22"/>
      <c r="GA800" s="22"/>
      <c r="GB800" s="22"/>
      <c r="GC800" s="22"/>
      <c r="GD800" s="22"/>
      <c r="GE800" s="22"/>
      <c r="GF800" s="22"/>
      <c r="GG800" s="22"/>
      <c r="GH800" s="22"/>
      <c r="GI800" s="22"/>
      <c r="GJ800" s="22"/>
      <c r="GK800" s="22"/>
      <c r="GL800" s="22"/>
      <c r="GM800" s="22"/>
      <c r="GN800" s="22"/>
      <c r="GO800" s="22"/>
      <c r="GP800" s="22"/>
      <c r="GQ800" s="22"/>
      <c r="GR800" s="22"/>
      <c r="GS800" s="22"/>
      <c r="GT800" s="22"/>
      <c r="GU800" s="22"/>
      <c r="GV800" s="22"/>
      <c r="GW800" s="22"/>
      <c r="GX800" s="22"/>
      <c r="GY800" s="22"/>
      <c r="GZ800" s="22"/>
      <c r="HA800" s="22"/>
      <c r="HB800" s="22"/>
      <c r="HC800" s="22"/>
      <c r="HD800" s="22"/>
      <c r="HE800" s="22"/>
      <c r="HF800" s="22"/>
      <c r="HG800" s="22"/>
      <c r="HH800" s="22"/>
      <c r="HI800" s="22"/>
      <c r="HJ800" s="22"/>
      <c r="HK800" s="22"/>
      <c r="HL800" s="22"/>
      <c r="HM800" s="22"/>
      <c r="HN800" s="22"/>
      <c r="HO800" s="22"/>
      <c r="HP800" s="22"/>
      <c r="HQ800" s="22"/>
      <c r="HR800" s="22"/>
      <c r="HS800" s="22"/>
      <c r="HT800" s="22"/>
      <c r="HU800" s="22"/>
      <c r="HV800" s="22"/>
      <c r="HW800" s="22"/>
      <c r="HX800" s="22"/>
      <c r="HY800" s="22"/>
      <c r="HZ800" s="22"/>
      <c r="IA800" s="22"/>
      <c r="IB800" s="22"/>
      <c r="IC800" s="22"/>
      <c r="ID800" s="22"/>
      <c r="IE800" s="22"/>
      <c r="IF800" s="22"/>
      <c r="IG800" s="22"/>
      <c r="IH800" s="22"/>
      <c r="II800" s="22"/>
      <c r="IJ800" s="22"/>
      <c r="IK800" s="22"/>
      <c r="IL800" s="22"/>
      <c r="IM800" s="22"/>
      <c r="IN800" s="22"/>
      <c r="IO800" s="22"/>
      <c r="IP800" s="22"/>
      <c r="IQ800" s="22"/>
      <c r="IR800" s="22"/>
      <c r="IS800" s="22"/>
      <c r="IT800" s="22"/>
      <c r="IU800" s="22"/>
    </row>
    <row r="801" spans="1:255" s="21" customFormat="1" ht="32.4" customHeight="1" x14ac:dyDescent="0.3">
      <c r="A801" s="89" t="s">
        <v>307</v>
      </c>
      <c r="B801" s="36" t="s">
        <v>4929</v>
      </c>
      <c r="C801" s="19" t="s">
        <v>414</v>
      </c>
      <c r="D801" s="61">
        <v>72000</v>
      </c>
      <c r="E801" s="60">
        <v>72000</v>
      </c>
      <c r="F801" s="18"/>
      <c r="G801" s="60">
        <v>72000</v>
      </c>
      <c r="H801" s="14">
        <v>0</v>
      </c>
      <c r="I801" s="32" t="s">
        <v>53</v>
      </c>
      <c r="J801" s="32"/>
      <c r="K801" s="32"/>
      <c r="L801" s="32"/>
      <c r="M801" s="24"/>
      <c r="N801" s="14">
        <v>0</v>
      </c>
      <c r="O801" s="14"/>
      <c r="P801" s="12" t="s">
        <v>26</v>
      </c>
      <c r="Q801" s="14"/>
      <c r="R801" s="16" t="s">
        <v>32</v>
      </c>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c r="CV801" s="22"/>
      <c r="CW801" s="22"/>
      <c r="CX801" s="22"/>
      <c r="CY801" s="22"/>
      <c r="CZ801" s="22"/>
      <c r="DA801" s="22"/>
      <c r="DB801" s="22"/>
      <c r="DC801" s="22"/>
      <c r="DD801" s="22"/>
      <c r="DE801" s="22"/>
      <c r="DF801" s="22"/>
      <c r="DG801" s="22"/>
      <c r="DH801" s="22"/>
      <c r="DI801" s="22"/>
      <c r="DJ801" s="22"/>
      <c r="DK801" s="22"/>
      <c r="DL801" s="22"/>
      <c r="DM801" s="22"/>
      <c r="DN801" s="22"/>
      <c r="DO801" s="22"/>
      <c r="DP801" s="22"/>
      <c r="DQ801" s="22"/>
      <c r="DR801" s="22"/>
      <c r="DS801" s="22"/>
      <c r="DT801" s="22"/>
      <c r="DU801" s="2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2"/>
      <c r="ES801" s="22"/>
      <c r="ET801" s="22"/>
      <c r="EU801" s="22"/>
      <c r="EV801" s="22"/>
      <c r="EW801" s="22"/>
      <c r="EX801" s="22"/>
      <c r="EY801" s="22"/>
      <c r="EZ801" s="22"/>
      <c r="FA801" s="22"/>
      <c r="FB801" s="22"/>
      <c r="FC801" s="22"/>
      <c r="FD801" s="22"/>
      <c r="FE801" s="22"/>
      <c r="FF801" s="22"/>
      <c r="FG801" s="22"/>
      <c r="FH801" s="22"/>
      <c r="FI801" s="22"/>
      <c r="FJ801" s="22"/>
      <c r="FK801" s="22"/>
      <c r="FL801" s="22"/>
      <c r="FM801" s="22"/>
      <c r="FN801" s="22"/>
      <c r="FO801" s="22"/>
      <c r="FP801" s="22"/>
      <c r="FQ801" s="22"/>
      <c r="FR801" s="22"/>
      <c r="FS801" s="22"/>
      <c r="FT801" s="22"/>
      <c r="FU801" s="22"/>
      <c r="FV801" s="22"/>
      <c r="FW801" s="22"/>
      <c r="FX801" s="22"/>
      <c r="FY801" s="22"/>
      <c r="FZ801" s="22"/>
      <c r="GA801" s="22"/>
      <c r="GB801" s="22"/>
      <c r="GC801" s="22"/>
      <c r="GD801" s="22"/>
      <c r="GE801" s="22"/>
      <c r="GF801" s="22"/>
      <c r="GG801" s="22"/>
      <c r="GH801" s="22"/>
      <c r="GI801" s="22"/>
      <c r="GJ801" s="22"/>
      <c r="GK801" s="22"/>
      <c r="GL801" s="22"/>
      <c r="GM801" s="22"/>
      <c r="GN801" s="22"/>
      <c r="GO801" s="22"/>
      <c r="GP801" s="22"/>
      <c r="GQ801" s="22"/>
      <c r="GR801" s="22"/>
      <c r="GS801" s="22"/>
      <c r="GT801" s="22"/>
      <c r="GU801" s="22"/>
      <c r="GV801" s="22"/>
      <c r="GW801" s="22"/>
      <c r="GX801" s="22"/>
      <c r="GY801" s="22"/>
      <c r="GZ801" s="22"/>
      <c r="HA801" s="22"/>
      <c r="HB801" s="22"/>
      <c r="HC801" s="22"/>
      <c r="HD801" s="22"/>
      <c r="HE801" s="22"/>
      <c r="HF801" s="22"/>
      <c r="HG801" s="22"/>
      <c r="HH801" s="22"/>
      <c r="HI801" s="22"/>
      <c r="HJ801" s="22"/>
      <c r="HK801" s="22"/>
      <c r="HL801" s="22"/>
      <c r="HM801" s="22"/>
      <c r="HN801" s="22"/>
      <c r="HO801" s="22"/>
      <c r="HP801" s="22"/>
      <c r="HQ801" s="22"/>
      <c r="HR801" s="22"/>
      <c r="HS801" s="22"/>
      <c r="HT801" s="22"/>
      <c r="HU801" s="22"/>
      <c r="HV801" s="22"/>
      <c r="HW801" s="22"/>
      <c r="HX801" s="22"/>
      <c r="HY801" s="22"/>
      <c r="HZ801" s="22"/>
      <c r="IA801" s="22"/>
      <c r="IB801" s="22"/>
      <c r="IC801" s="22"/>
      <c r="ID801" s="22"/>
      <c r="IE801" s="22"/>
      <c r="IF801" s="22"/>
      <c r="IG801" s="22"/>
      <c r="IH801" s="22"/>
      <c r="II801" s="22"/>
      <c r="IJ801" s="22"/>
      <c r="IK801" s="22"/>
      <c r="IL801" s="22"/>
      <c r="IM801" s="22"/>
      <c r="IN801" s="22"/>
      <c r="IO801" s="22"/>
      <c r="IP801" s="22"/>
      <c r="IQ801" s="22"/>
      <c r="IR801" s="22"/>
      <c r="IS801" s="22"/>
      <c r="IT801" s="22"/>
      <c r="IU801" s="22"/>
    </row>
    <row r="802" spans="1:255" s="21" customFormat="1" ht="32.4" customHeight="1" x14ac:dyDescent="0.3">
      <c r="A802" s="89" t="s">
        <v>307</v>
      </c>
      <c r="B802" s="36" t="s">
        <v>4930</v>
      </c>
      <c r="C802" s="19" t="s">
        <v>414</v>
      </c>
      <c r="D802" s="61">
        <v>72000</v>
      </c>
      <c r="E802" s="60">
        <v>72000</v>
      </c>
      <c r="F802" s="18"/>
      <c r="G802" s="60">
        <v>72000</v>
      </c>
      <c r="H802" s="14">
        <v>0</v>
      </c>
      <c r="I802" s="32" t="s">
        <v>53</v>
      </c>
      <c r="J802" s="32"/>
      <c r="K802" s="32"/>
      <c r="L802" s="32"/>
      <c r="M802" s="24"/>
      <c r="N802" s="14">
        <v>0</v>
      </c>
      <c r="O802" s="14"/>
      <c r="P802" s="12" t="s">
        <v>26</v>
      </c>
      <c r="Q802" s="14"/>
      <c r="R802" s="16" t="s">
        <v>32</v>
      </c>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2"/>
      <c r="EW802" s="22"/>
      <c r="EX802" s="22"/>
      <c r="EY802" s="22"/>
      <c r="EZ802" s="22"/>
      <c r="FA802" s="22"/>
      <c r="FB802" s="22"/>
      <c r="FC802" s="22"/>
      <c r="FD802" s="22"/>
      <c r="FE802" s="22"/>
      <c r="FF802" s="22"/>
      <c r="FG802" s="22"/>
      <c r="FH802" s="22"/>
      <c r="FI802" s="22"/>
      <c r="FJ802" s="22"/>
      <c r="FK802" s="22"/>
      <c r="FL802" s="22"/>
      <c r="FM802" s="22"/>
      <c r="FN802" s="22"/>
      <c r="FO802" s="22"/>
      <c r="FP802" s="22"/>
      <c r="FQ802" s="22"/>
      <c r="FR802" s="22"/>
      <c r="FS802" s="22"/>
      <c r="FT802" s="22"/>
      <c r="FU802" s="22"/>
      <c r="FV802" s="22"/>
      <c r="FW802" s="22"/>
      <c r="FX802" s="22"/>
      <c r="FY802" s="22"/>
      <c r="FZ802" s="22"/>
      <c r="GA802" s="22"/>
      <c r="GB802" s="22"/>
      <c r="GC802" s="22"/>
      <c r="GD802" s="22"/>
      <c r="GE802" s="22"/>
      <c r="GF802" s="22"/>
      <c r="GG802" s="22"/>
      <c r="GH802" s="22"/>
      <c r="GI802" s="22"/>
      <c r="GJ802" s="22"/>
      <c r="GK802" s="22"/>
      <c r="GL802" s="22"/>
      <c r="GM802" s="22"/>
      <c r="GN802" s="22"/>
      <c r="GO802" s="22"/>
      <c r="GP802" s="22"/>
      <c r="GQ802" s="22"/>
      <c r="GR802" s="22"/>
      <c r="GS802" s="22"/>
      <c r="GT802" s="22"/>
      <c r="GU802" s="22"/>
      <c r="GV802" s="22"/>
      <c r="GW802" s="22"/>
      <c r="GX802" s="22"/>
      <c r="GY802" s="22"/>
      <c r="GZ802" s="22"/>
      <c r="HA802" s="22"/>
      <c r="HB802" s="22"/>
      <c r="HC802" s="22"/>
      <c r="HD802" s="22"/>
      <c r="HE802" s="22"/>
      <c r="HF802" s="22"/>
      <c r="HG802" s="22"/>
      <c r="HH802" s="22"/>
      <c r="HI802" s="22"/>
      <c r="HJ802" s="22"/>
      <c r="HK802" s="22"/>
      <c r="HL802" s="22"/>
      <c r="HM802" s="22"/>
      <c r="HN802" s="22"/>
      <c r="HO802" s="22"/>
      <c r="HP802" s="22"/>
      <c r="HQ802" s="22"/>
      <c r="HR802" s="22"/>
      <c r="HS802" s="22"/>
      <c r="HT802" s="22"/>
      <c r="HU802" s="22"/>
      <c r="HV802" s="22"/>
      <c r="HW802" s="22"/>
      <c r="HX802" s="22"/>
      <c r="HY802" s="22"/>
      <c r="HZ802" s="22"/>
      <c r="IA802" s="22"/>
      <c r="IB802" s="22"/>
      <c r="IC802" s="22"/>
      <c r="ID802" s="22"/>
      <c r="IE802" s="22"/>
      <c r="IF802" s="22"/>
      <c r="IG802" s="22"/>
      <c r="IH802" s="22"/>
      <c r="II802" s="22"/>
      <c r="IJ802" s="22"/>
      <c r="IK802" s="22"/>
      <c r="IL802" s="22"/>
      <c r="IM802" s="22"/>
      <c r="IN802" s="22"/>
      <c r="IO802" s="22"/>
      <c r="IP802" s="22"/>
      <c r="IQ802" s="22"/>
      <c r="IR802" s="22"/>
      <c r="IS802" s="22"/>
      <c r="IT802" s="22"/>
      <c r="IU802" s="22"/>
    </row>
    <row r="803" spans="1:255" s="21" customFormat="1" ht="32.4" customHeight="1" x14ac:dyDescent="0.3">
      <c r="A803" s="89" t="s">
        <v>307</v>
      </c>
      <c r="B803" s="36" t="s">
        <v>4931</v>
      </c>
      <c r="C803" s="19" t="s">
        <v>414</v>
      </c>
      <c r="D803" s="68">
        <v>72000</v>
      </c>
      <c r="E803" s="68">
        <v>72000</v>
      </c>
      <c r="F803" s="18"/>
      <c r="G803" s="68">
        <v>72000</v>
      </c>
      <c r="H803" s="14">
        <v>0</v>
      </c>
      <c r="I803" s="32" t="s">
        <v>53</v>
      </c>
      <c r="J803" s="32"/>
      <c r="K803" s="32"/>
      <c r="L803" s="32"/>
      <c r="M803" s="24"/>
      <c r="N803" s="14">
        <v>0</v>
      </c>
      <c r="O803" s="14"/>
      <c r="P803" s="12" t="s">
        <v>26</v>
      </c>
      <c r="Q803" s="14"/>
      <c r="R803" s="16" t="s">
        <v>32</v>
      </c>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c r="CV803" s="22"/>
      <c r="CW803" s="22"/>
      <c r="CX803" s="22"/>
      <c r="CY803" s="22"/>
      <c r="CZ803" s="22"/>
      <c r="DA803" s="22"/>
      <c r="DB803" s="22"/>
      <c r="DC803" s="22"/>
      <c r="DD803" s="22"/>
      <c r="DE803" s="22"/>
      <c r="DF803" s="22"/>
      <c r="DG803" s="22"/>
      <c r="DH803" s="22"/>
      <c r="DI803" s="22"/>
      <c r="DJ803" s="22"/>
      <c r="DK803" s="22"/>
      <c r="DL803" s="22"/>
      <c r="DM803" s="22"/>
      <c r="DN803" s="22"/>
      <c r="DO803" s="22"/>
      <c r="DP803" s="22"/>
      <c r="DQ803" s="22"/>
      <c r="DR803" s="22"/>
      <c r="DS803" s="22"/>
      <c r="DT803" s="22"/>
      <c r="DU803" s="2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2"/>
      <c r="ES803" s="22"/>
      <c r="ET803" s="22"/>
      <c r="EU803" s="22"/>
      <c r="EV803" s="22"/>
      <c r="EW803" s="22"/>
      <c r="EX803" s="22"/>
      <c r="EY803" s="22"/>
      <c r="EZ803" s="22"/>
      <c r="FA803" s="22"/>
      <c r="FB803" s="22"/>
      <c r="FC803" s="22"/>
      <c r="FD803" s="22"/>
      <c r="FE803" s="22"/>
      <c r="FF803" s="22"/>
      <c r="FG803" s="22"/>
      <c r="FH803" s="22"/>
      <c r="FI803" s="22"/>
      <c r="FJ803" s="22"/>
      <c r="FK803" s="22"/>
      <c r="FL803" s="22"/>
      <c r="FM803" s="22"/>
      <c r="FN803" s="22"/>
      <c r="FO803" s="22"/>
      <c r="FP803" s="22"/>
      <c r="FQ803" s="22"/>
      <c r="FR803" s="22"/>
      <c r="FS803" s="22"/>
      <c r="FT803" s="22"/>
      <c r="FU803" s="22"/>
      <c r="FV803" s="22"/>
      <c r="FW803" s="22"/>
      <c r="FX803" s="22"/>
      <c r="FY803" s="22"/>
      <c r="FZ803" s="22"/>
      <c r="GA803" s="22"/>
      <c r="GB803" s="22"/>
      <c r="GC803" s="22"/>
      <c r="GD803" s="22"/>
      <c r="GE803" s="22"/>
      <c r="GF803" s="22"/>
      <c r="GG803" s="22"/>
      <c r="GH803" s="22"/>
      <c r="GI803" s="22"/>
      <c r="GJ803" s="22"/>
      <c r="GK803" s="22"/>
      <c r="GL803" s="22"/>
      <c r="GM803" s="22"/>
      <c r="GN803" s="22"/>
      <c r="GO803" s="22"/>
      <c r="GP803" s="22"/>
      <c r="GQ803" s="22"/>
      <c r="GR803" s="22"/>
      <c r="GS803" s="22"/>
      <c r="GT803" s="22"/>
      <c r="GU803" s="22"/>
      <c r="GV803" s="22"/>
      <c r="GW803" s="22"/>
      <c r="GX803" s="22"/>
      <c r="GY803" s="22"/>
      <c r="GZ803" s="22"/>
      <c r="HA803" s="22"/>
      <c r="HB803" s="22"/>
      <c r="HC803" s="22"/>
      <c r="HD803" s="22"/>
      <c r="HE803" s="22"/>
      <c r="HF803" s="22"/>
      <c r="HG803" s="22"/>
      <c r="HH803" s="22"/>
      <c r="HI803" s="22"/>
      <c r="HJ803" s="22"/>
      <c r="HK803" s="22"/>
      <c r="HL803" s="22"/>
      <c r="HM803" s="22"/>
      <c r="HN803" s="22"/>
      <c r="HO803" s="22"/>
      <c r="HP803" s="22"/>
      <c r="HQ803" s="22"/>
      <c r="HR803" s="22"/>
      <c r="HS803" s="22"/>
      <c r="HT803" s="22"/>
      <c r="HU803" s="22"/>
      <c r="HV803" s="22"/>
      <c r="HW803" s="22"/>
      <c r="HX803" s="22"/>
      <c r="HY803" s="22"/>
      <c r="HZ803" s="22"/>
      <c r="IA803" s="22"/>
      <c r="IB803" s="22"/>
      <c r="IC803" s="22"/>
      <c r="ID803" s="22"/>
      <c r="IE803" s="22"/>
      <c r="IF803" s="22"/>
      <c r="IG803" s="22"/>
      <c r="IH803" s="22"/>
      <c r="II803" s="22"/>
      <c r="IJ803" s="22"/>
      <c r="IK803" s="22"/>
      <c r="IL803" s="22"/>
      <c r="IM803" s="22"/>
      <c r="IN803" s="22"/>
      <c r="IO803" s="22"/>
      <c r="IP803" s="22"/>
      <c r="IQ803" s="22"/>
      <c r="IR803" s="22"/>
      <c r="IS803" s="22"/>
      <c r="IT803" s="22"/>
      <c r="IU803" s="22"/>
    </row>
    <row r="804" spans="1:255" s="21" customFormat="1" ht="32.4" customHeight="1" x14ac:dyDescent="0.3">
      <c r="A804" s="89" t="s">
        <v>307</v>
      </c>
      <c r="B804" s="36" t="s">
        <v>4932</v>
      </c>
      <c r="C804" s="19" t="s">
        <v>414</v>
      </c>
      <c r="D804" s="61">
        <v>72000</v>
      </c>
      <c r="E804" s="60">
        <v>72000</v>
      </c>
      <c r="F804" s="18"/>
      <c r="G804" s="60">
        <v>72000</v>
      </c>
      <c r="H804" s="14">
        <v>0</v>
      </c>
      <c r="I804" s="32" t="s">
        <v>53</v>
      </c>
      <c r="J804" s="32"/>
      <c r="K804" s="32"/>
      <c r="L804" s="32"/>
      <c r="M804" s="24"/>
      <c r="N804" s="14">
        <v>0</v>
      </c>
      <c r="O804" s="14"/>
      <c r="P804" s="12" t="s">
        <v>26</v>
      </c>
      <c r="Q804" s="14"/>
      <c r="R804" s="16" t="s">
        <v>32</v>
      </c>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c r="CV804" s="22"/>
      <c r="CW804" s="22"/>
      <c r="CX804" s="22"/>
      <c r="CY804" s="22"/>
      <c r="CZ804" s="22"/>
      <c r="DA804" s="22"/>
      <c r="DB804" s="22"/>
      <c r="DC804" s="22"/>
      <c r="DD804" s="22"/>
      <c r="DE804" s="22"/>
      <c r="DF804" s="22"/>
      <c r="DG804" s="22"/>
      <c r="DH804" s="22"/>
      <c r="DI804" s="22"/>
      <c r="DJ804" s="22"/>
      <c r="DK804" s="22"/>
      <c r="DL804" s="22"/>
      <c r="DM804" s="22"/>
      <c r="DN804" s="22"/>
      <c r="DO804" s="22"/>
      <c r="DP804" s="22"/>
      <c r="DQ804" s="22"/>
      <c r="DR804" s="22"/>
      <c r="DS804" s="22"/>
      <c r="DT804" s="22"/>
      <c r="DU804" s="2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2"/>
      <c r="ES804" s="22"/>
      <c r="ET804" s="22"/>
      <c r="EU804" s="22"/>
      <c r="EV804" s="22"/>
      <c r="EW804" s="22"/>
      <c r="EX804" s="22"/>
      <c r="EY804" s="22"/>
      <c r="EZ804" s="22"/>
      <c r="FA804" s="22"/>
      <c r="FB804" s="22"/>
      <c r="FC804" s="22"/>
      <c r="FD804" s="22"/>
      <c r="FE804" s="22"/>
      <c r="FF804" s="22"/>
      <c r="FG804" s="22"/>
      <c r="FH804" s="22"/>
      <c r="FI804" s="22"/>
      <c r="FJ804" s="22"/>
      <c r="FK804" s="22"/>
      <c r="FL804" s="22"/>
      <c r="FM804" s="22"/>
      <c r="FN804" s="22"/>
      <c r="FO804" s="22"/>
      <c r="FP804" s="22"/>
      <c r="FQ804" s="22"/>
      <c r="FR804" s="22"/>
      <c r="FS804" s="22"/>
      <c r="FT804" s="22"/>
      <c r="FU804" s="22"/>
      <c r="FV804" s="22"/>
      <c r="FW804" s="22"/>
      <c r="FX804" s="22"/>
      <c r="FY804" s="22"/>
      <c r="FZ804" s="22"/>
      <c r="GA804" s="22"/>
      <c r="GB804" s="22"/>
      <c r="GC804" s="22"/>
      <c r="GD804" s="22"/>
      <c r="GE804" s="22"/>
      <c r="GF804" s="22"/>
      <c r="GG804" s="22"/>
      <c r="GH804" s="22"/>
      <c r="GI804" s="22"/>
      <c r="GJ804" s="22"/>
      <c r="GK804" s="22"/>
      <c r="GL804" s="22"/>
      <c r="GM804" s="22"/>
      <c r="GN804" s="22"/>
      <c r="GO804" s="22"/>
      <c r="GP804" s="22"/>
      <c r="GQ804" s="22"/>
      <c r="GR804" s="22"/>
      <c r="GS804" s="22"/>
      <c r="GT804" s="22"/>
      <c r="GU804" s="22"/>
      <c r="GV804" s="22"/>
      <c r="GW804" s="22"/>
      <c r="GX804" s="22"/>
      <c r="GY804" s="22"/>
      <c r="GZ804" s="22"/>
      <c r="HA804" s="22"/>
      <c r="HB804" s="22"/>
      <c r="HC804" s="22"/>
      <c r="HD804" s="22"/>
      <c r="HE804" s="22"/>
      <c r="HF804" s="22"/>
      <c r="HG804" s="22"/>
      <c r="HH804" s="22"/>
      <c r="HI804" s="22"/>
      <c r="HJ804" s="22"/>
      <c r="HK804" s="22"/>
      <c r="HL804" s="22"/>
      <c r="HM804" s="22"/>
      <c r="HN804" s="22"/>
      <c r="HO804" s="22"/>
      <c r="HP804" s="22"/>
      <c r="HQ804" s="22"/>
      <c r="HR804" s="22"/>
      <c r="HS804" s="22"/>
      <c r="HT804" s="22"/>
      <c r="HU804" s="22"/>
      <c r="HV804" s="22"/>
      <c r="HW804" s="22"/>
      <c r="HX804" s="22"/>
      <c r="HY804" s="22"/>
      <c r="HZ804" s="22"/>
      <c r="IA804" s="22"/>
      <c r="IB804" s="22"/>
      <c r="IC804" s="22"/>
      <c r="ID804" s="22"/>
      <c r="IE804" s="22"/>
      <c r="IF804" s="22"/>
      <c r="IG804" s="22"/>
      <c r="IH804" s="22"/>
      <c r="II804" s="22"/>
      <c r="IJ804" s="22"/>
      <c r="IK804" s="22"/>
      <c r="IL804" s="22"/>
      <c r="IM804" s="22"/>
      <c r="IN804" s="22"/>
      <c r="IO804" s="22"/>
      <c r="IP804" s="22"/>
      <c r="IQ804" s="22"/>
      <c r="IR804" s="22"/>
      <c r="IS804" s="22"/>
      <c r="IT804" s="22"/>
      <c r="IU804" s="22"/>
    </row>
    <row r="805" spans="1:255" s="21" customFormat="1" ht="32.4" customHeight="1" x14ac:dyDescent="0.3">
      <c r="A805" s="89" t="s">
        <v>307</v>
      </c>
      <c r="B805" s="36" t="s">
        <v>4933</v>
      </c>
      <c r="C805" s="19" t="s">
        <v>414</v>
      </c>
      <c r="D805" s="61">
        <v>72000</v>
      </c>
      <c r="E805" s="60">
        <v>72000</v>
      </c>
      <c r="F805" s="18"/>
      <c r="G805" s="60">
        <v>72000</v>
      </c>
      <c r="H805" s="14">
        <v>0</v>
      </c>
      <c r="I805" s="32" t="s">
        <v>53</v>
      </c>
      <c r="J805" s="32"/>
      <c r="K805" s="32"/>
      <c r="L805" s="32"/>
      <c r="M805" s="24"/>
      <c r="N805" s="14">
        <v>0</v>
      </c>
      <c r="O805" s="12"/>
      <c r="P805" s="12" t="s">
        <v>26</v>
      </c>
      <c r="Q805" s="14"/>
      <c r="R805" s="16" t="s">
        <v>32</v>
      </c>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c r="CV805" s="22"/>
      <c r="CW805" s="22"/>
      <c r="CX805" s="22"/>
      <c r="CY805" s="22"/>
      <c r="CZ805" s="22"/>
      <c r="DA805" s="22"/>
      <c r="DB805" s="22"/>
      <c r="DC805" s="22"/>
      <c r="DD805" s="22"/>
      <c r="DE805" s="22"/>
      <c r="DF805" s="22"/>
      <c r="DG805" s="22"/>
      <c r="DH805" s="22"/>
      <c r="DI805" s="22"/>
      <c r="DJ805" s="22"/>
      <c r="DK805" s="22"/>
      <c r="DL805" s="22"/>
      <c r="DM805" s="22"/>
      <c r="DN805" s="22"/>
      <c r="DO805" s="22"/>
      <c r="DP805" s="22"/>
      <c r="DQ805" s="22"/>
      <c r="DR805" s="22"/>
      <c r="DS805" s="22"/>
      <c r="DT805" s="22"/>
      <c r="DU805" s="2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2"/>
      <c r="ES805" s="22"/>
      <c r="ET805" s="22"/>
      <c r="EU805" s="22"/>
      <c r="EV805" s="22"/>
      <c r="EW805" s="22"/>
      <c r="EX805" s="22"/>
      <c r="EY805" s="22"/>
      <c r="EZ805" s="22"/>
      <c r="FA805" s="22"/>
      <c r="FB805" s="22"/>
      <c r="FC805" s="22"/>
      <c r="FD805" s="22"/>
      <c r="FE805" s="22"/>
      <c r="FF805" s="22"/>
      <c r="FG805" s="22"/>
      <c r="FH805" s="22"/>
      <c r="FI805" s="22"/>
      <c r="FJ805" s="22"/>
      <c r="FK805" s="22"/>
      <c r="FL805" s="22"/>
      <c r="FM805" s="22"/>
      <c r="FN805" s="22"/>
      <c r="FO805" s="22"/>
      <c r="FP805" s="22"/>
      <c r="FQ805" s="22"/>
      <c r="FR805" s="22"/>
      <c r="FS805" s="22"/>
      <c r="FT805" s="22"/>
      <c r="FU805" s="22"/>
      <c r="FV805" s="22"/>
      <c r="FW805" s="22"/>
      <c r="FX805" s="22"/>
      <c r="FY805" s="22"/>
      <c r="FZ805" s="22"/>
      <c r="GA805" s="22"/>
      <c r="GB805" s="22"/>
      <c r="GC805" s="22"/>
      <c r="GD805" s="22"/>
      <c r="GE805" s="22"/>
      <c r="GF805" s="22"/>
      <c r="GG805" s="22"/>
      <c r="GH805" s="22"/>
      <c r="GI805" s="22"/>
      <c r="GJ805" s="22"/>
      <c r="GK805" s="22"/>
      <c r="GL805" s="22"/>
      <c r="GM805" s="22"/>
      <c r="GN805" s="22"/>
      <c r="GO805" s="22"/>
      <c r="GP805" s="22"/>
      <c r="GQ805" s="22"/>
      <c r="GR805" s="22"/>
      <c r="GS805" s="22"/>
      <c r="GT805" s="22"/>
      <c r="GU805" s="22"/>
      <c r="GV805" s="22"/>
      <c r="GW805" s="22"/>
      <c r="GX805" s="22"/>
      <c r="GY805" s="22"/>
      <c r="GZ805" s="22"/>
      <c r="HA805" s="22"/>
      <c r="HB805" s="22"/>
      <c r="HC805" s="22"/>
      <c r="HD805" s="22"/>
      <c r="HE805" s="22"/>
      <c r="HF805" s="22"/>
      <c r="HG805" s="22"/>
      <c r="HH805" s="22"/>
      <c r="HI805" s="22"/>
      <c r="HJ805" s="22"/>
      <c r="HK805" s="22"/>
      <c r="HL805" s="22"/>
      <c r="HM805" s="22"/>
      <c r="HN805" s="22"/>
      <c r="HO805" s="22"/>
      <c r="HP805" s="22"/>
      <c r="HQ805" s="22"/>
      <c r="HR805" s="22"/>
      <c r="HS805" s="22"/>
      <c r="HT805" s="22"/>
      <c r="HU805" s="22"/>
      <c r="HV805" s="22"/>
      <c r="HW805" s="22"/>
      <c r="HX805" s="22"/>
      <c r="HY805" s="22"/>
      <c r="HZ805" s="22"/>
      <c r="IA805" s="22"/>
      <c r="IB805" s="22"/>
      <c r="IC805" s="22"/>
      <c r="ID805" s="22"/>
      <c r="IE805" s="22"/>
      <c r="IF805" s="22"/>
      <c r="IG805" s="22"/>
      <c r="IH805" s="22"/>
      <c r="II805" s="22"/>
      <c r="IJ805" s="22"/>
      <c r="IK805" s="22"/>
      <c r="IL805" s="22"/>
      <c r="IM805" s="22"/>
      <c r="IN805" s="22"/>
      <c r="IO805" s="22"/>
      <c r="IP805" s="22"/>
      <c r="IQ805" s="22"/>
      <c r="IR805" s="22"/>
      <c r="IS805" s="22"/>
      <c r="IT805" s="22"/>
      <c r="IU805" s="22"/>
    </row>
    <row r="806" spans="1:255" s="21" customFormat="1" ht="32.4" customHeight="1" x14ac:dyDescent="0.3">
      <c r="A806" s="89" t="s">
        <v>307</v>
      </c>
      <c r="B806" s="36" t="s">
        <v>4934</v>
      </c>
      <c r="C806" s="19" t="s">
        <v>414</v>
      </c>
      <c r="D806" s="68">
        <v>1272000</v>
      </c>
      <c r="E806" s="68">
        <v>1272000</v>
      </c>
      <c r="F806" s="18"/>
      <c r="G806" s="68">
        <v>1272000</v>
      </c>
      <c r="H806" s="14">
        <v>0</v>
      </c>
      <c r="I806" s="32" t="s">
        <v>53</v>
      </c>
      <c r="J806" s="32"/>
      <c r="K806" s="32"/>
      <c r="L806" s="32"/>
      <c r="M806" s="24"/>
      <c r="N806" s="14">
        <v>0</v>
      </c>
      <c r="O806" s="14"/>
      <c r="P806" s="12" t="s">
        <v>26</v>
      </c>
      <c r="Q806" s="14"/>
      <c r="R806" s="16" t="s">
        <v>32</v>
      </c>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2"/>
      <c r="FH806" s="22"/>
      <c r="FI806" s="22"/>
      <c r="FJ806" s="22"/>
      <c r="FK806" s="22"/>
      <c r="FL806" s="22"/>
      <c r="FM806" s="22"/>
      <c r="FN806" s="22"/>
      <c r="FO806" s="22"/>
      <c r="FP806" s="22"/>
      <c r="FQ806" s="22"/>
      <c r="FR806" s="22"/>
      <c r="FS806" s="22"/>
      <c r="FT806" s="22"/>
      <c r="FU806" s="22"/>
      <c r="FV806" s="22"/>
      <c r="FW806" s="22"/>
      <c r="FX806" s="22"/>
      <c r="FY806" s="22"/>
      <c r="FZ806" s="22"/>
      <c r="GA806" s="22"/>
      <c r="GB806" s="22"/>
      <c r="GC806" s="22"/>
      <c r="GD806" s="22"/>
      <c r="GE806" s="22"/>
      <c r="GF806" s="22"/>
      <c r="GG806" s="22"/>
      <c r="GH806" s="22"/>
      <c r="GI806" s="22"/>
      <c r="GJ806" s="22"/>
      <c r="GK806" s="22"/>
      <c r="GL806" s="22"/>
      <c r="GM806" s="22"/>
      <c r="GN806" s="22"/>
      <c r="GO806" s="22"/>
      <c r="GP806" s="22"/>
      <c r="GQ806" s="22"/>
      <c r="GR806" s="22"/>
      <c r="GS806" s="22"/>
      <c r="GT806" s="22"/>
      <c r="GU806" s="22"/>
      <c r="GV806" s="22"/>
      <c r="GW806" s="22"/>
      <c r="GX806" s="22"/>
      <c r="GY806" s="22"/>
      <c r="GZ806" s="22"/>
      <c r="HA806" s="22"/>
      <c r="HB806" s="22"/>
      <c r="HC806" s="22"/>
      <c r="HD806" s="22"/>
      <c r="HE806" s="22"/>
      <c r="HF806" s="22"/>
      <c r="HG806" s="22"/>
      <c r="HH806" s="22"/>
      <c r="HI806" s="22"/>
      <c r="HJ806" s="22"/>
      <c r="HK806" s="22"/>
      <c r="HL806" s="22"/>
      <c r="HM806" s="22"/>
      <c r="HN806" s="22"/>
      <c r="HO806" s="22"/>
      <c r="HP806" s="22"/>
      <c r="HQ806" s="22"/>
      <c r="HR806" s="22"/>
      <c r="HS806" s="22"/>
      <c r="HT806" s="22"/>
      <c r="HU806" s="22"/>
      <c r="HV806" s="22"/>
      <c r="HW806" s="22"/>
      <c r="HX806" s="22"/>
      <c r="HY806" s="22"/>
      <c r="HZ806" s="22"/>
      <c r="IA806" s="22"/>
      <c r="IB806" s="22"/>
      <c r="IC806" s="22"/>
      <c r="ID806" s="22"/>
      <c r="IE806" s="22"/>
      <c r="IF806" s="22"/>
      <c r="IG806" s="22"/>
      <c r="IH806" s="22"/>
      <c r="II806" s="22"/>
      <c r="IJ806" s="22"/>
      <c r="IK806" s="22"/>
      <c r="IL806" s="22"/>
      <c r="IM806" s="22"/>
      <c r="IN806" s="22"/>
      <c r="IO806" s="22"/>
      <c r="IP806" s="22"/>
      <c r="IQ806" s="22"/>
      <c r="IR806" s="22"/>
      <c r="IS806" s="22"/>
      <c r="IT806" s="22"/>
      <c r="IU806" s="22"/>
    </row>
    <row r="807" spans="1:255" s="21" customFormat="1" ht="32.4" customHeight="1" x14ac:dyDescent="0.3">
      <c r="A807" s="89" t="s">
        <v>306</v>
      </c>
      <c r="B807" s="36" t="s">
        <v>4935</v>
      </c>
      <c r="C807" s="19" t="s">
        <v>414</v>
      </c>
      <c r="D807" s="68">
        <v>72000</v>
      </c>
      <c r="E807" s="68">
        <v>72000</v>
      </c>
      <c r="F807" s="18"/>
      <c r="G807" s="68">
        <v>72000</v>
      </c>
      <c r="H807" s="14">
        <v>0</v>
      </c>
      <c r="I807" s="32" t="s">
        <v>53</v>
      </c>
      <c r="J807" s="32"/>
      <c r="K807" s="32"/>
      <c r="L807" s="32"/>
      <c r="M807" s="29"/>
      <c r="N807" s="14">
        <v>0</v>
      </c>
      <c r="O807" s="7"/>
      <c r="P807" s="12" t="s">
        <v>26</v>
      </c>
      <c r="Q807" s="27"/>
      <c r="R807" s="16" t="s">
        <v>32</v>
      </c>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22"/>
      <c r="CX807" s="22"/>
      <c r="CY807" s="22"/>
      <c r="CZ807" s="22"/>
      <c r="DA807" s="22"/>
      <c r="DB807" s="22"/>
      <c r="DC807" s="22"/>
      <c r="DD807" s="22"/>
      <c r="DE807" s="22"/>
      <c r="DF807" s="22"/>
      <c r="DG807" s="22"/>
      <c r="DH807" s="22"/>
      <c r="DI807" s="22"/>
      <c r="DJ807" s="22"/>
      <c r="DK807" s="22"/>
      <c r="DL807" s="22"/>
      <c r="DM807" s="22"/>
      <c r="DN807" s="22"/>
      <c r="DO807" s="22"/>
      <c r="DP807" s="22"/>
      <c r="DQ807" s="22"/>
      <c r="DR807" s="22"/>
      <c r="DS807" s="22"/>
      <c r="DT807" s="22"/>
      <c r="DU807" s="2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2"/>
      <c r="ES807" s="22"/>
      <c r="ET807" s="22"/>
      <c r="EU807" s="22"/>
      <c r="EV807" s="22"/>
      <c r="EW807" s="22"/>
      <c r="EX807" s="22"/>
      <c r="EY807" s="22"/>
      <c r="EZ807" s="22"/>
      <c r="FA807" s="22"/>
      <c r="FB807" s="22"/>
      <c r="FC807" s="22"/>
      <c r="FD807" s="22"/>
      <c r="FE807" s="22"/>
      <c r="FF807" s="22"/>
      <c r="FG807" s="22"/>
      <c r="FH807" s="22"/>
      <c r="FI807" s="22"/>
      <c r="FJ807" s="22"/>
      <c r="FK807" s="22"/>
      <c r="FL807" s="22"/>
      <c r="FM807" s="22"/>
      <c r="FN807" s="22"/>
      <c r="FO807" s="22"/>
      <c r="FP807" s="22"/>
      <c r="FQ807" s="22"/>
      <c r="FR807" s="22"/>
      <c r="FS807" s="22"/>
      <c r="FT807" s="22"/>
      <c r="FU807" s="22"/>
      <c r="FV807" s="22"/>
      <c r="FW807" s="22"/>
      <c r="FX807" s="22"/>
      <c r="FY807" s="22"/>
      <c r="FZ807" s="22"/>
      <c r="GA807" s="22"/>
      <c r="GB807" s="22"/>
      <c r="GC807" s="22"/>
      <c r="GD807" s="22"/>
      <c r="GE807" s="22"/>
      <c r="GF807" s="22"/>
      <c r="GG807" s="22"/>
      <c r="GH807" s="22"/>
      <c r="GI807" s="22"/>
      <c r="GJ807" s="22"/>
      <c r="GK807" s="22"/>
      <c r="GL807" s="22"/>
      <c r="GM807" s="22"/>
      <c r="GN807" s="22"/>
      <c r="GO807" s="22"/>
      <c r="GP807" s="22"/>
      <c r="GQ807" s="22"/>
      <c r="GR807" s="22"/>
      <c r="GS807" s="22"/>
      <c r="GT807" s="22"/>
      <c r="GU807" s="22"/>
      <c r="GV807" s="22"/>
      <c r="GW807" s="22"/>
      <c r="GX807" s="22"/>
      <c r="GY807" s="22"/>
      <c r="GZ807" s="22"/>
      <c r="HA807" s="22"/>
      <c r="HB807" s="22"/>
      <c r="HC807" s="22"/>
      <c r="HD807" s="22"/>
      <c r="HE807" s="22"/>
      <c r="HF807" s="22"/>
      <c r="HG807" s="22"/>
      <c r="HH807" s="22"/>
      <c r="HI807" s="22"/>
      <c r="HJ807" s="22"/>
      <c r="HK807" s="22"/>
      <c r="HL807" s="22"/>
      <c r="HM807" s="22"/>
      <c r="HN807" s="22"/>
      <c r="HO807" s="22"/>
      <c r="HP807" s="22"/>
      <c r="HQ807" s="22"/>
      <c r="HR807" s="22"/>
      <c r="HS807" s="22"/>
      <c r="HT807" s="22"/>
      <c r="HU807" s="22"/>
      <c r="HV807" s="22"/>
      <c r="HW807" s="22"/>
      <c r="HX807" s="22"/>
      <c r="HY807" s="22"/>
      <c r="HZ807" s="22"/>
      <c r="IA807" s="22"/>
      <c r="IB807" s="22"/>
      <c r="IC807" s="22"/>
      <c r="ID807" s="22"/>
      <c r="IE807" s="22"/>
      <c r="IF807" s="22"/>
      <c r="IG807" s="22"/>
      <c r="IH807" s="22"/>
      <c r="II807" s="22"/>
      <c r="IJ807" s="22"/>
      <c r="IK807" s="22"/>
      <c r="IL807" s="22"/>
      <c r="IM807" s="22"/>
      <c r="IN807" s="22"/>
      <c r="IO807" s="22"/>
      <c r="IP807" s="22"/>
      <c r="IQ807" s="22"/>
      <c r="IR807" s="22"/>
      <c r="IS807" s="22"/>
      <c r="IT807" s="22"/>
      <c r="IU807" s="22"/>
    </row>
    <row r="808" spans="1:255" s="21" customFormat="1" ht="32.4" customHeight="1" x14ac:dyDescent="0.3">
      <c r="A808" s="89" t="s">
        <v>327</v>
      </c>
      <c r="B808" s="36" t="s">
        <v>4936</v>
      </c>
      <c r="C808" s="19" t="s">
        <v>414</v>
      </c>
      <c r="D808" s="61">
        <v>72000</v>
      </c>
      <c r="E808" s="60">
        <v>72000</v>
      </c>
      <c r="F808" s="18"/>
      <c r="G808" s="60">
        <v>72000</v>
      </c>
      <c r="H808" s="14">
        <v>0</v>
      </c>
      <c r="I808" s="32" t="s">
        <v>53</v>
      </c>
      <c r="J808" s="32"/>
      <c r="K808" s="32"/>
      <c r="L808" s="32"/>
      <c r="M808" s="29"/>
      <c r="N808" s="14">
        <v>0</v>
      </c>
      <c r="O808" s="7"/>
      <c r="P808" s="12" t="s">
        <v>26</v>
      </c>
      <c r="Q808" s="27"/>
      <c r="R808" s="16" t="s">
        <v>32</v>
      </c>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c r="CV808" s="22"/>
      <c r="CW808" s="22"/>
      <c r="CX808" s="22"/>
      <c r="CY808" s="22"/>
      <c r="CZ808" s="22"/>
      <c r="DA808" s="22"/>
      <c r="DB808" s="22"/>
      <c r="DC808" s="22"/>
      <c r="DD808" s="22"/>
      <c r="DE808" s="22"/>
      <c r="DF808" s="22"/>
      <c r="DG808" s="22"/>
      <c r="DH808" s="22"/>
      <c r="DI808" s="22"/>
      <c r="DJ808" s="22"/>
      <c r="DK808" s="22"/>
      <c r="DL808" s="22"/>
      <c r="DM808" s="22"/>
      <c r="DN808" s="22"/>
      <c r="DO808" s="22"/>
      <c r="DP808" s="22"/>
      <c r="DQ808" s="22"/>
      <c r="DR808" s="22"/>
      <c r="DS808" s="22"/>
      <c r="DT808" s="22"/>
      <c r="DU808" s="2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2"/>
      <c r="ES808" s="22"/>
      <c r="ET808" s="22"/>
      <c r="EU808" s="22"/>
      <c r="EV808" s="22"/>
      <c r="EW808" s="22"/>
      <c r="EX808" s="22"/>
      <c r="EY808" s="22"/>
      <c r="EZ808" s="22"/>
      <c r="FA808" s="22"/>
      <c r="FB808" s="22"/>
      <c r="FC808" s="22"/>
      <c r="FD808" s="22"/>
      <c r="FE808" s="22"/>
      <c r="FF808" s="22"/>
      <c r="FG808" s="22"/>
      <c r="FH808" s="22"/>
      <c r="FI808" s="22"/>
      <c r="FJ808" s="22"/>
      <c r="FK808" s="22"/>
      <c r="FL808" s="22"/>
      <c r="FM808" s="22"/>
      <c r="FN808" s="22"/>
      <c r="FO808" s="22"/>
      <c r="FP808" s="22"/>
      <c r="FQ808" s="22"/>
      <c r="FR808" s="22"/>
      <c r="FS808" s="22"/>
      <c r="FT808" s="22"/>
      <c r="FU808" s="22"/>
      <c r="FV808" s="22"/>
      <c r="FW808" s="22"/>
      <c r="FX808" s="22"/>
      <c r="FY808" s="22"/>
      <c r="FZ808" s="22"/>
      <c r="GA808" s="22"/>
      <c r="GB808" s="22"/>
      <c r="GC808" s="22"/>
      <c r="GD808" s="22"/>
      <c r="GE808" s="22"/>
      <c r="GF808" s="22"/>
      <c r="GG808" s="22"/>
      <c r="GH808" s="22"/>
      <c r="GI808" s="22"/>
      <c r="GJ808" s="22"/>
      <c r="GK808" s="22"/>
      <c r="GL808" s="22"/>
      <c r="GM808" s="22"/>
      <c r="GN808" s="22"/>
      <c r="GO808" s="22"/>
      <c r="GP808" s="22"/>
      <c r="GQ808" s="22"/>
      <c r="GR808" s="22"/>
      <c r="GS808" s="22"/>
      <c r="GT808" s="22"/>
      <c r="GU808" s="22"/>
      <c r="GV808" s="22"/>
      <c r="GW808" s="22"/>
      <c r="GX808" s="22"/>
      <c r="GY808" s="22"/>
      <c r="GZ808" s="22"/>
      <c r="HA808" s="22"/>
      <c r="HB808" s="22"/>
      <c r="HC808" s="22"/>
      <c r="HD808" s="22"/>
      <c r="HE808" s="22"/>
      <c r="HF808" s="22"/>
      <c r="HG808" s="22"/>
      <c r="HH808" s="22"/>
      <c r="HI808" s="22"/>
      <c r="HJ808" s="22"/>
      <c r="HK808" s="22"/>
      <c r="HL808" s="22"/>
      <c r="HM808" s="22"/>
      <c r="HN808" s="22"/>
      <c r="HO808" s="22"/>
      <c r="HP808" s="22"/>
      <c r="HQ808" s="22"/>
      <c r="HR808" s="22"/>
      <c r="HS808" s="22"/>
      <c r="HT808" s="22"/>
      <c r="HU808" s="22"/>
      <c r="HV808" s="22"/>
      <c r="HW808" s="22"/>
      <c r="HX808" s="22"/>
      <c r="HY808" s="22"/>
      <c r="HZ808" s="22"/>
      <c r="IA808" s="22"/>
      <c r="IB808" s="22"/>
      <c r="IC808" s="22"/>
      <c r="ID808" s="22"/>
      <c r="IE808" s="22"/>
      <c r="IF808" s="22"/>
      <c r="IG808" s="22"/>
      <c r="IH808" s="22"/>
      <c r="II808" s="22"/>
      <c r="IJ808" s="22"/>
      <c r="IK808" s="22"/>
      <c r="IL808" s="22"/>
      <c r="IM808" s="22"/>
      <c r="IN808" s="22"/>
      <c r="IO808" s="22"/>
      <c r="IP808" s="22"/>
      <c r="IQ808" s="22"/>
      <c r="IR808" s="22"/>
      <c r="IS808" s="22"/>
      <c r="IT808" s="22"/>
      <c r="IU808" s="22"/>
    </row>
    <row r="809" spans="1:255" s="21" customFormat="1" ht="32.4" customHeight="1" x14ac:dyDescent="0.3">
      <c r="A809" s="89" t="s">
        <v>326</v>
      </c>
      <c r="B809" s="36" t="s">
        <v>4937</v>
      </c>
      <c r="C809" s="19" t="s">
        <v>414</v>
      </c>
      <c r="D809" s="61">
        <v>72000</v>
      </c>
      <c r="E809" s="60">
        <v>72000</v>
      </c>
      <c r="F809" s="18"/>
      <c r="G809" s="60">
        <v>72000</v>
      </c>
      <c r="H809" s="14">
        <v>0</v>
      </c>
      <c r="I809" s="32" t="s">
        <v>53</v>
      </c>
      <c r="J809" s="32"/>
      <c r="K809" s="32"/>
      <c r="L809" s="32"/>
      <c r="M809" s="29"/>
      <c r="N809" s="14">
        <v>0</v>
      </c>
      <c r="O809" s="7"/>
      <c r="P809" s="12" t="s">
        <v>26</v>
      </c>
      <c r="Q809" s="27"/>
      <c r="R809" s="16" t="s">
        <v>32</v>
      </c>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c r="CV809" s="22"/>
      <c r="CW809" s="22"/>
      <c r="CX809" s="22"/>
      <c r="CY809" s="22"/>
      <c r="CZ809" s="22"/>
      <c r="DA809" s="22"/>
      <c r="DB809" s="22"/>
      <c r="DC809" s="22"/>
      <c r="DD809" s="22"/>
      <c r="DE809" s="22"/>
      <c r="DF809" s="22"/>
      <c r="DG809" s="22"/>
      <c r="DH809" s="22"/>
      <c r="DI809" s="22"/>
      <c r="DJ809" s="22"/>
      <c r="DK809" s="22"/>
      <c r="DL809" s="22"/>
      <c r="DM809" s="22"/>
      <c r="DN809" s="22"/>
      <c r="DO809" s="22"/>
      <c r="DP809" s="22"/>
      <c r="DQ809" s="22"/>
      <c r="DR809" s="22"/>
      <c r="DS809" s="22"/>
      <c r="DT809" s="22"/>
      <c r="DU809" s="2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2"/>
      <c r="ES809" s="22"/>
      <c r="ET809" s="22"/>
      <c r="EU809" s="22"/>
      <c r="EV809" s="22"/>
      <c r="EW809" s="22"/>
      <c r="EX809" s="22"/>
      <c r="EY809" s="22"/>
      <c r="EZ809" s="22"/>
      <c r="FA809" s="22"/>
      <c r="FB809" s="22"/>
      <c r="FC809" s="22"/>
      <c r="FD809" s="22"/>
      <c r="FE809" s="22"/>
      <c r="FF809" s="22"/>
      <c r="FG809" s="22"/>
      <c r="FH809" s="22"/>
      <c r="FI809" s="22"/>
      <c r="FJ809" s="22"/>
      <c r="FK809" s="22"/>
      <c r="FL809" s="22"/>
      <c r="FM809" s="22"/>
      <c r="FN809" s="22"/>
      <c r="FO809" s="22"/>
      <c r="FP809" s="22"/>
      <c r="FQ809" s="22"/>
      <c r="FR809" s="22"/>
      <c r="FS809" s="22"/>
      <c r="FT809" s="22"/>
      <c r="FU809" s="22"/>
      <c r="FV809" s="22"/>
      <c r="FW809" s="22"/>
      <c r="FX809" s="22"/>
      <c r="FY809" s="22"/>
      <c r="FZ809" s="22"/>
      <c r="GA809" s="22"/>
      <c r="GB809" s="22"/>
      <c r="GC809" s="22"/>
      <c r="GD809" s="22"/>
      <c r="GE809" s="22"/>
      <c r="GF809" s="22"/>
      <c r="GG809" s="22"/>
      <c r="GH809" s="22"/>
      <c r="GI809" s="22"/>
      <c r="GJ809" s="22"/>
      <c r="GK809" s="22"/>
      <c r="GL809" s="22"/>
      <c r="GM809" s="22"/>
      <c r="GN809" s="22"/>
      <c r="GO809" s="22"/>
      <c r="GP809" s="22"/>
      <c r="GQ809" s="22"/>
      <c r="GR809" s="22"/>
      <c r="GS809" s="22"/>
      <c r="GT809" s="22"/>
      <c r="GU809" s="22"/>
      <c r="GV809" s="22"/>
      <c r="GW809" s="22"/>
      <c r="GX809" s="22"/>
      <c r="GY809" s="22"/>
      <c r="GZ809" s="22"/>
      <c r="HA809" s="22"/>
      <c r="HB809" s="22"/>
      <c r="HC809" s="22"/>
      <c r="HD809" s="22"/>
      <c r="HE809" s="22"/>
      <c r="HF809" s="22"/>
      <c r="HG809" s="22"/>
      <c r="HH809" s="22"/>
      <c r="HI809" s="22"/>
      <c r="HJ809" s="22"/>
      <c r="HK809" s="22"/>
      <c r="HL809" s="22"/>
      <c r="HM809" s="22"/>
      <c r="HN809" s="22"/>
      <c r="HO809" s="22"/>
      <c r="HP809" s="22"/>
      <c r="HQ809" s="22"/>
      <c r="HR809" s="22"/>
      <c r="HS809" s="22"/>
      <c r="HT809" s="22"/>
      <c r="HU809" s="22"/>
      <c r="HV809" s="22"/>
      <c r="HW809" s="22"/>
      <c r="HX809" s="22"/>
      <c r="HY809" s="22"/>
      <c r="HZ809" s="22"/>
      <c r="IA809" s="22"/>
      <c r="IB809" s="22"/>
      <c r="IC809" s="22"/>
      <c r="ID809" s="22"/>
      <c r="IE809" s="22"/>
      <c r="IF809" s="22"/>
      <c r="IG809" s="22"/>
      <c r="IH809" s="22"/>
      <c r="II809" s="22"/>
      <c r="IJ809" s="22"/>
      <c r="IK809" s="22"/>
      <c r="IL809" s="22"/>
      <c r="IM809" s="22"/>
      <c r="IN809" s="22"/>
      <c r="IO809" s="22"/>
      <c r="IP809" s="22"/>
      <c r="IQ809" s="22"/>
      <c r="IR809" s="22"/>
      <c r="IS809" s="22"/>
      <c r="IT809" s="22"/>
      <c r="IU809" s="22"/>
    </row>
    <row r="810" spans="1:255" s="21" customFormat="1" ht="32.4" customHeight="1" x14ac:dyDescent="0.3">
      <c r="A810" s="89" t="s">
        <v>326</v>
      </c>
      <c r="B810" s="36" t="s">
        <v>4938</v>
      </c>
      <c r="C810" s="19" t="s">
        <v>414</v>
      </c>
      <c r="D810" s="61">
        <v>72000</v>
      </c>
      <c r="E810" s="60">
        <v>72000</v>
      </c>
      <c r="F810" s="18"/>
      <c r="G810" s="60">
        <v>72000</v>
      </c>
      <c r="H810" s="14">
        <v>0</v>
      </c>
      <c r="I810" s="32" t="s">
        <v>53</v>
      </c>
      <c r="J810" s="32"/>
      <c r="K810" s="32"/>
      <c r="L810" s="32"/>
      <c r="M810" s="13"/>
      <c r="N810" s="14">
        <v>0</v>
      </c>
      <c r="O810" s="20"/>
      <c r="P810" s="12" t="s">
        <v>26</v>
      </c>
      <c r="Q810" s="20"/>
      <c r="R810" s="16" t="s">
        <v>32</v>
      </c>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c r="CV810" s="22"/>
      <c r="CW810" s="22"/>
      <c r="CX810" s="22"/>
      <c r="CY810" s="22"/>
      <c r="CZ810" s="22"/>
      <c r="DA810" s="22"/>
      <c r="DB810" s="22"/>
      <c r="DC810" s="22"/>
      <c r="DD810" s="22"/>
      <c r="DE810" s="22"/>
      <c r="DF810" s="22"/>
      <c r="DG810" s="22"/>
      <c r="DH810" s="22"/>
      <c r="DI810" s="22"/>
      <c r="DJ810" s="22"/>
      <c r="DK810" s="22"/>
      <c r="DL810" s="22"/>
      <c r="DM810" s="22"/>
      <c r="DN810" s="22"/>
      <c r="DO810" s="22"/>
      <c r="DP810" s="22"/>
      <c r="DQ810" s="22"/>
      <c r="DR810" s="22"/>
      <c r="DS810" s="22"/>
      <c r="DT810" s="22"/>
      <c r="DU810" s="2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2"/>
      <c r="ES810" s="22"/>
      <c r="ET810" s="22"/>
      <c r="EU810" s="22"/>
      <c r="EV810" s="22"/>
      <c r="EW810" s="22"/>
      <c r="EX810" s="22"/>
      <c r="EY810" s="22"/>
      <c r="EZ810" s="22"/>
      <c r="FA810" s="22"/>
      <c r="FB810" s="22"/>
      <c r="FC810" s="22"/>
      <c r="FD810" s="22"/>
      <c r="FE810" s="22"/>
      <c r="FF810" s="22"/>
      <c r="FG810" s="22"/>
      <c r="FH810" s="22"/>
      <c r="FI810" s="22"/>
      <c r="FJ810" s="22"/>
      <c r="FK810" s="22"/>
      <c r="FL810" s="22"/>
      <c r="FM810" s="22"/>
      <c r="FN810" s="22"/>
      <c r="FO810" s="22"/>
      <c r="FP810" s="22"/>
      <c r="FQ810" s="22"/>
      <c r="FR810" s="22"/>
      <c r="FS810" s="22"/>
      <c r="FT810" s="22"/>
      <c r="FU810" s="22"/>
      <c r="FV810" s="22"/>
      <c r="FW810" s="22"/>
      <c r="FX810" s="22"/>
      <c r="FY810" s="22"/>
      <c r="FZ810" s="22"/>
      <c r="GA810" s="22"/>
      <c r="GB810" s="22"/>
      <c r="GC810" s="22"/>
      <c r="GD810" s="22"/>
      <c r="GE810" s="22"/>
      <c r="GF810" s="22"/>
      <c r="GG810" s="22"/>
      <c r="GH810" s="22"/>
      <c r="GI810" s="22"/>
      <c r="GJ810" s="22"/>
      <c r="GK810" s="22"/>
      <c r="GL810" s="22"/>
      <c r="GM810" s="22"/>
      <c r="GN810" s="22"/>
      <c r="GO810" s="22"/>
      <c r="GP810" s="22"/>
      <c r="GQ810" s="22"/>
      <c r="GR810" s="22"/>
      <c r="GS810" s="22"/>
      <c r="GT810" s="22"/>
      <c r="GU810" s="22"/>
      <c r="GV810" s="22"/>
      <c r="GW810" s="22"/>
      <c r="GX810" s="22"/>
      <c r="GY810" s="22"/>
      <c r="GZ810" s="22"/>
      <c r="HA810" s="22"/>
      <c r="HB810" s="22"/>
      <c r="HC810" s="22"/>
      <c r="HD810" s="22"/>
      <c r="HE810" s="22"/>
      <c r="HF810" s="22"/>
      <c r="HG810" s="22"/>
      <c r="HH810" s="22"/>
      <c r="HI810" s="22"/>
      <c r="HJ810" s="22"/>
      <c r="HK810" s="22"/>
      <c r="HL810" s="22"/>
      <c r="HM810" s="22"/>
      <c r="HN810" s="22"/>
      <c r="HO810" s="22"/>
      <c r="HP810" s="22"/>
      <c r="HQ810" s="22"/>
      <c r="HR810" s="22"/>
      <c r="HS810" s="22"/>
      <c r="HT810" s="22"/>
      <c r="HU810" s="22"/>
      <c r="HV810" s="22"/>
      <c r="HW810" s="22"/>
      <c r="HX810" s="22"/>
      <c r="HY810" s="22"/>
      <c r="HZ810" s="22"/>
      <c r="IA810" s="22"/>
      <c r="IB810" s="22"/>
      <c r="IC810" s="22"/>
      <c r="ID810" s="22"/>
      <c r="IE810" s="22"/>
      <c r="IF810" s="22"/>
      <c r="IG810" s="22"/>
      <c r="IH810" s="22"/>
      <c r="II810" s="22"/>
      <c r="IJ810" s="22"/>
      <c r="IK810" s="22"/>
      <c r="IL810" s="22"/>
      <c r="IM810" s="22"/>
      <c r="IN810" s="22"/>
      <c r="IO810" s="22"/>
      <c r="IP810" s="22"/>
      <c r="IQ810" s="22"/>
      <c r="IR810" s="22"/>
      <c r="IS810" s="22"/>
      <c r="IT810" s="22"/>
      <c r="IU810" s="22"/>
    </row>
    <row r="811" spans="1:255" s="21" customFormat="1" ht="32.4" customHeight="1" x14ac:dyDescent="0.3">
      <c r="A811" s="89" t="s">
        <v>325</v>
      </c>
      <c r="B811" s="36" t="s">
        <v>4939</v>
      </c>
      <c r="C811" s="19" t="s">
        <v>414</v>
      </c>
      <c r="D811" s="61">
        <v>72000</v>
      </c>
      <c r="E811" s="60">
        <v>72000</v>
      </c>
      <c r="F811" s="18"/>
      <c r="G811" s="60">
        <v>72000</v>
      </c>
      <c r="H811" s="14">
        <v>0</v>
      </c>
      <c r="I811" s="32" t="s">
        <v>53</v>
      </c>
      <c r="J811" s="32"/>
      <c r="K811" s="32"/>
      <c r="L811" s="32"/>
      <c r="M811" s="13"/>
      <c r="N811" s="14">
        <v>0</v>
      </c>
      <c r="O811" s="20"/>
      <c r="P811" s="12" t="s">
        <v>26</v>
      </c>
      <c r="Q811" s="20"/>
      <c r="R811" s="16" t="s">
        <v>32</v>
      </c>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c r="CV811" s="22"/>
      <c r="CW811" s="22"/>
      <c r="CX811" s="22"/>
      <c r="CY811" s="22"/>
      <c r="CZ811" s="22"/>
      <c r="DA811" s="22"/>
      <c r="DB811" s="22"/>
      <c r="DC811" s="22"/>
      <c r="DD811" s="22"/>
      <c r="DE811" s="22"/>
      <c r="DF811" s="22"/>
      <c r="DG811" s="22"/>
      <c r="DH811" s="22"/>
      <c r="DI811" s="22"/>
      <c r="DJ811" s="22"/>
      <c r="DK811" s="22"/>
      <c r="DL811" s="22"/>
      <c r="DM811" s="22"/>
      <c r="DN811" s="22"/>
      <c r="DO811" s="22"/>
      <c r="DP811" s="22"/>
      <c r="DQ811" s="22"/>
      <c r="DR811" s="22"/>
      <c r="DS811" s="22"/>
      <c r="DT811" s="22"/>
      <c r="DU811" s="2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c r="HM811" s="22"/>
      <c r="HN811" s="22"/>
      <c r="HO811" s="22"/>
      <c r="HP811" s="22"/>
      <c r="HQ811" s="22"/>
      <c r="HR811" s="22"/>
      <c r="HS811" s="22"/>
      <c r="HT811" s="22"/>
      <c r="HU811" s="22"/>
      <c r="HV811" s="22"/>
      <c r="HW811" s="22"/>
      <c r="HX811" s="22"/>
      <c r="HY811" s="22"/>
      <c r="HZ811" s="22"/>
      <c r="IA811" s="22"/>
      <c r="IB811" s="22"/>
      <c r="IC811" s="22"/>
      <c r="ID811" s="22"/>
      <c r="IE811" s="22"/>
      <c r="IF811" s="22"/>
      <c r="IG811" s="22"/>
      <c r="IH811" s="22"/>
      <c r="II811" s="22"/>
      <c r="IJ811" s="22"/>
      <c r="IK811" s="22"/>
      <c r="IL811" s="22"/>
      <c r="IM811" s="22"/>
      <c r="IN811" s="22"/>
      <c r="IO811" s="22"/>
      <c r="IP811" s="22"/>
      <c r="IQ811" s="22"/>
      <c r="IR811" s="22"/>
      <c r="IS811" s="22"/>
      <c r="IT811" s="22"/>
      <c r="IU811" s="22"/>
    </row>
    <row r="812" spans="1:255" s="21" customFormat="1" ht="32.4" customHeight="1" x14ac:dyDescent="0.3">
      <c r="A812" s="89" t="s">
        <v>325</v>
      </c>
      <c r="B812" s="36" t="s">
        <v>4940</v>
      </c>
      <c r="C812" s="19" t="s">
        <v>414</v>
      </c>
      <c r="D812" s="61">
        <v>72000</v>
      </c>
      <c r="E812" s="60">
        <v>72000</v>
      </c>
      <c r="F812" s="18"/>
      <c r="G812" s="60">
        <v>72000</v>
      </c>
      <c r="H812" s="14">
        <v>0</v>
      </c>
      <c r="I812" s="32" t="s">
        <v>53</v>
      </c>
      <c r="J812" s="32"/>
      <c r="K812" s="32"/>
      <c r="L812" s="32"/>
      <c r="M812" s="29"/>
      <c r="N812" s="14">
        <v>0</v>
      </c>
      <c r="O812" s="7"/>
      <c r="P812" s="12" t="s">
        <v>26</v>
      </c>
      <c r="Q812" s="27"/>
      <c r="R812" s="16" t="s">
        <v>32</v>
      </c>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c r="CV812" s="22"/>
      <c r="CW812" s="22"/>
      <c r="CX812" s="22"/>
      <c r="CY812" s="22"/>
      <c r="CZ812" s="22"/>
      <c r="DA812" s="22"/>
      <c r="DB812" s="22"/>
      <c r="DC812" s="22"/>
      <c r="DD812" s="22"/>
      <c r="DE812" s="22"/>
      <c r="DF812" s="22"/>
      <c r="DG812" s="22"/>
      <c r="DH812" s="22"/>
      <c r="DI812" s="22"/>
      <c r="DJ812" s="22"/>
      <c r="DK812" s="22"/>
      <c r="DL812" s="22"/>
      <c r="DM812" s="22"/>
      <c r="DN812" s="22"/>
      <c r="DO812" s="22"/>
      <c r="DP812" s="22"/>
      <c r="DQ812" s="22"/>
      <c r="DR812" s="22"/>
      <c r="DS812" s="22"/>
      <c r="DT812" s="22"/>
      <c r="DU812" s="2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2"/>
      <c r="ES812" s="22"/>
      <c r="ET812" s="22"/>
      <c r="EU812" s="22"/>
      <c r="EV812" s="22"/>
      <c r="EW812" s="22"/>
      <c r="EX812" s="22"/>
      <c r="EY812" s="22"/>
      <c r="EZ812" s="22"/>
      <c r="FA812" s="22"/>
      <c r="FB812" s="22"/>
      <c r="FC812" s="22"/>
      <c r="FD812" s="22"/>
      <c r="FE812" s="22"/>
      <c r="FF812" s="22"/>
      <c r="FG812" s="22"/>
      <c r="FH812" s="22"/>
      <c r="FI812" s="22"/>
      <c r="FJ812" s="22"/>
      <c r="FK812" s="22"/>
      <c r="FL812" s="22"/>
      <c r="FM812" s="22"/>
      <c r="FN812" s="22"/>
      <c r="FO812" s="22"/>
      <c r="FP812" s="22"/>
      <c r="FQ812" s="22"/>
      <c r="FR812" s="22"/>
      <c r="FS812" s="22"/>
      <c r="FT812" s="22"/>
      <c r="FU812" s="22"/>
      <c r="FV812" s="22"/>
      <c r="FW812" s="22"/>
      <c r="FX812" s="22"/>
      <c r="FY812" s="22"/>
      <c r="FZ812" s="22"/>
      <c r="GA812" s="22"/>
      <c r="GB812" s="22"/>
      <c r="GC812" s="22"/>
      <c r="GD812" s="22"/>
      <c r="GE812" s="22"/>
      <c r="GF812" s="22"/>
      <c r="GG812" s="22"/>
      <c r="GH812" s="22"/>
      <c r="GI812" s="22"/>
      <c r="GJ812" s="22"/>
      <c r="GK812" s="22"/>
      <c r="GL812" s="22"/>
      <c r="GM812" s="22"/>
      <c r="GN812" s="22"/>
      <c r="GO812" s="22"/>
      <c r="GP812" s="22"/>
      <c r="GQ812" s="22"/>
      <c r="GR812" s="22"/>
      <c r="GS812" s="22"/>
      <c r="GT812" s="22"/>
      <c r="GU812" s="22"/>
      <c r="GV812" s="22"/>
      <c r="GW812" s="22"/>
      <c r="GX812" s="22"/>
      <c r="GY812" s="22"/>
      <c r="GZ812" s="22"/>
      <c r="HA812" s="22"/>
      <c r="HB812" s="22"/>
      <c r="HC812" s="22"/>
      <c r="HD812" s="22"/>
      <c r="HE812" s="22"/>
      <c r="HF812" s="22"/>
      <c r="HG812" s="22"/>
      <c r="HH812" s="22"/>
      <c r="HI812" s="22"/>
      <c r="HJ812" s="22"/>
      <c r="HK812" s="22"/>
      <c r="HL812" s="22"/>
      <c r="HM812" s="22"/>
      <c r="HN812" s="22"/>
      <c r="HO812" s="22"/>
      <c r="HP812" s="22"/>
      <c r="HQ812" s="22"/>
      <c r="HR812" s="22"/>
      <c r="HS812" s="22"/>
      <c r="HT812" s="22"/>
      <c r="HU812" s="22"/>
      <c r="HV812" s="22"/>
      <c r="HW812" s="22"/>
      <c r="HX812" s="22"/>
      <c r="HY812" s="22"/>
      <c r="HZ812" s="22"/>
      <c r="IA812" s="22"/>
      <c r="IB812" s="22"/>
      <c r="IC812" s="22"/>
      <c r="ID812" s="22"/>
      <c r="IE812" s="22"/>
      <c r="IF812" s="22"/>
      <c r="IG812" s="22"/>
      <c r="IH812" s="22"/>
      <c r="II812" s="22"/>
      <c r="IJ812" s="22"/>
      <c r="IK812" s="22"/>
      <c r="IL812" s="22"/>
      <c r="IM812" s="22"/>
      <c r="IN812" s="22"/>
      <c r="IO812" s="22"/>
      <c r="IP812" s="22"/>
      <c r="IQ812" s="22"/>
      <c r="IR812" s="22"/>
      <c r="IS812" s="22"/>
      <c r="IT812" s="22"/>
      <c r="IU812" s="22"/>
    </row>
    <row r="813" spans="1:255" s="21" customFormat="1" ht="32.4" customHeight="1" x14ac:dyDescent="0.3">
      <c r="A813" s="89" t="s">
        <v>305</v>
      </c>
      <c r="B813" s="36" t="s">
        <v>4941</v>
      </c>
      <c r="C813" s="19" t="s">
        <v>414</v>
      </c>
      <c r="D813" s="61">
        <v>1488000</v>
      </c>
      <c r="E813" s="60">
        <v>1488000</v>
      </c>
      <c r="F813" s="18"/>
      <c r="G813" s="60">
        <v>1488000</v>
      </c>
      <c r="H813" s="14">
        <v>0</v>
      </c>
      <c r="I813" s="32" t="s">
        <v>53</v>
      </c>
      <c r="J813" s="32"/>
      <c r="K813" s="32"/>
      <c r="L813" s="32"/>
      <c r="M813" s="13"/>
      <c r="N813" s="14">
        <v>0</v>
      </c>
      <c r="O813" s="14"/>
      <c r="P813" s="12" t="s">
        <v>26</v>
      </c>
      <c r="Q813" s="14"/>
      <c r="R813" s="16" t="s">
        <v>32</v>
      </c>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c r="CV813" s="22"/>
      <c r="CW813" s="22"/>
      <c r="CX813" s="22"/>
      <c r="CY813" s="22"/>
      <c r="CZ813" s="22"/>
      <c r="DA813" s="22"/>
      <c r="DB813" s="22"/>
      <c r="DC813" s="22"/>
      <c r="DD813" s="22"/>
      <c r="DE813" s="22"/>
      <c r="DF813" s="22"/>
      <c r="DG813" s="22"/>
      <c r="DH813" s="22"/>
      <c r="DI813" s="22"/>
      <c r="DJ813" s="22"/>
      <c r="DK813" s="22"/>
      <c r="DL813" s="22"/>
      <c r="DM813" s="22"/>
      <c r="DN813" s="22"/>
      <c r="DO813" s="22"/>
      <c r="DP813" s="22"/>
      <c r="DQ813" s="22"/>
      <c r="DR813" s="22"/>
      <c r="DS813" s="22"/>
      <c r="DT813" s="22"/>
      <c r="DU813" s="2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2"/>
      <c r="ES813" s="22"/>
      <c r="ET813" s="22"/>
      <c r="EU813" s="22"/>
      <c r="EV813" s="22"/>
      <c r="EW813" s="22"/>
      <c r="EX813" s="22"/>
      <c r="EY813" s="22"/>
      <c r="EZ813" s="22"/>
      <c r="FA813" s="22"/>
      <c r="FB813" s="22"/>
      <c r="FC813" s="22"/>
      <c r="FD813" s="22"/>
      <c r="FE813" s="22"/>
      <c r="FF813" s="22"/>
      <c r="FG813" s="22"/>
      <c r="FH813" s="22"/>
      <c r="FI813" s="22"/>
      <c r="FJ813" s="22"/>
      <c r="FK813" s="22"/>
      <c r="FL813" s="22"/>
      <c r="FM813" s="22"/>
      <c r="FN813" s="22"/>
      <c r="FO813" s="22"/>
      <c r="FP813" s="22"/>
      <c r="FQ813" s="22"/>
      <c r="FR813" s="22"/>
      <c r="FS813" s="22"/>
      <c r="FT813" s="22"/>
      <c r="FU813" s="22"/>
      <c r="FV813" s="22"/>
      <c r="FW813" s="22"/>
      <c r="FX813" s="22"/>
      <c r="FY813" s="22"/>
      <c r="FZ813" s="22"/>
      <c r="GA813" s="22"/>
      <c r="GB813" s="22"/>
      <c r="GC813" s="22"/>
      <c r="GD813" s="22"/>
      <c r="GE813" s="22"/>
      <c r="GF813" s="22"/>
      <c r="GG813" s="22"/>
      <c r="GH813" s="22"/>
      <c r="GI813" s="22"/>
      <c r="GJ813" s="22"/>
      <c r="GK813" s="22"/>
      <c r="GL813" s="22"/>
      <c r="GM813" s="22"/>
      <c r="GN813" s="22"/>
      <c r="GO813" s="22"/>
      <c r="GP813" s="22"/>
      <c r="GQ813" s="22"/>
      <c r="GR813" s="22"/>
      <c r="GS813" s="22"/>
      <c r="GT813" s="22"/>
      <c r="GU813" s="22"/>
      <c r="GV813" s="22"/>
      <c r="GW813" s="22"/>
      <c r="GX813" s="22"/>
      <c r="GY813" s="22"/>
      <c r="GZ813" s="22"/>
      <c r="HA813" s="22"/>
      <c r="HB813" s="22"/>
      <c r="HC813" s="22"/>
      <c r="HD813" s="22"/>
      <c r="HE813" s="22"/>
      <c r="HF813" s="22"/>
      <c r="HG813" s="22"/>
      <c r="HH813" s="22"/>
      <c r="HI813" s="22"/>
      <c r="HJ813" s="22"/>
      <c r="HK813" s="22"/>
      <c r="HL813" s="22"/>
      <c r="HM813" s="22"/>
      <c r="HN813" s="22"/>
      <c r="HO813" s="22"/>
      <c r="HP813" s="22"/>
      <c r="HQ813" s="22"/>
      <c r="HR813" s="22"/>
      <c r="HS813" s="22"/>
      <c r="HT813" s="22"/>
      <c r="HU813" s="22"/>
      <c r="HV813" s="22"/>
      <c r="HW813" s="22"/>
      <c r="HX813" s="22"/>
      <c r="HY813" s="22"/>
      <c r="HZ813" s="22"/>
      <c r="IA813" s="22"/>
      <c r="IB813" s="22"/>
      <c r="IC813" s="22"/>
      <c r="ID813" s="22"/>
      <c r="IE813" s="22"/>
      <c r="IF813" s="22"/>
      <c r="IG813" s="22"/>
      <c r="IH813" s="22"/>
      <c r="II813" s="22"/>
      <c r="IJ813" s="22"/>
      <c r="IK813" s="22"/>
      <c r="IL813" s="22"/>
      <c r="IM813" s="22"/>
      <c r="IN813" s="22"/>
      <c r="IO813" s="22"/>
      <c r="IP813" s="22"/>
      <c r="IQ813" s="22"/>
      <c r="IR813" s="22"/>
      <c r="IS813" s="22"/>
      <c r="IT813" s="22"/>
      <c r="IU813" s="22"/>
    </row>
    <row r="814" spans="1:255" s="21" customFormat="1" ht="32.4" customHeight="1" x14ac:dyDescent="0.3">
      <c r="A814" s="89" t="s">
        <v>305</v>
      </c>
      <c r="B814" s="36" t="s">
        <v>4942</v>
      </c>
      <c r="C814" s="19" t="s">
        <v>414</v>
      </c>
      <c r="D814" s="61">
        <v>840000</v>
      </c>
      <c r="E814" s="60">
        <v>840000</v>
      </c>
      <c r="F814" s="18"/>
      <c r="G814" s="60">
        <v>840000</v>
      </c>
      <c r="H814" s="14">
        <v>0</v>
      </c>
      <c r="I814" s="32" t="s">
        <v>53</v>
      </c>
      <c r="J814" s="32"/>
      <c r="K814" s="32"/>
      <c r="L814" s="32"/>
      <c r="M814" s="29"/>
      <c r="N814" s="14">
        <v>0</v>
      </c>
      <c r="O814" s="15"/>
      <c r="P814" s="12" t="s">
        <v>26</v>
      </c>
      <c r="Q814" s="7"/>
      <c r="R814" s="16" t="s">
        <v>32</v>
      </c>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2"/>
      <c r="FH814" s="22"/>
      <c r="FI814" s="22"/>
      <c r="FJ814" s="22"/>
      <c r="FK814" s="22"/>
      <c r="FL814" s="22"/>
      <c r="FM814" s="22"/>
      <c r="FN814" s="22"/>
      <c r="FO814" s="22"/>
      <c r="FP814" s="22"/>
      <c r="FQ814" s="22"/>
      <c r="FR814" s="22"/>
      <c r="FS814" s="22"/>
      <c r="FT814" s="22"/>
      <c r="FU814" s="22"/>
      <c r="FV814" s="22"/>
      <c r="FW814" s="22"/>
      <c r="FX814" s="22"/>
      <c r="FY814" s="22"/>
      <c r="FZ814" s="22"/>
      <c r="GA814" s="22"/>
      <c r="GB814" s="22"/>
      <c r="GC814" s="22"/>
      <c r="GD814" s="22"/>
      <c r="GE814" s="22"/>
      <c r="GF814" s="22"/>
      <c r="GG814" s="22"/>
      <c r="GH814" s="22"/>
      <c r="GI814" s="22"/>
      <c r="GJ814" s="22"/>
      <c r="GK814" s="22"/>
      <c r="GL814" s="22"/>
      <c r="GM814" s="22"/>
      <c r="GN814" s="22"/>
      <c r="GO814" s="22"/>
      <c r="GP814" s="22"/>
      <c r="GQ814" s="22"/>
      <c r="GR814" s="22"/>
      <c r="GS814" s="22"/>
      <c r="GT814" s="22"/>
      <c r="GU814" s="22"/>
      <c r="GV814" s="22"/>
      <c r="GW814" s="22"/>
      <c r="GX814" s="22"/>
      <c r="GY814" s="22"/>
      <c r="GZ814" s="22"/>
      <c r="HA814" s="22"/>
      <c r="HB814" s="22"/>
      <c r="HC814" s="22"/>
      <c r="HD814" s="22"/>
      <c r="HE814" s="22"/>
      <c r="HF814" s="22"/>
      <c r="HG814" s="22"/>
      <c r="HH814" s="22"/>
      <c r="HI814" s="22"/>
      <c r="HJ814" s="22"/>
      <c r="HK814" s="22"/>
      <c r="HL814" s="22"/>
      <c r="HM814" s="22"/>
      <c r="HN814" s="22"/>
      <c r="HO814" s="22"/>
      <c r="HP814" s="22"/>
      <c r="HQ814" s="22"/>
      <c r="HR814" s="22"/>
      <c r="HS814" s="22"/>
      <c r="HT814" s="22"/>
      <c r="HU814" s="22"/>
      <c r="HV814" s="22"/>
      <c r="HW814" s="22"/>
      <c r="HX814" s="22"/>
      <c r="HY814" s="22"/>
      <c r="HZ814" s="22"/>
      <c r="IA814" s="22"/>
      <c r="IB814" s="22"/>
      <c r="IC814" s="22"/>
      <c r="ID814" s="22"/>
      <c r="IE814" s="22"/>
      <c r="IF814" s="22"/>
      <c r="IG814" s="22"/>
      <c r="IH814" s="22"/>
      <c r="II814" s="22"/>
      <c r="IJ814" s="22"/>
      <c r="IK814" s="22"/>
      <c r="IL814" s="22"/>
      <c r="IM814" s="22"/>
      <c r="IN814" s="22"/>
      <c r="IO814" s="22"/>
      <c r="IP814" s="22"/>
      <c r="IQ814" s="22"/>
      <c r="IR814" s="22"/>
      <c r="IS814" s="22"/>
      <c r="IT814" s="22"/>
      <c r="IU814" s="22"/>
    </row>
    <row r="815" spans="1:255" s="21" customFormat="1" ht="32.4" customHeight="1" x14ac:dyDescent="0.3">
      <c r="A815" s="89" t="s">
        <v>324</v>
      </c>
      <c r="B815" s="36" t="s">
        <v>4943</v>
      </c>
      <c r="C815" s="19" t="s">
        <v>414</v>
      </c>
      <c r="D815" s="61">
        <v>72000</v>
      </c>
      <c r="E815" s="60">
        <v>72000</v>
      </c>
      <c r="F815" s="18"/>
      <c r="G815" s="60">
        <v>72000</v>
      </c>
      <c r="H815" s="14">
        <v>0</v>
      </c>
      <c r="I815" s="32" t="s">
        <v>53</v>
      </c>
      <c r="J815" s="32"/>
      <c r="K815" s="32"/>
      <c r="L815" s="32"/>
      <c r="M815" s="29"/>
      <c r="N815" s="14">
        <v>0</v>
      </c>
      <c r="O815" s="15"/>
      <c r="P815" s="12" t="s">
        <v>26</v>
      </c>
      <c r="Q815" s="7"/>
      <c r="R815" s="16" t="s">
        <v>32</v>
      </c>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c r="CV815" s="22"/>
      <c r="CW815" s="22"/>
      <c r="CX815" s="22"/>
      <c r="CY815" s="22"/>
      <c r="CZ815" s="22"/>
      <c r="DA815" s="22"/>
      <c r="DB815" s="22"/>
      <c r="DC815" s="22"/>
      <c r="DD815" s="22"/>
      <c r="DE815" s="22"/>
      <c r="DF815" s="22"/>
      <c r="DG815" s="22"/>
      <c r="DH815" s="22"/>
      <c r="DI815" s="22"/>
      <c r="DJ815" s="22"/>
      <c r="DK815" s="22"/>
      <c r="DL815" s="22"/>
      <c r="DM815" s="22"/>
      <c r="DN815" s="22"/>
      <c r="DO815" s="22"/>
      <c r="DP815" s="22"/>
      <c r="DQ815" s="22"/>
      <c r="DR815" s="22"/>
      <c r="DS815" s="22"/>
      <c r="DT815" s="22"/>
      <c r="DU815" s="2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2"/>
      <c r="ES815" s="22"/>
      <c r="ET815" s="22"/>
      <c r="EU815" s="22"/>
      <c r="EV815" s="22"/>
      <c r="EW815" s="22"/>
      <c r="EX815" s="22"/>
      <c r="EY815" s="22"/>
      <c r="EZ815" s="22"/>
      <c r="FA815" s="22"/>
      <c r="FB815" s="22"/>
      <c r="FC815" s="22"/>
      <c r="FD815" s="22"/>
      <c r="FE815" s="22"/>
      <c r="FF815" s="22"/>
      <c r="FG815" s="22"/>
      <c r="FH815" s="22"/>
      <c r="FI815" s="22"/>
      <c r="FJ815" s="22"/>
      <c r="FK815" s="22"/>
      <c r="FL815" s="22"/>
      <c r="FM815" s="22"/>
      <c r="FN815" s="22"/>
      <c r="FO815" s="22"/>
      <c r="FP815" s="22"/>
      <c r="FQ815" s="22"/>
      <c r="FR815" s="22"/>
      <c r="FS815" s="22"/>
      <c r="FT815" s="22"/>
      <c r="FU815" s="22"/>
      <c r="FV815" s="22"/>
      <c r="FW815" s="22"/>
      <c r="FX815" s="22"/>
      <c r="FY815" s="22"/>
      <c r="FZ815" s="22"/>
      <c r="GA815" s="22"/>
      <c r="GB815" s="22"/>
      <c r="GC815" s="22"/>
      <c r="GD815" s="22"/>
      <c r="GE815" s="22"/>
      <c r="GF815" s="22"/>
      <c r="GG815" s="22"/>
      <c r="GH815" s="22"/>
      <c r="GI815" s="22"/>
      <c r="GJ815" s="22"/>
      <c r="GK815" s="22"/>
      <c r="GL815" s="22"/>
      <c r="GM815" s="22"/>
      <c r="GN815" s="22"/>
      <c r="GO815" s="22"/>
      <c r="GP815" s="22"/>
      <c r="GQ815" s="22"/>
      <c r="GR815" s="22"/>
      <c r="GS815" s="22"/>
      <c r="GT815" s="22"/>
      <c r="GU815" s="22"/>
      <c r="GV815" s="22"/>
      <c r="GW815" s="22"/>
      <c r="GX815" s="22"/>
      <c r="GY815" s="22"/>
      <c r="GZ815" s="22"/>
      <c r="HA815" s="22"/>
      <c r="HB815" s="22"/>
      <c r="HC815" s="22"/>
      <c r="HD815" s="22"/>
      <c r="HE815" s="22"/>
      <c r="HF815" s="22"/>
      <c r="HG815" s="22"/>
      <c r="HH815" s="22"/>
      <c r="HI815" s="22"/>
      <c r="HJ815" s="22"/>
      <c r="HK815" s="22"/>
      <c r="HL815" s="22"/>
      <c r="HM815" s="22"/>
      <c r="HN815" s="22"/>
      <c r="HO815" s="22"/>
      <c r="HP815" s="22"/>
      <c r="HQ815" s="22"/>
      <c r="HR815" s="22"/>
      <c r="HS815" s="22"/>
      <c r="HT815" s="22"/>
      <c r="HU815" s="22"/>
      <c r="HV815" s="22"/>
      <c r="HW815" s="22"/>
      <c r="HX815" s="22"/>
      <c r="HY815" s="22"/>
      <c r="HZ815" s="22"/>
      <c r="IA815" s="22"/>
      <c r="IB815" s="22"/>
      <c r="IC815" s="22"/>
      <c r="ID815" s="22"/>
      <c r="IE815" s="22"/>
      <c r="IF815" s="22"/>
      <c r="IG815" s="22"/>
      <c r="IH815" s="22"/>
      <c r="II815" s="22"/>
      <c r="IJ815" s="22"/>
      <c r="IK815" s="22"/>
      <c r="IL815" s="22"/>
      <c r="IM815" s="22"/>
      <c r="IN815" s="22"/>
      <c r="IO815" s="22"/>
      <c r="IP815" s="22"/>
      <c r="IQ815" s="22"/>
      <c r="IR815" s="22"/>
      <c r="IS815" s="22"/>
      <c r="IT815" s="22"/>
      <c r="IU815" s="22"/>
    </row>
    <row r="816" spans="1:255" s="21" customFormat="1" ht="32.4" customHeight="1" x14ac:dyDescent="0.3">
      <c r="A816" s="89" t="s">
        <v>324</v>
      </c>
      <c r="B816" s="36" t="s">
        <v>4944</v>
      </c>
      <c r="C816" s="19" t="s">
        <v>414</v>
      </c>
      <c r="D816" s="61">
        <v>72000</v>
      </c>
      <c r="E816" s="60">
        <v>72000</v>
      </c>
      <c r="F816" s="18"/>
      <c r="G816" s="60">
        <v>72000</v>
      </c>
      <c r="H816" s="14">
        <v>0</v>
      </c>
      <c r="I816" s="32" t="s">
        <v>53</v>
      </c>
      <c r="J816" s="32"/>
      <c r="K816" s="32"/>
      <c r="L816" s="32"/>
      <c r="M816" s="29"/>
      <c r="N816" s="14">
        <v>0</v>
      </c>
      <c r="O816" s="15"/>
      <c r="P816" s="12" t="s">
        <v>26</v>
      </c>
      <c r="Q816" s="7"/>
      <c r="R816" s="16" t="s">
        <v>32</v>
      </c>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2"/>
      <c r="EV816" s="22"/>
      <c r="EW816" s="22"/>
      <c r="EX816" s="22"/>
      <c r="EY816" s="22"/>
      <c r="EZ816" s="22"/>
      <c r="FA816" s="22"/>
      <c r="FB816" s="22"/>
      <c r="FC816" s="22"/>
      <c r="FD816" s="22"/>
      <c r="FE816" s="22"/>
      <c r="FF816" s="22"/>
      <c r="FG816" s="22"/>
      <c r="FH816" s="22"/>
      <c r="FI816" s="22"/>
      <c r="FJ816" s="22"/>
      <c r="FK816" s="22"/>
      <c r="FL816" s="22"/>
      <c r="FM816" s="22"/>
      <c r="FN816" s="22"/>
      <c r="FO816" s="22"/>
      <c r="FP816" s="22"/>
      <c r="FQ816" s="22"/>
      <c r="FR816" s="22"/>
      <c r="FS816" s="22"/>
      <c r="FT816" s="22"/>
      <c r="FU816" s="22"/>
      <c r="FV816" s="22"/>
      <c r="FW816" s="22"/>
      <c r="FX816" s="22"/>
      <c r="FY816" s="22"/>
      <c r="FZ816" s="22"/>
      <c r="GA816" s="22"/>
      <c r="GB816" s="22"/>
      <c r="GC816" s="22"/>
      <c r="GD816" s="22"/>
      <c r="GE816" s="22"/>
      <c r="GF816" s="22"/>
      <c r="GG816" s="22"/>
      <c r="GH816" s="22"/>
      <c r="GI816" s="22"/>
      <c r="GJ816" s="22"/>
      <c r="GK816" s="22"/>
      <c r="GL816" s="22"/>
      <c r="GM816" s="22"/>
      <c r="GN816" s="22"/>
      <c r="GO816" s="22"/>
      <c r="GP816" s="22"/>
      <c r="GQ816" s="22"/>
      <c r="GR816" s="22"/>
      <c r="GS816" s="22"/>
      <c r="GT816" s="22"/>
      <c r="GU816" s="22"/>
      <c r="GV816" s="22"/>
      <c r="GW816" s="22"/>
      <c r="GX816" s="22"/>
      <c r="GY816" s="22"/>
      <c r="GZ816" s="22"/>
      <c r="HA816" s="22"/>
      <c r="HB816" s="22"/>
      <c r="HC816" s="22"/>
      <c r="HD816" s="22"/>
      <c r="HE816" s="22"/>
      <c r="HF816" s="22"/>
      <c r="HG816" s="22"/>
      <c r="HH816" s="22"/>
      <c r="HI816" s="22"/>
      <c r="HJ816" s="22"/>
      <c r="HK816" s="22"/>
      <c r="HL816" s="22"/>
      <c r="HM816" s="22"/>
      <c r="HN816" s="22"/>
      <c r="HO816" s="22"/>
      <c r="HP816" s="22"/>
      <c r="HQ816" s="22"/>
      <c r="HR816" s="22"/>
      <c r="HS816" s="22"/>
      <c r="HT816" s="22"/>
      <c r="HU816" s="22"/>
      <c r="HV816" s="22"/>
      <c r="HW816" s="22"/>
      <c r="HX816" s="22"/>
      <c r="HY816" s="22"/>
      <c r="HZ816" s="22"/>
      <c r="IA816" s="22"/>
      <c r="IB816" s="22"/>
      <c r="IC816" s="22"/>
      <c r="ID816" s="22"/>
      <c r="IE816" s="22"/>
      <c r="IF816" s="22"/>
      <c r="IG816" s="22"/>
      <c r="IH816" s="22"/>
      <c r="II816" s="22"/>
      <c r="IJ816" s="22"/>
      <c r="IK816" s="22"/>
      <c r="IL816" s="22"/>
      <c r="IM816" s="22"/>
      <c r="IN816" s="22"/>
      <c r="IO816" s="22"/>
      <c r="IP816" s="22"/>
      <c r="IQ816" s="22"/>
      <c r="IR816" s="22"/>
      <c r="IS816" s="22"/>
      <c r="IT816" s="22"/>
      <c r="IU816" s="22"/>
    </row>
    <row r="817" spans="1:255" s="21" customFormat="1" ht="32.4" customHeight="1" x14ac:dyDescent="0.3">
      <c r="A817" s="89" t="s">
        <v>324</v>
      </c>
      <c r="B817" s="36" t="s">
        <v>4945</v>
      </c>
      <c r="C817" s="19" t="s">
        <v>414</v>
      </c>
      <c r="D817" s="61">
        <v>72000</v>
      </c>
      <c r="E817" s="60">
        <v>72000</v>
      </c>
      <c r="F817" s="18"/>
      <c r="G817" s="60">
        <v>72000</v>
      </c>
      <c r="H817" s="14">
        <v>0</v>
      </c>
      <c r="I817" s="32" t="s">
        <v>53</v>
      </c>
      <c r="J817" s="32"/>
      <c r="K817" s="32"/>
      <c r="L817" s="32"/>
      <c r="M817" s="29"/>
      <c r="N817" s="14">
        <v>0</v>
      </c>
      <c r="O817" s="15"/>
      <c r="P817" s="12" t="s">
        <v>26</v>
      </c>
      <c r="Q817" s="7"/>
      <c r="R817" s="16" t="s">
        <v>32</v>
      </c>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c r="CV817" s="22"/>
      <c r="CW817" s="22"/>
      <c r="CX817" s="22"/>
      <c r="CY817" s="22"/>
      <c r="CZ817" s="22"/>
      <c r="DA817" s="22"/>
      <c r="DB817" s="22"/>
      <c r="DC817" s="22"/>
      <c r="DD817" s="22"/>
      <c r="DE817" s="22"/>
      <c r="DF817" s="22"/>
      <c r="DG817" s="22"/>
      <c r="DH817" s="22"/>
      <c r="DI817" s="22"/>
      <c r="DJ817" s="22"/>
      <c r="DK817" s="22"/>
      <c r="DL817" s="22"/>
      <c r="DM817" s="22"/>
      <c r="DN817" s="22"/>
      <c r="DO817" s="22"/>
      <c r="DP817" s="22"/>
      <c r="DQ817" s="22"/>
      <c r="DR817" s="22"/>
      <c r="DS817" s="22"/>
      <c r="DT817" s="22"/>
      <c r="DU817" s="22"/>
      <c r="DV817" s="22"/>
      <c r="DW817" s="22"/>
      <c r="DX817" s="22"/>
      <c r="DY817" s="22"/>
      <c r="DZ817" s="22"/>
      <c r="EA817" s="22"/>
      <c r="EB817" s="22"/>
      <c r="EC817" s="22"/>
      <c r="ED817" s="22"/>
      <c r="EE817" s="22"/>
      <c r="EF817" s="22"/>
      <c r="EG817" s="22"/>
      <c r="EH817" s="22"/>
      <c r="EI817" s="22"/>
      <c r="EJ817" s="22"/>
      <c r="EK817" s="22"/>
      <c r="EL817" s="22"/>
      <c r="EM817" s="22"/>
      <c r="EN817" s="22"/>
      <c r="EO817" s="22"/>
      <c r="EP817" s="22"/>
      <c r="EQ817" s="22"/>
      <c r="ER817" s="22"/>
      <c r="ES817" s="22"/>
      <c r="ET817" s="22"/>
      <c r="EU817" s="22"/>
      <c r="EV817" s="22"/>
      <c r="EW817" s="22"/>
      <c r="EX817" s="22"/>
      <c r="EY817" s="22"/>
      <c r="EZ817" s="22"/>
      <c r="FA817" s="22"/>
      <c r="FB817" s="22"/>
      <c r="FC817" s="22"/>
      <c r="FD817" s="22"/>
      <c r="FE817" s="22"/>
      <c r="FF817" s="22"/>
      <c r="FG817" s="22"/>
      <c r="FH817" s="22"/>
      <c r="FI817" s="22"/>
      <c r="FJ817" s="22"/>
      <c r="FK817" s="22"/>
      <c r="FL817" s="22"/>
      <c r="FM817" s="22"/>
      <c r="FN817" s="22"/>
      <c r="FO817" s="22"/>
      <c r="FP817" s="22"/>
      <c r="FQ817" s="22"/>
      <c r="FR817" s="22"/>
      <c r="FS817" s="22"/>
      <c r="FT817" s="22"/>
      <c r="FU817" s="22"/>
      <c r="FV817" s="22"/>
      <c r="FW817" s="22"/>
      <c r="FX817" s="22"/>
      <c r="FY817" s="22"/>
      <c r="FZ817" s="22"/>
      <c r="GA817" s="22"/>
      <c r="GB817" s="22"/>
      <c r="GC817" s="22"/>
      <c r="GD817" s="22"/>
      <c r="GE817" s="22"/>
      <c r="GF817" s="22"/>
      <c r="GG817" s="22"/>
      <c r="GH817" s="22"/>
      <c r="GI817" s="22"/>
      <c r="GJ817" s="22"/>
      <c r="GK817" s="22"/>
      <c r="GL817" s="22"/>
      <c r="GM817" s="22"/>
      <c r="GN817" s="22"/>
      <c r="GO817" s="22"/>
      <c r="GP817" s="22"/>
      <c r="GQ817" s="22"/>
      <c r="GR817" s="22"/>
      <c r="GS817" s="22"/>
      <c r="GT817" s="22"/>
      <c r="GU817" s="22"/>
      <c r="GV817" s="22"/>
      <c r="GW817" s="22"/>
      <c r="GX817" s="22"/>
      <c r="GY817" s="22"/>
      <c r="GZ817" s="22"/>
      <c r="HA817" s="22"/>
      <c r="HB817" s="22"/>
      <c r="HC817" s="22"/>
      <c r="HD817" s="22"/>
      <c r="HE817" s="22"/>
      <c r="HF817" s="22"/>
      <c r="HG817" s="22"/>
      <c r="HH817" s="22"/>
      <c r="HI817" s="22"/>
      <c r="HJ817" s="22"/>
      <c r="HK817" s="22"/>
      <c r="HL817" s="22"/>
      <c r="HM817" s="22"/>
      <c r="HN817" s="22"/>
      <c r="HO817" s="22"/>
      <c r="HP817" s="22"/>
      <c r="HQ817" s="22"/>
      <c r="HR817" s="22"/>
      <c r="HS817" s="22"/>
      <c r="HT817" s="22"/>
      <c r="HU817" s="22"/>
      <c r="HV817" s="22"/>
      <c r="HW817" s="22"/>
      <c r="HX817" s="22"/>
      <c r="HY817" s="22"/>
      <c r="HZ817" s="22"/>
      <c r="IA817" s="22"/>
      <c r="IB817" s="22"/>
      <c r="IC817" s="22"/>
      <c r="ID817" s="22"/>
      <c r="IE817" s="22"/>
      <c r="IF817" s="22"/>
      <c r="IG817" s="22"/>
      <c r="IH817" s="22"/>
      <c r="II817" s="22"/>
      <c r="IJ817" s="22"/>
      <c r="IK817" s="22"/>
      <c r="IL817" s="22"/>
      <c r="IM817" s="22"/>
      <c r="IN817" s="22"/>
      <c r="IO817" s="22"/>
      <c r="IP817" s="22"/>
      <c r="IQ817" s="22"/>
      <c r="IR817" s="22"/>
      <c r="IS817" s="22"/>
      <c r="IT817" s="22"/>
      <c r="IU817" s="22"/>
    </row>
    <row r="818" spans="1:255" s="21" customFormat="1" ht="32.4" customHeight="1" x14ac:dyDescent="0.3">
      <c r="A818" s="89"/>
      <c r="B818" s="35"/>
      <c r="C818" s="19"/>
      <c r="D818" s="61"/>
      <c r="E818" s="60"/>
      <c r="F818" s="18"/>
      <c r="G818" s="60"/>
      <c r="H818" s="14"/>
      <c r="I818" s="32"/>
      <c r="J818" s="32"/>
      <c r="K818" s="32"/>
      <c r="L818" s="32"/>
      <c r="M818" s="29"/>
      <c r="N818" s="14"/>
      <c r="O818" s="15"/>
      <c r="P818" s="12"/>
      <c r="Q818" s="7"/>
      <c r="R818" s="16"/>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c r="CV818" s="22"/>
      <c r="CW818" s="22"/>
      <c r="CX818" s="22"/>
      <c r="CY818" s="22"/>
      <c r="CZ818" s="22"/>
      <c r="DA818" s="22"/>
      <c r="DB818" s="22"/>
      <c r="DC818" s="22"/>
      <c r="DD818" s="22"/>
      <c r="DE818" s="22"/>
      <c r="DF818" s="22"/>
      <c r="DG818" s="22"/>
      <c r="DH818" s="22"/>
      <c r="DI818" s="22"/>
      <c r="DJ818" s="22"/>
      <c r="DK818" s="22"/>
      <c r="DL818" s="22"/>
      <c r="DM818" s="22"/>
      <c r="DN818" s="22"/>
      <c r="DO818" s="22"/>
      <c r="DP818" s="22"/>
      <c r="DQ818" s="22"/>
      <c r="DR818" s="22"/>
      <c r="DS818" s="22"/>
      <c r="DT818" s="22"/>
      <c r="DU818" s="22"/>
      <c r="DV818" s="22"/>
      <c r="DW818" s="22"/>
      <c r="DX818" s="22"/>
      <c r="DY818" s="22"/>
      <c r="DZ818" s="22"/>
      <c r="EA818" s="22"/>
      <c r="EB818" s="22"/>
      <c r="EC818" s="22"/>
      <c r="ED818" s="22"/>
      <c r="EE818" s="22"/>
      <c r="EF818" s="22"/>
      <c r="EG818" s="22"/>
      <c r="EH818" s="22"/>
      <c r="EI818" s="22"/>
      <c r="EJ818" s="22"/>
      <c r="EK818" s="22"/>
      <c r="EL818" s="22"/>
      <c r="EM818" s="22"/>
      <c r="EN818" s="22"/>
      <c r="EO818" s="22"/>
      <c r="EP818" s="22"/>
      <c r="EQ818" s="22"/>
      <c r="ER818" s="22"/>
      <c r="ES818" s="22"/>
      <c r="ET818" s="22"/>
      <c r="EU818" s="22"/>
      <c r="EV818" s="22"/>
      <c r="EW818" s="22"/>
      <c r="EX818" s="22"/>
      <c r="EY818" s="22"/>
      <c r="EZ818" s="22"/>
      <c r="FA818" s="22"/>
      <c r="FB818" s="22"/>
      <c r="FC818" s="22"/>
      <c r="FD818" s="22"/>
      <c r="FE818" s="22"/>
      <c r="FF818" s="22"/>
      <c r="FG818" s="22"/>
      <c r="FH818" s="22"/>
      <c r="FI818" s="22"/>
      <c r="FJ818" s="22"/>
      <c r="FK818" s="22"/>
      <c r="FL818" s="22"/>
      <c r="FM818" s="22"/>
      <c r="FN818" s="22"/>
      <c r="FO818" s="22"/>
      <c r="FP818" s="22"/>
      <c r="FQ818" s="22"/>
      <c r="FR818" s="22"/>
      <c r="FS818" s="22"/>
      <c r="FT818" s="22"/>
      <c r="FU818" s="22"/>
      <c r="FV818" s="22"/>
      <c r="FW818" s="22"/>
      <c r="FX818" s="22"/>
      <c r="FY818" s="22"/>
      <c r="FZ818" s="22"/>
      <c r="GA818" s="22"/>
      <c r="GB818" s="22"/>
      <c r="GC818" s="22"/>
      <c r="GD818" s="22"/>
      <c r="GE818" s="22"/>
      <c r="GF818" s="22"/>
      <c r="GG818" s="22"/>
      <c r="GH818" s="22"/>
      <c r="GI818" s="22"/>
      <c r="GJ818" s="22"/>
      <c r="GK818" s="22"/>
      <c r="GL818" s="22"/>
      <c r="GM818" s="22"/>
      <c r="GN818" s="22"/>
      <c r="GO818" s="22"/>
      <c r="GP818" s="22"/>
      <c r="GQ818" s="22"/>
      <c r="GR818" s="22"/>
      <c r="GS818" s="22"/>
      <c r="GT818" s="22"/>
      <c r="GU818" s="22"/>
      <c r="GV818" s="22"/>
      <c r="GW818" s="22"/>
      <c r="GX818" s="22"/>
      <c r="GY818" s="22"/>
      <c r="GZ818" s="22"/>
      <c r="HA818" s="22"/>
      <c r="HB818" s="22"/>
      <c r="HC818" s="22"/>
      <c r="HD818" s="22"/>
      <c r="HE818" s="22"/>
      <c r="HF818" s="22"/>
      <c r="HG818" s="22"/>
      <c r="HH818" s="22"/>
      <c r="HI818" s="22"/>
      <c r="HJ818" s="22"/>
      <c r="HK818" s="22"/>
      <c r="HL818" s="22"/>
      <c r="HM818" s="22"/>
      <c r="HN818" s="22"/>
      <c r="HO818" s="22"/>
      <c r="HP818" s="22"/>
      <c r="HQ818" s="22"/>
      <c r="HR818" s="22"/>
      <c r="HS818" s="22"/>
      <c r="HT818" s="22"/>
      <c r="HU818" s="22"/>
      <c r="HV818" s="22"/>
      <c r="HW818" s="22"/>
      <c r="HX818" s="22"/>
      <c r="HY818" s="22"/>
      <c r="HZ818" s="22"/>
      <c r="IA818" s="22"/>
      <c r="IB818" s="22"/>
      <c r="IC818" s="22"/>
      <c r="ID818" s="22"/>
      <c r="IE818" s="22"/>
      <c r="IF818" s="22"/>
      <c r="IG818" s="22"/>
      <c r="IH818" s="22"/>
      <c r="II818" s="22"/>
      <c r="IJ818" s="22"/>
      <c r="IK818" s="22"/>
      <c r="IL818" s="22"/>
      <c r="IM818" s="22"/>
      <c r="IN818" s="22"/>
      <c r="IO818" s="22"/>
      <c r="IP818" s="22"/>
      <c r="IQ818" s="22"/>
      <c r="IR818" s="22"/>
      <c r="IS818" s="22"/>
      <c r="IT818" s="22"/>
      <c r="IU818" s="22"/>
    </row>
    <row r="819" spans="1:255" ht="16.649999999999999" customHeight="1" outlineLevel="1" x14ac:dyDescent="0.3">
      <c r="A819" s="8" t="s">
        <v>5</v>
      </c>
      <c r="B819" s="9"/>
      <c r="C819" s="29"/>
      <c r="D819" s="57"/>
      <c r="E819" s="57"/>
      <c r="F819" s="57"/>
      <c r="G819" s="57"/>
      <c r="H819" s="18">
        <f>D819-G819</f>
        <v>0</v>
      </c>
      <c r="I819" s="7"/>
      <c r="J819" s="7"/>
      <c r="K819" s="7"/>
      <c r="L819" s="7"/>
      <c r="M819" s="29"/>
      <c r="N819" s="27"/>
      <c r="O819" s="7"/>
      <c r="P819" s="7"/>
      <c r="Q819" s="27"/>
      <c r="R819" s="63"/>
    </row>
    <row r="820" spans="1:255" ht="16.649999999999999" customHeight="1" outlineLevel="1" x14ac:dyDescent="0.3">
      <c r="A820" s="8" t="s">
        <v>6</v>
      </c>
      <c r="B820" s="9"/>
      <c r="C820" s="29"/>
      <c r="D820" s="57"/>
      <c r="E820" s="57"/>
      <c r="F820" s="57"/>
      <c r="G820" s="57"/>
      <c r="H820" s="18">
        <f>D820-G820</f>
        <v>0</v>
      </c>
      <c r="I820" s="7"/>
      <c r="J820" s="7"/>
      <c r="K820" s="7"/>
      <c r="L820" s="7"/>
      <c r="M820" s="29"/>
      <c r="N820" s="27"/>
      <c r="O820" s="7"/>
      <c r="P820" s="7"/>
      <c r="Q820" s="27"/>
      <c r="R820" s="63"/>
    </row>
    <row r="821" spans="1:255" ht="16.649999999999999" customHeight="1" outlineLevel="1" x14ac:dyDescent="0.3">
      <c r="A821" s="8" t="s">
        <v>7</v>
      </c>
      <c r="B821" s="9"/>
      <c r="C821" s="29"/>
      <c r="D821" s="57"/>
      <c r="E821" s="57"/>
      <c r="F821" s="57"/>
      <c r="G821" s="57"/>
      <c r="H821" s="18">
        <f>D821-G821</f>
        <v>0</v>
      </c>
      <c r="I821" s="7"/>
      <c r="J821" s="7"/>
      <c r="K821" s="7"/>
      <c r="L821" s="7"/>
      <c r="M821" s="29"/>
      <c r="N821" s="27"/>
      <c r="O821" s="7"/>
      <c r="P821" s="7"/>
      <c r="Q821" s="27"/>
      <c r="R821" s="63"/>
    </row>
    <row r="822" spans="1:255" s="33" customFormat="1" ht="24.9" customHeight="1" outlineLevel="1" x14ac:dyDescent="0.3">
      <c r="A822" s="208" t="s">
        <v>560</v>
      </c>
      <c r="B822" s="197"/>
      <c r="C822" s="209"/>
      <c r="D822" s="210">
        <f>SUM(D823:D835)</f>
        <v>1300000</v>
      </c>
      <c r="E822" s="210">
        <f>SUM(E823:E835)</f>
        <v>1300000</v>
      </c>
      <c r="F822" s="210">
        <f>SUM(F823:F835)</f>
        <v>0</v>
      </c>
      <c r="G822" s="210">
        <f>SUM(G823:G835)</f>
        <v>1300000</v>
      </c>
      <c r="H822" s="210"/>
      <c r="I822" s="211"/>
      <c r="J822" s="211"/>
      <c r="K822" s="211"/>
      <c r="L822" s="211"/>
      <c r="M822" s="209"/>
      <c r="N822" s="210">
        <f>SUM(N835:N835)</f>
        <v>0</v>
      </c>
      <c r="O822" s="211"/>
      <c r="P822" s="211"/>
      <c r="Q822" s="212"/>
      <c r="R822" s="213"/>
    </row>
    <row r="823" spans="1:255" s="33" customFormat="1" ht="32.4" outlineLevel="1" x14ac:dyDescent="0.3">
      <c r="A823" s="325" t="s">
        <v>4958</v>
      </c>
      <c r="B823" s="9" t="s">
        <v>4957</v>
      </c>
      <c r="C823" s="191" t="s">
        <v>4956</v>
      </c>
      <c r="D823" s="57">
        <v>100000</v>
      </c>
      <c r="E823" s="57">
        <v>100000</v>
      </c>
      <c r="F823" s="57"/>
      <c r="G823" s="57">
        <v>100000</v>
      </c>
      <c r="H823" s="14">
        <f t="shared" ref="H823:H835" si="21">D823-G823</f>
        <v>0</v>
      </c>
      <c r="I823" s="1" t="s">
        <v>26</v>
      </c>
      <c r="J823" s="5"/>
      <c r="K823" s="5"/>
      <c r="L823" s="1"/>
      <c r="M823" s="40"/>
      <c r="N823" s="6">
        <f t="shared" ref="N823:N835" si="22">H823</f>
        <v>0</v>
      </c>
      <c r="O823" s="5"/>
      <c r="P823" s="5"/>
      <c r="Q823" s="1" t="s">
        <v>26</v>
      </c>
      <c r="R823" s="3" t="s">
        <v>4971</v>
      </c>
    </row>
    <row r="824" spans="1:255" s="33" customFormat="1" ht="32.4" outlineLevel="1" x14ac:dyDescent="0.3">
      <c r="A824" s="325" t="s">
        <v>4959</v>
      </c>
      <c r="B824" s="9" t="s">
        <v>4957</v>
      </c>
      <c r="C824" s="191" t="s">
        <v>4956</v>
      </c>
      <c r="D824" s="57">
        <v>100000</v>
      </c>
      <c r="E824" s="57">
        <v>100000</v>
      </c>
      <c r="F824" s="57"/>
      <c r="G824" s="57">
        <v>100000</v>
      </c>
      <c r="H824" s="14">
        <f t="shared" si="21"/>
        <v>0</v>
      </c>
      <c r="I824" s="1" t="s">
        <v>26</v>
      </c>
      <c r="J824" s="5"/>
      <c r="K824" s="5"/>
      <c r="L824" s="1"/>
      <c r="M824" s="40"/>
      <c r="N824" s="6">
        <f t="shared" si="22"/>
        <v>0</v>
      </c>
      <c r="O824" s="5"/>
      <c r="P824" s="5"/>
      <c r="Q824" s="1" t="s">
        <v>26</v>
      </c>
      <c r="R824" s="2" t="s">
        <v>32</v>
      </c>
    </row>
    <row r="825" spans="1:255" s="33" customFormat="1" ht="32.4" outlineLevel="1" x14ac:dyDescent="0.3">
      <c r="A825" s="325" t="s">
        <v>4960</v>
      </c>
      <c r="B825" s="9" t="s">
        <v>4957</v>
      </c>
      <c r="C825" s="191" t="s">
        <v>4956</v>
      </c>
      <c r="D825" s="57">
        <v>100000</v>
      </c>
      <c r="E825" s="57">
        <v>100000</v>
      </c>
      <c r="F825" s="57"/>
      <c r="G825" s="57">
        <v>100000</v>
      </c>
      <c r="H825" s="14">
        <f t="shared" si="21"/>
        <v>0</v>
      </c>
      <c r="I825" s="1" t="s">
        <v>26</v>
      </c>
      <c r="J825" s="5"/>
      <c r="K825" s="5"/>
      <c r="L825" s="1"/>
      <c r="M825" s="40"/>
      <c r="N825" s="6">
        <f t="shared" si="22"/>
        <v>0</v>
      </c>
      <c r="O825" s="5"/>
      <c r="P825" s="5"/>
      <c r="Q825" s="1" t="s">
        <v>26</v>
      </c>
      <c r="R825" s="2" t="s">
        <v>32</v>
      </c>
    </row>
    <row r="826" spans="1:255" s="33" customFormat="1" ht="32.4" outlineLevel="1" x14ac:dyDescent="0.3">
      <c r="A826" s="325" t="s">
        <v>4961</v>
      </c>
      <c r="B826" s="9" t="s">
        <v>4957</v>
      </c>
      <c r="C826" s="191" t="s">
        <v>4956</v>
      </c>
      <c r="D826" s="57">
        <v>100000</v>
      </c>
      <c r="E826" s="57">
        <v>100000</v>
      </c>
      <c r="F826" s="57"/>
      <c r="G826" s="57">
        <v>100000</v>
      </c>
      <c r="H826" s="14">
        <f t="shared" si="21"/>
        <v>0</v>
      </c>
      <c r="I826" s="1" t="s">
        <v>26</v>
      </c>
      <c r="J826" s="5"/>
      <c r="K826" s="5"/>
      <c r="L826" s="1"/>
      <c r="M826" s="40"/>
      <c r="N826" s="6">
        <f t="shared" si="22"/>
        <v>0</v>
      </c>
      <c r="O826" s="5"/>
      <c r="P826" s="5"/>
      <c r="Q826" s="1" t="s">
        <v>26</v>
      </c>
      <c r="R826" s="2" t="s">
        <v>32</v>
      </c>
    </row>
    <row r="827" spans="1:255" s="33" customFormat="1" ht="32.4" outlineLevel="1" x14ac:dyDescent="0.3">
      <c r="A827" s="325" t="s">
        <v>4962</v>
      </c>
      <c r="B827" s="9" t="s">
        <v>4957</v>
      </c>
      <c r="C827" s="191" t="s">
        <v>4956</v>
      </c>
      <c r="D827" s="57">
        <v>100000</v>
      </c>
      <c r="E827" s="57">
        <v>100000</v>
      </c>
      <c r="F827" s="57"/>
      <c r="G827" s="57">
        <v>100000</v>
      </c>
      <c r="H827" s="14">
        <f t="shared" si="21"/>
        <v>0</v>
      </c>
      <c r="I827" s="1" t="s">
        <v>26</v>
      </c>
      <c r="J827" s="5"/>
      <c r="K827" s="5"/>
      <c r="L827" s="1"/>
      <c r="M827" s="40"/>
      <c r="N827" s="6">
        <f t="shared" si="22"/>
        <v>0</v>
      </c>
      <c r="O827" s="5"/>
      <c r="P827" s="5"/>
      <c r="Q827" s="1" t="s">
        <v>26</v>
      </c>
      <c r="R827" s="2" t="s">
        <v>32</v>
      </c>
    </row>
    <row r="828" spans="1:255" s="33" customFormat="1" ht="32.4" outlineLevel="1" x14ac:dyDescent="0.3">
      <c r="A828" s="325" t="s">
        <v>4963</v>
      </c>
      <c r="B828" s="9" t="s">
        <v>4957</v>
      </c>
      <c r="C828" s="191" t="s">
        <v>4956</v>
      </c>
      <c r="D828" s="57">
        <v>100000</v>
      </c>
      <c r="E828" s="57">
        <v>100000</v>
      </c>
      <c r="F828" s="57"/>
      <c r="G828" s="57">
        <v>100000</v>
      </c>
      <c r="H828" s="14">
        <f t="shared" si="21"/>
        <v>0</v>
      </c>
      <c r="I828" s="1" t="s">
        <v>26</v>
      </c>
      <c r="J828" s="5"/>
      <c r="K828" s="5"/>
      <c r="L828" s="1"/>
      <c r="M828" s="40"/>
      <c r="N828" s="6">
        <f t="shared" si="22"/>
        <v>0</v>
      </c>
      <c r="O828" s="5"/>
      <c r="P828" s="5"/>
      <c r="Q828" s="1" t="s">
        <v>26</v>
      </c>
      <c r="R828" s="2" t="s">
        <v>32</v>
      </c>
    </row>
    <row r="829" spans="1:255" s="33" customFormat="1" ht="32.4" outlineLevel="1" x14ac:dyDescent="0.3">
      <c r="A829" s="325" t="s">
        <v>4964</v>
      </c>
      <c r="B829" s="9" t="s">
        <v>4957</v>
      </c>
      <c r="C829" s="191" t="s">
        <v>4956</v>
      </c>
      <c r="D829" s="57">
        <v>100000</v>
      </c>
      <c r="E829" s="57">
        <v>100000</v>
      </c>
      <c r="F829" s="57"/>
      <c r="G829" s="57">
        <v>100000</v>
      </c>
      <c r="H829" s="14">
        <f t="shared" si="21"/>
        <v>0</v>
      </c>
      <c r="I829" s="1" t="s">
        <v>26</v>
      </c>
      <c r="J829" s="5"/>
      <c r="K829" s="5"/>
      <c r="L829" s="1"/>
      <c r="M829" s="40"/>
      <c r="N829" s="6">
        <f t="shared" si="22"/>
        <v>0</v>
      </c>
      <c r="O829" s="5"/>
      <c r="P829" s="5"/>
      <c r="Q829" s="1" t="s">
        <v>26</v>
      </c>
      <c r="R829" s="2" t="s">
        <v>32</v>
      </c>
    </row>
    <row r="830" spans="1:255" s="33" customFormat="1" ht="32.4" outlineLevel="1" x14ac:dyDescent="0.3">
      <c r="A830" s="325" t="s">
        <v>4965</v>
      </c>
      <c r="B830" s="9" t="s">
        <v>4957</v>
      </c>
      <c r="C830" s="191" t="s">
        <v>4956</v>
      </c>
      <c r="D830" s="57">
        <v>100000</v>
      </c>
      <c r="E830" s="57">
        <v>100000</v>
      </c>
      <c r="F830" s="57"/>
      <c r="G830" s="57">
        <v>100000</v>
      </c>
      <c r="H830" s="14">
        <f t="shared" si="21"/>
        <v>0</v>
      </c>
      <c r="I830" s="1" t="s">
        <v>26</v>
      </c>
      <c r="J830" s="5"/>
      <c r="K830" s="5"/>
      <c r="L830" s="1"/>
      <c r="M830" s="40"/>
      <c r="N830" s="6">
        <f t="shared" si="22"/>
        <v>0</v>
      </c>
      <c r="O830" s="5"/>
      <c r="P830" s="5"/>
      <c r="Q830" s="1" t="s">
        <v>26</v>
      </c>
      <c r="R830" s="2" t="s">
        <v>32</v>
      </c>
    </row>
    <row r="831" spans="1:255" s="33" customFormat="1" ht="32.4" outlineLevel="1" x14ac:dyDescent="0.3">
      <c r="A831" s="325" t="s">
        <v>4966</v>
      </c>
      <c r="B831" s="9" t="s">
        <v>4957</v>
      </c>
      <c r="C831" s="191" t="s">
        <v>4956</v>
      </c>
      <c r="D831" s="57">
        <v>100000</v>
      </c>
      <c r="E831" s="57">
        <v>100000</v>
      </c>
      <c r="F831" s="57"/>
      <c r="G831" s="57">
        <v>100000</v>
      </c>
      <c r="H831" s="14">
        <f t="shared" si="21"/>
        <v>0</v>
      </c>
      <c r="I831" s="1" t="s">
        <v>26</v>
      </c>
      <c r="J831" s="5"/>
      <c r="K831" s="5"/>
      <c r="L831" s="1"/>
      <c r="M831" s="40"/>
      <c r="N831" s="6">
        <f t="shared" si="22"/>
        <v>0</v>
      </c>
      <c r="O831" s="5"/>
      <c r="P831" s="5"/>
      <c r="Q831" s="1" t="s">
        <v>26</v>
      </c>
      <c r="R831" s="2" t="s">
        <v>32</v>
      </c>
    </row>
    <row r="832" spans="1:255" s="33" customFormat="1" ht="32.4" outlineLevel="1" x14ac:dyDescent="0.3">
      <c r="A832" s="325" t="s">
        <v>4967</v>
      </c>
      <c r="B832" s="9" t="s">
        <v>4957</v>
      </c>
      <c r="C832" s="191" t="s">
        <v>4956</v>
      </c>
      <c r="D832" s="57">
        <v>100000</v>
      </c>
      <c r="E832" s="57">
        <v>100000</v>
      </c>
      <c r="F832" s="57"/>
      <c r="G832" s="57">
        <v>100000</v>
      </c>
      <c r="H832" s="14">
        <f t="shared" si="21"/>
        <v>0</v>
      </c>
      <c r="I832" s="1" t="s">
        <v>26</v>
      </c>
      <c r="J832" s="5"/>
      <c r="K832" s="5"/>
      <c r="L832" s="1"/>
      <c r="M832" s="40"/>
      <c r="N832" s="6">
        <f t="shared" si="22"/>
        <v>0</v>
      </c>
      <c r="O832" s="5"/>
      <c r="P832" s="5"/>
      <c r="Q832" s="1" t="s">
        <v>26</v>
      </c>
      <c r="R832" s="2" t="s">
        <v>32</v>
      </c>
    </row>
    <row r="833" spans="1:18" s="33" customFormat="1" ht="32.4" outlineLevel="1" x14ac:dyDescent="0.3">
      <c r="A833" s="325" t="s">
        <v>4968</v>
      </c>
      <c r="B833" s="9" t="s">
        <v>4957</v>
      </c>
      <c r="C833" s="191" t="s">
        <v>4956</v>
      </c>
      <c r="D833" s="57">
        <v>100000</v>
      </c>
      <c r="E833" s="57">
        <v>100000</v>
      </c>
      <c r="F833" s="57"/>
      <c r="G833" s="57">
        <v>100000</v>
      </c>
      <c r="H833" s="14">
        <f t="shared" si="21"/>
        <v>0</v>
      </c>
      <c r="I833" s="1" t="s">
        <v>26</v>
      </c>
      <c r="J833" s="5"/>
      <c r="K833" s="5"/>
      <c r="L833" s="1"/>
      <c r="M833" s="40"/>
      <c r="N833" s="6">
        <f t="shared" si="22"/>
        <v>0</v>
      </c>
      <c r="O833" s="5"/>
      <c r="P833" s="5"/>
      <c r="Q833" s="1" t="s">
        <v>26</v>
      </c>
      <c r="R833" s="2" t="s">
        <v>32</v>
      </c>
    </row>
    <row r="834" spans="1:18" s="33" customFormat="1" ht="32.4" outlineLevel="1" x14ac:dyDescent="0.3">
      <c r="A834" s="325" t="s">
        <v>4969</v>
      </c>
      <c r="B834" s="9" t="s">
        <v>4957</v>
      </c>
      <c r="C834" s="191" t="s">
        <v>4956</v>
      </c>
      <c r="D834" s="57">
        <v>100000</v>
      </c>
      <c r="E834" s="57">
        <v>100000</v>
      </c>
      <c r="F834" s="57"/>
      <c r="G834" s="57">
        <v>100000</v>
      </c>
      <c r="H834" s="14">
        <f t="shared" si="21"/>
        <v>0</v>
      </c>
      <c r="I834" s="1" t="s">
        <v>26</v>
      </c>
      <c r="J834" s="5"/>
      <c r="K834" s="5"/>
      <c r="L834" s="1"/>
      <c r="M834" s="40"/>
      <c r="N834" s="6">
        <f t="shared" si="22"/>
        <v>0</v>
      </c>
      <c r="O834" s="5"/>
      <c r="P834" s="5"/>
      <c r="Q834" s="1" t="s">
        <v>26</v>
      </c>
      <c r="R834" s="2" t="s">
        <v>32</v>
      </c>
    </row>
    <row r="835" spans="1:18" s="33" customFormat="1" ht="32.4" outlineLevel="1" x14ac:dyDescent="0.3">
      <c r="A835" s="325" t="s">
        <v>4970</v>
      </c>
      <c r="B835" s="9" t="s">
        <v>4957</v>
      </c>
      <c r="C835" s="191" t="s">
        <v>4956</v>
      </c>
      <c r="D835" s="57">
        <v>100000</v>
      </c>
      <c r="E835" s="57">
        <v>100000</v>
      </c>
      <c r="F835" s="57"/>
      <c r="G835" s="57">
        <v>100000</v>
      </c>
      <c r="H835" s="14">
        <f t="shared" si="21"/>
        <v>0</v>
      </c>
      <c r="I835" s="1" t="s">
        <v>26</v>
      </c>
      <c r="J835" s="5"/>
      <c r="K835" s="5"/>
      <c r="L835" s="1"/>
      <c r="M835" s="40"/>
      <c r="N835" s="6">
        <f t="shared" si="22"/>
        <v>0</v>
      </c>
      <c r="O835" s="5"/>
      <c r="P835" s="5"/>
      <c r="Q835" s="1" t="s">
        <v>26</v>
      </c>
      <c r="R835" s="2" t="s">
        <v>32</v>
      </c>
    </row>
    <row r="836" spans="1:18" outlineLevel="1" x14ac:dyDescent="0.3">
      <c r="A836" s="41"/>
      <c r="B836" s="42"/>
      <c r="C836" s="220"/>
      <c r="D836" s="72"/>
      <c r="E836" s="72"/>
      <c r="F836" s="72"/>
      <c r="G836" s="72"/>
      <c r="H836" s="72"/>
      <c r="I836" s="73"/>
      <c r="J836" s="73"/>
      <c r="K836" s="73"/>
      <c r="L836" s="73"/>
      <c r="M836" s="220"/>
      <c r="N836" s="74"/>
      <c r="O836" s="73"/>
      <c r="P836" s="73"/>
      <c r="Q836" s="74"/>
      <c r="R836" s="75"/>
    </row>
    <row r="837" spans="1:18" s="33" customFormat="1" ht="16.8" thickBot="1" x14ac:dyDescent="0.35">
      <c r="A837" s="43"/>
      <c r="B837" s="44" t="s">
        <v>113</v>
      </c>
      <c r="C837" s="45"/>
      <c r="D837" s="76">
        <f>D8+D14+D143+D619</f>
        <v>16264093979</v>
      </c>
      <c r="E837" s="76">
        <f>E8+E14+E143+E619</f>
        <v>16242346913</v>
      </c>
      <c r="F837" s="76">
        <f>F8+F14+F143+F619+F822</f>
        <v>0</v>
      </c>
      <c r="G837" s="76">
        <f>G8+G14+G143+G619</f>
        <v>16246016038</v>
      </c>
      <c r="H837" s="76">
        <f>H8+H14+H143+H619</f>
        <v>21747066</v>
      </c>
      <c r="I837" s="76"/>
      <c r="J837" s="76"/>
      <c r="K837" s="76"/>
      <c r="L837" s="76"/>
      <c r="M837" s="76">
        <f>M8+M14+M143+M619</f>
        <v>0</v>
      </c>
      <c r="N837" s="76">
        <f>N8+N14+N143+N619</f>
        <v>21747066</v>
      </c>
      <c r="O837" s="77"/>
      <c r="P837" s="77"/>
      <c r="Q837" s="78"/>
      <c r="R837" s="79"/>
    </row>
    <row r="838" spans="1:18" s="218" customFormat="1" x14ac:dyDescent="0.3">
      <c r="A838" s="46" t="s">
        <v>561</v>
      </c>
      <c r="B838" s="47"/>
      <c r="C838" s="48"/>
      <c r="I838" s="80"/>
      <c r="J838" s="80"/>
      <c r="K838" s="80"/>
      <c r="L838" s="80"/>
      <c r="M838" s="48"/>
      <c r="P838" s="80"/>
    </row>
    <row r="839" spans="1:18" s="218" customFormat="1" x14ac:dyDescent="0.3">
      <c r="A839" s="46" t="s">
        <v>454</v>
      </c>
      <c r="B839" s="47"/>
      <c r="C839" s="48"/>
      <c r="E839" s="81" t="s">
        <v>457</v>
      </c>
      <c r="F839" s="82" t="s">
        <v>458</v>
      </c>
      <c r="G839" s="82" t="s">
        <v>459</v>
      </c>
      <c r="H839" s="83" t="s">
        <v>450</v>
      </c>
      <c r="I839" s="80"/>
      <c r="J839" s="80"/>
      <c r="K839" s="80"/>
      <c r="L839" s="80"/>
      <c r="O839" s="80"/>
      <c r="P839" s="80"/>
    </row>
    <row r="840" spans="1:18" s="218" customFormat="1" x14ac:dyDescent="0.3">
      <c r="A840" s="46" t="s">
        <v>562</v>
      </c>
      <c r="B840" s="47"/>
      <c r="C840" s="48"/>
      <c r="E840" s="81" t="s">
        <v>468</v>
      </c>
      <c r="F840" s="71">
        <v>16868806620</v>
      </c>
      <c r="G840" s="71">
        <v>16812934645</v>
      </c>
      <c r="H840" s="71">
        <f>F840-G840</f>
        <v>55871975</v>
      </c>
      <c r="I840" s="80"/>
      <c r="J840" s="80"/>
      <c r="K840" s="80"/>
      <c r="L840" s="80"/>
      <c r="P840" s="80"/>
    </row>
    <row r="841" spans="1:18" s="33" customFormat="1" x14ac:dyDescent="0.3">
      <c r="A841" s="46" t="s">
        <v>114</v>
      </c>
      <c r="B841" s="47"/>
      <c r="C841" s="48"/>
      <c r="D841" s="218"/>
      <c r="E841" s="25" t="s">
        <v>460</v>
      </c>
      <c r="F841" s="27">
        <v>42907000</v>
      </c>
      <c r="G841" s="27">
        <v>42546703</v>
      </c>
      <c r="H841" s="71">
        <f t="shared" ref="H841:H848" si="23">F841-G841</f>
        <v>360297</v>
      </c>
      <c r="I841" s="87"/>
      <c r="J841" s="87"/>
      <c r="K841" s="87"/>
      <c r="L841" s="87"/>
      <c r="P841" s="87"/>
    </row>
    <row r="842" spans="1:18" s="218" customFormat="1" x14ac:dyDescent="0.3">
      <c r="A842" s="46" t="s">
        <v>563</v>
      </c>
      <c r="B842" s="49"/>
      <c r="C842" s="50"/>
      <c r="D842" s="33"/>
      <c r="E842" s="25" t="s">
        <v>461</v>
      </c>
      <c r="F842" s="27">
        <v>235530620</v>
      </c>
      <c r="G842" s="27">
        <v>235261896</v>
      </c>
      <c r="H842" s="71">
        <f t="shared" si="23"/>
        <v>268724</v>
      </c>
      <c r="I842" s="80"/>
      <c r="J842" s="80"/>
      <c r="K842" s="80"/>
      <c r="L842" s="80"/>
      <c r="P842" s="80"/>
    </row>
    <row r="843" spans="1:18" s="218" customFormat="1" x14ac:dyDescent="0.3">
      <c r="A843" s="46" t="s">
        <v>451</v>
      </c>
      <c r="B843" s="47"/>
      <c r="C843" s="48"/>
      <c r="E843" s="25" t="s">
        <v>462</v>
      </c>
      <c r="F843" s="27">
        <v>0</v>
      </c>
      <c r="G843" s="27">
        <v>0</v>
      </c>
      <c r="H843" s="71">
        <f t="shared" si="23"/>
        <v>0</v>
      </c>
      <c r="I843" s="80"/>
      <c r="J843" s="80"/>
      <c r="K843" s="80"/>
      <c r="L843" s="80"/>
      <c r="P843" s="80"/>
    </row>
    <row r="844" spans="1:18" s="218" customFormat="1" x14ac:dyDescent="0.3">
      <c r="A844" s="46" t="s">
        <v>452</v>
      </c>
      <c r="B844" s="51"/>
      <c r="C844" s="52"/>
      <c r="D844" s="84"/>
      <c r="E844" s="25" t="s">
        <v>463</v>
      </c>
      <c r="F844" s="27">
        <v>235530620</v>
      </c>
      <c r="G844" s="27">
        <v>235261896</v>
      </c>
      <c r="H844" s="71">
        <f t="shared" si="23"/>
        <v>268724</v>
      </c>
      <c r="I844" s="80"/>
      <c r="J844" s="80"/>
      <c r="K844" s="80"/>
      <c r="L844" s="80"/>
      <c r="P844" s="80"/>
    </row>
    <row r="845" spans="1:18" s="218" customFormat="1" x14ac:dyDescent="0.3">
      <c r="A845" s="46" t="s">
        <v>115</v>
      </c>
      <c r="B845" s="47"/>
      <c r="C845" s="48"/>
      <c r="E845" s="25" t="s">
        <v>464</v>
      </c>
      <c r="F845" s="27">
        <v>13587793000</v>
      </c>
      <c r="G845" s="27">
        <v>13567514505</v>
      </c>
      <c r="H845" s="71">
        <f t="shared" si="23"/>
        <v>20278495</v>
      </c>
      <c r="I845" s="80"/>
      <c r="J845" s="80"/>
      <c r="K845" s="80"/>
      <c r="L845" s="80"/>
      <c r="P845" s="80"/>
    </row>
    <row r="846" spans="1:18" s="218" customFormat="1" x14ac:dyDescent="0.3">
      <c r="A846" s="46" t="s">
        <v>453</v>
      </c>
      <c r="B846" s="51"/>
      <c r="C846" s="52"/>
      <c r="D846" s="84"/>
      <c r="E846" s="25" t="s">
        <v>465</v>
      </c>
      <c r="F846" s="27">
        <v>2881037000</v>
      </c>
      <c r="G846" s="27">
        <v>2846405106</v>
      </c>
      <c r="H846" s="71">
        <f t="shared" si="23"/>
        <v>34631894</v>
      </c>
      <c r="I846" s="80"/>
      <c r="J846" s="80"/>
      <c r="K846" s="80"/>
      <c r="L846" s="80"/>
      <c r="P846" s="80"/>
    </row>
    <row r="847" spans="1:18" s="218" customFormat="1" x14ac:dyDescent="0.3">
      <c r="A847" s="46" t="s">
        <v>455</v>
      </c>
      <c r="B847" s="51"/>
      <c r="C847" s="52"/>
      <c r="D847" s="84"/>
      <c r="E847" s="25" t="s">
        <v>466</v>
      </c>
      <c r="F847" s="27">
        <v>120239000</v>
      </c>
      <c r="G847" s="27">
        <v>119906435</v>
      </c>
      <c r="H847" s="71">
        <f t="shared" si="23"/>
        <v>332565</v>
      </c>
      <c r="I847" s="80"/>
      <c r="J847" s="80"/>
      <c r="K847" s="80"/>
      <c r="L847" s="80"/>
      <c r="P847" s="80"/>
    </row>
    <row r="848" spans="1:18" s="218" customFormat="1" x14ac:dyDescent="0.3">
      <c r="A848" s="46" t="s">
        <v>116</v>
      </c>
      <c r="B848" s="47"/>
      <c r="C848" s="48"/>
      <c r="E848" s="25" t="s">
        <v>467</v>
      </c>
      <c r="F848" s="27">
        <v>1300000</v>
      </c>
      <c r="G848" s="27">
        <v>1300000</v>
      </c>
      <c r="H848" s="71">
        <f t="shared" si="23"/>
        <v>0</v>
      </c>
      <c r="I848" s="80"/>
      <c r="J848" s="80"/>
      <c r="K848" s="80"/>
      <c r="L848" s="80"/>
      <c r="P848" s="80"/>
    </row>
    <row r="849" spans="1:255" x14ac:dyDescent="0.3">
      <c r="A849" s="46" t="s">
        <v>117</v>
      </c>
      <c r="B849" s="47"/>
      <c r="C849" s="48"/>
      <c r="D849" s="218"/>
      <c r="E849" s="81"/>
      <c r="F849" s="71"/>
      <c r="G849" s="71"/>
      <c r="H849" s="71"/>
      <c r="M849" s="34"/>
      <c r="O849" s="34"/>
    </row>
    <row r="850" spans="1:255" x14ac:dyDescent="0.3">
      <c r="E850" s="86"/>
      <c r="F850" s="71"/>
      <c r="G850" s="71"/>
      <c r="H850" s="71"/>
      <c r="M850" s="34"/>
      <c r="O850" s="34"/>
    </row>
    <row r="851" spans="1:255" x14ac:dyDescent="0.3">
      <c r="E851" s="40"/>
      <c r="F851" s="71"/>
      <c r="G851" s="71"/>
      <c r="H851" s="71"/>
      <c r="M851" s="34"/>
      <c r="O851" s="34"/>
    </row>
    <row r="852" spans="1:255" x14ac:dyDescent="0.3">
      <c r="E852" s="81" t="s">
        <v>457</v>
      </c>
      <c r="F852" s="70">
        <f>D837</f>
        <v>16264093979</v>
      </c>
      <c r="G852" s="71">
        <f>G837</f>
        <v>16246016038</v>
      </c>
      <c r="H852" s="71">
        <f>H837</f>
        <v>21747066</v>
      </c>
      <c r="M852" s="34"/>
      <c r="O852" s="34"/>
    </row>
    <row r="853" spans="1:255" s="55" customFormat="1" x14ac:dyDescent="0.3">
      <c r="A853" s="53"/>
      <c r="B853" s="53"/>
      <c r="C853" s="54"/>
      <c r="D853" s="85"/>
      <c r="E853" s="85" t="s">
        <v>4955</v>
      </c>
      <c r="F853" s="85">
        <f>F840-F852</f>
        <v>604712641</v>
      </c>
      <c r="G853" s="85">
        <f>G840-G852</f>
        <v>566918607</v>
      </c>
      <c r="H853" s="85">
        <f>H840-H852</f>
        <v>34124909</v>
      </c>
      <c r="M853" s="34"/>
      <c r="N853" s="34"/>
      <c r="O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c r="BG853" s="34"/>
      <c r="BH853" s="34"/>
      <c r="BI853" s="34"/>
      <c r="BJ853" s="34"/>
      <c r="BK853" s="34"/>
      <c r="BL853" s="34"/>
      <c r="BM853" s="34"/>
      <c r="BN853" s="34"/>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c r="DG853" s="34"/>
      <c r="DH853" s="34"/>
      <c r="DI853" s="34"/>
      <c r="DJ853" s="34"/>
      <c r="DK853" s="34"/>
      <c r="DL853" s="34"/>
      <c r="DM853" s="34"/>
      <c r="DN853" s="34"/>
      <c r="DO853" s="34"/>
      <c r="DP853" s="34"/>
      <c r="DQ853" s="34"/>
      <c r="DR853" s="34"/>
      <c r="DS853" s="34"/>
      <c r="DT853" s="34"/>
      <c r="DU853" s="34"/>
      <c r="DV853" s="34"/>
      <c r="DW853" s="34"/>
      <c r="DX853" s="34"/>
      <c r="DY853" s="34"/>
      <c r="DZ853" s="34"/>
      <c r="EA853" s="34"/>
      <c r="EB853" s="34"/>
      <c r="EC853" s="34"/>
      <c r="ED853" s="34"/>
      <c r="EE853" s="34"/>
      <c r="EF853" s="34"/>
      <c r="EG853" s="34"/>
      <c r="EH853" s="34"/>
      <c r="EI853" s="34"/>
      <c r="EJ853" s="34"/>
      <c r="EK853" s="34"/>
      <c r="EL853" s="34"/>
      <c r="EM853" s="34"/>
      <c r="EN853" s="34"/>
      <c r="EO853" s="34"/>
      <c r="EP853" s="34"/>
      <c r="EQ853" s="34"/>
      <c r="ER853" s="34"/>
      <c r="ES853" s="34"/>
      <c r="ET853" s="34"/>
      <c r="EU853" s="34"/>
      <c r="EV853" s="34"/>
      <c r="EW853" s="34"/>
      <c r="EX853" s="34"/>
      <c r="EY853" s="34"/>
      <c r="EZ853" s="34"/>
      <c r="FA853" s="34"/>
      <c r="FB853" s="34"/>
      <c r="FC853" s="34"/>
      <c r="FD853" s="34"/>
      <c r="FE853" s="34"/>
      <c r="FF853" s="34"/>
      <c r="FG853" s="34"/>
      <c r="FH853" s="34"/>
      <c r="FI853" s="34"/>
      <c r="FJ853" s="34"/>
      <c r="FK853" s="34"/>
      <c r="FL853" s="34"/>
      <c r="FM853" s="34"/>
      <c r="FN853" s="34"/>
      <c r="FO853" s="34"/>
      <c r="FP853" s="34"/>
      <c r="FQ853" s="34"/>
      <c r="FR853" s="34"/>
      <c r="FS853" s="34"/>
      <c r="FT853" s="34"/>
      <c r="FU853" s="34"/>
      <c r="FV853" s="34"/>
      <c r="FW853" s="34"/>
      <c r="FX853" s="34"/>
      <c r="FY853" s="34"/>
      <c r="FZ853" s="34"/>
      <c r="GA853" s="34"/>
      <c r="GB853" s="34"/>
      <c r="GC853" s="34"/>
      <c r="GD853" s="34"/>
      <c r="GE853" s="34"/>
      <c r="GF853" s="34"/>
      <c r="GG853" s="34"/>
      <c r="GH853" s="34"/>
      <c r="GI853" s="34"/>
      <c r="GJ853" s="34"/>
      <c r="GK853" s="34"/>
      <c r="GL853" s="34"/>
      <c r="GM853" s="34"/>
      <c r="GN853" s="34"/>
      <c r="GO853" s="34"/>
      <c r="GP853" s="34"/>
      <c r="GQ853" s="34"/>
      <c r="GR853" s="34"/>
      <c r="GS853" s="34"/>
      <c r="GT853" s="34"/>
      <c r="GU853" s="34"/>
      <c r="GV853" s="34"/>
      <c r="GW853" s="34"/>
      <c r="GX853" s="34"/>
      <c r="GY853" s="34"/>
      <c r="GZ853" s="34"/>
      <c r="HA853" s="34"/>
      <c r="HB853" s="34"/>
      <c r="HC853" s="34"/>
      <c r="HD853" s="34"/>
      <c r="HE853" s="34"/>
      <c r="HF853" s="34"/>
      <c r="HG853" s="34"/>
      <c r="HH853" s="34"/>
      <c r="HI853" s="34"/>
      <c r="HJ853" s="34"/>
      <c r="HK853" s="34"/>
      <c r="HL853" s="34"/>
      <c r="HM853" s="34"/>
      <c r="HN853" s="34"/>
      <c r="HO853" s="34"/>
      <c r="HP853" s="34"/>
      <c r="HQ853" s="34"/>
      <c r="HR853" s="34"/>
      <c r="HS853" s="34"/>
      <c r="HT853" s="34"/>
      <c r="HU853" s="34"/>
      <c r="HV853" s="34"/>
      <c r="HW853" s="34"/>
      <c r="HX853" s="34"/>
      <c r="HY853" s="34"/>
      <c r="HZ853" s="34"/>
      <c r="IA853" s="34"/>
      <c r="IB853" s="34"/>
      <c r="IC853" s="34"/>
      <c r="ID853" s="34"/>
      <c r="IE853" s="34"/>
      <c r="IF853" s="34"/>
      <c r="IG853" s="34"/>
      <c r="IH853" s="34"/>
      <c r="II853" s="34"/>
      <c r="IJ853" s="34"/>
      <c r="IK853" s="34"/>
      <c r="IL853" s="34"/>
      <c r="IM853" s="34"/>
      <c r="IN853" s="34"/>
      <c r="IO853" s="34"/>
      <c r="IP853" s="34"/>
      <c r="IQ853" s="34"/>
      <c r="IR853" s="34"/>
      <c r="IS853" s="34"/>
      <c r="IT853" s="34"/>
      <c r="IU853" s="34"/>
    </row>
    <row r="854" spans="1:255" s="55" customFormat="1" x14ac:dyDescent="0.3">
      <c r="A854" s="53"/>
      <c r="B854" s="53"/>
      <c r="C854" s="54"/>
      <c r="D854" s="85"/>
      <c r="E854" s="85"/>
      <c r="F854" s="85"/>
      <c r="G854" s="34"/>
      <c r="H854" s="34"/>
      <c r="M854" s="34"/>
      <c r="N854" s="34"/>
      <c r="O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c r="BG854" s="34"/>
      <c r="BH854" s="34"/>
      <c r="BI854" s="34"/>
      <c r="BJ854" s="34"/>
      <c r="BK854" s="34"/>
      <c r="BL854" s="34"/>
      <c r="BM854" s="34"/>
      <c r="BN854" s="34"/>
      <c r="BO854" s="34"/>
      <c r="BP854" s="34"/>
      <c r="BQ854" s="34"/>
      <c r="BR854" s="34"/>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G854" s="34"/>
      <c r="DH854" s="34"/>
      <c r="DI854" s="34"/>
      <c r="DJ854" s="34"/>
      <c r="DK854" s="34"/>
      <c r="DL854" s="34"/>
      <c r="DM854" s="34"/>
      <c r="DN854" s="34"/>
      <c r="DO854" s="34"/>
      <c r="DP854" s="34"/>
      <c r="DQ854" s="34"/>
      <c r="DR854" s="34"/>
      <c r="DS854" s="34"/>
      <c r="DT854" s="34"/>
      <c r="DU854" s="34"/>
      <c r="DV854" s="34"/>
      <c r="DW854" s="34"/>
      <c r="DX854" s="34"/>
      <c r="DY854" s="34"/>
      <c r="DZ854" s="34"/>
      <c r="EA854" s="34"/>
      <c r="EB854" s="34"/>
      <c r="EC854" s="34"/>
      <c r="ED854" s="34"/>
      <c r="EE854" s="34"/>
      <c r="EF854" s="34"/>
      <c r="EG854" s="34"/>
      <c r="EH854" s="34"/>
      <c r="EI854" s="34"/>
      <c r="EJ854" s="34"/>
      <c r="EK854" s="34"/>
      <c r="EL854" s="34"/>
      <c r="EM854" s="34"/>
      <c r="EN854" s="34"/>
      <c r="EO854" s="34"/>
      <c r="EP854" s="34"/>
      <c r="EQ854" s="34"/>
      <c r="ER854" s="34"/>
      <c r="ES854" s="34"/>
      <c r="ET854" s="34"/>
      <c r="EU854" s="34"/>
      <c r="EV854" s="34"/>
      <c r="EW854" s="34"/>
      <c r="EX854" s="34"/>
      <c r="EY854" s="34"/>
      <c r="EZ854" s="34"/>
      <c r="FA854" s="34"/>
      <c r="FB854" s="34"/>
      <c r="FC854" s="34"/>
      <c r="FD854" s="34"/>
      <c r="FE854" s="34"/>
      <c r="FF854" s="34"/>
      <c r="FG854" s="34"/>
      <c r="FH854" s="34"/>
      <c r="FI854" s="34"/>
      <c r="FJ854" s="34"/>
      <c r="FK854" s="34"/>
      <c r="FL854" s="34"/>
      <c r="FM854" s="34"/>
      <c r="FN854" s="34"/>
      <c r="FO854" s="34"/>
      <c r="FP854" s="34"/>
      <c r="FQ854" s="34"/>
      <c r="FR854" s="34"/>
      <c r="FS854" s="34"/>
      <c r="FT854" s="34"/>
      <c r="FU854" s="34"/>
      <c r="FV854" s="34"/>
      <c r="FW854" s="34"/>
      <c r="FX854" s="34"/>
      <c r="FY854" s="34"/>
      <c r="FZ854" s="34"/>
      <c r="GA854" s="34"/>
      <c r="GB854" s="34"/>
      <c r="GC854" s="34"/>
      <c r="GD854" s="34"/>
      <c r="GE854" s="34"/>
      <c r="GF854" s="34"/>
      <c r="GG854" s="34"/>
      <c r="GH854" s="34"/>
      <c r="GI854" s="34"/>
      <c r="GJ854" s="34"/>
      <c r="GK854" s="34"/>
      <c r="GL854" s="34"/>
      <c r="GM854" s="34"/>
      <c r="GN854" s="34"/>
      <c r="GO854" s="34"/>
      <c r="GP854" s="34"/>
      <c r="GQ854" s="34"/>
      <c r="GR854" s="34"/>
      <c r="GS854" s="34"/>
      <c r="GT854" s="34"/>
      <c r="GU854" s="34"/>
      <c r="GV854" s="34"/>
      <c r="GW854" s="34"/>
      <c r="GX854" s="34"/>
      <c r="GY854" s="34"/>
      <c r="GZ854" s="34"/>
      <c r="HA854" s="34"/>
      <c r="HB854" s="34"/>
      <c r="HC854" s="34"/>
      <c r="HD854" s="34"/>
      <c r="HE854" s="34"/>
      <c r="HF854" s="34"/>
      <c r="HG854" s="34"/>
      <c r="HH854" s="34"/>
      <c r="HI854" s="34"/>
      <c r="HJ854" s="34"/>
      <c r="HK854" s="34"/>
      <c r="HL854" s="34"/>
      <c r="HM854" s="34"/>
      <c r="HN854" s="34"/>
      <c r="HO854" s="34"/>
      <c r="HP854" s="34"/>
      <c r="HQ854" s="34"/>
      <c r="HR854" s="34"/>
      <c r="HS854" s="34"/>
      <c r="HT854" s="34"/>
      <c r="HU854" s="34"/>
      <c r="HV854" s="34"/>
      <c r="HW854" s="34"/>
      <c r="HX854" s="34"/>
      <c r="HY854" s="34"/>
      <c r="HZ854" s="34"/>
      <c r="IA854" s="34"/>
      <c r="IB854" s="34"/>
      <c r="IC854" s="34"/>
      <c r="ID854" s="34"/>
      <c r="IE854" s="34"/>
      <c r="IF854" s="34"/>
      <c r="IG854" s="34"/>
      <c r="IH854" s="34"/>
      <c r="II854" s="34"/>
      <c r="IJ854" s="34"/>
      <c r="IK854" s="34"/>
      <c r="IL854" s="34"/>
      <c r="IM854" s="34"/>
      <c r="IN854" s="34"/>
      <c r="IO854" s="34"/>
      <c r="IP854" s="34"/>
      <c r="IQ854" s="34"/>
      <c r="IR854" s="34"/>
      <c r="IS854" s="34"/>
      <c r="IT854" s="34"/>
      <c r="IU854" s="34"/>
    </row>
    <row r="855" spans="1:255" s="55" customFormat="1" x14ac:dyDescent="0.3">
      <c r="A855" s="53"/>
      <c r="B855" s="53"/>
      <c r="C855" s="54"/>
      <c r="D855" s="85"/>
      <c r="F855" s="219" t="str">
        <f>IF((F840-F852-F853)=0,"ok","f")</f>
        <v>ok</v>
      </c>
      <c r="G855" s="219" t="str">
        <f>IF((G840-G852-G853)=0,"ok","f")</f>
        <v>ok</v>
      </c>
      <c r="H855" s="219" t="str">
        <f>IF((H840-H852-H853)=0,"ok","f")</f>
        <v>ok</v>
      </c>
      <c r="M855" s="34"/>
      <c r="N855" s="34"/>
      <c r="O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c r="DV855" s="34"/>
      <c r="DW855" s="34"/>
      <c r="DX855" s="34"/>
      <c r="DY855" s="34"/>
      <c r="DZ855" s="34"/>
      <c r="EA855" s="34"/>
      <c r="EB855" s="34"/>
      <c r="EC855" s="34"/>
      <c r="ED855" s="34"/>
      <c r="EE855" s="34"/>
      <c r="EF855" s="34"/>
      <c r="EG855" s="34"/>
      <c r="EH855" s="34"/>
      <c r="EI855" s="34"/>
      <c r="EJ855" s="34"/>
      <c r="EK855" s="34"/>
      <c r="EL855" s="34"/>
      <c r="EM855" s="34"/>
      <c r="EN855" s="34"/>
      <c r="EO855" s="34"/>
      <c r="EP855" s="34"/>
      <c r="EQ855" s="34"/>
      <c r="ER855" s="34"/>
      <c r="ES855" s="34"/>
      <c r="ET855" s="34"/>
      <c r="EU855" s="34"/>
      <c r="EV855" s="34"/>
      <c r="EW855" s="34"/>
      <c r="EX855" s="34"/>
      <c r="EY855" s="34"/>
      <c r="EZ855" s="34"/>
      <c r="FA855" s="34"/>
      <c r="FB855" s="34"/>
      <c r="FC855" s="34"/>
      <c r="FD855" s="34"/>
      <c r="FE855" s="34"/>
      <c r="FF855" s="34"/>
      <c r="FG855" s="34"/>
      <c r="FH855" s="34"/>
      <c r="FI855" s="34"/>
      <c r="FJ855" s="34"/>
      <c r="FK855" s="34"/>
      <c r="FL855" s="34"/>
      <c r="FM855" s="34"/>
      <c r="FN855" s="34"/>
      <c r="FO855" s="34"/>
      <c r="FP855" s="34"/>
      <c r="FQ855" s="34"/>
      <c r="FR855" s="34"/>
      <c r="FS855" s="34"/>
      <c r="FT855" s="34"/>
      <c r="FU855" s="34"/>
      <c r="FV855" s="34"/>
      <c r="FW855" s="34"/>
      <c r="FX855" s="34"/>
      <c r="FY855" s="34"/>
      <c r="FZ855" s="34"/>
      <c r="GA855" s="34"/>
      <c r="GB855" s="34"/>
      <c r="GC855" s="34"/>
      <c r="GD855" s="34"/>
      <c r="GE855" s="34"/>
      <c r="GF855" s="34"/>
      <c r="GG855" s="34"/>
      <c r="GH855" s="34"/>
      <c r="GI855" s="34"/>
      <c r="GJ855" s="34"/>
      <c r="GK855" s="34"/>
      <c r="GL855" s="34"/>
      <c r="GM855" s="34"/>
      <c r="GN855" s="34"/>
      <c r="GO855" s="34"/>
      <c r="GP855" s="34"/>
      <c r="GQ855" s="34"/>
      <c r="GR855" s="34"/>
      <c r="GS855" s="34"/>
      <c r="GT855" s="34"/>
      <c r="GU855" s="34"/>
      <c r="GV855" s="34"/>
      <c r="GW855" s="34"/>
      <c r="GX855" s="34"/>
      <c r="GY855" s="34"/>
      <c r="GZ855" s="34"/>
      <c r="HA855" s="34"/>
      <c r="HB855" s="34"/>
      <c r="HC855" s="34"/>
      <c r="HD855" s="34"/>
      <c r="HE855" s="34"/>
      <c r="HF855" s="34"/>
      <c r="HG855" s="34"/>
      <c r="HH855" s="34"/>
      <c r="HI855" s="34"/>
      <c r="HJ855" s="34"/>
      <c r="HK855" s="34"/>
      <c r="HL855" s="34"/>
      <c r="HM855" s="34"/>
      <c r="HN855" s="34"/>
      <c r="HO855" s="34"/>
      <c r="HP855" s="34"/>
      <c r="HQ855" s="34"/>
      <c r="HR855" s="34"/>
      <c r="HS855" s="34"/>
      <c r="HT855" s="34"/>
      <c r="HU855" s="34"/>
      <c r="HV855" s="34"/>
      <c r="HW855" s="34"/>
      <c r="HX855" s="34"/>
      <c r="HY855" s="34"/>
      <c r="HZ855" s="34"/>
      <c r="IA855" s="34"/>
      <c r="IB855" s="34"/>
      <c r="IC855" s="34"/>
      <c r="ID855" s="34"/>
      <c r="IE855" s="34"/>
      <c r="IF855" s="34"/>
      <c r="IG855" s="34"/>
      <c r="IH855" s="34"/>
      <c r="II855" s="34"/>
      <c r="IJ855" s="34"/>
      <c r="IK855" s="34"/>
      <c r="IL855" s="34"/>
      <c r="IM855" s="34"/>
      <c r="IN855" s="34"/>
      <c r="IO855" s="34"/>
      <c r="IP855" s="34"/>
      <c r="IQ855" s="34"/>
      <c r="IR855" s="34"/>
      <c r="IS855" s="34"/>
      <c r="IT855" s="34"/>
      <c r="IU855" s="34"/>
    </row>
    <row r="856" spans="1:255" s="55" customFormat="1" x14ac:dyDescent="0.3">
      <c r="A856" s="53"/>
      <c r="B856" s="53"/>
      <c r="C856" s="54"/>
      <c r="D856" s="85"/>
      <c r="G856" s="34"/>
      <c r="H856" s="34"/>
      <c r="M856" s="34"/>
      <c r="N856" s="34"/>
      <c r="O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4"/>
      <c r="EV856" s="34"/>
      <c r="EW856" s="34"/>
      <c r="EX856" s="34"/>
      <c r="EY856" s="34"/>
      <c r="EZ856" s="34"/>
      <c r="FA856" s="34"/>
      <c r="FB856" s="34"/>
      <c r="FC856" s="34"/>
      <c r="FD856" s="34"/>
      <c r="FE856" s="34"/>
      <c r="FF856" s="34"/>
      <c r="FG856" s="34"/>
      <c r="FH856" s="34"/>
      <c r="FI856" s="34"/>
      <c r="FJ856" s="34"/>
      <c r="FK856" s="34"/>
      <c r="FL856" s="34"/>
      <c r="FM856" s="34"/>
      <c r="FN856" s="34"/>
      <c r="FO856" s="34"/>
      <c r="FP856" s="34"/>
      <c r="FQ856" s="34"/>
      <c r="FR856" s="34"/>
      <c r="FS856" s="34"/>
      <c r="FT856" s="34"/>
      <c r="FU856" s="34"/>
      <c r="FV856" s="34"/>
      <c r="FW856" s="34"/>
      <c r="FX856" s="34"/>
      <c r="FY856" s="34"/>
      <c r="FZ856" s="34"/>
      <c r="GA856" s="34"/>
      <c r="GB856" s="34"/>
      <c r="GC856" s="34"/>
      <c r="GD856" s="34"/>
      <c r="GE856" s="34"/>
      <c r="GF856" s="34"/>
      <c r="GG856" s="34"/>
      <c r="GH856" s="34"/>
      <c r="GI856" s="34"/>
      <c r="GJ856" s="34"/>
      <c r="GK856" s="34"/>
      <c r="GL856" s="34"/>
      <c r="GM856" s="34"/>
      <c r="GN856" s="34"/>
      <c r="GO856" s="34"/>
      <c r="GP856" s="34"/>
      <c r="GQ856" s="34"/>
      <c r="GR856" s="34"/>
      <c r="GS856" s="34"/>
      <c r="GT856" s="34"/>
      <c r="GU856" s="34"/>
      <c r="GV856" s="34"/>
      <c r="GW856" s="34"/>
      <c r="GX856" s="34"/>
      <c r="GY856" s="34"/>
      <c r="GZ856" s="34"/>
      <c r="HA856" s="34"/>
      <c r="HB856" s="34"/>
      <c r="HC856" s="34"/>
      <c r="HD856" s="34"/>
      <c r="HE856" s="34"/>
      <c r="HF856" s="34"/>
      <c r="HG856" s="34"/>
      <c r="HH856" s="34"/>
      <c r="HI856" s="34"/>
      <c r="HJ856" s="34"/>
      <c r="HK856" s="34"/>
      <c r="HL856" s="34"/>
      <c r="HM856" s="34"/>
      <c r="HN856" s="34"/>
      <c r="HO856" s="34"/>
      <c r="HP856" s="34"/>
      <c r="HQ856" s="34"/>
      <c r="HR856" s="34"/>
      <c r="HS856" s="34"/>
      <c r="HT856" s="34"/>
      <c r="HU856" s="34"/>
      <c r="HV856" s="34"/>
      <c r="HW856" s="34"/>
      <c r="HX856" s="34"/>
      <c r="HY856" s="34"/>
      <c r="HZ856" s="34"/>
      <c r="IA856" s="34"/>
      <c r="IB856" s="34"/>
      <c r="IC856" s="34"/>
      <c r="ID856" s="34"/>
      <c r="IE856" s="34"/>
      <c r="IF856" s="34"/>
      <c r="IG856" s="34"/>
      <c r="IH856" s="34"/>
      <c r="II856" s="34"/>
      <c r="IJ856" s="34"/>
      <c r="IK856" s="34"/>
      <c r="IL856" s="34"/>
      <c r="IM856" s="34"/>
      <c r="IN856" s="34"/>
      <c r="IO856" s="34"/>
      <c r="IP856" s="34"/>
      <c r="IQ856" s="34"/>
      <c r="IR856" s="34"/>
      <c r="IS856" s="34"/>
      <c r="IT856" s="34"/>
      <c r="IU856" s="34"/>
    </row>
    <row r="857" spans="1:255" s="55" customFormat="1" x14ac:dyDescent="0.3">
      <c r="A857" s="53"/>
      <c r="B857" s="53"/>
      <c r="C857" s="54"/>
      <c r="D857" s="85"/>
      <c r="G857" s="34"/>
      <c r="H857" s="34"/>
      <c r="M857" s="34"/>
      <c r="N857" s="34"/>
      <c r="O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c r="DV857" s="34"/>
      <c r="DW857" s="34"/>
      <c r="DX857" s="34"/>
      <c r="DY857" s="34"/>
      <c r="DZ857" s="34"/>
      <c r="EA857" s="34"/>
      <c r="EB857" s="34"/>
      <c r="EC857" s="34"/>
      <c r="ED857" s="34"/>
      <c r="EE857" s="34"/>
      <c r="EF857" s="34"/>
      <c r="EG857" s="34"/>
      <c r="EH857" s="34"/>
      <c r="EI857" s="34"/>
      <c r="EJ857" s="34"/>
      <c r="EK857" s="34"/>
      <c r="EL857" s="34"/>
      <c r="EM857" s="34"/>
      <c r="EN857" s="34"/>
      <c r="EO857" s="34"/>
      <c r="EP857" s="34"/>
      <c r="EQ857" s="34"/>
      <c r="ER857" s="34"/>
      <c r="ES857" s="34"/>
      <c r="ET857" s="34"/>
      <c r="EU857" s="34"/>
      <c r="EV857" s="34"/>
      <c r="EW857" s="34"/>
      <c r="EX857" s="34"/>
      <c r="EY857" s="34"/>
      <c r="EZ857" s="34"/>
      <c r="FA857" s="34"/>
      <c r="FB857" s="34"/>
      <c r="FC857" s="34"/>
      <c r="FD857" s="34"/>
      <c r="FE857" s="34"/>
      <c r="FF857" s="34"/>
      <c r="FG857" s="34"/>
      <c r="FH857" s="34"/>
      <c r="FI857" s="34"/>
      <c r="FJ857" s="34"/>
      <c r="FK857" s="34"/>
      <c r="FL857" s="34"/>
      <c r="FM857" s="34"/>
      <c r="FN857" s="34"/>
      <c r="FO857" s="34"/>
      <c r="FP857" s="34"/>
      <c r="FQ857" s="34"/>
      <c r="FR857" s="34"/>
      <c r="FS857" s="34"/>
      <c r="FT857" s="34"/>
      <c r="FU857" s="34"/>
      <c r="FV857" s="34"/>
      <c r="FW857" s="34"/>
      <c r="FX857" s="34"/>
      <c r="FY857" s="34"/>
      <c r="FZ857" s="34"/>
      <c r="GA857" s="34"/>
      <c r="GB857" s="34"/>
      <c r="GC857" s="34"/>
      <c r="GD857" s="34"/>
      <c r="GE857" s="34"/>
      <c r="GF857" s="34"/>
      <c r="GG857" s="34"/>
      <c r="GH857" s="34"/>
      <c r="GI857" s="34"/>
      <c r="GJ857" s="34"/>
      <c r="GK857" s="34"/>
      <c r="GL857" s="34"/>
      <c r="GM857" s="34"/>
      <c r="GN857" s="34"/>
      <c r="GO857" s="34"/>
      <c r="GP857" s="34"/>
      <c r="GQ857" s="34"/>
      <c r="GR857" s="34"/>
      <c r="GS857" s="34"/>
      <c r="GT857" s="34"/>
      <c r="GU857" s="34"/>
      <c r="GV857" s="34"/>
      <c r="GW857" s="34"/>
      <c r="GX857" s="34"/>
      <c r="GY857" s="34"/>
      <c r="GZ857" s="34"/>
      <c r="HA857" s="34"/>
      <c r="HB857" s="34"/>
      <c r="HC857" s="34"/>
      <c r="HD857" s="34"/>
      <c r="HE857" s="34"/>
      <c r="HF857" s="34"/>
      <c r="HG857" s="34"/>
      <c r="HH857" s="34"/>
      <c r="HI857" s="34"/>
      <c r="HJ857" s="34"/>
      <c r="HK857" s="34"/>
      <c r="HL857" s="34"/>
      <c r="HM857" s="34"/>
      <c r="HN857" s="34"/>
      <c r="HO857" s="34"/>
      <c r="HP857" s="34"/>
      <c r="HQ857" s="34"/>
      <c r="HR857" s="34"/>
      <c r="HS857" s="34"/>
      <c r="HT857" s="34"/>
      <c r="HU857" s="34"/>
      <c r="HV857" s="34"/>
      <c r="HW857" s="34"/>
      <c r="HX857" s="34"/>
      <c r="HY857" s="34"/>
      <c r="HZ857" s="34"/>
      <c r="IA857" s="34"/>
      <c r="IB857" s="34"/>
      <c r="IC857" s="34"/>
      <c r="ID857" s="34"/>
      <c r="IE857" s="34"/>
      <c r="IF857" s="34"/>
      <c r="IG857" s="34"/>
      <c r="IH857" s="34"/>
      <c r="II857" s="34"/>
      <c r="IJ857" s="34"/>
      <c r="IK857" s="34"/>
      <c r="IL857" s="34"/>
      <c r="IM857" s="34"/>
      <c r="IN857" s="34"/>
      <c r="IO857" s="34"/>
      <c r="IP857" s="34"/>
      <c r="IQ857" s="34"/>
      <c r="IR857" s="34"/>
      <c r="IS857" s="34"/>
      <c r="IT857" s="34"/>
      <c r="IU857" s="34"/>
    </row>
    <row r="858" spans="1:255" s="55" customFormat="1" x14ac:dyDescent="0.3">
      <c r="A858" s="53"/>
      <c r="B858" s="53"/>
      <c r="C858" s="54"/>
      <c r="D858" s="85"/>
      <c r="G858" s="34"/>
      <c r="H858" s="34"/>
      <c r="M858" s="34"/>
      <c r="N858" s="34"/>
      <c r="O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c r="BG858" s="34"/>
      <c r="BH858" s="34"/>
      <c r="BI858" s="34"/>
      <c r="BJ858" s="34"/>
      <c r="BK858" s="34"/>
      <c r="BL858" s="34"/>
      <c r="BM858" s="34"/>
      <c r="BN858" s="34"/>
      <c r="BO858" s="34"/>
      <c r="BP858" s="34"/>
      <c r="BQ858" s="34"/>
      <c r="BR858" s="34"/>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G858" s="34"/>
      <c r="DH858" s="34"/>
      <c r="DI858" s="34"/>
      <c r="DJ858" s="34"/>
      <c r="DK858" s="34"/>
      <c r="DL858" s="34"/>
      <c r="DM858" s="34"/>
      <c r="DN858" s="34"/>
      <c r="DO858" s="34"/>
      <c r="DP858" s="34"/>
      <c r="DQ858" s="34"/>
      <c r="DR858" s="34"/>
      <c r="DS858" s="34"/>
      <c r="DT858" s="34"/>
      <c r="DU858" s="34"/>
      <c r="DV858" s="34"/>
      <c r="DW858" s="34"/>
      <c r="DX858" s="34"/>
      <c r="DY858" s="34"/>
      <c r="DZ858" s="34"/>
      <c r="EA858" s="34"/>
      <c r="EB858" s="34"/>
      <c r="EC858" s="34"/>
      <c r="ED858" s="34"/>
      <c r="EE858" s="34"/>
      <c r="EF858" s="34"/>
      <c r="EG858" s="34"/>
      <c r="EH858" s="34"/>
      <c r="EI858" s="34"/>
      <c r="EJ858" s="34"/>
      <c r="EK858" s="34"/>
      <c r="EL858" s="34"/>
      <c r="EM858" s="34"/>
      <c r="EN858" s="34"/>
      <c r="EO858" s="34"/>
      <c r="EP858" s="34"/>
      <c r="EQ858" s="34"/>
      <c r="ER858" s="34"/>
      <c r="ES858" s="34"/>
      <c r="ET858" s="34"/>
      <c r="EU858" s="34"/>
      <c r="EV858" s="34"/>
      <c r="EW858" s="34"/>
      <c r="EX858" s="34"/>
      <c r="EY858" s="34"/>
      <c r="EZ858" s="34"/>
      <c r="FA858" s="34"/>
      <c r="FB858" s="34"/>
      <c r="FC858" s="34"/>
      <c r="FD858" s="34"/>
      <c r="FE858" s="34"/>
      <c r="FF858" s="34"/>
      <c r="FG858" s="34"/>
      <c r="FH858" s="34"/>
      <c r="FI858" s="34"/>
      <c r="FJ858" s="34"/>
      <c r="FK858" s="34"/>
      <c r="FL858" s="34"/>
      <c r="FM858" s="34"/>
      <c r="FN858" s="34"/>
      <c r="FO858" s="34"/>
      <c r="FP858" s="34"/>
      <c r="FQ858" s="34"/>
      <c r="FR858" s="34"/>
      <c r="FS858" s="34"/>
      <c r="FT858" s="34"/>
      <c r="FU858" s="34"/>
      <c r="FV858" s="34"/>
      <c r="FW858" s="34"/>
      <c r="FX858" s="34"/>
      <c r="FY858" s="34"/>
      <c r="FZ858" s="34"/>
      <c r="GA858" s="34"/>
      <c r="GB858" s="34"/>
      <c r="GC858" s="34"/>
      <c r="GD858" s="34"/>
      <c r="GE858" s="34"/>
      <c r="GF858" s="34"/>
      <c r="GG858" s="34"/>
      <c r="GH858" s="34"/>
      <c r="GI858" s="34"/>
      <c r="GJ858" s="34"/>
      <c r="GK858" s="34"/>
      <c r="GL858" s="34"/>
      <c r="GM858" s="34"/>
      <c r="GN858" s="34"/>
      <c r="GO858" s="34"/>
      <c r="GP858" s="34"/>
      <c r="GQ858" s="34"/>
      <c r="GR858" s="34"/>
      <c r="GS858" s="34"/>
      <c r="GT858" s="34"/>
      <c r="GU858" s="34"/>
      <c r="GV858" s="34"/>
      <c r="GW858" s="34"/>
      <c r="GX858" s="34"/>
      <c r="GY858" s="34"/>
      <c r="GZ858" s="34"/>
      <c r="HA858" s="34"/>
      <c r="HB858" s="34"/>
      <c r="HC858" s="34"/>
      <c r="HD858" s="34"/>
      <c r="HE858" s="34"/>
      <c r="HF858" s="34"/>
      <c r="HG858" s="34"/>
      <c r="HH858" s="34"/>
      <c r="HI858" s="34"/>
      <c r="HJ858" s="34"/>
      <c r="HK858" s="34"/>
      <c r="HL858" s="34"/>
      <c r="HM858" s="34"/>
      <c r="HN858" s="34"/>
      <c r="HO858" s="34"/>
      <c r="HP858" s="34"/>
      <c r="HQ858" s="34"/>
      <c r="HR858" s="34"/>
      <c r="HS858" s="34"/>
      <c r="HT858" s="34"/>
      <c r="HU858" s="34"/>
      <c r="HV858" s="34"/>
      <c r="HW858" s="34"/>
      <c r="HX858" s="34"/>
      <c r="HY858" s="34"/>
      <c r="HZ858" s="34"/>
      <c r="IA858" s="34"/>
      <c r="IB858" s="34"/>
      <c r="IC858" s="34"/>
      <c r="ID858" s="34"/>
      <c r="IE858" s="34"/>
      <c r="IF858" s="34"/>
      <c r="IG858" s="34"/>
      <c r="IH858" s="34"/>
      <c r="II858" s="34"/>
      <c r="IJ858" s="34"/>
      <c r="IK858" s="34"/>
      <c r="IL858" s="34"/>
      <c r="IM858" s="34"/>
      <c r="IN858" s="34"/>
      <c r="IO858" s="34"/>
      <c r="IP858" s="34"/>
      <c r="IQ858" s="34"/>
      <c r="IR858" s="34"/>
      <c r="IS858" s="34"/>
      <c r="IT858" s="34"/>
      <c r="IU858" s="34"/>
    </row>
    <row r="859" spans="1:255" s="55" customFormat="1" x14ac:dyDescent="0.3">
      <c r="A859" s="53"/>
      <c r="B859" s="53"/>
      <c r="C859" s="54"/>
      <c r="D859" s="85"/>
      <c r="G859" s="34"/>
      <c r="H859" s="34"/>
      <c r="M859" s="34"/>
      <c r="N859" s="34"/>
      <c r="O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c r="BG859" s="34"/>
      <c r="BH859" s="34"/>
      <c r="BI859" s="34"/>
      <c r="BJ859" s="34"/>
      <c r="BK859" s="34"/>
      <c r="BL859" s="34"/>
      <c r="BM859" s="34"/>
      <c r="BN859" s="34"/>
      <c r="BO859" s="34"/>
      <c r="BP859" s="34"/>
      <c r="BQ859" s="34"/>
      <c r="BR859" s="34"/>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G859" s="34"/>
      <c r="DH859" s="34"/>
      <c r="DI859" s="34"/>
      <c r="DJ859" s="34"/>
      <c r="DK859" s="34"/>
      <c r="DL859" s="34"/>
      <c r="DM859" s="34"/>
      <c r="DN859" s="34"/>
      <c r="DO859" s="34"/>
      <c r="DP859" s="34"/>
      <c r="DQ859" s="34"/>
      <c r="DR859" s="34"/>
      <c r="DS859" s="34"/>
      <c r="DT859" s="34"/>
      <c r="DU859" s="34"/>
      <c r="DV859" s="34"/>
      <c r="DW859" s="34"/>
      <c r="DX859" s="34"/>
      <c r="DY859" s="34"/>
      <c r="DZ859" s="34"/>
      <c r="EA859" s="34"/>
      <c r="EB859" s="34"/>
      <c r="EC859" s="34"/>
      <c r="ED859" s="34"/>
      <c r="EE859" s="34"/>
      <c r="EF859" s="34"/>
      <c r="EG859" s="34"/>
      <c r="EH859" s="34"/>
      <c r="EI859" s="34"/>
      <c r="EJ859" s="34"/>
      <c r="EK859" s="34"/>
      <c r="EL859" s="34"/>
      <c r="EM859" s="34"/>
      <c r="EN859" s="34"/>
      <c r="EO859" s="34"/>
      <c r="EP859" s="34"/>
      <c r="EQ859" s="34"/>
      <c r="ER859" s="34"/>
      <c r="ES859" s="34"/>
      <c r="ET859" s="34"/>
      <c r="EU859" s="34"/>
      <c r="EV859" s="34"/>
      <c r="EW859" s="34"/>
      <c r="EX859" s="34"/>
      <c r="EY859" s="34"/>
      <c r="EZ859" s="34"/>
      <c r="FA859" s="34"/>
      <c r="FB859" s="34"/>
      <c r="FC859" s="34"/>
      <c r="FD859" s="34"/>
      <c r="FE859" s="34"/>
      <c r="FF859" s="34"/>
      <c r="FG859" s="34"/>
      <c r="FH859" s="34"/>
      <c r="FI859" s="34"/>
      <c r="FJ859" s="34"/>
      <c r="FK859" s="34"/>
      <c r="FL859" s="34"/>
      <c r="FM859" s="34"/>
      <c r="FN859" s="34"/>
      <c r="FO859" s="34"/>
      <c r="FP859" s="34"/>
      <c r="FQ859" s="34"/>
      <c r="FR859" s="34"/>
      <c r="FS859" s="34"/>
      <c r="FT859" s="34"/>
      <c r="FU859" s="34"/>
      <c r="FV859" s="34"/>
      <c r="FW859" s="34"/>
      <c r="FX859" s="34"/>
      <c r="FY859" s="34"/>
      <c r="FZ859" s="34"/>
      <c r="GA859" s="34"/>
      <c r="GB859" s="34"/>
      <c r="GC859" s="34"/>
      <c r="GD859" s="34"/>
      <c r="GE859" s="34"/>
      <c r="GF859" s="34"/>
      <c r="GG859" s="34"/>
      <c r="GH859" s="34"/>
      <c r="GI859" s="34"/>
      <c r="GJ859" s="34"/>
      <c r="GK859" s="34"/>
      <c r="GL859" s="34"/>
      <c r="GM859" s="34"/>
      <c r="GN859" s="34"/>
      <c r="GO859" s="34"/>
      <c r="GP859" s="34"/>
      <c r="GQ859" s="34"/>
      <c r="GR859" s="34"/>
      <c r="GS859" s="34"/>
      <c r="GT859" s="34"/>
      <c r="GU859" s="34"/>
      <c r="GV859" s="34"/>
      <c r="GW859" s="34"/>
      <c r="GX859" s="34"/>
      <c r="GY859" s="34"/>
      <c r="GZ859" s="34"/>
      <c r="HA859" s="34"/>
      <c r="HB859" s="34"/>
      <c r="HC859" s="34"/>
      <c r="HD859" s="34"/>
      <c r="HE859" s="34"/>
      <c r="HF859" s="34"/>
      <c r="HG859" s="34"/>
      <c r="HH859" s="34"/>
      <c r="HI859" s="34"/>
      <c r="HJ859" s="34"/>
      <c r="HK859" s="34"/>
      <c r="HL859" s="34"/>
      <c r="HM859" s="34"/>
      <c r="HN859" s="34"/>
      <c r="HO859" s="34"/>
      <c r="HP859" s="34"/>
      <c r="HQ859" s="34"/>
      <c r="HR859" s="34"/>
      <c r="HS859" s="34"/>
      <c r="HT859" s="34"/>
      <c r="HU859" s="34"/>
      <c r="HV859" s="34"/>
      <c r="HW859" s="34"/>
      <c r="HX859" s="34"/>
      <c r="HY859" s="34"/>
      <c r="HZ859" s="34"/>
      <c r="IA859" s="34"/>
      <c r="IB859" s="34"/>
      <c r="IC859" s="34"/>
      <c r="ID859" s="34"/>
      <c r="IE859" s="34"/>
      <c r="IF859" s="34"/>
      <c r="IG859" s="34"/>
      <c r="IH859" s="34"/>
      <c r="II859" s="34"/>
      <c r="IJ859" s="34"/>
      <c r="IK859" s="34"/>
      <c r="IL859" s="34"/>
      <c r="IM859" s="34"/>
      <c r="IN859" s="34"/>
      <c r="IO859" s="34"/>
      <c r="IP859" s="34"/>
      <c r="IQ859" s="34"/>
      <c r="IR859" s="34"/>
      <c r="IS859" s="34"/>
      <c r="IT859" s="34"/>
      <c r="IU859" s="34"/>
    </row>
    <row r="860" spans="1:255" s="55" customFormat="1" x14ac:dyDescent="0.3">
      <c r="A860" s="53"/>
      <c r="B860" s="53"/>
      <c r="C860" s="54"/>
      <c r="D860" s="85"/>
      <c r="G860" s="34"/>
      <c r="H860" s="34"/>
      <c r="M860" s="34"/>
      <c r="N860" s="34"/>
      <c r="O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G860" s="34"/>
      <c r="DH860" s="34"/>
      <c r="DI860" s="34"/>
      <c r="DJ860" s="34"/>
      <c r="DK860" s="34"/>
      <c r="DL860" s="34"/>
      <c r="DM860" s="34"/>
      <c r="DN860" s="34"/>
      <c r="DO860" s="34"/>
      <c r="DP860" s="34"/>
      <c r="DQ860" s="34"/>
      <c r="DR860" s="34"/>
      <c r="DS860" s="34"/>
      <c r="DT860" s="34"/>
      <c r="DU860" s="34"/>
      <c r="DV860" s="34"/>
      <c r="DW860" s="34"/>
      <c r="DX860" s="34"/>
      <c r="DY860" s="34"/>
      <c r="DZ860" s="34"/>
      <c r="EA860" s="34"/>
      <c r="EB860" s="34"/>
      <c r="EC860" s="34"/>
      <c r="ED860" s="34"/>
      <c r="EE860" s="34"/>
      <c r="EF860" s="34"/>
      <c r="EG860" s="34"/>
      <c r="EH860" s="34"/>
      <c r="EI860" s="34"/>
      <c r="EJ860" s="34"/>
      <c r="EK860" s="34"/>
      <c r="EL860" s="34"/>
      <c r="EM860" s="34"/>
      <c r="EN860" s="34"/>
      <c r="EO860" s="34"/>
      <c r="EP860" s="34"/>
      <c r="EQ860" s="34"/>
      <c r="ER860" s="34"/>
      <c r="ES860" s="34"/>
      <c r="ET860" s="34"/>
      <c r="EU860" s="34"/>
      <c r="EV860" s="34"/>
      <c r="EW860" s="34"/>
      <c r="EX860" s="34"/>
      <c r="EY860" s="34"/>
      <c r="EZ860" s="34"/>
      <c r="FA860" s="34"/>
      <c r="FB860" s="34"/>
      <c r="FC860" s="34"/>
      <c r="FD860" s="34"/>
      <c r="FE860" s="34"/>
      <c r="FF860" s="34"/>
      <c r="FG860" s="34"/>
      <c r="FH860" s="34"/>
      <c r="FI860" s="34"/>
      <c r="FJ860" s="34"/>
      <c r="FK860" s="34"/>
      <c r="FL860" s="34"/>
      <c r="FM860" s="34"/>
      <c r="FN860" s="34"/>
      <c r="FO860" s="34"/>
      <c r="FP860" s="34"/>
      <c r="FQ860" s="34"/>
      <c r="FR860" s="34"/>
      <c r="FS860" s="34"/>
      <c r="FT860" s="34"/>
      <c r="FU860" s="34"/>
      <c r="FV860" s="34"/>
      <c r="FW860" s="34"/>
      <c r="FX860" s="34"/>
      <c r="FY860" s="34"/>
      <c r="FZ860" s="34"/>
      <c r="GA860" s="34"/>
      <c r="GB860" s="34"/>
      <c r="GC860" s="34"/>
      <c r="GD860" s="34"/>
      <c r="GE860" s="34"/>
      <c r="GF860" s="34"/>
      <c r="GG860" s="34"/>
      <c r="GH860" s="34"/>
      <c r="GI860" s="34"/>
      <c r="GJ860" s="34"/>
      <c r="GK860" s="34"/>
      <c r="GL860" s="34"/>
      <c r="GM860" s="34"/>
      <c r="GN860" s="34"/>
      <c r="GO860" s="34"/>
      <c r="GP860" s="34"/>
      <c r="GQ860" s="34"/>
      <c r="GR860" s="34"/>
      <c r="GS860" s="34"/>
      <c r="GT860" s="34"/>
      <c r="GU860" s="34"/>
      <c r="GV860" s="34"/>
      <c r="GW860" s="34"/>
      <c r="GX860" s="34"/>
      <c r="GY860" s="34"/>
      <c r="GZ860" s="34"/>
      <c r="HA860" s="34"/>
      <c r="HB860" s="34"/>
      <c r="HC860" s="34"/>
      <c r="HD860" s="34"/>
      <c r="HE860" s="34"/>
      <c r="HF860" s="34"/>
      <c r="HG860" s="34"/>
      <c r="HH860" s="34"/>
      <c r="HI860" s="34"/>
      <c r="HJ860" s="34"/>
      <c r="HK860" s="34"/>
      <c r="HL860" s="34"/>
      <c r="HM860" s="34"/>
      <c r="HN860" s="34"/>
      <c r="HO860" s="34"/>
      <c r="HP860" s="34"/>
      <c r="HQ860" s="34"/>
      <c r="HR860" s="34"/>
      <c r="HS860" s="34"/>
      <c r="HT860" s="34"/>
      <c r="HU860" s="34"/>
      <c r="HV860" s="34"/>
      <c r="HW860" s="34"/>
      <c r="HX860" s="34"/>
      <c r="HY860" s="34"/>
      <c r="HZ860" s="34"/>
      <c r="IA860" s="34"/>
      <c r="IB860" s="34"/>
      <c r="IC860" s="34"/>
      <c r="ID860" s="34"/>
      <c r="IE860" s="34"/>
      <c r="IF860" s="34"/>
      <c r="IG860" s="34"/>
      <c r="IH860" s="34"/>
      <c r="II860" s="34"/>
      <c r="IJ860" s="34"/>
      <c r="IK860" s="34"/>
      <c r="IL860" s="34"/>
      <c r="IM860" s="34"/>
      <c r="IN860" s="34"/>
      <c r="IO860" s="34"/>
      <c r="IP860" s="34"/>
      <c r="IQ860" s="34"/>
      <c r="IR860" s="34"/>
      <c r="IS860" s="34"/>
      <c r="IT860" s="34"/>
      <c r="IU860" s="34"/>
    </row>
    <row r="861" spans="1:255" s="55" customFormat="1" x14ac:dyDescent="0.3">
      <c r="A861" s="53"/>
      <c r="B861" s="53"/>
      <c r="C861" s="54"/>
      <c r="D861" s="85"/>
      <c r="G861" s="34"/>
      <c r="H861" s="34"/>
      <c r="M861" s="34"/>
      <c r="N861" s="34"/>
      <c r="O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G861" s="34"/>
      <c r="DH861" s="34"/>
      <c r="DI861" s="34"/>
      <c r="DJ861" s="34"/>
      <c r="DK861" s="34"/>
      <c r="DL861" s="34"/>
      <c r="DM861" s="34"/>
      <c r="DN861" s="34"/>
      <c r="DO861" s="34"/>
      <c r="DP861" s="34"/>
      <c r="DQ861" s="34"/>
      <c r="DR861" s="34"/>
      <c r="DS861" s="34"/>
      <c r="DT861" s="34"/>
      <c r="DU861" s="34"/>
      <c r="DV861" s="34"/>
      <c r="DW861" s="34"/>
      <c r="DX861" s="34"/>
      <c r="DY861" s="34"/>
      <c r="DZ861" s="34"/>
      <c r="EA861" s="34"/>
      <c r="EB861" s="34"/>
      <c r="EC861" s="34"/>
      <c r="ED861" s="34"/>
      <c r="EE861" s="34"/>
      <c r="EF861" s="34"/>
      <c r="EG861" s="34"/>
      <c r="EH861" s="34"/>
      <c r="EI861" s="34"/>
      <c r="EJ861" s="34"/>
      <c r="EK861" s="34"/>
      <c r="EL861" s="34"/>
      <c r="EM861" s="34"/>
      <c r="EN861" s="34"/>
      <c r="EO861" s="34"/>
      <c r="EP861" s="34"/>
      <c r="EQ861" s="34"/>
      <c r="ER861" s="34"/>
      <c r="ES861" s="34"/>
      <c r="ET861" s="34"/>
      <c r="EU861" s="34"/>
      <c r="EV861" s="34"/>
      <c r="EW861" s="34"/>
      <c r="EX861" s="34"/>
      <c r="EY861" s="34"/>
      <c r="EZ861" s="34"/>
      <c r="FA861" s="34"/>
      <c r="FB861" s="34"/>
      <c r="FC861" s="34"/>
      <c r="FD861" s="34"/>
      <c r="FE861" s="34"/>
      <c r="FF861" s="34"/>
      <c r="FG861" s="34"/>
      <c r="FH861" s="34"/>
      <c r="FI861" s="34"/>
      <c r="FJ861" s="34"/>
      <c r="FK861" s="34"/>
      <c r="FL861" s="34"/>
      <c r="FM861" s="34"/>
      <c r="FN861" s="34"/>
      <c r="FO861" s="34"/>
      <c r="FP861" s="34"/>
      <c r="FQ861" s="34"/>
      <c r="FR861" s="34"/>
      <c r="FS861" s="34"/>
      <c r="FT861" s="34"/>
      <c r="FU861" s="34"/>
      <c r="FV861" s="34"/>
      <c r="FW861" s="34"/>
      <c r="FX861" s="34"/>
      <c r="FY861" s="34"/>
      <c r="FZ861" s="34"/>
      <c r="GA861" s="34"/>
      <c r="GB861" s="34"/>
      <c r="GC861" s="34"/>
      <c r="GD861" s="34"/>
      <c r="GE861" s="34"/>
      <c r="GF861" s="34"/>
      <c r="GG861" s="34"/>
      <c r="GH861" s="34"/>
      <c r="GI861" s="34"/>
      <c r="GJ861" s="34"/>
      <c r="GK861" s="34"/>
      <c r="GL861" s="34"/>
      <c r="GM861" s="34"/>
      <c r="GN861" s="34"/>
      <c r="GO861" s="34"/>
      <c r="GP861" s="34"/>
      <c r="GQ861" s="34"/>
      <c r="GR861" s="34"/>
      <c r="GS861" s="34"/>
      <c r="GT861" s="34"/>
      <c r="GU861" s="34"/>
      <c r="GV861" s="34"/>
      <c r="GW861" s="34"/>
      <c r="GX861" s="34"/>
      <c r="GY861" s="34"/>
      <c r="GZ861" s="34"/>
      <c r="HA861" s="34"/>
      <c r="HB861" s="34"/>
      <c r="HC861" s="34"/>
      <c r="HD861" s="34"/>
      <c r="HE861" s="34"/>
      <c r="HF861" s="34"/>
      <c r="HG861" s="34"/>
      <c r="HH861" s="34"/>
      <c r="HI861" s="34"/>
      <c r="HJ861" s="34"/>
      <c r="HK861" s="34"/>
      <c r="HL861" s="34"/>
      <c r="HM861" s="34"/>
      <c r="HN861" s="34"/>
      <c r="HO861" s="34"/>
      <c r="HP861" s="34"/>
      <c r="HQ861" s="34"/>
      <c r="HR861" s="34"/>
      <c r="HS861" s="34"/>
      <c r="HT861" s="34"/>
      <c r="HU861" s="34"/>
      <c r="HV861" s="34"/>
      <c r="HW861" s="34"/>
      <c r="HX861" s="34"/>
      <c r="HY861" s="34"/>
      <c r="HZ861" s="34"/>
      <c r="IA861" s="34"/>
      <c r="IB861" s="34"/>
      <c r="IC861" s="34"/>
      <c r="ID861" s="34"/>
      <c r="IE861" s="34"/>
      <c r="IF861" s="34"/>
      <c r="IG861" s="34"/>
      <c r="IH861" s="34"/>
      <c r="II861" s="34"/>
      <c r="IJ861" s="34"/>
      <c r="IK861" s="34"/>
      <c r="IL861" s="34"/>
      <c r="IM861" s="34"/>
      <c r="IN861" s="34"/>
      <c r="IO861" s="34"/>
      <c r="IP861" s="34"/>
      <c r="IQ861" s="34"/>
      <c r="IR861" s="34"/>
      <c r="IS861" s="34"/>
      <c r="IT861" s="34"/>
      <c r="IU861" s="34"/>
    </row>
    <row r="862" spans="1:255" s="55" customFormat="1" x14ac:dyDescent="0.3">
      <c r="A862" s="53"/>
      <c r="B862" s="53"/>
      <c r="C862" s="54"/>
      <c r="D862" s="85"/>
      <c r="G862" s="34"/>
      <c r="H862" s="34"/>
      <c r="M862" s="34"/>
      <c r="N862" s="34"/>
      <c r="O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G862" s="34"/>
      <c r="DH862" s="34"/>
      <c r="DI862" s="34"/>
      <c r="DJ862" s="34"/>
      <c r="DK862" s="34"/>
      <c r="DL862" s="34"/>
      <c r="DM862" s="34"/>
      <c r="DN862" s="34"/>
      <c r="DO862" s="34"/>
      <c r="DP862" s="34"/>
      <c r="DQ862" s="34"/>
      <c r="DR862" s="34"/>
      <c r="DS862" s="34"/>
      <c r="DT862" s="34"/>
      <c r="DU862" s="34"/>
      <c r="DV862" s="34"/>
      <c r="DW862" s="34"/>
      <c r="DX862" s="34"/>
      <c r="DY862" s="34"/>
      <c r="DZ862" s="34"/>
      <c r="EA862" s="34"/>
      <c r="EB862" s="34"/>
      <c r="EC862" s="34"/>
      <c r="ED862" s="34"/>
      <c r="EE862" s="34"/>
      <c r="EF862" s="34"/>
      <c r="EG862" s="34"/>
      <c r="EH862" s="34"/>
      <c r="EI862" s="34"/>
      <c r="EJ862" s="34"/>
      <c r="EK862" s="34"/>
      <c r="EL862" s="34"/>
      <c r="EM862" s="34"/>
      <c r="EN862" s="34"/>
      <c r="EO862" s="34"/>
      <c r="EP862" s="34"/>
      <c r="EQ862" s="34"/>
      <c r="ER862" s="34"/>
      <c r="ES862" s="34"/>
      <c r="ET862" s="34"/>
      <c r="EU862" s="34"/>
      <c r="EV862" s="34"/>
      <c r="EW862" s="34"/>
      <c r="EX862" s="34"/>
      <c r="EY862" s="34"/>
      <c r="EZ862" s="34"/>
      <c r="FA862" s="34"/>
      <c r="FB862" s="34"/>
      <c r="FC862" s="34"/>
      <c r="FD862" s="34"/>
      <c r="FE862" s="34"/>
      <c r="FF862" s="34"/>
      <c r="FG862" s="34"/>
      <c r="FH862" s="34"/>
      <c r="FI862" s="34"/>
      <c r="FJ862" s="34"/>
      <c r="FK862" s="34"/>
      <c r="FL862" s="34"/>
      <c r="FM862" s="34"/>
      <c r="FN862" s="34"/>
      <c r="FO862" s="34"/>
      <c r="FP862" s="34"/>
      <c r="FQ862" s="34"/>
      <c r="FR862" s="34"/>
      <c r="FS862" s="34"/>
      <c r="FT862" s="34"/>
      <c r="FU862" s="34"/>
      <c r="FV862" s="34"/>
      <c r="FW862" s="34"/>
      <c r="FX862" s="34"/>
      <c r="FY862" s="34"/>
      <c r="FZ862" s="34"/>
      <c r="GA862" s="34"/>
      <c r="GB862" s="34"/>
      <c r="GC862" s="34"/>
      <c r="GD862" s="34"/>
      <c r="GE862" s="34"/>
      <c r="GF862" s="34"/>
      <c r="GG862" s="34"/>
      <c r="GH862" s="34"/>
      <c r="GI862" s="34"/>
      <c r="GJ862" s="34"/>
      <c r="GK862" s="34"/>
      <c r="GL862" s="34"/>
      <c r="GM862" s="34"/>
      <c r="GN862" s="34"/>
      <c r="GO862" s="34"/>
      <c r="GP862" s="34"/>
      <c r="GQ862" s="34"/>
      <c r="GR862" s="34"/>
      <c r="GS862" s="34"/>
      <c r="GT862" s="34"/>
      <c r="GU862" s="34"/>
      <c r="GV862" s="34"/>
      <c r="GW862" s="34"/>
      <c r="GX862" s="34"/>
      <c r="GY862" s="34"/>
      <c r="GZ862" s="34"/>
      <c r="HA862" s="34"/>
      <c r="HB862" s="34"/>
      <c r="HC862" s="34"/>
      <c r="HD862" s="34"/>
      <c r="HE862" s="34"/>
      <c r="HF862" s="34"/>
      <c r="HG862" s="34"/>
      <c r="HH862" s="34"/>
      <c r="HI862" s="34"/>
      <c r="HJ862" s="34"/>
      <c r="HK862" s="34"/>
      <c r="HL862" s="34"/>
      <c r="HM862" s="34"/>
      <c r="HN862" s="34"/>
      <c r="HO862" s="34"/>
      <c r="HP862" s="34"/>
      <c r="HQ862" s="34"/>
      <c r="HR862" s="34"/>
      <c r="HS862" s="34"/>
      <c r="HT862" s="34"/>
      <c r="HU862" s="34"/>
      <c r="HV862" s="34"/>
      <c r="HW862" s="34"/>
      <c r="HX862" s="34"/>
      <c r="HY862" s="34"/>
      <c r="HZ862" s="34"/>
      <c r="IA862" s="34"/>
      <c r="IB862" s="34"/>
      <c r="IC862" s="34"/>
      <c r="ID862" s="34"/>
      <c r="IE862" s="34"/>
      <c r="IF862" s="34"/>
      <c r="IG862" s="34"/>
      <c r="IH862" s="34"/>
      <c r="II862" s="34"/>
      <c r="IJ862" s="34"/>
      <c r="IK862" s="34"/>
      <c r="IL862" s="34"/>
      <c r="IM862" s="34"/>
      <c r="IN862" s="34"/>
      <c r="IO862" s="34"/>
      <c r="IP862" s="34"/>
      <c r="IQ862" s="34"/>
      <c r="IR862" s="34"/>
      <c r="IS862" s="34"/>
      <c r="IT862" s="34"/>
      <c r="IU862" s="34"/>
    </row>
    <row r="863" spans="1:255" s="55" customFormat="1" x14ac:dyDescent="0.3">
      <c r="A863" s="53"/>
      <c r="B863" s="53"/>
      <c r="C863" s="54"/>
      <c r="D863" s="85"/>
      <c r="E863" s="85"/>
      <c r="F863" s="85"/>
      <c r="G863" s="85"/>
      <c r="H863" s="85"/>
      <c r="M863" s="34"/>
      <c r="N863" s="34"/>
      <c r="O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G863" s="34"/>
      <c r="DH863" s="34"/>
      <c r="DI863" s="34"/>
      <c r="DJ863" s="34"/>
      <c r="DK863" s="34"/>
      <c r="DL863" s="34"/>
      <c r="DM863" s="34"/>
      <c r="DN863" s="34"/>
      <c r="DO863" s="34"/>
      <c r="DP863" s="34"/>
      <c r="DQ863" s="34"/>
      <c r="DR863" s="34"/>
      <c r="DS863" s="34"/>
      <c r="DT863" s="34"/>
      <c r="DU863" s="34"/>
      <c r="DV863" s="34"/>
      <c r="DW863" s="34"/>
      <c r="DX863" s="34"/>
      <c r="DY863" s="34"/>
      <c r="DZ863" s="34"/>
      <c r="EA863" s="34"/>
      <c r="EB863" s="34"/>
      <c r="EC863" s="34"/>
      <c r="ED863" s="34"/>
      <c r="EE863" s="34"/>
      <c r="EF863" s="34"/>
      <c r="EG863" s="34"/>
      <c r="EH863" s="34"/>
      <c r="EI863" s="34"/>
      <c r="EJ863" s="34"/>
      <c r="EK863" s="34"/>
      <c r="EL863" s="34"/>
      <c r="EM863" s="34"/>
      <c r="EN863" s="34"/>
      <c r="EO863" s="34"/>
      <c r="EP863" s="34"/>
      <c r="EQ863" s="34"/>
      <c r="ER863" s="34"/>
      <c r="ES863" s="34"/>
      <c r="ET863" s="34"/>
      <c r="EU863" s="34"/>
      <c r="EV863" s="34"/>
      <c r="EW863" s="34"/>
      <c r="EX863" s="34"/>
      <c r="EY863" s="34"/>
      <c r="EZ863" s="34"/>
      <c r="FA863" s="34"/>
      <c r="FB863" s="34"/>
      <c r="FC863" s="34"/>
      <c r="FD863" s="34"/>
      <c r="FE863" s="34"/>
      <c r="FF863" s="34"/>
      <c r="FG863" s="34"/>
      <c r="FH863" s="34"/>
      <c r="FI863" s="34"/>
      <c r="FJ863" s="34"/>
      <c r="FK863" s="34"/>
      <c r="FL863" s="34"/>
      <c r="FM863" s="34"/>
      <c r="FN863" s="34"/>
      <c r="FO863" s="34"/>
      <c r="FP863" s="34"/>
      <c r="FQ863" s="34"/>
      <c r="FR863" s="34"/>
      <c r="FS863" s="34"/>
      <c r="FT863" s="34"/>
      <c r="FU863" s="34"/>
      <c r="FV863" s="34"/>
      <c r="FW863" s="34"/>
      <c r="FX863" s="34"/>
      <c r="FY863" s="34"/>
      <c r="FZ863" s="34"/>
      <c r="GA863" s="34"/>
      <c r="GB863" s="34"/>
      <c r="GC863" s="34"/>
      <c r="GD863" s="34"/>
      <c r="GE863" s="34"/>
      <c r="GF863" s="34"/>
      <c r="GG863" s="34"/>
      <c r="GH863" s="34"/>
      <c r="GI863" s="34"/>
      <c r="GJ863" s="34"/>
      <c r="GK863" s="34"/>
      <c r="GL863" s="34"/>
      <c r="GM863" s="34"/>
      <c r="GN863" s="34"/>
      <c r="GO863" s="34"/>
      <c r="GP863" s="34"/>
      <c r="GQ863" s="34"/>
      <c r="GR863" s="34"/>
      <c r="GS863" s="34"/>
      <c r="GT863" s="34"/>
      <c r="GU863" s="34"/>
      <c r="GV863" s="34"/>
      <c r="GW863" s="34"/>
      <c r="GX863" s="34"/>
      <c r="GY863" s="34"/>
      <c r="GZ863" s="34"/>
      <c r="HA863" s="34"/>
      <c r="HB863" s="34"/>
      <c r="HC863" s="34"/>
      <c r="HD863" s="34"/>
      <c r="HE863" s="34"/>
      <c r="HF863" s="34"/>
      <c r="HG863" s="34"/>
      <c r="HH863" s="34"/>
      <c r="HI863" s="34"/>
      <c r="HJ863" s="34"/>
      <c r="HK863" s="34"/>
      <c r="HL863" s="34"/>
      <c r="HM863" s="34"/>
      <c r="HN863" s="34"/>
      <c r="HO863" s="34"/>
      <c r="HP863" s="34"/>
      <c r="HQ863" s="34"/>
      <c r="HR863" s="34"/>
      <c r="HS863" s="34"/>
      <c r="HT863" s="34"/>
      <c r="HU863" s="34"/>
      <c r="HV863" s="34"/>
      <c r="HW863" s="34"/>
      <c r="HX863" s="34"/>
      <c r="HY863" s="34"/>
      <c r="HZ863" s="34"/>
      <c r="IA863" s="34"/>
      <c r="IB863" s="34"/>
      <c r="IC863" s="34"/>
      <c r="ID863" s="34"/>
      <c r="IE863" s="34"/>
      <c r="IF863" s="34"/>
      <c r="IG863" s="34"/>
      <c r="IH863" s="34"/>
      <c r="II863" s="34"/>
      <c r="IJ863" s="34"/>
      <c r="IK863" s="34"/>
      <c r="IL863" s="34"/>
      <c r="IM863" s="34"/>
      <c r="IN863" s="34"/>
      <c r="IO863" s="34"/>
      <c r="IP863" s="34"/>
      <c r="IQ863" s="34"/>
      <c r="IR863" s="34"/>
      <c r="IS863" s="34"/>
      <c r="IT863" s="34"/>
      <c r="IU863" s="34"/>
    </row>
  </sheetData>
  <autoFilter ref="A14:IU835"/>
  <mergeCells count="25">
    <mergeCell ref="P5:Q5"/>
    <mergeCell ref="R5:R7"/>
    <mergeCell ref="O6:O7"/>
    <mergeCell ref="I6:I7"/>
    <mergeCell ref="J6:J7"/>
    <mergeCell ref="K6:K7"/>
    <mergeCell ref="N6:N7"/>
    <mergeCell ref="M5:M7"/>
    <mergeCell ref="N5:O5"/>
    <mergeCell ref="A1:R1"/>
    <mergeCell ref="A2:R2"/>
    <mergeCell ref="A3:R3"/>
    <mergeCell ref="A4:R4"/>
    <mergeCell ref="A5:A7"/>
    <mergeCell ref="B5:B7"/>
    <mergeCell ref="C5:C7"/>
    <mergeCell ref="D6:D7"/>
    <mergeCell ref="E6:G6"/>
    <mergeCell ref="H6:H7"/>
    <mergeCell ref="P6:P7"/>
    <mergeCell ref="Q6:Q7"/>
    <mergeCell ref="D5:H5"/>
    <mergeCell ref="I5:J5"/>
    <mergeCell ref="K5:L5"/>
    <mergeCell ref="L6:L7"/>
  </mergeCells>
  <phoneticPr fontId="4" type="noConversion"/>
  <printOptions horizontalCentered="1"/>
  <pageMargins left="0.19685039370078741" right="0.19685039370078741" top="0.31496062992125984" bottom="0.39370078740157483" header="0.51181102362204722" footer="0.27559055118110237"/>
  <pageSetup paperSize="9" scale="43" fitToHeight="0" orientation="landscape" r:id="rId1"/>
  <headerFooter alignWithMargins="0">
    <oddFooter>第 &amp;P 頁，共 &amp;N 頁</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3" sqref="B13"/>
    </sheetView>
  </sheetViews>
  <sheetFormatPr defaultRowHeight="16.2" x14ac:dyDescent="0.3"/>
  <sheetData/>
  <phoneticPr fontId="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Y76"/>
  <sheetViews>
    <sheetView showGridLines="0" view="pageBreakPreview" zoomScale="95" zoomScaleNormal="75" zoomScaleSheetLayoutView="95" workbookViewId="0">
      <pane ySplit="7" topLeftCell="A8" activePane="bottomLeft" state="frozen"/>
      <selection pane="bottomLeft" activeCell="B9" sqref="B9"/>
    </sheetView>
  </sheetViews>
  <sheetFormatPr defaultColWidth="9" defaultRowHeight="13.8" outlineLevelRow="3" x14ac:dyDescent="0.3"/>
  <cols>
    <col min="1" max="1" width="24.109375" style="388" customWidth="1"/>
    <col min="2" max="2" width="21.109375" style="393" customWidth="1"/>
    <col min="3" max="3" width="18.33203125" style="393" hidden="1" customWidth="1"/>
    <col min="4" max="4" width="19.5546875" style="394" customWidth="1"/>
    <col min="5" max="5" width="17.33203125" style="395" hidden="1" customWidth="1"/>
    <col min="6" max="6" width="0.33203125" style="387" hidden="1" customWidth="1"/>
    <col min="7" max="7" width="18.109375" style="393" bestFit="1" customWidth="1"/>
    <col min="8" max="8" width="12.109375" style="387" customWidth="1"/>
    <col min="9" max="16384" width="9" style="387"/>
  </cols>
  <sheetData>
    <row r="1" spans="1:9" s="386" customFormat="1" ht="21.75" customHeight="1" x14ac:dyDescent="0.3">
      <c r="A1" s="440" t="s">
        <v>6776</v>
      </c>
      <c r="B1" s="440"/>
      <c r="C1" s="440"/>
      <c r="D1" s="440"/>
      <c r="E1" s="440"/>
      <c r="F1" s="461"/>
      <c r="G1" s="461"/>
    </row>
    <row r="2" spans="1:9" s="386" customFormat="1" ht="21.75" customHeight="1" x14ac:dyDescent="0.3">
      <c r="A2" s="440" t="s">
        <v>6777</v>
      </c>
      <c r="B2" s="440"/>
      <c r="C2" s="440"/>
      <c r="D2" s="440"/>
      <c r="E2" s="440"/>
      <c r="F2" s="460"/>
      <c r="G2" s="460"/>
    </row>
    <row r="3" spans="1:9" ht="16.2" x14ac:dyDescent="0.3">
      <c r="A3" s="441" t="s">
        <v>6671</v>
      </c>
      <c r="B3" s="441"/>
      <c r="C3" s="441"/>
      <c r="D3" s="441"/>
      <c r="E3" s="441"/>
      <c r="F3" s="460"/>
      <c r="G3" s="460"/>
    </row>
    <row r="4" spans="1:9" ht="16.2" x14ac:dyDescent="0.3">
      <c r="A4" s="442" t="s">
        <v>6668</v>
      </c>
      <c r="B4" s="442"/>
      <c r="C4" s="442"/>
      <c r="D4" s="442"/>
      <c r="E4" s="442"/>
      <c r="G4" s="387" t="s">
        <v>6669</v>
      </c>
    </row>
    <row r="5" spans="1:9" s="385" customFormat="1" ht="13.8" customHeight="1" x14ac:dyDescent="0.3">
      <c r="A5" s="443" t="s">
        <v>6670</v>
      </c>
      <c r="B5" s="443" t="s">
        <v>6664</v>
      </c>
      <c r="C5" s="472" t="s">
        <v>6666</v>
      </c>
      <c r="D5" s="443" t="s">
        <v>6785</v>
      </c>
      <c r="E5" s="443" t="s">
        <v>11</v>
      </c>
      <c r="G5" s="436" t="s">
        <v>6786</v>
      </c>
    </row>
    <row r="6" spans="1:9" s="385" customFormat="1" ht="13.8" customHeight="1" x14ac:dyDescent="0.3">
      <c r="A6" s="443"/>
      <c r="B6" s="443"/>
      <c r="C6" s="473"/>
      <c r="D6" s="443"/>
      <c r="E6" s="444"/>
      <c r="G6" s="437"/>
    </row>
    <row r="7" spans="1:9" s="385" customFormat="1" ht="13.8" customHeight="1" x14ac:dyDescent="0.3">
      <c r="A7" s="443"/>
      <c r="B7" s="443"/>
      <c r="C7" s="474"/>
      <c r="D7" s="443"/>
      <c r="E7" s="444"/>
      <c r="G7" s="438"/>
    </row>
    <row r="8" spans="1:9" s="457" customFormat="1" ht="34.799999999999997" x14ac:dyDescent="0.3">
      <c r="A8" s="459" t="s">
        <v>6775</v>
      </c>
      <c r="B8" s="475"/>
      <c r="C8" s="475"/>
      <c r="D8" s="475"/>
      <c r="E8" s="475"/>
      <c r="F8" s="476"/>
      <c r="G8" s="477">
        <v>127810268</v>
      </c>
    </row>
    <row r="9" spans="1:9" s="458" customFormat="1" ht="139.19999999999999" x14ac:dyDescent="0.3">
      <c r="A9" s="478" t="s">
        <v>6771</v>
      </c>
      <c r="B9" s="479" t="s">
        <v>6772</v>
      </c>
      <c r="C9" s="479" t="s">
        <v>6773</v>
      </c>
      <c r="D9" s="480" t="s">
        <v>6774</v>
      </c>
      <c r="E9" s="481">
        <v>128483602</v>
      </c>
      <c r="F9" s="482"/>
      <c r="G9" s="483">
        <v>127810268</v>
      </c>
    </row>
    <row r="10" spans="1:9" s="388" customFormat="1" ht="17.399999999999999" x14ac:dyDescent="0.3">
      <c r="A10" s="484" t="s">
        <v>6755</v>
      </c>
      <c r="B10" s="484"/>
      <c r="C10" s="484"/>
      <c r="D10" s="484"/>
      <c r="E10" s="484">
        <v>128483602</v>
      </c>
      <c r="F10" s="484"/>
      <c r="G10" s="485">
        <f>SUM(G11:G12)</f>
        <v>1643794</v>
      </c>
    </row>
    <row r="11" spans="1:9" s="388" customFormat="1" ht="86.4" customHeight="1" x14ac:dyDescent="0.3">
      <c r="A11" s="486" t="s">
        <v>6751</v>
      </c>
      <c r="B11" s="487" t="s">
        <v>6756</v>
      </c>
      <c r="C11" s="487" t="s">
        <v>6760</v>
      </c>
      <c r="D11" s="488" t="s">
        <v>6757</v>
      </c>
      <c r="E11" s="489"/>
      <c r="F11" s="489"/>
      <c r="G11" s="490">
        <v>626804</v>
      </c>
    </row>
    <row r="12" spans="1:9" s="388" customFormat="1" ht="76.8" customHeight="1" x14ac:dyDescent="0.3">
      <c r="A12" s="486" t="s">
        <v>6758</v>
      </c>
      <c r="B12" s="487" t="s">
        <v>6759</v>
      </c>
      <c r="C12" s="487" t="s">
        <v>6761</v>
      </c>
      <c r="D12" s="488" t="s">
        <v>6757</v>
      </c>
      <c r="E12" s="491"/>
      <c r="F12" s="492"/>
      <c r="G12" s="490">
        <v>1016990</v>
      </c>
    </row>
    <row r="13" spans="1:9" ht="17.399999999999999" x14ac:dyDescent="0.3">
      <c r="A13" s="493" t="s">
        <v>6754</v>
      </c>
      <c r="B13" s="494"/>
      <c r="C13" s="494"/>
      <c r="D13" s="495"/>
      <c r="E13" s="496"/>
      <c r="F13" s="497"/>
      <c r="G13" s="498">
        <f>SUM(G11:G12)</f>
        <v>1643794</v>
      </c>
    </row>
    <row r="14" spans="1:9" s="388" customFormat="1" ht="17.399999999999999" outlineLevel="1" x14ac:dyDescent="0.3">
      <c r="A14" s="459" t="s">
        <v>6665</v>
      </c>
      <c r="B14" s="459" t="s">
        <v>6783</v>
      </c>
      <c r="C14" s="459"/>
      <c r="D14" s="459" t="s">
        <v>6783</v>
      </c>
      <c r="E14" s="459"/>
      <c r="F14" s="459"/>
      <c r="G14" s="465">
        <f>SUM(G15:G47)</f>
        <v>371039232</v>
      </c>
      <c r="I14" s="387"/>
    </row>
    <row r="15" spans="1:9" s="388" customFormat="1" ht="121.8" outlineLevel="1" x14ac:dyDescent="0.3">
      <c r="A15" s="499" t="s">
        <v>6694</v>
      </c>
      <c r="B15" s="500" t="s">
        <v>6672</v>
      </c>
      <c r="C15" s="500" t="s">
        <v>6762</v>
      </c>
      <c r="D15" s="500" t="s">
        <v>6673</v>
      </c>
      <c r="E15" s="468">
        <v>10000000</v>
      </c>
      <c r="F15" s="501"/>
      <c r="G15" s="490">
        <v>512858</v>
      </c>
      <c r="I15" s="387"/>
    </row>
    <row r="16" spans="1:9" s="388" customFormat="1" ht="121.8" outlineLevel="1" x14ac:dyDescent="0.3">
      <c r="A16" s="499" t="s">
        <v>6695</v>
      </c>
      <c r="B16" s="500" t="s">
        <v>6672</v>
      </c>
      <c r="C16" s="500" t="s">
        <v>6762</v>
      </c>
      <c r="D16" s="500" t="s">
        <v>6673</v>
      </c>
      <c r="E16" s="468">
        <v>10000000</v>
      </c>
      <c r="F16" s="501"/>
      <c r="G16" s="490">
        <v>2222991</v>
      </c>
      <c r="I16" s="387"/>
    </row>
    <row r="17" spans="1:9" s="388" customFormat="1" ht="76.2" customHeight="1" outlineLevel="1" x14ac:dyDescent="0.3">
      <c r="A17" s="499" t="s">
        <v>6696</v>
      </c>
      <c r="B17" s="500" t="s">
        <v>6674</v>
      </c>
      <c r="C17" s="500" t="s">
        <v>6763</v>
      </c>
      <c r="D17" s="500" t="s">
        <v>6673</v>
      </c>
      <c r="E17" s="468"/>
      <c r="F17" s="501"/>
      <c r="G17" s="490">
        <v>5100000</v>
      </c>
      <c r="I17" s="387"/>
    </row>
    <row r="18" spans="1:9" s="388" customFormat="1" ht="104.4" outlineLevel="1" x14ac:dyDescent="0.3">
      <c r="A18" s="499" t="s">
        <v>6696</v>
      </c>
      <c r="B18" s="500" t="s">
        <v>6675</v>
      </c>
      <c r="C18" s="500" t="s">
        <v>6763</v>
      </c>
      <c r="D18" s="500" t="s">
        <v>6673</v>
      </c>
      <c r="E18" s="468"/>
      <c r="F18" s="501"/>
      <c r="G18" s="490">
        <v>22639224</v>
      </c>
      <c r="I18" s="387"/>
    </row>
    <row r="19" spans="1:9" s="388" customFormat="1" ht="104.4" outlineLevel="1" x14ac:dyDescent="0.3">
      <c r="A19" s="499" t="s">
        <v>6696</v>
      </c>
      <c r="B19" s="500" t="s">
        <v>6676</v>
      </c>
      <c r="C19" s="500" t="s">
        <v>6763</v>
      </c>
      <c r="D19" s="500" t="s">
        <v>6673</v>
      </c>
      <c r="E19" s="468"/>
      <c r="F19" s="501"/>
      <c r="G19" s="490">
        <v>22990776</v>
      </c>
      <c r="I19" s="387"/>
    </row>
    <row r="20" spans="1:9" s="388" customFormat="1" ht="104.4" outlineLevel="1" x14ac:dyDescent="0.3">
      <c r="A20" s="499" t="s">
        <v>6696</v>
      </c>
      <c r="B20" s="500" t="s">
        <v>6677</v>
      </c>
      <c r="C20" s="500" t="s">
        <v>6763</v>
      </c>
      <c r="D20" s="500" t="s">
        <v>6673</v>
      </c>
      <c r="E20" s="468"/>
      <c r="F20" s="501"/>
      <c r="G20" s="490">
        <v>2000000</v>
      </c>
      <c r="I20" s="387"/>
    </row>
    <row r="21" spans="1:9" s="388" customFormat="1" ht="121.8" outlineLevel="1" x14ac:dyDescent="0.3">
      <c r="A21" s="499" t="s">
        <v>6696</v>
      </c>
      <c r="B21" s="500" t="s">
        <v>6672</v>
      </c>
      <c r="C21" s="500" t="s">
        <v>6762</v>
      </c>
      <c r="D21" s="500" t="s">
        <v>6673</v>
      </c>
      <c r="E21" s="468"/>
      <c r="F21" s="501"/>
      <c r="G21" s="490">
        <v>4033209</v>
      </c>
      <c r="I21" s="387"/>
    </row>
    <row r="22" spans="1:9" s="388" customFormat="1" ht="121.8" outlineLevel="1" x14ac:dyDescent="0.3">
      <c r="A22" s="499" t="s">
        <v>6698</v>
      </c>
      <c r="B22" s="500" t="s">
        <v>6672</v>
      </c>
      <c r="C22" s="500" t="s">
        <v>6762</v>
      </c>
      <c r="D22" s="500" t="s">
        <v>6673</v>
      </c>
      <c r="E22" s="468"/>
      <c r="F22" s="501"/>
      <c r="G22" s="490">
        <v>7337940</v>
      </c>
      <c r="I22" s="387"/>
    </row>
    <row r="23" spans="1:9" s="388" customFormat="1" ht="104.4" outlineLevel="1" x14ac:dyDescent="0.3">
      <c r="A23" s="499" t="s">
        <v>6699</v>
      </c>
      <c r="B23" s="500" t="s">
        <v>6678</v>
      </c>
      <c r="C23" s="500" t="s">
        <v>6763</v>
      </c>
      <c r="D23" s="500" t="s">
        <v>6673</v>
      </c>
      <c r="E23" s="468"/>
      <c r="F23" s="501"/>
      <c r="G23" s="490">
        <v>105000000</v>
      </c>
      <c r="I23" s="387"/>
    </row>
    <row r="24" spans="1:9" s="388" customFormat="1" ht="104.4" outlineLevel="1" x14ac:dyDescent="0.3">
      <c r="A24" s="499" t="s">
        <v>6699</v>
      </c>
      <c r="B24" s="500" t="s">
        <v>6679</v>
      </c>
      <c r="C24" s="500" t="s">
        <v>6763</v>
      </c>
      <c r="D24" s="500" t="s">
        <v>6673</v>
      </c>
      <c r="E24" s="468"/>
      <c r="F24" s="501"/>
      <c r="G24" s="490">
        <v>6434825</v>
      </c>
      <c r="I24" s="387"/>
    </row>
    <row r="25" spans="1:9" s="388" customFormat="1" ht="104.4" outlineLevel="1" x14ac:dyDescent="0.3">
      <c r="A25" s="499" t="s">
        <v>6699</v>
      </c>
      <c r="B25" s="500" t="s">
        <v>6680</v>
      </c>
      <c r="C25" s="500" t="s">
        <v>6763</v>
      </c>
      <c r="D25" s="500" t="s">
        <v>6673</v>
      </c>
      <c r="E25" s="468"/>
      <c r="F25" s="501"/>
      <c r="G25" s="490">
        <v>1820047</v>
      </c>
      <c r="I25" s="387"/>
    </row>
    <row r="26" spans="1:9" s="388" customFormat="1" ht="104.4" outlineLevel="1" x14ac:dyDescent="0.3">
      <c r="A26" s="499" t="s">
        <v>6700</v>
      </c>
      <c r="B26" s="500" t="s">
        <v>6681</v>
      </c>
      <c r="C26" s="500" t="s">
        <v>6763</v>
      </c>
      <c r="D26" s="500" t="s">
        <v>6673</v>
      </c>
      <c r="E26" s="468"/>
      <c r="F26" s="501"/>
      <c r="G26" s="490">
        <v>61047568</v>
      </c>
      <c r="I26" s="387"/>
    </row>
    <row r="27" spans="1:9" s="388" customFormat="1" ht="121.8" outlineLevel="1" x14ac:dyDescent="0.3">
      <c r="A27" s="499" t="s">
        <v>6700</v>
      </c>
      <c r="B27" s="500" t="s">
        <v>6672</v>
      </c>
      <c r="C27" s="500" t="s">
        <v>6762</v>
      </c>
      <c r="D27" s="500" t="s">
        <v>6673</v>
      </c>
      <c r="E27" s="468"/>
      <c r="F27" s="501"/>
      <c r="G27" s="490">
        <v>6789205</v>
      </c>
      <c r="I27" s="387"/>
    </row>
    <row r="28" spans="1:9" s="388" customFormat="1" ht="104.4" outlineLevel="1" x14ac:dyDescent="0.3">
      <c r="A28" s="499" t="s">
        <v>6701</v>
      </c>
      <c r="B28" s="500" t="s">
        <v>6682</v>
      </c>
      <c r="C28" s="500" t="s">
        <v>6763</v>
      </c>
      <c r="D28" s="500" t="s">
        <v>6673</v>
      </c>
      <c r="E28" s="468"/>
      <c r="F28" s="501"/>
      <c r="G28" s="490">
        <v>35160000</v>
      </c>
      <c r="I28" s="387"/>
    </row>
    <row r="29" spans="1:9" s="388" customFormat="1" ht="104.4" outlineLevel="1" x14ac:dyDescent="0.3">
      <c r="A29" s="499" t="s">
        <v>6702</v>
      </c>
      <c r="B29" s="500" t="s">
        <v>6683</v>
      </c>
      <c r="C29" s="500" t="s">
        <v>6764</v>
      </c>
      <c r="D29" s="500" t="s">
        <v>6684</v>
      </c>
      <c r="E29" s="468"/>
      <c r="F29" s="501"/>
      <c r="G29" s="490">
        <v>757600</v>
      </c>
      <c r="I29" s="387"/>
    </row>
    <row r="30" spans="1:9" s="388" customFormat="1" ht="121.8" outlineLevel="1" x14ac:dyDescent="0.3">
      <c r="A30" s="499" t="s">
        <v>6703</v>
      </c>
      <c r="B30" s="500" t="s">
        <v>6672</v>
      </c>
      <c r="C30" s="500" t="s">
        <v>6762</v>
      </c>
      <c r="D30" s="500" t="s">
        <v>6673</v>
      </c>
      <c r="E30" s="468"/>
      <c r="F30" s="501"/>
      <c r="G30" s="490">
        <v>3414789</v>
      </c>
      <c r="I30" s="387"/>
    </row>
    <row r="31" spans="1:9" s="388" customFormat="1" ht="104.4" outlineLevel="1" x14ac:dyDescent="0.3">
      <c r="A31" s="499" t="s">
        <v>6704</v>
      </c>
      <c r="B31" s="500" t="s">
        <v>6685</v>
      </c>
      <c r="C31" s="500" t="s">
        <v>6764</v>
      </c>
      <c r="D31" s="500" t="s">
        <v>6684</v>
      </c>
      <c r="E31" s="468"/>
      <c r="F31" s="501"/>
      <c r="G31" s="490">
        <v>376605</v>
      </c>
      <c r="I31" s="387"/>
    </row>
    <row r="32" spans="1:9" s="388" customFormat="1" ht="104.4" outlineLevel="1" x14ac:dyDescent="0.3">
      <c r="A32" s="499" t="s">
        <v>6705</v>
      </c>
      <c r="B32" s="500" t="s">
        <v>6686</v>
      </c>
      <c r="C32" s="500" t="s">
        <v>6763</v>
      </c>
      <c r="D32" s="500" t="s">
        <v>6673</v>
      </c>
      <c r="E32" s="468"/>
      <c r="F32" s="501"/>
      <c r="G32" s="490">
        <v>7843128</v>
      </c>
      <c r="I32" s="387"/>
    </row>
    <row r="33" spans="1:9" s="388" customFormat="1" ht="121.8" outlineLevel="1" x14ac:dyDescent="0.3">
      <c r="A33" s="499" t="s">
        <v>6706</v>
      </c>
      <c r="B33" s="500" t="s">
        <v>6770</v>
      </c>
      <c r="C33" s="500" t="s">
        <v>6762</v>
      </c>
      <c r="D33" s="500" t="s">
        <v>6673</v>
      </c>
      <c r="E33" s="468"/>
      <c r="F33" s="501"/>
      <c r="G33" s="490">
        <v>8492839</v>
      </c>
      <c r="I33" s="387"/>
    </row>
    <row r="34" spans="1:9" s="388" customFormat="1" ht="121.8" outlineLevel="1" x14ac:dyDescent="0.3">
      <c r="A34" s="499" t="s">
        <v>6706</v>
      </c>
      <c r="B34" s="500" t="s">
        <v>6769</v>
      </c>
      <c r="C34" s="500" t="s">
        <v>6762</v>
      </c>
      <c r="D34" s="500" t="s">
        <v>6673</v>
      </c>
      <c r="E34" s="468"/>
      <c r="F34" s="501"/>
      <c r="G34" s="490">
        <v>3922993</v>
      </c>
      <c r="I34" s="387"/>
    </row>
    <row r="35" spans="1:9" s="388" customFormat="1" ht="104.4" outlineLevel="1" x14ac:dyDescent="0.3">
      <c r="A35" s="499" t="s">
        <v>6707</v>
      </c>
      <c r="B35" s="500" t="s">
        <v>6687</v>
      </c>
      <c r="C35" s="500" t="s">
        <v>6763</v>
      </c>
      <c r="D35" s="500" t="s">
        <v>6673</v>
      </c>
      <c r="E35" s="468"/>
      <c r="F35" s="501"/>
      <c r="G35" s="490">
        <v>1525513</v>
      </c>
      <c r="I35" s="387"/>
    </row>
    <row r="36" spans="1:9" s="388" customFormat="1" ht="121.8" outlineLevel="1" x14ac:dyDescent="0.3">
      <c r="A36" s="499" t="s">
        <v>6708</v>
      </c>
      <c r="B36" s="500" t="s">
        <v>6672</v>
      </c>
      <c r="C36" s="500" t="s">
        <v>6762</v>
      </c>
      <c r="D36" s="500" t="s">
        <v>6673</v>
      </c>
      <c r="E36" s="468"/>
      <c r="F36" s="501"/>
      <c r="G36" s="490">
        <v>4316621</v>
      </c>
      <c r="I36" s="387"/>
    </row>
    <row r="37" spans="1:9" s="388" customFormat="1" ht="104.4" outlineLevel="1" x14ac:dyDescent="0.3">
      <c r="A37" s="499" t="s">
        <v>6709</v>
      </c>
      <c r="B37" s="500" t="s">
        <v>6688</v>
      </c>
      <c r="C37" s="500" t="s">
        <v>6764</v>
      </c>
      <c r="D37" s="500" t="s">
        <v>6684</v>
      </c>
      <c r="E37" s="468"/>
      <c r="F37" s="501"/>
      <c r="G37" s="490">
        <v>783098</v>
      </c>
      <c r="I37" s="387"/>
    </row>
    <row r="38" spans="1:9" s="388" customFormat="1" ht="121.8" outlineLevel="1" x14ac:dyDescent="0.3">
      <c r="A38" s="499" t="s">
        <v>6709</v>
      </c>
      <c r="B38" s="500" t="s">
        <v>6689</v>
      </c>
      <c r="C38" s="500" t="s">
        <v>6764</v>
      </c>
      <c r="D38" s="500" t="s">
        <v>6684</v>
      </c>
      <c r="E38" s="468"/>
      <c r="F38" s="501"/>
      <c r="G38" s="490">
        <v>743715</v>
      </c>
      <c r="I38" s="387"/>
    </row>
    <row r="39" spans="1:9" s="388" customFormat="1" ht="121.8" outlineLevel="1" x14ac:dyDescent="0.3">
      <c r="A39" s="499" t="s">
        <v>6709</v>
      </c>
      <c r="B39" s="500" t="s">
        <v>6672</v>
      </c>
      <c r="C39" s="500" t="s">
        <v>6762</v>
      </c>
      <c r="D39" s="500" t="s">
        <v>6673</v>
      </c>
      <c r="E39" s="468"/>
      <c r="F39" s="501"/>
      <c r="G39" s="490">
        <v>6541751</v>
      </c>
      <c r="I39" s="387"/>
    </row>
    <row r="40" spans="1:9" s="388" customFormat="1" ht="121.8" outlineLevel="1" x14ac:dyDescent="0.3">
      <c r="A40" s="499" t="s">
        <v>6709</v>
      </c>
      <c r="B40" s="500" t="s">
        <v>6769</v>
      </c>
      <c r="C40" s="500" t="s">
        <v>6762</v>
      </c>
      <c r="D40" s="500" t="s">
        <v>6673</v>
      </c>
      <c r="E40" s="468"/>
      <c r="F40" s="501"/>
      <c r="G40" s="490">
        <v>9866587</v>
      </c>
      <c r="I40" s="387"/>
    </row>
    <row r="41" spans="1:9" s="388" customFormat="1" ht="121.8" outlineLevel="1" x14ac:dyDescent="0.3">
      <c r="A41" s="499" t="s">
        <v>6710</v>
      </c>
      <c r="B41" s="500" t="s">
        <v>6690</v>
      </c>
      <c r="C41" s="500" t="s">
        <v>6765</v>
      </c>
      <c r="D41" s="500" t="s">
        <v>6684</v>
      </c>
      <c r="E41" s="468"/>
      <c r="F41" s="501"/>
      <c r="G41" s="490">
        <v>1800000</v>
      </c>
      <c r="I41" s="387"/>
    </row>
    <row r="42" spans="1:9" s="388" customFormat="1" ht="121.8" outlineLevel="1" x14ac:dyDescent="0.3">
      <c r="A42" s="499" t="s">
        <v>6710</v>
      </c>
      <c r="B42" s="500" t="s">
        <v>6672</v>
      </c>
      <c r="C42" s="500" t="s">
        <v>6762</v>
      </c>
      <c r="D42" s="500" t="s">
        <v>6673</v>
      </c>
      <c r="E42" s="468"/>
      <c r="F42" s="501"/>
      <c r="G42" s="490">
        <v>950000</v>
      </c>
      <c r="I42" s="387"/>
    </row>
    <row r="43" spans="1:9" s="388" customFormat="1" ht="104.4" outlineLevel="1" x14ac:dyDescent="0.3">
      <c r="A43" s="499" t="s">
        <v>6711</v>
      </c>
      <c r="B43" s="500" t="s">
        <v>6779</v>
      </c>
      <c r="C43" s="500" t="s">
        <v>6766</v>
      </c>
      <c r="D43" s="500" t="s">
        <v>6684</v>
      </c>
      <c r="E43" s="468"/>
      <c r="F43" s="501"/>
      <c r="G43" s="490">
        <v>5180000</v>
      </c>
      <c r="I43" s="387"/>
    </row>
    <row r="44" spans="1:9" s="388" customFormat="1" ht="104.4" outlineLevel="1" x14ac:dyDescent="0.3">
      <c r="A44" s="499" t="s">
        <v>6711</v>
      </c>
      <c r="B44" s="500" t="s">
        <v>6691</v>
      </c>
      <c r="C44" s="500" t="s">
        <v>6767</v>
      </c>
      <c r="D44" s="500" t="s">
        <v>6684</v>
      </c>
      <c r="E44" s="468"/>
      <c r="F44" s="501"/>
      <c r="G44" s="490">
        <v>12115143</v>
      </c>
      <c r="I44" s="387"/>
    </row>
    <row r="45" spans="1:9" s="388" customFormat="1" ht="104.4" outlineLevel="1" x14ac:dyDescent="0.3">
      <c r="A45" s="499" t="s">
        <v>6711</v>
      </c>
      <c r="B45" s="500" t="s">
        <v>6692</v>
      </c>
      <c r="C45" s="500" t="s">
        <v>6767</v>
      </c>
      <c r="D45" s="500" t="s">
        <v>6684</v>
      </c>
      <c r="E45" s="468"/>
      <c r="F45" s="501"/>
      <c r="G45" s="490">
        <v>5319718</v>
      </c>
      <c r="I45" s="387"/>
    </row>
    <row r="46" spans="1:9" s="388" customFormat="1" ht="104.4" outlineLevel="1" x14ac:dyDescent="0.3">
      <c r="A46" s="499" t="s">
        <v>6712</v>
      </c>
      <c r="B46" s="500" t="s">
        <v>6693</v>
      </c>
      <c r="C46" s="500" t="s">
        <v>6768</v>
      </c>
      <c r="D46" s="500" t="s">
        <v>6684</v>
      </c>
      <c r="E46" s="468"/>
      <c r="F46" s="501"/>
      <c r="G46" s="490">
        <v>7000489</v>
      </c>
      <c r="I46" s="387"/>
    </row>
    <row r="47" spans="1:9" s="388" customFormat="1" ht="104.4" outlineLevel="1" x14ac:dyDescent="0.3">
      <c r="A47" s="499" t="s">
        <v>6712</v>
      </c>
      <c r="B47" s="500" t="s">
        <v>6780</v>
      </c>
      <c r="C47" s="500" t="s">
        <v>6768</v>
      </c>
      <c r="D47" s="500" t="s">
        <v>6684</v>
      </c>
      <c r="E47" s="468"/>
      <c r="F47" s="501"/>
      <c r="G47" s="490">
        <v>7000000</v>
      </c>
      <c r="I47" s="387"/>
    </row>
    <row r="48" spans="1:9" s="388" customFormat="1" ht="17.399999999999999" x14ac:dyDescent="0.3">
      <c r="A48" s="484" t="s">
        <v>6713</v>
      </c>
      <c r="B48" s="484"/>
      <c r="C48" s="484"/>
      <c r="D48" s="484"/>
      <c r="E48" s="484">
        <v>128483602</v>
      </c>
      <c r="F48" s="484"/>
      <c r="G48" s="485">
        <f>SUM(G49:G63)</f>
        <v>10953000</v>
      </c>
    </row>
    <row r="49" spans="1:233" s="388" customFormat="1" ht="87" x14ac:dyDescent="0.3">
      <c r="A49" s="502" t="s">
        <v>6714</v>
      </c>
      <c r="B49" s="466" t="s">
        <v>6715</v>
      </c>
      <c r="C49" s="503" t="s">
        <v>6716</v>
      </c>
      <c r="D49" s="489" t="s">
        <v>6717</v>
      </c>
      <c r="E49" s="489"/>
      <c r="F49" s="489"/>
      <c r="G49" s="490">
        <v>458000</v>
      </c>
    </row>
    <row r="50" spans="1:233" s="388" customFormat="1" ht="87" x14ac:dyDescent="0.3">
      <c r="A50" s="502" t="s">
        <v>6718</v>
      </c>
      <c r="B50" s="504" t="s">
        <v>6719</v>
      </c>
      <c r="C50" s="503" t="s">
        <v>6720</v>
      </c>
      <c r="D50" s="505" t="s">
        <v>6717</v>
      </c>
      <c r="E50" s="491">
        <v>10000000</v>
      </c>
      <c r="F50" s="492"/>
      <c r="G50" s="490">
        <v>183000</v>
      </c>
    </row>
    <row r="51" spans="1:233" s="384" customFormat="1" ht="87" outlineLevel="3" x14ac:dyDescent="0.3">
      <c r="A51" s="502" t="s">
        <v>6721</v>
      </c>
      <c r="B51" s="504" t="s">
        <v>6722</v>
      </c>
      <c r="C51" s="503" t="s">
        <v>6723</v>
      </c>
      <c r="D51" s="505" t="s">
        <v>6717</v>
      </c>
      <c r="E51" s="491"/>
      <c r="F51" s="492"/>
      <c r="G51" s="490">
        <v>890000</v>
      </c>
      <c r="H51" s="388"/>
      <c r="I51" s="388"/>
    </row>
    <row r="52" spans="1:233" s="384" customFormat="1" ht="87" outlineLevel="3" x14ac:dyDescent="0.3">
      <c r="A52" s="502" t="s">
        <v>6724</v>
      </c>
      <c r="B52" s="504" t="s">
        <v>6725</v>
      </c>
      <c r="C52" s="503" t="s">
        <v>6726</v>
      </c>
      <c r="D52" s="505" t="s">
        <v>6717</v>
      </c>
      <c r="E52" s="491"/>
      <c r="F52" s="492"/>
      <c r="G52" s="490">
        <v>425000</v>
      </c>
      <c r="H52" s="388"/>
      <c r="I52" s="388"/>
    </row>
    <row r="53" spans="1:233" s="384" customFormat="1" ht="104.4" outlineLevel="3" x14ac:dyDescent="0.3">
      <c r="A53" s="502" t="s">
        <v>6721</v>
      </c>
      <c r="B53" s="503" t="s">
        <v>6727</v>
      </c>
      <c r="C53" s="503" t="s">
        <v>6728</v>
      </c>
      <c r="D53" s="503" t="s">
        <v>6717</v>
      </c>
      <c r="E53" s="506"/>
      <c r="F53" s="507"/>
      <c r="G53" s="490">
        <v>114000</v>
      </c>
      <c r="H53" s="388"/>
      <c r="I53" s="388"/>
    </row>
    <row r="54" spans="1:233" s="384" customFormat="1" ht="104.4" outlineLevel="3" x14ac:dyDescent="0.3">
      <c r="A54" s="502" t="s">
        <v>6729</v>
      </c>
      <c r="B54" s="466" t="s">
        <v>6730</v>
      </c>
      <c r="C54" s="503" t="s">
        <v>6731</v>
      </c>
      <c r="D54" s="489" t="s">
        <v>6717</v>
      </c>
      <c r="E54" s="489"/>
      <c r="F54" s="489"/>
      <c r="G54" s="490">
        <v>1421000</v>
      </c>
      <c r="H54" s="388"/>
      <c r="I54" s="388"/>
    </row>
    <row r="55" spans="1:233" s="384" customFormat="1" ht="87" outlineLevel="3" x14ac:dyDescent="0.3">
      <c r="A55" s="502" t="s">
        <v>6732</v>
      </c>
      <c r="B55" s="503" t="s">
        <v>6733</v>
      </c>
      <c r="C55" s="503" t="s">
        <v>6716</v>
      </c>
      <c r="D55" s="508" t="s">
        <v>6717</v>
      </c>
      <c r="E55" s="508"/>
      <c r="F55" s="508"/>
      <c r="G55" s="490">
        <v>1427000</v>
      </c>
      <c r="H55" s="388"/>
      <c r="I55" s="388"/>
    </row>
    <row r="56" spans="1:233" s="384" customFormat="1" ht="104.4" outlineLevel="3" x14ac:dyDescent="0.3">
      <c r="A56" s="502" t="s">
        <v>6734</v>
      </c>
      <c r="B56" s="503" t="s">
        <v>6735</v>
      </c>
      <c r="C56" s="503" t="s">
        <v>6731</v>
      </c>
      <c r="D56" s="505" t="s">
        <v>6717</v>
      </c>
      <c r="E56" s="491"/>
      <c r="F56" s="492"/>
      <c r="G56" s="490">
        <v>848000</v>
      </c>
      <c r="H56" s="388"/>
      <c r="I56" s="388"/>
    </row>
    <row r="57" spans="1:233" s="384" customFormat="1" ht="87" outlineLevel="3" x14ac:dyDescent="0.3">
      <c r="A57" s="502" t="s">
        <v>6736</v>
      </c>
      <c r="B57" s="466" t="s">
        <v>6737</v>
      </c>
      <c r="C57" s="503" t="s">
        <v>6726</v>
      </c>
      <c r="D57" s="489" t="s">
        <v>6717</v>
      </c>
      <c r="E57" s="489"/>
      <c r="F57" s="489"/>
      <c r="G57" s="490">
        <v>168000</v>
      </c>
      <c r="H57" s="388"/>
      <c r="I57" s="388"/>
    </row>
    <row r="58" spans="1:233" s="384" customFormat="1" ht="87" outlineLevel="3" x14ac:dyDescent="0.3">
      <c r="A58" s="502" t="s">
        <v>6738</v>
      </c>
      <c r="B58" s="503" t="s">
        <v>6739</v>
      </c>
      <c r="C58" s="503" t="s">
        <v>6716</v>
      </c>
      <c r="D58" s="503" t="s">
        <v>6717</v>
      </c>
      <c r="E58" s="491">
        <f ca="1">SUM(E51:E63)</f>
        <v>0</v>
      </c>
      <c r="F58" s="508"/>
      <c r="G58" s="490">
        <v>1015000</v>
      </c>
      <c r="H58" s="388"/>
      <c r="I58" s="388"/>
    </row>
    <row r="59" spans="1:233" s="384" customFormat="1" ht="87" outlineLevel="3" x14ac:dyDescent="0.3">
      <c r="A59" s="502" t="s">
        <v>6740</v>
      </c>
      <c r="B59" s="466" t="s">
        <v>6741</v>
      </c>
      <c r="C59" s="503" t="s">
        <v>6742</v>
      </c>
      <c r="D59" s="489" t="s">
        <v>6717</v>
      </c>
      <c r="E59" s="489"/>
      <c r="F59" s="489"/>
      <c r="G59" s="490">
        <v>1907000</v>
      </c>
      <c r="H59" s="388"/>
      <c r="I59" s="388"/>
    </row>
    <row r="60" spans="1:233" s="384" customFormat="1" ht="104.4" outlineLevel="3" x14ac:dyDescent="0.3">
      <c r="A60" s="502" t="s">
        <v>6743</v>
      </c>
      <c r="B60" s="504" t="s">
        <v>6744</v>
      </c>
      <c r="C60" s="503" t="s">
        <v>6716</v>
      </c>
      <c r="D60" s="505" t="s">
        <v>6717</v>
      </c>
      <c r="E60" s="491"/>
      <c r="F60" s="492"/>
      <c r="G60" s="490">
        <v>458000</v>
      </c>
      <c r="H60" s="388"/>
      <c r="I60" s="388"/>
    </row>
    <row r="61" spans="1:233" s="384" customFormat="1" ht="104.4" outlineLevel="3" x14ac:dyDescent="0.3">
      <c r="A61" s="502" t="s">
        <v>6745</v>
      </c>
      <c r="B61" s="504" t="s">
        <v>6746</v>
      </c>
      <c r="C61" s="503" t="s">
        <v>6747</v>
      </c>
      <c r="D61" s="505" t="s">
        <v>6717</v>
      </c>
      <c r="E61" s="491"/>
      <c r="F61" s="492"/>
      <c r="G61" s="490">
        <v>451000</v>
      </c>
      <c r="H61" s="388"/>
      <c r="I61" s="388"/>
    </row>
    <row r="62" spans="1:233" s="384" customFormat="1" ht="87" outlineLevel="3" x14ac:dyDescent="0.3">
      <c r="A62" s="502" t="s">
        <v>6748</v>
      </c>
      <c r="B62" s="504" t="s">
        <v>6749</v>
      </c>
      <c r="C62" s="503" t="s">
        <v>6750</v>
      </c>
      <c r="D62" s="505" t="s">
        <v>6717</v>
      </c>
      <c r="E62" s="491"/>
      <c r="F62" s="492"/>
      <c r="G62" s="490">
        <v>688000</v>
      </c>
      <c r="H62" s="388"/>
      <c r="I62" s="388"/>
    </row>
    <row r="63" spans="1:233" s="401" customFormat="1" ht="87" x14ac:dyDescent="0.3">
      <c r="A63" s="502" t="s">
        <v>6751</v>
      </c>
      <c r="B63" s="504" t="s">
        <v>6752</v>
      </c>
      <c r="C63" s="503" t="s">
        <v>6753</v>
      </c>
      <c r="D63" s="505" t="s">
        <v>6717</v>
      </c>
      <c r="E63" s="491"/>
      <c r="F63" s="492"/>
      <c r="G63" s="490">
        <v>500000</v>
      </c>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388"/>
      <c r="AL63" s="388"/>
      <c r="AM63" s="388"/>
      <c r="AN63" s="388"/>
      <c r="AO63" s="388"/>
      <c r="AP63" s="388"/>
      <c r="AQ63" s="388"/>
      <c r="AR63" s="388"/>
      <c r="AS63" s="388"/>
      <c r="AT63" s="388"/>
      <c r="AU63" s="388"/>
      <c r="AV63" s="388"/>
      <c r="AW63" s="388"/>
      <c r="AX63" s="388"/>
      <c r="AY63" s="388"/>
      <c r="AZ63" s="388"/>
      <c r="BA63" s="388"/>
      <c r="BB63" s="388"/>
      <c r="BC63" s="388"/>
      <c r="BD63" s="388"/>
      <c r="BE63" s="388"/>
      <c r="BF63" s="388"/>
      <c r="BG63" s="388"/>
      <c r="BH63" s="388"/>
      <c r="BI63" s="388"/>
      <c r="BJ63" s="388"/>
      <c r="BK63" s="388"/>
      <c r="BL63" s="388"/>
      <c r="BM63" s="388"/>
      <c r="BN63" s="388"/>
      <c r="BO63" s="388"/>
      <c r="BP63" s="388"/>
      <c r="BQ63" s="388"/>
      <c r="BR63" s="388"/>
      <c r="BS63" s="388"/>
      <c r="BT63" s="388"/>
      <c r="BU63" s="388"/>
      <c r="BV63" s="388"/>
      <c r="BW63" s="388"/>
      <c r="BX63" s="388"/>
      <c r="BY63" s="388"/>
      <c r="BZ63" s="388"/>
      <c r="CA63" s="388"/>
      <c r="CB63" s="388"/>
      <c r="CC63" s="388"/>
      <c r="CD63" s="388"/>
      <c r="CE63" s="388"/>
      <c r="CF63" s="388"/>
      <c r="CG63" s="388"/>
      <c r="CH63" s="388"/>
      <c r="CI63" s="388"/>
      <c r="CJ63" s="388"/>
      <c r="CK63" s="388"/>
      <c r="CL63" s="388"/>
      <c r="CM63" s="388"/>
      <c r="CN63" s="388"/>
      <c r="CO63" s="388"/>
      <c r="CP63" s="388"/>
      <c r="CQ63" s="388"/>
      <c r="CR63" s="388"/>
      <c r="CS63" s="388"/>
      <c r="CT63" s="388"/>
      <c r="CU63" s="388"/>
      <c r="CV63" s="388"/>
      <c r="CW63" s="388"/>
      <c r="CX63" s="388"/>
      <c r="CY63" s="388"/>
      <c r="CZ63" s="388"/>
      <c r="DA63" s="388"/>
      <c r="DB63" s="388"/>
      <c r="DC63" s="388"/>
      <c r="DD63" s="388"/>
      <c r="DE63" s="388"/>
      <c r="DF63" s="388"/>
      <c r="DG63" s="388"/>
      <c r="DH63" s="388"/>
      <c r="DI63" s="388"/>
      <c r="DJ63" s="388"/>
      <c r="DK63" s="388"/>
      <c r="DL63" s="388"/>
      <c r="DM63" s="388"/>
      <c r="DN63" s="388"/>
      <c r="DO63" s="388"/>
      <c r="DP63" s="388"/>
      <c r="DQ63" s="388"/>
      <c r="DR63" s="388"/>
      <c r="DS63" s="388"/>
      <c r="DT63" s="388"/>
      <c r="DU63" s="388"/>
      <c r="DV63" s="388"/>
      <c r="DW63" s="388"/>
      <c r="DX63" s="388"/>
      <c r="DY63" s="388"/>
      <c r="DZ63" s="388"/>
      <c r="EA63" s="388"/>
      <c r="EB63" s="388"/>
      <c r="EC63" s="388"/>
      <c r="ED63" s="388"/>
      <c r="EE63" s="388"/>
      <c r="EF63" s="388"/>
      <c r="EG63" s="388"/>
      <c r="EH63" s="388"/>
      <c r="EI63" s="388"/>
      <c r="EJ63" s="388"/>
      <c r="EK63" s="388"/>
      <c r="EL63" s="388"/>
      <c r="EM63" s="388"/>
      <c r="EN63" s="388"/>
      <c r="EO63" s="388"/>
      <c r="EP63" s="388"/>
      <c r="EQ63" s="388"/>
      <c r="ER63" s="388"/>
      <c r="ES63" s="388"/>
      <c r="ET63" s="388"/>
      <c r="EU63" s="388"/>
      <c r="EV63" s="388"/>
      <c r="EW63" s="388"/>
      <c r="EX63" s="388"/>
      <c r="EY63" s="388"/>
      <c r="EZ63" s="388"/>
      <c r="FA63" s="388"/>
      <c r="FB63" s="388"/>
      <c r="FC63" s="388"/>
      <c r="FD63" s="388"/>
      <c r="FE63" s="388"/>
      <c r="FF63" s="388"/>
      <c r="FG63" s="388"/>
      <c r="FH63" s="388"/>
      <c r="FI63" s="388"/>
      <c r="FJ63" s="388"/>
      <c r="FK63" s="388"/>
      <c r="FL63" s="388"/>
      <c r="FM63" s="388"/>
      <c r="FN63" s="388"/>
      <c r="FO63" s="388"/>
      <c r="FP63" s="388"/>
      <c r="FQ63" s="388"/>
      <c r="FR63" s="388"/>
      <c r="FS63" s="388"/>
      <c r="FT63" s="388"/>
      <c r="FU63" s="388"/>
      <c r="FV63" s="388"/>
      <c r="FW63" s="388"/>
      <c r="FX63" s="388"/>
      <c r="FY63" s="388"/>
      <c r="FZ63" s="388"/>
      <c r="GA63" s="388"/>
      <c r="GB63" s="388"/>
      <c r="GC63" s="388"/>
      <c r="GD63" s="388"/>
      <c r="GE63" s="388"/>
      <c r="GF63" s="388"/>
      <c r="GG63" s="388"/>
      <c r="GH63" s="388"/>
      <c r="GI63" s="388"/>
      <c r="GJ63" s="388"/>
      <c r="GK63" s="388"/>
      <c r="GL63" s="388"/>
      <c r="GM63" s="388"/>
      <c r="GN63" s="388"/>
      <c r="GO63" s="388"/>
      <c r="GP63" s="388"/>
      <c r="GQ63" s="388"/>
      <c r="GR63" s="388"/>
      <c r="GS63" s="388"/>
      <c r="GT63" s="388"/>
      <c r="GU63" s="388"/>
      <c r="GV63" s="388"/>
      <c r="GW63" s="388"/>
      <c r="GX63" s="388"/>
      <c r="GY63" s="388"/>
      <c r="GZ63" s="388"/>
      <c r="HA63" s="388"/>
      <c r="HB63" s="388"/>
      <c r="HC63" s="388"/>
      <c r="HD63" s="388"/>
      <c r="HE63" s="388"/>
      <c r="HF63" s="388"/>
      <c r="HG63" s="388"/>
      <c r="HH63" s="388"/>
      <c r="HI63" s="388"/>
      <c r="HJ63" s="388"/>
      <c r="HK63" s="388"/>
      <c r="HL63" s="388"/>
      <c r="HM63" s="388"/>
      <c r="HN63" s="388"/>
      <c r="HO63" s="388"/>
      <c r="HP63" s="388"/>
      <c r="HQ63" s="388"/>
      <c r="HR63" s="388"/>
      <c r="HS63" s="388"/>
      <c r="HT63" s="388"/>
      <c r="HU63" s="388"/>
      <c r="HV63" s="388"/>
      <c r="HW63" s="388"/>
      <c r="HX63" s="388"/>
      <c r="HY63" s="388"/>
    </row>
    <row r="64" spans="1:233" s="384" customFormat="1" ht="17.399999999999999" outlineLevel="3" x14ac:dyDescent="0.3">
      <c r="A64" s="459" t="s">
        <v>6778</v>
      </c>
      <c r="B64" s="459"/>
      <c r="C64" s="462"/>
      <c r="D64" s="463"/>
      <c r="E64" s="464"/>
      <c r="F64" s="465">
        <f>F3+F5+F8+F31</f>
        <v>0</v>
      </c>
      <c r="G64" s="463">
        <f>G8+G10+G14+G48</f>
        <v>511446294</v>
      </c>
      <c r="H64" s="387"/>
    </row>
    <row r="65" spans="1:233" s="384" customFormat="1" ht="52.2" outlineLevel="3" x14ac:dyDescent="0.3">
      <c r="A65" s="459" t="s">
        <v>6784</v>
      </c>
      <c r="B65" s="459" t="s">
        <v>6782</v>
      </c>
      <c r="C65" s="469"/>
      <c r="D65" s="459"/>
      <c r="E65" s="470"/>
      <c r="F65" s="465" t="e">
        <f>#REF!</f>
        <v>#REF!</v>
      </c>
      <c r="G65" s="463"/>
      <c r="H65" s="387"/>
    </row>
    <row r="66" spans="1:233" s="389" customFormat="1" ht="17.399999999999999" x14ac:dyDescent="0.3">
      <c r="A66" s="471" t="s">
        <v>6781</v>
      </c>
      <c r="B66" s="459"/>
      <c r="C66" s="509"/>
      <c r="D66" s="459"/>
      <c r="E66" s="467" t="e">
        <f>SUM(#REF!)</f>
        <v>#REF!</v>
      </c>
      <c r="F66" s="510"/>
      <c r="G66" s="463">
        <f>G65+G64</f>
        <v>511446294</v>
      </c>
      <c r="H66" s="388"/>
      <c r="I66" s="387"/>
    </row>
    <row r="67" spans="1:233" s="390" customFormat="1" ht="14.25" hidden="1" customHeight="1" x14ac:dyDescent="0.3">
      <c r="A67" s="402" t="s">
        <v>561</v>
      </c>
      <c r="B67" s="397"/>
      <c r="C67" s="397"/>
      <c r="D67" s="402"/>
      <c r="E67" s="402"/>
      <c r="F67" s="402"/>
      <c r="G67" s="397"/>
    </row>
    <row r="68" spans="1:233" s="391" customFormat="1" ht="14.25" hidden="1" customHeight="1" x14ac:dyDescent="0.3">
      <c r="A68" s="402" t="s">
        <v>5696</v>
      </c>
      <c r="B68" s="397"/>
      <c r="C68" s="397"/>
      <c r="D68" s="402"/>
      <c r="E68" s="402"/>
      <c r="F68" s="402"/>
      <c r="G68" s="39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row>
    <row r="69" spans="1:233" s="391" customFormat="1" ht="14.25" hidden="1" customHeight="1" x14ac:dyDescent="0.3">
      <c r="A69" s="402" t="s">
        <v>6659</v>
      </c>
      <c r="B69" s="397"/>
      <c r="C69" s="397"/>
      <c r="D69" s="402"/>
      <c r="E69" s="402"/>
      <c r="F69" s="402"/>
      <c r="G69" s="39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row>
    <row r="70" spans="1:233" s="391" customFormat="1" ht="14.25" hidden="1" customHeight="1" x14ac:dyDescent="0.3">
      <c r="A70" s="402" t="s">
        <v>5698</v>
      </c>
      <c r="B70" s="397"/>
      <c r="C70" s="397"/>
      <c r="D70" s="402"/>
      <c r="E70" s="402"/>
      <c r="F70" s="402"/>
      <c r="G70" s="39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row>
    <row r="71" spans="1:233" s="391" customFormat="1" hidden="1" x14ac:dyDescent="0.3">
      <c r="A71" s="402" t="s">
        <v>563</v>
      </c>
      <c r="B71" s="398"/>
      <c r="C71" s="398"/>
      <c r="D71" s="392"/>
      <c r="E71" s="392"/>
      <c r="F71" s="392"/>
      <c r="G71" s="398"/>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row>
    <row r="72" spans="1:233" s="391" customFormat="1" hidden="1" x14ac:dyDescent="0.3">
      <c r="A72" s="402" t="s">
        <v>6660</v>
      </c>
      <c r="B72" s="397"/>
      <c r="C72" s="397"/>
      <c r="D72" s="402"/>
      <c r="E72" s="402"/>
      <c r="F72" s="402"/>
      <c r="G72" s="39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row>
    <row r="73" spans="1:233" s="391" customFormat="1" hidden="1" x14ac:dyDescent="0.3">
      <c r="A73" s="402" t="s">
        <v>6661</v>
      </c>
      <c r="B73" s="397"/>
      <c r="C73" s="397"/>
      <c r="D73" s="402"/>
      <c r="E73" s="402"/>
      <c r="F73" s="402"/>
      <c r="G73" s="39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c r="HY73" s="387"/>
    </row>
    <row r="74" spans="1:233" s="391" customFormat="1" hidden="1" x14ac:dyDescent="0.3">
      <c r="A74" s="402" t="s">
        <v>6662</v>
      </c>
      <c r="B74" s="397"/>
      <c r="C74" s="397"/>
      <c r="D74" s="402"/>
      <c r="E74" s="402"/>
      <c r="F74" s="402"/>
      <c r="G74" s="39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c r="HY74" s="387"/>
    </row>
    <row r="75" spans="1:233" s="391" customFormat="1" hidden="1" x14ac:dyDescent="0.3">
      <c r="A75" s="439" t="s">
        <v>5703</v>
      </c>
      <c r="B75" s="439"/>
      <c r="C75" s="439"/>
      <c r="D75" s="439"/>
      <c r="E75" s="439"/>
      <c r="F75" s="439"/>
      <c r="G75" s="402"/>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c r="AE75" s="387"/>
      <c r="AF75" s="387"/>
      <c r="AG75" s="387"/>
      <c r="AH75" s="387"/>
      <c r="AI75" s="387"/>
      <c r="AJ75" s="387"/>
      <c r="AK75" s="387"/>
      <c r="AL75" s="387"/>
      <c r="AM75" s="387"/>
      <c r="AN75" s="387"/>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387"/>
      <c r="CJ75" s="387"/>
      <c r="CK75" s="387"/>
      <c r="CL75" s="387"/>
      <c r="CM75" s="387"/>
      <c r="CN75" s="387"/>
      <c r="CO75" s="387"/>
      <c r="CP75" s="387"/>
      <c r="CQ75" s="387"/>
      <c r="CR75" s="387"/>
      <c r="CS75" s="387"/>
      <c r="CT75" s="387"/>
      <c r="CU75" s="387"/>
      <c r="CV75" s="387"/>
      <c r="CW75" s="387"/>
      <c r="CX75" s="387"/>
      <c r="CY75" s="387"/>
      <c r="CZ75" s="387"/>
      <c r="DA75" s="387"/>
      <c r="DB75" s="387"/>
      <c r="DC75" s="387"/>
      <c r="DD75" s="387"/>
      <c r="DE75" s="387"/>
      <c r="DF75" s="387"/>
      <c r="DG75" s="387"/>
      <c r="DH75" s="387"/>
      <c r="DI75" s="387"/>
      <c r="DJ75" s="387"/>
      <c r="DK75" s="387"/>
      <c r="DL75" s="387"/>
      <c r="DM75" s="387"/>
      <c r="DN75" s="387"/>
      <c r="DO75" s="387"/>
      <c r="DP75" s="387"/>
      <c r="DQ75" s="387"/>
      <c r="DR75" s="387"/>
      <c r="DS75" s="387"/>
      <c r="DT75" s="387"/>
      <c r="DU75" s="387"/>
      <c r="DV75" s="387"/>
      <c r="DW75" s="387"/>
      <c r="DX75" s="387"/>
      <c r="DY75" s="387"/>
      <c r="DZ75" s="387"/>
      <c r="EA75" s="387"/>
      <c r="EB75" s="387"/>
      <c r="EC75" s="387"/>
      <c r="ED75" s="387"/>
      <c r="EE75" s="387"/>
      <c r="EF75" s="387"/>
      <c r="EG75" s="387"/>
      <c r="EH75" s="387"/>
      <c r="EI75" s="387"/>
      <c r="EJ75" s="387"/>
      <c r="EK75" s="387"/>
      <c r="EL75" s="387"/>
      <c r="EM75" s="387"/>
      <c r="EN75" s="387"/>
      <c r="EO75" s="387"/>
      <c r="EP75" s="387"/>
      <c r="EQ75" s="387"/>
      <c r="ER75" s="387"/>
      <c r="ES75" s="387"/>
      <c r="ET75" s="387"/>
      <c r="EU75" s="387"/>
      <c r="EV75" s="387"/>
      <c r="EW75" s="387"/>
      <c r="EX75" s="387"/>
      <c r="EY75" s="387"/>
      <c r="EZ75" s="387"/>
      <c r="FA75" s="387"/>
      <c r="FB75" s="387"/>
      <c r="FC75" s="387"/>
      <c r="FD75" s="387"/>
      <c r="FE75" s="387"/>
      <c r="FF75" s="387"/>
      <c r="FG75" s="387"/>
      <c r="FH75" s="387"/>
      <c r="FI75" s="387"/>
      <c r="FJ75" s="387"/>
      <c r="FK75" s="387"/>
      <c r="FL75" s="387"/>
      <c r="FM75" s="387"/>
      <c r="FN75" s="387"/>
      <c r="FO75" s="387"/>
      <c r="FP75" s="387"/>
      <c r="FQ75" s="387"/>
      <c r="FR75" s="387"/>
      <c r="FS75" s="387"/>
      <c r="FT75" s="387"/>
      <c r="FU75" s="387"/>
      <c r="FV75" s="387"/>
      <c r="FW75" s="387"/>
      <c r="FX75" s="387"/>
      <c r="FY75" s="387"/>
      <c r="FZ75" s="387"/>
      <c r="GA75" s="387"/>
      <c r="GB75" s="387"/>
      <c r="GC75" s="387"/>
      <c r="GD75" s="387"/>
      <c r="GE75" s="387"/>
      <c r="GF75" s="387"/>
      <c r="GG75" s="387"/>
      <c r="GH75" s="387"/>
      <c r="GI75" s="387"/>
      <c r="GJ75" s="387"/>
      <c r="GK75" s="387"/>
      <c r="GL75" s="387"/>
      <c r="GM75" s="387"/>
      <c r="GN75" s="387"/>
      <c r="GO75" s="387"/>
      <c r="GP75" s="387"/>
      <c r="GQ75" s="387"/>
      <c r="GR75" s="387"/>
      <c r="GS75" s="387"/>
      <c r="GT75" s="387"/>
      <c r="GU75" s="387"/>
      <c r="GV75" s="387"/>
      <c r="GW75" s="387"/>
      <c r="GX75" s="387"/>
      <c r="GY75" s="387"/>
      <c r="GZ75" s="387"/>
      <c r="HA75" s="387"/>
      <c r="HB75" s="387"/>
      <c r="HC75" s="387"/>
      <c r="HD75" s="387"/>
      <c r="HE75" s="387"/>
      <c r="HF75" s="387"/>
      <c r="HG75" s="387"/>
      <c r="HH75" s="387"/>
      <c r="HI75" s="387"/>
      <c r="HJ75" s="387"/>
      <c r="HK75" s="387"/>
      <c r="HL75" s="387"/>
      <c r="HM75" s="387"/>
      <c r="HN75" s="387"/>
      <c r="HO75" s="387"/>
      <c r="HP75" s="387"/>
      <c r="HQ75" s="387"/>
      <c r="HR75" s="387"/>
      <c r="HS75" s="387"/>
      <c r="HT75" s="387"/>
      <c r="HU75" s="387"/>
      <c r="HV75" s="387"/>
      <c r="HW75" s="387"/>
      <c r="HX75" s="387"/>
      <c r="HY75" s="387"/>
    </row>
    <row r="76" spans="1:233" s="391" customFormat="1" x14ac:dyDescent="0.3">
      <c r="A76" s="388"/>
      <c r="B76" s="393"/>
      <c r="C76" s="393"/>
      <c r="D76" s="394"/>
      <c r="E76" s="395"/>
      <c r="F76" s="387"/>
      <c r="G76" s="393"/>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387"/>
      <c r="AI76" s="387"/>
      <c r="AJ76" s="387"/>
      <c r="AK76" s="387"/>
      <c r="AL76" s="387"/>
      <c r="AM76" s="387"/>
      <c r="AN76" s="387"/>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387"/>
      <c r="CM76" s="387"/>
      <c r="CN76" s="387"/>
      <c r="CO76" s="387"/>
      <c r="CP76" s="387"/>
      <c r="CQ76" s="387"/>
      <c r="CR76" s="387"/>
      <c r="CS76" s="387"/>
      <c r="CT76" s="387"/>
      <c r="CU76" s="387"/>
      <c r="CV76" s="387"/>
      <c r="CW76" s="387"/>
      <c r="CX76" s="387"/>
      <c r="CY76" s="387"/>
      <c r="CZ76" s="387"/>
      <c r="DA76" s="387"/>
      <c r="DB76" s="387"/>
      <c r="DC76" s="387"/>
      <c r="DD76" s="387"/>
      <c r="DE76" s="387"/>
      <c r="DF76" s="387"/>
      <c r="DG76" s="387"/>
      <c r="DH76" s="387"/>
      <c r="DI76" s="387"/>
      <c r="DJ76" s="387"/>
      <c r="DK76" s="387"/>
      <c r="DL76" s="387"/>
      <c r="DM76" s="387"/>
      <c r="DN76" s="387"/>
      <c r="DO76" s="387"/>
      <c r="DP76" s="387"/>
      <c r="DQ76" s="387"/>
      <c r="DR76" s="387"/>
      <c r="DS76" s="387"/>
      <c r="DT76" s="387"/>
      <c r="DU76" s="387"/>
      <c r="DV76" s="387"/>
      <c r="DW76" s="387"/>
      <c r="DX76" s="387"/>
      <c r="DY76" s="387"/>
      <c r="DZ76" s="387"/>
      <c r="EA76" s="387"/>
      <c r="EB76" s="387"/>
      <c r="EC76" s="387"/>
      <c r="ED76" s="387"/>
      <c r="EE76" s="387"/>
      <c r="EF76" s="387"/>
      <c r="EG76" s="387"/>
      <c r="EH76" s="387"/>
      <c r="EI76" s="387"/>
      <c r="EJ76" s="387"/>
      <c r="EK76" s="387"/>
      <c r="EL76" s="387"/>
      <c r="EM76" s="387"/>
      <c r="EN76" s="387"/>
      <c r="EO76" s="387"/>
      <c r="EP76" s="387"/>
      <c r="EQ76" s="387"/>
      <c r="ER76" s="387"/>
      <c r="ES76" s="387"/>
      <c r="ET76" s="387"/>
      <c r="EU76" s="387"/>
      <c r="EV76" s="387"/>
      <c r="EW76" s="387"/>
      <c r="EX76" s="387"/>
      <c r="EY76" s="387"/>
      <c r="EZ76" s="387"/>
      <c r="FA76" s="387"/>
      <c r="FB76" s="387"/>
      <c r="FC76" s="387"/>
      <c r="FD76" s="387"/>
      <c r="FE76" s="387"/>
      <c r="FF76" s="387"/>
      <c r="FG76" s="387"/>
      <c r="FH76" s="387"/>
      <c r="FI76" s="387"/>
      <c r="FJ76" s="387"/>
      <c r="FK76" s="387"/>
      <c r="FL76" s="387"/>
      <c r="FM76" s="387"/>
      <c r="FN76" s="387"/>
      <c r="FO76" s="387"/>
      <c r="FP76" s="387"/>
      <c r="FQ76" s="387"/>
      <c r="FR76" s="387"/>
      <c r="FS76" s="387"/>
      <c r="FT76" s="387"/>
      <c r="FU76" s="387"/>
      <c r="FV76" s="387"/>
      <c r="FW76" s="387"/>
      <c r="FX76" s="387"/>
      <c r="FY76" s="387"/>
      <c r="FZ76" s="387"/>
      <c r="GA76" s="387"/>
      <c r="GB76" s="387"/>
      <c r="GC76" s="387"/>
      <c r="GD76" s="387"/>
      <c r="GE76" s="387"/>
      <c r="GF76" s="387"/>
      <c r="GG76" s="387"/>
      <c r="GH76" s="387"/>
      <c r="GI76" s="387"/>
      <c r="GJ76" s="387"/>
      <c r="GK76" s="387"/>
      <c r="GL76" s="387"/>
      <c r="GM76" s="387"/>
      <c r="GN76" s="387"/>
      <c r="GO76" s="387"/>
      <c r="GP76" s="387"/>
      <c r="GQ76" s="387"/>
      <c r="GR76" s="387"/>
      <c r="GS76" s="387"/>
      <c r="GT76" s="387"/>
      <c r="GU76" s="387"/>
      <c r="GV76" s="387"/>
      <c r="GW76" s="387"/>
      <c r="GX76" s="387"/>
      <c r="GY76" s="387"/>
      <c r="GZ76" s="387"/>
      <c r="HA76" s="387"/>
      <c r="HB76" s="387"/>
      <c r="HC76" s="387"/>
      <c r="HD76" s="387"/>
      <c r="HE76" s="387"/>
      <c r="HF76" s="387"/>
      <c r="HG76" s="387"/>
      <c r="HH76" s="387"/>
      <c r="HI76" s="387"/>
      <c r="HJ76" s="387"/>
      <c r="HK76" s="387"/>
      <c r="HL76" s="387"/>
      <c r="HM76" s="387"/>
      <c r="HN76" s="387"/>
      <c r="HO76" s="387"/>
      <c r="HP76" s="387"/>
      <c r="HQ76" s="387"/>
      <c r="HR76" s="387"/>
      <c r="HS76" s="387"/>
      <c r="HT76" s="387"/>
      <c r="HU76" s="387"/>
      <c r="HV76" s="387"/>
      <c r="HW76" s="387"/>
      <c r="HX76" s="387"/>
      <c r="HY76" s="387"/>
    </row>
  </sheetData>
  <autoFilter ref="A7:HY75"/>
  <mergeCells count="11">
    <mergeCell ref="A75:F75"/>
    <mergeCell ref="A1:G1"/>
    <mergeCell ref="A2:G2"/>
    <mergeCell ref="A3:G3"/>
    <mergeCell ref="A4:E4"/>
    <mergeCell ref="A5:A7"/>
    <mergeCell ref="B5:B7"/>
    <mergeCell ref="C5:C7"/>
    <mergeCell ref="D5:D7"/>
    <mergeCell ref="E5:E7"/>
    <mergeCell ref="G5:G7"/>
  </mergeCells>
  <phoneticPr fontId="4" type="noConversion"/>
  <printOptions horizontalCentered="1"/>
  <pageMargins left="0.19685039370078741" right="0.19685039370078741" top="0.31496062992125984" bottom="0.39370078740157483" header="0.51181102362204722" footer="0.27559055118110237"/>
  <pageSetup paperSize="9"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2"/>
    <pageSetUpPr fitToPage="1"/>
  </sheetPr>
  <dimension ref="A1:IU2633"/>
  <sheetViews>
    <sheetView showGridLines="0" view="pageBreakPreview" zoomScale="60" zoomScaleNormal="60" workbookViewId="0">
      <pane ySplit="7" topLeftCell="A8" activePane="bottomLeft" state="frozen"/>
      <selection activeCell="R326" sqref="R326"/>
      <selection pane="bottomLeft" activeCell="R326" sqref="R326"/>
    </sheetView>
  </sheetViews>
  <sheetFormatPr defaultColWidth="9" defaultRowHeight="16.2" outlineLevelRow="2" x14ac:dyDescent="0.3"/>
  <cols>
    <col min="1" max="1" width="23.88671875" style="53" customWidth="1"/>
    <col min="2" max="2" width="39.109375" style="53" customWidth="1"/>
    <col min="3" max="3" width="21.109375" style="54" customWidth="1"/>
    <col min="4" max="4" width="21.44140625" style="85" bestFit="1" customWidth="1"/>
    <col min="5" max="5" width="27.21875" style="85" customWidth="1"/>
    <col min="6" max="6" width="21.44140625" style="85" bestFit="1" customWidth="1"/>
    <col min="7" max="7" width="30.33203125" style="85" customWidth="1"/>
    <col min="8" max="8" width="14.88671875" style="85" customWidth="1"/>
    <col min="9" max="10" width="4.77734375" style="55" customWidth="1"/>
    <col min="11" max="12" width="4.44140625" style="55" customWidth="1"/>
    <col min="13" max="13" width="26" style="54" customWidth="1"/>
    <col min="14" max="14" width="14.21875" style="34" customWidth="1"/>
    <col min="15" max="15" width="9.33203125" style="55" customWidth="1"/>
    <col min="16" max="16" width="4.88671875" style="55" customWidth="1"/>
    <col min="17" max="17" width="4.88671875" style="34" customWidth="1"/>
    <col min="18" max="18" width="53.21875" style="34" customWidth="1"/>
    <col min="19" max="19" width="0" style="34" hidden="1" customWidth="1"/>
    <col min="20" max="16384" width="9" style="34"/>
  </cols>
  <sheetData>
    <row r="1" spans="1:18" ht="33.9" customHeight="1" x14ac:dyDescent="0.3">
      <c r="A1" s="403" t="s">
        <v>50</v>
      </c>
      <c r="B1" s="404"/>
      <c r="C1" s="404"/>
      <c r="D1" s="404"/>
      <c r="E1" s="404"/>
      <c r="F1" s="404"/>
      <c r="G1" s="404"/>
      <c r="H1" s="404"/>
      <c r="I1" s="404"/>
      <c r="J1" s="404"/>
      <c r="K1" s="404"/>
      <c r="L1" s="404"/>
      <c r="M1" s="404"/>
      <c r="N1" s="404"/>
      <c r="O1" s="404"/>
      <c r="P1" s="404"/>
      <c r="Q1" s="404"/>
      <c r="R1" s="404"/>
    </row>
    <row r="2" spans="1:18" ht="33.9" customHeight="1" x14ac:dyDescent="0.3">
      <c r="A2" s="403" t="s">
        <v>547</v>
      </c>
      <c r="B2" s="403"/>
      <c r="C2" s="403"/>
      <c r="D2" s="403"/>
      <c r="E2" s="403"/>
      <c r="F2" s="403"/>
      <c r="G2" s="403"/>
      <c r="H2" s="403"/>
      <c r="I2" s="403"/>
      <c r="J2" s="403"/>
      <c r="K2" s="403"/>
      <c r="L2" s="403"/>
      <c r="M2" s="403"/>
      <c r="N2" s="403"/>
      <c r="O2" s="403"/>
      <c r="P2" s="403"/>
      <c r="Q2" s="403"/>
      <c r="R2" s="403"/>
    </row>
    <row r="3" spans="1:18" ht="33.9" customHeight="1" x14ac:dyDescent="0.3">
      <c r="A3" s="405" t="s">
        <v>965</v>
      </c>
      <c r="B3" s="405"/>
      <c r="C3" s="405"/>
      <c r="D3" s="405"/>
      <c r="E3" s="405"/>
      <c r="F3" s="405"/>
      <c r="G3" s="405"/>
      <c r="H3" s="405"/>
      <c r="I3" s="405"/>
      <c r="J3" s="405"/>
      <c r="K3" s="405"/>
      <c r="L3" s="405"/>
      <c r="M3" s="405"/>
      <c r="N3" s="405"/>
      <c r="O3" s="405"/>
      <c r="P3" s="405"/>
      <c r="Q3" s="405"/>
      <c r="R3" s="405"/>
    </row>
    <row r="4" spans="1:18" ht="33.9" customHeight="1" thickBot="1" x14ac:dyDescent="0.35">
      <c r="A4" s="406" t="s">
        <v>548</v>
      </c>
      <c r="B4" s="406"/>
      <c r="C4" s="406"/>
      <c r="D4" s="406"/>
      <c r="E4" s="406"/>
      <c r="F4" s="406"/>
      <c r="G4" s="406"/>
      <c r="H4" s="406"/>
      <c r="I4" s="406"/>
      <c r="J4" s="406"/>
      <c r="K4" s="406"/>
      <c r="L4" s="406"/>
      <c r="M4" s="406"/>
      <c r="N4" s="406"/>
      <c r="O4" s="406"/>
      <c r="P4" s="406"/>
      <c r="Q4" s="406"/>
      <c r="R4" s="406"/>
    </row>
    <row r="5" spans="1:18" s="55" customFormat="1" ht="33.9" customHeight="1" x14ac:dyDescent="0.3">
      <c r="A5" s="407" t="s">
        <v>549</v>
      </c>
      <c r="B5" s="410" t="s">
        <v>550</v>
      </c>
      <c r="C5" s="413" t="s">
        <v>8</v>
      </c>
      <c r="D5" s="424" t="s">
        <v>551</v>
      </c>
      <c r="E5" s="425"/>
      <c r="F5" s="425"/>
      <c r="G5" s="425"/>
      <c r="H5" s="426"/>
      <c r="I5" s="427" t="s">
        <v>9</v>
      </c>
      <c r="J5" s="428"/>
      <c r="K5" s="427" t="s">
        <v>51</v>
      </c>
      <c r="L5" s="429"/>
      <c r="M5" s="413" t="s">
        <v>52</v>
      </c>
      <c r="N5" s="434" t="s">
        <v>151</v>
      </c>
      <c r="O5" s="426"/>
      <c r="P5" s="430" t="s">
        <v>10</v>
      </c>
      <c r="Q5" s="426"/>
      <c r="R5" s="431" t="s">
        <v>59</v>
      </c>
    </row>
    <row r="6" spans="1:18" s="55" customFormat="1" ht="33.9" customHeight="1" x14ac:dyDescent="0.3">
      <c r="A6" s="408"/>
      <c r="B6" s="411"/>
      <c r="C6" s="414"/>
      <c r="D6" s="416" t="s">
        <v>150</v>
      </c>
      <c r="E6" s="418" t="s">
        <v>11</v>
      </c>
      <c r="F6" s="419"/>
      <c r="G6" s="420"/>
      <c r="H6" s="421" t="s">
        <v>12</v>
      </c>
      <c r="I6" s="422" t="s">
        <v>13</v>
      </c>
      <c r="J6" s="422" t="s">
        <v>14</v>
      </c>
      <c r="K6" s="422" t="s">
        <v>90</v>
      </c>
      <c r="L6" s="422" t="s">
        <v>91</v>
      </c>
      <c r="M6" s="411"/>
      <c r="N6" s="422" t="s">
        <v>15</v>
      </c>
      <c r="O6" s="422" t="s">
        <v>16</v>
      </c>
      <c r="P6" s="422" t="s">
        <v>17</v>
      </c>
      <c r="Q6" s="422" t="s">
        <v>18</v>
      </c>
      <c r="R6" s="432"/>
    </row>
    <row r="7" spans="1:18" s="55" customFormat="1" ht="33.9" customHeight="1" x14ac:dyDescent="0.3">
      <c r="A7" s="409"/>
      <c r="B7" s="412"/>
      <c r="C7" s="415"/>
      <c r="D7" s="417"/>
      <c r="E7" s="7" t="s">
        <v>19</v>
      </c>
      <c r="F7" s="7" t="s">
        <v>20</v>
      </c>
      <c r="G7" s="7" t="s">
        <v>21</v>
      </c>
      <c r="H7" s="417"/>
      <c r="I7" s="423"/>
      <c r="J7" s="423"/>
      <c r="K7" s="423"/>
      <c r="L7" s="423"/>
      <c r="M7" s="412"/>
      <c r="N7" s="417"/>
      <c r="O7" s="417"/>
      <c r="P7" s="423"/>
      <c r="Q7" s="417"/>
      <c r="R7" s="433"/>
    </row>
    <row r="8" spans="1:18" s="17" customFormat="1" ht="33.9" customHeight="1" x14ac:dyDescent="0.3">
      <c r="A8" s="202" t="s">
        <v>22</v>
      </c>
      <c r="B8" s="203"/>
      <c r="C8" s="204"/>
      <c r="D8" s="205">
        <f>D9+D12</f>
        <v>42907000</v>
      </c>
      <c r="E8" s="205">
        <f>E9+E12</f>
        <v>42546703</v>
      </c>
      <c r="F8" s="205">
        <f>F9+F12</f>
        <v>0</v>
      </c>
      <c r="G8" s="205">
        <f>G9+G12</f>
        <v>42546703</v>
      </c>
      <c r="H8" s="205">
        <f>H9+H12</f>
        <v>360297</v>
      </c>
      <c r="I8" s="206"/>
      <c r="J8" s="206"/>
      <c r="K8" s="206"/>
      <c r="L8" s="206"/>
      <c r="M8" s="204"/>
      <c r="N8" s="177">
        <f>N9+N12</f>
        <v>360297</v>
      </c>
      <c r="O8" s="177"/>
      <c r="P8" s="206"/>
      <c r="Q8" s="177"/>
      <c r="R8" s="207"/>
    </row>
    <row r="9" spans="1:18" s="17" customFormat="1" ht="33.9" customHeight="1" outlineLevel="1" x14ac:dyDescent="0.3">
      <c r="A9" s="196" t="s">
        <v>23</v>
      </c>
      <c r="B9" s="197"/>
      <c r="C9" s="197"/>
      <c r="D9" s="198">
        <f>SUM(D10:D11)</f>
        <v>42907000</v>
      </c>
      <c r="E9" s="198">
        <f>SUM(E10:E11)</f>
        <v>42546703</v>
      </c>
      <c r="F9" s="198">
        <f>SUM(F10:F11)</f>
        <v>0</v>
      </c>
      <c r="G9" s="198">
        <f>SUM(G10:G11)</f>
        <v>42546703</v>
      </c>
      <c r="H9" s="198">
        <f>SUM(H10:H11)</f>
        <v>360297</v>
      </c>
      <c r="I9" s="198"/>
      <c r="J9" s="198"/>
      <c r="K9" s="198"/>
      <c r="L9" s="198"/>
      <c r="M9" s="198"/>
      <c r="N9" s="198">
        <f>SUM(N10:N11)</f>
        <v>360297</v>
      </c>
      <c r="O9" s="200"/>
      <c r="P9" s="199"/>
      <c r="Q9" s="200"/>
      <c r="R9" s="201"/>
    </row>
    <row r="10" spans="1:18" s="17" customFormat="1" ht="33.9" customHeight="1" outlineLevel="2" x14ac:dyDescent="0.3">
      <c r="A10" s="8" t="s">
        <v>353</v>
      </c>
      <c r="B10" s="25" t="s">
        <v>882</v>
      </c>
      <c r="C10" s="9" t="s">
        <v>144</v>
      </c>
      <c r="D10" s="10">
        <v>18195000</v>
      </c>
      <c r="E10" s="306">
        <v>18003782</v>
      </c>
      <c r="F10" s="306"/>
      <c r="G10" s="306">
        <f>E10</f>
        <v>18003782</v>
      </c>
      <c r="H10" s="306">
        <f>D10-E10</f>
        <v>191218</v>
      </c>
      <c r="I10" s="12" t="s">
        <v>37</v>
      </c>
      <c r="J10" s="11"/>
      <c r="K10" s="12" t="s">
        <v>37</v>
      </c>
      <c r="L10" s="12"/>
      <c r="M10" s="13"/>
      <c r="N10" s="307">
        <f>H10</f>
        <v>191218</v>
      </c>
      <c r="O10" s="15" t="s">
        <v>807</v>
      </c>
      <c r="P10" s="12" t="s">
        <v>37</v>
      </c>
      <c r="Q10" s="12"/>
      <c r="R10" s="16" t="s">
        <v>883</v>
      </c>
    </row>
    <row r="11" spans="1:18" s="17" customFormat="1" ht="33.9" customHeight="1" outlineLevel="2" x14ac:dyDescent="0.3">
      <c r="A11" s="8" t="s">
        <v>353</v>
      </c>
      <c r="B11" s="25" t="s">
        <v>780</v>
      </c>
      <c r="C11" s="9" t="s">
        <v>144</v>
      </c>
      <c r="D11" s="10">
        <v>24712000</v>
      </c>
      <c r="E11" s="306">
        <v>24542921</v>
      </c>
      <c r="F11" s="306"/>
      <c r="G11" s="306">
        <f>E11</f>
        <v>24542921</v>
      </c>
      <c r="H11" s="306">
        <f>D11-E11</f>
        <v>169079</v>
      </c>
      <c r="I11" s="12" t="s">
        <v>37</v>
      </c>
      <c r="J11" s="11"/>
      <c r="K11" s="12" t="s">
        <v>37</v>
      </c>
      <c r="L11" s="12"/>
      <c r="M11" s="13"/>
      <c r="N11" s="307">
        <f>H11</f>
        <v>169079</v>
      </c>
      <c r="O11" s="15" t="s">
        <v>885</v>
      </c>
      <c r="P11" s="12" t="s">
        <v>37</v>
      </c>
      <c r="Q11" s="12"/>
      <c r="R11" s="16" t="s">
        <v>32</v>
      </c>
    </row>
    <row r="12" spans="1:18" s="17" customFormat="1" ht="33.9" customHeight="1" outlineLevel="1" x14ac:dyDescent="0.3">
      <c r="A12" s="196" t="s">
        <v>24</v>
      </c>
      <c r="B12" s="197" t="s">
        <v>31</v>
      </c>
      <c r="C12" s="197" t="s">
        <v>31</v>
      </c>
      <c r="D12" s="198">
        <f>SUM(D13)</f>
        <v>0</v>
      </c>
      <c r="E12" s="198">
        <f>SUM(E13)</f>
        <v>0</v>
      </c>
      <c r="F12" s="198">
        <f>SUM(F13)</f>
        <v>0</v>
      </c>
      <c r="G12" s="198">
        <f>SUM(G13)</f>
        <v>0</v>
      </c>
      <c r="H12" s="198">
        <f>SUM(H13)</f>
        <v>0</v>
      </c>
      <c r="I12" s="199"/>
      <c r="J12" s="199"/>
      <c r="K12" s="199"/>
      <c r="L12" s="199"/>
      <c r="M12" s="197"/>
      <c r="N12" s="198">
        <f>SUM(N13)</f>
        <v>0</v>
      </c>
      <c r="O12" s="200" t="s">
        <v>31</v>
      </c>
      <c r="P12" s="199" t="s">
        <v>31</v>
      </c>
      <c r="Q12" s="200" t="s">
        <v>31</v>
      </c>
      <c r="R12" s="201" t="s">
        <v>31</v>
      </c>
    </row>
    <row r="13" spans="1:18" ht="33.9" customHeight="1" outlineLevel="1" x14ac:dyDescent="0.3">
      <c r="A13" s="37"/>
      <c r="B13" s="9"/>
      <c r="C13" s="9"/>
      <c r="D13" s="57"/>
      <c r="E13" s="57"/>
      <c r="F13" s="57"/>
      <c r="G13" s="10"/>
      <c r="H13" s="10"/>
      <c r="I13" s="88"/>
      <c r="J13" s="12"/>
      <c r="K13" s="7"/>
      <c r="L13" s="7"/>
      <c r="M13" s="25"/>
      <c r="N13" s="58"/>
      <c r="O13" s="7"/>
      <c r="P13" s="7"/>
      <c r="Q13" s="12"/>
      <c r="R13" s="16"/>
    </row>
    <row r="14" spans="1:18" s="17" customFormat="1" ht="33.9" customHeight="1" x14ac:dyDescent="0.3">
      <c r="A14" s="202" t="s">
        <v>25</v>
      </c>
      <c r="B14" s="204"/>
      <c r="C14" s="204"/>
      <c r="D14" s="205">
        <f>SUM(D15:D128)</f>
        <v>235530620</v>
      </c>
      <c r="E14" s="205">
        <f t="shared" ref="E14:N14" si="0">SUM(E15:E128)</f>
        <v>235261896</v>
      </c>
      <c r="F14" s="205">
        <f t="shared" si="0"/>
        <v>0</v>
      </c>
      <c r="G14" s="205">
        <f t="shared" si="0"/>
        <v>235261896</v>
      </c>
      <c r="H14" s="205">
        <f t="shared" si="0"/>
        <v>268724</v>
      </c>
      <c r="I14" s="205"/>
      <c r="J14" s="205"/>
      <c r="K14" s="205"/>
      <c r="L14" s="205"/>
      <c r="M14" s="205"/>
      <c r="N14" s="205">
        <f t="shared" si="0"/>
        <v>268724</v>
      </c>
      <c r="O14" s="177"/>
      <c r="P14" s="206"/>
      <c r="Q14" s="177"/>
      <c r="R14" s="207"/>
    </row>
    <row r="15" spans="1:18" s="17" customFormat="1" ht="33.9" customHeight="1" x14ac:dyDescent="0.3">
      <c r="A15" s="191" t="s">
        <v>103</v>
      </c>
      <c r="B15" s="9" t="s">
        <v>431</v>
      </c>
      <c r="C15" s="9" t="s">
        <v>355</v>
      </c>
      <c r="D15" s="10">
        <v>10500000</v>
      </c>
      <c r="E15" s="10">
        <v>10500000</v>
      </c>
      <c r="F15" s="10"/>
      <c r="G15" s="180">
        <f t="shared" ref="G15:G58" si="1">E15</f>
        <v>10500000</v>
      </c>
      <c r="H15" s="10">
        <f>D15-E15</f>
        <v>0</v>
      </c>
      <c r="I15" s="12" t="s">
        <v>53</v>
      </c>
      <c r="J15" s="12"/>
      <c r="K15" s="12"/>
      <c r="L15" s="12"/>
      <c r="M15" s="10"/>
      <c r="N15" s="10">
        <f>H15</f>
        <v>0</v>
      </c>
      <c r="O15" s="14"/>
      <c r="P15" s="12" t="s">
        <v>53</v>
      </c>
      <c r="Q15" s="20"/>
      <c r="R15" s="182" t="s">
        <v>946</v>
      </c>
    </row>
    <row r="16" spans="1:18" s="17" customFormat="1" ht="33.9" customHeight="1" x14ac:dyDescent="0.3">
      <c r="A16" s="191" t="s">
        <v>103</v>
      </c>
      <c r="B16" s="9" t="s">
        <v>431</v>
      </c>
      <c r="C16" s="9" t="s">
        <v>355</v>
      </c>
      <c r="D16" s="10">
        <v>10500000</v>
      </c>
      <c r="E16" s="10">
        <v>10500000</v>
      </c>
      <c r="F16" s="10"/>
      <c r="G16" s="180">
        <f t="shared" si="1"/>
        <v>10500000</v>
      </c>
      <c r="H16" s="10">
        <f t="shared" ref="H16:H79" si="2">D16-E16</f>
        <v>0</v>
      </c>
      <c r="I16" s="12" t="s">
        <v>53</v>
      </c>
      <c r="J16" s="12"/>
      <c r="K16" s="12"/>
      <c r="L16" s="12"/>
      <c r="M16" s="10"/>
      <c r="N16" s="10">
        <f t="shared" ref="N16:N79" si="3">H16</f>
        <v>0</v>
      </c>
      <c r="O16" s="14"/>
      <c r="P16" s="12" t="s">
        <v>53</v>
      </c>
      <c r="Q16" s="20"/>
      <c r="R16" s="16" t="s">
        <v>32</v>
      </c>
    </row>
    <row r="17" spans="1:45" s="17" customFormat="1" ht="33.9" customHeight="1" x14ac:dyDescent="0.3">
      <c r="A17" s="191" t="s">
        <v>427</v>
      </c>
      <c r="B17" s="9" t="s">
        <v>119</v>
      </c>
      <c r="C17" s="9" t="s">
        <v>355</v>
      </c>
      <c r="D17" s="10">
        <v>5050000</v>
      </c>
      <c r="E17" s="10">
        <v>5050000</v>
      </c>
      <c r="F17" s="10"/>
      <c r="G17" s="180">
        <f t="shared" si="1"/>
        <v>5050000</v>
      </c>
      <c r="H17" s="10">
        <f t="shared" si="2"/>
        <v>0</v>
      </c>
      <c r="I17" s="12" t="s">
        <v>53</v>
      </c>
      <c r="J17" s="12"/>
      <c r="K17" s="12"/>
      <c r="L17" s="12"/>
      <c r="M17" s="10"/>
      <c r="N17" s="10">
        <f t="shared" si="3"/>
        <v>0</v>
      </c>
      <c r="O17" s="14"/>
      <c r="P17" s="12" t="s">
        <v>53</v>
      </c>
      <c r="Q17" s="20"/>
      <c r="R17" s="16" t="s">
        <v>32</v>
      </c>
    </row>
    <row r="18" spans="1:45" s="17" customFormat="1" ht="33.9" customHeight="1" x14ac:dyDescent="0.3">
      <c r="A18" s="191" t="s">
        <v>947</v>
      </c>
      <c r="B18" s="9" t="s">
        <v>118</v>
      </c>
      <c r="C18" s="9" t="s">
        <v>355</v>
      </c>
      <c r="D18" s="10">
        <v>7500000</v>
      </c>
      <c r="E18" s="10">
        <v>7500000</v>
      </c>
      <c r="F18" s="10"/>
      <c r="G18" s="180">
        <f t="shared" si="1"/>
        <v>7500000</v>
      </c>
      <c r="H18" s="10">
        <f t="shared" si="2"/>
        <v>0</v>
      </c>
      <c r="I18" s="12" t="s">
        <v>53</v>
      </c>
      <c r="J18" s="12"/>
      <c r="K18" s="12"/>
      <c r="L18" s="12"/>
      <c r="M18" s="10"/>
      <c r="N18" s="10">
        <f t="shared" si="3"/>
        <v>0</v>
      </c>
      <c r="O18" s="14"/>
      <c r="P18" s="12" t="s">
        <v>53</v>
      </c>
      <c r="Q18" s="20"/>
      <c r="R18" s="16" t="s">
        <v>32</v>
      </c>
    </row>
    <row r="19" spans="1:45" s="183" customFormat="1" ht="33.9" customHeight="1" x14ac:dyDescent="0.3">
      <c r="A19" s="190" t="s">
        <v>425</v>
      </c>
      <c r="B19" s="190" t="s">
        <v>442</v>
      </c>
      <c r="C19" s="9" t="s">
        <v>355</v>
      </c>
      <c r="D19" s="195">
        <v>1350000</v>
      </c>
      <c r="E19" s="195">
        <v>1350000</v>
      </c>
      <c r="F19" s="294"/>
      <c r="G19" s="180">
        <f t="shared" si="1"/>
        <v>1350000</v>
      </c>
      <c r="H19" s="10">
        <f t="shared" si="2"/>
        <v>0</v>
      </c>
      <c r="I19" s="179" t="s">
        <v>53</v>
      </c>
      <c r="J19" s="179"/>
      <c r="K19" s="179"/>
      <c r="L19" s="179"/>
      <c r="M19" s="294"/>
      <c r="N19" s="10">
        <f t="shared" si="3"/>
        <v>0</v>
      </c>
      <c r="O19" s="180"/>
      <c r="P19" s="179" t="s">
        <v>53</v>
      </c>
      <c r="Q19" s="181"/>
      <c r="R19" s="16" t="s">
        <v>32</v>
      </c>
    </row>
    <row r="20" spans="1:45" s="183" customFormat="1" ht="33.9" customHeight="1" x14ac:dyDescent="0.3">
      <c r="A20" s="190" t="s">
        <v>425</v>
      </c>
      <c r="B20" s="190" t="s">
        <v>442</v>
      </c>
      <c r="C20" s="9" t="s">
        <v>355</v>
      </c>
      <c r="D20" s="195">
        <v>1350000</v>
      </c>
      <c r="E20" s="195">
        <v>1350000</v>
      </c>
      <c r="F20" s="294"/>
      <c r="G20" s="180">
        <f t="shared" si="1"/>
        <v>1350000</v>
      </c>
      <c r="H20" s="10">
        <f t="shared" si="2"/>
        <v>0</v>
      </c>
      <c r="I20" s="179" t="s">
        <v>53</v>
      </c>
      <c r="J20" s="179"/>
      <c r="K20" s="179"/>
      <c r="L20" s="179"/>
      <c r="M20" s="294"/>
      <c r="N20" s="10">
        <f t="shared" si="3"/>
        <v>0</v>
      </c>
      <c r="O20" s="180"/>
      <c r="P20" s="179" t="s">
        <v>53</v>
      </c>
      <c r="Q20" s="181"/>
      <c r="R20" s="16" t="s">
        <v>32</v>
      </c>
    </row>
    <row r="21" spans="1:45" s="183" customFormat="1" ht="33.9" customHeight="1" x14ac:dyDescent="0.3">
      <c r="A21" s="190" t="s">
        <v>437</v>
      </c>
      <c r="B21" s="190" t="s">
        <v>438</v>
      </c>
      <c r="C21" s="9" t="s">
        <v>355</v>
      </c>
      <c r="D21" s="195">
        <v>6800000</v>
      </c>
      <c r="E21" s="195">
        <v>6800000</v>
      </c>
      <c r="F21" s="294"/>
      <c r="G21" s="180">
        <f t="shared" si="1"/>
        <v>6800000</v>
      </c>
      <c r="H21" s="10">
        <f t="shared" si="2"/>
        <v>0</v>
      </c>
      <c r="I21" s="179" t="s">
        <v>53</v>
      </c>
      <c r="J21" s="179"/>
      <c r="K21" s="179"/>
      <c r="L21" s="179"/>
      <c r="M21" s="294"/>
      <c r="N21" s="10">
        <f t="shared" si="3"/>
        <v>0</v>
      </c>
      <c r="O21" s="180"/>
      <c r="P21" s="179" t="s">
        <v>53</v>
      </c>
      <c r="Q21" s="181"/>
      <c r="R21" s="16" t="s">
        <v>32</v>
      </c>
    </row>
    <row r="22" spans="1:45" s="183" customFormat="1" ht="33.9" customHeight="1" x14ac:dyDescent="0.3">
      <c r="A22" s="190" t="s">
        <v>437</v>
      </c>
      <c r="B22" s="190" t="s">
        <v>438</v>
      </c>
      <c r="C22" s="9" t="s">
        <v>355</v>
      </c>
      <c r="D22" s="195">
        <v>6800000</v>
      </c>
      <c r="E22" s="195">
        <v>6800000</v>
      </c>
      <c r="F22" s="294"/>
      <c r="G22" s="180">
        <f t="shared" si="1"/>
        <v>6800000</v>
      </c>
      <c r="H22" s="10">
        <f t="shared" si="2"/>
        <v>0</v>
      </c>
      <c r="I22" s="179" t="s">
        <v>53</v>
      </c>
      <c r="J22" s="179"/>
      <c r="K22" s="179"/>
      <c r="L22" s="179"/>
      <c r="M22" s="294"/>
      <c r="N22" s="10">
        <f t="shared" si="3"/>
        <v>0</v>
      </c>
      <c r="O22" s="180"/>
      <c r="P22" s="179" t="s">
        <v>53</v>
      </c>
      <c r="Q22" s="181"/>
      <c r="R22" s="16" t="s">
        <v>32</v>
      </c>
    </row>
    <row r="23" spans="1:45" s="183" customFormat="1" ht="33.9" customHeight="1" x14ac:dyDescent="0.3">
      <c r="A23" s="190" t="s">
        <v>99</v>
      </c>
      <c r="B23" s="190" t="s">
        <v>423</v>
      </c>
      <c r="C23" s="9" t="s">
        <v>355</v>
      </c>
      <c r="D23" s="195">
        <v>10625000</v>
      </c>
      <c r="E23" s="195">
        <v>10625000</v>
      </c>
      <c r="F23" s="294"/>
      <c r="G23" s="180">
        <f t="shared" si="1"/>
        <v>10625000</v>
      </c>
      <c r="H23" s="10">
        <f t="shared" si="2"/>
        <v>0</v>
      </c>
      <c r="I23" s="179" t="s">
        <v>53</v>
      </c>
      <c r="J23" s="179"/>
      <c r="K23" s="179"/>
      <c r="L23" s="179"/>
      <c r="M23" s="294"/>
      <c r="N23" s="10">
        <f t="shared" si="3"/>
        <v>0</v>
      </c>
      <c r="O23" s="180"/>
      <c r="P23" s="179" t="s">
        <v>53</v>
      </c>
      <c r="Q23" s="181"/>
      <c r="R23" s="16" t="s">
        <v>32</v>
      </c>
    </row>
    <row r="24" spans="1:45" s="183" customFormat="1" ht="33.9" customHeight="1" x14ac:dyDescent="0.3">
      <c r="A24" s="190" t="s">
        <v>99</v>
      </c>
      <c r="B24" s="190" t="s">
        <v>423</v>
      </c>
      <c r="C24" s="9" t="s">
        <v>355</v>
      </c>
      <c r="D24" s="195">
        <v>12750000</v>
      </c>
      <c r="E24" s="195">
        <v>12750000</v>
      </c>
      <c r="F24" s="294"/>
      <c r="G24" s="180">
        <f t="shared" si="1"/>
        <v>12750000</v>
      </c>
      <c r="H24" s="10">
        <f t="shared" si="2"/>
        <v>0</v>
      </c>
      <c r="I24" s="179" t="s">
        <v>53</v>
      </c>
      <c r="J24" s="179"/>
      <c r="K24" s="179"/>
      <c r="L24" s="179"/>
      <c r="M24" s="294"/>
      <c r="N24" s="10">
        <f t="shared" si="3"/>
        <v>0</v>
      </c>
      <c r="O24" s="180"/>
      <c r="P24" s="179" t="s">
        <v>53</v>
      </c>
      <c r="Q24" s="181"/>
      <c r="R24" s="16" t="s">
        <v>32</v>
      </c>
    </row>
    <row r="25" spans="1:45" s="183" customFormat="1" ht="33.9" customHeight="1" x14ac:dyDescent="0.3">
      <c r="A25" s="190" t="s">
        <v>98</v>
      </c>
      <c r="B25" s="190" t="s">
        <v>420</v>
      </c>
      <c r="C25" s="9" t="s">
        <v>355</v>
      </c>
      <c r="D25" s="195">
        <v>6112500</v>
      </c>
      <c r="E25" s="195">
        <v>6112500</v>
      </c>
      <c r="F25" s="294"/>
      <c r="G25" s="180">
        <f t="shared" si="1"/>
        <v>6112500</v>
      </c>
      <c r="H25" s="10">
        <f t="shared" si="2"/>
        <v>0</v>
      </c>
      <c r="I25" s="179" t="s">
        <v>53</v>
      </c>
      <c r="J25" s="179"/>
      <c r="K25" s="179"/>
      <c r="L25" s="179"/>
      <c r="M25" s="294"/>
      <c r="N25" s="10">
        <f t="shared" si="3"/>
        <v>0</v>
      </c>
      <c r="O25" s="180"/>
      <c r="P25" s="179" t="s">
        <v>53</v>
      </c>
      <c r="Q25" s="181"/>
      <c r="R25" s="16" t="s">
        <v>32</v>
      </c>
    </row>
    <row r="26" spans="1:45" s="183" customFormat="1" ht="32.4" customHeight="1" x14ac:dyDescent="0.3">
      <c r="A26" s="184" t="s">
        <v>432</v>
      </c>
      <c r="B26" s="178" t="s">
        <v>433</v>
      </c>
      <c r="C26" s="9" t="s">
        <v>355</v>
      </c>
      <c r="D26" s="180">
        <v>6000000</v>
      </c>
      <c r="E26" s="180">
        <v>6000000</v>
      </c>
      <c r="F26" s="180"/>
      <c r="G26" s="180">
        <f t="shared" si="1"/>
        <v>6000000</v>
      </c>
      <c r="H26" s="10">
        <f t="shared" si="2"/>
        <v>0</v>
      </c>
      <c r="I26" s="179" t="s">
        <v>53</v>
      </c>
      <c r="J26" s="179"/>
      <c r="K26" s="179"/>
      <c r="L26" s="179"/>
      <c r="M26" s="180"/>
      <c r="N26" s="10">
        <f t="shared" si="3"/>
        <v>0</v>
      </c>
      <c r="O26" s="180"/>
      <c r="P26" s="179" t="s">
        <v>53</v>
      </c>
      <c r="Q26" s="180"/>
      <c r="R26" s="16" t="s">
        <v>32</v>
      </c>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row>
    <row r="27" spans="1:45" s="183" customFormat="1" ht="32.4" customHeight="1" x14ac:dyDescent="0.3">
      <c r="A27" s="184" t="s">
        <v>417</v>
      </c>
      <c r="B27" s="178" t="s">
        <v>418</v>
      </c>
      <c r="C27" s="9" t="s">
        <v>355</v>
      </c>
      <c r="D27" s="180">
        <v>1500000</v>
      </c>
      <c r="E27" s="180">
        <v>1500000</v>
      </c>
      <c r="F27" s="180"/>
      <c r="G27" s="180">
        <f t="shared" si="1"/>
        <v>1500000</v>
      </c>
      <c r="H27" s="10">
        <f t="shared" si="2"/>
        <v>0</v>
      </c>
      <c r="I27" s="179" t="s">
        <v>53</v>
      </c>
      <c r="J27" s="179"/>
      <c r="K27" s="179"/>
      <c r="L27" s="179"/>
      <c r="M27" s="180"/>
      <c r="N27" s="10">
        <f t="shared" si="3"/>
        <v>0</v>
      </c>
      <c r="O27" s="180"/>
      <c r="P27" s="179" t="s">
        <v>53</v>
      </c>
      <c r="Q27" s="180"/>
      <c r="R27" s="16" t="s">
        <v>32</v>
      </c>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row>
    <row r="28" spans="1:45" s="183" customFormat="1" ht="32.4" customHeight="1" x14ac:dyDescent="0.3">
      <c r="A28" s="184" t="s">
        <v>55</v>
      </c>
      <c r="B28" s="178" t="s">
        <v>419</v>
      </c>
      <c r="C28" s="9" t="s">
        <v>355</v>
      </c>
      <c r="D28" s="180">
        <v>4400000</v>
      </c>
      <c r="E28" s="180">
        <v>4384324</v>
      </c>
      <c r="F28" s="180"/>
      <c r="G28" s="180">
        <f t="shared" si="1"/>
        <v>4384324</v>
      </c>
      <c r="H28" s="10">
        <f t="shared" si="2"/>
        <v>15676</v>
      </c>
      <c r="I28" s="179" t="s">
        <v>53</v>
      </c>
      <c r="J28" s="179"/>
      <c r="K28" s="179"/>
      <c r="L28" s="179"/>
      <c r="M28" s="180"/>
      <c r="N28" s="10">
        <f t="shared" si="3"/>
        <v>15676</v>
      </c>
      <c r="O28" s="180" t="s">
        <v>948</v>
      </c>
      <c r="P28" s="179" t="s">
        <v>53</v>
      </c>
      <c r="Q28" s="180"/>
      <c r="R28" s="16" t="s">
        <v>32</v>
      </c>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row>
    <row r="29" spans="1:45" s="189" customFormat="1" ht="32.4" customHeight="1" x14ac:dyDescent="0.3">
      <c r="A29" s="186" t="s">
        <v>432</v>
      </c>
      <c r="B29" s="187" t="s">
        <v>434</v>
      </c>
      <c r="C29" s="9" t="s">
        <v>355</v>
      </c>
      <c r="D29" s="180">
        <v>9000000</v>
      </c>
      <c r="E29" s="180">
        <v>9000000</v>
      </c>
      <c r="F29" s="180"/>
      <c r="G29" s="180">
        <f t="shared" si="1"/>
        <v>9000000</v>
      </c>
      <c r="H29" s="10">
        <f t="shared" si="2"/>
        <v>0</v>
      </c>
      <c r="I29" s="179" t="s">
        <v>53</v>
      </c>
      <c r="J29" s="179"/>
      <c r="K29" s="179"/>
      <c r="L29" s="179"/>
      <c r="M29" s="180"/>
      <c r="N29" s="10">
        <f t="shared" si="3"/>
        <v>0</v>
      </c>
      <c r="O29" s="180"/>
      <c r="P29" s="179" t="s">
        <v>53</v>
      </c>
      <c r="Q29" s="180"/>
      <c r="R29" s="16" t="s">
        <v>32</v>
      </c>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row>
    <row r="30" spans="1:45" s="183" customFormat="1" ht="32.4" customHeight="1" x14ac:dyDescent="0.3">
      <c r="A30" s="184" t="s">
        <v>440</v>
      </c>
      <c r="B30" s="178" t="s">
        <v>441</v>
      </c>
      <c r="C30" s="9" t="s">
        <v>355</v>
      </c>
      <c r="D30" s="180">
        <v>3420000</v>
      </c>
      <c r="E30" s="180">
        <v>3420000</v>
      </c>
      <c r="F30" s="180"/>
      <c r="G30" s="180">
        <f t="shared" si="1"/>
        <v>3420000</v>
      </c>
      <c r="H30" s="10">
        <f t="shared" si="2"/>
        <v>0</v>
      </c>
      <c r="I30" s="179" t="s">
        <v>53</v>
      </c>
      <c r="J30" s="179"/>
      <c r="K30" s="179"/>
      <c r="L30" s="179"/>
      <c r="M30" s="180"/>
      <c r="N30" s="10">
        <f t="shared" si="3"/>
        <v>0</v>
      </c>
      <c r="O30" s="180"/>
      <c r="P30" s="179" t="s">
        <v>53</v>
      </c>
      <c r="Q30" s="180"/>
      <c r="R30" s="16" t="s">
        <v>32</v>
      </c>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row>
    <row r="31" spans="1:45" s="183" customFormat="1" ht="32.4" customHeight="1" x14ac:dyDescent="0.3">
      <c r="A31" s="184" t="s">
        <v>440</v>
      </c>
      <c r="B31" s="178" t="s">
        <v>441</v>
      </c>
      <c r="C31" s="9" t="s">
        <v>355</v>
      </c>
      <c r="D31" s="180">
        <v>5400000</v>
      </c>
      <c r="E31" s="180">
        <v>5400000</v>
      </c>
      <c r="F31" s="180"/>
      <c r="G31" s="180">
        <f t="shared" si="1"/>
        <v>5400000</v>
      </c>
      <c r="H31" s="10">
        <f t="shared" si="2"/>
        <v>0</v>
      </c>
      <c r="I31" s="179" t="s">
        <v>53</v>
      </c>
      <c r="J31" s="179"/>
      <c r="K31" s="179"/>
      <c r="L31" s="179"/>
      <c r="M31" s="180"/>
      <c r="N31" s="10">
        <f t="shared" si="3"/>
        <v>0</v>
      </c>
      <c r="O31" s="180"/>
      <c r="P31" s="179" t="s">
        <v>53</v>
      </c>
      <c r="Q31" s="180"/>
      <c r="R31" s="16" t="s">
        <v>32</v>
      </c>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row>
    <row r="32" spans="1:45" s="183" customFormat="1" ht="32.4" customHeight="1" x14ac:dyDescent="0.3">
      <c r="A32" s="184" t="s">
        <v>437</v>
      </c>
      <c r="B32" s="178" t="s">
        <v>439</v>
      </c>
      <c r="C32" s="9" t="s">
        <v>355</v>
      </c>
      <c r="D32" s="180">
        <v>2100000</v>
      </c>
      <c r="E32" s="180">
        <v>2100000</v>
      </c>
      <c r="F32" s="180"/>
      <c r="G32" s="180">
        <f t="shared" si="1"/>
        <v>2100000</v>
      </c>
      <c r="H32" s="10">
        <f t="shared" si="2"/>
        <v>0</v>
      </c>
      <c r="I32" s="179" t="s">
        <v>53</v>
      </c>
      <c r="J32" s="179"/>
      <c r="K32" s="179"/>
      <c r="L32" s="179"/>
      <c r="M32" s="180"/>
      <c r="N32" s="10">
        <f t="shared" si="3"/>
        <v>0</v>
      </c>
      <c r="O32" s="180"/>
      <c r="P32" s="179" t="s">
        <v>53</v>
      </c>
      <c r="Q32" s="180"/>
      <c r="R32" s="16" t="s">
        <v>32</v>
      </c>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row>
    <row r="33" spans="1:45" s="183" customFormat="1" ht="32.4" customHeight="1" x14ac:dyDescent="0.3">
      <c r="A33" s="184" t="s">
        <v>437</v>
      </c>
      <c r="B33" s="178" t="s">
        <v>439</v>
      </c>
      <c r="C33" s="9" t="s">
        <v>355</v>
      </c>
      <c r="D33" s="180">
        <v>4000000</v>
      </c>
      <c r="E33" s="180">
        <v>4000000</v>
      </c>
      <c r="F33" s="180"/>
      <c r="G33" s="180">
        <f t="shared" si="1"/>
        <v>4000000</v>
      </c>
      <c r="H33" s="10">
        <f t="shared" si="2"/>
        <v>0</v>
      </c>
      <c r="I33" s="179" t="s">
        <v>53</v>
      </c>
      <c r="J33" s="179"/>
      <c r="K33" s="179"/>
      <c r="L33" s="179"/>
      <c r="M33" s="180"/>
      <c r="N33" s="10">
        <f t="shared" si="3"/>
        <v>0</v>
      </c>
      <c r="O33" s="180"/>
      <c r="P33" s="179" t="s">
        <v>53</v>
      </c>
      <c r="Q33" s="180"/>
      <c r="R33" s="16" t="s">
        <v>32</v>
      </c>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row>
    <row r="34" spans="1:45" s="189" customFormat="1" ht="32.4" customHeight="1" x14ac:dyDescent="0.3">
      <c r="A34" s="186" t="s">
        <v>98</v>
      </c>
      <c r="B34" s="187" t="s">
        <v>421</v>
      </c>
      <c r="C34" s="9" t="s">
        <v>355</v>
      </c>
      <c r="D34" s="180">
        <v>3893000</v>
      </c>
      <c r="E34" s="180">
        <v>3893000</v>
      </c>
      <c r="F34" s="180"/>
      <c r="G34" s="180">
        <f t="shared" si="1"/>
        <v>3893000</v>
      </c>
      <c r="H34" s="10">
        <f t="shared" si="2"/>
        <v>0</v>
      </c>
      <c r="I34" s="179" t="s">
        <v>53</v>
      </c>
      <c r="J34" s="179"/>
      <c r="K34" s="179"/>
      <c r="L34" s="179"/>
      <c r="M34" s="180"/>
      <c r="N34" s="10">
        <f t="shared" si="3"/>
        <v>0</v>
      </c>
      <c r="O34" s="180"/>
      <c r="P34" s="179" t="s">
        <v>53</v>
      </c>
      <c r="Q34" s="180"/>
      <c r="R34" s="16" t="s">
        <v>32</v>
      </c>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row>
    <row r="35" spans="1:45" s="183" customFormat="1" ht="32.4" customHeight="1" x14ac:dyDescent="0.3">
      <c r="A35" s="184" t="s">
        <v>427</v>
      </c>
      <c r="B35" s="178" t="s">
        <v>428</v>
      </c>
      <c r="C35" s="9" t="s">
        <v>355</v>
      </c>
      <c r="D35" s="180">
        <v>2800000</v>
      </c>
      <c r="E35" s="180">
        <v>2800000</v>
      </c>
      <c r="F35" s="180"/>
      <c r="G35" s="180">
        <f t="shared" si="1"/>
        <v>2800000</v>
      </c>
      <c r="H35" s="10">
        <f t="shared" si="2"/>
        <v>0</v>
      </c>
      <c r="I35" s="179" t="s">
        <v>53</v>
      </c>
      <c r="J35" s="179"/>
      <c r="K35" s="179"/>
      <c r="L35" s="179"/>
      <c r="M35" s="180"/>
      <c r="N35" s="10">
        <f t="shared" si="3"/>
        <v>0</v>
      </c>
      <c r="O35" s="180"/>
      <c r="P35" s="179" t="s">
        <v>53</v>
      </c>
      <c r="Q35" s="180"/>
      <c r="R35" s="16" t="s">
        <v>32</v>
      </c>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row>
    <row r="36" spans="1:45" s="183" customFormat="1" ht="32.4" customHeight="1" x14ac:dyDescent="0.3">
      <c r="A36" s="184" t="s">
        <v>427</v>
      </c>
      <c r="B36" s="178" t="s">
        <v>428</v>
      </c>
      <c r="C36" s="9" t="s">
        <v>355</v>
      </c>
      <c r="D36" s="180">
        <v>2800000</v>
      </c>
      <c r="E36" s="180">
        <v>2800000</v>
      </c>
      <c r="F36" s="180"/>
      <c r="G36" s="180">
        <f t="shared" si="1"/>
        <v>2800000</v>
      </c>
      <c r="H36" s="10">
        <f t="shared" si="2"/>
        <v>0</v>
      </c>
      <c r="I36" s="179" t="s">
        <v>53</v>
      </c>
      <c r="J36" s="179"/>
      <c r="K36" s="179"/>
      <c r="L36" s="179"/>
      <c r="M36" s="180"/>
      <c r="N36" s="10">
        <f t="shared" si="3"/>
        <v>0</v>
      </c>
      <c r="O36" s="180"/>
      <c r="P36" s="179" t="s">
        <v>53</v>
      </c>
      <c r="Q36" s="180"/>
      <c r="R36" s="16" t="s">
        <v>32</v>
      </c>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row>
    <row r="37" spans="1:45" s="183" customFormat="1" ht="32.4" customHeight="1" x14ac:dyDescent="0.3">
      <c r="A37" s="184" t="s">
        <v>101</v>
      </c>
      <c r="B37" s="178" t="s">
        <v>426</v>
      </c>
      <c r="C37" s="9" t="s">
        <v>355</v>
      </c>
      <c r="D37" s="180">
        <v>4000000</v>
      </c>
      <c r="E37" s="180">
        <v>4000000</v>
      </c>
      <c r="F37" s="180"/>
      <c r="G37" s="180">
        <f t="shared" si="1"/>
        <v>4000000</v>
      </c>
      <c r="H37" s="10">
        <f t="shared" si="2"/>
        <v>0</v>
      </c>
      <c r="I37" s="179" t="s">
        <v>53</v>
      </c>
      <c r="J37" s="179"/>
      <c r="K37" s="179"/>
      <c r="L37" s="179"/>
      <c r="M37" s="180"/>
      <c r="N37" s="10">
        <f t="shared" si="3"/>
        <v>0</v>
      </c>
      <c r="O37" s="180"/>
      <c r="P37" s="179" t="s">
        <v>53</v>
      </c>
      <c r="Q37" s="180"/>
      <c r="R37" s="16" t="s">
        <v>32</v>
      </c>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row>
    <row r="38" spans="1:45" s="183" customFormat="1" ht="32.4" customHeight="1" x14ac:dyDescent="0.3">
      <c r="A38" s="184" t="s">
        <v>432</v>
      </c>
      <c r="B38" s="178" t="s">
        <v>435</v>
      </c>
      <c r="C38" s="9" t="s">
        <v>355</v>
      </c>
      <c r="D38" s="180">
        <v>3300000</v>
      </c>
      <c r="E38" s="180">
        <v>3300000</v>
      </c>
      <c r="F38" s="180"/>
      <c r="G38" s="180">
        <f t="shared" si="1"/>
        <v>3300000</v>
      </c>
      <c r="H38" s="10">
        <f t="shared" si="2"/>
        <v>0</v>
      </c>
      <c r="I38" s="179" t="s">
        <v>53</v>
      </c>
      <c r="J38" s="179"/>
      <c r="K38" s="179"/>
      <c r="L38" s="179"/>
      <c r="M38" s="180"/>
      <c r="N38" s="10">
        <f t="shared" si="3"/>
        <v>0</v>
      </c>
      <c r="O38" s="180"/>
      <c r="P38" s="179" t="s">
        <v>53</v>
      </c>
      <c r="Q38" s="180"/>
      <c r="R38" s="16" t="s">
        <v>32</v>
      </c>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row>
    <row r="39" spans="1:45" s="183" customFormat="1" ht="32.4" customHeight="1" x14ac:dyDescent="0.3">
      <c r="A39" s="184" t="s">
        <v>432</v>
      </c>
      <c r="B39" s="178" t="s">
        <v>435</v>
      </c>
      <c r="C39" s="9" t="s">
        <v>355</v>
      </c>
      <c r="D39" s="180">
        <v>4049000</v>
      </c>
      <c r="E39" s="180">
        <v>4049000</v>
      </c>
      <c r="F39" s="180"/>
      <c r="G39" s="180">
        <f t="shared" si="1"/>
        <v>4049000</v>
      </c>
      <c r="H39" s="10">
        <f t="shared" si="2"/>
        <v>0</v>
      </c>
      <c r="I39" s="179" t="s">
        <v>53</v>
      </c>
      <c r="J39" s="179"/>
      <c r="K39" s="179"/>
      <c r="L39" s="179"/>
      <c r="M39" s="180"/>
      <c r="N39" s="10">
        <f t="shared" si="3"/>
        <v>0</v>
      </c>
      <c r="O39" s="180"/>
      <c r="P39" s="179" t="s">
        <v>53</v>
      </c>
      <c r="Q39" s="180"/>
      <c r="R39" s="16" t="s">
        <v>32</v>
      </c>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row>
    <row r="40" spans="1:45" s="183" customFormat="1" ht="32.4" customHeight="1" x14ac:dyDescent="0.3">
      <c r="A40" s="184" t="s">
        <v>56</v>
      </c>
      <c r="B40" s="178" t="s">
        <v>424</v>
      </c>
      <c r="C40" s="9" t="s">
        <v>355</v>
      </c>
      <c r="D40" s="180">
        <v>3000000</v>
      </c>
      <c r="E40" s="180">
        <v>3000000</v>
      </c>
      <c r="F40" s="180"/>
      <c r="G40" s="180">
        <f t="shared" si="1"/>
        <v>3000000</v>
      </c>
      <c r="H40" s="10">
        <f t="shared" si="2"/>
        <v>0</v>
      </c>
      <c r="I40" s="179" t="s">
        <v>53</v>
      </c>
      <c r="J40" s="179"/>
      <c r="K40" s="179"/>
      <c r="L40" s="179"/>
      <c r="M40" s="180"/>
      <c r="N40" s="10">
        <f t="shared" si="3"/>
        <v>0</v>
      </c>
      <c r="O40" s="180"/>
      <c r="P40" s="179" t="s">
        <v>53</v>
      </c>
      <c r="Q40" s="180"/>
      <c r="R40" s="16" t="s">
        <v>32</v>
      </c>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row>
    <row r="41" spans="1:45" s="183" customFormat="1" ht="32.4" customHeight="1" x14ac:dyDescent="0.3">
      <c r="A41" s="184" t="s">
        <v>98</v>
      </c>
      <c r="B41" s="178" t="s">
        <v>422</v>
      </c>
      <c r="C41" s="9" t="s">
        <v>355</v>
      </c>
      <c r="D41" s="180">
        <v>2700000</v>
      </c>
      <c r="E41" s="180">
        <v>2700000</v>
      </c>
      <c r="F41" s="180"/>
      <c r="G41" s="180">
        <f t="shared" si="1"/>
        <v>2700000</v>
      </c>
      <c r="H41" s="10">
        <f t="shared" si="2"/>
        <v>0</v>
      </c>
      <c r="I41" s="179" t="s">
        <v>53</v>
      </c>
      <c r="J41" s="179"/>
      <c r="K41" s="179"/>
      <c r="L41" s="179"/>
      <c r="M41" s="180"/>
      <c r="N41" s="10">
        <f t="shared" si="3"/>
        <v>0</v>
      </c>
      <c r="O41" s="180"/>
      <c r="P41" s="179" t="s">
        <v>53</v>
      </c>
      <c r="Q41" s="180"/>
      <c r="R41" s="16" t="s">
        <v>32</v>
      </c>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row>
    <row r="42" spans="1:45" s="183" customFormat="1" ht="32.4" customHeight="1" x14ac:dyDescent="0.3">
      <c r="A42" s="184" t="s">
        <v>432</v>
      </c>
      <c r="B42" s="178" t="s">
        <v>436</v>
      </c>
      <c r="C42" s="9" t="s">
        <v>355</v>
      </c>
      <c r="D42" s="180">
        <v>7200000</v>
      </c>
      <c r="E42" s="180">
        <v>7200000</v>
      </c>
      <c r="F42" s="180"/>
      <c r="G42" s="180">
        <f t="shared" si="1"/>
        <v>7200000</v>
      </c>
      <c r="H42" s="10">
        <f t="shared" si="2"/>
        <v>0</v>
      </c>
      <c r="I42" s="179" t="s">
        <v>53</v>
      </c>
      <c r="J42" s="179"/>
      <c r="K42" s="179"/>
      <c r="L42" s="179"/>
      <c r="M42" s="180"/>
      <c r="N42" s="10">
        <f t="shared" si="3"/>
        <v>0</v>
      </c>
      <c r="O42" s="180"/>
      <c r="P42" s="179" t="s">
        <v>53</v>
      </c>
      <c r="Q42" s="180"/>
      <c r="R42" s="16" t="s">
        <v>32</v>
      </c>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row>
    <row r="43" spans="1:45" s="183" customFormat="1" ht="32.4" customHeight="1" x14ac:dyDescent="0.3">
      <c r="A43" s="184" t="s">
        <v>102</v>
      </c>
      <c r="B43" s="178" t="s">
        <v>430</v>
      </c>
      <c r="C43" s="9" t="s">
        <v>355</v>
      </c>
      <c r="D43" s="180">
        <v>2264000</v>
      </c>
      <c r="E43" s="180">
        <v>2264000</v>
      </c>
      <c r="F43" s="180"/>
      <c r="G43" s="180">
        <f t="shared" si="1"/>
        <v>2264000</v>
      </c>
      <c r="H43" s="10">
        <f t="shared" si="2"/>
        <v>0</v>
      </c>
      <c r="I43" s="179" t="s">
        <v>53</v>
      </c>
      <c r="J43" s="179"/>
      <c r="K43" s="179"/>
      <c r="L43" s="179"/>
      <c r="M43" s="180"/>
      <c r="N43" s="10">
        <f t="shared" si="3"/>
        <v>0</v>
      </c>
      <c r="O43" s="180"/>
      <c r="P43" s="179" t="s">
        <v>53</v>
      </c>
      <c r="Q43" s="180"/>
      <c r="R43" s="16" t="s">
        <v>32</v>
      </c>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row>
    <row r="44" spans="1:45" s="183" customFormat="1" ht="32.4" customHeight="1" x14ac:dyDescent="0.3">
      <c r="A44" s="184" t="s">
        <v>102</v>
      </c>
      <c r="B44" s="178" t="s">
        <v>430</v>
      </c>
      <c r="C44" s="9" t="s">
        <v>355</v>
      </c>
      <c r="D44" s="180">
        <v>2736000</v>
      </c>
      <c r="E44" s="180">
        <v>2736000</v>
      </c>
      <c r="F44" s="180"/>
      <c r="G44" s="180">
        <f t="shared" si="1"/>
        <v>2736000</v>
      </c>
      <c r="H44" s="10">
        <f t="shared" si="2"/>
        <v>0</v>
      </c>
      <c r="I44" s="179" t="s">
        <v>53</v>
      </c>
      <c r="J44" s="179"/>
      <c r="K44" s="179"/>
      <c r="L44" s="179"/>
      <c r="M44" s="180"/>
      <c r="N44" s="10">
        <f t="shared" si="3"/>
        <v>0</v>
      </c>
      <c r="O44" s="180"/>
      <c r="P44" s="179" t="s">
        <v>53</v>
      </c>
      <c r="Q44" s="180"/>
      <c r="R44" s="16" t="s">
        <v>32</v>
      </c>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row>
    <row r="45" spans="1:45" s="183" customFormat="1" ht="32.4" customHeight="1" x14ac:dyDescent="0.3">
      <c r="A45" s="184" t="s">
        <v>97</v>
      </c>
      <c r="B45" s="178" t="s">
        <v>949</v>
      </c>
      <c r="C45" s="9" t="s">
        <v>355</v>
      </c>
      <c r="D45" s="180">
        <v>3000000</v>
      </c>
      <c r="E45" s="180">
        <v>3000000</v>
      </c>
      <c r="F45" s="180"/>
      <c r="G45" s="180">
        <f t="shared" si="1"/>
        <v>3000000</v>
      </c>
      <c r="H45" s="10">
        <f t="shared" si="2"/>
        <v>0</v>
      </c>
      <c r="I45" s="179" t="s">
        <v>53</v>
      </c>
      <c r="J45" s="179"/>
      <c r="K45" s="179"/>
      <c r="L45" s="179"/>
      <c r="M45" s="180"/>
      <c r="N45" s="10">
        <f t="shared" si="3"/>
        <v>0</v>
      </c>
      <c r="O45" s="180"/>
      <c r="P45" s="179" t="s">
        <v>53</v>
      </c>
      <c r="Q45" s="180"/>
      <c r="R45" s="301" t="s">
        <v>32</v>
      </c>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row>
    <row r="46" spans="1:45" s="183" customFormat="1" ht="32.4" customHeight="1" x14ac:dyDescent="0.3">
      <c r="A46" s="184" t="s">
        <v>950</v>
      </c>
      <c r="B46" s="178" t="s">
        <v>951</v>
      </c>
      <c r="C46" s="9" t="s">
        <v>355</v>
      </c>
      <c r="D46" s="180">
        <v>4100000</v>
      </c>
      <c r="E46" s="180">
        <v>3846952</v>
      </c>
      <c r="F46" s="180"/>
      <c r="G46" s="180">
        <f t="shared" si="1"/>
        <v>3846952</v>
      </c>
      <c r="H46" s="10">
        <f t="shared" si="2"/>
        <v>253048</v>
      </c>
      <c r="I46" s="179" t="s">
        <v>53</v>
      </c>
      <c r="J46" s="179"/>
      <c r="K46" s="179"/>
      <c r="L46" s="179"/>
      <c r="M46" s="180"/>
      <c r="N46" s="10">
        <f t="shared" si="3"/>
        <v>253048</v>
      </c>
      <c r="O46" s="180" t="s">
        <v>948</v>
      </c>
      <c r="P46" s="179" t="s">
        <v>53</v>
      </c>
      <c r="Q46" s="180"/>
      <c r="R46" s="301" t="s">
        <v>32</v>
      </c>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row>
    <row r="47" spans="1:45" s="183" customFormat="1" ht="32.4" customHeight="1" x14ac:dyDescent="0.3">
      <c r="A47" s="184" t="s">
        <v>950</v>
      </c>
      <c r="B47" s="178" t="s">
        <v>951</v>
      </c>
      <c r="C47" s="9" t="s">
        <v>355</v>
      </c>
      <c r="D47" s="180">
        <v>4300000</v>
      </c>
      <c r="E47" s="180">
        <v>4300000</v>
      </c>
      <c r="F47" s="180"/>
      <c r="G47" s="180">
        <f t="shared" si="1"/>
        <v>4300000</v>
      </c>
      <c r="H47" s="10">
        <f t="shared" si="2"/>
        <v>0</v>
      </c>
      <c r="I47" s="179" t="s">
        <v>53</v>
      </c>
      <c r="J47" s="179"/>
      <c r="K47" s="179"/>
      <c r="L47" s="179"/>
      <c r="M47" s="180"/>
      <c r="N47" s="10">
        <f t="shared" si="3"/>
        <v>0</v>
      </c>
      <c r="O47" s="180"/>
      <c r="P47" s="179" t="s">
        <v>53</v>
      </c>
      <c r="Q47" s="180"/>
      <c r="R47" s="301" t="s">
        <v>32</v>
      </c>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row>
    <row r="48" spans="1:45" s="183" customFormat="1" ht="32.4" customHeight="1" x14ac:dyDescent="0.3">
      <c r="A48" s="184" t="s">
        <v>427</v>
      </c>
      <c r="B48" s="178" t="s">
        <v>952</v>
      </c>
      <c r="C48" s="9" t="s">
        <v>355</v>
      </c>
      <c r="D48" s="180">
        <v>2250000</v>
      </c>
      <c r="E48" s="180">
        <v>2250000</v>
      </c>
      <c r="F48" s="180"/>
      <c r="G48" s="180">
        <f t="shared" si="1"/>
        <v>2250000</v>
      </c>
      <c r="H48" s="10">
        <f t="shared" si="2"/>
        <v>0</v>
      </c>
      <c r="I48" s="179" t="s">
        <v>53</v>
      </c>
      <c r="J48" s="179"/>
      <c r="K48" s="179"/>
      <c r="L48" s="179"/>
      <c r="M48" s="180"/>
      <c r="N48" s="10">
        <f t="shared" si="3"/>
        <v>0</v>
      </c>
      <c r="O48" s="180"/>
      <c r="P48" s="179" t="s">
        <v>53</v>
      </c>
      <c r="Q48" s="180"/>
      <c r="R48" s="301" t="s">
        <v>32</v>
      </c>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row>
    <row r="49" spans="1:45" s="183" customFormat="1" ht="32.4" customHeight="1" x14ac:dyDescent="0.3">
      <c r="A49" s="184" t="s">
        <v>947</v>
      </c>
      <c r="B49" s="178" t="s">
        <v>953</v>
      </c>
      <c r="C49" s="9" t="s">
        <v>355</v>
      </c>
      <c r="D49" s="180">
        <v>4500000</v>
      </c>
      <c r="E49" s="180">
        <v>4500000</v>
      </c>
      <c r="F49" s="180"/>
      <c r="G49" s="180">
        <f t="shared" si="1"/>
        <v>4500000</v>
      </c>
      <c r="H49" s="10">
        <f t="shared" si="2"/>
        <v>0</v>
      </c>
      <c r="I49" s="179" t="s">
        <v>53</v>
      </c>
      <c r="J49" s="179"/>
      <c r="K49" s="179"/>
      <c r="L49" s="179"/>
      <c r="M49" s="180"/>
      <c r="N49" s="10">
        <f t="shared" si="3"/>
        <v>0</v>
      </c>
      <c r="O49" s="180"/>
      <c r="P49" s="179" t="s">
        <v>53</v>
      </c>
      <c r="Q49" s="180"/>
      <c r="R49" s="301" t="s">
        <v>32</v>
      </c>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row>
    <row r="50" spans="1:45" s="183" customFormat="1" ht="32.4" customHeight="1" x14ac:dyDescent="0.3">
      <c r="A50" s="184" t="s">
        <v>103</v>
      </c>
      <c r="B50" s="178" t="s">
        <v>954</v>
      </c>
      <c r="C50" s="9" t="s">
        <v>355</v>
      </c>
      <c r="D50" s="180">
        <v>5000000</v>
      </c>
      <c r="E50" s="180">
        <v>5000000</v>
      </c>
      <c r="F50" s="180"/>
      <c r="G50" s="180">
        <f t="shared" si="1"/>
        <v>5000000</v>
      </c>
      <c r="H50" s="10">
        <f t="shared" si="2"/>
        <v>0</v>
      </c>
      <c r="I50" s="179" t="s">
        <v>53</v>
      </c>
      <c r="J50" s="179"/>
      <c r="K50" s="179"/>
      <c r="L50" s="179"/>
      <c r="M50" s="180"/>
      <c r="N50" s="10">
        <f t="shared" si="3"/>
        <v>0</v>
      </c>
      <c r="O50" s="180"/>
      <c r="P50" s="179" t="s">
        <v>53</v>
      </c>
      <c r="Q50" s="180"/>
      <c r="R50" s="301" t="s">
        <v>32</v>
      </c>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row>
    <row r="51" spans="1:45" s="183" customFormat="1" ht="32.4" customHeight="1" x14ac:dyDescent="0.3">
      <c r="A51" s="184" t="s">
        <v>432</v>
      </c>
      <c r="B51" s="178" t="s">
        <v>955</v>
      </c>
      <c r="C51" s="9" t="s">
        <v>355</v>
      </c>
      <c r="D51" s="180">
        <v>5000000</v>
      </c>
      <c r="E51" s="180">
        <v>5000000</v>
      </c>
      <c r="F51" s="180"/>
      <c r="G51" s="180">
        <f t="shared" si="1"/>
        <v>5000000</v>
      </c>
      <c r="H51" s="10">
        <f t="shared" si="2"/>
        <v>0</v>
      </c>
      <c r="I51" s="179" t="s">
        <v>53</v>
      </c>
      <c r="J51" s="179"/>
      <c r="K51" s="179"/>
      <c r="L51" s="179"/>
      <c r="M51" s="180"/>
      <c r="N51" s="10">
        <f t="shared" si="3"/>
        <v>0</v>
      </c>
      <c r="O51" s="180"/>
      <c r="P51" s="179" t="s">
        <v>53</v>
      </c>
      <c r="Q51" s="180"/>
      <c r="R51" s="301" t="s">
        <v>32</v>
      </c>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row>
    <row r="52" spans="1:45" s="183" customFormat="1" ht="32.4" customHeight="1" x14ac:dyDescent="0.3">
      <c r="A52" s="184" t="s">
        <v>98</v>
      </c>
      <c r="B52" s="178" t="s">
        <v>956</v>
      </c>
      <c r="C52" s="9" t="s">
        <v>355</v>
      </c>
      <c r="D52" s="180">
        <v>5000000</v>
      </c>
      <c r="E52" s="180">
        <v>5000000</v>
      </c>
      <c r="F52" s="180"/>
      <c r="G52" s="180">
        <f t="shared" si="1"/>
        <v>5000000</v>
      </c>
      <c r="H52" s="10">
        <f t="shared" si="2"/>
        <v>0</v>
      </c>
      <c r="I52" s="179" t="s">
        <v>53</v>
      </c>
      <c r="J52" s="179"/>
      <c r="K52" s="179"/>
      <c r="L52" s="179"/>
      <c r="M52" s="180"/>
      <c r="N52" s="10">
        <f t="shared" si="3"/>
        <v>0</v>
      </c>
      <c r="O52" s="180"/>
      <c r="P52" s="179" t="s">
        <v>53</v>
      </c>
      <c r="Q52" s="180"/>
      <c r="R52" s="301" t="s">
        <v>32</v>
      </c>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row>
    <row r="53" spans="1:45" s="183" customFormat="1" ht="32.4" customHeight="1" x14ac:dyDescent="0.3">
      <c r="A53" s="184" t="s">
        <v>417</v>
      </c>
      <c r="B53" s="178" t="s">
        <v>957</v>
      </c>
      <c r="C53" s="9" t="s">
        <v>355</v>
      </c>
      <c r="D53" s="180">
        <v>5000000</v>
      </c>
      <c r="E53" s="180">
        <v>5000000</v>
      </c>
      <c r="F53" s="180"/>
      <c r="G53" s="180">
        <f t="shared" si="1"/>
        <v>5000000</v>
      </c>
      <c r="H53" s="10">
        <f t="shared" si="2"/>
        <v>0</v>
      </c>
      <c r="I53" s="179" t="s">
        <v>53</v>
      </c>
      <c r="J53" s="179"/>
      <c r="K53" s="179"/>
      <c r="L53" s="179"/>
      <c r="M53" s="180"/>
      <c r="N53" s="10">
        <f t="shared" si="3"/>
        <v>0</v>
      </c>
      <c r="O53" s="180"/>
      <c r="P53" s="179" t="s">
        <v>53</v>
      </c>
      <c r="Q53" s="180"/>
      <c r="R53" s="301" t="s">
        <v>32</v>
      </c>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row>
    <row r="54" spans="1:45" s="183" customFormat="1" ht="32.4" customHeight="1" x14ac:dyDescent="0.3">
      <c r="A54" s="184" t="s">
        <v>103</v>
      </c>
      <c r="B54" s="178" t="s">
        <v>958</v>
      </c>
      <c r="C54" s="9" t="s">
        <v>355</v>
      </c>
      <c r="D54" s="180">
        <v>5000000</v>
      </c>
      <c r="E54" s="180">
        <v>5000000</v>
      </c>
      <c r="F54" s="180"/>
      <c r="G54" s="180">
        <f t="shared" si="1"/>
        <v>5000000</v>
      </c>
      <c r="H54" s="10">
        <f t="shared" si="2"/>
        <v>0</v>
      </c>
      <c r="I54" s="179" t="s">
        <v>53</v>
      </c>
      <c r="J54" s="179"/>
      <c r="K54" s="179"/>
      <c r="L54" s="179"/>
      <c r="M54" s="180"/>
      <c r="N54" s="10">
        <f t="shared" si="3"/>
        <v>0</v>
      </c>
      <c r="O54" s="180"/>
      <c r="P54" s="179" t="s">
        <v>53</v>
      </c>
      <c r="Q54" s="180"/>
      <c r="R54" s="301" t="s">
        <v>32</v>
      </c>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row>
    <row r="55" spans="1:45" s="183" customFormat="1" ht="32.4" customHeight="1" x14ac:dyDescent="0.3">
      <c r="A55" s="184" t="s">
        <v>427</v>
      </c>
      <c r="B55" s="178" t="s">
        <v>959</v>
      </c>
      <c r="C55" s="9" t="s">
        <v>355</v>
      </c>
      <c r="D55" s="180">
        <v>5000000</v>
      </c>
      <c r="E55" s="180">
        <v>5000000</v>
      </c>
      <c r="F55" s="180"/>
      <c r="G55" s="180">
        <f t="shared" si="1"/>
        <v>5000000</v>
      </c>
      <c r="H55" s="10">
        <f t="shared" si="2"/>
        <v>0</v>
      </c>
      <c r="I55" s="179" t="s">
        <v>53</v>
      </c>
      <c r="J55" s="179"/>
      <c r="K55" s="179"/>
      <c r="L55" s="179"/>
      <c r="M55" s="180"/>
      <c r="N55" s="10">
        <f t="shared" si="3"/>
        <v>0</v>
      </c>
      <c r="O55" s="180"/>
      <c r="P55" s="179" t="s">
        <v>53</v>
      </c>
      <c r="Q55" s="180"/>
      <c r="R55" s="301" t="s">
        <v>32</v>
      </c>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row>
    <row r="56" spans="1:45" s="183" customFormat="1" ht="32.4" customHeight="1" x14ac:dyDescent="0.3">
      <c r="A56" s="184" t="s">
        <v>437</v>
      </c>
      <c r="B56" s="178" t="s">
        <v>960</v>
      </c>
      <c r="C56" s="9" t="s">
        <v>355</v>
      </c>
      <c r="D56" s="180">
        <v>2000000</v>
      </c>
      <c r="E56" s="180">
        <v>2000000</v>
      </c>
      <c r="F56" s="180"/>
      <c r="G56" s="180">
        <f t="shared" si="1"/>
        <v>2000000</v>
      </c>
      <c r="H56" s="10">
        <f t="shared" si="2"/>
        <v>0</v>
      </c>
      <c r="I56" s="179" t="s">
        <v>53</v>
      </c>
      <c r="J56" s="179"/>
      <c r="K56" s="179"/>
      <c r="L56" s="179"/>
      <c r="M56" s="180"/>
      <c r="N56" s="10">
        <f t="shared" si="3"/>
        <v>0</v>
      </c>
      <c r="O56" s="180"/>
      <c r="P56" s="179" t="s">
        <v>53</v>
      </c>
      <c r="Q56" s="180"/>
      <c r="R56" s="301" t="s">
        <v>32</v>
      </c>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row>
    <row r="57" spans="1:45" s="189" customFormat="1" ht="32.4" customHeight="1" x14ac:dyDescent="0.3">
      <c r="A57" s="186" t="s">
        <v>947</v>
      </c>
      <c r="B57" s="187" t="s">
        <v>961</v>
      </c>
      <c r="C57" s="9" t="s">
        <v>355</v>
      </c>
      <c r="D57" s="180">
        <v>2500000</v>
      </c>
      <c r="E57" s="180">
        <v>2500000</v>
      </c>
      <c r="F57" s="180"/>
      <c r="G57" s="180">
        <f t="shared" si="1"/>
        <v>2500000</v>
      </c>
      <c r="H57" s="10">
        <f t="shared" si="2"/>
        <v>0</v>
      </c>
      <c r="I57" s="179" t="s">
        <v>53</v>
      </c>
      <c r="J57" s="179"/>
      <c r="K57" s="179"/>
      <c r="L57" s="179"/>
      <c r="M57" s="180"/>
      <c r="N57" s="10">
        <f t="shared" si="3"/>
        <v>0</v>
      </c>
      <c r="O57" s="180"/>
      <c r="P57" s="179" t="s">
        <v>53</v>
      </c>
      <c r="Q57" s="180"/>
      <c r="R57" s="301" t="s">
        <v>32</v>
      </c>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row>
    <row r="58" spans="1:45" s="183" customFormat="1" ht="32.4" customHeight="1" x14ac:dyDescent="0.3">
      <c r="A58" s="184" t="s">
        <v>98</v>
      </c>
      <c r="B58" s="178" t="s">
        <v>962</v>
      </c>
      <c r="C58" s="9" t="s">
        <v>355</v>
      </c>
      <c r="D58" s="180">
        <v>5000000</v>
      </c>
      <c r="E58" s="180">
        <v>5000000</v>
      </c>
      <c r="F58" s="180"/>
      <c r="G58" s="180">
        <f t="shared" si="1"/>
        <v>5000000</v>
      </c>
      <c r="H58" s="10">
        <f t="shared" si="2"/>
        <v>0</v>
      </c>
      <c r="I58" s="179" t="s">
        <v>53</v>
      </c>
      <c r="J58" s="179"/>
      <c r="K58" s="179"/>
      <c r="L58" s="179"/>
      <c r="M58" s="180"/>
      <c r="N58" s="10">
        <f t="shared" si="3"/>
        <v>0</v>
      </c>
      <c r="O58" s="180"/>
      <c r="P58" s="179" t="s">
        <v>53</v>
      </c>
      <c r="Q58" s="180"/>
      <c r="R58" s="301" t="s">
        <v>32</v>
      </c>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row>
    <row r="59" spans="1:45" s="183" customFormat="1" ht="32.4" customHeight="1" x14ac:dyDescent="0.3">
      <c r="A59" s="184" t="s">
        <v>432</v>
      </c>
      <c r="B59" s="178" t="s">
        <v>963</v>
      </c>
      <c r="C59" s="9" t="s">
        <v>355</v>
      </c>
      <c r="D59" s="180">
        <v>5000000</v>
      </c>
      <c r="E59" s="180">
        <v>5000000</v>
      </c>
      <c r="F59" s="180"/>
      <c r="G59" s="180">
        <f>E59</f>
        <v>5000000</v>
      </c>
      <c r="H59" s="10">
        <f t="shared" si="2"/>
        <v>0</v>
      </c>
      <c r="I59" s="179" t="s">
        <v>53</v>
      </c>
      <c r="J59" s="179"/>
      <c r="K59" s="179"/>
      <c r="L59" s="179"/>
      <c r="M59" s="180"/>
      <c r="N59" s="10">
        <f t="shared" si="3"/>
        <v>0</v>
      </c>
      <c r="O59" s="180"/>
      <c r="P59" s="179" t="s">
        <v>53</v>
      </c>
      <c r="Q59" s="180"/>
      <c r="R59" s="301" t="s">
        <v>32</v>
      </c>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row>
    <row r="60" spans="1:45" s="183" customFormat="1" ht="32.4" customHeight="1" x14ac:dyDescent="0.3">
      <c r="A60" s="184" t="s">
        <v>97</v>
      </c>
      <c r="B60" s="178" t="s">
        <v>4681</v>
      </c>
      <c r="C60" s="180" t="s">
        <v>414</v>
      </c>
      <c r="D60" s="180">
        <v>72000</v>
      </c>
      <c r="E60" s="180">
        <v>72000</v>
      </c>
      <c r="F60" s="180"/>
      <c r="G60" s="10">
        <v>72000</v>
      </c>
      <c r="H60" s="10">
        <f t="shared" si="2"/>
        <v>0</v>
      </c>
      <c r="I60" s="179" t="s">
        <v>53</v>
      </c>
      <c r="J60" s="179"/>
      <c r="K60" s="179"/>
      <c r="L60" s="180"/>
      <c r="M60" s="10"/>
      <c r="N60" s="10">
        <f t="shared" si="3"/>
        <v>0</v>
      </c>
      <c r="O60" s="179"/>
      <c r="P60" s="179" t="s">
        <v>53</v>
      </c>
      <c r="Q60" s="14"/>
      <c r="R60" s="301" t="s">
        <v>32</v>
      </c>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row>
    <row r="61" spans="1:45" s="183" customFormat="1" ht="32.4" customHeight="1" x14ac:dyDescent="0.3">
      <c r="A61" s="184" t="s">
        <v>97</v>
      </c>
      <c r="B61" s="178" t="s">
        <v>4682</v>
      </c>
      <c r="C61" s="180" t="s">
        <v>414</v>
      </c>
      <c r="D61" s="180">
        <v>72000</v>
      </c>
      <c r="E61" s="180">
        <v>72000</v>
      </c>
      <c r="F61" s="180"/>
      <c r="G61" s="10">
        <v>72000</v>
      </c>
      <c r="H61" s="10">
        <f t="shared" si="2"/>
        <v>0</v>
      </c>
      <c r="I61" s="179" t="s">
        <v>53</v>
      </c>
      <c r="J61" s="179"/>
      <c r="K61" s="179"/>
      <c r="L61" s="180"/>
      <c r="M61" s="10"/>
      <c r="N61" s="10">
        <f t="shared" si="3"/>
        <v>0</v>
      </c>
      <c r="O61" s="179"/>
      <c r="P61" s="179" t="s">
        <v>53</v>
      </c>
      <c r="Q61" s="14"/>
      <c r="R61" s="301" t="s">
        <v>32</v>
      </c>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row>
    <row r="62" spans="1:45" s="183" customFormat="1" ht="32.4" customHeight="1" x14ac:dyDescent="0.3">
      <c r="A62" s="184" t="s">
        <v>4683</v>
      </c>
      <c r="B62" s="178" t="s">
        <v>4684</v>
      </c>
      <c r="C62" s="180" t="s">
        <v>414</v>
      </c>
      <c r="D62" s="180">
        <v>1125120</v>
      </c>
      <c r="E62" s="180">
        <v>1125120</v>
      </c>
      <c r="F62" s="180"/>
      <c r="G62" s="10">
        <v>1125120</v>
      </c>
      <c r="H62" s="10">
        <f t="shared" si="2"/>
        <v>0</v>
      </c>
      <c r="I62" s="179" t="s">
        <v>53</v>
      </c>
      <c r="J62" s="179"/>
      <c r="K62" s="179"/>
      <c r="L62" s="180"/>
      <c r="M62" s="10"/>
      <c r="N62" s="10">
        <f t="shared" si="3"/>
        <v>0</v>
      </c>
      <c r="O62" s="179"/>
      <c r="P62" s="179" t="s">
        <v>53</v>
      </c>
      <c r="Q62" s="14"/>
      <c r="R62" s="301" t="s">
        <v>32</v>
      </c>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row>
    <row r="63" spans="1:45" s="183" customFormat="1" ht="32.4" customHeight="1" x14ac:dyDescent="0.3">
      <c r="A63" s="184" t="s">
        <v>352</v>
      </c>
      <c r="B63" s="178" t="s">
        <v>4685</v>
      </c>
      <c r="C63" s="180" t="s">
        <v>414</v>
      </c>
      <c r="D63" s="180">
        <v>72000</v>
      </c>
      <c r="E63" s="180">
        <v>72000</v>
      </c>
      <c r="F63" s="180"/>
      <c r="G63" s="10">
        <v>72000</v>
      </c>
      <c r="H63" s="10">
        <f t="shared" si="2"/>
        <v>0</v>
      </c>
      <c r="I63" s="179" t="s">
        <v>53</v>
      </c>
      <c r="J63" s="179"/>
      <c r="K63" s="179"/>
      <c r="L63" s="180"/>
      <c r="M63" s="10"/>
      <c r="N63" s="10">
        <f t="shared" si="3"/>
        <v>0</v>
      </c>
      <c r="O63" s="179"/>
      <c r="P63" s="179" t="s">
        <v>53</v>
      </c>
      <c r="Q63" s="14"/>
      <c r="R63" s="301" t="s">
        <v>32</v>
      </c>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row>
    <row r="64" spans="1:45" s="183" customFormat="1" ht="32.4" customHeight="1" x14ac:dyDescent="0.3">
      <c r="A64" s="184" t="s">
        <v>352</v>
      </c>
      <c r="B64" s="178" t="s">
        <v>4686</v>
      </c>
      <c r="C64" s="180" t="s">
        <v>414</v>
      </c>
      <c r="D64" s="180">
        <v>72000</v>
      </c>
      <c r="E64" s="180">
        <v>72000</v>
      </c>
      <c r="F64" s="180"/>
      <c r="G64" s="10">
        <v>72000</v>
      </c>
      <c r="H64" s="10">
        <f t="shared" si="2"/>
        <v>0</v>
      </c>
      <c r="I64" s="179" t="s">
        <v>53</v>
      </c>
      <c r="J64" s="179"/>
      <c r="K64" s="179"/>
      <c r="L64" s="180"/>
      <c r="M64" s="10"/>
      <c r="N64" s="10">
        <f t="shared" si="3"/>
        <v>0</v>
      </c>
      <c r="O64" s="179"/>
      <c r="P64" s="179" t="s">
        <v>53</v>
      </c>
      <c r="Q64" s="14"/>
      <c r="R64" s="301" t="s">
        <v>32</v>
      </c>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row>
    <row r="65" spans="1:44" s="183" customFormat="1" ht="32.4" customHeight="1" x14ac:dyDescent="0.3">
      <c r="A65" s="184" t="s">
        <v>352</v>
      </c>
      <c r="B65" s="178" t="s">
        <v>4687</v>
      </c>
      <c r="C65" s="180" t="s">
        <v>414</v>
      </c>
      <c r="D65" s="180">
        <v>72000</v>
      </c>
      <c r="E65" s="180">
        <v>72000</v>
      </c>
      <c r="F65" s="180"/>
      <c r="G65" s="10">
        <v>72000</v>
      </c>
      <c r="H65" s="10">
        <f t="shared" si="2"/>
        <v>0</v>
      </c>
      <c r="I65" s="179" t="s">
        <v>53</v>
      </c>
      <c r="J65" s="179"/>
      <c r="K65" s="179"/>
      <c r="L65" s="180"/>
      <c r="M65" s="10"/>
      <c r="N65" s="10">
        <f t="shared" si="3"/>
        <v>0</v>
      </c>
      <c r="O65" s="179"/>
      <c r="P65" s="179" t="s">
        <v>53</v>
      </c>
      <c r="Q65" s="14"/>
      <c r="R65" s="301" t="s">
        <v>32</v>
      </c>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row>
    <row r="66" spans="1:44" s="183" customFormat="1" ht="32.4" customHeight="1" x14ac:dyDescent="0.3">
      <c r="A66" s="184" t="s">
        <v>4688</v>
      </c>
      <c r="B66" s="178" t="s">
        <v>4689</v>
      </c>
      <c r="C66" s="180" t="s">
        <v>414</v>
      </c>
      <c r="D66" s="180">
        <v>72000</v>
      </c>
      <c r="E66" s="180">
        <v>72000</v>
      </c>
      <c r="F66" s="180"/>
      <c r="G66" s="10">
        <v>72000</v>
      </c>
      <c r="H66" s="10">
        <f t="shared" si="2"/>
        <v>0</v>
      </c>
      <c r="I66" s="179" t="s">
        <v>53</v>
      </c>
      <c r="J66" s="179"/>
      <c r="K66" s="179"/>
      <c r="L66" s="180"/>
      <c r="M66" s="10"/>
      <c r="N66" s="10">
        <f t="shared" si="3"/>
        <v>0</v>
      </c>
      <c r="O66" s="179"/>
      <c r="P66" s="179" t="s">
        <v>53</v>
      </c>
      <c r="Q66" s="14"/>
      <c r="R66" s="301" t="s">
        <v>32</v>
      </c>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row>
    <row r="67" spans="1:44" s="183" customFormat="1" ht="32.4" customHeight="1" x14ac:dyDescent="0.3">
      <c r="A67" s="184" t="s">
        <v>4690</v>
      </c>
      <c r="B67" s="178" t="s">
        <v>4691</v>
      </c>
      <c r="C67" s="180" t="s">
        <v>414</v>
      </c>
      <c r="D67" s="180">
        <v>72000</v>
      </c>
      <c r="E67" s="180">
        <v>72000</v>
      </c>
      <c r="F67" s="180"/>
      <c r="G67" s="10">
        <v>72000</v>
      </c>
      <c r="H67" s="10">
        <f t="shared" si="2"/>
        <v>0</v>
      </c>
      <c r="I67" s="179" t="s">
        <v>53</v>
      </c>
      <c r="J67" s="179"/>
      <c r="K67" s="179"/>
      <c r="L67" s="180"/>
      <c r="M67" s="10"/>
      <c r="N67" s="10">
        <f t="shared" si="3"/>
        <v>0</v>
      </c>
      <c r="O67" s="179"/>
      <c r="P67" s="179" t="s">
        <v>53</v>
      </c>
      <c r="Q67" s="14"/>
      <c r="R67" s="301" t="s">
        <v>32</v>
      </c>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row>
    <row r="68" spans="1:44" s="183" customFormat="1" ht="32.4" customHeight="1" x14ac:dyDescent="0.3">
      <c r="A68" s="184" t="s">
        <v>351</v>
      </c>
      <c r="B68" s="178" t="s">
        <v>4692</v>
      </c>
      <c r="C68" s="180" t="s">
        <v>414</v>
      </c>
      <c r="D68" s="180">
        <v>72000</v>
      </c>
      <c r="E68" s="180">
        <v>72000</v>
      </c>
      <c r="F68" s="180"/>
      <c r="G68" s="10">
        <v>72000</v>
      </c>
      <c r="H68" s="10">
        <f t="shared" si="2"/>
        <v>0</v>
      </c>
      <c r="I68" s="179" t="s">
        <v>53</v>
      </c>
      <c r="J68" s="179"/>
      <c r="K68" s="179"/>
      <c r="L68" s="180"/>
      <c r="M68" s="10"/>
      <c r="N68" s="10">
        <f t="shared" si="3"/>
        <v>0</v>
      </c>
      <c r="O68" s="179"/>
      <c r="P68" s="179" t="s">
        <v>53</v>
      </c>
      <c r="Q68" s="14"/>
      <c r="R68" s="301" t="s">
        <v>32</v>
      </c>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row>
    <row r="69" spans="1:44" s="183" customFormat="1" ht="32.4" customHeight="1" x14ac:dyDescent="0.3">
      <c r="A69" s="184" t="s">
        <v>350</v>
      </c>
      <c r="B69" s="178" t="s">
        <v>4693</v>
      </c>
      <c r="C69" s="180" t="s">
        <v>414</v>
      </c>
      <c r="D69" s="180">
        <v>72000</v>
      </c>
      <c r="E69" s="180">
        <v>72000</v>
      </c>
      <c r="F69" s="180"/>
      <c r="G69" s="10">
        <v>72000</v>
      </c>
      <c r="H69" s="10">
        <f t="shared" si="2"/>
        <v>0</v>
      </c>
      <c r="I69" s="179" t="s">
        <v>53</v>
      </c>
      <c r="J69" s="179"/>
      <c r="K69" s="179"/>
      <c r="L69" s="180"/>
      <c r="M69" s="10"/>
      <c r="N69" s="10">
        <f t="shared" si="3"/>
        <v>0</v>
      </c>
      <c r="O69" s="179"/>
      <c r="P69" s="179" t="s">
        <v>53</v>
      </c>
      <c r="Q69" s="14"/>
      <c r="R69" s="301" t="s">
        <v>32</v>
      </c>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row>
    <row r="70" spans="1:44" s="183" customFormat="1" ht="32.4" customHeight="1" x14ac:dyDescent="0.3">
      <c r="A70" s="184" t="s">
        <v>98</v>
      </c>
      <c r="B70" s="178" t="s">
        <v>4694</v>
      </c>
      <c r="C70" s="180" t="s">
        <v>414</v>
      </c>
      <c r="D70" s="180">
        <v>72000</v>
      </c>
      <c r="E70" s="180">
        <v>72000</v>
      </c>
      <c r="F70" s="180"/>
      <c r="G70" s="10">
        <v>72000</v>
      </c>
      <c r="H70" s="10">
        <f t="shared" si="2"/>
        <v>0</v>
      </c>
      <c r="I70" s="179" t="s">
        <v>53</v>
      </c>
      <c r="J70" s="179"/>
      <c r="K70" s="179"/>
      <c r="L70" s="180"/>
      <c r="M70" s="10"/>
      <c r="N70" s="10">
        <f t="shared" si="3"/>
        <v>0</v>
      </c>
      <c r="O70" s="179"/>
      <c r="P70" s="179" t="s">
        <v>53</v>
      </c>
      <c r="Q70" s="14"/>
      <c r="R70" s="301" t="s">
        <v>32</v>
      </c>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row>
    <row r="71" spans="1:44" s="183" customFormat="1" ht="32.4" customHeight="1" x14ac:dyDescent="0.3">
      <c r="A71" s="184" t="s">
        <v>344</v>
      </c>
      <c r="B71" s="178" t="s">
        <v>4695</v>
      </c>
      <c r="C71" s="180" t="s">
        <v>414</v>
      </c>
      <c r="D71" s="180">
        <v>72000</v>
      </c>
      <c r="E71" s="180">
        <v>72000</v>
      </c>
      <c r="F71" s="180"/>
      <c r="G71" s="10">
        <v>72000</v>
      </c>
      <c r="H71" s="10">
        <f t="shared" si="2"/>
        <v>0</v>
      </c>
      <c r="I71" s="179" t="s">
        <v>53</v>
      </c>
      <c r="J71" s="179"/>
      <c r="K71" s="179"/>
      <c r="L71" s="180"/>
      <c r="M71" s="10"/>
      <c r="N71" s="10">
        <f t="shared" si="3"/>
        <v>0</v>
      </c>
      <c r="O71" s="179"/>
      <c r="P71" s="179" t="s">
        <v>53</v>
      </c>
      <c r="Q71" s="14"/>
      <c r="R71" s="301" t="s">
        <v>32</v>
      </c>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row>
    <row r="72" spans="1:44" s="183" customFormat="1" ht="32.4" customHeight="1" x14ac:dyDescent="0.3">
      <c r="A72" s="184" t="s">
        <v>344</v>
      </c>
      <c r="B72" s="178" t="s">
        <v>4696</v>
      </c>
      <c r="C72" s="180" t="s">
        <v>414</v>
      </c>
      <c r="D72" s="180">
        <v>72000</v>
      </c>
      <c r="E72" s="180">
        <v>72000</v>
      </c>
      <c r="F72" s="180"/>
      <c r="G72" s="10">
        <v>72000</v>
      </c>
      <c r="H72" s="10">
        <f t="shared" si="2"/>
        <v>0</v>
      </c>
      <c r="I72" s="179" t="s">
        <v>53</v>
      </c>
      <c r="J72" s="179"/>
      <c r="K72" s="179"/>
      <c r="L72" s="180"/>
      <c r="M72" s="10"/>
      <c r="N72" s="10">
        <f t="shared" si="3"/>
        <v>0</v>
      </c>
      <c r="O72" s="179"/>
      <c r="P72" s="179" t="s">
        <v>53</v>
      </c>
      <c r="Q72" s="14"/>
      <c r="R72" s="301" t="s">
        <v>32</v>
      </c>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row>
    <row r="73" spans="1:44" s="183" customFormat="1" ht="32.4" customHeight="1" x14ac:dyDescent="0.3">
      <c r="A73" s="184" t="s">
        <v>344</v>
      </c>
      <c r="B73" s="178" t="s">
        <v>4697</v>
      </c>
      <c r="C73" s="180" t="s">
        <v>414</v>
      </c>
      <c r="D73" s="180">
        <v>72000</v>
      </c>
      <c r="E73" s="180">
        <v>72000</v>
      </c>
      <c r="F73" s="180"/>
      <c r="G73" s="10">
        <v>72000</v>
      </c>
      <c r="H73" s="10">
        <f t="shared" si="2"/>
        <v>0</v>
      </c>
      <c r="I73" s="179" t="s">
        <v>53</v>
      </c>
      <c r="J73" s="179"/>
      <c r="K73" s="179"/>
      <c r="L73" s="180"/>
      <c r="M73" s="10"/>
      <c r="N73" s="10">
        <f t="shared" si="3"/>
        <v>0</v>
      </c>
      <c r="O73" s="179"/>
      <c r="P73" s="179" t="s">
        <v>53</v>
      </c>
      <c r="Q73" s="14"/>
      <c r="R73" s="301" t="s">
        <v>32</v>
      </c>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row>
    <row r="74" spans="1:44" s="183" customFormat="1" ht="32.4" customHeight="1" x14ac:dyDescent="0.3">
      <c r="A74" s="184" t="s">
        <v>344</v>
      </c>
      <c r="B74" s="178" t="s">
        <v>4698</v>
      </c>
      <c r="C74" s="180" t="s">
        <v>414</v>
      </c>
      <c r="D74" s="180">
        <v>72000</v>
      </c>
      <c r="E74" s="180">
        <v>72000</v>
      </c>
      <c r="F74" s="180"/>
      <c r="G74" s="10">
        <v>72000</v>
      </c>
      <c r="H74" s="10">
        <f t="shared" si="2"/>
        <v>0</v>
      </c>
      <c r="I74" s="179" t="s">
        <v>53</v>
      </c>
      <c r="J74" s="179"/>
      <c r="K74" s="179"/>
      <c r="L74" s="180"/>
      <c r="M74" s="10"/>
      <c r="N74" s="10">
        <f t="shared" si="3"/>
        <v>0</v>
      </c>
      <c r="O74" s="179"/>
      <c r="P74" s="179" t="s">
        <v>53</v>
      </c>
      <c r="Q74" s="14"/>
      <c r="R74" s="301" t="s">
        <v>32</v>
      </c>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row>
    <row r="75" spans="1:44" s="183" customFormat="1" ht="32.4" customHeight="1" x14ac:dyDescent="0.3">
      <c r="A75" s="184" t="s">
        <v>4699</v>
      </c>
      <c r="B75" s="178" t="s">
        <v>4700</v>
      </c>
      <c r="C75" s="180" t="s">
        <v>414</v>
      </c>
      <c r="D75" s="180">
        <v>72000</v>
      </c>
      <c r="E75" s="180">
        <v>72000</v>
      </c>
      <c r="F75" s="180"/>
      <c r="G75" s="10">
        <v>72000</v>
      </c>
      <c r="H75" s="10">
        <f t="shared" si="2"/>
        <v>0</v>
      </c>
      <c r="I75" s="179" t="s">
        <v>53</v>
      </c>
      <c r="J75" s="179"/>
      <c r="K75" s="179"/>
      <c r="L75" s="180"/>
      <c r="M75" s="10"/>
      <c r="N75" s="10">
        <f t="shared" si="3"/>
        <v>0</v>
      </c>
      <c r="O75" s="179"/>
      <c r="P75" s="179" t="s">
        <v>53</v>
      </c>
      <c r="Q75" s="14"/>
      <c r="R75" s="301" t="s">
        <v>32</v>
      </c>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row>
    <row r="76" spans="1:44" s="183" customFormat="1" ht="32.4" customHeight="1" x14ac:dyDescent="0.3">
      <c r="A76" s="184" t="s">
        <v>99</v>
      </c>
      <c r="B76" s="178" t="s">
        <v>4701</v>
      </c>
      <c r="C76" s="180" t="s">
        <v>414</v>
      </c>
      <c r="D76" s="180">
        <v>72000</v>
      </c>
      <c r="E76" s="180">
        <v>72000</v>
      </c>
      <c r="F76" s="180"/>
      <c r="G76" s="10">
        <v>72000</v>
      </c>
      <c r="H76" s="10">
        <f t="shared" si="2"/>
        <v>0</v>
      </c>
      <c r="I76" s="179" t="s">
        <v>53</v>
      </c>
      <c r="J76" s="179"/>
      <c r="K76" s="179"/>
      <c r="L76" s="180"/>
      <c r="M76" s="10"/>
      <c r="N76" s="10">
        <f t="shared" si="3"/>
        <v>0</v>
      </c>
      <c r="O76" s="179"/>
      <c r="P76" s="179" t="s">
        <v>53</v>
      </c>
      <c r="Q76" s="14"/>
      <c r="R76" s="301" t="s">
        <v>32</v>
      </c>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row>
    <row r="77" spans="1:44" s="183" customFormat="1" ht="32.4" customHeight="1" x14ac:dyDescent="0.3">
      <c r="A77" s="184" t="s">
        <v>99</v>
      </c>
      <c r="B77" s="178" t="s">
        <v>4702</v>
      </c>
      <c r="C77" s="180" t="s">
        <v>414</v>
      </c>
      <c r="D77" s="180">
        <v>72000</v>
      </c>
      <c r="E77" s="180">
        <v>72000</v>
      </c>
      <c r="F77" s="180"/>
      <c r="G77" s="10">
        <v>72000</v>
      </c>
      <c r="H77" s="10">
        <f t="shared" si="2"/>
        <v>0</v>
      </c>
      <c r="I77" s="179" t="s">
        <v>53</v>
      </c>
      <c r="J77" s="179"/>
      <c r="K77" s="179"/>
      <c r="L77" s="180"/>
      <c r="M77" s="10"/>
      <c r="N77" s="10">
        <f t="shared" si="3"/>
        <v>0</v>
      </c>
      <c r="O77" s="179"/>
      <c r="P77" s="179" t="s">
        <v>53</v>
      </c>
      <c r="Q77" s="14"/>
      <c r="R77" s="301" t="s">
        <v>32</v>
      </c>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row>
    <row r="78" spans="1:44" s="183" customFormat="1" ht="32.4" customHeight="1" x14ac:dyDescent="0.3">
      <c r="A78" s="184" t="s">
        <v>99</v>
      </c>
      <c r="B78" s="178" t="s">
        <v>4703</v>
      </c>
      <c r="C78" s="180" t="s">
        <v>414</v>
      </c>
      <c r="D78" s="180">
        <v>72000</v>
      </c>
      <c r="E78" s="180">
        <v>72000</v>
      </c>
      <c r="F78" s="180"/>
      <c r="G78" s="10">
        <v>72000</v>
      </c>
      <c r="H78" s="10">
        <f t="shared" si="2"/>
        <v>0</v>
      </c>
      <c r="I78" s="179" t="s">
        <v>53</v>
      </c>
      <c r="J78" s="179"/>
      <c r="K78" s="179"/>
      <c r="L78" s="180"/>
      <c r="M78" s="10"/>
      <c r="N78" s="10">
        <f t="shared" si="3"/>
        <v>0</v>
      </c>
      <c r="O78" s="179"/>
      <c r="P78" s="179" t="s">
        <v>53</v>
      </c>
      <c r="Q78" s="14"/>
      <c r="R78" s="301" t="s">
        <v>32</v>
      </c>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row>
    <row r="79" spans="1:44" s="183" customFormat="1" ht="32.4" customHeight="1" x14ac:dyDescent="0.3">
      <c r="A79" s="184" t="s">
        <v>99</v>
      </c>
      <c r="B79" s="178" t="s">
        <v>4704</v>
      </c>
      <c r="C79" s="180" t="s">
        <v>414</v>
      </c>
      <c r="D79" s="180">
        <v>72000</v>
      </c>
      <c r="E79" s="180">
        <v>72000</v>
      </c>
      <c r="F79" s="180"/>
      <c r="G79" s="10">
        <v>72000</v>
      </c>
      <c r="H79" s="10">
        <f t="shared" si="2"/>
        <v>0</v>
      </c>
      <c r="I79" s="179" t="s">
        <v>53</v>
      </c>
      <c r="J79" s="179"/>
      <c r="K79" s="179"/>
      <c r="L79" s="180"/>
      <c r="M79" s="10"/>
      <c r="N79" s="10">
        <f t="shared" si="3"/>
        <v>0</v>
      </c>
      <c r="O79" s="179"/>
      <c r="P79" s="179" t="s">
        <v>53</v>
      </c>
      <c r="Q79" s="14"/>
      <c r="R79" s="301" t="s">
        <v>32</v>
      </c>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row>
    <row r="80" spans="1:44" s="183" customFormat="1" ht="32.4" customHeight="1" x14ac:dyDescent="0.3">
      <c r="A80" s="184" t="s">
        <v>99</v>
      </c>
      <c r="B80" s="178" t="s">
        <v>4705</v>
      </c>
      <c r="C80" s="180" t="s">
        <v>414</v>
      </c>
      <c r="D80" s="180">
        <v>72000</v>
      </c>
      <c r="E80" s="180">
        <v>72000</v>
      </c>
      <c r="F80" s="180"/>
      <c r="G80" s="10">
        <v>72000</v>
      </c>
      <c r="H80" s="10">
        <f t="shared" ref="H80:H128" si="4">D80-E80</f>
        <v>0</v>
      </c>
      <c r="I80" s="179" t="s">
        <v>53</v>
      </c>
      <c r="J80" s="179"/>
      <c r="K80" s="179"/>
      <c r="L80" s="180"/>
      <c r="M80" s="10"/>
      <c r="N80" s="10">
        <f t="shared" ref="N80:N128" si="5">H80</f>
        <v>0</v>
      </c>
      <c r="O80" s="179"/>
      <c r="P80" s="179" t="s">
        <v>53</v>
      </c>
      <c r="Q80" s="14"/>
      <c r="R80" s="301" t="s">
        <v>32</v>
      </c>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row>
    <row r="81" spans="1:44" s="183" customFormat="1" ht="32.4" customHeight="1" x14ac:dyDescent="0.3">
      <c r="A81" s="184" t="s">
        <v>99</v>
      </c>
      <c r="B81" s="178" t="s">
        <v>4706</v>
      </c>
      <c r="C81" s="180" t="s">
        <v>414</v>
      </c>
      <c r="D81" s="180">
        <v>72000</v>
      </c>
      <c r="E81" s="180">
        <v>72000</v>
      </c>
      <c r="F81" s="180"/>
      <c r="G81" s="10">
        <v>72000</v>
      </c>
      <c r="H81" s="10">
        <f t="shared" si="4"/>
        <v>0</v>
      </c>
      <c r="I81" s="179" t="s">
        <v>53</v>
      </c>
      <c r="J81" s="179"/>
      <c r="K81" s="179"/>
      <c r="L81" s="180"/>
      <c r="M81" s="10"/>
      <c r="N81" s="10">
        <f t="shared" si="5"/>
        <v>0</v>
      </c>
      <c r="O81" s="179"/>
      <c r="P81" s="179" t="s">
        <v>53</v>
      </c>
      <c r="Q81" s="14"/>
      <c r="R81" s="301" t="s">
        <v>32</v>
      </c>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row>
    <row r="82" spans="1:44" s="183" customFormat="1" ht="32.4" customHeight="1" x14ac:dyDescent="0.3">
      <c r="A82" s="184" t="s">
        <v>99</v>
      </c>
      <c r="B82" s="178" t="s">
        <v>4707</v>
      </c>
      <c r="C82" s="180" t="s">
        <v>414</v>
      </c>
      <c r="D82" s="180">
        <v>72000</v>
      </c>
      <c r="E82" s="180">
        <v>72000</v>
      </c>
      <c r="F82" s="180"/>
      <c r="G82" s="10">
        <v>72000</v>
      </c>
      <c r="H82" s="10">
        <f t="shared" si="4"/>
        <v>0</v>
      </c>
      <c r="I82" s="179" t="s">
        <v>53</v>
      </c>
      <c r="J82" s="179"/>
      <c r="K82" s="179"/>
      <c r="L82" s="180"/>
      <c r="M82" s="10"/>
      <c r="N82" s="10">
        <f t="shared" si="5"/>
        <v>0</v>
      </c>
      <c r="O82" s="179"/>
      <c r="P82" s="179" t="s">
        <v>53</v>
      </c>
      <c r="Q82" s="14"/>
      <c r="R82" s="301" t="s">
        <v>32</v>
      </c>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row>
    <row r="83" spans="1:44" s="183" customFormat="1" ht="32.4" customHeight="1" x14ac:dyDescent="0.3">
      <c r="A83" s="184" t="s">
        <v>99</v>
      </c>
      <c r="B83" s="178" t="s">
        <v>4708</v>
      </c>
      <c r="C83" s="180" t="s">
        <v>414</v>
      </c>
      <c r="D83" s="180">
        <v>72000</v>
      </c>
      <c r="E83" s="180">
        <v>72000</v>
      </c>
      <c r="F83" s="180"/>
      <c r="G83" s="10">
        <v>72000</v>
      </c>
      <c r="H83" s="10">
        <f t="shared" si="4"/>
        <v>0</v>
      </c>
      <c r="I83" s="179" t="s">
        <v>53</v>
      </c>
      <c r="J83" s="179"/>
      <c r="K83" s="179"/>
      <c r="L83" s="180"/>
      <c r="M83" s="10"/>
      <c r="N83" s="10">
        <f t="shared" si="5"/>
        <v>0</v>
      </c>
      <c r="O83" s="179"/>
      <c r="P83" s="179" t="s">
        <v>53</v>
      </c>
      <c r="Q83" s="14"/>
      <c r="R83" s="301" t="s">
        <v>32</v>
      </c>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row>
    <row r="84" spans="1:44" s="183" customFormat="1" ht="32.4" customHeight="1" x14ac:dyDescent="0.3">
      <c r="A84" s="184" t="s">
        <v>99</v>
      </c>
      <c r="B84" s="178" t="s">
        <v>4709</v>
      </c>
      <c r="C84" s="180" t="s">
        <v>414</v>
      </c>
      <c r="D84" s="180">
        <v>1416000</v>
      </c>
      <c r="E84" s="180">
        <v>1416000</v>
      </c>
      <c r="F84" s="180"/>
      <c r="G84" s="10">
        <v>1416000</v>
      </c>
      <c r="H84" s="10">
        <f t="shared" si="4"/>
        <v>0</v>
      </c>
      <c r="I84" s="179" t="s">
        <v>53</v>
      </c>
      <c r="J84" s="179"/>
      <c r="K84" s="179"/>
      <c r="L84" s="180"/>
      <c r="M84" s="10"/>
      <c r="N84" s="10">
        <f t="shared" si="5"/>
        <v>0</v>
      </c>
      <c r="O84" s="179"/>
      <c r="P84" s="179" t="s">
        <v>53</v>
      </c>
      <c r="Q84" s="14"/>
      <c r="R84" s="301" t="s">
        <v>32</v>
      </c>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row>
    <row r="85" spans="1:44" s="183" customFormat="1" ht="32.4" customHeight="1" x14ac:dyDescent="0.3">
      <c r="A85" s="184" t="s">
        <v>99</v>
      </c>
      <c r="B85" s="178" t="s">
        <v>4710</v>
      </c>
      <c r="C85" s="180" t="s">
        <v>414</v>
      </c>
      <c r="D85" s="180">
        <v>1128000</v>
      </c>
      <c r="E85" s="180">
        <v>1128000</v>
      </c>
      <c r="F85" s="180"/>
      <c r="G85" s="10">
        <v>1128000</v>
      </c>
      <c r="H85" s="10">
        <f t="shared" si="4"/>
        <v>0</v>
      </c>
      <c r="I85" s="179" t="s">
        <v>53</v>
      </c>
      <c r="J85" s="179"/>
      <c r="K85" s="179"/>
      <c r="L85" s="180"/>
      <c r="M85" s="10"/>
      <c r="N85" s="10">
        <f t="shared" si="5"/>
        <v>0</v>
      </c>
      <c r="O85" s="179"/>
      <c r="P85" s="179" t="s">
        <v>53</v>
      </c>
      <c r="Q85" s="14"/>
      <c r="R85" s="301" t="s">
        <v>32</v>
      </c>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row>
    <row r="86" spans="1:44" s="183" customFormat="1" ht="32.4" customHeight="1" x14ac:dyDescent="0.3">
      <c r="A86" s="184" t="s">
        <v>100</v>
      </c>
      <c r="B86" s="178" t="s">
        <v>4711</v>
      </c>
      <c r="C86" s="180" t="s">
        <v>414</v>
      </c>
      <c r="D86" s="180">
        <v>564000</v>
      </c>
      <c r="E86" s="180">
        <v>564000</v>
      </c>
      <c r="F86" s="180"/>
      <c r="G86" s="10">
        <v>564000</v>
      </c>
      <c r="H86" s="10">
        <f t="shared" si="4"/>
        <v>0</v>
      </c>
      <c r="I86" s="179" t="s">
        <v>53</v>
      </c>
      <c r="J86" s="179"/>
      <c r="K86" s="179"/>
      <c r="L86" s="180"/>
      <c r="M86" s="10"/>
      <c r="N86" s="10">
        <f t="shared" si="5"/>
        <v>0</v>
      </c>
      <c r="O86" s="179"/>
      <c r="P86" s="179" t="s">
        <v>53</v>
      </c>
      <c r="Q86" s="14"/>
      <c r="R86" s="301" t="s">
        <v>32</v>
      </c>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row>
    <row r="87" spans="1:44" s="183" customFormat="1" ht="32.4" customHeight="1" x14ac:dyDescent="0.3">
      <c r="A87" s="184" t="s">
        <v>4712</v>
      </c>
      <c r="B87" s="178" t="s">
        <v>4713</v>
      </c>
      <c r="C87" s="180" t="s">
        <v>414</v>
      </c>
      <c r="D87" s="180">
        <v>840000</v>
      </c>
      <c r="E87" s="180">
        <v>840000</v>
      </c>
      <c r="F87" s="180"/>
      <c r="G87" s="10">
        <v>840000</v>
      </c>
      <c r="H87" s="10">
        <f t="shared" si="4"/>
        <v>0</v>
      </c>
      <c r="I87" s="179" t="s">
        <v>53</v>
      </c>
      <c r="J87" s="179"/>
      <c r="K87" s="179"/>
      <c r="L87" s="180"/>
      <c r="M87" s="10"/>
      <c r="N87" s="10">
        <f t="shared" si="5"/>
        <v>0</v>
      </c>
      <c r="O87" s="179"/>
      <c r="P87" s="179" t="s">
        <v>53</v>
      </c>
      <c r="Q87" s="14"/>
      <c r="R87" s="301" t="s">
        <v>32</v>
      </c>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row>
    <row r="88" spans="1:44" s="183" customFormat="1" ht="32.4" customHeight="1" x14ac:dyDescent="0.3">
      <c r="A88" s="184" t="s">
        <v>56</v>
      </c>
      <c r="B88" s="178" t="s">
        <v>4714</v>
      </c>
      <c r="C88" s="180" t="s">
        <v>414</v>
      </c>
      <c r="D88" s="180">
        <v>72000</v>
      </c>
      <c r="E88" s="180">
        <v>72000</v>
      </c>
      <c r="F88" s="180"/>
      <c r="G88" s="10">
        <v>72000</v>
      </c>
      <c r="H88" s="10">
        <f t="shared" si="4"/>
        <v>0</v>
      </c>
      <c r="I88" s="179" t="s">
        <v>53</v>
      </c>
      <c r="J88" s="179"/>
      <c r="K88" s="179"/>
      <c r="L88" s="180"/>
      <c r="M88" s="10"/>
      <c r="N88" s="10">
        <f t="shared" si="5"/>
        <v>0</v>
      </c>
      <c r="O88" s="179"/>
      <c r="P88" s="179" t="s">
        <v>53</v>
      </c>
      <c r="Q88" s="14"/>
      <c r="R88" s="301" t="s">
        <v>32</v>
      </c>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row>
    <row r="89" spans="1:44" s="183" customFormat="1" ht="32.4" customHeight="1" x14ac:dyDescent="0.3">
      <c r="A89" s="184" t="s">
        <v>56</v>
      </c>
      <c r="B89" s="178" t="s">
        <v>4715</v>
      </c>
      <c r="C89" s="180" t="s">
        <v>414</v>
      </c>
      <c r="D89" s="180">
        <v>72000</v>
      </c>
      <c r="E89" s="180">
        <v>72000</v>
      </c>
      <c r="F89" s="180"/>
      <c r="G89" s="10">
        <v>72000</v>
      </c>
      <c r="H89" s="10">
        <f t="shared" si="4"/>
        <v>0</v>
      </c>
      <c r="I89" s="179" t="s">
        <v>53</v>
      </c>
      <c r="J89" s="179"/>
      <c r="K89" s="179"/>
      <c r="L89" s="180"/>
      <c r="M89" s="10"/>
      <c r="N89" s="10">
        <f t="shared" si="5"/>
        <v>0</v>
      </c>
      <c r="O89" s="179"/>
      <c r="P89" s="179" t="s">
        <v>53</v>
      </c>
      <c r="Q89" s="14"/>
      <c r="R89" s="301" t="s">
        <v>32</v>
      </c>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row>
    <row r="90" spans="1:44" s="183" customFormat="1" ht="32.4" customHeight="1" x14ac:dyDescent="0.3">
      <c r="A90" s="184" t="s">
        <v>56</v>
      </c>
      <c r="B90" s="178" t="s">
        <v>4716</v>
      </c>
      <c r="C90" s="180" t="s">
        <v>414</v>
      </c>
      <c r="D90" s="180">
        <v>72000</v>
      </c>
      <c r="E90" s="180">
        <v>72000</v>
      </c>
      <c r="F90" s="180"/>
      <c r="G90" s="10">
        <v>72000</v>
      </c>
      <c r="H90" s="10">
        <f t="shared" si="4"/>
        <v>0</v>
      </c>
      <c r="I90" s="179" t="s">
        <v>53</v>
      </c>
      <c r="J90" s="179"/>
      <c r="K90" s="179"/>
      <c r="L90" s="180"/>
      <c r="M90" s="10"/>
      <c r="N90" s="10">
        <f t="shared" si="5"/>
        <v>0</v>
      </c>
      <c r="O90" s="179"/>
      <c r="P90" s="179" t="s">
        <v>53</v>
      </c>
      <c r="Q90" s="14"/>
      <c r="R90" s="301" t="s">
        <v>32</v>
      </c>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row>
    <row r="91" spans="1:44" s="183" customFormat="1" ht="32.4" customHeight="1" x14ac:dyDescent="0.3">
      <c r="A91" s="184" t="s">
        <v>56</v>
      </c>
      <c r="B91" s="178" t="s">
        <v>4717</v>
      </c>
      <c r="C91" s="180" t="s">
        <v>414</v>
      </c>
      <c r="D91" s="180">
        <v>72000</v>
      </c>
      <c r="E91" s="180">
        <v>72000</v>
      </c>
      <c r="F91" s="180"/>
      <c r="G91" s="10">
        <v>72000</v>
      </c>
      <c r="H91" s="10">
        <f t="shared" si="4"/>
        <v>0</v>
      </c>
      <c r="I91" s="179" t="s">
        <v>53</v>
      </c>
      <c r="J91" s="179"/>
      <c r="K91" s="179"/>
      <c r="L91" s="180"/>
      <c r="M91" s="10"/>
      <c r="N91" s="10">
        <f t="shared" si="5"/>
        <v>0</v>
      </c>
      <c r="O91" s="179"/>
      <c r="P91" s="179" t="s">
        <v>53</v>
      </c>
      <c r="Q91" s="14"/>
      <c r="R91" s="301" t="s">
        <v>32</v>
      </c>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row>
    <row r="92" spans="1:44" s="183" customFormat="1" ht="32.4" customHeight="1" x14ac:dyDescent="0.3">
      <c r="A92" s="184" t="s">
        <v>349</v>
      </c>
      <c r="B92" s="178" t="s">
        <v>4718</v>
      </c>
      <c r="C92" s="180" t="s">
        <v>414</v>
      </c>
      <c r="D92" s="180">
        <v>72000</v>
      </c>
      <c r="E92" s="180">
        <v>72000</v>
      </c>
      <c r="F92" s="180"/>
      <c r="G92" s="10">
        <v>72000</v>
      </c>
      <c r="H92" s="10">
        <f t="shared" si="4"/>
        <v>0</v>
      </c>
      <c r="I92" s="179" t="s">
        <v>53</v>
      </c>
      <c r="J92" s="179"/>
      <c r="K92" s="179"/>
      <c r="L92" s="180"/>
      <c r="M92" s="10"/>
      <c r="N92" s="10">
        <f t="shared" si="5"/>
        <v>0</v>
      </c>
      <c r="O92" s="179"/>
      <c r="P92" s="179" t="s">
        <v>53</v>
      </c>
      <c r="Q92" s="14"/>
      <c r="R92" s="301" t="s">
        <v>32</v>
      </c>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row>
    <row r="93" spans="1:44" s="183" customFormat="1" ht="32.4" customHeight="1" x14ac:dyDescent="0.3">
      <c r="A93" s="184" t="s">
        <v>349</v>
      </c>
      <c r="B93" s="178" t="s">
        <v>4719</v>
      </c>
      <c r="C93" s="180" t="s">
        <v>414</v>
      </c>
      <c r="D93" s="180">
        <v>72000</v>
      </c>
      <c r="E93" s="180">
        <v>72000</v>
      </c>
      <c r="F93" s="180"/>
      <c r="G93" s="10">
        <v>72000</v>
      </c>
      <c r="H93" s="10">
        <f t="shared" si="4"/>
        <v>0</v>
      </c>
      <c r="I93" s="179" t="s">
        <v>53</v>
      </c>
      <c r="J93" s="179"/>
      <c r="K93" s="179"/>
      <c r="L93" s="180"/>
      <c r="M93" s="10"/>
      <c r="N93" s="10">
        <f t="shared" si="5"/>
        <v>0</v>
      </c>
      <c r="O93" s="179"/>
      <c r="P93" s="179" t="s">
        <v>53</v>
      </c>
      <c r="Q93" s="14"/>
      <c r="R93" s="301" t="s">
        <v>32</v>
      </c>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row>
    <row r="94" spans="1:44" s="183" customFormat="1" ht="32.4" customHeight="1" x14ac:dyDescent="0.3">
      <c r="A94" s="184" t="s">
        <v>348</v>
      </c>
      <c r="B94" s="178" t="s">
        <v>4720</v>
      </c>
      <c r="C94" s="180" t="s">
        <v>414</v>
      </c>
      <c r="D94" s="180">
        <v>72000</v>
      </c>
      <c r="E94" s="180">
        <v>72000</v>
      </c>
      <c r="F94" s="180"/>
      <c r="G94" s="10">
        <v>72000</v>
      </c>
      <c r="H94" s="10">
        <f t="shared" si="4"/>
        <v>0</v>
      </c>
      <c r="I94" s="179" t="s">
        <v>53</v>
      </c>
      <c r="J94" s="179"/>
      <c r="K94" s="179"/>
      <c r="L94" s="180"/>
      <c r="M94" s="10"/>
      <c r="N94" s="10">
        <f t="shared" si="5"/>
        <v>0</v>
      </c>
      <c r="O94" s="179"/>
      <c r="P94" s="179" t="s">
        <v>53</v>
      </c>
      <c r="Q94" s="14"/>
      <c r="R94" s="301" t="s">
        <v>32</v>
      </c>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row>
    <row r="95" spans="1:44" s="183" customFormat="1" ht="32.4" customHeight="1" x14ac:dyDescent="0.3">
      <c r="A95" s="184" t="s">
        <v>57</v>
      </c>
      <c r="B95" s="178" t="s">
        <v>4721</v>
      </c>
      <c r="C95" s="180" t="s">
        <v>414</v>
      </c>
      <c r="D95" s="180">
        <v>72000</v>
      </c>
      <c r="E95" s="180">
        <v>72000</v>
      </c>
      <c r="F95" s="180"/>
      <c r="G95" s="10">
        <v>72000</v>
      </c>
      <c r="H95" s="10">
        <f t="shared" si="4"/>
        <v>0</v>
      </c>
      <c r="I95" s="179" t="s">
        <v>53</v>
      </c>
      <c r="J95" s="179"/>
      <c r="K95" s="179"/>
      <c r="L95" s="180"/>
      <c r="M95" s="10"/>
      <c r="N95" s="10">
        <f t="shared" si="5"/>
        <v>0</v>
      </c>
      <c r="O95" s="179"/>
      <c r="P95" s="179" t="s">
        <v>53</v>
      </c>
      <c r="Q95" s="14"/>
      <c r="R95" s="301" t="s">
        <v>32</v>
      </c>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row>
    <row r="96" spans="1:44" s="183" customFormat="1" ht="32.4" customHeight="1" x14ac:dyDescent="0.3">
      <c r="A96" s="184" t="s">
        <v>57</v>
      </c>
      <c r="B96" s="178" t="s">
        <v>4722</v>
      </c>
      <c r="C96" s="180" t="s">
        <v>414</v>
      </c>
      <c r="D96" s="180">
        <v>60000</v>
      </c>
      <c r="E96" s="180">
        <v>60000</v>
      </c>
      <c r="F96" s="180"/>
      <c r="G96" s="10">
        <v>60000</v>
      </c>
      <c r="H96" s="10">
        <f t="shared" si="4"/>
        <v>0</v>
      </c>
      <c r="I96" s="179" t="s">
        <v>53</v>
      </c>
      <c r="J96" s="179"/>
      <c r="K96" s="179"/>
      <c r="L96" s="180"/>
      <c r="M96" s="10"/>
      <c r="N96" s="10">
        <f t="shared" si="5"/>
        <v>0</v>
      </c>
      <c r="O96" s="179"/>
      <c r="P96" s="179" t="s">
        <v>53</v>
      </c>
      <c r="Q96" s="14"/>
      <c r="R96" s="301" t="s">
        <v>32</v>
      </c>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row>
    <row r="97" spans="1:44" s="183" customFormat="1" ht="32.4" customHeight="1" x14ac:dyDescent="0.3">
      <c r="A97" s="184" t="s">
        <v>57</v>
      </c>
      <c r="B97" s="178" t="s">
        <v>4723</v>
      </c>
      <c r="C97" s="180" t="s">
        <v>414</v>
      </c>
      <c r="D97" s="180">
        <v>72000</v>
      </c>
      <c r="E97" s="180">
        <v>72000</v>
      </c>
      <c r="F97" s="180"/>
      <c r="G97" s="10">
        <v>72000</v>
      </c>
      <c r="H97" s="10">
        <f t="shared" si="4"/>
        <v>0</v>
      </c>
      <c r="I97" s="179" t="s">
        <v>53</v>
      </c>
      <c r="J97" s="179"/>
      <c r="K97" s="179"/>
      <c r="L97" s="180"/>
      <c r="M97" s="10"/>
      <c r="N97" s="10">
        <f t="shared" si="5"/>
        <v>0</v>
      </c>
      <c r="O97" s="179"/>
      <c r="P97" s="179" t="s">
        <v>53</v>
      </c>
      <c r="Q97" s="14"/>
      <c r="R97" s="301" t="s">
        <v>32</v>
      </c>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row>
    <row r="98" spans="1:44" s="183" customFormat="1" ht="32.4" customHeight="1" x14ac:dyDescent="0.3">
      <c r="A98" s="184" t="s">
        <v>57</v>
      </c>
      <c r="B98" s="178" t="s">
        <v>4724</v>
      </c>
      <c r="C98" s="180" t="s">
        <v>414</v>
      </c>
      <c r="D98" s="180">
        <v>72000</v>
      </c>
      <c r="E98" s="180">
        <v>72000</v>
      </c>
      <c r="F98" s="180"/>
      <c r="G98" s="10">
        <v>72000</v>
      </c>
      <c r="H98" s="10">
        <f t="shared" si="4"/>
        <v>0</v>
      </c>
      <c r="I98" s="179" t="s">
        <v>53</v>
      </c>
      <c r="J98" s="179"/>
      <c r="K98" s="179"/>
      <c r="L98" s="180"/>
      <c r="M98" s="10"/>
      <c r="N98" s="10">
        <f t="shared" si="5"/>
        <v>0</v>
      </c>
      <c r="O98" s="179"/>
      <c r="P98" s="179" t="s">
        <v>53</v>
      </c>
      <c r="Q98" s="14"/>
      <c r="R98" s="301" t="s">
        <v>32</v>
      </c>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row>
    <row r="99" spans="1:44" s="183" customFormat="1" ht="32.4" customHeight="1" x14ac:dyDescent="0.3">
      <c r="A99" s="184" t="s">
        <v>101</v>
      </c>
      <c r="B99" s="178" t="s">
        <v>4725</v>
      </c>
      <c r="C99" s="180" t="s">
        <v>414</v>
      </c>
      <c r="D99" s="180">
        <v>72000</v>
      </c>
      <c r="E99" s="180">
        <v>72000</v>
      </c>
      <c r="F99" s="180"/>
      <c r="G99" s="10">
        <v>72000</v>
      </c>
      <c r="H99" s="10">
        <f t="shared" si="4"/>
        <v>0</v>
      </c>
      <c r="I99" s="179" t="s">
        <v>53</v>
      </c>
      <c r="J99" s="179"/>
      <c r="K99" s="179"/>
      <c r="L99" s="180"/>
      <c r="M99" s="10"/>
      <c r="N99" s="10">
        <f t="shared" si="5"/>
        <v>0</v>
      </c>
      <c r="O99" s="179"/>
      <c r="P99" s="179" t="s">
        <v>53</v>
      </c>
      <c r="Q99" s="14"/>
      <c r="R99" s="301" t="s">
        <v>32</v>
      </c>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row>
    <row r="100" spans="1:44" s="183" customFormat="1" ht="32.4" customHeight="1" x14ac:dyDescent="0.3">
      <c r="A100" s="184" t="s">
        <v>101</v>
      </c>
      <c r="B100" s="178" t="s">
        <v>4726</v>
      </c>
      <c r="C100" s="180" t="s">
        <v>414</v>
      </c>
      <c r="D100" s="180">
        <v>72000</v>
      </c>
      <c r="E100" s="180">
        <v>72000</v>
      </c>
      <c r="F100" s="180"/>
      <c r="G100" s="10">
        <v>72000</v>
      </c>
      <c r="H100" s="10">
        <f t="shared" si="4"/>
        <v>0</v>
      </c>
      <c r="I100" s="179" t="s">
        <v>53</v>
      </c>
      <c r="J100" s="179"/>
      <c r="K100" s="179"/>
      <c r="L100" s="180"/>
      <c r="M100" s="10"/>
      <c r="N100" s="10">
        <f t="shared" si="5"/>
        <v>0</v>
      </c>
      <c r="O100" s="179"/>
      <c r="P100" s="179" t="s">
        <v>53</v>
      </c>
      <c r="Q100" s="14"/>
      <c r="R100" s="301" t="s">
        <v>32</v>
      </c>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row>
    <row r="101" spans="1:44" s="183" customFormat="1" ht="32.4" customHeight="1" x14ac:dyDescent="0.3">
      <c r="A101" s="184" t="s">
        <v>101</v>
      </c>
      <c r="B101" s="178" t="s">
        <v>4727</v>
      </c>
      <c r="C101" s="180" t="s">
        <v>414</v>
      </c>
      <c r="D101" s="180">
        <v>1056000</v>
      </c>
      <c r="E101" s="180">
        <v>1056000</v>
      </c>
      <c r="F101" s="180"/>
      <c r="G101" s="10">
        <v>1056000</v>
      </c>
      <c r="H101" s="10">
        <f t="shared" si="4"/>
        <v>0</v>
      </c>
      <c r="I101" s="179" t="s">
        <v>53</v>
      </c>
      <c r="J101" s="179"/>
      <c r="K101" s="179"/>
      <c r="L101" s="180"/>
      <c r="M101" s="10"/>
      <c r="N101" s="10">
        <f t="shared" si="5"/>
        <v>0</v>
      </c>
      <c r="O101" s="179"/>
      <c r="P101" s="179" t="s">
        <v>53</v>
      </c>
      <c r="Q101" s="14"/>
      <c r="R101" s="301" t="s">
        <v>32</v>
      </c>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row>
    <row r="102" spans="1:44" s="183" customFormat="1" ht="32.4" customHeight="1" x14ac:dyDescent="0.3">
      <c r="A102" s="184" t="s">
        <v>343</v>
      </c>
      <c r="B102" s="178" t="s">
        <v>4728</v>
      </c>
      <c r="C102" s="180" t="s">
        <v>414</v>
      </c>
      <c r="D102" s="180">
        <v>72000</v>
      </c>
      <c r="E102" s="180">
        <v>72000</v>
      </c>
      <c r="F102" s="180"/>
      <c r="G102" s="10">
        <v>72000</v>
      </c>
      <c r="H102" s="10">
        <f t="shared" si="4"/>
        <v>0</v>
      </c>
      <c r="I102" s="179" t="s">
        <v>53</v>
      </c>
      <c r="J102" s="179"/>
      <c r="K102" s="179"/>
      <c r="L102" s="180"/>
      <c r="M102" s="10"/>
      <c r="N102" s="10">
        <f t="shared" si="5"/>
        <v>0</v>
      </c>
      <c r="O102" s="179"/>
      <c r="P102" s="179" t="s">
        <v>53</v>
      </c>
      <c r="Q102" s="14"/>
      <c r="R102" s="301" t="s">
        <v>32</v>
      </c>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row>
    <row r="103" spans="1:44" s="183" customFormat="1" ht="32.4" customHeight="1" x14ac:dyDescent="0.3">
      <c r="A103" s="184" t="s">
        <v>343</v>
      </c>
      <c r="B103" s="178" t="s">
        <v>4729</v>
      </c>
      <c r="C103" s="180" t="s">
        <v>414</v>
      </c>
      <c r="D103" s="180">
        <v>72000</v>
      </c>
      <c r="E103" s="180">
        <v>72000</v>
      </c>
      <c r="F103" s="180"/>
      <c r="G103" s="10">
        <v>72000</v>
      </c>
      <c r="H103" s="10">
        <f t="shared" si="4"/>
        <v>0</v>
      </c>
      <c r="I103" s="179" t="s">
        <v>53</v>
      </c>
      <c r="J103" s="179"/>
      <c r="K103" s="179"/>
      <c r="L103" s="180"/>
      <c r="M103" s="10"/>
      <c r="N103" s="10">
        <f t="shared" si="5"/>
        <v>0</v>
      </c>
      <c r="O103" s="179"/>
      <c r="P103" s="179" t="s">
        <v>53</v>
      </c>
      <c r="Q103" s="14"/>
      <c r="R103" s="301" t="s">
        <v>32</v>
      </c>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row>
    <row r="104" spans="1:44" s="183" customFormat="1" ht="32.4" customHeight="1" x14ac:dyDescent="0.3">
      <c r="A104" s="184" t="s">
        <v>343</v>
      </c>
      <c r="B104" s="178" t="s">
        <v>4730</v>
      </c>
      <c r="C104" s="180" t="s">
        <v>414</v>
      </c>
      <c r="D104" s="180">
        <v>72000</v>
      </c>
      <c r="E104" s="180">
        <v>72000</v>
      </c>
      <c r="F104" s="180"/>
      <c r="G104" s="10">
        <v>72000</v>
      </c>
      <c r="H104" s="10">
        <f t="shared" si="4"/>
        <v>0</v>
      </c>
      <c r="I104" s="179" t="s">
        <v>53</v>
      </c>
      <c r="J104" s="179"/>
      <c r="K104" s="179"/>
      <c r="L104" s="180"/>
      <c r="M104" s="10"/>
      <c r="N104" s="10">
        <f t="shared" si="5"/>
        <v>0</v>
      </c>
      <c r="O104" s="179"/>
      <c r="P104" s="179" t="s">
        <v>53</v>
      </c>
      <c r="Q104" s="14"/>
      <c r="R104" s="301" t="s">
        <v>32</v>
      </c>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row>
    <row r="105" spans="1:44" s="183" customFormat="1" ht="32.4" customHeight="1" x14ac:dyDescent="0.3">
      <c r="A105" s="184" t="s">
        <v>343</v>
      </c>
      <c r="B105" s="178" t="s">
        <v>4731</v>
      </c>
      <c r="C105" s="180" t="s">
        <v>414</v>
      </c>
      <c r="D105" s="180">
        <v>72000</v>
      </c>
      <c r="E105" s="180">
        <v>72000</v>
      </c>
      <c r="F105" s="180"/>
      <c r="G105" s="10">
        <v>72000</v>
      </c>
      <c r="H105" s="10">
        <f t="shared" si="4"/>
        <v>0</v>
      </c>
      <c r="I105" s="179" t="s">
        <v>53</v>
      </c>
      <c r="J105" s="179"/>
      <c r="K105" s="179"/>
      <c r="L105" s="180"/>
      <c r="M105" s="10"/>
      <c r="N105" s="10">
        <f t="shared" si="5"/>
        <v>0</v>
      </c>
      <c r="O105" s="179"/>
      <c r="P105" s="179" t="s">
        <v>53</v>
      </c>
      <c r="Q105" s="14"/>
      <c r="R105" s="301" t="s">
        <v>32</v>
      </c>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row>
    <row r="106" spans="1:44" s="183" customFormat="1" ht="32.4" customHeight="1" x14ac:dyDescent="0.3">
      <c r="A106" s="184" t="s">
        <v>343</v>
      </c>
      <c r="B106" s="178" t="s">
        <v>4732</v>
      </c>
      <c r="C106" s="180" t="s">
        <v>414</v>
      </c>
      <c r="D106" s="180">
        <v>72000</v>
      </c>
      <c r="E106" s="180">
        <v>72000</v>
      </c>
      <c r="F106" s="180"/>
      <c r="G106" s="10">
        <v>72000</v>
      </c>
      <c r="H106" s="10">
        <f t="shared" si="4"/>
        <v>0</v>
      </c>
      <c r="I106" s="179" t="s">
        <v>53</v>
      </c>
      <c r="J106" s="179"/>
      <c r="K106" s="179"/>
      <c r="L106" s="180"/>
      <c r="M106" s="10"/>
      <c r="N106" s="10">
        <f t="shared" si="5"/>
        <v>0</v>
      </c>
      <c r="O106" s="179"/>
      <c r="P106" s="179" t="s">
        <v>53</v>
      </c>
      <c r="Q106" s="14"/>
      <c r="R106" s="301" t="s">
        <v>32</v>
      </c>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row>
    <row r="107" spans="1:44" s="183" customFormat="1" ht="32.4" customHeight="1" x14ac:dyDescent="0.3">
      <c r="A107" s="184" t="s">
        <v>427</v>
      </c>
      <c r="B107" s="178" t="s">
        <v>4733</v>
      </c>
      <c r="C107" s="180" t="s">
        <v>414</v>
      </c>
      <c r="D107" s="180">
        <v>72000</v>
      </c>
      <c r="E107" s="180">
        <v>72000</v>
      </c>
      <c r="F107" s="180"/>
      <c r="G107" s="10">
        <v>72000</v>
      </c>
      <c r="H107" s="10">
        <f t="shared" si="4"/>
        <v>0</v>
      </c>
      <c r="I107" s="179" t="s">
        <v>53</v>
      </c>
      <c r="J107" s="179"/>
      <c r="K107" s="179"/>
      <c r="L107" s="180"/>
      <c r="M107" s="10"/>
      <c r="N107" s="10">
        <f t="shared" si="5"/>
        <v>0</v>
      </c>
      <c r="O107" s="179"/>
      <c r="P107" s="179" t="s">
        <v>53</v>
      </c>
      <c r="Q107" s="14"/>
      <c r="R107" s="301" t="s">
        <v>32</v>
      </c>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row>
    <row r="108" spans="1:44" s="183" customFormat="1" ht="32.4" customHeight="1" x14ac:dyDescent="0.3">
      <c r="A108" s="184" t="s">
        <v>429</v>
      </c>
      <c r="B108" s="178" t="s">
        <v>4734</v>
      </c>
      <c r="C108" s="180" t="s">
        <v>414</v>
      </c>
      <c r="D108" s="180">
        <v>72000</v>
      </c>
      <c r="E108" s="180">
        <v>72000</v>
      </c>
      <c r="F108" s="180"/>
      <c r="G108" s="10">
        <v>72000</v>
      </c>
      <c r="H108" s="10">
        <f t="shared" si="4"/>
        <v>0</v>
      </c>
      <c r="I108" s="179" t="s">
        <v>53</v>
      </c>
      <c r="J108" s="179"/>
      <c r="K108" s="179"/>
      <c r="L108" s="180"/>
      <c r="M108" s="10"/>
      <c r="N108" s="10">
        <f t="shared" si="5"/>
        <v>0</v>
      </c>
      <c r="O108" s="179"/>
      <c r="P108" s="179" t="s">
        <v>53</v>
      </c>
      <c r="Q108" s="14"/>
      <c r="R108" s="301" t="s">
        <v>32</v>
      </c>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row>
    <row r="109" spans="1:44" s="183" customFormat="1" ht="32.4" customHeight="1" x14ac:dyDescent="0.3">
      <c r="A109" s="184" t="s">
        <v>342</v>
      </c>
      <c r="B109" s="178" t="s">
        <v>4735</v>
      </c>
      <c r="C109" s="180" t="s">
        <v>414</v>
      </c>
      <c r="D109" s="180">
        <v>72000</v>
      </c>
      <c r="E109" s="180">
        <v>72000</v>
      </c>
      <c r="F109" s="180"/>
      <c r="G109" s="10">
        <v>72000</v>
      </c>
      <c r="H109" s="10">
        <f t="shared" si="4"/>
        <v>0</v>
      </c>
      <c r="I109" s="179" t="s">
        <v>53</v>
      </c>
      <c r="J109" s="179"/>
      <c r="K109" s="179"/>
      <c r="L109" s="180"/>
      <c r="M109" s="10"/>
      <c r="N109" s="10">
        <f t="shared" si="5"/>
        <v>0</v>
      </c>
      <c r="O109" s="179"/>
      <c r="P109" s="179" t="s">
        <v>53</v>
      </c>
      <c r="Q109" s="14"/>
      <c r="R109" s="301" t="s">
        <v>32</v>
      </c>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row>
    <row r="110" spans="1:44" s="183" customFormat="1" ht="32.4" customHeight="1" x14ac:dyDescent="0.3">
      <c r="A110" s="184" t="s">
        <v>342</v>
      </c>
      <c r="B110" s="178" t="s">
        <v>4736</v>
      </c>
      <c r="C110" s="180" t="s">
        <v>414</v>
      </c>
      <c r="D110" s="180">
        <v>1128000</v>
      </c>
      <c r="E110" s="180">
        <v>1128000</v>
      </c>
      <c r="F110" s="180"/>
      <c r="G110" s="10">
        <v>1128000</v>
      </c>
      <c r="H110" s="10">
        <f t="shared" si="4"/>
        <v>0</v>
      </c>
      <c r="I110" s="179" t="s">
        <v>53</v>
      </c>
      <c r="J110" s="179"/>
      <c r="K110" s="179"/>
      <c r="L110" s="180"/>
      <c r="M110" s="10"/>
      <c r="N110" s="10">
        <f t="shared" si="5"/>
        <v>0</v>
      </c>
      <c r="O110" s="179"/>
      <c r="P110" s="179" t="s">
        <v>53</v>
      </c>
      <c r="Q110" s="14"/>
      <c r="R110" s="301" t="s">
        <v>32</v>
      </c>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row>
    <row r="111" spans="1:44" s="183" customFormat="1" ht="32.4" customHeight="1" x14ac:dyDescent="0.3">
      <c r="A111" s="184" t="s">
        <v>58</v>
      </c>
      <c r="B111" s="178" t="s">
        <v>4737</v>
      </c>
      <c r="C111" s="180" t="s">
        <v>414</v>
      </c>
      <c r="D111" s="180">
        <v>72000</v>
      </c>
      <c r="E111" s="180">
        <v>72000</v>
      </c>
      <c r="F111" s="180"/>
      <c r="G111" s="10">
        <v>72000</v>
      </c>
      <c r="H111" s="10">
        <f t="shared" si="4"/>
        <v>0</v>
      </c>
      <c r="I111" s="179" t="s">
        <v>53</v>
      </c>
      <c r="J111" s="179"/>
      <c r="K111" s="179"/>
      <c r="L111" s="180"/>
      <c r="M111" s="10"/>
      <c r="N111" s="10">
        <f t="shared" si="5"/>
        <v>0</v>
      </c>
      <c r="O111" s="179"/>
      <c r="P111" s="179" t="s">
        <v>53</v>
      </c>
      <c r="Q111" s="14"/>
      <c r="R111" s="301" t="s">
        <v>32</v>
      </c>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row>
    <row r="112" spans="1:44" s="183" customFormat="1" ht="32.4" customHeight="1" x14ac:dyDescent="0.3">
      <c r="A112" s="184" t="s">
        <v>58</v>
      </c>
      <c r="B112" s="178" t="s">
        <v>4738</v>
      </c>
      <c r="C112" s="180" t="s">
        <v>414</v>
      </c>
      <c r="D112" s="180">
        <v>1776000</v>
      </c>
      <c r="E112" s="180">
        <v>1776000</v>
      </c>
      <c r="F112" s="180"/>
      <c r="G112" s="10">
        <v>1776000</v>
      </c>
      <c r="H112" s="10">
        <f t="shared" si="4"/>
        <v>0</v>
      </c>
      <c r="I112" s="179" t="s">
        <v>53</v>
      </c>
      <c r="J112" s="179"/>
      <c r="K112" s="179"/>
      <c r="L112" s="180"/>
      <c r="M112" s="10"/>
      <c r="N112" s="10">
        <f t="shared" si="5"/>
        <v>0</v>
      </c>
      <c r="O112" s="179"/>
      <c r="P112" s="179" t="s">
        <v>53</v>
      </c>
      <c r="Q112" s="14"/>
      <c r="R112" s="301" t="s">
        <v>32</v>
      </c>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row>
    <row r="113" spans="1:44" s="183" customFormat="1" ht="32.4" customHeight="1" x14ac:dyDescent="0.3">
      <c r="A113" s="184" t="s">
        <v>58</v>
      </c>
      <c r="B113" s="178" t="s">
        <v>4739</v>
      </c>
      <c r="C113" s="180" t="s">
        <v>414</v>
      </c>
      <c r="D113" s="180">
        <v>1200000</v>
      </c>
      <c r="E113" s="180">
        <v>1200000</v>
      </c>
      <c r="F113" s="180"/>
      <c r="G113" s="10">
        <v>1200000</v>
      </c>
      <c r="H113" s="10">
        <f t="shared" si="4"/>
        <v>0</v>
      </c>
      <c r="I113" s="179" t="s">
        <v>53</v>
      </c>
      <c r="J113" s="179"/>
      <c r="K113" s="179"/>
      <c r="L113" s="180"/>
      <c r="M113" s="10"/>
      <c r="N113" s="10">
        <f t="shared" si="5"/>
        <v>0</v>
      </c>
      <c r="O113" s="179"/>
      <c r="P113" s="179" t="s">
        <v>53</v>
      </c>
      <c r="Q113" s="14"/>
      <c r="R113" s="301" t="s">
        <v>32</v>
      </c>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row>
    <row r="114" spans="1:44" s="183" customFormat="1" ht="32.4" customHeight="1" x14ac:dyDescent="0.3">
      <c r="A114" s="184" t="s">
        <v>102</v>
      </c>
      <c r="B114" s="178" t="s">
        <v>4740</v>
      </c>
      <c r="C114" s="180" t="s">
        <v>414</v>
      </c>
      <c r="D114" s="180">
        <v>72000</v>
      </c>
      <c r="E114" s="180">
        <v>72000</v>
      </c>
      <c r="F114" s="180"/>
      <c r="G114" s="10">
        <v>72000</v>
      </c>
      <c r="H114" s="10">
        <f t="shared" si="4"/>
        <v>0</v>
      </c>
      <c r="I114" s="179" t="s">
        <v>53</v>
      </c>
      <c r="J114" s="179"/>
      <c r="K114" s="179"/>
      <c r="L114" s="180"/>
      <c r="M114" s="10"/>
      <c r="N114" s="10">
        <f t="shared" si="5"/>
        <v>0</v>
      </c>
      <c r="O114" s="179"/>
      <c r="P114" s="179" t="s">
        <v>53</v>
      </c>
      <c r="Q114" s="14"/>
      <c r="R114" s="301" t="s">
        <v>32</v>
      </c>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row>
    <row r="115" spans="1:44" s="183" customFormat="1" ht="32.4" customHeight="1" x14ac:dyDescent="0.3">
      <c r="A115" s="184" t="s">
        <v>102</v>
      </c>
      <c r="B115" s="178" t="s">
        <v>4741</v>
      </c>
      <c r="C115" s="180" t="s">
        <v>414</v>
      </c>
      <c r="D115" s="180">
        <v>1128000</v>
      </c>
      <c r="E115" s="180">
        <v>1128000</v>
      </c>
      <c r="F115" s="180"/>
      <c r="G115" s="10">
        <v>1128000</v>
      </c>
      <c r="H115" s="10">
        <f t="shared" si="4"/>
        <v>0</v>
      </c>
      <c r="I115" s="179" t="s">
        <v>53</v>
      </c>
      <c r="J115" s="179"/>
      <c r="K115" s="179"/>
      <c r="L115" s="180"/>
      <c r="M115" s="10"/>
      <c r="N115" s="10">
        <f t="shared" si="5"/>
        <v>0</v>
      </c>
      <c r="O115" s="179"/>
      <c r="P115" s="179" t="s">
        <v>53</v>
      </c>
      <c r="Q115" s="14"/>
      <c r="R115" s="301" t="s">
        <v>32</v>
      </c>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row>
    <row r="116" spans="1:44" s="183" customFormat="1" ht="32.4" customHeight="1" x14ac:dyDescent="0.3">
      <c r="A116" s="184" t="s">
        <v>4742</v>
      </c>
      <c r="B116" s="178" t="s">
        <v>4743</v>
      </c>
      <c r="C116" s="180" t="s">
        <v>414</v>
      </c>
      <c r="D116" s="180">
        <v>72000</v>
      </c>
      <c r="E116" s="180">
        <v>72000</v>
      </c>
      <c r="F116" s="180"/>
      <c r="G116" s="10">
        <v>72000</v>
      </c>
      <c r="H116" s="10">
        <f t="shared" si="4"/>
        <v>0</v>
      </c>
      <c r="I116" s="179" t="s">
        <v>53</v>
      </c>
      <c r="J116" s="179"/>
      <c r="K116" s="179"/>
      <c r="L116" s="180"/>
      <c r="M116" s="10"/>
      <c r="N116" s="10">
        <f t="shared" si="5"/>
        <v>0</v>
      </c>
      <c r="O116" s="179"/>
      <c r="P116" s="179" t="s">
        <v>53</v>
      </c>
      <c r="Q116" s="14"/>
      <c r="R116" s="301" t="s">
        <v>32</v>
      </c>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row>
    <row r="117" spans="1:44" s="183" customFormat="1" ht="32.4" customHeight="1" x14ac:dyDescent="0.3">
      <c r="A117" s="184" t="s">
        <v>4742</v>
      </c>
      <c r="B117" s="178" t="s">
        <v>4744</v>
      </c>
      <c r="C117" s="180" t="s">
        <v>414</v>
      </c>
      <c r="D117" s="180">
        <v>1920000</v>
      </c>
      <c r="E117" s="180">
        <v>1920000</v>
      </c>
      <c r="F117" s="180"/>
      <c r="G117" s="10">
        <v>1920000</v>
      </c>
      <c r="H117" s="10">
        <f t="shared" si="4"/>
        <v>0</v>
      </c>
      <c r="I117" s="179" t="s">
        <v>53</v>
      </c>
      <c r="J117" s="179"/>
      <c r="K117" s="179"/>
      <c r="L117" s="180"/>
      <c r="M117" s="10"/>
      <c r="N117" s="10">
        <f t="shared" si="5"/>
        <v>0</v>
      </c>
      <c r="O117" s="179"/>
      <c r="P117" s="179" t="s">
        <v>53</v>
      </c>
      <c r="Q117" s="14"/>
      <c r="R117" s="301" t="s">
        <v>32</v>
      </c>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row>
    <row r="118" spans="1:44" s="183" customFormat="1" ht="32.4" customHeight="1" x14ac:dyDescent="0.3">
      <c r="A118" s="184" t="s">
        <v>4745</v>
      </c>
      <c r="B118" s="178" t="s">
        <v>4746</v>
      </c>
      <c r="C118" s="180" t="s">
        <v>414</v>
      </c>
      <c r="D118" s="180">
        <v>72000</v>
      </c>
      <c r="E118" s="180">
        <v>72000</v>
      </c>
      <c r="F118" s="180"/>
      <c r="G118" s="10">
        <v>72000</v>
      </c>
      <c r="H118" s="10">
        <f t="shared" si="4"/>
        <v>0</v>
      </c>
      <c r="I118" s="179" t="s">
        <v>53</v>
      </c>
      <c r="J118" s="179"/>
      <c r="K118" s="179"/>
      <c r="L118" s="180"/>
      <c r="M118" s="10"/>
      <c r="N118" s="10">
        <f t="shared" si="5"/>
        <v>0</v>
      </c>
      <c r="O118" s="179"/>
      <c r="P118" s="179" t="s">
        <v>53</v>
      </c>
      <c r="Q118" s="14"/>
      <c r="R118" s="301" t="s">
        <v>32</v>
      </c>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row>
    <row r="119" spans="1:44" s="183" customFormat="1" ht="32.4" customHeight="1" x14ac:dyDescent="0.3">
      <c r="A119" s="184" t="s">
        <v>347</v>
      </c>
      <c r="B119" s="178" t="s">
        <v>4747</v>
      </c>
      <c r="C119" s="180" t="s">
        <v>414</v>
      </c>
      <c r="D119" s="180">
        <v>72000</v>
      </c>
      <c r="E119" s="180">
        <v>72000</v>
      </c>
      <c r="F119" s="180"/>
      <c r="G119" s="10">
        <v>72000</v>
      </c>
      <c r="H119" s="10">
        <f t="shared" si="4"/>
        <v>0</v>
      </c>
      <c r="I119" s="179" t="s">
        <v>53</v>
      </c>
      <c r="J119" s="179"/>
      <c r="K119" s="179"/>
      <c r="L119" s="180"/>
      <c r="M119" s="10"/>
      <c r="N119" s="10">
        <f t="shared" si="5"/>
        <v>0</v>
      </c>
      <c r="O119" s="179"/>
      <c r="P119" s="179" t="s">
        <v>53</v>
      </c>
      <c r="Q119" s="14"/>
      <c r="R119" s="301" t="s">
        <v>32</v>
      </c>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row>
    <row r="120" spans="1:44" s="183" customFormat="1" ht="32.4" customHeight="1" x14ac:dyDescent="0.3">
      <c r="A120" s="184" t="s">
        <v>347</v>
      </c>
      <c r="B120" s="178" t="s">
        <v>4748</v>
      </c>
      <c r="C120" s="180" t="s">
        <v>414</v>
      </c>
      <c r="D120" s="180">
        <v>72000</v>
      </c>
      <c r="E120" s="180">
        <v>72000</v>
      </c>
      <c r="F120" s="180"/>
      <c r="G120" s="10">
        <v>72000</v>
      </c>
      <c r="H120" s="10">
        <f t="shared" si="4"/>
        <v>0</v>
      </c>
      <c r="I120" s="179" t="s">
        <v>53</v>
      </c>
      <c r="J120" s="179"/>
      <c r="K120" s="179"/>
      <c r="L120" s="180"/>
      <c r="M120" s="10"/>
      <c r="N120" s="10">
        <f t="shared" si="5"/>
        <v>0</v>
      </c>
      <c r="O120" s="179"/>
      <c r="P120" s="179" t="s">
        <v>53</v>
      </c>
      <c r="Q120" s="14"/>
      <c r="R120" s="301" t="s">
        <v>32</v>
      </c>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row>
    <row r="121" spans="1:44" s="183" customFormat="1" ht="32.4" customHeight="1" x14ac:dyDescent="0.3">
      <c r="A121" s="184" t="s">
        <v>347</v>
      </c>
      <c r="B121" s="178" t="s">
        <v>4749</v>
      </c>
      <c r="C121" s="180" t="s">
        <v>414</v>
      </c>
      <c r="D121" s="180">
        <v>72000</v>
      </c>
      <c r="E121" s="180">
        <v>72000</v>
      </c>
      <c r="F121" s="180"/>
      <c r="G121" s="10">
        <v>72000</v>
      </c>
      <c r="H121" s="10">
        <f t="shared" si="4"/>
        <v>0</v>
      </c>
      <c r="I121" s="179" t="s">
        <v>53</v>
      </c>
      <c r="J121" s="179"/>
      <c r="K121" s="179"/>
      <c r="L121" s="180"/>
      <c r="M121" s="10"/>
      <c r="N121" s="10">
        <f t="shared" si="5"/>
        <v>0</v>
      </c>
      <c r="O121" s="179"/>
      <c r="P121" s="179" t="s">
        <v>53</v>
      </c>
      <c r="Q121" s="14"/>
      <c r="R121" s="301" t="s">
        <v>32</v>
      </c>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row>
    <row r="122" spans="1:44" s="183" customFormat="1" ht="32.4" customHeight="1" x14ac:dyDescent="0.3">
      <c r="A122" s="184" t="s">
        <v>347</v>
      </c>
      <c r="B122" s="178" t="s">
        <v>4750</v>
      </c>
      <c r="C122" s="180" t="s">
        <v>414</v>
      </c>
      <c r="D122" s="180">
        <v>72000</v>
      </c>
      <c r="E122" s="180">
        <v>72000</v>
      </c>
      <c r="F122" s="180"/>
      <c r="G122" s="10">
        <v>72000</v>
      </c>
      <c r="H122" s="10">
        <f t="shared" si="4"/>
        <v>0</v>
      </c>
      <c r="I122" s="179" t="s">
        <v>53</v>
      </c>
      <c r="J122" s="179"/>
      <c r="K122" s="179"/>
      <c r="L122" s="180"/>
      <c r="M122" s="10"/>
      <c r="N122" s="10">
        <f t="shared" si="5"/>
        <v>0</v>
      </c>
      <c r="O122" s="179"/>
      <c r="P122" s="179" t="s">
        <v>53</v>
      </c>
      <c r="Q122" s="14"/>
      <c r="R122" s="301" t="s">
        <v>32</v>
      </c>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row>
    <row r="123" spans="1:44" s="183" customFormat="1" ht="32.4" customHeight="1" x14ac:dyDescent="0.3">
      <c r="A123" s="184" t="s">
        <v>347</v>
      </c>
      <c r="B123" s="178" t="s">
        <v>4751</v>
      </c>
      <c r="C123" s="180" t="s">
        <v>414</v>
      </c>
      <c r="D123" s="180">
        <v>72000</v>
      </c>
      <c r="E123" s="180">
        <v>72000</v>
      </c>
      <c r="F123" s="180"/>
      <c r="G123" s="10">
        <v>72000</v>
      </c>
      <c r="H123" s="10">
        <f t="shared" si="4"/>
        <v>0</v>
      </c>
      <c r="I123" s="179" t="s">
        <v>53</v>
      </c>
      <c r="J123" s="179"/>
      <c r="K123" s="179"/>
      <c r="L123" s="180"/>
      <c r="M123" s="10"/>
      <c r="N123" s="10">
        <f t="shared" si="5"/>
        <v>0</v>
      </c>
      <c r="O123" s="179"/>
      <c r="P123" s="179" t="s">
        <v>53</v>
      </c>
      <c r="Q123" s="14"/>
      <c r="R123" s="301" t="s">
        <v>32</v>
      </c>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row>
    <row r="124" spans="1:44" s="183" customFormat="1" ht="32.4" customHeight="1" x14ac:dyDescent="0.3">
      <c r="A124" s="184" t="s">
        <v>4752</v>
      </c>
      <c r="B124" s="178" t="s">
        <v>4753</v>
      </c>
      <c r="C124" s="180" t="s">
        <v>414</v>
      </c>
      <c r="D124" s="180">
        <v>912000</v>
      </c>
      <c r="E124" s="180">
        <v>912000</v>
      </c>
      <c r="F124" s="180"/>
      <c r="G124" s="10">
        <v>912000</v>
      </c>
      <c r="H124" s="10">
        <f t="shared" si="4"/>
        <v>0</v>
      </c>
      <c r="I124" s="179" t="s">
        <v>53</v>
      </c>
      <c r="J124" s="179"/>
      <c r="K124" s="179"/>
      <c r="L124" s="180"/>
      <c r="M124" s="10"/>
      <c r="N124" s="10">
        <f t="shared" si="5"/>
        <v>0</v>
      </c>
      <c r="O124" s="179"/>
      <c r="P124" s="179" t="s">
        <v>53</v>
      </c>
      <c r="Q124" s="14"/>
      <c r="R124" s="301" t="s">
        <v>32</v>
      </c>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row>
    <row r="125" spans="1:44" s="183" customFormat="1" ht="32.4" customHeight="1" x14ac:dyDescent="0.3">
      <c r="A125" s="184" t="s">
        <v>346</v>
      </c>
      <c r="B125" s="178" t="s">
        <v>4754</v>
      </c>
      <c r="C125" s="180" t="s">
        <v>414</v>
      </c>
      <c r="D125" s="180">
        <v>72000</v>
      </c>
      <c r="E125" s="180">
        <v>72000</v>
      </c>
      <c r="F125" s="180"/>
      <c r="G125" s="10">
        <v>72000</v>
      </c>
      <c r="H125" s="10">
        <f t="shared" si="4"/>
        <v>0</v>
      </c>
      <c r="I125" s="179" t="s">
        <v>53</v>
      </c>
      <c r="J125" s="179"/>
      <c r="K125" s="179"/>
      <c r="L125" s="180"/>
      <c r="M125" s="10"/>
      <c r="N125" s="10">
        <f t="shared" si="5"/>
        <v>0</v>
      </c>
      <c r="O125" s="179"/>
      <c r="P125" s="179" t="s">
        <v>53</v>
      </c>
      <c r="Q125" s="14"/>
      <c r="R125" s="301" t="s">
        <v>32</v>
      </c>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row>
    <row r="126" spans="1:44" s="183" customFormat="1" ht="32.4" customHeight="1" x14ac:dyDescent="0.3">
      <c r="A126" s="184" t="s">
        <v>346</v>
      </c>
      <c r="B126" s="178" t="s">
        <v>4755</v>
      </c>
      <c r="C126" s="180" t="s">
        <v>414</v>
      </c>
      <c r="D126" s="180">
        <v>768000</v>
      </c>
      <c r="E126" s="180">
        <v>768000</v>
      </c>
      <c r="F126" s="180"/>
      <c r="G126" s="10">
        <v>768000</v>
      </c>
      <c r="H126" s="10">
        <f t="shared" si="4"/>
        <v>0</v>
      </c>
      <c r="I126" s="179" t="s">
        <v>53</v>
      </c>
      <c r="J126" s="179"/>
      <c r="K126" s="179"/>
      <c r="L126" s="180"/>
      <c r="M126" s="10"/>
      <c r="N126" s="10">
        <f t="shared" si="5"/>
        <v>0</v>
      </c>
      <c r="O126" s="179"/>
      <c r="P126" s="179" t="s">
        <v>53</v>
      </c>
      <c r="Q126" s="14"/>
      <c r="R126" s="301" t="s">
        <v>32</v>
      </c>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row>
    <row r="127" spans="1:44" s="183" customFormat="1" ht="32.4" customHeight="1" x14ac:dyDescent="0.3">
      <c r="A127" s="184" t="s">
        <v>345</v>
      </c>
      <c r="B127" s="178" t="s">
        <v>4756</v>
      </c>
      <c r="C127" s="180" t="s">
        <v>414</v>
      </c>
      <c r="D127" s="180">
        <v>72000</v>
      </c>
      <c r="E127" s="180">
        <v>72000</v>
      </c>
      <c r="F127" s="180"/>
      <c r="G127" s="10">
        <v>72000</v>
      </c>
      <c r="H127" s="10">
        <f t="shared" si="4"/>
        <v>0</v>
      </c>
      <c r="I127" s="179" t="s">
        <v>53</v>
      </c>
      <c r="J127" s="179"/>
      <c r="K127" s="179"/>
      <c r="L127" s="180"/>
      <c r="M127" s="10"/>
      <c r="N127" s="10">
        <f t="shared" si="5"/>
        <v>0</v>
      </c>
      <c r="O127" s="179"/>
      <c r="P127" s="179" t="s">
        <v>53</v>
      </c>
      <c r="Q127" s="14"/>
      <c r="R127" s="301" t="s">
        <v>32</v>
      </c>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row>
    <row r="128" spans="1:44" s="183" customFormat="1" ht="32.4" customHeight="1" x14ac:dyDescent="0.3">
      <c r="A128" s="184" t="s">
        <v>4757</v>
      </c>
      <c r="B128" s="178" t="s">
        <v>4758</v>
      </c>
      <c r="C128" s="180" t="s">
        <v>414</v>
      </c>
      <c r="D128" s="180">
        <v>72000</v>
      </c>
      <c r="E128" s="180">
        <v>72000</v>
      </c>
      <c r="F128" s="180"/>
      <c r="G128" s="10">
        <v>72000</v>
      </c>
      <c r="H128" s="10">
        <f t="shared" si="4"/>
        <v>0</v>
      </c>
      <c r="I128" s="179" t="s">
        <v>53</v>
      </c>
      <c r="J128" s="179"/>
      <c r="K128" s="179"/>
      <c r="L128" s="180"/>
      <c r="M128" s="10"/>
      <c r="N128" s="10">
        <f t="shared" si="5"/>
        <v>0</v>
      </c>
      <c r="O128" s="179"/>
      <c r="P128" s="179" t="s">
        <v>53</v>
      </c>
      <c r="Q128" s="14"/>
      <c r="R128" s="301" t="s">
        <v>32</v>
      </c>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row>
    <row r="129" spans="1:44" s="183" customFormat="1" ht="32.4" customHeight="1" x14ac:dyDescent="0.3">
      <c r="A129" s="308" t="s">
        <v>4954</v>
      </c>
      <c r="B129" s="309"/>
      <c r="C129" s="310" t="s">
        <v>414</v>
      </c>
      <c r="D129" s="310">
        <f>SUM(D60:D128)</f>
        <v>18981120</v>
      </c>
      <c r="E129" s="310">
        <f t="shared" ref="E129:O129" si="6">SUM(E60:E128)</f>
        <v>18981120</v>
      </c>
      <c r="F129" s="310">
        <f t="shared" si="6"/>
        <v>0</v>
      </c>
      <c r="G129" s="310">
        <f t="shared" si="6"/>
        <v>18981120</v>
      </c>
      <c r="H129" s="310">
        <f t="shared" si="6"/>
        <v>0</v>
      </c>
      <c r="I129" s="310"/>
      <c r="J129" s="310"/>
      <c r="K129" s="310"/>
      <c r="L129" s="310"/>
      <c r="M129" s="310"/>
      <c r="N129" s="310">
        <f t="shared" si="6"/>
        <v>0</v>
      </c>
      <c r="O129" s="310">
        <f t="shared" si="6"/>
        <v>0</v>
      </c>
      <c r="P129" s="310"/>
      <c r="Q129" s="311"/>
      <c r="R129" s="301"/>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row>
    <row r="130" spans="1:44" s="183" customFormat="1" ht="32.4" customHeight="1" x14ac:dyDescent="0.3">
      <c r="A130" s="308" t="s">
        <v>4954</v>
      </c>
      <c r="B130" s="309"/>
      <c r="C130" s="304" t="s">
        <v>355</v>
      </c>
      <c r="D130" s="310">
        <f>SUM(D21:D59)</f>
        <v>180299500</v>
      </c>
      <c r="E130" s="310">
        <f t="shared" ref="E130:O130" si="7">SUM(E21:E59)</f>
        <v>180030776</v>
      </c>
      <c r="F130" s="310">
        <f t="shared" si="7"/>
        <v>0</v>
      </c>
      <c r="G130" s="310">
        <f t="shared" si="7"/>
        <v>180030776</v>
      </c>
      <c r="H130" s="310">
        <f t="shared" si="7"/>
        <v>268724</v>
      </c>
      <c r="I130" s="310"/>
      <c r="J130" s="310"/>
      <c r="K130" s="310"/>
      <c r="L130" s="310"/>
      <c r="M130" s="310"/>
      <c r="N130" s="310">
        <f t="shared" si="7"/>
        <v>268724</v>
      </c>
      <c r="O130" s="310">
        <f t="shared" si="7"/>
        <v>0</v>
      </c>
      <c r="P130" s="310"/>
      <c r="Q130" s="311"/>
      <c r="R130" s="301"/>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row>
    <row r="131" spans="1:44" s="183" customFormat="1" ht="32.4" customHeight="1" x14ac:dyDescent="0.3">
      <c r="A131" s="308" t="s">
        <v>4954</v>
      </c>
      <c r="B131" s="312" t="s">
        <v>4946</v>
      </c>
      <c r="C131" s="304" t="s">
        <v>355</v>
      </c>
      <c r="D131" s="310">
        <f>SUM(D15:D20)</f>
        <v>36250000</v>
      </c>
      <c r="E131" s="310">
        <f t="shared" ref="E131:O131" si="8">SUM(E15:E20)</f>
        <v>36250000</v>
      </c>
      <c r="F131" s="310">
        <f t="shared" si="8"/>
        <v>0</v>
      </c>
      <c r="G131" s="310">
        <f t="shared" si="8"/>
        <v>36250000</v>
      </c>
      <c r="H131" s="310">
        <f t="shared" si="8"/>
        <v>0</v>
      </c>
      <c r="I131" s="310"/>
      <c r="J131" s="310"/>
      <c r="K131" s="310"/>
      <c r="L131" s="310"/>
      <c r="M131" s="310"/>
      <c r="N131" s="310">
        <f t="shared" si="8"/>
        <v>0</v>
      </c>
      <c r="O131" s="310">
        <f t="shared" si="8"/>
        <v>0</v>
      </c>
      <c r="P131" s="310"/>
      <c r="Q131" s="311"/>
      <c r="R131" s="301"/>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row>
    <row r="132" spans="1:44" ht="32.4" customHeight="1" x14ac:dyDescent="0.3">
      <c r="A132" s="39" t="s">
        <v>104</v>
      </c>
      <c r="B132" s="9"/>
      <c r="C132" s="29"/>
      <c r="D132" s="57"/>
      <c r="E132" s="57"/>
      <c r="F132" s="57"/>
      <c r="G132" s="57"/>
      <c r="H132" s="57"/>
      <c r="I132" s="7"/>
      <c r="J132" s="7"/>
      <c r="K132" s="7"/>
      <c r="L132" s="7"/>
      <c r="M132" s="29"/>
      <c r="N132" s="27"/>
      <c r="O132" s="7"/>
      <c r="P132" s="7"/>
      <c r="Q132" s="27"/>
      <c r="R132" s="63"/>
    </row>
    <row r="133" spans="1:44" ht="32.4" customHeight="1" x14ac:dyDescent="0.3">
      <c r="A133" s="39" t="s">
        <v>105</v>
      </c>
      <c r="B133" s="9"/>
      <c r="C133" s="29"/>
      <c r="D133" s="57"/>
      <c r="E133" s="57"/>
      <c r="F133" s="57"/>
      <c r="G133" s="57"/>
      <c r="H133" s="57"/>
      <c r="I133" s="7"/>
      <c r="J133" s="7"/>
      <c r="K133" s="7"/>
      <c r="L133" s="7"/>
      <c r="M133" s="29"/>
      <c r="N133" s="27"/>
      <c r="O133" s="7"/>
      <c r="P133" s="7"/>
      <c r="Q133" s="27"/>
      <c r="R133" s="63"/>
    </row>
    <row r="134" spans="1:44" ht="32.4" customHeight="1" x14ac:dyDescent="0.3">
      <c r="A134" s="39" t="s">
        <v>106</v>
      </c>
      <c r="B134" s="9"/>
      <c r="C134" s="29"/>
      <c r="D134" s="57"/>
      <c r="E134" s="57"/>
      <c r="F134" s="57"/>
      <c r="G134" s="57"/>
      <c r="H134" s="57"/>
      <c r="I134" s="7"/>
      <c r="J134" s="7"/>
      <c r="K134" s="7"/>
      <c r="L134" s="7"/>
      <c r="M134" s="29"/>
      <c r="N134" s="27"/>
      <c r="O134" s="7"/>
      <c r="P134" s="7"/>
      <c r="Q134" s="27"/>
      <c r="R134" s="63"/>
    </row>
    <row r="135" spans="1:44" s="17" customFormat="1" ht="32.4" customHeight="1" x14ac:dyDescent="0.3">
      <c r="A135" s="202" t="s">
        <v>107</v>
      </c>
      <c r="B135" s="204"/>
      <c r="C135" s="204"/>
      <c r="D135" s="205">
        <f>D136+D300</f>
        <v>16468830000</v>
      </c>
      <c r="E135" s="205">
        <f>E136+E300</f>
        <v>16413919611</v>
      </c>
      <c r="F135" s="205">
        <f>F136+F300</f>
        <v>0</v>
      </c>
      <c r="G135" s="205">
        <f>G136+G300</f>
        <v>16413919611</v>
      </c>
      <c r="H135" s="205">
        <f>H136+H300</f>
        <v>54910389</v>
      </c>
      <c r="I135" s="206"/>
      <c r="J135" s="206"/>
      <c r="K135" s="206"/>
      <c r="L135" s="206"/>
      <c r="M135" s="205"/>
      <c r="N135" s="205">
        <f>N136+N300</f>
        <v>54910389</v>
      </c>
      <c r="O135" s="177"/>
      <c r="P135" s="206"/>
      <c r="Q135" s="177"/>
      <c r="R135" s="207"/>
    </row>
    <row r="136" spans="1:44" s="17" customFormat="1" ht="32.4" customHeight="1" outlineLevel="1" x14ac:dyDescent="0.3">
      <c r="A136" s="196" t="s">
        <v>108</v>
      </c>
      <c r="B136" s="197"/>
      <c r="C136" s="197"/>
      <c r="D136" s="198">
        <f>D138</f>
        <v>12897412000</v>
      </c>
      <c r="E136" s="198">
        <f>E138</f>
        <v>12877316882</v>
      </c>
      <c r="F136" s="198">
        <f>F138</f>
        <v>0</v>
      </c>
      <c r="G136" s="198">
        <f>G138</f>
        <v>12877316882</v>
      </c>
      <c r="H136" s="198">
        <f>H138</f>
        <v>20095118</v>
      </c>
      <c r="I136" s="199"/>
      <c r="J136" s="199"/>
      <c r="K136" s="199"/>
      <c r="L136" s="199"/>
      <c r="M136" s="197"/>
      <c r="N136" s="200">
        <f>N138</f>
        <v>20095118</v>
      </c>
      <c r="O136" s="200"/>
      <c r="P136" s="199"/>
      <c r="Q136" s="200"/>
      <c r="R136" s="201"/>
    </row>
    <row r="137" spans="1:44" ht="32.4" customHeight="1" outlineLevel="2" x14ac:dyDescent="0.3">
      <c r="A137" s="8" t="s">
        <v>109</v>
      </c>
      <c r="B137" s="9"/>
      <c r="C137" s="29"/>
      <c r="D137" s="57"/>
      <c r="E137" s="57"/>
      <c r="F137" s="57"/>
      <c r="G137" s="57"/>
      <c r="H137" s="57"/>
      <c r="I137" s="7"/>
      <c r="J137" s="7"/>
      <c r="K137" s="7"/>
      <c r="L137" s="7"/>
      <c r="M137" s="29"/>
      <c r="N137" s="27"/>
      <c r="O137" s="7"/>
      <c r="P137" s="7"/>
      <c r="Q137" s="27"/>
      <c r="R137" s="63"/>
    </row>
    <row r="138" spans="1:44" s="17" customFormat="1" ht="32.4" customHeight="1" outlineLevel="2" x14ac:dyDescent="0.3">
      <c r="A138" s="38" t="s">
        <v>110</v>
      </c>
      <c r="B138" s="9"/>
      <c r="C138" s="9" t="s">
        <v>111</v>
      </c>
      <c r="D138" s="56">
        <f>SUM(D139:D294)</f>
        <v>12897412000</v>
      </c>
      <c r="E138" s="56">
        <f>SUM(E139:E294)</f>
        <v>12877316882</v>
      </c>
      <c r="F138" s="56">
        <f>SUM(F139:F294)</f>
        <v>0</v>
      </c>
      <c r="G138" s="56">
        <f>SUM(G139:G294)</f>
        <v>12877316882</v>
      </c>
      <c r="H138" s="56">
        <f>SUM(H139:H294)</f>
        <v>20095118</v>
      </c>
      <c r="I138" s="11"/>
      <c r="J138" s="11"/>
      <c r="K138" s="11"/>
      <c r="L138" s="11"/>
      <c r="M138" s="13"/>
      <c r="N138" s="56">
        <f>SUM(N139:N294)</f>
        <v>20095118</v>
      </c>
      <c r="O138" s="14"/>
      <c r="P138" s="12"/>
      <c r="Q138" s="14"/>
      <c r="R138" s="16"/>
    </row>
    <row r="139" spans="1:44" s="17" customFormat="1" ht="33.9" customHeight="1" x14ac:dyDescent="0.3">
      <c r="A139" s="8" t="s">
        <v>445</v>
      </c>
      <c r="B139" s="25" t="s">
        <v>887</v>
      </c>
      <c r="C139" s="9" t="s">
        <v>146</v>
      </c>
      <c r="D139" s="10">
        <v>36000000</v>
      </c>
      <c r="E139" s="10">
        <v>36000000</v>
      </c>
      <c r="F139" s="56"/>
      <c r="G139" s="10">
        <f>E139+F139</f>
        <v>36000000</v>
      </c>
      <c r="H139" s="10">
        <f>D139-E139</f>
        <v>0</v>
      </c>
      <c r="I139" s="12" t="s">
        <v>37</v>
      </c>
      <c r="J139" s="11"/>
      <c r="K139" s="11"/>
      <c r="L139" s="11"/>
      <c r="M139" s="56"/>
      <c r="N139" s="14">
        <f>H139</f>
        <v>0</v>
      </c>
      <c r="O139" s="14"/>
      <c r="P139" s="12" t="s">
        <v>37</v>
      </c>
      <c r="Q139" s="12"/>
      <c r="R139" s="16" t="s">
        <v>883</v>
      </c>
    </row>
    <row r="140" spans="1:44" s="17" customFormat="1" ht="33.9" customHeight="1" x14ac:dyDescent="0.3">
      <c r="A140" s="8" t="s">
        <v>445</v>
      </c>
      <c r="B140" s="25" t="s">
        <v>888</v>
      </c>
      <c r="C140" s="9" t="s">
        <v>146</v>
      </c>
      <c r="D140" s="10">
        <v>33581000</v>
      </c>
      <c r="E140" s="10">
        <v>33567697</v>
      </c>
      <c r="F140" s="56"/>
      <c r="G140" s="10">
        <f>E140+F140</f>
        <v>33567697</v>
      </c>
      <c r="H140" s="10">
        <f>D140-E140</f>
        <v>13303</v>
      </c>
      <c r="I140" s="12" t="s">
        <v>37</v>
      </c>
      <c r="J140" s="11"/>
      <c r="K140" s="11"/>
      <c r="L140" s="11"/>
      <c r="M140" s="56"/>
      <c r="N140" s="14">
        <f t="shared" ref="N140:N203" si="9">H140</f>
        <v>13303</v>
      </c>
      <c r="O140" s="14" t="s">
        <v>885</v>
      </c>
      <c r="P140" s="12" t="s">
        <v>37</v>
      </c>
      <c r="Q140" s="12"/>
      <c r="R140" s="16" t="s">
        <v>32</v>
      </c>
    </row>
    <row r="141" spans="1:44" s="17" customFormat="1" ht="33.9" customHeight="1" x14ac:dyDescent="0.3">
      <c r="A141" s="8" t="s">
        <v>445</v>
      </c>
      <c r="B141" s="25" t="s">
        <v>889</v>
      </c>
      <c r="C141" s="9" t="s">
        <v>146</v>
      </c>
      <c r="D141" s="10">
        <v>64989000</v>
      </c>
      <c r="E141" s="10">
        <v>64989000</v>
      </c>
      <c r="F141" s="56"/>
      <c r="G141" s="10">
        <f t="shared" ref="G141:G204" si="10">E141+F141</f>
        <v>64989000</v>
      </c>
      <c r="H141" s="10">
        <f t="shared" ref="H141:H204" si="11">D141-E141</f>
        <v>0</v>
      </c>
      <c r="I141" s="12" t="s">
        <v>37</v>
      </c>
      <c r="J141" s="11"/>
      <c r="K141" s="11"/>
      <c r="L141" s="11"/>
      <c r="M141" s="56"/>
      <c r="N141" s="14">
        <f t="shared" si="9"/>
        <v>0</v>
      </c>
      <c r="O141" s="14"/>
      <c r="P141" s="12" t="s">
        <v>37</v>
      </c>
      <c r="Q141" s="12"/>
      <c r="R141" s="16" t="s">
        <v>32</v>
      </c>
    </row>
    <row r="142" spans="1:44" s="17" customFormat="1" ht="33.9" customHeight="1" x14ac:dyDescent="0.3">
      <c r="A142" s="8" t="s">
        <v>470</v>
      </c>
      <c r="B142" s="25" t="s">
        <v>751</v>
      </c>
      <c r="C142" s="9" t="s">
        <v>146</v>
      </c>
      <c r="D142" s="10">
        <v>115044000</v>
      </c>
      <c r="E142" s="10">
        <v>115039170</v>
      </c>
      <c r="F142" s="56"/>
      <c r="G142" s="10">
        <f t="shared" si="10"/>
        <v>115039170</v>
      </c>
      <c r="H142" s="10">
        <f t="shared" si="11"/>
        <v>4830</v>
      </c>
      <c r="I142" s="12" t="s">
        <v>37</v>
      </c>
      <c r="J142" s="11"/>
      <c r="K142" s="11"/>
      <c r="L142" s="11"/>
      <c r="M142" s="56"/>
      <c r="N142" s="14">
        <f t="shared" si="9"/>
        <v>4830</v>
      </c>
      <c r="O142" s="14" t="s">
        <v>885</v>
      </c>
      <c r="P142" s="12" t="s">
        <v>37</v>
      </c>
      <c r="Q142" s="12"/>
      <c r="R142" s="16" t="s">
        <v>32</v>
      </c>
    </row>
    <row r="143" spans="1:44" s="17" customFormat="1" ht="33.9" customHeight="1" x14ac:dyDescent="0.3">
      <c r="A143" s="8" t="s">
        <v>68</v>
      </c>
      <c r="B143" s="25" t="s">
        <v>890</v>
      </c>
      <c r="C143" s="9" t="s">
        <v>146</v>
      </c>
      <c r="D143" s="10">
        <v>47153000</v>
      </c>
      <c r="E143" s="10">
        <v>47107932</v>
      </c>
      <c r="F143" s="56"/>
      <c r="G143" s="10">
        <f t="shared" si="10"/>
        <v>47107932</v>
      </c>
      <c r="H143" s="10">
        <f t="shared" si="11"/>
        <v>45068</v>
      </c>
      <c r="I143" s="12" t="s">
        <v>37</v>
      </c>
      <c r="J143" s="11"/>
      <c r="K143" s="11"/>
      <c r="L143" s="11"/>
      <c r="M143" s="56"/>
      <c r="N143" s="14">
        <f t="shared" si="9"/>
        <v>45068</v>
      </c>
      <c r="O143" s="14" t="s">
        <v>885</v>
      </c>
      <c r="P143" s="12" t="s">
        <v>37</v>
      </c>
      <c r="Q143" s="12"/>
      <c r="R143" s="16" t="s">
        <v>32</v>
      </c>
    </row>
    <row r="144" spans="1:44" s="17" customFormat="1" ht="33.9" customHeight="1" x14ac:dyDescent="0.3">
      <c r="A144" s="8" t="s">
        <v>68</v>
      </c>
      <c r="B144" s="25" t="s">
        <v>891</v>
      </c>
      <c r="C144" s="9" t="s">
        <v>146</v>
      </c>
      <c r="D144" s="10">
        <v>80284000</v>
      </c>
      <c r="E144" s="10">
        <v>80282086</v>
      </c>
      <c r="F144" s="56"/>
      <c r="G144" s="10">
        <f t="shared" si="10"/>
        <v>80282086</v>
      </c>
      <c r="H144" s="10">
        <f t="shared" si="11"/>
        <v>1914</v>
      </c>
      <c r="I144" s="12" t="s">
        <v>37</v>
      </c>
      <c r="J144" s="11"/>
      <c r="K144" s="11"/>
      <c r="L144" s="11"/>
      <c r="M144" s="56"/>
      <c r="N144" s="14">
        <f t="shared" si="9"/>
        <v>1914</v>
      </c>
      <c r="O144" s="14" t="s">
        <v>885</v>
      </c>
      <c r="P144" s="12" t="s">
        <v>37</v>
      </c>
      <c r="Q144" s="12"/>
      <c r="R144" s="16" t="s">
        <v>32</v>
      </c>
    </row>
    <row r="145" spans="1:18" s="17" customFormat="1" ht="33.9" customHeight="1" x14ac:dyDescent="0.3">
      <c r="A145" s="8" t="s">
        <v>68</v>
      </c>
      <c r="B145" s="25" t="s">
        <v>794</v>
      </c>
      <c r="C145" s="9" t="s">
        <v>146</v>
      </c>
      <c r="D145" s="10">
        <v>21804000</v>
      </c>
      <c r="E145" s="10">
        <v>21804000</v>
      </c>
      <c r="F145" s="56"/>
      <c r="G145" s="10">
        <f t="shared" si="10"/>
        <v>21804000</v>
      </c>
      <c r="H145" s="10">
        <f t="shared" si="11"/>
        <v>0</v>
      </c>
      <c r="I145" s="12" t="s">
        <v>37</v>
      </c>
      <c r="J145" s="11"/>
      <c r="K145" s="11"/>
      <c r="L145" s="11"/>
      <c r="M145" s="56"/>
      <c r="N145" s="14">
        <f t="shared" si="9"/>
        <v>0</v>
      </c>
      <c r="O145" s="14"/>
      <c r="P145" s="12" t="s">
        <v>37</v>
      </c>
      <c r="Q145" s="12"/>
      <c r="R145" s="16" t="s">
        <v>32</v>
      </c>
    </row>
    <row r="146" spans="1:18" s="17" customFormat="1" ht="33.9" customHeight="1" x14ac:dyDescent="0.3">
      <c r="A146" s="8" t="s">
        <v>68</v>
      </c>
      <c r="B146" s="25" t="s">
        <v>892</v>
      </c>
      <c r="C146" s="9" t="s">
        <v>146</v>
      </c>
      <c r="D146" s="10">
        <v>29539000</v>
      </c>
      <c r="E146" s="10">
        <v>29501765</v>
      </c>
      <c r="F146" s="56"/>
      <c r="G146" s="10">
        <f t="shared" si="10"/>
        <v>29501765</v>
      </c>
      <c r="H146" s="10">
        <f t="shared" si="11"/>
        <v>37235</v>
      </c>
      <c r="I146" s="12" t="s">
        <v>37</v>
      </c>
      <c r="J146" s="11"/>
      <c r="K146" s="11"/>
      <c r="L146" s="11"/>
      <c r="M146" s="56"/>
      <c r="N146" s="14">
        <f t="shared" si="9"/>
        <v>37235</v>
      </c>
      <c r="O146" s="14" t="s">
        <v>885</v>
      </c>
      <c r="P146" s="12" t="s">
        <v>37</v>
      </c>
      <c r="Q146" s="12"/>
      <c r="R146" s="16" t="s">
        <v>32</v>
      </c>
    </row>
    <row r="147" spans="1:18" s="17" customFormat="1" ht="33.9" customHeight="1" x14ac:dyDescent="0.3">
      <c r="A147" s="8" t="s">
        <v>68</v>
      </c>
      <c r="B147" s="25" t="s">
        <v>893</v>
      </c>
      <c r="C147" s="9" t="s">
        <v>146</v>
      </c>
      <c r="D147" s="10">
        <v>67345000</v>
      </c>
      <c r="E147" s="10">
        <v>67290197</v>
      </c>
      <c r="F147" s="56"/>
      <c r="G147" s="10">
        <f t="shared" si="10"/>
        <v>67290197</v>
      </c>
      <c r="H147" s="10">
        <f t="shared" si="11"/>
        <v>54803</v>
      </c>
      <c r="I147" s="12" t="s">
        <v>37</v>
      </c>
      <c r="J147" s="11"/>
      <c r="K147" s="11"/>
      <c r="L147" s="11"/>
      <c r="M147" s="56"/>
      <c r="N147" s="14">
        <f t="shared" si="9"/>
        <v>54803</v>
      </c>
      <c r="O147" s="14" t="s">
        <v>885</v>
      </c>
      <c r="P147" s="12" t="s">
        <v>37</v>
      </c>
      <c r="Q147" s="12"/>
      <c r="R147" s="16" t="s">
        <v>32</v>
      </c>
    </row>
    <row r="148" spans="1:18" s="17" customFormat="1" ht="33.9" customHeight="1" x14ac:dyDescent="0.3">
      <c r="A148" s="8" t="s">
        <v>68</v>
      </c>
      <c r="B148" s="25" t="s">
        <v>894</v>
      </c>
      <c r="C148" s="9" t="s">
        <v>146</v>
      </c>
      <c r="D148" s="10">
        <v>114721000</v>
      </c>
      <c r="E148" s="10">
        <v>114463864</v>
      </c>
      <c r="F148" s="56"/>
      <c r="G148" s="10">
        <f t="shared" si="10"/>
        <v>114463864</v>
      </c>
      <c r="H148" s="10">
        <f t="shared" si="11"/>
        <v>257136</v>
      </c>
      <c r="I148" s="12" t="s">
        <v>37</v>
      </c>
      <c r="J148" s="11"/>
      <c r="K148" s="11"/>
      <c r="L148" s="11"/>
      <c r="M148" s="56"/>
      <c r="N148" s="14">
        <f t="shared" si="9"/>
        <v>257136</v>
      </c>
      <c r="O148" s="14" t="s">
        <v>885</v>
      </c>
      <c r="P148" s="12" t="s">
        <v>37</v>
      </c>
      <c r="Q148" s="12"/>
      <c r="R148" s="16" t="s">
        <v>32</v>
      </c>
    </row>
    <row r="149" spans="1:18" s="17" customFormat="1" ht="33.9" customHeight="1" x14ac:dyDescent="0.3">
      <c r="A149" s="8" t="s">
        <v>68</v>
      </c>
      <c r="B149" s="25" t="s">
        <v>809</v>
      </c>
      <c r="C149" s="9" t="s">
        <v>146</v>
      </c>
      <c r="D149" s="10">
        <v>143308000</v>
      </c>
      <c r="E149" s="10">
        <v>143280941</v>
      </c>
      <c r="F149" s="56"/>
      <c r="G149" s="10">
        <f t="shared" si="10"/>
        <v>143280941</v>
      </c>
      <c r="H149" s="10">
        <f t="shared" si="11"/>
        <v>27059</v>
      </c>
      <c r="I149" s="12" t="s">
        <v>37</v>
      </c>
      <c r="J149" s="11"/>
      <c r="K149" s="11"/>
      <c r="L149" s="11"/>
      <c r="M149" s="56"/>
      <c r="N149" s="14">
        <f t="shared" si="9"/>
        <v>27059</v>
      </c>
      <c r="O149" s="14" t="s">
        <v>885</v>
      </c>
      <c r="P149" s="12" t="s">
        <v>37</v>
      </c>
      <c r="Q149" s="12"/>
      <c r="R149" s="16" t="s">
        <v>32</v>
      </c>
    </row>
    <row r="150" spans="1:18" s="17" customFormat="1" ht="33.9" customHeight="1" x14ac:dyDescent="0.3">
      <c r="A150" s="8" t="s">
        <v>68</v>
      </c>
      <c r="B150" s="25" t="s">
        <v>780</v>
      </c>
      <c r="C150" s="9" t="s">
        <v>146</v>
      </c>
      <c r="D150" s="10">
        <v>46155000</v>
      </c>
      <c r="E150" s="10">
        <v>45831955</v>
      </c>
      <c r="F150" s="56"/>
      <c r="G150" s="10">
        <f t="shared" si="10"/>
        <v>45831955</v>
      </c>
      <c r="H150" s="10">
        <f t="shared" si="11"/>
        <v>323045</v>
      </c>
      <c r="I150" s="12" t="s">
        <v>37</v>
      </c>
      <c r="J150" s="11"/>
      <c r="K150" s="11"/>
      <c r="L150" s="11"/>
      <c r="M150" s="56"/>
      <c r="N150" s="14">
        <f t="shared" si="9"/>
        <v>323045</v>
      </c>
      <c r="O150" s="14" t="s">
        <v>885</v>
      </c>
      <c r="P150" s="12" t="s">
        <v>37</v>
      </c>
      <c r="Q150" s="12"/>
      <c r="R150" s="16" t="s">
        <v>32</v>
      </c>
    </row>
    <row r="151" spans="1:18" s="17" customFormat="1" ht="33.9" customHeight="1" x14ac:dyDescent="0.3">
      <c r="A151" s="8" t="s">
        <v>152</v>
      </c>
      <c r="B151" s="25" t="s">
        <v>633</v>
      </c>
      <c r="C151" s="9" t="s">
        <v>145</v>
      </c>
      <c r="D151" s="10">
        <v>54396000</v>
      </c>
      <c r="E151" s="10">
        <v>54396000</v>
      </c>
      <c r="F151" s="56"/>
      <c r="G151" s="10">
        <f t="shared" si="10"/>
        <v>54396000</v>
      </c>
      <c r="H151" s="10">
        <f t="shared" si="11"/>
        <v>0</v>
      </c>
      <c r="I151" s="12" t="s">
        <v>37</v>
      </c>
      <c r="J151" s="11"/>
      <c r="K151" s="11"/>
      <c r="L151" s="11"/>
      <c r="M151" s="56"/>
      <c r="N151" s="14">
        <f t="shared" si="9"/>
        <v>0</v>
      </c>
      <c r="O151" s="14"/>
      <c r="P151" s="12" t="s">
        <v>37</v>
      </c>
      <c r="Q151" s="12"/>
      <c r="R151" s="16" t="s">
        <v>32</v>
      </c>
    </row>
    <row r="152" spans="1:18" s="17" customFormat="1" ht="33.9" customHeight="1" x14ac:dyDescent="0.3">
      <c r="A152" s="8" t="s">
        <v>67</v>
      </c>
      <c r="B152" s="25" t="s">
        <v>895</v>
      </c>
      <c r="C152" s="9" t="s">
        <v>146</v>
      </c>
      <c r="D152" s="10">
        <v>110883000</v>
      </c>
      <c r="E152" s="10">
        <v>110883000</v>
      </c>
      <c r="F152" s="56"/>
      <c r="G152" s="10">
        <f t="shared" si="10"/>
        <v>110883000</v>
      </c>
      <c r="H152" s="10">
        <f t="shared" si="11"/>
        <v>0</v>
      </c>
      <c r="I152" s="12" t="s">
        <v>37</v>
      </c>
      <c r="J152" s="11"/>
      <c r="K152" s="11"/>
      <c r="L152" s="11"/>
      <c r="M152" s="56"/>
      <c r="N152" s="14">
        <f t="shared" si="9"/>
        <v>0</v>
      </c>
      <c r="O152" s="14"/>
      <c r="P152" s="12" t="s">
        <v>37</v>
      </c>
      <c r="Q152" s="12"/>
      <c r="R152" s="16" t="s">
        <v>32</v>
      </c>
    </row>
    <row r="153" spans="1:18" s="17" customFormat="1" ht="33.9" customHeight="1" x14ac:dyDescent="0.3">
      <c r="A153" s="8" t="s">
        <v>67</v>
      </c>
      <c r="B153" s="25" t="s">
        <v>896</v>
      </c>
      <c r="C153" s="9" t="s">
        <v>146</v>
      </c>
      <c r="D153" s="10">
        <v>125359000</v>
      </c>
      <c r="E153" s="10">
        <v>125359000</v>
      </c>
      <c r="F153" s="56"/>
      <c r="G153" s="10">
        <f t="shared" si="10"/>
        <v>125359000</v>
      </c>
      <c r="H153" s="10">
        <f t="shared" si="11"/>
        <v>0</v>
      </c>
      <c r="I153" s="12" t="s">
        <v>37</v>
      </c>
      <c r="J153" s="11"/>
      <c r="K153" s="11"/>
      <c r="L153" s="11"/>
      <c r="M153" s="56"/>
      <c r="N153" s="14">
        <f t="shared" si="9"/>
        <v>0</v>
      </c>
      <c r="O153" s="14"/>
      <c r="P153" s="12" t="s">
        <v>37</v>
      </c>
      <c r="Q153" s="12"/>
      <c r="R153" s="16" t="s">
        <v>32</v>
      </c>
    </row>
    <row r="154" spans="1:18" s="17" customFormat="1" ht="33.9" customHeight="1" x14ac:dyDescent="0.3">
      <c r="A154" s="8" t="s">
        <v>67</v>
      </c>
      <c r="B154" s="25" t="s">
        <v>897</v>
      </c>
      <c r="C154" s="9" t="s">
        <v>146</v>
      </c>
      <c r="D154" s="10">
        <v>66146000</v>
      </c>
      <c r="E154" s="10">
        <v>66146000</v>
      </c>
      <c r="F154" s="56"/>
      <c r="G154" s="10">
        <f t="shared" si="10"/>
        <v>66146000</v>
      </c>
      <c r="H154" s="10">
        <f t="shared" si="11"/>
        <v>0</v>
      </c>
      <c r="I154" s="12" t="s">
        <v>37</v>
      </c>
      <c r="J154" s="11"/>
      <c r="K154" s="11"/>
      <c r="L154" s="11"/>
      <c r="M154" s="56"/>
      <c r="N154" s="14">
        <f t="shared" si="9"/>
        <v>0</v>
      </c>
      <c r="O154" s="14"/>
      <c r="P154" s="12" t="s">
        <v>37</v>
      </c>
      <c r="Q154" s="12"/>
      <c r="R154" s="16" t="s">
        <v>32</v>
      </c>
    </row>
    <row r="155" spans="1:18" s="17" customFormat="1" ht="33.9" customHeight="1" x14ac:dyDescent="0.3">
      <c r="A155" s="8" t="s">
        <v>67</v>
      </c>
      <c r="B155" s="25" t="s">
        <v>768</v>
      </c>
      <c r="C155" s="9" t="s">
        <v>146</v>
      </c>
      <c r="D155" s="10">
        <v>247200000</v>
      </c>
      <c r="E155" s="10">
        <v>247200000</v>
      </c>
      <c r="F155" s="56"/>
      <c r="G155" s="10">
        <f t="shared" si="10"/>
        <v>247200000</v>
      </c>
      <c r="H155" s="10">
        <f t="shared" si="11"/>
        <v>0</v>
      </c>
      <c r="I155" s="12" t="s">
        <v>37</v>
      </c>
      <c r="J155" s="11"/>
      <c r="K155" s="11"/>
      <c r="L155" s="11"/>
      <c r="M155" s="56"/>
      <c r="N155" s="14">
        <f t="shared" si="9"/>
        <v>0</v>
      </c>
      <c r="O155" s="14"/>
      <c r="P155" s="12" t="s">
        <v>37</v>
      </c>
      <c r="Q155" s="12"/>
      <c r="R155" s="16" t="s">
        <v>32</v>
      </c>
    </row>
    <row r="156" spans="1:18" s="17" customFormat="1" ht="33.9" customHeight="1" x14ac:dyDescent="0.3">
      <c r="A156" s="8" t="s">
        <v>67</v>
      </c>
      <c r="B156" s="25" t="s">
        <v>878</v>
      </c>
      <c r="C156" s="9" t="s">
        <v>146</v>
      </c>
      <c r="D156" s="10">
        <v>7421000</v>
      </c>
      <c r="E156" s="10">
        <v>7421000</v>
      </c>
      <c r="F156" s="56"/>
      <c r="G156" s="10">
        <f t="shared" si="10"/>
        <v>7421000</v>
      </c>
      <c r="H156" s="10">
        <f t="shared" si="11"/>
        <v>0</v>
      </c>
      <c r="I156" s="12" t="s">
        <v>37</v>
      </c>
      <c r="J156" s="11"/>
      <c r="K156" s="11"/>
      <c r="L156" s="11"/>
      <c r="M156" s="56"/>
      <c r="N156" s="14">
        <f t="shared" si="9"/>
        <v>0</v>
      </c>
      <c r="O156" s="14"/>
      <c r="P156" s="12" t="s">
        <v>37</v>
      </c>
      <c r="Q156" s="12"/>
      <c r="R156" s="16" t="s">
        <v>32</v>
      </c>
    </row>
    <row r="157" spans="1:18" s="17" customFormat="1" ht="33.9" customHeight="1" x14ac:dyDescent="0.3">
      <c r="A157" s="8" t="s">
        <v>67</v>
      </c>
      <c r="B157" s="25" t="s">
        <v>769</v>
      </c>
      <c r="C157" s="9" t="s">
        <v>146</v>
      </c>
      <c r="D157" s="10">
        <v>190317000</v>
      </c>
      <c r="E157" s="10">
        <v>190317000</v>
      </c>
      <c r="F157" s="56"/>
      <c r="G157" s="10">
        <f t="shared" si="10"/>
        <v>190317000</v>
      </c>
      <c r="H157" s="10">
        <f t="shared" si="11"/>
        <v>0</v>
      </c>
      <c r="I157" s="12" t="s">
        <v>37</v>
      </c>
      <c r="J157" s="11"/>
      <c r="K157" s="11"/>
      <c r="L157" s="11"/>
      <c r="M157" s="56"/>
      <c r="N157" s="14">
        <f t="shared" si="9"/>
        <v>0</v>
      </c>
      <c r="O157" s="14"/>
      <c r="P157" s="12" t="s">
        <v>37</v>
      </c>
      <c r="Q157" s="12"/>
      <c r="R157" s="16" t="s">
        <v>32</v>
      </c>
    </row>
    <row r="158" spans="1:18" s="17" customFormat="1" ht="33.9" customHeight="1" x14ac:dyDescent="0.3">
      <c r="A158" s="8" t="s">
        <v>67</v>
      </c>
      <c r="B158" s="25" t="s">
        <v>898</v>
      </c>
      <c r="C158" s="9" t="s">
        <v>146</v>
      </c>
      <c r="D158" s="10">
        <v>55541000</v>
      </c>
      <c r="E158" s="10">
        <v>55541000</v>
      </c>
      <c r="F158" s="56"/>
      <c r="G158" s="10">
        <f t="shared" si="10"/>
        <v>55541000</v>
      </c>
      <c r="H158" s="10">
        <f t="shared" si="11"/>
        <v>0</v>
      </c>
      <c r="I158" s="12" t="s">
        <v>37</v>
      </c>
      <c r="J158" s="11"/>
      <c r="K158" s="11"/>
      <c r="L158" s="11"/>
      <c r="M158" s="56"/>
      <c r="N158" s="14">
        <f t="shared" si="9"/>
        <v>0</v>
      </c>
      <c r="O158" s="14"/>
      <c r="P158" s="12" t="s">
        <v>37</v>
      </c>
      <c r="Q158" s="12"/>
      <c r="R158" s="16" t="s">
        <v>32</v>
      </c>
    </row>
    <row r="159" spans="1:18" s="17" customFormat="1" ht="33.9" customHeight="1" x14ac:dyDescent="0.3">
      <c r="A159" s="8" t="s">
        <v>67</v>
      </c>
      <c r="B159" s="25" t="s">
        <v>899</v>
      </c>
      <c r="C159" s="9" t="s">
        <v>146</v>
      </c>
      <c r="D159" s="10">
        <v>76335000</v>
      </c>
      <c r="E159" s="10">
        <v>76335000</v>
      </c>
      <c r="F159" s="56"/>
      <c r="G159" s="10">
        <f t="shared" si="10"/>
        <v>76335000</v>
      </c>
      <c r="H159" s="10">
        <f t="shared" si="11"/>
        <v>0</v>
      </c>
      <c r="I159" s="12" t="s">
        <v>37</v>
      </c>
      <c r="J159" s="11"/>
      <c r="K159" s="11"/>
      <c r="L159" s="11"/>
      <c r="M159" s="56"/>
      <c r="N159" s="14">
        <f t="shared" si="9"/>
        <v>0</v>
      </c>
      <c r="O159" s="14"/>
      <c r="P159" s="12" t="s">
        <v>37</v>
      </c>
      <c r="Q159" s="12"/>
      <c r="R159" s="16" t="s">
        <v>32</v>
      </c>
    </row>
    <row r="160" spans="1:18" s="17" customFormat="1" ht="33.9" customHeight="1" x14ac:dyDescent="0.3">
      <c r="A160" s="8" t="s">
        <v>67</v>
      </c>
      <c r="B160" s="25" t="s">
        <v>900</v>
      </c>
      <c r="C160" s="9" t="s">
        <v>146</v>
      </c>
      <c r="D160" s="10">
        <v>30422000</v>
      </c>
      <c r="E160" s="10">
        <v>30422000</v>
      </c>
      <c r="F160" s="56"/>
      <c r="G160" s="10">
        <f t="shared" si="10"/>
        <v>30422000</v>
      </c>
      <c r="H160" s="10">
        <f t="shared" si="11"/>
        <v>0</v>
      </c>
      <c r="I160" s="12" t="s">
        <v>37</v>
      </c>
      <c r="J160" s="11"/>
      <c r="K160" s="11"/>
      <c r="L160" s="11"/>
      <c r="M160" s="56"/>
      <c r="N160" s="14">
        <f t="shared" si="9"/>
        <v>0</v>
      </c>
      <c r="O160" s="14"/>
      <c r="P160" s="12" t="s">
        <v>37</v>
      </c>
      <c r="Q160" s="12"/>
      <c r="R160" s="16" t="s">
        <v>32</v>
      </c>
    </row>
    <row r="161" spans="1:18" s="17" customFormat="1" ht="33.9" customHeight="1" x14ac:dyDescent="0.3">
      <c r="A161" s="8" t="s">
        <v>64</v>
      </c>
      <c r="B161" s="25" t="s">
        <v>901</v>
      </c>
      <c r="C161" s="9" t="s">
        <v>146</v>
      </c>
      <c r="D161" s="10">
        <v>131733000</v>
      </c>
      <c r="E161" s="10">
        <v>131667261</v>
      </c>
      <c r="F161" s="56"/>
      <c r="G161" s="10">
        <f t="shared" si="10"/>
        <v>131667261</v>
      </c>
      <c r="H161" s="10">
        <f t="shared" si="11"/>
        <v>65739</v>
      </c>
      <c r="I161" s="12" t="s">
        <v>37</v>
      </c>
      <c r="J161" s="11"/>
      <c r="K161" s="11"/>
      <c r="L161" s="11"/>
      <c r="M161" s="56"/>
      <c r="N161" s="14">
        <f t="shared" si="9"/>
        <v>65739</v>
      </c>
      <c r="O161" s="14" t="s">
        <v>885</v>
      </c>
      <c r="P161" s="12" t="s">
        <v>37</v>
      </c>
      <c r="Q161" s="12"/>
      <c r="R161" s="16" t="s">
        <v>32</v>
      </c>
    </row>
    <row r="162" spans="1:18" s="17" customFormat="1" ht="33.9" customHeight="1" x14ac:dyDescent="0.3">
      <c r="A162" s="8" t="s">
        <v>64</v>
      </c>
      <c r="B162" s="25" t="s">
        <v>902</v>
      </c>
      <c r="C162" s="9" t="s">
        <v>146</v>
      </c>
      <c r="D162" s="10">
        <v>68678000</v>
      </c>
      <c r="E162" s="10">
        <v>68678000</v>
      </c>
      <c r="F162" s="56"/>
      <c r="G162" s="10">
        <f t="shared" si="10"/>
        <v>68678000</v>
      </c>
      <c r="H162" s="10">
        <f t="shared" si="11"/>
        <v>0</v>
      </c>
      <c r="I162" s="12" t="s">
        <v>37</v>
      </c>
      <c r="J162" s="11"/>
      <c r="K162" s="11"/>
      <c r="L162" s="11"/>
      <c r="M162" s="56"/>
      <c r="N162" s="14">
        <f t="shared" si="9"/>
        <v>0</v>
      </c>
      <c r="O162" s="14"/>
      <c r="P162" s="12" t="s">
        <v>37</v>
      </c>
      <c r="Q162" s="12"/>
      <c r="R162" s="16" t="s">
        <v>32</v>
      </c>
    </row>
    <row r="163" spans="1:18" s="17" customFormat="1" ht="33.9" customHeight="1" x14ac:dyDescent="0.3">
      <c r="A163" s="8" t="s">
        <v>62</v>
      </c>
      <c r="B163" s="25" t="s">
        <v>766</v>
      </c>
      <c r="C163" s="9" t="s">
        <v>146</v>
      </c>
      <c r="D163" s="10">
        <v>2249000</v>
      </c>
      <c r="E163" s="10">
        <v>2249000</v>
      </c>
      <c r="F163" s="56"/>
      <c r="G163" s="10">
        <f t="shared" si="10"/>
        <v>2249000</v>
      </c>
      <c r="H163" s="10">
        <f t="shared" si="11"/>
        <v>0</v>
      </c>
      <c r="I163" s="12" t="s">
        <v>37</v>
      </c>
      <c r="J163" s="11"/>
      <c r="K163" s="11"/>
      <c r="L163" s="11"/>
      <c r="M163" s="56"/>
      <c r="N163" s="14">
        <f t="shared" si="9"/>
        <v>0</v>
      </c>
      <c r="O163" s="14"/>
      <c r="P163" s="12" t="s">
        <v>37</v>
      </c>
      <c r="Q163" s="12"/>
      <c r="R163" s="16" t="s">
        <v>32</v>
      </c>
    </row>
    <row r="164" spans="1:18" s="17" customFormat="1" ht="33.9" customHeight="1" x14ac:dyDescent="0.3">
      <c r="A164" s="8" t="s">
        <v>62</v>
      </c>
      <c r="B164" s="25" t="s">
        <v>791</v>
      </c>
      <c r="C164" s="9" t="s">
        <v>146</v>
      </c>
      <c r="D164" s="10">
        <v>101852000</v>
      </c>
      <c r="E164" s="10">
        <v>101852000</v>
      </c>
      <c r="F164" s="56"/>
      <c r="G164" s="10">
        <f t="shared" si="10"/>
        <v>101852000</v>
      </c>
      <c r="H164" s="10">
        <f t="shared" si="11"/>
        <v>0</v>
      </c>
      <c r="I164" s="12" t="s">
        <v>37</v>
      </c>
      <c r="J164" s="11"/>
      <c r="K164" s="11"/>
      <c r="L164" s="11"/>
      <c r="M164" s="56"/>
      <c r="N164" s="14">
        <f t="shared" si="9"/>
        <v>0</v>
      </c>
      <c r="O164" s="14"/>
      <c r="P164" s="12" t="s">
        <v>37</v>
      </c>
      <c r="Q164" s="12"/>
      <c r="R164" s="16" t="s">
        <v>32</v>
      </c>
    </row>
    <row r="165" spans="1:18" s="17" customFormat="1" ht="33.9" customHeight="1" x14ac:dyDescent="0.3">
      <c r="A165" s="8" t="s">
        <v>60</v>
      </c>
      <c r="B165" s="25" t="s">
        <v>444</v>
      </c>
      <c r="C165" s="9" t="s">
        <v>146</v>
      </c>
      <c r="D165" s="10">
        <v>971957000</v>
      </c>
      <c r="E165" s="10">
        <v>967920975</v>
      </c>
      <c r="F165" s="56"/>
      <c r="G165" s="10">
        <f t="shared" si="10"/>
        <v>967920975</v>
      </c>
      <c r="H165" s="10">
        <f t="shared" si="11"/>
        <v>4036025</v>
      </c>
      <c r="I165" s="12" t="s">
        <v>37</v>
      </c>
      <c r="J165" s="11"/>
      <c r="K165" s="11"/>
      <c r="L165" s="11"/>
      <c r="M165" s="56"/>
      <c r="N165" s="14">
        <f t="shared" si="9"/>
        <v>4036025</v>
      </c>
      <c r="O165" s="14" t="s">
        <v>885</v>
      </c>
      <c r="P165" s="12" t="s">
        <v>37</v>
      </c>
      <c r="Q165" s="12"/>
      <c r="R165" s="16" t="s">
        <v>32</v>
      </c>
    </row>
    <row r="166" spans="1:18" s="17" customFormat="1" ht="33.9" customHeight="1" x14ac:dyDescent="0.3">
      <c r="A166" s="8" t="s">
        <v>60</v>
      </c>
      <c r="B166" s="25" t="s">
        <v>903</v>
      </c>
      <c r="C166" s="9" t="s">
        <v>145</v>
      </c>
      <c r="D166" s="10">
        <v>42291000</v>
      </c>
      <c r="E166" s="10">
        <v>42289198</v>
      </c>
      <c r="F166" s="56"/>
      <c r="G166" s="10">
        <f t="shared" si="10"/>
        <v>42289198</v>
      </c>
      <c r="H166" s="10">
        <f t="shared" si="11"/>
        <v>1802</v>
      </c>
      <c r="I166" s="12" t="s">
        <v>37</v>
      </c>
      <c r="J166" s="11"/>
      <c r="K166" s="11"/>
      <c r="L166" s="11"/>
      <c r="M166" s="56"/>
      <c r="N166" s="14">
        <f t="shared" si="9"/>
        <v>1802</v>
      </c>
      <c r="O166" s="14" t="s">
        <v>885</v>
      </c>
      <c r="P166" s="12" t="s">
        <v>37</v>
      </c>
      <c r="Q166" s="12"/>
      <c r="R166" s="16" t="s">
        <v>32</v>
      </c>
    </row>
    <row r="167" spans="1:18" s="17" customFormat="1" ht="33.9" customHeight="1" x14ac:dyDescent="0.3">
      <c r="A167" s="8" t="s">
        <v>60</v>
      </c>
      <c r="B167" s="25" t="s">
        <v>876</v>
      </c>
      <c r="C167" s="9" t="s">
        <v>146</v>
      </c>
      <c r="D167" s="10">
        <v>2024372000</v>
      </c>
      <c r="E167" s="10">
        <v>2024372000</v>
      </c>
      <c r="F167" s="56"/>
      <c r="G167" s="10">
        <f t="shared" si="10"/>
        <v>2024372000</v>
      </c>
      <c r="H167" s="10">
        <f t="shared" si="11"/>
        <v>0</v>
      </c>
      <c r="I167" s="12" t="s">
        <v>37</v>
      </c>
      <c r="J167" s="11"/>
      <c r="K167" s="11"/>
      <c r="L167" s="11"/>
      <c r="M167" s="56"/>
      <c r="N167" s="14">
        <f t="shared" si="9"/>
        <v>0</v>
      </c>
      <c r="O167" s="14"/>
      <c r="P167" s="12" t="s">
        <v>37</v>
      </c>
      <c r="Q167" s="12"/>
      <c r="R167" s="16" t="s">
        <v>32</v>
      </c>
    </row>
    <row r="168" spans="1:18" s="17" customFormat="1" ht="33.9" customHeight="1" x14ac:dyDescent="0.3">
      <c r="A168" s="8" t="s">
        <v>60</v>
      </c>
      <c r="B168" s="25" t="s">
        <v>740</v>
      </c>
      <c r="C168" s="9" t="s">
        <v>146</v>
      </c>
      <c r="D168" s="10">
        <v>578467000</v>
      </c>
      <c r="E168" s="10">
        <v>576483822</v>
      </c>
      <c r="F168" s="56"/>
      <c r="G168" s="10">
        <f t="shared" si="10"/>
        <v>576483822</v>
      </c>
      <c r="H168" s="10">
        <f t="shared" si="11"/>
        <v>1983178</v>
      </c>
      <c r="I168" s="12" t="s">
        <v>37</v>
      </c>
      <c r="J168" s="11"/>
      <c r="K168" s="11"/>
      <c r="L168" s="11"/>
      <c r="M168" s="56"/>
      <c r="N168" s="14">
        <f t="shared" si="9"/>
        <v>1983178</v>
      </c>
      <c r="O168" s="14" t="s">
        <v>885</v>
      </c>
      <c r="P168" s="12" t="s">
        <v>37</v>
      </c>
      <c r="Q168" s="12"/>
      <c r="R168" s="16" t="s">
        <v>32</v>
      </c>
    </row>
    <row r="169" spans="1:18" s="17" customFormat="1" ht="33.9" customHeight="1" x14ac:dyDescent="0.3">
      <c r="A169" s="8" t="s">
        <v>63</v>
      </c>
      <c r="B169" s="25" t="s">
        <v>904</v>
      </c>
      <c r="C169" s="9" t="s">
        <v>146</v>
      </c>
      <c r="D169" s="10">
        <v>122953000</v>
      </c>
      <c r="E169" s="10">
        <v>122927968</v>
      </c>
      <c r="F169" s="56"/>
      <c r="G169" s="10">
        <f t="shared" si="10"/>
        <v>122927968</v>
      </c>
      <c r="H169" s="10">
        <f t="shared" si="11"/>
        <v>25032</v>
      </c>
      <c r="I169" s="12" t="s">
        <v>37</v>
      </c>
      <c r="J169" s="11"/>
      <c r="K169" s="11"/>
      <c r="L169" s="11"/>
      <c r="M169" s="56"/>
      <c r="N169" s="14">
        <f t="shared" si="9"/>
        <v>25032</v>
      </c>
      <c r="O169" s="14" t="s">
        <v>885</v>
      </c>
      <c r="P169" s="12" t="s">
        <v>37</v>
      </c>
      <c r="Q169" s="12"/>
      <c r="R169" s="16" t="s">
        <v>32</v>
      </c>
    </row>
    <row r="170" spans="1:18" s="17" customFormat="1" ht="33.9" customHeight="1" x14ac:dyDescent="0.3">
      <c r="A170" s="8" t="s">
        <v>70</v>
      </c>
      <c r="B170" s="25" t="s">
        <v>723</v>
      </c>
      <c r="C170" s="9" t="s">
        <v>146</v>
      </c>
      <c r="D170" s="10">
        <v>30000000</v>
      </c>
      <c r="E170" s="10">
        <v>30000000</v>
      </c>
      <c r="F170" s="56"/>
      <c r="G170" s="10">
        <f t="shared" si="10"/>
        <v>30000000</v>
      </c>
      <c r="H170" s="10">
        <f t="shared" si="11"/>
        <v>0</v>
      </c>
      <c r="I170" s="12" t="s">
        <v>37</v>
      </c>
      <c r="J170" s="11"/>
      <c r="K170" s="11"/>
      <c r="L170" s="11"/>
      <c r="M170" s="56"/>
      <c r="N170" s="14">
        <f t="shared" si="9"/>
        <v>0</v>
      </c>
      <c r="O170" s="14"/>
      <c r="P170" s="12" t="s">
        <v>37</v>
      </c>
      <c r="Q170" s="12"/>
      <c r="R170" s="16" t="s">
        <v>32</v>
      </c>
    </row>
    <row r="171" spans="1:18" s="17" customFormat="1" ht="33.9" customHeight="1" x14ac:dyDescent="0.3">
      <c r="A171" s="8" t="s">
        <v>70</v>
      </c>
      <c r="B171" s="25" t="s">
        <v>905</v>
      </c>
      <c r="C171" s="9" t="s">
        <v>146</v>
      </c>
      <c r="D171" s="10">
        <v>34011000</v>
      </c>
      <c r="E171" s="10">
        <v>34011000</v>
      </c>
      <c r="F171" s="56"/>
      <c r="G171" s="10">
        <f t="shared" si="10"/>
        <v>34011000</v>
      </c>
      <c r="H171" s="10">
        <f t="shared" si="11"/>
        <v>0</v>
      </c>
      <c r="I171" s="12" t="s">
        <v>37</v>
      </c>
      <c r="J171" s="11"/>
      <c r="K171" s="11"/>
      <c r="L171" s="11"/>
      <c r="M171" s="56"/>
      <c r="N171" s="14">
        <f t="shared" si="9"/>
        <v>0</v>
      </c>
      <c r="O171" s="14"/>
      <c r="P171" s="12" t="s">
        <v>37</v>
      </c>
      <c r="Q171" s="12"/>
      <c r="R171" s="16" t="s">
        <v>32</v>
      </c>
    </row>
    <row r="172" spans="1:18" s="17" customFormat="1" ht="33.9" customHeight="1" x14ac:dyDescent="0.3">
      <c r="A172" s="8" t="s">
        <v>70</v>
      </c>
      <c r="B172" s="25" t="s">
        <v>818</v>
      </c>
      <c r="C172" s="9" t="s">
        <v>146</v>
      </c>
      <c r="D172" s="10">
        <v>8932000</v>
      </c>
      <c r="E172" s="10">
        <v>8926363</v>
      </c>
      <c r="F172" s="56"/>
      <c r="G172" s="10">
        <f t="shared" si="10"/>
        <v>8926363</v>
      </c>
      <c r="H172" s="10">
        <f t="shared" si="11"/>
        <v>5637</v>
      </c>
      <c r="I172" s="12" t="s">
        <v>37</v>
      </c>
      <c r="J172" s="11"/>
      <c r="K172" s="11"/>
      <c r="L172" s="11"/>
      <c r="M172" s="56"/>
      <c r="N172" s="14">
        <f t="shared" si="9"/>
        <v>5637</v>
      </c>
      <c r="O172" s="14" t="s">
        <v>885</v>
      </c>
      <c r="P172" s="12" t="s">
        <v>37</v>
      </c>
      <c r="Q172" s="12"/>
      <c r="R172" s="16" t="s">
        <v>32</v>
      </c>
    </row>
    <row r="173" spans="1:18" s="17" customFormat="1" ht="33.9" customHeight="1" x14ac:dyDescent="0.3">
      <c r="A173" s="8" t="s">
        <v>89</v>
      </c>
      <c r="B173" s="25" t="s">
        <v>619</v>
      </c>
      <c r="C173" s="9" t="s">
        <v>145</v>
      </c>
      <c r="D173" s="10">
        <v>4643000</v>
      </c>
      <c r="E173" s="10">
        <v>4643000</v>
      </c>
      <c r="F173" s="56"/>
      <c r="G173" s="10">
        <f t="shared" si="10"/>
        <v>4643000</v>
      </c>
      <c r="H173" s="10">
        <f t="shared" si="11"/>
        <v>0</v>
      </c>
      <c r="I173" s="12" t="s">
        <v>37</v>
      </c>
      <c r="J173" s="11"/>
      <c r="K173" s="11"/>
      <c r="L173" s="11"/>
      <c r="M173" s="56"/>
      <c r="N173" s="14">
        <f t="shared" si="9"/>
        <v>0</v>
      </c>
      <c r="O173" s="14"/>
      <c r="P173" s="12" t="s">
        <v>37</v>
      </c>
      <c r="Q173" s="12"/>
      <c r="R173" s="16" t="s">
        <v>32</v>
      </c>
    </row>
    <row r="174" spans="1:18" s="17" customFormat="1" ht="33.9" customHeight="1" x14ac:dyDescent="0.3">
      <c r="A174" s="8" t="s">
        <v>89</v>
      </c>
      <c r="B174" s="25" t="s">
        <v>624</v>
      </c>
      <c r="C174" s="9" t="s">
        <v>145</v>
      </c>
      <c r="D174" s="10">
        <v>18641000</v>
      </c>
      <c r="E174" s="10">
        <v>18641000</v>
      </c>
      <c r="F174" s="56"/>
      <c r="G174" s="10">
        <f t="shared" si="10"/>
        <v>18641000</v>
      </c>
      <c r="H174" s="10">
        <f t="shared" si="11"/>
        <v>0</v>
      </c>
      <c r="I174" s="12" t="s">
        <v>37</v>
      </c>
      <c r="J174" s="11"/>
      <c r="K174" s="11"/>
      <c r="L174" s="11"/>
      <c r="M174" s="56"/>
      <c r="N174" s="14">
        <f t="shared" si="9"/>
        <v>0</v>
      </c>
      <c r="O174" s="14"/>
      <c r="P174" s="12" t="s">
        <v>37</v>
      </c>
      <c r="Q174" s="12"/>
      <c r="R174" s="16" t="s">
        <v>32</v>
      </c>
    </row>
    <row r="175" spans="1:18" s="17" customFormat="1" ht="33.9" customHeight="1" x14ac:dyDescent="0.3">
      <c r="A175" s="8" t="s">
        <v>89</v>
      </c>
      <c r="B175" s="25" t="s">
        <v>627</v>
      </c>
      <c r="C175" s="9" t="s">
        <v>145</v>
      </c>
      <c r="D175" s="10">
        <v>19547000</v>
      </c>
      <c r="E175" s="10">
        <v>19547000</v>
      </c>
      <c r="F175" s="56"/>
      <c r="G175" s="10">
        <f t="shared" si="10"/>
        <v>19547000</v>
      </c>
      <c r="H175" s="10">
        <f t="shared" si="11"/>
        <v>0</v>
      </c>
      <c r="I175" s="12" t="s">
        <v>37</v>
      </c>
      <c r="J175" s="11"/>
      <c r="K175" s="11"/>
      <c r="L175" s="11"/>
      <c r="M175" s="56"/>
      <c r="N175" s="14">
        <f t="shared" si="9"/>
        <v>0</v>
      </c>
      <c r="O175" s="14"/>
      <c r="P175" s="12" t="s">
        <v>37</v>
      </c>
      <c r="Q175" s="12"/>
      <c r="R175" s="16" t="s">
        <v>32</v>
      </c>
    </row>
    <row r="176" spans="1:18" s="17" customFormat="1" ht="33.9" customHeight="1" x14ac:dyDescent="0.3">
      <c r="A176" s="8" t="s">
        <v>89</v>
      </c>
      <c r="B176" s="25" t="s">
        <v>906</v>
      </c>
      <c r="C176" s="9" t="s">
        <v>145</v>
      </c>
      <c r="D176" s="10">
        <v>93247000</v>
      </c>
      <c r="E176" s="10">
        <v>93247000</v>
      </c>
      <c r="F176" s="56"/>
      <c r="G176" s="10">
        <f t="shared" si="10"/>
        <v>93247000</v>
      </c>
      <c r="H176" s="10">
        <f t="shared" si="11"/>
        <v>0</v>
      </c>
      <c r="I176" s="12" t="s">
        <v>37</v>
      </c>
      <c r="J176" s="11"/>
      <c r="K176" s="11"/>
      <c r="L176" s="11"/>
      <c r="M176" s="56"/>
      <c r="N176" s="14">
        <f t="shared" si="9"/>
        <v>0</v>
      </c>
      <c r="O176" s="14"/>
      <c r="P176" s="12" t="s">
        <v>37</v>
      </c>
      <c r="Q176" s="12"/>
      <c r="R176" s="16" t="s">
        <v>32</v>
      </c>
    </row>
    <row r="177" spans="1:18" s="17" customFormat="1" ht="33.9" customHeight="1" x14ac:dyDescent="0.3">
      <c r="A177" s="8" t="s">
        <v>71</v>
      </c>
      <c r="B177" s="25" t="s">
        <v>907</v>
      </c>
      <c r="C177" s="9" t="s">
        <v>146</v>
      </c>
      <c r="D177" s="10">
        <v>99322000</v>
      </c>
      <c r="E177" s="10">
        <v>99320585</v>
      </c>
      <c r="F177" s="56"/>
      <c r="G177" s="10">
        <f t="shared" si="10"/>
        <v>99320585</v>
      </c>
      <c r="H177" s="10">
        <f t="shared" si="11"/>
        <v>1415</v>
      </c>
      <c r="I177" s="12" t="s">
        <v>37</v>
      </c>
      <c r="J177" s="11"/>
      <c r="K177" s="11"/>
      <c r="L177" s="11"/>
      <c r="M177" s="56"/>
      <c r="N177" s="14">
        <f t="shared" si="9"/>
        <v>1415</v>
      </c>
      <c r="O177" s="14" t="s">
        <v>885</v>
      </c>
      <c r="P177" s="12" t="s">
        <v>37</v>
      </c>
      <c r="Q177" s="12"/>
      <c r="R177" s="16" t="s">
        <v>32</v>
      </c>
    </row>
    <row r="178" spans="1:18" s="17" customFormat="1" ht="33.9" customHeight="1" x14ac:dyDescent="0.3">
      <c r="A178" s="8" t="s">
        <v>66</v>
      </c>
      <c r="B178" s="25" t="s">
        <v>752</v>
      </c>
      <c r="C178" s="9" t="s">
        <v>146</v>
      </c>
      <c r="D178" s="10">
        <v>111098000</v>
      </c>
      <c r="E178" s="10">
        <v>111057332</v>
      </c>
      <c r="F178" s="56"/>
      <c r="G178" s="10">
        <f t="shared" si="10"/>
        <v>111057332</v>
      </c>
      <c r="H178" s="10">
        <f t="shared" si="11"/>
        <v>40668</v>
      </c>
      <c r="I178" s="12" t="s">
        <v>37</v>
      </c>
      <c r="J178" s="11"/>
      <c r="K178" s="11"/>
      <c r="L178" s="11"/>
      <c r="M178" s="56"/>
      <c r="N178" s="14">
        <f t="shared" si="9"/>
        <v>40668</v>
      </c>
      <c r="O178" s="14" t="s">
        <v>885</v>
      </c>
      <c r="P178" s="12" t="s">
        <v>37</v>
      </c>
      <c r="Q178" s="12"/>
      <c r="R178" s="16" t="s">
        <v>32</v>
      </c>
    </row>
    <row r="179" spans="1:18" s="17" customFormat="1" ht="33.9" customHeight="1" x14ac:dyDescent="0.3">
      <c r="A179" s="8" t="s">
        <v>66</v>
      </c>
      <c r="B179" s="25" t="s">
        <v>738</v>
      </c>
      <c r="C179" s="9" t="s">
        <v>146</v>
      </c>
      <c r="D179" s="10">
        <v>18695000</v>
      </c>
      <c r="E179" s="10">
        <v>18685412</v>
      </c>
      <c r="F179" s="56"/>
      <c r="G179" s="10">
        <f t="shared" si="10"/>
        <v>18685412</v>
      </c>
      <c r="H179" s="10">
        <f t="shared" si="11"/>
        <v>9588</v>
      </c>
      <c r="I179" s="12" t="s">
        <v>37</v>
      </c>
      <c r="J179" s="11"/>
      <c r="K179" s="11"/>
      <c r="L179" s="11"/>
      <c r="M179" s="56"/>
      <c r="N179" s="14">
        <f t="shared" si="9"/>
        <v>9588</v>
      </c>
      <c r="O179" s="14" t="s">
        <v>885</v>
      </c>
      <c r="P179" s="12" t="s">
        <v>37</v>
      </c>
      <c r="Q179" s="12"/>
      <c r="R179" s="16" t="s">
        <v>32</v>
      </c>
    </row>
    <row r="180" spans="1:18" s="17" customFormat="1" ht="33.9" customHeight="1" x14ac:dyDescent="0.3">
      <c r="A180" s="8" t="s">
        <v>66</v>
      </c>
      <c r="B180" s="25" t="s">
        <v>908</v>
      </c>
      <c r="C180" s="9" t="s">
        <v>146</v>
      </c>
      <c r="D180" s="10">
        <v>80220000</v>
      </c>
      <c r="E180" s="10">
        <v>80211315</v>
      </c>
      <c r="F180" s="56"/>
      <c r="G180" s="10">
        <f t="shared" si="10"/>
        <v>80211315</v>
      </c>
      <c r="H180" s="10">
        <f t="shared" si="11"/>
        <v>8685</v>
      </c>
      <c r="I180" s="12" t="s">
        <v>37</v>
      </c>
      <c r="J180" s="11"/>
      <c r="K180" s="11"/>
      <c r="L180" s="11"/>
      <c r="M180" s="56"/>
      <c r="N180" s="14">
        <f t="shared" si="9"/>
        <v>8685</v>
      </c>
      <c r="O180" s="14" t="s">
        <v>885</v>
      </c>
      <c r="P180" s="12" t="s">
        <v>37</v>
      </c>
      <c r="Q180" s="12"/>
      <c r="R180" s="16" t="s">
        <v>32</v>
      </c>
    </row>
    <row r="181" spans="1:18" s="17" customFormat="1" ht="33.9" customHeight="1" x14ac:dyDescent="0.3">
      <c r="A181" s="8" t="s">
        <v>66</v>
      </c>
      <c r="B181" s="25" t="s">
        <v>758</v>
      </c>
      <c r="C181" s="9" t="s">
        <v>146</v>
      </c>
      <c r="D181" s="10">
        <v>118260000</v>
      </c>
      <c r="E181" s="10">
        <v>118232926</v>
      </c>
      <c r="F181" s="56"/>
      <c r="G181" s="10">
        <f t="shared" si="10"/>
        <v>118232926</v>
      </c>
      <c r="H181" s="10">
        <f t="shared" si="11"/>
        <v>27074</v>
      </c>
      <c r="I181" s="12" t="s">
        <v>37</v>
      </c>
      <c r="J181" s="11"/>
      <c r="K181" s="11"/>
      <c r="L181" s="11"/>
      <c r="M181" s="56"/>
      <c r="N181" s="14">
        <f t="shared" si="9"/>
        <v>27074</v>
      </c>
      <c r="O181" s="14" t="s">
        <v>885</v>
      </c>
      <c r="P181" s="12" t="s">
        <v>37</v>
      </c>
      <c r="Q181" s="12"/>
      <c r="R181" s="16" t="s">
        <v>32</v>
      </c>
    </row>
    <row r="182" spans="1:18" s="17" customFormat="1" ht="33.9" customHeight="1" x14ac:dyDescent="0.3">
      <c r="A182" s="8" t="s">
        <v>66</v>
      </c>
      <c r="B182" s="25" t="s">
        <v>909</v>
      </c>
      <c r="C182" s="9" t="s">
        <v>146</v>
      </c>
      <c r="D182" s="10">
        <v>100410000</v>
      </c>
      <c r="E182" s="10">
        <v>100410000</v>
      </c>
      <c r="F182" s="56"/>
      <c r="G182" s="10">
        <f t="shared" si="10"/>
        <v>100410000</v>
      </c>
      <c r="H182" s="10">
        <f t="shared" si="11"/>
        <v>0</v>
      </c>
      <c r="I182" s="12" t="s">
        <v>37</v>
      </c>
      <c r="J182" s="11"/>
      <c r="K182" s="11"/>
      <c r="L182" s="11"/>
      <c r="M182" s="56"/>
      <c r="N182" s="14">
        <f t="shared" si="9"/>
        <v>0</v>
      </c>
      <c r="O182" s="14"/>
      <c r="P182" s="12" t="s">
        <v>37</v>
      </c>
      <c r="Q182" s="12"/>
      <c r="R182" s="16" t="s">
        <v>32</v>
      </c>
    </row>
    <row r="183" spans="1:18" s="17" customFormat="1" ht="33.9" customHeight="1" x14ac:dyDescent="0.3">
      <c r="A183" s="8" t="s">
        <v>66</v>
      </c>
      <c r="B183" s="25" t="s">
        <v>910</v>
      </c>
      <c r="C183" s="9" t="s">
        <v>146</v>
      </c>
      <c r="D183" s="10">
        <v>105290000</v>
      </c>
      <c r="E183" s="10">
        <v>105219183</v>
      </c>
      <c r="F183" s="56"/>
      <c r="G183" s="10">
        <f t="shared" si="10"/>
        <v>105219183</v>
      </c>
      <c r="H183" s="10">
        <f t="shared" si="11"/>
        <v>70817</v>
      </c>
      <c r="I183" s="12" t="s">
        <v>37</v>
      </c>
      <c r="J183" s="11"/>
      <c r="K183" s="11"/>
      <c r="L183" s="11"/>
      <c r="M183" s="56"/>
      <c r="N183" s="14">
        <f t="shared" si="9"/>
        <v>70817</v>
      </c>
      <c r="O183" s="14" t="s">
        <v>885</v>
      </c>
      <c r="P183" s="12" t="s">
        <v>37</v>
      </c>
      <c r="Q183" s="12"/>
      <c r="R183" s="16" t="s">
        <v>32</v>
      </c>
    </row>
    <row r="184" spans="1:18" s="17" customFormat="1" ht="33.9" customHeight="1" x14ac:dyDescent="0.3">
      <c r="A184" s="8" t="s">
        <v>66</v>
      </c>
      <c r="B184" s="25" t="s">
        <v>747</v>
      </c>
      <c r="C184" s="9" t="s">
        <v>146</v>
      </c>
      <c r="D184" s="10">
        <v>60936000</v>
      </c>
      <c r="E184" s="10">
        <v>60851792</v>
      </c>
      <c r="F184" s="56"/>
      <c r="G184" s="10">
        <f t="shared" si="10"/>
        <v>60851792</v>
      </c>
      <c r="H184" s="10">
        <f t="shared" si="11"/>
        <v>84208</v>
      </c>
      <c r="I184" s="12" t="s">
        <v>37</v>
      </c>
      <c r="J184" s="11"/>
      <c r="K184" s="11"/>
      <c r="L184" s="11"/>
      <c r="M184" s="56"/>
      <c r="N184" s="14">
        <f t="shared" si="9"/>
        <v>84208</v>
      </c>
      <c r="O184" s="14" t="s">
        <v>885</v>
      </c>
      <c r="P184" s="12" t="s">
        <v>37</v>
      </c>
      <c r="Q184" s="12"/>
      <c r="R184" s="16" t="s">
        <v>32</v>
      </c>
    </row>
    <row r="185" spans="1:18" s="17" customFormat="1" ht="33.9" customHeight="1" x14ac:dyDescent="0.3">
      <c r="A185" s="8" t="s">
        <v>66</v>
      </c>
      <c r="B185" s="25" t="s">
        <v>911</v>
      </c>
      <c r="C185" s="9" t="s">
        <v>146</v>
      </c>
      <c r="D185" s="10">
        <v>119586000</v>
      </c>
      <c r="E185" s="10">
        <v>119578394</v>
      </c>
      <c r="F185" s="56"/>
      <c r="G185" s="10">
        <f t="shared" si="10"/>
        <v>119578394</v>
      </c>
      <c r="H185" s="10">
        <f t="shared" si="11"/>
        <v>7606</v>
      </c>
      <c r="I185" s="12" t="s">
        <v>37</v>
      </c>
      <c r="J185" s="11"/>
      <c r="K185" s="11"/>
      <c r="L185" s="11"/>
      <c r="M185" s="56"/>
      <c r="N185" s="14">
        <f t="shared" si="9"/>
        <v>7606</v>
      </c>
      <c r="O185" s="14" t="s">
        <v>885</v>
      </c>
      <c r="P185" s="12" t="s">
        <v>37</v>
      </c>
      <c r="Q185" s="12"/>
      <c r="R185" s="16" t="s">
        <v>32</v>
      </c>
    </row>
    <row r="186" spans="1:18" s="17" customFormat="1" ht="33.9" customHeight="1" x14ac:dyDescent="0.3">
      <c r="A186" s="8" t="s">
        <v>66</v>
      </c>
      <c r="B186" s="25" t="s">
        <v>912</v>
      </c>
      <c r="C186" s="9" t="s">
        <v>146</v>
      </c>
      <c r="D186" s="10">
        <v>98396000</v>
      </c>
      <c r="E186" s="10">
        <v>98369296</v>
      </c>
      <c r="F186" s="56"/>
      <c r="G186" s="10">
        <f t="shared" si="10"/>
        <v>98369296</v>
      </c>
      <c r="H186" s="10">
        <f t="shared" si="11"/>
        <v>26704</v>
      </c>
      <c r="I186" s="12" t="s">
        <v>37</v>
      </c>
      <c r="J186" s="11"/>
      <c r="K186" s="11"/>
      <c r="L186" s="11"/>
      <c r="M186" s="56"/>
      <c r="N186" s="14">
        <f t="shared" si="9"/>
        <v>26704</v>
      </c>
      <c r="O186" s="14" t="s">
        <v>885</v>
      </c>
      <c r="P186" s="12" t="s">
        <v>37</v>
      </c>
      <c r="Q186" s="12"/>
      <c r="R186" s="16" t="s">
        <v>32</v>
      </c>
    </row>
    <row r="187" spans="1:18" s="17" customFormat="1" ht="33.9" customHeight="1" x14ac:dyDescent="0.3">
      <c r="A187" s="8" t="s">
        <v>65</v>
      </c>
      <c r="B187" s="25" t="s">
        <v>913</v>
      </c>
      <c r="C187" s="9" t="s">
        <v>146</v>
      </c>
      <c r="D187" s="10">
        <v>95969000</v>
      </c>
      <c r="E187" s="10">
        <v>95969000</v>
      </c>
      <c r="F187" s="56"/>
      <c r="G187" s="10">
        <f t="shared" si="10"/>
        <v>95969000</v>
      </c>
      <c r="H187" s="10">
        <f t="shared" si="11"/>
        <v>0</v>
      </c>
      <c r="I187" s="12" t="s">
        <v>37</v>
      </c>
      <c r="J187" s="11"/>
      <c r="K187" s="11"/>
      <c r="L187" s="11"/>
      <c r="M187" s="56"/>
      <c r="N187" s="14">
        <f t="shared" si="9"/>
        <v>0</v>
      </c>
      <c r="O187" s="14"/>
      <c r="P187" s="12" t="s">
        <v>37</v>
      </c>
      <c r="Q187" s="12"/>
      <c r="R187" s="16" t="s">
        <v>32</v>
      </c>
    </row>
    <row r="188" spans="1:18" s="17" customFormat="1" ht="33.9" customHeight="1" x14ac:dyDescent="0.3">
      <c r="A188" s="8" t="s">
        <v>65</v>
      </c>
      <c r="B188" s="25" t="s">
        <v>914</v>
      </c>
      <c r="C188" s="9" t="s">
        <v>146</v>
      </c>
      <c r="D188" s="10">
        <v>235816000</v>
      </c>
      <c r="E188" s="10">
        <v>235816000</v>
      </c>
      <c r="F188" s="56"/>
      <c r="G188" s="10">
        <f t="shared" si="10"/>
        <v>235816000</v>
      </c>
      <c r="H188" s="10">
        <f t="shared" si="11"/>
        <v>0</v>
      </c>
      <c r="I188" s="12" t="s">
        <v>37</v>
      </c>
      <c r="J188" s="11"/>
      <c r="K188" s="11"/>
      <c r="L188" s="11"/>
      <c r="M188" s="56"/>
      <c r="N188" s="14">
        <f t="shared" si="9"/>
        <v>0</v>
      </c>
      <c r="O188" s="14"/>
      <c r="P188" s="12" t="s">
        <v>37</v>
      </c>
      <c r="Q188" s="12"/>
      <c r="R188" s="16" t="s">
        <v>32</v>
      </c>
    </row>
    <row r="189" spans="1:18" s="17" customFormat="1" ht="33.9" customHeight="1" x14ac:dyDescent="0.3">
      <c r="A189" s="8" t="s">
        <v>65</v>
      </c>
      <c r="B189" s="25" t="s">
        <v>915</v>
      </c>
      <c r="C189" s="9" t="s">
        <v>146</v>
      </c>
      <c r="D189" s="10">
        <v>47646000</v>
      </c>
      <c r="E189" s="10">
        <v>47646000</v>
      </c>
      <c r="F189" s="56"/>
      <c r="G189" s="10">
        <f t="shared" si="10"/>
        <v>47646000</v>
      </c>
      <c r="H189" s="10">
        <f t="shared" si="11"/>
        <v>0</v>
      </c>
      <c r="I189" s="12" t="s">
        <v>37</v>
      </c>
      <c r="J189" s="11"/>
      <c r="K189" s="11"/>
      <c r="L189" s="11"/>
      <c r="M189" s="56"/>
      <c r="N189" s="14">
        <f t="shared" si="9"/>
        <v>0</v>
      </c>
      <c r="O189" s="14"/>
      <c r="P189" s="12" t="s">
        <v>37</v>
      </c>
      <c r="Q189" s="12"/>
      <c r="R189" s="16" t="s">
        <v>32</v>
      </c>
    </row>
    <row r="190" spans="1:18" s="17" customFormat="1" ht="33.9" customHeight="1" x14ac:dyDescent="0.3">
      <c r="A190" s="8" t="s">
        <v>72</v>
      </c>
      <c r="B190" s="25" t="s">
        <v>916</v>
      </c>
      <c r="C190" s="9" t="s">
        <v>146</v>
      </c>
      <c r="D190" s="10">
        <v>15098000</v>
      </c>
      <c r="E190" s="10">
        <v>15098000</v>
      </c>
      <c r="F190" s="56"/>
      <c r="G190" s="10">
        <f t="shared" si="10"/>
        <v>15098000</v>
      </c>
      <c r="H190" s="10">
        <f t="shared" si="11"/>
        <v>0</v>
      </c>
      <c r="I190" s="12" t="s">
        <v>37</v>
      </c>
      <c r="J190" s="11"/>
      <c r="K190" s="11"/>
      <c r="L190" s="11"/>
      <c r="M190" s="56"/>
      <c r="N190" s="14">
        <f t="shared" si="9"/>
        <v>0</v>
      </c>
      <c r="O190" s="14"/>
      <c r="P190" s="12" t="s">
        <v>37</v>
      </c>
      <c r="Q190" s="12"/>
      <c r="R190" s="16" t="s">
        <v>32</v>
      </c>
    </row>
    <row r="191" spans="1:18" s="17" customFormat="1" ht="33.9" customHeight="1" x14ac:dyDescent="0.3">
      <c r="A191" s="8" t="s">
        <v>917</v>
      </c>
      <c r="B191" s="25" t="s">
        <v>918</v>
      </c>
      <c r="C191" s="9" t="s">
        <v>146</v>
      </c>
      <c r="D191" s="10">
        <v>48805000</v>
      </c>
      <c r="E191" s="10">
        <v>48805000</v>
      </c>
      <c r="F191" s="56"/>
      <c r="G191" s="10">
        <f t="shared" si="10"/>
        <v>48805000</v>
      </c>
      <c r="H191" s="10">
        <f t="shared" si="11"/>
        <v>0</v>
      </c>
      <c r="I191" s="12" t="s">
        <v>37</v>
      </c>
      <c r="J191" s="11"/>
      <c r="K191" s="11"/>
      <c r="L191" s="11"/>
      <c r="M191" s="56"/>
      <c r="N191" s="14">
        <f t="shared" si="9"/>
        <v>0</v>
      </c>
      <c r="O191" s="14"/>
      <c r="P191" s="12" t="s">
        <v>37</v>
      </c>
      <c r="Q191" s="12"/>
      <c r="R191" s="16" t="s">
        <v>32</v>
      </c>
    </row>
    <row r="192" spans="1:18" s="17" customFormat="1" ht="33.9" customHeight="1" x14ac:dyDescent="0.3">
      <c r="A192" s="8" t="s">
        <v>61</v>
      </c>
      <c r="B192" s="25" t="s">
        <v>919</v>
      </c>
      <c r="C192" s="9" t="s">
        <v>146</v>
      </c>
      <c r="D192" s="10">
        <v>414634000</v>
      </c>
      <c r="E192" s="10">
        <v>414634000</v>
      </c>
      <c r="F192" s="56"/>
      <c r="G192" s="10">
        <f t="shared" si="10"/>
        <v>414634000</v>
      </c>
      <c r="H192" s="10">
        <f t="shared" si="11"/>
        <v>0</v>
      </c>
      <c r="I192" s="12" t="s">
        <v>37</v>
      </c>
      <c r="J192" s="11"/>
      <c r="K192" s="11"/>
      <c r="L192" s="11"/>
      <c r="M192" s="56"/>
      <c r="N192" s="14">
        <f t="shared" si="9"/>
        <v>0</v>
      </c>
      <c r="O192" s="14"/>
      <c r="P192" s="12" t="s">
        <v>37</v>
      </c>
      <c r="Q192" s="12"/>
      <c r="R192" s="16" t="s">
        <v>32</v>
      </c>
    </row>
    <row r="193" spans="1:18" s="17" customFormat="1" ht="33.9" customHeight="1" x14ac:dyDescent="0.3">
      <c r="A193" s="8" t="s">
        <v>61</v>
      </c>
      <c r="B193" s="25" t="s">
        <v>761</v>
      </c>
      <c r="C193" s="9" t="s">
        <v>146</v>
      </c>
      <c r="D193" s="10">
        <v>28850000</v>
      </c>
      <c r="E193" s="10">
        <v>28850000</v>
      </c>
      <c r="F193" s="56"/>
      <c r="G193" s="10">
        <f t="shared" si="10"/>
        <v>28850000</v>
      </c>
      <c r="H193" s="10">
        <f t="shared" si="11"/>
        <v>0</v>
      </c>
      <c r="I193" s="12" t="s">
        <v>37</v>
      </c>
      <c r="J193" s="11"/>
      <c r="K193" s="11"/>
      <c r="L193" s="11"/>
      <c r="M193" s="56"/>
      <c r="N193" s="14">
        <f t="shared" si="9"/>
        <v>0</v>
      </c>
      <c r="O193" s="14"/>
      <c r="P193" s="12" t="s">
        <v>37</v>
      </c>
      <c r="Q193" s="12"/>
      <c r="R193" s="16" t="s">
        <v>32</v>
      </c>
    </row>
    <row r="194" spans="1:18" s="17" customFormat="1" ht="33.9" customHeight="1" x14ac:dyDescent="0.3">
      <c r="A194" s="8" t="s">
        <v>61</v>
      </c>
      <c r="B194" s="25" t="s">
        <v>920</v>
      </c>
      <c r="C194" s="9" t="s">
        <v>146</v>
      </c>
      <c r="D194" s="10">
        <v>64951000</v>
      </c>
      <c r="E194" s="10">
        <v>64951000</v>
      </c>
      <c r="F194" s="56"/>
      <c r="G194" s="10">
        <f t="shared" si="10"/>
        <v>64951000</v>
      </c>
      <c r="H194" s="10">
        <f t="shared" si="11"/>
        <v>0</v>
      </c>
      <c r="I194" s="12" t="s">
        <v>37</v>
      </c>
      <c r="J194" s="11"/>
      <c r="K194" s="11"/>
      <c r="L194" s="11"/>
      <c r="M194" s="56"/>
      <c r="N194" s="14">
        <f t="shared" si="9"/>
        <v>0</v>
      </c>
      <c r="O194" s="14"/>
      <c r="P194" s="12" t="s">
        <v>37</v>
      </c>
      <c r="Q194" s="12"/>
      <c r="R194" s="16" t="s">
        <v>32</v>
      </c>
    </row>
    <row r="195" spans="1:18" s="17" customFormat="1" ht="33.9" customHeight="1" x14ac:dyDescent="0.3">
      <c r="A195" s="8" t="s">
        <v>61</v>
      </c>
      <c r="B195" s="25" t="s">
        <v>789</v>
      </c>
      <c r="C195" s="9" t="s">
        <v>146</v>
      </c>
      <c r="D195" s="10">
        <v>112339000</v>
      </c>
      <c r="E195" s="10">
        <v>112339000</v>
      </c>
      <c r="F195" s="56"/>
      <c r="G195" s="10">
        <f t="shared" si="10"/>
        <v>112339000</v>
      </c>
      <c r="H195" s="10">
        <f t="shared" si="11"/>
        <v>0</v>
      </c>
      <c r="I195" s="12" t="s">
        <v>37</v>
      </c>
      <c r="J195" s="11"/>
      <c r="K195" s="11"/>
      <c r="L195" s="11"/>
      <c r="M195" s="56"/>
      <c r="N195" s="14">
        <f t="shared" si="9"/>
        <v>0</v>
      </c>
      <c r="O195" s="14"/>
      <c r="P195" s="12" t="s">
        <v>37</v>
      </c>
      <c r="Q195" s="12"/>
      <c r="R195" s="16" t="s">
        <v>32</v>
      </c>
    </row>
    <row r="196" spans="1:18" s="17" customFormat="1" ht="33.9" customHeight="1" x14ac:dyDescent="0.3">
      <c r="A196" s="8" t="s">
        <v>61</v>
      </c>
      <c r="B196" s="25" t="s">
        <v>793</v>
      </c>
      <c r="C196" s="9" t="s">
        <v>146</v>
      </c>
      <c r="D196" s="10">
        <v>141176000</v>
      </c>
      <c r="E196" s="10">
        <v>141159716</v>
      </c>
      <c r="F196" s="56"/>
      <c r="G196" s="10">
        <f t="shared" si="10"/>
        <v>141159716</v>
      </c>
      <c r="H196" s="10">
        <f t="shared" si="11"/>
        <v>16284</v>
      </c>
      <c r="I196" s="12" t="s">
        <v>37</v>
      </c>
      <c r="J196" s="11"/>
      <c r="K196" s="11"/>
      <c r="L196" s="11"/>
      <c r="M196" s="56"/>
      <c r="N196" s="14">
        <f t="shared" si="9"/>
        <v>16284</v>
      </c>
      <c r="O196" s="14" t="s">
        <v>885</v>
      </c>
      <c r="P196" s="12" t="s">
        <v>37</v>
      </c>
      <c r="Q196" s="12"/>
      <c r="R196" s="16" t="s">
        <v>32</v>
      </c>
    </row>
    <row r="197" spans="1:18" s="17" customFormat="1" ht="33.9" customHeight="1" x14ac:dyDescent="0.3">
      <c r="A197" s="8" t="s">
        <v>61</v>
      </c>
      <c r="B197" s="25" t="s">
        <v>921</v>
      </c>
      <c r="C197" s="9" t="s">
        <v>146</v>
      </c>
      <c r="D197" s="10">
        <v>8997000</v>
      </c>
      <c r="E197" s="10">
        <v>8997000</v>
      </c>
      <c r="F197" s="56"/>
      <c r="G197" s="10">
        <f t="shared" si="10"/>
        <v>8997000</v>
      </c>
      <c r="H197" s="10">
        <f t="shared" si="11"/>
        <v>0</v>
      </c>
      <c r="I197" s="12" t="s">
        <v>37</v>
      </c>
      <c r="J197" s="11"/>
      <c r="K197" s="11"/>
      <c r="L197" s="11"/>
      <c r="M197" s="56"/>
      <c r="N197" s="14">
        <f t="shared" si="9"/>
        <v>0</v>
      </c>
      <c r="O197" s="14"/>
      <c r="P197" s="12" t="s">
        <v>37</v>
      </c>
      <c r="Q197" s="12"/>
      <c r="R197" s="16" t="s">
        <v>32</v>
      </c>
    </row>
    <row r="198" spans="1:18" s="17" customFormat="1" ht="33.9" customHeight="1" x14ac:dyDescent="0.3">
      <c r="A198" s="8" t="s">
        <v>61</v>
      </c>
      <c r="B198" s="25" t="s">
        <v>922</v>
      </c>
      <c r="C198" s="9" t="s">
        <v>146</v>
      </c>
      <c r="D198" s="10">
        <v>45027000</v>
      </c>
      <c r="E198" s="10">
        <v>45027000</v>
      </c>
      <c r="F198" s="56"/>
      <c r="G198" s="10">
        <f t="shared" si="10"/>
        <v>45027000</v>
      </c>
      <c r="H198" s="10">
        <f t="shared" si="11"/>
        <v>0</v>
      </c>
      <c r="I198" s="12" t="s">
        <v>37</v>
      </c>
      <c r="J198" s="11"/>
      <c r="K198" s="11"/>
      <c r="L198" s="11"/>
      <c r="M198" s="56"/>
      <c r="N198" s="14">
        <f t="shared" si="9"/>
        <v>0</v>
      </c>
      <c r="O198" s="14"/>
      <c r="P198" s="12" t="s">
        <v>37</v>
      </c>
      <c r="Q198" s="12"/>
      <c r="R198" s="16" t="s">
        <v>32</v>
      </c>
    </row>
    <row r="199" spans="1:18" s="17" customFormat="1" ht="33.9" customHeight="1" x14ac:dyDescent="0.3">
      <c r="A199" s="8" t="s">
        <v>923</v>
      </c>
      <c r="B199" s="25" t="s">
        <v>763</v>
      </c>
      <c r="C199" s="9" t="s">
        <v>146</v>
      </c>
      <c r="D199" s="10">
        <v>165217000</v>
      </c>
      <c r="E199" s="10">
        <v>165217000</v>
      </c>
      <c r="F199" s="56"/>
      <c r="G199" s="10">
        <f t="shared" si="10"/>
        <v>165217000</v>
      </c>
      <c r="H199" s="10">
        <f t="shared" si="11"/>
        <v>0</v>
      </c>
      <c r="I199" s="12" t="s">
        <v>37</v>
      </c>
      <c r="J199" s="11"/>
      <c r="K199" s="11"/>
      <c r="L199" s="11"/>
      <c r="M199" s="56"/>
      <c r="N199" s="14">
        <f t="shared" si="9"/>
        <v>0</v>
      </c>
      <c r="O199" s="14"/>
      <c r="P199" s="12" t="s">
        <v>37</v>
      </c>
      <c r="Q199" s="12"/>
      <c r="R199" s="16" t="s">
        <v>32</v>
      </c>
    </row>
    <row r="200" spans="1:18" s="17" customFormat="1" ht="33.9" customHeight="1" x14ac:dyDescent="0.3">
      <c r="A200" s="8" t="s">
        <v>94</v>
      </c>
      <c r="B200" s="25" t="s">
        <v>619</v>
      </c>
      <c r="C200" s="9" t="s">
        <v>145</v>
      </c>
      <c r="D200" s="10">
        <v>13197000</v>
      </c>
      <c r="E200" s="10">
        <v>13197000</v>
      </c>
      <c r="F200" s="56"/>
      <c r="G200" s="10">
        <f t="shared" si="10"/>
        <v>13197000</v>
      </c>
      <c r="H200" s="10">
        <f t="shared" si="11"/>
        <v>0</v>
      </c>
      <c r="I200" s="12" t="s">
        <v>37</v>
      </c>
      <c r="J200" s="11"/>
      <c r="K200" s="11"/>
      <c r="L200" s="11"/>
      <c r="M200" s="56"/>
      <c r="N200" s="14">
        <f t="shared" si="9"/>
        <v>0</v>
      </c>
      <c r="O200" s="14"/>
      <c r="P200" s="12" t="s">
        <v>37</v>
      </c>
      <c r="Q200" s="12"/>
      <c r="R200" s="16" t="s">
        <v>32</v>
      </c>
    </row>
    <row r="201" spans="1:18" s="17" customFormat="1" ht="33.9" customHeight="1" x14ac:dyDescent="0.3">
      <c r="A201" s="8" t="s">
        <v>69</v>
      </c>
      <c r="B201" s="25" t="s">
        <v>924</v>
      </c>
      <c r="C201" s="9" t="s">
        <v>146</v>
      </c>
      <c r="D201" s="10">
        <v>145334000</v>
      </c>
      <c r="E201" s="10">
        <v>144144627</v>
      </c>
      <c r="F201" s="56"/>
      <c r="G201" s="10">
        <f t="shared" si="10"/>
        <v>144144627</v>
      </c>
      <c r="H201" s="10">
        <f t="shared" si="11"/>
        <v>1189373</v>
      </c>
      <c r="I201" s="12" t="s">
        <v>37</v>
      </c>
      <c r="J201" s="11"/>
      <c r="K201" s="11"/>
      <c r="L201" s="11"/>
      <c r="M201" s="56"/>
      <c r="N201" s="14">
        <f t="shared" si="9"/>
        <v>1189373</v>
      </c>
      <c r="O201" s="14" t="s">
        <v>885</v>
      </c>
      <c r="P201" s="12" t="s">
        <v>37</v>
      </c>
      <c r="Q201" s="12"/>
      <c r="R201" s="16" t="s">
        <v>32</v>
      </c>
    </row>
    <row r="202" spans="1:18" s="17" customFormat="1" ht="33.9" customHeight="1" x14ac:dyDescent="0.3">
      <c r="A202" s="8" t="s">
        <v>87</v>
      </c>
      <c r="B202" s="25" t="s">
        <v>359</v>
      </c>
      <c r="C202" s="9" t="s">
        <v>145</v>
      </c>
      <c r="D202" s="10">
        <v>28500000</v>
      </c>
      <c r="E202" s="10">
        <v>28500000</v>
      </c>
      <c r="F202" s="56"/>
      <c r="G202" s="10">
        <f t="shared" si="10"/>
        <v>28500000</v>
      </c>
      <c r="H202" s="10">
        <f t="shared" si="11"/>
        <v>0</v>
      </c>
      <c r="I202" s="12" t="s">
        <v>37</v>
      </c>
      <c r="J202" s="11"/>
      <c r="K202" s="11"/>
      <c r="L202" s="11"/>
      <c r="M202" s="56"/>
      <c r="N202" s="14">
        <f t="shared" si="9"/>
        <v>0</v>
      </c>
      <c r="O202" s="14"/>
      <c r="P202" s="12" t="s">
        <v>37</v>
      </c>
      <c r="Q202" s="12"/>
      <c r="R202" s="16" t="s">
        <v>32</v>
      </c>
    </row>
    <row r="203" spans="1:18" s="17" customFormat="1" ht="33.9" customHeight="1" x14ac:dyDescent="0.3">
      <c r="A203" s="8" t="s">
        <v>74</v>
      </c>
      <c r="B203" s="25" t="s">
        <v>925</v>
      </c>
      <c r="C203" s="9" t="s">
        <v>145</v>
      </c>
      <c r="D203" s="10">
        <v>13619000</v>
      </c>
      <c r="E203" s="10">
        <v>13457732</v>
      </c>
      <c r="F203" s="56"/>
      <c r="G203" s="10">
        <f t="shared" si="10"/>
        <v>13457732</v>
      </c>
      <c r="H203" s="10">
        <f t="shared" si="11"/>
        <v>161268</v>
      </c>
      <c r="I203" s="12" t="s">
        <v>37</v>
      </c>
      <c r="J203" s="11"/>
      <c r="K203" s="11"/>
      <c r="L203" s="11"/>
      <c r="M203" s="56"/>
      <c r="N203" s="14">
        <f t="shared" si="9"/>
        <v>161268</v>
      </c>
      <c r="O203" s="14" t="s">
        <v>885</v>
      </c>
      <c r="P203" s="12" t="s">
        <v>37</v>
      </c>
      <c r="Q203" s="12"/>
      <c r="R203" s="16" t="s">
        <v>32</v>
      </c>
    </row>
    <row r="204" spans="1:18" s="17" customFormat="1" ht="33.9" customHeight="1" x14ac:dyDescent="0.3">
      <c r="A204" s="8" t="s">
        <v>74</v>
      </c>
      <c r="B204" s="25" t="s">
        <v>356</v>
      </c>
      <c r="C204" s="9" t="s">
        <v>144</v>
      </c>
      <c r="D204" s="10">
        <v>77524000</v>
      </c>
      <c r="E204" s="10">
        <v>76682134</v>
      </c>
      <c r="F204" s="56"/>
      <c r="G204" s="10">
        <f t="shared" si="10"/>
        <v>76682134</v>
      </c>
      <c r="H204" s="10">
        <f t="shared" si="11"/>
        <v>841866</v>
      </c>
      <c r="I204" s="12" t="s">
        <v>37</v>
      </c>
      <c r="J204" s="11"/>
      <c r="K204" s="11"/>
      <c r="L204" s="11"/>
      <c r="M204" s="56"/>
      <c r="N204" s="14">
        <f t="shared" ref="N204:N267" si="12">H204</f>
        <v>841866</v>
      </c>
      <c r="O204" s="14" t="s">
        <v>885</v>
      </c>
      <c r="P204" s="12" t="s">
        <v>37</v>
      </c>
      <c r="Q204" s="12"/>
      <c r="R204" s="16" t="s">
        <v>32</v>
      </c>
    </row>
    <row r="205" spans="1:18" s="17" customFormat="1" ht="33.9" customHeight="1" x14ac:dyDescent="0.3">
      <c r="A205" s="8" t="s">
        <v>74</v>
      </c>
      <c r="B205" s="25" t="s">
        <v>776</v>
      </c>
      <c r="C205" s="9" t="s">
        <v>144</v>
      </c>
      <c r="D205" s="10">
        <v>133383000</v>
      </c>
      <c r="E205" s="10">
        <v>132064375</v>
      </c>
      <c r="F205" s="56"/>
      <c r="G205" s="10">
        <f t="shared" ref="G205:G268" si="13">E205+F205</f>
        <v>132064375</v>
      </c>
      <c r="H205" s="10">
        <f t="shared" ref="H205:H268" si="14">D205-E205</f>
        <v>1318625</v>
      </c>
      <c r="I205" s="12" t="s">
        <v>37</v>
      </c>
      <c r="J205" s="11"/>
      <c r="K205" s="11"/>
      <c r="L205" s="11"/>
      <c r="M205" s="56"/>
      <c r="N205" s="14">
        <f t="shared" si="12"/>
        <v>1318625</v>
      </c>
      <c r="O205" s="14" t="s">
        <v>885</v>
      </c>
      <c r="P205" s="12" t="s">
        <v>37</v>
      </c>
      <c r="Q205" s="12"/>
      <c r="R205" s="16" t="s">
        <v>32</v>
      </c>
    </row>
    <row r="206" spans="1:18" s="17" customFormat="1" ht="33.9" customHeight="1" x14ac:dyDescent="0.3">
      <c r="A206" s="8" t="s">
        <v>74</v>
      </c>
      <c r="B206" s="25" t="s">
        <v>777</v>
      </c>
      <c r="C206" s="9" t="s">
        <v>144</v>
      </c>
      <c r="D206" s="10">
        <v>26691000</v>
      </c>
      <c r="E206" s="10">
        <v>26392967</v>
      </c>
      <c r="F206" s="56"/>
      <c r="G206" s="10">
        <f t="shared" si="13"/>
        <v>26392967</v>
      </c>
      <c r="H206" s="10">
        <f t="shared" si="14"/>
        <v>298033</v>
      </c>
      <c r="I206" s="12" t="s">
        <v>37</v>
      </c>
      <c r="J206" s="11"/>
      <c r="K206" s="11"/>
      <c r="L206" s="11"/>
      <c r="M206" s="56"/>
      <c r="N206" s="14">
        <f t="shared" si="12"/>
        <v>298033</v>
      </c>
      <c r="O206" s="14" t="s">
        <v>885</v>
      </c>
      <c r="P206" s="12" t="s">
        <v>37</v>
      </c>
      <c r="Q206" s="12"/>
      <c r="R206" s="16" t="s">
        <v>32</v>
      </c>
    </row>
    <row r="207" spans="1:18" s="17" customFormat="1" ht="33.9" customHeight="1" x14ac:dyDescent="0.3">
      <c r="A207" s="8" t="s">
        <v>74</v>
      </c>
      <c r="B207" s="25" t="s">
        <v>778</v>
      </c>
      <c r="C207" s="9" t="s">
        <v>144</v>
      </c>
      <c r="D207" s="10">
        <v>122690000</v>
      </c>
      <c r="E207" s="10">
        <v>122685000</v>
      </c>
      <c r="F207" s="56"/>
      <c r="G207" s="10">
        <f t="shared" si="13"/>
        <v>122685000</v>
      </c>
      <c r="H207" s="10">
        <f t="shared" si="14"/>
        <v>5000</v>
      </c>
      <c r="I207" s="12" t="s">
        <v>37</v>
      </c>
      <c r="J207" s="11"/>
      <c r="K207" s="11"/>
      <c r="L207" s="11"/>
      <c r="M207" s="56"/>
      <c r="N207" s="14">
        <f t="shared" si="12"/>
        <v>5000</v>
      </c>
      <c r="O207" s="14" t="s">
        <v>885</v>
      </c>
      <c r="P207" s="12" t="s">
        <v>37</v>
      </c>
      <c r="Q207" s="12"/>
      <c r="R207" s="16" t="s">
        <v>32</v>
      </c>
    </row>
    <row r="208" spans="1:18" s="17" customFormat="1" ht="33.9" customHeight="1" x14ac:dyDescent="0.3">
      <c r="A208" s="8" t="s">
        <v>74</v>
      </c>
      <c r="B208" s="25" t="s">
        <v>779</v>
      </c>
      <c r="C208" s="9" t="s">
        <v>144</v>
      </c>
      <c r="D208" s="10">
        <v>90887000</v>
      </c>
      <c r="E208" s="10">
        <v>90272443</v>
      </c>
      <c r="F208" s="56"/>
      <c r="G208" s="10">
        <f t="shared" si="13"/>
        <v>90272443</v>
      </c>
      <c r="H208" s="10">
        <f t="shared" si="14"/>
        <v>614557</v>
      </c>
      <c r="I208" s="12" t="s">
        <v>37</v>
      </c>
      <c r="J208" s="11"/>
      <c r="K208" s="11"/>
      <c r="L208" s="11"/>
      <c r="M208" s="56"/>
      <c r="N208" s="14">
        <f t="shared" si="12"/>
        <v>614557</v>
      </c>
      <c r="O208" s="14" t="s">
        <v>885</v>
      </c>
      <c r="P208" s="12" t="s">
        <v>37</v>
      </c>
      <c r="Q208" s="12"/>
      <c r="R208" s="16" t="s">
        <v>32</v>
      </c>
    </row>
    <row r="209" spans="1:18" s="17" customFormat="1" ht="33.9" customHeight="1" x14ac:dyDescent="0.3">
      <c r="A209" s="8" t="s">
        <v>74</v>
      </c>
      <c r="B209" s="25" t="s">
        <v>780</v>
      </c>
      <c r="C209" s="9" t="s">
        <v>144</v>
      </c>
      <c r="D209" s="10">
        <v>195057000</v>
      </c>
      <c r="E209" s="10">
        <v>193630665</v>
      </c>
      <c r="F209" s="56"/>
      <c r="G209" s="10">
        <f t="shared" si="13"/>
        <v>193630665</v>
      </c>
      <c r="H209" s="10">
        <f t="shared" si="14"/>
        <v>1426335</v>
      </c>
      <c r="I209" s="12" t="s">
        <v>37</v>
      </c>
      <c r="J209" s="11"/>
      <c r="K209" s="11"/>
      <c r="L209" s="11"/>
      <c r="M209" s="56"/>
      <c r="N209" s="14">
        <f t="shared" si="12"/>
        <v>1426335</v>
      </c>
      <c r="O209" s="14" t="s">
        <v>885</v>
      </c>
      <c r="P209" s="12" t="s">
        <v>37</v>
      </c>
      <c r="Q209" s="12"/>
      <c r="R209" s="16" t="s">
        <v>32</v>
      </c>
    </row>
    <row r="210" spans="1:18" s="17" customFormat="1" ht="33.9" customHeight="1" x14ac:dyDescent="0.3">
      <c r="A210" s="8" t="s">
        <v>74</v>
      </c>
      <c r="B210" s="25" t="s">
        <v>926</v>
      </c>
      <c r="C210" s="9" t="s">
        <v>144</v>
      </c>
      <c r="D210" s="10">
        <v>2981000</v>
      </c>
      <c r="E210" s="10">
        <v>2960466</v>
      </c>
      <c r="F210" s="56"/>
      <c r="G210" s="10">
        <f t="shared" si="13"/>
        <v>2960466</v>
      </c>
      <c r="H210" s="10">
        <f t="shared" si="14"/>
        <v>20534</v>
      </c>
      <c r="I210" s="12" t="s">
        <v>37</v>
      </c>
      <c r="J210" s="11"/>
      <c r="K210" s="11"/>
      <c r="L210" s="11"/>
      <c r="M210" s="56"/>
      <c r="N210" s="14">
        <f t="shared" si="12"/>
        <v>20534</v>
      </c>
      <c r="O210" s="14" t="s">
        <v>885</v>
      </c>
      <c r="P210" s="12" t="s">
        <v>37</v>
      </c>
      <c r="Q210" s="12"/>
      <c r="R210" s="16" t="s">
        <v>32</v>
      </c>
    </row>
    <row r="211" spans="1:18" s="17" customFormat="1" ht="33.9" customHeight="1" x14ac:dyDescent="0.3">
      <c r="A211" s="8" t="s">
        <v>88</v>
      </c>
      <c r="B211" s="25" t="s">
        <v>360</v>
      </c>
      <c r="C211" s="9" t="s">
        <v>145</v>
      </c>
      <c r="D211" s="10">
        <v>5500000</v>
      </c>
      <c r="E211" s="10">
        <v>5500000</v>
      </c>
      <c r="F211" s="56"/>
      <c r="G211" s="10">
        <f t="shared" si="13"/>
        <v>5500000</v>
      </c>
      <c r="H211" s="10">
        <f t="shared" si="14"/>
        <v>0</v>
      </c>
      <c r="I211" s="12" t="s">
        <v>37</v>
      </c>
      <c r="J211" s="11"/>
      <c r="K211" s="11"/>
      <c r="L211" s="11"/>
      <c r="M211" s="56"/>
      <c r="N211" s="14">
        <f t="shared" si="12"/>
        <v>0</v>
      </c>
      <c r="O211" s="14"/>
      <c r="P211" s="12" t="s">
        <v>37</v>
      </c>
      <c r="Q211" s="12"/>
      <c r="R211" s="16" t="s">
        <v>32</v>
      </c>
    </row>
    <row r="212" spans="1:18" s="17" customFormat="1" ht="33.9" customHeight="1" x14ac:dyDescent="0.3">
      <c r="A212" s="8" t="s">
        <v>83</v>
      </c>
      <c r="B212" s="25" t="s">
        <v>816</v>
      </c>
      <c r="C212" s="9" t="s">
        <v>144</v>
      </c>
      <c r="D212" s="10">
        <v>19121000</v>
      </c>
      <c r="E212" s="10">
        <v>19121000</v>
      </c>
      <c r="F212" s="56"/>
      <c r="G212" s="10">
        <f t="shared" si="13"/>
        <v>19121000</v>
      </c>
      <c r="H212" s="10">
        <f t="shared" si="14"/>
        <v>0</v>
      </c>
      <c r="I212" s="12" t="s">
        <v>37</v>
      </c>
      <c r="J212" s="11"/>
      <c r="K212" s="11"/>
      <c r="L212" s="11"/>
      <c r="M212" s="56"/>
      <c r="N212" s="14">
        <f t="shared" si="12"/>
        <v>0</v>
      </c>
      <c r="O212" s="14"/>
      <c r="P212" s="12" t="s">
        <v>37</v>
      </c>
      <c r="Q212" s="12"/>
      <c r="R212" s="16" t="s">
        <v>32</v>
      </c>
    </row>
    <row r="213" spans="1:18" s="17" customFormat="1" ht="33.9" customHeight="1" x14ac:dyDescent="0.3">
      <c r="A213" s="8" t="s">
        <v>83</v>
      </c>
      <c r="B213" s="25" t="s">
        <v>817</v>
      </c>
      <c r="C213" s="9" t="s">
        <v>144</v>
      </c>
      <c r="D213" s="10">
        <v>26968000</v>
      </c>
      <c r="E213" s="10">
        <v>26968000</v>
      </c>
      <c r="F213" s="56"/>
      <c r="G213" s="10">
        <f t="shared" si="13"/>
        <v>26968000</v>
      </c>
      <c r="H213" s="10">
        <f t="shared" si="14"/>
        <v>0</v>
      </c>
      <c r="I213" s="12" t="s">
        <v>37</v>
      </c>
      <c r="J213" s="11"/>
      <c r="K213" s="11"/>
      <c r="L213" s="11"/>
      <c r="M213" s="56"/>
      <c r="N213" s="14">
        <f t="shared" si="12"/>
        <v>0</v>
      </c>
      <c r="O213" s="14"/>
      <c r="P213" s="12" t="s">
        <v>37</v>
      </c>
      <c r="Q213" s="12"/>
      <c r="R213" s="16" t="s">
        <v>32</v>
      </c>
    </row>
    <row r="214" spans="1:18" s="17" customFormat="1" ht="33.9" customHeight="1" x14ac:dyDescent="0.3">
      <c r="A214" s="8" t="s">
        <v>83</v>
      </c>
      <c r="B214" s="25" t="s">
        <v>818</v>
      </c>
      <c r="C214" s="9" t="s">
        <v>144</v>
      </c>
      <c r="D214" s="10">
        <v>15296000</v>
      </c>
      <c r="E214" s="10">
        <v>15296000</v>
      </c>
      <c r="F214" s="56"/>
      <c r="G214" s="10">
        <f t="shared" si="13"/>
        <v>15296000</v>
      </c>
      <c r="H214" s="10">
        <f t="shared" si="14"/>
        <v>0</v>
      </c>
      <c r="I214" s="12" t="s">
        <v>37</v>
      </c>
      <c r="J214" s="11"/>
      <c r="K214" s="11"/>
      <c r="L214" s="11"/>
      <c r="M214" s="56"/>
      <c r="N214" s="14">
        <f t="shared" si="12"/>
        <v>0</v>
      </c>
      <c r="O214" s="14"/>
      <c r="P214" s="12" t="s">
        <v>37</v>
      </c>
      <c r="Q214" s="12"/>
      <c r="R214" s="16" t="s">
        <v>32</v>
      </c>
    </row>
    <row r="215" spans="1:18" s="17" customFormat="1" ht="33.9" customHeight="1" x14ac:dyDescent="0.3">
      <c r="A215" s="8" t="s">
        <v>83</v>
      </c>
      <c r="B215" s="25" t="s">
        <v>927</v>
      </c>
      <c r="C215" s="9" t="s">
        <v>144</v>
      </c>
      <c r="D215" s="10">
        <v>34981000</v>
      </c>
      <c r="E215" s="10">
        <v>34681000</v>
      </c>
      <c r="F215" s="56"/>
      <c r="G215" s="10">
        <f t="shared" si="13"/>
        <v>34681000</v>
      </c>
      <c r="H215" s="10">
        <f t="shared" si="14"/>
        <v>300000</v>
      </c>
      <c r="I215" s="12" t="s">
        <v>37</v>
      </c>
      <c r="J215" s="11"/>
      <c r="K215" s="11"/>
      <c r="L215" s="11"/>
      <c r="M215" s="56"/>
      <c r="N215" s="14">
        <f t="shared" si="12"/>
        <v>300000</v>
      </c>
      <c r="O215" s="14" t="s">
        <v>612</v>
      </c>
      <c r="P215" s="12" t="s">
        <v>37</v>
      </c>
      <c r="Q215" s="12"/>
      <c r="R215" s="16" t="s">
        <v>32</v>
      </c>
    </row>
    <row r="216" spans="1:18" s="17" customFormat="1" ht="33.9" customHeight="1" x14ac:dyDescent="0.3">
      <c r="A216" s="8" t="s">
        <v>84</v>
      </c>
      <c r="B216" s="25" t="s">
        <v>821</v>
      </c>
      <c r="C216" s="9" t="s">
        <v>144</v>
      </c>
      <c r="D216" s="10">
        <v>7468000</v>
      </c>
      <c r="E216" s="10">
        <v>7468000</v>
      </c>
      <c r="F216" s="56"/>
      <c r="G216" s="10">
        <f t="shared" si="13"/>
        <v>7468000</v>
      </c>
      <c r="H216" s="10">
        <f t="shared" si="14"/>
        <v>0</v>
      </c>
      <c r="I216" s="12" t="s">
        <v>37</v>
      </c>
      <c r="J216" s="11"/>
      <c r="K216" s="11"/>
      <c r="L216" s="11"/>
      <c r="M216" s="56"/>
      <c r="N216" s="14">
        <f t="shared" si="12"/>
        <v>0</v>
      </c>
      <c r="O216" s="14"/>
      <c r="P216" s="12" t="s">
        <v>37</v>
      </c>
      <c r="Q216" s="12"/>
      <c r="R216" s="16" t="s">
        <v>32</v>
      </c>
    </row>
    <row r="217" spans="1:18" s="17" customFormat="1" ht="33.9" customHeight="1" x14ac:dyDescent="0.3">
      <c r="A217" s="8" t="s">
        <v>86</v>
      </c>
      <c r="B217" s="25" t="s">
        <v>814</v>
      </c>
      <c r="C217" s="9" t="s">
        <v>144</v>
      </c>
      <c r="D217" s="10">
        <v>39094000</v>
      </c>
      <c r="E217" s="10">
        <v>39094000</v>
      </c>
      <c r="F217" s="56"/>
      <c r="G217" s="10">
        <f t="shared" si="13"/>
        <v>39094000</v>
      </c>
      <c r="H217" s="10">
        <f t="shared" si="14"/>
        <v>0</v>
      </c>
      <c r="I217" s="12" t="s">
        <v>37</v>
      </c>
      <c r="J217" s="11"/>
      <c r="K217" s="11"/>
      <c r="L217" s="11"/>
      <c r="M217" s="56"/>
      <c r="N217" s="14">
        <f t="shared" si="12"/>
        <v>0</v>
      </c>
      <c r="O217" s="14"/>
      <c r="P217" s="12" t="s">
        <v>37</v>
      </c>
      <c r="Q217" s="12"/>
      <c r="R217" s="16" t="s">
        <v>32</v>
      </c>
    </row>
    <row r="218" spans="1:18" s="17" customFormat="1" ht="33.9" customHeight="1" x14ac:dyDescent="0.3">
      <c r="A218" s="8" t="s">
        <v>86</v>
      </c>
      <c r="B218" s="25" t="s">
        <v>796</v>
      </c>
      <c r="C218" s="9" t="s">
        <v>144</v>
      </c>
      <c r="D218" s="10">
        <v>9252000</v>
      </c>
      <c r="E218" s="10">
        <v>9252000</v>
      </c>
      <c r="F218" s="56"/>
      <c r="G218" s="10">
        <f t="shared" si="13"/>
        <v>9252000</v>
      </c>
      <c r="H218" s="10">
        <f t="shared" si="14"/>
        <v>0</v>
      </c>
      <c r="I218" s="12" t="s">
        <v>37</v>
      </c>
      <c r="J218" s="11"/>
      <c r="K218" s="11"/>
      <c r="L218" s="11"/>
      <c r="M218" s="56"/>
      <c r="N218" s="14">
        <f t="shared" si="12"/>
        <v>0</v>
      </c>
      <c r="O218" s="14"/>
      <c r="P218" s="12" t="s">
        <v>37</v>
      </c>
      <c r="Q218" s="12"/>
      <c r="R218" s="16" t="s">
        <v>32</v>
      </c>
    </row>
    <row r="219" spans="1:18" s="17" customFormat="1" ht="33.9" customHeight="1" x14ac:dyDescent="0.3">
      <c r="A219" s="8" t="s">
        <v>77</v>
      </c>
      <c r="B219" s="25" t="s">
        <v>761</v>
      </c>
      <c r="C219" s="9" t="s">
        <v>144</v>
      </c>
      <c r="D219" s="10">
        <v>95601000</v>
      </c>
      <c r="E219" s="10">
        <v>95385684</v>
      </c>
      <c r="F219" s="56"/>
      <c r="G219" s="10">
        <f t="shared" si="13"/>
        <v>95385684</v>
      </c>
      <c r="H219" s="10">
        <f t="shared" si="14"/>
        <v>215316</v>
      </c>
      <c r="I219" s="12" t="s">
        <v>37</v>
      </c>
      <c r="J219" s="11"/>
      <c r="K219" s="11"/>
      <c r="L219" s="11"/>
      <c r="M219" s="56"/>
      <c r="N219" s="14">
        <f t="shared" si="12"/>
        <v>215316</v>
      </c>
      <c r="O219" s="14" t="s">
        <v>938</v>
      </c>
      <c r="P219" s="12" t="s">
        <v>37</v>
      </c>
      <c r="Q219" s="12"/>
      <c r="R219" s="16" t="s">
        <v>32</v>
      </c>
    </row>
    <row r="220" spans="1:18" s="17" customFormat="1" ht="33.9" customHeight="1" x14ac:dyDescent="0.3">
      <c r="A220" s="8" t="s">
        <v>77</v>
      </c>
      <c r="B220" s="25" t="s">
        <v>763</v>
      </c>
      <c r="C220" s="9" t="s">
        <v>144</v>
      </c>
      <c r="D220" s="10">
        <v>48416000</v>
      </c>
      <c r="E220" s="10">
        <v>48416000</v>
      </c>
      <c r="F220" s="56"/>
      <c r="G220" s="10">
        <f t="shared" si="13"/>
        <v>48416000</v>
      </c>
      <c r="H220" s="10">
        <f t="shared" si="14"/>
        <v>0</v>
      </c>
      <c r="I220" s="12" t="s">
        <v>37</v>
      </c>
      <c r="J220" s="11"/>
      <c r="K220" s="11"/>
      <c r="L220" s="11"/>
      <c r="M220" s="56"/>
      <c r="N220" s="14">
        <f t="shared" si="12"/>
        <v>0</v>
      </c>
      <c r="O220" s="14"/>
      <c r="P220" s="12" t="s">
        <v>37</v>
      </c>
      <c r="Q220" s="12"/>
      <c r="R220" s="16" t="s">
        <v>32</v>
      </c>
    </row>
    <row r="221" spans="1:18" s="17" customFormat="1" ht="33.9" customHeight="1" x14ac:dyDescent="0.3">
      <c r="A221" s="8" t="s">
        <v>77</v>
      </c>
      <c r="B221" s="25" t="s">
        <v>805</v>
      </c>
      <c r="C221" s="9" t="s">
        <v>144</v>
      </c>
      <c r="D221" s="10">
        <v>19398000</v>
      </c>
      <c r="E221" s="10">
        <v>19398000</v>
      </c>
      <c r="F221" s="56"/>
      <c r="G221" s="10">
        <f t="shared" si="13"/>
        <v>19398000</v>
      </c>
      <c r="H221" s="10">
        <f t="shared" si="14"/>
        <v>0</v>
      </c>
      <c r="I221" s="12" t="s">
        <v>37</v>
      </c>
      <c r="J221" s="11"/>
      <c r="K221" s="11"/>
      <c r="L221" s="11"/>
      <c r="M221" s="56"/>
      <c r="N221" s="14">
        <f t="shared" si="12"/>
        <v>0</v>
      </c>
      <c r="O221" s="14"/>
      <c r="P221" s="12" t="s">
        <v>37</v>
      </c>
      <c r="Q221" s="12"/>
      <c r="R221" s="16" t="s">
        <v>32</v>
      </c>
    </row>
    <row r="222" spans="1:18" s="17" customFormat="1" ht="33.9" customHeight="1" x14ac:dyDescent="0.3">
      <c r="A222" s="8" t="s">
        <v>76</v>
      </c>
      <c r="B222" s="25" t="s">
        <v>925</v>
      </c>
      <c r="C222" s="9" t="s">
        <v>145</v>
      </c>
      <c r="D222" s="10">
        <v>11451000</v>
      </c>
      <c r="E222" s="10">
        <v>11451000</v>
      </c>
      <c r="F222" s="56"/>
      <c r="G222" s="10">
        <f t="shared" si="13"/>
        <v>11451000</v>
      </c>
      <c r="H222" s="10">
        <f t="shared" si="14"/>
        <v>0</v>
      </c>
      <c r="I222" s="12" t="s">
        <v>37</v>
      </c>
      <c r="J222" s="11"/>
      <c r="K222" s="11"/>
      <c r="L222" s="11"/>
      <c r="M222" s="56"/>
      <c r="N222" s="14">
        <f t="shared" si="12"/>
        <v>0</v>
      </c>
      <c r="O222" s="14"/>
      <c r="P222" s="12" t="s">
        <v>37</v>
      </c>
      <c r="Q222" s="12"/>
      <c r="R222" s="16" t="s">
        <v>32</v>
      </c>
    </row>
    <row r="223" spans="1:18" s="17" customFormat="1" ht="33.9" customHeight="1" x14ac:dyDescent="0.3">
      <c r="A223" s="8" t="s">
        <v>76</v>
      </c>
      <c r="B223" s="25" t="s">
        <v>740</v>
      </c>
      <c r="C223" s="9" t="s">
        <v>144</v>
      </c>
      <c r="D223" s="10">
        <v>18280000</v>
      </c>
      <c r="E223" s="10">
        <v>18280000</v>
      </c>
      <c r="F223" s="56"/>
      <c r="G223" s="10">
        <f t="shared" si="13"/>
        <v>18280000</v>
      </c>
      <c r="H223" s="10">
        <f t="shared" si="14"/>
        <v>0</v>
      </c>
      <c r="I223" s="12" t="s">
        <v>37</v>
      </c>
      <c r="J223" s="11"/>
      <c r="K223" s="11"/>
      <c r="L223" s="11"/>
      <c r="M223" s="56"/>
      <c r="N223" s="14">
        <f t="shared" si="12"/>
        <v>0</v>
      </c>
      <c r="O223" s="14"/>
      <c r="P223" s="12" t="s">
        <v>37</v>
      </c>
      <c r="Q223" s="12"/>
      <c r="R223" s="16" t="s">
        <v>32</v>
      </c>
    </row>
    <row r="224" spans="1:18" s="17" customFormat="1" ht="33.9" customHeight="1" x14ac:dyDescent="0.3">
      <c r="A224" s="8" t="s">
        <v>76</v>
      </c>
      <c r="B224" s="25" t="s">
        <v>928</v>
      </c>
      <c r="C224" s="9" t="s">
        <v>144</v>
      </c>
      <c r="D224" s="10">
        <v>12336000</v>
      </c>
      <c r="E224" s="10">
        <v>12336000</v>
      </c>
      <c r="F224" s="56"/>
      <c r="G224" s="10">
        <f t="shared" si="13"/>
        <v>12336000</v>
      </c>
      <c r="H224" s="10">
        <f t="shared" si="14"/>
        <v>0</v>
      </c>
      <c r="I224" s="12" t="s">
        <v>37</v>
      </c>
      <c r="J224" s="11"/>
      <c r="K224" s="11"/>
      <c r="L224" s="11"/>
      <c r="M224" s="56"/>
      <c r="N224" s="14">
        <f t="shared" si="12"/>
        <v>0</v>
      </c>
      <c r="O224" s="14"/>
      <c r="P224" s="12" t="s">
        <v>37</v>
      </c>
      <c r="Q224" s="12"/>
      <c r="R224" s="16" t="s">
        <v>32</v>
      </c>
    </row>
    <row r="225" spans="1:18" s="17" customFormat="1" ht="33.9" customHeight="1" x14ac:dyDescent="0.3">
      <c r="A225" s="8" t="s">
        <v>76</v>
      </c>
      <c r="B225" s="25" t="s">
        <v>761</v>
      </c>
      <c r="C225" s="9" t="s">
        <v>144</v>
      </c>
      <c r="D225" s="10">
        <v>20402000</v>
      </c>
      <c r="E225" s="10">
        <v>20402000</v>
      </c>
      <c r="F225" s="56"/>
      <c r="G225" s="10">
        <f t="shared" si="13"/>
        <v>20402000</v>
      </c>
      <c r="H225" s="10">
        <f t="shared" si="14"/>
        <v>0</v>
      </c>
      <c r="I225" s="12" t="s">
        <v>37</v>
      </c>
      <c r="J225" s="11"/>
      <c r="K225" s="11"/>
      <c r="L225" s="11"/>
      <c r="M225" s="56"/>
      <c r="N225" s="14">
        <f t="shared" si="12"/>
        <v>0</v>
      </c>
      <c r="O225" s="14"/>
      <c r="P225" s="12" t="s">
        <v>37</v>
      </c>
      <c r="Q225" s="12"/>
      <c r="R225" s="16" t="s">
        <v>32</v>
      </c>
    </row>
    <row r="226" spans="1:18" s="17" customFormat="1" ht="33.9" customHeight="1" x14ac:dyDescent="0.3">
      <c r="A226" s="8" t="s">
        <v>76</v>
      </c>
      <c r="B226" s="25" t="s">
        <v>787</v>
      </c>
      <c r="C226" s="9" t="s">
        <v>144</v>
      </c>
      <c r="D226" s="10">
        <v>44679000</v>
      </c>
      <c r="E226" s="10">
        <v>44565824</v>
      </c>
      <c r="F226" s="56"/>
      <c r="G226" s="10">
        <f t="shared" si="13"/>
        <v>44565824</v>
      </c>
      <c r="H226" s="10">
        <f t="shared" si="14"/>
        <v>113176</v>
      </c>
      <c r="I226" s="12" t="s">
        <v>37</v>
      </c>
      <c r="J226" s="11"/>
      <c r="K226" s="11"/>
      <c r="L226" s="11"/>
      <c r="M226" s="56"/>
      <c r="N226" s="14">
        <f t="shared" si="12"/>
        <v>113176</v>
      </c>
      <c r="O226" s="14" t="s">
        <v>885</v>
      </c>
      <c r="P226" s="12" t="s">
        <v>37</v>
      </c>
      <c r="Q226" s="12"/>
      <c r="R226" s="16" t="s">
        <v>32</v>
      </c>
    </row>
    <row r="227" spans="1:18" s="17" customFormat="1" ht="33.9" customHeight="1" x14ac:dyDescent="0.3">
      <c r="A227" s="8" t="s">
        <v>76</v>
      </c>
      <c r="B227" s="25" t="s">
        <v>788</v>
      </c>
      <c r="C227" s="9" t="s">
        <v>144</v>
      </c>
      <c r="D227" s="10">
        <v>122269000</v>
      </c>
      <c r="E227" s="10">
        <v>121334457</v>
      </c>
      <c r="F227" s="56"/>
      <c r="G227" s="10">
        <f t="shared" si="13"/>
        <v>121334457</v>
      </c>
      <c r="H227" s="10">
        <f t="shared" si="14"/>
        <v>934543</v>
      </c>
      <c r="I227" s="12" t="s">
        <v>37</v>
      </c>
      <c r="J227" s="11"/>
      <c r="K227" s="11"/>
      <c r="L227" s="11"/>
      <c r="M227" s="56"/>
      <c r="N227" s="14">
        <f t="shared" si="12"/>
        <v>934543</v>
      </c>
      <c r="O227" s="14" t="s">
        <v>885</v>
      </c>
      <c r="P227" s="12" t="s">
        <v>37</v>
      </c>
      <c r="Q227" s="12"/>
      <c r="R227" s="16" t="s">
        <v>32</v>
      </c>
    </row>
    <row r="228" spans="1:18" s="17" customFormat="1" ht="33.9" customHeight="1" x14ac:dyDescent="0.3">
      <c r="A228" s="8" t="s">
        <v>76</v>
      </c>
      <c r="B228" s="25" t="s">
        <v>75</v>
      </c>
      <c r="C228" s="9" t="s">
        <v>144</v>
      </c>
      <c r="D228" s="10">
        <v>99691000</v>
      </c>
      <c r="E228" s="10">
        <v>99688178</v>
      </c>
      <c r="F228" s="56"/>
      <c r="G228" s="10">
        <f t="shared" si="13"/>
        <v>99688178</v>
      </c>
      <c r="H228" s="10">
        <f t="shared" si="14"/>
        <v>2822</v>
      </c>
      <c r="I228" s="12" t="s">
        <v>37</v>
      </c>
      <c r="J228" s="11"/>
      <c r="K228" s="11"/>
      <c r="L228" s="11"/>
      <c r="M228" s="56"/>
      <c r="N228" s="14">
        <f t="shared" si="12"/>
        <v>2822</v>
      </c>
      <c r="O228" s="14" t="s">
        <v>885</v>
      </c>
      <c r="P228" s="12" t="s">
        <v>37</v>
      </c>
      <c r="Q228" s="12"/>
      <c r="R228" s="16" t="s">
        <v>32</v>
      </c>
    </row>
    <row r="229" spans="1:18" s="17" customFormat="1" ht="33.9" customHeight="1" x14ac:dyDescent="0.3">
      <c r="A229" s="8" t="s">
        <v>76</v>
      </c>
      <c r="B229" s="25" t="s">
        <v>766</v>
      </c>
      <c r="C229" s="9" t="s">
        <v>144</v>
      </c>
      <c r="D229" s="10">
        <v>93183000</v>
      </c>
      <c r="E229" s="10">
        <v>93183000</v>
      </c>
      <c r="F229" s="56"/>
      <c r="G229" s="10">
        <f t="shared" si="13"/>
        <v>93183000</v>
      </c>
      <c r="H229" s="10">
        <f t="shared" si="14"/>
        <v>0</v>
      </c>
      <c r="I229" s="12" t="s">
        <v>37</v>
      </c>
      <c r="J229" s="11"/>
      <c r="K229" s="11"/>
      <c r="L229" s="11"/>
      <c r="M229" s="56"/>
      <c r="N229" s="14">
        <f t="shared" si="12"/>
        <v>0</v>
      </c>
      <c r="O229" s="14"/>
      <c r="P229" s="12" t="s">
        <v>37</v>
      </c>
      <c r="Q229" s="12"/>
      <c r="R229" s="16" t="s">
        <v>32</v>
      </c>
    </row>
    <row r="230" spans="1:18" s="17" customFormat="1" ht="33.9" customHeight="1" x14ac:dyDescent="0.3">
      <c r="A230" s="8" t="s">
        <v>76</v>
      </c>
      <c r="B230" s="25" t="s">
        <v>789</v>
      </c>
      <c r="C230" s="9" t="s">
        <v>144</v>
      </c>
      <c r="D230" s="10">
        <v>9363000</v>
      </c>
      <c r="E230" s="10">
        <v>9363000</v>
      </c>
      <c r="F230" s="56"/>
      <c r="G230" s="10">
        <f t="shared" si="13"/>
        <v>9363000</v>
      </c>
      <c r="H230" s="10">
        <f t="shared" si="14"/>
        <v>0</v>
      </c>
      <c r="I230" s="12" t="s">
        <v>37</v>
      </c>
      <c r="J230" s="11"/>
      <c r="K230" s="11"/>
      <c r="L230" s="11"/>
      <c r="M230" s="56"/>
      <c r="N230" s="14">
        <f t="shared" si="12"/>
        <v>0</v>
      </c>
      <c r="O230" s="14"/>
      <c r="P230" s="12" t="s">
        <v>37</v>
      </c>
      <c r="Q230" s="12"/>
      <c r="R230" s="16" t="s">
        <v>32</v>
      </c>
    </row>
    <row r="231" spans="1:18" s="17" customFormat="1" ht="33.9" customHeight="1" x14ac:dyDescent="0.3">
      <c r="A231" s="8" t="s">
        <v>76</v>
      </c>
      <c r="B231" s="25" t="s">
        <v>790</v>
      </c>
      <c r="C231" s="9" t="s">
        <v>144</v>
      </c>
      <c r="D231" s="10">
        <v>183886000</v>
      </c>
      <c r="E231" s="10">
        <v>183886000</v>
      </c>
      <c r="F231" s="56"/>
      <c r="G231" s="10">
        <f t="shared" si="13"/>
        <v>183886000</v>
      </c>
      <c r="H231" s="10">
        <f t="shared" si="14"/>
        <v>0</v>
      </c>
      <c r="I231" s="12" t="s">
        <v>37</v>
      </c>
      <c r="J231" s="11"/>
      <c r="K231" s="11"/>
      <c r="L231" s="11"/>
      <c r="M231" s="56"/>
      <c r="N231" s="14">
        <f t="shared" si="12"/>
        <v>0</v>
      </c>
      <c r="O231" s="14"/>
      <c r="P231" s="12" t="s">
        <v>37</v>
      </c>
      <c r="Q231" s="12"/>
      <c r="R231" s="16" t="s">
        <v>32</v>
      </c>
    </row>
    <row r="232" spans="1:18" s="17" customFormat="1" ht="33.9" customHeight="1" x14ac:dyDescent="0.3">
      <c r="A232" s="8" t="s">
        <v>76</v>
      </c>
      <c r="B232" s="25" t="s">
        <v>763</v>
      </c>
      <c r="C232" s="9" t="s">
        <v>144</v>
      </c>
      <c r="D232" s="10">
        <v>24448000</v>
      </c>
      <c r="E232" s="10">
        <v>24298000</v>
      </c>
      <c r="F232" s="56"/>
      <c r="G232" s="10">
        <f t="shared" si="13"/>
        <v>24298000</v>
      </c>
      <c r="H232" s="10">
        <f t="shared" si="14"/>
        <v>150000</v>
      </c>
      <c r="I232" s="12" t="s">
        <v>37</v>
      </c>
      <c r="J232" s="11"/>
      <c r="K232" s="11"/>
      <c r="L232" s="11"/>
      <c r="M232" s="56"/>
      <c r="N232" s="14">
        <f t="shared" si="12"/>
        <v>150000</v>
      </c>
      <c r="O232" s="14" t="s">
        <v>885</v>
      </c>
      <c r="P232" s="12" t="s">
        <v>37</v>
      </c>
      <c r="Q232" s="12"/>
      <c r="R232" s="16" t="s">
        <v>32</v>
      </c>
    </row>
    <row r="233" spans="1:18" s="17" customFormat="1" ht="33.9" customHeight="1" x14ac:dyDescent="0.3">
      <c r="A233" s="8" t="s">
        <v>76</v>
      </c>
      <c r="B233" s="25" t="s">
        <v>791</v>
      </c>
      <c r="C233" s="9" t="s">
        <v>144</v>
      </c>
      <c r="D233" s="10">
        <v>7654000</v>
      </c>
      <c r="E233" s="10">
        <v>7654000</v>
      </c>
      <c r="F233" s="56"/>
      <c r="G233" s="10">
        <f t="shared" si="13"/>
        <v>7654000</v>
      </c>
      <c r="H233" s="10">
        <f t="shared" si="14"/>
        <v>0</v>
      </c>
      <c r="I233" s="12" t="s">
        <v>37</v>
      </c>
      <c r="J233" s="11"/>
      <c r="K233" s="11"/>
      <c r="L233" s="11"/>
      <c r="M233" s="56"/>
      <c r="N233" s="14">
        <f t="shared" si="12"/>
        <v>0</v>
      </c>
      <c r="O233" s="14"/>
      <c r="P233" s="12" t="s">
        <v>37</v>
      </c>
      <c r="Q233" s="12"/>
      <c r="R233" s="16" t="s">
        <v>32</v>
      </c>
    </row>
    <row r="234" spans="1:18" s="17" customFormat="1" ht="33.9" customHeight="1" x14ac:dyDescent="0.3">
      <c r="A234" s="8" t="s">
        <v>76</v>
      </c>
      <c r="B234" s="25" t="s">
        <v>792</v>
      </c>
      <c r="C234" s="9" t="s">
        <v>144</v>
      </c>
      <c r="D234" s="10">
        <v>8404000</v>
      </c>
      <c r="E234" s="10">
        <v>8404000</v>
      </c>
      <c r="F234" s="56"/>
      <c r="G234" s="10">
        <f t="shared" si="13"/>
        <v>8404000</v>
      </c>
      <c r="H234" s="10">
        <f t="shared" si="14"/>
        <v>0</v>
      </c>
      <c r="I234" s="12" t="s">
        <v>37</v>
      </c>
      <c r="J234" s="11"/>
      <c r="K234" s="11"/>
      <c r="L234" s="11"/>
      <c r="M234" s="56"/>
      <c r="N234" s="14">
        <f t="shared" si="12"/>
        <v>0</v>
      </c>
      <c r="O234" s="14"/>
      <c r="P234" s="12" t="s">
        <v>37</v>
      </c>
      <c r="Q234" s="12"/>
      <c r="R234" s="16" t="s">
        <v>32</v>
      </c>
    </row>
    <row r="235" spans="1:18" s="17" customFormat="1" ht="33.9" customHeight="1" x14ac:dyDescent="0.3">
      <c r="A235" s="8" t="s">
        <v>76</v>
      </c>
      <c r="B235" s="25" t="s">
        <v>793</v>
      </c>
      <c r="C235" s="9" t="s">
        <v>144</v>
      </c>
      <c r="D235" s="10">
        <v>24319000</v>
      </c>
      <c r="E235" s="10">
        <v>24319000</v>
      </c>
      <c r="F235" s="56"/>
      <c r="G235" s="10">
        <f t="shared" si="13"/>
        <v>24319000</v>
      </c>
      <c r="H235" s="10">
        <f t="shared" si="14"/>
        <v>0</v>
      </c>
      <c r="I235" s="12" t="s">
        <v>37</v>
      </c>
      <c r="J235" s="11"/>
      <c r="K235" s="11"/>
      <c r="L235" s="11"/>
      <c r="M235" s="56"/>
      <c r="N235" s="14">
        <f t="shared" si="12"/>
        <v>0</v>
      </c>
      <c r="O235" s="14"/>
      <c r="P235" s="12" t="s">
        <v>37</v>
      </c>
      <c r="Q235" s="12"/>
      <c r="R235" s="16" t="s">
        <v>32</v>
      </c>
    </row>
    <row r="236" spans="1:18" s="17" customFormat="1" ht="33.9" customHeight="1" x14ac:dyDescent="0.3">
      <c r="A236" s="8" t="s">
        <v>76</v>
      </c>
      <c r="B236" s="25" t="s">
        <v>794</v>
      </c>
      <c r="C236" s="9" t="s">
        <v>144</v>
      </c>
      <c r="D236" s="10">
        <v>13198000</v>
      </c>
      <c r="E236" s="10">
        <v>13176506</v>
      </c>
      <c r="F236" s="56"/>
      <c r="G236" s="10">
        <f t="shared" si="13"/>
        <v>13176506</v>
      </c>
      <c r="H236" s="10">
        <f t="shared" si="14"/>
        <v>21494</v>
      </c>
      <c r="I236" s="12" t="s">
        <v>37</v>
      </c>
      <c r="J236" s="11"/>
      <c r="K236" s="11"/>
      <c r="L236" s="11"/>
      <c r="M236" s="56"/>
      <c r="N236" s="14">
        <f t="shared" si="12"/>
        <v>21494</v>
      </c>
      <c r="O236" s="14" t="s">
        <v>885</v>
      </c>
      <c r="P236" s="12" t="s">
        <v>37</v>
      </c>
      <c r="Q236" s="12"/>
      <c r="R236" s="16" t="s">
        <v>32</v>
      </c>
    </row>
    <row r="237" spans="1:18" s="17" customFormat="1" ht="33.9" customHeight="1" x14ac:dyDescent="0.3">
      <c r="A237" s="8" t="s">
        <v>76</v>
      </c>
      <c r="B237" s="25" t="s">
        <v>768</v>
      </c>
      <c r="C237" s="9" t="s">
        <v>144</v>
      </c>
      <c r="D237" s="10">
        <v>4626000</v>
      </c>
      <c r="E237" s="10">
        <v>4626000</v>
      </c>
      <c r="F237" s="56"/>
      <c r="G237" s="10">
        <f t="shared" si="13"/>
        <v>4626000</v>
      </c>
      <c r="H237" s="10">
        <f t="shared" si="14"/>
        <v>0</v>
      </c>
      <c r="I237" s="12" t="s">
        <v>37</v>
      </c>
      <c r="J237" s="11"/>
      <c r="K237" s="11"/>
      <c r="L237" s="11"/>
      <c r="M237" s="56"/>
      <c r="N237" s="14">
        <f t="shared" si="12"/>
        <v>0</v>
      </c>
      <c r="O237" s="14"/>
      <c r="P237" s="12" t="s">
        <v>37</v>
      </c>
      <c r="Q237" s="12"/>
      <c r="R237" s="16" t="s">
        <v>32</v>
      </c>
    </row>
    <row r="238" spans="1:18" s="17" customFormat="1" ht="33.9" customHeight="1" x14ac:dyDescent="0.3">
      <c r="A238" s="8" t="s">
        <v>76</v>
      </c>
      <c r="B238" s="25" t="s">
        <v>929</v>
      </c>
      <c r="C238" s="9" t="s">
        <v>144</v>
      </c>
      <c r="D238" s="10">
        <v>80006000</v>
      </c>
      <c r="E238" s="10">
        <v>80006000</v>
      </c>
      <c r="F238" s="56"/>
      <c r="G238" s="10">
        <f t="shared" si="13"/>
        <v>80006000</v>
      </c>
      <c r="H238" s="10">
        <f t="shared" si="14"/>
        <v>0</v>
      </c>
      <c r="I238" s="12" t="s">
        <v>37</v>
      </c>
      <c r="J238" s="11"/>
      <c r="K238" s="11"/>
      <c r="L238" s="11"/>
      <c r="M238" s="56"/>
      <c r="N238" s="14">
        <f t="shared" si="12"/>
        <v>0</v>
      </c>
      <c r="O238" s="14"/>
      <c r="P238" s="12" t="s">
        <v>37</v>
      </c>
      <c r="Q238" s="12"/>
      <c r="R238" s="16" t="s">
        <v>32</v>
      </c>
    </row>
    <row r="239" spans="1:18" s="17" customFormat="1" ht="33.9" customHeight="1" x14ac:dyDescent="0.3">
      <c r="A239" s="8" t="s">
        <v>76</v>
      </c>
      <c r="B239" s="25" t="s">
        <v>796</v>
      </c>
      <c r="C239" s="9" t="s">
        <v>144</v>
      </c>
      <c r="D239" s="10">
        <v>34198000</v>
      </c>
      <c r="E239" s="10">
        <v>34163793</v>
      </c>
      <c r="F239" s="56"/>
      <c r="G239" s="10">
        <f t="shared" si="13"/>
        <v>34163793</v>
      </c>
      <c r="H239" s="10">
        <f t="shared" si="14"/>
        <v>34207</v>
      </c>
      <c r="I239" s="12" t="s">
        <v>37</v>
      </c>
      <c r="J239" s="11"/>
      <c r="K239" s="11"/>
      <c r="L239" s="11"/>
      <c r="M239" s="56"/>
      <c r="N239" s="14">
        <f t="shared" si="12"/>
        <v>34207</v>
      </c>
      <c r="O239" s="14" t="s">
        <v>885</v>
      </c>
      <c r="P239" s="12" t="s">
        <v>37</v>
      </c>
      <c r="Q239" s="12"/>
      <c r="R239" s="16" t="s">
        <v>32</v>
      </c>
    </row>
    <row r="240" spans="1:18" s="17" customFormat="1" ht="33.9" customHeight="1" x14ac:dyDescent="0.3">
      <c r="A240" s="8" t="s">
        <v>76</v>
      </c>
      <c r="B240" s="25" t="s">
        <v>797</v>
      </c>
      <c r="C240" s="9" t="s">
        <v>144</v>
      </c>
      <c r="D240" s="10">
        <v>41508000</v>
      </c>
      <c r="E240" s="10">
        <v>41476339</v>
      </c>
      <c r="F240" s="56"/>
      <c r="G240" s="10">
        <f t="shared" si="13"/>
        <v>41476339</v>
      </c>
      <c r="H240" s="10">
        <f t="shared" si="14"/>
        <v>31661</v>
      </c>
      <c r="I240" s="12" t="s">
        <v>37</v>
      </c>
      <c r="J240" s="11"/>
      <c r="K240" s="11"/>
      <c r="L240" s="11"/>
      <c r="M240" s="56"/>
      <c r="N240" s="14">
        <f t="shared" si="12"/>
        <v>31661</v>
      </c>
      <c r="O240" s="14" t="s">
        <v>885</v>
      </c>
      <c r="P240" s="12" t="s">
        <v>37</v>
      </c>
      <c r="Q240" s="12"/>
      <c r="R240" s="16" t="s">
        <v>32</v>
      </c>
    </row>
    <row r="241" spans="1:18" s="17" customFormat="1" ht="33.9" customHeight="1" x14ac:dyDescent="0.3">
      <c r="A241" s="8" t="s">
        <v>76</v>
      </c>
      <c r="B241" s="25" t="s">
        <v>798</v>
      </c>
      <c r="C241" s="9" t="s">
        <v>144</v>
      </c>
      <c r="D241" s="10">
        <v>43019000</v>
      </c>
      <c r="E241" s="10">
        <v>43019000</v>
      </c>
      <c r="F241" s="56"/>
      <c r="G241" s="10">
        <f t="shared" si="13"/>
        <v>43019000</v>
      </c>
      <c r="H241" s="10">
        <f t="shared" si="14"/>
        <v>0</v>
      </c>
      <c r="I241" s="12" t="s">
        <v>37</v>
      </c>
      <c r="J241" s="11"/>
      <c r="K241" s="11"/>
      <c r="L241" s="11"/>
      <c r="M241" s="56"/>
      <c r="N241" s="14">
        <f t="shared" si="12"/>
        <v>0</v>
      </c>
      <c r="O241" s="14"/>
      <c r="P241" s="12" t="s">
        <v>37</v>
      </c>
      <c r="Q241" s="12"/>
      <c r="R241" s="16" t="s">
        <v>32</v>
      </c>
    </row>
    <row r="242" spans="1:18" s="17" customFormat="1" ht="33.9" customHeight="1" x14ac:dyDescent="0.3">
      <c r="A242" s="8" t="s">
        <v>76</v>
      </c>
      <c r="B242" s="25" t="s">
        <v>930</v>
      </c>
      <c r="C242" s="9" t="s">
        <v>144</v>
      </c>
      <c r="D242" s="10">
        <v>25866000</v>
      </c>
      <c r="E242" s="10">
        <v>25866000</v>
      </c>
      <c r="F242" s="56"/>
      <c r="G242" s="10">
        <f t="shared" si="13"/>
        <v>25866000</v>
      </c>
      <c r="H242" s="10">
        <f t="shared" si="14"/>
        <v>0</v>
      </c>
      <c r="I242" s="12" t="s">
        <v>37</v>
      </c>
      <c r="J242" s="11"/>
      <c r="K242" s="11"/>
      <c r="L242" s="11"/>
      <c r="M242" s="56"/>
      <c r="N242" s="14">
        <f t="shared" si="12"/>
        <v>0</v>
      </c>
      <c r="O242" s="14"/>
      <c r="P242" s="12" t="s">
        <v>37</v>
      </c>
      <c r="Q242" s="12"/>
      <c r="R242" s="16" t="s">
        <v>32</v>
      </c>
    </row>
    <row r="243" spans="1:18" s="17" customFormat="1" ht="33.9" customHeight="1" x14ac:dyDescent="0.3">
      <c r="A243" s="8" t="s">
        <v>78</v>
      </c>
      <c r="B243" s="25" t="s">
        <v>925</v>
      </c>
      <c r="C243" s="9" t="s">
        <v>145</v>
      </c>
      <c r="D243" s="10">
        <v>10228000</v>
      </c>
      <c r="E243" s="10">
        <v>10228000</v>
      </c>
      <c r="F243" s="56"/>
      <c r="G243" s="10">
        <f t="shared" si="13"/>
        <v>10228000</v>
      </c>
      <c r="H243" s="10">
        <f t="shared" si="14"/>
        <v>0</v>
      </c>
      <c r="I243" s="12" t="s">
        <v>37</v>
      </c>
      <c r="J243" s="11"/>
      <c r="K243" s="11"/>
      <c r="L243" s="11"/>
      <c r="M243" s="56"/>
      <c r="N243" s="14">
        <f t="shared" si="12"/>
        <v>0</v>
      </c>
      <c r="O243" s="14"/>
      <c r="P243" s="12" t="s">
        <v>37</v>
      </c>
      <c r="Q243" s="12"/>
      <c r="R243" s="16" t="s">
        <v>32</v>
      </c>
    </row>
    <row r="244" spans="1:18" s="17" customFormat="1" ht="33.9" customHeight="1" x14ac:dyDescent="0.3">
      <c r="A244" s="8" t="s">
        <v>78</v>
      </c>
      <c r="B244" s="25" t="s">
        <v>801</v>
      </c>
      <c r="C244" s="9" t="s">
        <v>144</v>
      </c>
      <c r="D244" s="10">
        <v>75098000</v>
      </c>
      <c r="E244" s="10">
        <v>74987495</v>
      </c>
      <c r="F244" s="56"/>
      <c r="G244" s="10">
        <f t="shared" si="13"/>
        <v>74987495</v>
      </c>
      <c r="H244" s="10">
        <f t="shared" si="14"/>
        <v>110505</v>
      </c>
      <c r="I244" s="12" t="s">
        <v>37</v>
      </c>
      <c r="J244" s="11"/>
      <c r="K244" s="11"/>
      <c r="L244" s="11"/>
      <c r="M244" s="56"/>
      <c r="N244" s="14">
        <f t="shared" si="12"/>
        <v>110505</v>
      </c>
      <c r="O244" s="14" t="s">
        <v>612</v>
      </c>
      <c r="P244" s="12" t="s">
        <v>37</v>
      </c>
      <c r="Q244" s="12"/>
      <c r="R244" s="16" t="s">
        <v>32</v>
      </c>
    </row>
    <row r="245" spans="1:18" s="17" customFormat="1" ht="33.9" customHeight="1" x14ac:dyDescent="0.3">
      <c r="A245" s="8" t="s">
        <v>78</v>
      </c>
      <c r="B245" s="25" t="s">
        <v>473</v>
      </c>
      <c r="C245" s="9" t="s">
        <v>144</v>
      </c>
      <c r="D245" s="10">
        <v>30693000</v>
      </c>
      <c r="E245" s="10">
        <v>30597841</v>
      </c>
      <c r="F245" s="56"/>
      <c r="G245" s="10">
        <f t="shared" si="13"/>
        <v>30597841</v>
      </c>
      <c r="H245" s="10">
        <f t="shared" si="14"/>
        <v>95159</v>
      </c>
      <c r="I245" s="12" t="s">
        <v>37</v>
      </c>
      <c r="J245" s="11"/>
      <c r="K245" s="11"/>
      <c r="L245" s="11"/>
      <c r="M245" s="56"/>
      <c r="N245" s="14">
        <f t="shared" si="12"/>
        <v>95159</v>
      </c>
      <c r="O245" s="14" t="s">
        <v>612</v>
      </c>
      <c r="P245" s="12" t="s">
        <v>37</v>
      </c>
      <c r="Q245" s="12"/>
      <c r="R245" s="16" t="s">
        <v>32</v>
      </c>
    </row>
    <row r="246" spans="1:18" s="17" customFormat="1" ht="33.9" customHeight="1" x14ac:dyDescent="0.3">
      <c r="A246" s="8" t="s">
        <v>78</v>
      </c>
      <c r="B246" s="25" t="s">
        <v>802</v>
      </c>
      <c r="C246" s="9" t="s">
        <v>144</v>
      </c>
      <c r="D246" s="10">
        <v>51772000</v>
      </c>
      <c r="E246" s="10">
        <v>51353862</v>
      </c>
      <c r="F246" s="56"/>
      <c r="G246" s="10">
        <f t="shared" si="13"/>
        <v>51353862</v>
      </c>
      <c r="H246" s="10">
        <f t="shared" si="14"/>
        <v>418138</v>
      </c>
      <c r="I246" s="12" t="s">
        <v>37</v>
      </c>
      <c r="J246" s="11"/>
      <c r="K246" s="11"/>
      <c r="L246" s="11"/>
      <c r="M246" s="56"/>
      <c r="N246" s="14">
        <f t="shared" si="12"/>
        <v>418138</v>
      </c>
      <c r="O246" s="14" t="s">
        <v>612</v>
      </c>
      <c r="P246" s="12" t="s">
        <v>37</v>
      </c>
      <c r="Q246" s="12"/>
      <c r="R246" s="16" t="s">
        <v>32</v>
      </c>
    </row>
    <row r="247" spans="1:18" s="17" customFormat="1" ht="33.9" customHeight="1" x14ac:dyDescent="0.3">
      <c r="A247" s="8" t="s">
        <v>78</v>
      </c>
      <c r="B247" s="25" t="s">
        <v>803</v>
      </c>
      <c r="C247" s="9" t="s">
        <v>144</v>
      </c>
      <c r="D247" s="10">
        <v>55430000</v>
      </c>
      <c r="E247" s="10">
        <v>55230249</v>
      </c>
      <c r="F247" s="56"/>
      <c r="G247" s="10">
        <f t="shared" si="13"/>
        <v>55230249</v>
      </c>
      <c r="H247" s="10">
        <f t="shared" si="14"/>
        <v>199751</v>
      </c>
      <c r="I247" s="12" t="s">
        <v>37</v>
      </c>
      <c r="J247" s="11"/>
      <c r="K247" s="11"/>
      <c r="L247" s="11"/>
      <c r="M247" s="56"/>
      <c r="N247" s="14">
        <f t="shared" si="12"/>
        <v>199751</v>
      </c>
      <c r="O247" s="14" t="s">
        <v>612</v>
      </c>
      <c r="P247" s="12" t="s">
        <v>37</v>
      </c>
      <c r="Q247" s="12"/>
      <c r="R247" s="16" t="s">
        <v>32</v>
      </c>
    </row>
    <row r="248" spans="1:18" s="17" customFormat="1" ht="33.9" customHeight="1" x14ac:dyDescent="0.3">
      <c r="A248" s="8" t="s">
        <v>78</v>
      </c>
      <c r="B248" s="25" t="s">
        <v>796</v>
      </c>
      <c r="C248" s="9" t="s">
        <v>144</v>
      </c>
      <c r="D248" s="10">
        <v>50463000</v>
      </c>
      <c r="E248" s="10">
        <v>50284648</v>
      </c>
      <c r="F248" s="56"/>
      <c r="G248" s="10">
        <f t="shared" si="13"/>
        <v>50284648</v>
      </c>
      <c r="H248" s="10">
        <f t="shared" si="14"/>
        <v>178352</v>
      </c>
      <c r="I248" s="12" t="s">
        <v>37</v>
      </c>
      <c r="J248" s="11"/>
      <c r="K248" s="11"/>
      <c r="L248" s="11"/>
      <c r="M248" s="56"/>
      <c r="N248" s="14">
        <f t="shared" si="12"/>
        <v>178352</v>
      </c>
      <c r="O248" s="14" t="s">
        <v>612</v>
      </c>
      <c r="P248" s="12" t="s">
        <v>37</v>
      </c>
      <c r="Q248" s="12"/>
      <c r="R248" s="16" t="s">
        <v>32</v>
      </c>
    </row>
    <row r="249" spans="1:18" s="17" customFormat="1" ht="33.9" customHeight="1" x14ac:dyDescent="0.3">
      <c r="A249" s="8" t="s">
        <v>92</v>
      </c>
      <c r="B249" s="25" t="s">
        <v>925</v>
      </c>
      <c r="C249" s="9" t="s">
        <v>145</v>
      </c>
      <c r="D249" s="10">
        <v>12043000</v>
      </c>
      <c r="E249" s="10">
        <v>12043000</v>
      </c>
      <c r="F249" s="56"/>
      <c r="G249" s="10">
        <f t="shared" si="13"/>
        <v>12043000</v>
      </c>
      <c r="H249" s="10">
        <f t="shared" si="14"/>
        <v>0</v>
      </c>
      <c r="I249" s="12" t="s">
        <v>37</v>
      </c>
      <c r="J249" s="11"/>
      <c r="K249" s="11"/>
      <c r="L249" s="11"/>
      <c r="M249" s="56"/>
      <c r="N249" s="14">
        <f t="shared" si="12"/>
        <v>0</v>
      </c>
      <c r="O249" s="14"/>
      <c r="P249" s="12" t="s">
        <v>37</v>
      </c>
      <c r="Q249" s="12"/>
      <c r="R249" s="16" t="s">
        <v>32</v>
      </c>
    </row>
    <row r="250" spans="1:18" s="17" customFormat="1" ht="33.9" customHeight="1" x14ac:dyDescent="0.3">
      <c r="A250" s="8" t="s">
        <v>92</v>
      </c>
      <c r="B250" s="25" t="s">
        <v>768</v>
      </c>
      <c r="C250" s="9" t="s">
        <v>144</v>
      </c>
      <c r="D250" s="10">
        <v>33875000</v>
      </c>
      <c r="E250" s="10">
        <v>33875000</v>
      </c>
      <c r="F250" s="56"/>
      <c r="G250" s="10">
        <f t="shared" si="13"/>
        <v>33875000</v>
      </c>
      <c r="H250" s="10">
        <f t="shared" si="14"/>
        <v>0</v>
      </c>
      <c r="I250" s="12" t="s">
        <v>37</v>
      </c>
      <c r="J250" s="11"/>
      <c r="K250" s="11"/>
      <c r="L250" s="11"/>
      <c r="M250" s="56"/>
      <c r="N250" s="14">
        <f t="shared" si="12"/>
        <v>0</v>
      </c>
      <c r="O250" s="14"/>
      <c r="P250" s="12" t="s">
        <v>37</v>
      </c>
      <c r="Q250" s="12"/>
      <c r="R250" s="16" t="s">
        <v>32</v>
      </c>
    </row>
    <row r="251" spans="1:18" s="17" customFormat="1" ht="33.9" customHeight="1" x14ac:dyDescent="0.3">
      <c r="A251" s="8" t="s">
        <v>92</v>
      </c>
      <c r="B251" s="25" t="s">
        <v>769</v>
      </c>
      <c r="C251" s="9" t="s">
        <v>144</v>
      </c>
      <c r="D251" s="10">
        <v>67300000</v>
      </c>
      <c r="E251" s="10">
        <v>65567821</v>
      </c>
      <c r="F251" s="56"/>
      <c r="G251" s="10">
        <f t="shared" si="13"/>
        <v>65567821</v>
      </c>
      <c r="H251" s="10">
        <f t="shared" si="14"/>
        <v>1732179</v>
      </c>
      <c r="I251" s="12" t="s">
        <v>37</v>
      </c>
      <c r="J251" s="11"/>
      <c r="K251" s="11"/>
      <c r="L251" s="11"/>
      <c r="M251" s="56"/>
      <c r="N251" s="14">
        <f t="shared" si="12"/>
        <v>1732179</v>
      </c>
      <c r="O251" s="14" t="s">
        <v>885</v>
      </c>
      <c r="P251" s="12" t="s">
        <v>37</v>
      </c>
      <c r="Q251" s="12"/>
      <c r="R251" s="16" t="s">
        <v>32</v>
      </c>
    </row>
    <row r="252" spans="1:18" s="17" customFormat="1" ht="33.9" customHeight="1" x14ac:dyDescent="0.3">
      <c r="A252" s="8" t="s">
        <v>92</v>
      </c>
      <c r="B252" s="25" t="s">
        <v>357</v>
      </c>
      <c r="C252" s="9" t="s">
        <v>144</v>
      </c>
      <c r="D252" s="10">
        <v>97000000</v>
      </c>
      <c r="E252" s="10">
        <v>97000000</v>
      </c>
      <c r="F252" s="56"/>
      <c r="G252" s="10">
        <f t="shared" si="13"/>
        <v>97000000</v>
      </c>
      <c r="H252" s="10">
        <f t="shared" si="14"/>
        <v>0</v>
      </c>
      <c r="I252" s="12" t="s">
        <v>37</v>
      </c>
      <c r="J252" s="11"/>
      <c r="K252" s="11"/>
      <c r="L252" s="11"/>
      <c r="M252" s="56"/>
      <c r="N252" s="14">
        <f t="shared" si="12"/>
        <v>0</v>
      </c>
      <c r="O252" s="14"/>
      <c r="P252" s="12" t="s">
        <v>37</v>
      </c>
      <c r="Q252" s="12"/>
      <c r="R252" s="16" t="s">
        <v>32</v>
      </c>
    </row>
    <row r="253" spans="1:18" s="17" customFormat="1" ht="33.9" customHeight="1" x14ac:dyDescent="0.3">
      <c r="A253" s="8" t="s">
        <v>92</v>
      </c>
      <c r="B253" s="25" t="s">
        <v>783</v>
      </c>
      <c r="C253" s="9" t="s">
        <v>144</v>
      </c>
      <c r="D253" s="10">
        <v>44943000</v>
      </c>
      <c r="E253" s="10">
        <v>44941761</v>
      </c>
      <c r="F253" s="56"/>
      <c r="G253" s="10">
        <f t="shared" si="13"/>
        <v>44941761</v>
      </c>
      <c r="H253" s="10">
        <f t="shared" si="14"/>
        <v>1239</v>
      </c>
      <c r="I253" s="12" t="s">
        <v>37</v>
      </c>
      <c r="J253" s="11"/>
      <c r="K253" s="11"/>
      <c r="L253" s="11"/>
      <c r="M253" s="56"/>
      <c r="N253" s="14">
        <f t="shared" si="12"/>
        <v>1239</v>
      </c>
      <c r="O253" s="14" t="s">
        <v>885</v>
      </c>
      <c r="P253" s="12" t="s">
        <v>37</v>
      </c>
      <c r="Q253" s="12"/>
      <c r="R253" s="16" t="s">
        <v>32</v>
      </c>
    </row>
    <row r="254" spans="1:18" s="17" customFormat="1" ht="33.9" customHeight="1" x14ac:dyDescent="0.3">
      <c r="A254" s="8" t="s">
        <v>92</v>
      </c>
      <c r="B254" s="25" t="s">
        <v>784</v>
      </c>
      <c r="C254" s="9" t="s">
        <v>144</v>
      </c>
      <c r="D254" s="10">
        <v>101209000</v>
      </c>
      <c r="E254" s="10">
        <v>101205389</v>
      </c>
      <c r="F254" s="56"/>
      <c r="G254" s="10">
        <f t="shared" si="13"/>
        <v>101205389</v>
      </c>
      <c r="H254" s="10">
        <f t="shared" si="14"/>
        <v>3611</v>
      </c>
      <c r="I254" s="12" t="s">
        <v>37</v>
      </c>
      <c r="J254" s="11"/>
      <c r="K254" s="11"/>
      <c r="L254" s="11"/>
      <c r="M254" s="56"/>
      <c r="N254" s="14">
        <f t="shared" si="12"/>
        <v>3611</v>
      </c>
      <c r="O254" s="14" t="s">
        <v>885</v>
      </c>
      <c r="P254" s="12" t="s">
        <v>37</v>
      </c>
      <c r="Q254" s="12"/>
      <c r="R254" s="16" t="s">
        <v>32</v>
      </c>
    </row>
    <row r="255" spans="1:18" s="17" customFormat="1" ht="33.9" customHeight="1" x14ac:dyDescent="0.3">
      <c r="A255" s="8" t="s">
        <v>92</v>
      </c>
      <c r="B255" s="25" t="s">
        <v>785</v>
      </c>
      <c r="C255" s="9" t="s">
        <v>144</v>
      </c>
      <c r="D255" s="10">
        <v>99217000</v>
      </c>
      <c r="E255" s="10">
        <v>99215610</v>
      </c>
      <c r="F255" s="56"/>
      <c r="G255" s="10">
        <f t="shared" si="13"/>
        <v>99215610</v>
      </c>
      <c r="H255" s="10">
        <f t="shared" si="14"/>
        <v>1390</v>
      </c>
      <c r="I255" s="12" t="s">
        <v>37</v>
      </c>
      <c r="J255" s="11"/>
      <c r="K255" s="11"/>
      <c r="L255" s="11"/>
      <c r="M255" s="56"/>
      <c r="N255" s="14">
        <f t="shared" si="12"/>
        <v>1390</v>
      </c>
      <c r="O255" s="14" t="s">
        <v>885</v>
      </c>
      <c r="P255" s="12" t="s">
        <v>37</v>
      </c>
      <c r="Q255" s="12"/>
      <c r="R255" s="16" t="s">
        <v>32</v>
      </c>
    </row>
    <row r="256" spans="1:18" s="17" customFormat="1" ht="33.9" customHeight="1" x14ac:dyDescent="0.3">
      <c r="A256" s="8" t="s">
        <v>358</v>
      </c>
      <c r="B256" s="25" t="s">
        <v>931</v>
      </c>
      <c r="C256" s="9" t="s">
        <v>144</v>
      </c>
      <c r="D256" s="10">
        <v>57169000</v>
      </c>
      <c r="E256" s="10">
        <v>57096198</v>
      </c>
      <c r="F256" s="56"/>
      <c r="G256" s="10">
        <f t="shared" si="13"/>
        <v>57096198</v>
      </c>
      <c r="H256" s="10">
        <f t="shared" si="14"/>
        <v>72802</v>
      </c>
      <c r="I256" s="12" t="s">
        <v>37</v>
      </c>
      <c r="J256" s="11"/>
      <c r="K256" s="11"/>
      <c r="L256" s="11"/>
      <c r="M256" s="56"/>
      <c r="N256" s="14">
        <f t="shared" si="12"/>
        <v>72802</v>
      </c>
      <c r="O256" s="14" t="s">
        <v>885</v>
      </c>
      <c r="P256" s="12" t="s">
        <v>37</v>
      </c>
      <c r="Q256" s="12"/>
      <c r="R256" s="16" t="s">
        <v>32</v>
      </c>
    </row>
    <row r="257" spans="1:18" s="17" customFormat="1" ht="33.9" customHeight="1" x14ac:dyDescent="0.3">
      <c r="A257" s="8" t="s">
        <v>474</v>
      </c>
      <c r="B257" s="25" t="s">
        <v>932</v>
      </c>
      <c r="C257" s="9" t="s">
        <v>144</v>
      </c>
      <c r="D257" s="10">
        <v>47789000</v>
      </c>
      <c r="E257" s="10">
        <v>47446659</v>
      </c>
      <c r="F257" s="56"/>
      <c r="G257" s="10">
        <f t="shared" si="13"/>
        <v>47446659</v>
      </c>
      <c r="H257" s="10">
        <f t="shared" si="14"/>
        <v>342341</v>
      </c>
      <c r="I257" s="12" t="s">
        <v>37</v>
      </c>
      <c r="J257" s="11"/>
      <c r="K257" s="11"/>
      <c r="L257" s="11"/>
      <c r="M257" s="56"/>
      <c r="N257" s="14">
        <f t="shared" si="12"/>
        <v>342341</v>
      </c>
      <c r="O257" s="14" t="s">
        <v>612</v>
      </c>
      <c r="P257" s="12" t="s">
        <v>37</v>
      </c>
      <c r="Q257" s="12"/>
      <c r="R257" s="16" t="s">
        <v>32</v>
      </c>
    </row>
    <row r="258" spans="1:18" s="17" customFormat="1" ht="33.9" customHeight="1" x14ac:dyDescent="0.3">
      <c r="A258" s="8" t="s">
        <v>79</v>
      </c>
      <c r="B258" s="25" t="s">
        <v>806</v>
      </c>
      <c r="C258" s="9" t="s">
        <v>144</v>
      </c>
      <c r="D258" s="10">
        <v>38079000</v>
      </c>
      <c r="E258" s="10">
        <v>37933250</v>
      </c>
      <c r="F258" s="56"/>
      <c r="G258" s="10">
        <f t="shared" si="13"/>
        <v>37933250</v>
      </c>
      <c r="H258" s="10">
        <f t="shared" si="14"/>
        <v>145750</v>
      </c>
      <c r="I258" s="12" t="s">
        <v>37</v>
      </c>
      <c r="J258" s="11"/>
      <c r="K258" s="11"/>
      <c r="L258" s="11"/>
      <c r="M258" s="56"/>
      <c r="N258" s="14">
        <f t="shared" si="12"/>
        <v>145750</v>
      </c>
      <c r="O258" s="14" t="s">
        <v>807</v>
      </c>
      <c r="P258" s="12" t="s">
        <v>37</v>
      </c>
      <c r="Q258" s="12"/>
      <c r="R258" s="16" t="s">
        <v>32</v>
      </c>
    </row>
    <row r="259" spans="1:18" s="17" customFormat="1" ht="33.9" customHeight="1" x14ac:dyDescent="0.3">
      <c r="A259" s="8" t="s">
        <v>79</v>
      </c>
      <c r="B259" s="25" t="s">
        <v>808</v>
      </c>
      <c r="C259" s="9" t="s">
        <v>144</v>
      </c>
      <c r="D259" s="10">
        <v>43074000</v>
      </c>
      <c r="E259" s="10">
        <v>43074000</v>
      </c>
      <c r="F259" s="56"/>
      <c r="G259" s="10">
        <f t="shared" si="13"/>
        <v>43074000</v>
      </c>
      <c r="H259" s="10">
        <f t="shared" si="14"/>
        <v>0</v>
      </c>
      <c r="I259" s="12" t="s">
        <v>37</v>
      </c>
      <c r="J259" s="11"/>
      <c r="K259" s="11"/>
      <c r="L259" s="11"/>
      <c r="M259" s="56"/>
      <c r="N259" s="14">
        <f t="shared" si="12"/>
        <v>0</v>
      </c>
      <c r="O259" s="14"/>
      <c r="P259" s="12" t="s">
        <v>37</v>
      </c>
      <c r="Q259" s="12"/>
      <c r="R259" s="16" t="s">
        <v>32</v>
      </c>
    </row>
    <row r="260" spans="1:18" s="17" customFormat="1" ht="33.9" customHeight="1" x14ac:dyDescent="0.3">
      <c r="A260" s="8" t="s">
        <v>85</v>
      </c>
      <c r="B260" s="25" t="s">
        <v>768</v>
      </c>
      <c r="C260" s="9" t="s">
        <v>144</v>
      </c>
      <c r="D260" s="10">
        <v>8385000</v>
      </c>
      <c r="E260" s="10">
        <v>8385000</v>
      </c>
      <c r="F260" s="56"/>
      <c r="G260" s="10">
        <f t="shared" si="13"/>
        <v>8385000</v>
      </c>
      <c r="H260" s="10">
        <f t="shared" si="14"/>
        <v>0</v>
      </c>
      <c r="I260" s="12" t="s">
        <v>37</v>
      </c>
      <c r="J260" s="11"/>
      <c r="K260" s="11"/>
      <c r="L260" s="11"/>
      <c r="M260" s="56"/>
      <c r="N260" s="14">
        <f t="shared" si="12"/>
        <v>0</v>
      </c>
      <c r="O260" s="14"/>
      <c r="P260" s="12" t="s">
        <v>37</v>
      </c>
      <c r="Q260" s="12"/>
      <c r="R260" s="16" t="s">
        <v>32</v>
      </c>
    </row>
    <row r="261" spans="1:18" s="17" customFormat="1" ht="33.9" customHeight="1" x14ac:dyDescent="0.3">
      <c r="A261" s="8" t="s">
        <v>85</v>
      </c>
      <c r="B261" s="25" t="s">
        <v>769</v>
      </c>
      <c r="C261" s="9" t="s">
        <v>144</v>
      </c>
      <c r="D261" s="10">
        <v>5362000</v>
      </c>
      <c r="E261" s="10">
        <v>5362000</v>
      </c>
      <c r="F261" s="56"/>
      <c r="G261" s="10">
        <f t="shared" si="13"/>
        <v>5362000</v>
      </c>
      <c r="H261" s="10">
        <f t="shared" si="14"/>
        <v>0</v>
      </c>
      <c r="I261" s="12" t="s">
        <v>37</v>
      </c>
      <c r="J261" s="11"/>
      <c r="K261" s="11"/>
      <c r="L261" s="11"/>
      <c r="M261" s="56"/>
      <c r="N261" s="14">
        <f t="shared" si="12"/>
        <v>0</v>
      </c>
      <c r="O261" s="14"/>
      <c r="P261" s="12" t="s">
        <v>37</v>
      </c>
      <c r="Q261" s="12"/>
      <c r="R261" s="16" t="s">
        <v>32</v>
      </c>
    </row>
    <row r="262" spans="1:18" s="17" customFormat="1" ht="33.9" customHeight="1" x14ac:dyDescent="0.3">
      <c r="A262" s="8" t="s">
        <v>85</v>
      </c>
      <c r="B262" s="25" t="s">
        <v>822</v>
      </c>
      <c r="C262" s="9" t="s">
        <v>144</v>
      </c>
      <c r="D262" s="10">
        <v>10911000</v>
      </c>
      <c r="E262" s="10">
        <v>10911000</v>
      </c>
      <c r="F262" s="56"/>
      <c r="G262" s="10">
        <f t="shared" si="13"/>
        <v>10911000</v>
      </c>
      <c r="H262" s="10">
        <f t="shared" si="14"/>
        <v>0</v>
      </c>
      <c r="I262" s="12" t="s">
        <v>37</v>
      </c>
      <c r="J262" s="11"/>
      <c r="K262" s="11"/>
      <c r="L262" s="11"/>
      <c r="M262" s="56"/>
      <c r="N262" s="14">
        <f t="shared" si="12"/>
        <v>0</v>
      </c>
      <c r="O262" s="14"/>
      <c r="P262" s="12" t="s">
        <v>37</v>
      </c>
      <c r="Q262" s="12"/>
      <c r="R262" s="16" t="s">
        <v>32</v>
      </c>
    </row>
    <row r="263" spans="1:18" s="17" customFormat="1" ht="33.9" customHeight="1" x14ac:dyDescent="0.3">
      <c r="A263" s="8" t="s">
        <v>73</v>
      </c>
      <c r="B263" s="25" t="s">
        <v>619</v>
      </c>
      <c r="C263" s="9" t="s">
        <v>145</v>
      </c>
      <c r="D263" s="10">
        <v>10053000</v>
      </c>
      <c r="E263" s="10">
        <v>10045907</v>
      </c>
      <c r="F263" s="56"/>
      <c r="G263" s="10">
        <f t="shared" si="13"/>
        <v>10045907</v>
      </c>
      <c r="H263" s="10">
        <f t="shared" si="14"/>
        <v>7093</v>
      </c>
      <c r="I263" s="12" t="s">
        <v>37</v>
      </c>
      <c r="J263" s="11"/>
      <c r="K263" s="11"/>
      <c r="L263" s="11"/>
      <c r="M263" s="56"/>
      <c r="N263" s="14">
        <f t="shared" si="12"/>
        <v>7093</v>
      </c>
      <c r="O263" s="14" t="s">
        <v>885</v>
      </c>
      <c r="P263" s="12" t="s">
        <v>37</v>
      </c>
      <c r="Q263" s="12"/>
      <c r="R263" s="16" t="s">
        <v>32</v>
      </c>
    </row>
    <row r="264" spans="1:18" s="17" customFormat="1" ht="33.9" customHeight="1" x14ac:dyDescent="0.3">
      <c r="A264" s="8" t="s">
        <v>73</v>
      </c>
      <c r="B264" s="25" t="s">
        <v>624</v>
      </c>
      <c r="C264" s="9" t="s">
        <v>145</v>
      </c>
      <c r="D264" s="10">
        <v>28196000</v>
      </c>
      <c r="E264" s="10">
        <v>28085134</v>
      </c>
      <c r="F264" s="56"/>
      <c r="G264" s="10">
        <f t="shared" si="13"/>
        <v>28085134</v>
      </c>
      <c r="H264" s="10">
        <f t="shared" si="14"/>
        <v>110866</v>
      </c>
      <c r="I264" s="12" t="s">
        <v>37</v>
      </c>
      <c r="J264" s="11"/>
      <c r="K264" s="11"/>
      <c r="L264" s="11"/>
      <c r="M264" s="56"/>
      <c r="N264" s="14">
        <f t="shared" si="12"/>
        <v>110866</v>
      </c>
      <c r="O264" s="14" t="s">
        <v>885</v>
      </c>
      <c r="P264" s="12" t="s">
        <v>37</v>
      </c>
      <c r="Q264" s="12"/>
      <c r="R264" s="16" t="s">
        <v>32</v>
      </c>
    </row>
    <row r="265" spans="1:18" s="17" customFormat="1" ht="33.9" customHeight="1" x14ac:dyDescent="0.3">
      <c r="A265" s="8" t="s">
        <v>73</v>
      </c>
      <c r="B265" s="25" t="s">
        <v>933</v>
      </c>
      <c r="C265" s="9" t="s">
        <v>145</v>
      </c>
      <c r="D265" s="10">
        <v>24214000</v>
      </c>
      <c r="E265" s="10">
        <v>24173042</v>
      </c>
      <c r="F265" s="56"/>
      <c r="G265" s="10">
        <f t="shared" si="13"/>
        <v>24173042</v>
      </c>
      <c r="H265" s="10">
        <f t="shared" si="14"/>
        <v>40958</v>
      </c>
      <c r="I265" s="12" t="s">
        <v>37</v>
      </c>
      <c r="J265" s="11"/>
      <c r="K265" s="11"/>
      <c r="L265" s="11"/>
      <c r="M265" s="56"/>
      <c r="N265" s="14">
        <f t="shared" si="12"/>
        <v>40958</v>
      </c>
      <c r="O265" s="14" t="s">
        <v>885</v>
      </c>
      <c r="P265" s="12" t="s">
        <v>37</v>
      </c>
      <c r="Q265" s="12"/>
      <c r="R265" s="16" t="s">
        <v>32</v>
      </c>
    </row>
    <row r="266" spans="1:18" s="17" customFormat="1" ht="33.9" customHeight="1" x14ac:dyDescent="0.3">
      <c r="A266" s="8" t="s">
        <v>73</v>
      </c>
      <c r="B266" s="25" t="s">
        <v>633</v>
      </c>
      <c r="C266" s="9" t="s">
        <v>145</v>
      </c>
      <c r="D266" s="10">
        <v>11937000</v>
      </c>
      <c r="E266" s="10">
        <v>11928750</v>
      </c>
      <c r="F266" s="56"/>
      <c r="G266" s="10">
        <f t="shared" si="13"/>
        <v>11928750</v>
      </c>
      <c r="H266" s="10">
        <f t="shared" si="14"/>
        <v>8250</v>
      </c>
      <c r="I266" s="12" t="s">
        <v>37</v>
      </c>
      <c r="J266" s="11"/>
      <c r="K266" s="11"/>
      <c r="L266" s="11"/>
      <c r="M266" s="56"/>
      <c r="N266" s="14">
        <f t="shared" si="12"/>
        <v>8250</v>
      </c>
      <c r="O266" s="14" t="s">
        <v>885</v>
      </c>
      <c r="P266" s="12" t="s">
        <v>37</v>
      </c>
      <c r="Q266" s="12"/>
      <c r="R266" s="16" t="s">
        <v>32</v>
      </c>
    </row>
    <row r="267" spans="1:18" s="17" customFormat="1" ht="33.9" customHeight="1" x14ac:dyDescent="0.3">
      <c r="A267" s="8" t="s">
        <v>73</v>
      </c>
      <c r="B267" s="25" t="s">
        <v>934</v>
      </c>
      <c r="C267" s="9" t="s">
        <v>147</v>
      </c>
      <c r="D267" s="10">
        <v>48783000</v>
      </c>
      <c r="E267" s="10">
        <v>48742173</v>
      </c>
      <c r="F267" s="56"/>
      <c r="G267" s="10">
        <f t="shared" si="13"/>
        <v>48742173</v>
      </c>
      <c r="H267" s="10">
        <f t="shared" si="14"/>
        <v>40827</v>
      </c>
      <c r="I267" s="12" t="s">
        <v>37</v>
      </c>
      <c r="J267" s="11"/>
      <c r="K267" s="11"/>
      <c r="L267" s="11"/>
      <c r="M267" s="56"/>
      <c r="N267" s="14">
        <f t="shared" si="12"/>
        <v>40827</v>
      </c>
      <c r="O267" s="14" t="s">
        <v>885</v>
      </c>
      <c r="P267" s="12" t="s">
        <v>37</v>
      </c>
      <c r="Q267" s="12"/>
      <c r="R267" s="16" t="s">
        <v>32</v>
      </c>
    </row>
    <row r="268" spans="1:18" s="17" customFormat="1" ht="33.9" customHeight="1" x14ac:dyDescent="0.3">
      <c r="A268" s="8" t="s">
        <v>73</v>
      </c>
      <c r="B268" s="25" t="s">
        <v>731</v>
      </c>
      <c r="C268" s="9" t="s">
        <v>147</v>
      </c>
      <c r="D268" s="10">
        <v>27190000</v>
      </c>
      <c r="E268" s="10">
        <v>27077808</v>
      </c>
      <c r="F268" s="56"/>
      <c r="G268" s="10">
        <f t="shared" si="13"/>
        <v>27077808</v>
      </c>
      <c r="H268" s="10">
        <f t="shared" si="14"/>
        <v>112192</v>
      </c>
      <c r="I268" s="12" t="s">
        <v>37</v>
      </c>
      <c r="J268" s="11"/>
      <c r="K268" s="11"/>
      <c r="L268" s="11"/>
      <c r="M268" s="56"/>
      <c r="N268" s="14">
        <f t="shared" ref="N268:N294" si="15">H268</f>
        <v>112192</v>
      </c>
      <c r="O268" s="14" t="s">
        <v>885</v>
      </c>
      <c r="P268" s="12" t="s">
        <v>37</v>
      </c>
      <c r="Q268" s="12"/>
      <c r="R268" s="16" t="s">
        <v>32</v>
      </c>
    </row>
    <row r="269" spans="1:18" s="17" customFormat="1" ht="33.9" customHeight="1" x14ac:dyDescent="0.3">
      <c r="A269" s="8" t="s">
        <v>73</v>
      </c>
      <c r="B269" s="25" t="s">
        <v>732</v>
      </c>
      <c r="C269" s="9" t="s">
        <v>147</v>
      </c>
      <c r="D269" s="10">
        <v>33803000</v>
      </c>
      <c r="E269" s="10">
        <v>33775077</v>
      </c>
      <c r="F269" s="56"/>
      <c r="G269" s="10">
        <f t="shared" ref="G269:G294" si="16">E269+F269</f>
        <v>33775077</v>
      </c>
      <c r="H269" s="10">
        <f t="shared" ref="H269:H294" si="17">D269-E269</f>
        <v>27923</v>
      </c>
      <c r="I269" s="12" t="s">
        <v>37</v>
      </c>
      <c r="J269" s="11"/>
      <c r="K269" s="11"/>
      <c r="L269" s="11"/>
      <c r="M269" s="56"/>
      <c r="N269" s="14">
        <f t="shared" si="15"/>
        <v>27923</v>
      </c>
      <c r="O269" s="14" t="s">
        <v>885</v>
      </c>
      <c r="P269" s="12" t="s">
        <v>37</v>
      </c>
      <c r="Q269" s="12"/>
      <c r="R269" s="16" t="s">
        <v>32</v>
      </c>
    </row>
    <row r="270" spans="1:18" s="17" customFormat="1" ht="33.9" customHeight="1" x14ac:dyDescent="0.3">
      <c r="A270" s="8" t="s">
        <v>73</v>
      </c>
      <c r="B270" s="25" t="s">
        <v>733</v>
      </c>
      <c r="C270" s="9" t="s">
        <v>147</v>
      </c>
      <c r="D270" s="10">
        <v>19414000</v>
      </c>
      <c r="E270" s="10">
        <v>19398651</v>
      </c>
      <c r="F270" s="56"/>
      <c r="G270" s="10">
        <f t="shared" si="16"/>
        <v>19398651</v>
      </c>
      <c r="H270" s="10">
        <f t="shared" si="17"/>
        <v>15349</v>
      </c>
      <c r="I270" s="12" t="s">
        <v>37</v>
      </c>
      <c r="J270" s="11"/>
      <c r="K270" s="11"/>
      <c r="L270" s="11"/>
      <c r="M270" s="56"/>
      <c r="N270" s="14">
        <f t="shared" si="15"/>
        <v>15349</v>
      </c>
      <c r="O270" s="14" t="s">
        <v>885</v>
      </c>
      <c r="P270" s="12" t="s">
        <v>37</v>
      </c>
      <c r="Q270" s="12"/>
      <c r="R270" s="16" t="s">
        <v>32</v>
      </c>
    </row>
    <row r="271" spans="1:18" s="17" customFormat="1" ht="33.9" customHeight="1" x14ac:dyDescent="0.3">
      <c r="A271" s="8" t="s">
        <v>73</v>
      </c>
      <c r="B271" s="25" t="s">
        <v>734</v>
      </c>
      <c r="C271" s="9" t="s">
        <v>147</v>
      </c>
      <c r="D271" s="10">
        <v>17843000</v>
      </c>
      <c r="E271" s="10">
        <v>17832944</v>
      </c>
      <c r="F271" s="56"/>
      <c r="G271" s="10">
        <f t="shared" si="16"/>
        <v>17832944</v>
      </c>
      <c r="H271" s="10">
        <f t="shared" si="17"/>
        <v>10056</v>
      </c>
      <c r="I271" s="12" t="s">
        <v>37</v>
      </c>
      <c r="J271" s="11"/>
      <c r="K271" s="11"/>
      <c r="L271" s="11"/>
      <c r="M271" s="56"/>
      <c r="N271" s="14">
        <f t="shared" si="15"/>
        <v>10056</v>
      </c>
      <c r="O271" s="14" t="s">
        <v>885</v>
      </c>
      <c r="P271" s="12" t="s">
        <v>37</v>
      </c>
      <c r="Q271" s="12"/>
      <c r="R271" s="16" t="s">
        <v>32</v>
      </c>
    </row>
    <row r="272" spans="1:18" s="17" customFormat="1" ht="33.9" customHeight="1" x14ac:dyDescent="0.3">
      <c r="A272" s="8" t="s">
        <v>73</v>
      </c>
      <c r="B272" s="25" t="s">
        <v>735</v>
      </c>
      <c r="C272" s="9" t="s">
        <v>147</v>
      </c>
      <c r="D272" s="10">
        <v>49176000</v>
      </c>
      <c r="E272" s="10">
        <v>49135646</v>
      </c>
      <c r="F272" s="56"/>
      <c r="G272" s="10">
        <f t="shared" si="16"/>
        <v>49135646</v>
      </c>
      <c r="H272" s="10">
        <f t="shared" si="17"/>
        <v>40354</v>
      </c>
      <c r="I272" s="12" t="s">
        <v>37</v>
      </c>
      <c r="J272" s="11"/>
      <c r="K272" s="11"/>
      <c r="L272" s="11"/>
      <c r="M272" s="56"/>
      <c r="N272" s="14">
        <f t="shared" si="15"/>
        <v>40354</v>
      </c>
      <c r="O272" s="14" t="s">
        <v>885</v>
      </c>
      <c r="P272" s="12" t="s">
        <v>37</v>
      </c>
      <c r="Q272" s="12"/>
      <c r="R272" s="16" t="s">
        <v>32</v>
      </c>
    </row>
    <row r="273" spans="1:18" s="17" customFormat="1" ht="33.9" customHeight="1" x14ac:dyDescent="0.3">
      <c r="A273" s="8" t="s">
        <v>73</v>
      </c>
      <c r="B273" s="25" t="s">
        <v>754</v>
      </c>
      <c r="C273" s="9" t="s">
        <v>147</v>
      </c>
      <c r="D273" s="10">
        <v>81670000</v>
      </c>
      <c r="E273" s="10">
        <v>81515373</v>
      </c>
      <c r="F273" s="56"/>
      <c r="G273" s="10">
        <f t="shared" si="16"/>
        <v>81515373</v>
      </c>
      <c r="H273" s="10">
        <f t="shared" si="17"/>
        <v>154627</v>
      </c>
      <c r="I273" s="12" t="s">
        <v>37</v>
      </c>
      <c r="J273" s="11"/>
      <c r="K273" s="11"/>
      <c r="L273" s="11"/>
      <c r="M273" s="56"/>
      <c r="N273" s="14">
        <f t="shared" si="15"/>
        <v>154627</v>
      </c>
      <c r="O273" s="14" t="s">
        <v>885</v>
      </c>
      <c r="P273" s="12" t="s">
        <v>37</v>
      </c>
      <c r="Q273" s="12"/>
      <c r="R273" s="16" t="s">
        <v>32</v>
      </c>
    </row>
    <row r="274" spans="1:18" s="17" customFormat="1" ht="33.9" customHeight="1" x14ac:dyDescent="0.3">
      <c r="A274" s="8" t="s">
        <v>73</v>
      </c>
      <c r="B274" s="25" t="s">
        <v>738</v>
      </c>
      <c r="C274" s="9" t="s">
        <v>147</v>
      </c>
      <c r="D274" s="10">
        <v>41846000</v>
      </c>
      <c r="E274" s="10">
        <v>41811043</v>
      </c>
      <c r="F274" s="56"/>
      <c r="G274" s="10">
        <f t="shared" si="16"/>
        <v>41811043</v>
      </c>
      <c r="H274" s="10">
        <f t="shared" si="17"/>
        <v>34957</v>
      </c>
      <c r="I274" s="12" t="s">
        <v>37</v>
      </c>
      <c r="J274" s="11"/>
      <c r="K274" s="11"/>
      <c r="L274" s="11"/>
      <c r="M274" s="56"/>
      <c r="N274" s="14">
        <f t="shared" si="15"/>
        <v>34957</v>
      </c>
      <c r="O274" s="14" t="s">
        <v>885</v>
      </c>
      <c r="P274" s="12" t="s">
        <v>37</v>
      </c>
      <c r="Q274" s="12"/>
      <c r="R274" s="16" t="s">
        <v>32</v>
      </c>
    </row>
    <row r="275" spans="1:18" s="17" customFormat="1" ht="33.9" customHeight="1" x14ac:dyDescent="0.3">
      <c r="A275" s="8" t="s">
        <v>73</v>
      </c>
      <c r="B275" s="25" t="s">
        <v>739</v>
      </c>
      <c r="C275" s="9" t="s">
        <v>147</v>
      </c>
      <c r="D275" s="10">
        <v>29095000</v>
      </c>
      <c r="E275" s="10">
        <v>29072198</v>
      </c>
      <c r="F275" s="56"/>
      <c r="G275" s="10">
        <f t="shared" si="16"/>
        <v>29072198</v>
      </c>
      <c r="H275" s="10">
        <f t="shared" si="17"/>
        <v>22802</v>
      </c>
      <c r="I275" s="12" t="s">
        <v>37</v>
      </c>
      <c r="J275" s="11"/>
      <c r="K275" s="11"/>
      <c r="L275" s="11"/>
      <c r="M275" s="56"/>
      <c r="N275" s="14">
        <f t="shared" si="15"/>
        <v>22802</v>
      </c>
      <c r="O275" s="14" t="s">
        <v>885</v>
      </c>
      <c r="P275" s="12" t="s">
        <v>37</v>
      </c>
      <c r="Q275" s="12"/>
      <c r="R275" s="16" t="s">
        <v>32</v>
      </c>
    </row>
    <row r="276" spans="1:18" s="17" customFormat="1" ht="33.9" customHeight="1" x14ac:dyDescent="0.3">
      <c r="A276" s="8" t="s">
        <v>73</v>
      </c>
      <c r="B276" s="25" t="s">
        <v>740</v>
      </c>
      <c r="C276" s="9" t="s">
        <v>147</v>
      </c>
      <c r="D276" s="10">
        <v>102908000</v>
      </c>
      <c r="E276" s="10">
        <v>102718881</v>
      </c>
      <c r="F276" s="56"/>
      <c r="G276" s="10">
        <f t="shared" si="16"/>
        <v>102718881</v>
      </c>
      <c r="H276" s="10">
        <f t="shared" si="17"/>
        <v>189119</v>
      </c>
      <c r="I276" s="12" t="s">
        <v>37</v>
      </c>
      <c r="J276" s="11"/>
      <c r="K276" s="11"/>
      <c r="L276" s="11"/>
      <c r="M276" s="56"/>
      <c r="N276" s="14">
        <f t="shared" si="15"/>
        <v>189119</v>
      </c>
      <c r="O276" s="14" t="s">
        <v>885</v>
      </c>
      <c r="P276" s="12" t="s">
        <v>37</v>
      </c>
      <c r="Q276" s="12"/>
      <c r="R276" s="16" t="s">
        <v>32</v>
      </c>
    </row>
    <row r="277" spans="1:18" s="17" customFormat="1" ht="33.9" customHeight="1" x14ac:dyDescent="0.3">
      <c r="A277" s="8" t="s">
        <v>73</v>
      </c>
      <c r="B277" s="25" t="s">
        <v>908</v>
      </c>
      <c r="C277" s="9" t="s">
        <v>147</v>
      </c>
      <c r="D277" s="10">
        <v>70200000</v>
      </c>
      <c r="E277" s="10">
        <v>70086001</v>
      </c>
      <c r="F277" s="56"/>
      <c r="G277" s="10">
        <f t="shared" si="16"/>
        <v>70086001</v>
      </c>
      <c r="H277" s="10">
        <f t="shared" si="17"/>
        <v>113999</v>
      </c>
      <c r="I277" s="12" t="s">
        <v>37</v>
      </c>
      <c r="J277" s="11"/>
      <c r="K277" s="11"/>
      <c r="L277" s="11"/>
      <c r="M277" s="56"/>
      <c r="N277" s="14">
        <f t="shared" si="15"/>
        <v>113999</v>
      </c>
      <c r="O277" s="14" t="s">
        <v>885</v>
      </c>
      <c r="P277" s="12" t="s">
        <v>37</v>
      </c>
      <c r="Q277" s="12"/>
      <c r="R277" s="16" t="s">
        <v>32</v>
      </c>
    </row>
    <row r="278" spans="1:18" s="17" customFormat="1" ht="33.9" customHeight="1" x14ac:dyDescent="0.3">
      <c r="A278" s="8" t="s">
        <v>73</v>
      </c>
      <c r="B278" s="25" t="s">
        <v>935</v>
      </c>
      <c r="C278" s="9" t="s">
        <v>147</v>
      </c>
      <c r="D278" s="10">
        <v>104444000</v>
      </c>
      <c r="E278" s="10">
        <v>104351944</v>
      </c>
      <c r="F278" s="56"/>
      <c r="G278" s="10">
        <f t="shared" si="16"/>
        <v>104351944</v>
      </c>
      <c r="H278" s="10">
        <f t="shared" si="17"/>
        <v>92056</v>
      </c>
      <c r="I278" s="12" t="s">
        <v>37</v>
      </c>
      <c r="J278" s="11"/>
      <c r="K278" s="11"/>
      <c r="L278" s="11"/>
      <c r="M278" s="56"/>
      <c r="N278" s="14">
        <f t="shared" si="15"/>
        <v>92056</v>
      </c>
      <c r="O278" s="14" t="s">
        <v>885</v>
      </c>
      <c r="P278" s="12" t="s">
        <v>37</v>
      </c>
      <c r="Q278" s="12"/>
      <c r="R278" s="16" t="s">
        <v>32</v>
      </c>
    </row>
    <row r="279" spans="1:18" s="17" customFormat="1" ht="33.9" customHeight="1" x14ac:dyDescent="0.3">
      <c r="A279" s="8" t="s">
        <v>73</v>
      </c>
      <c r="B279" s="25" t="s">
        <v>936</v>
      </c>
      <c r="C279" s="9" t="s">
        <v>147</v>
      </c>
      <c r="D279" s="10">
        <v>107026000</v>
      </c>
      <c r="E279" s="10">
        <v>106938833</v>
      </c>
      <c r="F279" s="56"/>
      <c r="G279" s="10">
        <f t="shared" si="16"/>
        <v>106938833</v>
      </c>
      <c r="H279" s="10">
        <f t="shared" si="17"/>
        <v>87167</v>
      </c>
      <c r="I279" s="12" t="s">
        <v>37</v>
      </c>
      <c r="J279" s="11"/>
      <c r="K279" s="11"/>
      <c r="L279" s="11"/>
      <c r="M279" s="56"/>
      <c r="N279" s="14">
        <f t="shared" si="15"/>
        <v>87167</v>
      </c>
      <c r="O279" s="14" t="s">
        <v>885</v>
      </c>
      <c r="P279" s="12" t="s">
        <v>37</v>
      </c>
      <c r="Q279" s="12"/>
      <c r="R279" s="16" t="s">
        <v>32</v>
      </c>
    </row>
    <row r="280" spans="1:18" s="17" customFormat="1" ht="33.9" customHeight="1" x14ac:dyDescent="0.3">
      <c r="A280" s="8" t="s">
        <v>73</v>
      </c>
      <c r="B280" s="25" t="s">
        <v>937</v>
      </c>
      <c r="C280" s="9" t="s">
        <v>147</v>
      </c>
      <c r="D280" s="10">
        <v>64376000</v>
      </c>
      <c r="E280" s="10">
        <v>63952071</v>
      </c>
      <c r="F280" s="56"/>
      <c r="G280" s="10">
        <f t="shared" si="16"/>
        <v>63952071</v>
      </c>
      <c r="H280" s="10">
        <f t="shared" si="17"/>
        <v>423929</v>
      </c>
      <c r="I280" s="12" t="s">
        <v>37</v>
      </c>
      <c r="J280" s="11"/>
      <c r="K280" s="11"/>
      <c r="L280" s="11"/>
      <c r="M280" s="56"/>
      <c r="N280" s="14">
        <f t="shared" si="15"/>
        <v>423929</v>
      </c>
      <c r="O280" s="14" t="s">
        <v>885</v>
      </c>
      <c r="P280" s="12" t="s">
        <v>37</v>
      </c>
      <c r="Q280" s="12"/>
      <c r="R280" s="16" t="s">
        <v>32</v>
      </c>
    </row>
    <row r="281" spans="1:18" s="17" customFormat="1" ht="33.9" customHeight="1" x14ac:dyDescent="0.3">
      <c r="A281" s="8" t="s">
        <v>73</v>
      </c>
      <c r="B281" s="25" t="s">
        <v>471</v>
      </c>
      <c r="C281" s="9" t="s">
        <v>147</v>
      </c>
      <c r="D281" s="10">
        <v>142206000</v>
      </c>
      <c r="E281" s="10">
        <v>142091068</v>
      </c>
      <c r="F281" s="56"/>
      <c r="G281" s="10">
        <f t="shared" si="16"/>
        <v>142091068</v>
      </c>
      <c r="H281" s="10">
        <f t="shared" si="17"/>
        <v>114932</v>
      </c>
      <c r="I281" s="12" t="s">
        <v>37</v>
      </c>
      <c r="J281" s="11"/>
      <c r="K281" s="11"/>
      <c r="L281" s="11"/>
      <c r="M281" s="56"/>
      <c r="N281" s="14">
        <f t="shared" si="15"/>
        <v>114932</v>
      </c>
      <c r="O281" s="14" t="s">
        <v>885</v>
      </c>
      <c r="P281" s="12" t="s">
        <v>37</v>
      </c>
      <c r="Q281" s="12"/>
      <c r="R281" s="16" t="s">
        <v>32</v>
      </c>
    </row>
    <row r="282" spans="1:18" s="17" customFormat="1" ht="33.9" customHeight="1" x14ac:dyDescent="0.3">
      <c r="A282" s="8" t="s">
        <v>73</v>
      </c>
      <c r="B282" s="25" t="s">
        <v>746</v>
      </c>
      <c r="C282" s="9" t="s">
        <v>147</v>
      </c>
      <c r="D282" s="10">
        <v>17905000</v>
      </c>
      <c r="E282" s="10">
        <v>17889832</v>
      </c>
      <c r="F282" s="56"/>
      <c r="G282" s="10">
        <f t="shared" si="16"/>
        <v>17889832</v>
      </c>
      <c r="H282" s="10">
        <f t="shared" si="17"/>
        <v>15168</v>
      </c>
      <c r="I282" s="12" t="s">
        <v>37</v>
      </c>
      <c r="J282" s="11"/>
      <c r="K282" s="11"/>
      <c r="L282" s="11"/>
      <c r="M282" s="56"/>
      <c r="N282" s="14">
        <f t="shared" si="15"/>
        <v>15168</v>
      </c>
      <c r="O282" s="14" t="s">
        <v>885</v>
      </c>
      <c r="P282" s="12" t="s">
        <v>37</v>
      </c>
      <c r="Q282" s="12"/>
      <c r="R282" s="16" t="s">
        <v>32</v>
      </c>
    </row>
    <row r="283" spans="1:18" s="17" customFormat="1" ht="33.9" customHeight="1" x14ac:dyDescent="0.3">
      <c r="A283" s="8" t="s">
        <v>73</v>
      </c>
      <c r="B283" s="25" t="s">
        <v>747</v>
      </c>
      <c r="C283" s="9" t="s">
        <v>147</v>
      </c>
      <c r="D283" s="10">
        <v>76055000</v>
      </c>
      <c r="E283" s="10">
        <v>75960574</v>
      </c>
      <c r="F283" s="56"/>
      <c r="G283" s="10">
        <f t="shared" si="16"/>
        <v>75960574</v>
      </c>
      <c r="H283" s="10">
        <f t="shared" si="17"/>
        <v>94426</v>
      </c>
      <c r="I283" s="12" t="s">
        <v>37</v>
      </c>
      <c r="J283" s="11"/>
      <c r="K283" s="11"/>
      <c r="L283" s="11"/>
      <c r="M283" s="56"/>
      <c r="N283" s="14">
        <f t="shared" si="15"/>
        <v>94426</v>
      </c>
      <c r="O283" s="14" t="s">
        <v>885</v>
      </c>
      <c r="P283" s="12" t="s">
        <v>37</v>
      </c>
      <c r="Q283" s="12"/>
      <c r="R283" s="16" t="s">
        <v>32</v>
      </c>
    </row>
    <row r="284" spans="1:18" s="17" customFormat="1" ht="33.9" customHeight="1" x14ac:dyDescent="0.3">
      <c r="A284" s="8" t="s">
        <v>73</v>
      </c>
      <c r="B284" s="25" t="s">
        <v>749</v>
      </c>
      <c r="C284" s="9" t="s">
        <v>147</v>
      </c>
      <c r="D284" s="10">
        <v>19181000</v>
      </c>
      <c r="E284" s="10">
        <v>19141916</v>
      </c>
      <c r="F284" s="56"/>
      <c r="G284" s="10">
        <f t="shared" si="16"/>
        <v>19141916</v>
      </c>
      <c r="H284" s="10">
        <f t="shared" si="17"/>
        <v>39084</v>
      </c>
      <c r="I284" s="12" t="s">
        <v>37</v>
      </c>
      <c r="J284" s="11"/>
      <c r="K284" s="11"/>
      <c r="L284" s="11"/>
      <c r="M284" s="56"/>
      <c r="N284" s="14">
        <f t="shared" si="15"/>
        <v>39084</v>
      </c>
      <c r="O284" s="14" t="s">
        <v>885</v>
      </c>
      <c r="P284" s="12" t="s">
        <v>37</v>
      </c>
      <c r="Q284" s="12"/>
      <c r="R284" s="16" t="s">
        <v>32</v>
      </c>
    </row>
    <row r="285" spans="1:18" s="17" customFormat="1" ht="33.9" customHeight="1" x14ac:dyDescent="0.3">
      <c r="A285" s="8" t="s">
        <v>73</v>
      </c>
      <c r="B285" s="25" t="s">
        <v>751</v>
      </c>
      <c r="C285" s="9" t="s">
        <v>147</v>
      </c>
      <c r="D285" s="10">
        <v>172117000</v>
      </c>
      <c r="E285" s="10">
        <v>171976920</v>
      </c>
      <c r="F285" s="56"/>
      <c r="G285" s="10">
        <f t="shared" si="16"/>
        <v>171976920</v>
      </c>
      <c r="H285" s="10">
        <f t="shared" si="17"/>
        <v>140080</v>
      </c>
      <c r="I285" s="12" t="s">
        <v>37</v>
      </c>
      <c r="J285" s="11"/>
      <c r="K285" s="11"/>
      <c r="L285" s="11"/>
      <c r="M285" s="56"/>
      <c r="N285" s="14">
        <f t="shared" si="15"/>
        <v>140080</v>
      </c>
      <c r="O285" s="14" t="s">
        <v>885</v>
      </c>
      <c r="P285" s="12" t="s">
        <v>37</v>
      </c>
      <c r="Q285" s="12"/>
      <c r="R285" s="16" t="s">
        <v>32</v>
      </c>
    </row>
    <row r="286" spans="1:18" s="17" customFormat="1" ht="33.9" customHeight="1" x14ac:dyDescent="0.3">
      <c r="A286" s="8" t="s">
        <v>80</v>
      </c>
      <c r="B286" s="25" t="s">
        <v>928</v>
      </c>
      <c r="C286" s="9" t="s">
        <v>144</v>
      </c>
      <c r="D286" s="10">
        <v>16527000</v>
      </c>
      <c r="E286" s="10">
        <v>16527000</v>
      </c>
      <c r="F286" s="56"/>
      <c r="G286" s="10">
        <f t="shared" si="16"/>
        <v>16527000</v>
      </c>
      <c r="H286" s="10">
        <f t="shared" si="17"/>
        <v>0</v>
      </c>
      <c r="I286" s="12" t="s">
        <v>37</v>
      </c>
      <c r="J286" s="11"/>
      <c r="K286" s="11"/>
      <c r="L286" s="11"/>
      <c r="M286" s="56"/>
      <c r="N286" s="14">
        <f t="shared" si="15"/>
        <v>0</v>
      </c>
      <c r="O286" s="14"/>
      <c r="P286" s="12" t="s">
        <v>37</v>
      </c>
      <c r="Q286" s="12"/>
      <c r="R286" s="16" t="s">
        <v>32</v>
      </c>
    </row>
    <row r="287" spans="1:18" s="17" customFormat="1" ht="33.9" customHeight="1" x14ac:dyDescent="0.3">
      <c r="A287" s="8" t="s">
        <v>80</v>
      </c>
      <c r="B287" s="25" t="s">
        <v>789</v>
      </c>
      <c r="C287" s="9" t="s">
        <v>144</v>
      </c>
      <c r="D287" s="10">
        <v>36292000</v>
      </c>
      <c r="E287" s="10">
        <v>36292000</v>
      </c>
      <c r="F287" s="56"/>
      <c r="G287" s="10">
        <f t="shared" si="16"/>
        <v>36292000</v>
      </c>
      <c r="H287" s="10">
        <f t="shared" si="17"/>
        <v>0</v>
      </c>
      <c r="I287" s="12" t="s">
        <v>37</v>
      </c>
      <c r="J287" s="11"/>
      <c r="K287" s="11"/>
      <c r="L287" s="11"/>
      <c r="M287" s="56"/>
      <c r="N287" s="14">
        <f t="shared" si="15"/>
        <v>0</v>
      </c>
      <c r="O287" s="14"/>
      <c r="P287" s="12" t="s">
        <v>37</v>
      </c>
      <c r="Q287" s="12"/>
      <c r="R287" s="16" t="s">
        <v>32</v>
      </c>
    </row>
    <row r="288" spans="1:18" s="17" customFormat="1" ht="33.9" customHeight="1" x14ac:dyDescent="0.3">
      <c r="A288" s="8" t="s">
        <v>80</v>
      </c>
      <c r="B288" s="25" t="s">
        <v>793</v>
      </c>
      <c r="C288" s="9" t="s">
        <v>144</v>
      </c>
      <c r="D288" s="10">
        <v>10023000</v>
      </c>
      <c r="E288" s="10">
        <v>10023000</v>
      </c>
      <c r="F288" s="56"/>
      <c r="G288" s="10">
        <f t="shared" si="16"/>
        <v>10023000</v>
      </c>
      <c r="H288" s="10">
        <f t="shared" si="17"/>
        <v>0</v>
      </c>
      <c r="I288" s="12" t="s">
        <v>37</v>
      </c>
      <c r="J288" s="11"/>
      <c r="K288" s="11"/>
      <c r="L288" s="11"/>
      <c r="M288" s="56"/>
      <c r="N288" s="14">
        <f t="shared" si="15"/>
        <v>0</v>
      </c>
      <c r="O288" s="14"/>
      <c r="P288" s="12" t="s">
        <v>37</v>
      </c>
      <c r="Q288" s="12"/>
      <c r="R288" s="16" t="s">
        <v>32</v>
      </c>
    </row>
    <row r="289" spans="1:18" s="17" customFormat="1" ht="33.9" customHeight="1" x14ac:dyDescent="0.3">
      <c r="A289" s="8" t="s">
        <v>80</v>
      </c>
      <c r="B289" s="25" t="s">
        <v>796</v>
      </c>
      <c r="C289" s="9" t="s">
        <v>144</v>
      </c>
      <c r="D289" s="10">
        <v>35117000</v>
      </c>
      <c r="E289" s="10">
        <v>35117000</v>
      </c>
      <c r="F289" s="56"/>
      <c r="G289" s="10">
        <f t="shared" si="16"/>
        <v>35117000</v>
      </c>
      <c r="H289" s="10">
        <f t="shared" si="17"/>
        <v>0</v>
      </c>
      <c r="I289" s="12" t="s">
        <v>37</v>
      </c>
      <c r="J289" s="11"/>
      <c r="K289" s="11"/>
      <c r="L289" s="11"/>
      <c r="M289" s="56"/>
      <c r="N289" s="14">
        <f t="shared" si="15"/>
        <v>0</v>
      </c>
      <c r="O289" s="14"/>
      <c r="P289" s="12" t="s">
        <v>37</v>
      </c>
      <c r="Q289" s="12"/>
      <c r="R289" s="16" t="s">
        <v>32</v>
      </c>
    </row>
    <row r="290" spans="1:18" s="17" customFormat="1" ht="33.9" customHeight="1" x14ac:dyDescent="0.3">
      <c r="A290" s="8" t="s">
        <v>80</v>
      </c>
      <c r="B290" s="25" t="s">
        <v>813</v>
      </c>
      <c r="C290" s="9" t="s">
        <v>144</v>
      </c>
      <c r="D290" s="10">
        <v>9000000</v>
      </c>
      <c r="E290" s="10">
        <v>9000000</v>
      </c>
      <c r="F290" s="56"/>
      <c r="G290" s="10">
        <f t="shared" si="16"/>
        <v>9000000</v>
      </c>
      <c r="H290" s="10">
        <f t="shared" si="17"/>
        <v>0</v>
      </c>
      <c r="I290" s="12" t="s">
        <v>37</v>
      </c>
      <c r="J290" s="11"/>
      <c r="K290" s="11"/>
      <c r="L290" s="11"/>
      <c r="M290" s="56"/>
      <c r="N290" s="14">
        <f t="shared" si="15"/>
        <v>0</v>
      </c>
      <c r="O290" s="14"/>
      <c r="P290" s="12" t="s">
        <v>37</v>
      </c>
      <c r="Q290" s="12"/>
      <c r="R290" s="16" t="s">
        <v>32</v>
      </c>
    </row>
    <row r="291" spans="1:18" s="17" customFormat="1" ht="33.9" customHeight="1" x14ac:dyDescent="0.3">
      <c r="A291" s="8" t="s">
        <v>82</v>
      </c>
      <c r="B291" s="25" t="s">
        <v>815</v>
      </c>
      <c r="C291" s="9" t="s">
        <v>144</v>
      </c>
      <c r="D291" s="10">
        <v>11611000</v>
      </c>
      <c r="E291" s="10">
        <v>11611000</v>
      </c>
      <c r="F291" s="56"/>
      <c r="G291" s="10">
        <f t="shared" si="16"/>
        <v>11611000</v>
      </c>
      <c r="H291" s="10">
        <f t="shared" si="17"/>
        <v>0</v>
      </c>
      <c r="I291" s="12" t="s">
        <v>37</v>
      </c>
      <c r="J291" s="11"/>
      <c r="K291" s="11"/>
      <c r="L291" s="11"/>
      <c r="M291" s="56"/>
      <c r="N291" s="14">
        <f t="shared" si="15"/>
        <v>0</v>
      </c>
      <c r="O291" s="14"/>
      <c r="P291" s="12" t="s">
        <v>37</v>
      </c>
      <c r="Q291" s="12"/>
      <c r="R291" s="16" t="s">
        <v>32</v>
      </c>
    </row>
    <row r="292" spans="1:18" s="17" customFormat="1" ht="33.9" customHeight="1" x14ac:dyDescent="0.3">
      <c r="A292" s="8" t="s">
        <v>93</v>
      </c>
      <c r="B292" s="25" t="s">
        <v>635</v>
      </c>
      <c r="C292" s="9" t="s">
        <v>145</v>
      </c>
      <c r="D292" s="10">
        <v>24408000</v>
      </c>
      <c r="E292" s="10">
        <v>24403978</v>
      </c>
      <c r="F292" s="56"/>
      <c r="G292" s="10">
        <f t="shared" si="16"/>
        <v>24403978</v>
      </c>
      <c r="H292" s="10">
        <f t="shared" si="17"/>
        <v>4022</v>
      </c>
      <c r="I292" s="12" t="s">
        <v>37</v>
      </c>
      <c r="J292" s="11"/>
      <c r="K292" s="11"/>
      <c r="L292" s="11"/>
      <c r="M292" s="56"/>
      <c r="N292" s="14">
        <f t="shared" si="15"/>
        <v>4022</v>
      </c>
      <c r="O292" s="14" t="s">
        <v>807</v>
      </c>
      <c r="P292" s="12" t="s">
        <v>37</v>
      </c>
      <c r="Q292" s="12"/>
      <c r="R292" s="16" t="s">
        <v>32</v>
      </c>
    </row>
    <row r="293" spans="1:18" s="17" customFormat="1" ht="33.9" customHeight="1" x14ac:dyDescent="0.3">
      <c r="A293" s="8" t="s">
        <v>81</v>
      </c>
      <c r="B293" s="25" t="s">
        <v>809</v>
      </c>
      <c r="C293" s="9" t="s">
        <v>144</v>
      </c>
      <c r="D293" s="10">
        <v>13426000</v>
      </c>
      <c r="E293" s="10">
        <v>13426000</v>
      </c>
      <c r="F293" s="56"/>
      <c r="G293" s="10">
        <f t="shared" si="16"/>
        <v>13426000</v>
      </c>
      <c r="H293" s="10">
        <f t="shared" si="17"/>
        <v>0</v>
      </c>
      <c r="I293" s="12" t="s">
        <v>37</v>
      </c>
      <c r="J293" s="11"/>
      <c r="K293" s="11"/>
      <c r="L293" s="11"/>
      <c r="M293" s="56"/>
      <c r="N293" s="14">
        <f t="shared" si="15"/>
        <v>0</v>
      </c>
      <c r="O293" s="14"/>
      <c r="P293" s="12" t="s">
        <v>37</v>
      </c>
      <c r="Q293" s="12"/>
      <c r="R293" s="16" t="s">
        <v>32</v>
      </c>
    </row>
    <row r="294" spans="1:18" s="17" customFormat="1" ht="33.9" customHeight="1" x14ac:dyDescent="0.3">
      <c r="A294" s="8" t="s">
        <v>81</v>
      </c>
      <c r="B294" s="25" t="s">
        <v>810</v>
      </c>
      <c r="C294" s="9" t="s">
        <v>144</v>
      </c>
      <c r="D294" s="10">
        <v>53332000</v>
      </c>
      <c r="E294" s="10">
        <v>53332000</v>
      </c>
      <c r="F294" s="56"/>
      <c r="G294" s="10">
        <f t="shared" si="16"/>
        <v>53332000</v>
      </c>
      <c r="H294" s="10">
        <f t="shared" si="17"/>
        <v>0</v>
      </c>
      <c r="I294" s="12" t="s">
        <v>37</v>
      </c>
      <c r="J294" s="11"/>
      <c r="K294" s="11"/>
      <c r="L294" s="11"/>
      <c r="M294" s="56"/>
      <c r="N294" s="14">
        <f t="shared" si="15"/>
        <v>0</v>
      </c>
      <c r="O294" s="14"/>
      <c r="P294" s="12" t="s">
        <v>37</v>
      </c>
      <c r="Q294" s="12"/>
      <c r="R294" s="16" t="s">
        <v>32</v>
      </c>
    </row>
    <row r="295" spans="1:18" s="17" customFormat="1" ht="33.9" customHeight="1" x14ac:dyDescent="0.3">
      <c r="A295" s="302"/>
      <c r="B295" s="303" t="s">
        <v>4948</v>
      </c>
      <c r="C295" s="304" t="s">
        <v>145</v>
      </c>
      <c r="D295" s="305">
        <f>SUMIF($C$139:$C$294,$C$295,D139:D294)</f>
        <v>426111000</v>
      </c>
      <c r="E295" s="305">
        <f t="shared" ref="E295:N295" si="18">SUMIF($C$139:$C$294,$C$295,E139:E294)</f>
        <v>425776741</v>
      </c>
      <c r="F295" s="305">
        <f t="shared" si="18"/>
        <v>0</v>
      </c>
      <c r="G295" s="305">
        <f t="shared" si="18"/>
        <v>425776741</v>
      </c>
      <c r="H295" s="305">
        <f t="shared" si="18"/>
        <v>334259</v>
      </c>
      <c r="I295" s="305"/>
      <c r="J295" s="305"/>
      <c r="K295" s="305"/>
      <c r="L295" s="305"/>
      <c r="M295" s="305"/>
      <c r="N295" s="305">
        <f t="shared" si="18"/>
        <v>334259</v>
      </c>
      <c r="O295" s="14"/>
      <c r="P295" s="12"/>
      <c r="Q295" s="12"/>
      <c r="R295" s="16"/>
    </row>
    <row r="296" spans="1:18" s="17" customFormat="1" ht="33.9" customHeight="1" x14ac:dyDescent="0.3">
      <c r="A296" s="302"/>
      <c r="B296" s="303" t="s">
        <v>4947</v>
      </c>
      <c r="C296" s="304" t="s">
        <v>443</v>
      </c>
      <c r="D296" s="305">
        <f>SUMIF($C$139:$C$294,$C$296,D139:D294)</f>
        <v>8266823000</v>
      </c>
      <c r="E296" s="305">
        <f t="shared" ref="E296:N296" si="19">SUMIF($C$139:$C$294,$C$296,E139:E294)</f>
        <v>8258460574</v>
      </c>
      <c r="F296" s="305">
        <f t="shared" si="19"/>
        <v>0</v>
      </c>
      <c r="G296" s="305">
        <f t="shared" si="19"/>
        <v>8258460574</v>
      </c>
      <c r="H296" s="305">
        <f t="shared" si="19"/>
        <v>8362426</v>
      </c>
      <c r="I296" s="305"/>
      <c r="J296" s="305"/>
      <c r="K296" s="305"/>
      <c r="L296" s="305"/>
      <c r="M296" s="305"/>
      <c r="N296" s="305">
        <f t="shared" si="19"/>
        <v>8362426</v>
      </c>
      <c r="O296" s="14"/>
      <c r="P296" s="12"/>
      <c r="Q296" s="12"/>
      <c r="R296" s="16"/>
    </row>
    <row r="297" spans="1:18" s="17" customFormat="1" ht="33.9" customHeight="1" x14ac:dyDescent="0.3">
      <c r="A297" s="302"/>
      <c r="B297" s="303" t="s">
        <v>446</v>
      </c>
      <c r="C297" s="304" t="s">
        <v>147</v>
      </c>
      <c r="D297" s="305">
        <f>SUMIF($C$139:$C$294,$C$297,D139:D294)</f>
        <v>1225238000</v>
      </c>
      <c r="E297" s="305">
        <f t="shared" ref="E297:N297" si="20">SUMIF($C$139:$C$294,$C$297,E139:E294)</f>
        <v>1223468953</v>
      </c>
      <c r="F297" s="305">
        <f t="shared" si="20"/>
        <v>0</v>
      </c>
      <c r="G297" s="305">
        <f t="shared" si="20"/>
        <v>1223468953</v>
      </c>
      <c r="H297" s="305">
        <f t="shared" si="20"/>
        <v>1769047</v>
      </c>
      <c r="I297" s="305"/>
      <c r="J297" s="305"/>
      <c r="K297" s="305"/>
      <c r="L297" s="305"/>
      <c r="M297" s="305"/>
      <c r="N297" s="305">
        <f t="shared" si="20"/>
        <v>1769047</v>
      </c>
      <c r="O297" s="14"/>
      <c r="P297" s="12"/>
      <c r="Q297" s="12"/>
      <c r="R297" s="16"/>
    </row>
    <row r="298" spans="1:18" s="17" customFormat="1" ht="33.9" customHeight="1" x14ac:dyDescent="0.3">
      <c r="A298" s="302"/>
      <c r="B298" s="303" t="s">
        <v>4950</v>
      </c>
      <c r="C298" s="304" t="s">
        <v>144</v>
      </c>
      <c r="D298" s="305">
        <f>SUMIF($C$139:$C$294,$C$298,D139:D294)</f>
        <v>2979240000</v>
      </c>
      <c r="E298" s="305">
        <f>SUMIF($C$139:$C$294,$C$298,E139:E294)</f>
        <v>2969610614</v>
      </c>
      <c r="F298" s="305">
        <f t="shared" ref="F298:N298" si="21">SUMIF($C$139:$C$294,$C$298,F139:F294)</f>
        <v>0</v>
      </c>
      <c r="G298" s="305">
        <f t="shared" si="21"/>
        <v>2969610614</v>
      </c>
      <c r="H298" s="305">
        <f t="shared" si="21"/>
        <v>9629386</v>
      </c>
      <c r="I298" s="305"/>
      <c r="J298" s="305"/>
      <c r="K298" s="305"/>
      <c r="L298" s="305"/>
      <c r="M298" s="305"/>
      <c r="N298" s="305">
        <f t="shared" si="21"/>
        <v>9629386</v>
      </c>
      <c r="O298" s="14"/>
      <c r="P298" s="12"/>
      <c r="Q298" s="12"/>
      <c r="R298" s="16"/>
    </row>
    <row r="299" spans="1:18" s="17" customFormat="1" ht="33.9" customHeight="1" x14ac:dyDescent="0.3">
      <c r="A299" s="8"/>
      <c r="B299" s="25"/>
      <c r="C299" s="9"/>
      <c r="D299" s="10"/>
      <c r="E299" s="10"/>
      <c r="F299" s="56"/>
      <c r="G299" s="10"/>
      <c r="H299" s="10"/>
      <c r="I299" s="12"/>
      <c r="J299" s="11"/>
      <c r="K299" s="11"/>
      <c r="L299" s="11"/>
      <c r="M299" s="56"/>
      <c r="N299" s="14"/>
      <c r="O299" s="14"/>
      <c r="P299" s="12"/>
      <c r="Q299" s="12"/>
      <c r="R299" s="16"/>
    </row>
    <row r="300" spans="1:18" s="64" customFormat="1" ht="32.4" customHeight="1" outlineLevel="1" x14ac:dyDescent="0.3">
      <c r="A300" s="196" t="s">
        <v>112</v>
      </c>
      <c r="B300" s="197"/>
      <c r="C300" s="197"/>
      <c r="D300" s="198">
        <f>SUM(D301:D2380)</f>
        <v>3571418000</v>
      </c>
      <c r="E300" s="198">
        <f>SUM(E301:E2380)</f>
        <v>3536602729</v>
      </c>
      <c r="F300" s="198">
        <f>SUM(F301:F2380)</f>
        <v>0</v>
      </c>
      <c r="G300" s="198">
        <f>SUM(G301:G2380)</f>
        <v>3536602729</v>
      </c>
      <c r="H300" s="198">
        <f>SUM(H301:H2380)</f>
        <v>34815271</v>
      </c>
      <c r="I300" s="198"/>
      <c r="J300" s="198"/>
      <c r="K300" s="198"/>
      <c r="L300" s="198"/>
      <c r="M300" s="198"/>
      <c r="N300" s="198">
        <f>SUM(N301:N2380)</f>
        <v>34815271</v>
      </c>
      <c r="O300" s="198"/>
      <c r="P300" s="199"/>
      <c r="Q300" s="198"/>
      <c r="R300" s="217"/>
    </row>
    <row r="301" spans="1:18" s="17" customFormat="1" ht="32.4" customHeight="1" x14ac:dyDescent="0.3">
      <c r="A301" s="37" t="s">
        <v>940</v>
      </c>
      <c r="B301" s="25" t="s">
        <v>914</v>
      </c>
      <c r="C301" s="9" t="s">
        <v>416</v>
      </c>
      <c r="D301" s="26">
        <v>28372000</v>
      </c>
      <c r="E301" s="26">
        <v>28372000</v>
      </c>
      <c r="F301" s="27"/>
      <c r="G301" s="27">
        <f>E301+F301</f>
        <v>28372000</v>
      </c>
      <c r="H301" s="27">
        <f t="shared" ref="H301:H372" si="22">D301-G301</f>
        <v>0</v>
      </c>
      <c r="I301" s="7" t="s">
        <v>553</v>
      </c>
      <c r="J301" s="7"/>
      <c r="K301" s="7"/>
      <c r="L301" s="7"/>
      <c r="M301" s="27"/>
      <c r="N301" s="27">
        <f t="shared" ref="N301:N364" si="23">H301</f>
        <v>0</v>
      </c>
      <c r="O301" s="7"/>
      <c r="P301" s="12" t="s">
        <v>37</v>
      </c>
      <c r="Q301" s="12"/>
      <c r="R301" s="16" t="s">
        <v>552</v>
      </c>
    </row>
    <row r="302" spans="1:18" s="17" customFormat="1" ht="32.4" customHeight="1" x14ac:dyDescent="0.3">
      <c r="A302" s="37" t="s">
        <v>940</v>
      </c>
      <c r="B302" s="25" t="s">
        <v>768</v>
      </c>
      <c r="C302" s="9" t="s">
        <v>149</v>
      </c>
      <c r="D302" s="26">
        <v>26393000</v>
      </c>
      <c r="E302" s="26">
        <v>26393000</v>
      </c>
      <c r="F302" s="27"/>
      <c r="G302" s="27">
        <f>E302+F302</f>
        <v>26393000</v>
      </c>
      <c r="H302" s="27">
        <f t="shared" si="22"/>
        <v>0</v>
      </c>
      <c r="I302" s="7" t="s">
        <v>553</v>
      </c>
      <c r="J302" s="7"/>
      <c r="K302" s="7"/>
      <c r="L302" s="7"/>
      <c r="M302" s="27"/>
      <c r="N302" s="27">
        <f t="shared" si="23"/>
        <v>0</v>
      </c>
      <c r="O302" s="7"/>
      <c r="P302" s="12" t="s">
        <v>37</v>
      </c>
      <c r="Q302" s="12"/>
      <c r="R302" s="28" t="s">
        <v>554</v>
      </c>
    </row>
    <row r="303" spans="1:18" s="17" customFormat="1" ht="32.4" customHeight="1" x14ac:dyDescent="0.3">
      <c r="A303" s="37" t="s">
        <v>940</v>
      </c>
      <c r="B303" s="25" t="s">
        <v>769</v>
      </c>
      <c r="C303" s="9" t="s">
        <v>149</v>
      </c>
      <c r="D303" s="26">
        <v>18687000</v>
      </c>
      <c r="E303" s="26">
        <v>18687000</v>
      </c>
      <c r="F303" s="27"/>
      <c r="G303" s="27">
        <f>E303+F303</f>
        <v>18687000</v>
      </c>
      <c r="H303" s="27">
        <f t="shared" si="22"/>
        <v>0</v>
      </c>
      <c r="I303" s="7" t="s">
        <v>553</v>
      </c>
      <c r="J303" s="7"/>
      <c r="K303" s="7"/>
      <c r="L303" s="7"/>
      <c r="M303" s="27"/>
      <c r="N303" s="27">
        <f t="shared" si="23"/>
        <v>0</v>
      </c>
      <c r="O303" s="7"/>
      <c r="P303" s="12" t="s">
        <v>37</v>
      </c>
      <c r="Q303" s="12"/>
      <c r="R303" s="28" t="s">
        <v>554</v>
      </c>
    </row>
    <row r="304" spans="1:18" s="17" customFormat="1" ht="32.4" customHeight="1" x14ac:dyDescent="0.3">
      <c r="A304" s="37" t="s">
        <v>941</v>
      </c>
      <c r="B304" s="25" t="s">
        <v>915</v>
      </c>
      <c r="C304" s="9" t="s">
        <v>149</v>
      </c>
      <c r="D304" s="26">
        <v>28354000</v>
      </c>
      <c r="E304" s="26">
        <v>28270586</v>
      </c>
      <c r="F304" s="27"/>
      <c r="G304" s="27">
        <f>E304+F304</f>
        <v>28270586</v>
      </c>
      <c r="H304" s="27">
        <f t="shared" si="22"/>
        <v>83414</v>
      </c>
      <c r="I304" s="7" t="s">
        <v>553</v>
      </c>
      <c r="J304" s="7"/>
      <c r="K304" s="7"/>
      <c r="L304" s="7"/>
      <c r="M304" s="27"/>
      <c r="N304" s="27">
        <f t="shared" si="23"/>
        <v>83414</v>
      </c>
      <c r="O304" s="7"/>
      <c r="P304" s="12" t="s">
        <v>37</v>
      </c>
      <c r="Q304" s="12"/>
      <c r="R304" s="28" t="s">
        <v>554</v>
      </c>
    </row>
    <row r="305" spans="1:18" s="17" customFormat="1" ht="32.4" customHeight="1" x14ac:dyDescent="0.3">
      <c r="A305" s="37" t="s">
        <v>941</v>
      </c>
      <c r="B305" s="25" t="s">
        <v>758</v>
      </c>
      <c r="C305" s="9" t="s">
        <v>149</v>
      </c>
      <c r="D305" s="26">
        <v>65795000</v>
      </c>
      <c r="E305" s="26">
        <v>65795000</v>
      </c>
      <c r="F305" s="27"/>
      <c r="G305" s="27">
        <f>E305+F305</f>
        <v>65795000</v>
      </c>
      <c r="H305" s="27">
        <f t="shared" si="22"/>
        <v>0</v>
      </c>
      <c r="I305" s="7" t="s">
        <v>553</v>
      </c>
      <c r="J305" s="7"/>
      <c r="K305" s="7"/>
      <c r="L305" s="7"/>
      <c r="M305" s="27"/>
      <c r="N305" s="27">
        <f t="shared" si="23"/>
        <v>0</v>
      </c>
      <c r="O305" s="7"/>
      <c r="P305" s="12" t="s">
        <v>37</v>
      </c>
      <c r="Q305" s="12"/>
      <c r="R305" s="28" t="s">
        <v>554</v>
      </c>
    </row>
    <row r="306" spans="1:18" s="17" customFormat="1" ht="32.4" customHeight="1" x14ac:dyDescent="0.3">
      <c r="A306" s="37" t="s">
        <v>941</v>
      </c>
      <c r="B306" s="25" t="s">
        <v>760</v>
      </c>
      <c r="C306" s="9" t="s">
        <v>149</v>
      </c>
      <c r="D306" s="26">
        <v>25127000</v>
      </c>
      <c r="E306" s="26">
        <v>25127000</v>
      </c>
      <c r="F306" s="27"/>
      <c r="G306" s="27">
        <f t="shared" ref="G306:G321" si="24">E306+F306</f>
        <v>25127000</v>
      </c>
      <c r="H306" s="27">
        <f t="shared" si="22"/>
        <v>0</v>
      </c>
      <c r="I306" s="7" t="s">
        <v>553</v>
      </c>
      <c r="J306" s="7"/>
      <c r="K306" s="7"/>
      <c r="L306" s="7"/>
      <c r="M306" s="27"/>
      <c r="N306" s="27">
        <f t="shared" si="23"/>
        <v>0</v>
      </c>
      <c r="O306" s="7"/>
      <c r="P306" s="12" t="s">
        <v>37</v>
      </c>
      <c r="Q306" s="12"/>
      <c r="R306" s="28" t="s">
        <v>554</v>
      </c>
    </row>
    <row r="307" spans="1:18" s="17" customFormat="1" ht="32.4" customHeight="1" x14ac:dyDescent="0.3">
      <c r="A307" s="37" t="s">
        <v>941</v>
      </c>
      <c r="B307" s="25" t="s">
        <v>766</v>
      </c>
      <c r="C307" s="9" t="s">
        <v>149</v>
      </c>
      <c r="D307" s="26">
        <v>4826000</v>
      </c>
      <c r="E307" s="26">
        <v>4826000</v>
      </c>
      <c r="F307" s="27"/>
      <c r="G307" s="27">
        <f t="shared" si="24"/>
        <v>4826000</v>
      </c>
      <c r="H307" s="27">
        <f t="shared" si="22"/>
        <v>0</v>
      </c>
      <c r="I307" s="7" t="s">
        <v>553</v>
      </c>
      <c r="J307" s="7"/>
      <c r="K307" s="7"/>
      <c r="L307" s="7"/>
      <c r="M307" s="27"/>
      <c r="N307" s="27">
        <f t="shared" si="23"/>
        <v>0</v>
      </c>
      <c r="O307" s="7"/>
      <c r="P307" s="12" t="s">
        <v>37</v>
      </c>
      <c r="Q307" s="12"/>
      <c r="R307" s="28" t="s">
        <v>554</v>
      </c>
    </row>
    <row r="308" spans="1:18" s="17" customFormat="1" ht="32.4" customHeight="1" x14ac:dyDescent="0.3">
      <c r="A308" s="37" t="s">
        <v>941</v>
      </c>
      <c r="B308" s="25" t="s">
        <v>942</v>
      </c>
      <c r="C308" s="9" t="s">
        <v>149</v>
      </c>
      <c r="D308" s="26">
        <v>88697000</v>
      </c>
      <c r="E308" s="26">
        <v>88697000</v>
      </c>
      <c r="F308" s="27"/>
      <c r="G308" s="27">
        <f t="shared" si="24"/>
        <v>88697000</v>
      </c>
      <c r="H308" s="27">
        <f t="shared" si="22"/>
        <v>0</v>
      </c>
      <c r="I308" s="7" t="s">
        <v>553</v>
      </c>
      <c r="J308" s="7"/>
      <c r="K308" s="7"/>
      <c r="L308" s="7"/>
      <c r="M308" s="27"/>
      <c r="N308" s="27">
        <f t="shared" si="23"/>
        <v>0</v>
      </c>
      <c r="O308" s="7"/>
      <c r="P308" s="12" t="s">
        <v>37</v>
      </c>
      <c r="Q308" s="12"/>
      <c r="R308" s="28" t="s">
        <v>554</v>
      </c>
    </row>
    <row r="309" spans="1:18" s="17" customFormat="1" ht="32.4" customHeight="1" x14ac:dyDescent="0.3">
      <c r="A309" s="37" t="s">
        <v>941</v>
      </c>
      <c r="B309" s="25" t="s">
        <v>773</v>
      </c>
      <c r="C309" s="9" t="s">
        <v>149</v>
      </c>
      <c r="D309" s="26">
        <v>24448000</v>
      </c>
      <c r="E309" s="26">
        <v>24448000</v>
      </c>
      <c r="F309" s="27"/>
      <c r="G309" s="27">
        <f t="shared" si="24"/>
        <v>24448000</v>
      </c>
      <c r="H309" s="27">
        <f t="shared" si="22"/>
        <v>0</v>
      </c>
      <c r="I309" s="7" t="s">
        <v>553</v>
      </c>
      <c r="J309" s="7"/>
      <c r="K309" s="7"/>
      <c r="L309" s="7"/>
      <c r="M309" s="27"/>
      <c r="N309" s="27">
        <f t="shared" si="23"/>
        <v>0</v>
      </c>
      <c r="O309" s="7"/>
      <c r="P309" s="12" t="s">
        <v>37</v>
      </c>
      <c r="Q309" s="12"/>
      <c r="R309" s="28" t="s">
        <v>554</v>
      </c>
    </row>
    <row r="310" spans="1:18" s="17" customFormat="1" ht="32.4" customHeight="1" x14ac:dyDescent="0.3">
      <c r="A310" s="37" t="s">
        <v>880</v>
      </c>
      <c r="B310" s="25" t="s">
        <v>756</v>
      </c>
      <c r="C310" s="9" t="s">
        <v>149</v>
      </c>
      <c r="D310" s="26">
        <v>39577000</v>
      </c>
      <c r="E310" s="26">
        <v>39514460</v>
      </c>
      <c r="F310" s="27"/>
      <c r="G310" s="27">
        <f t="shared" si="24"/>
        <v>39514460</v>
      </c>
      <c r="H310" s="27">
        <f t="shared" si="22"/>
        <v>62540</v>
      </c>
      <c r="I310" s="7" t="s">
        <v>553</v>
      </c>
      <c r="J310" s="7"/>
      <c r="K310" s="7"/>
      <c r="L310" s="7"/>
      <c r="M310" s="27"/>
      <c r="N310" s="27">
        <f t="shared" si="23"/>
        <v>62540</v>
      </c>
      <c r="O310" s="7"/>
      <c r="P310" s="12" t="s">
        <v>37</v>
      </c>
      <c r="Q310" s="12"/>
      <c r="R310" s="28" t="s">
        <v>554</v>
      </c>
    </row>
    <row r="311" spans="1:18" s="17" customFormat="1" ht="32.4" customHeight="1" x14ac:dyDescent="0.3">
      <c r="A311" s="37" t="s">
        <v>880</v>
      </c>
      <c r="B311" s="25" t="s">
        <v>761</v>
      </c>
      <c r="C311" s="9" t="s">
        <v>149</v>
      </c>
      <c r="D311" s="26">
        <v>25818000</v>
      </c>
      <c r="E311" s="26">
        <v>25818000</v>
      </c>
      <c r="F311" s="27"/>
      <c r="G311" s="27">
        <f t="shared" si="24"/>
        <v>25818000</v>
      </c>
      <c r="H311" s="27">
        <f t="shared" si="22"/>
        <v>0</v>
      </c>
      <c r="I311" s="7" t="s">
        <v>553</v>
      </c>
      <c r="J311" s="7"/>
      <c r="K311" s="7"/>
      <c r="L311" s="7"/>
      <c r="M311" s="27"/>
      <c r="N311" s="27">
        <f t="shared" si="23"/>
        <v>0</v>
      </c>
      <c r="O311" s="7"/>
      <c r="P311" s="12" t="s">
        <v>37</v>
      </c>
      <c r="Q311" s="12"/>
      <c r="R311" s="28" t="s">
        <v>554</v>
      </c>
    </row>
    <row r="312" spans="1:18" s="17" customFormat="1" ht="32.4" customHeight="1" x14ac:dyDescent="0.3">
      <c r="A312" s="37" t="s">
        <v>880</v>
      </c>
      <c r="B312" s="25" t="s">
        <v>770</v>
      </c>
      <c r="C312" s="9" t="s">
        <v>149</v>
      </c>
      <c r="D312" s="26">
        <v>23695000</v>
      </c>
      <c r="E312" s="26">
        <v>23695000</v>
      </c>
      <c r="F312" s="27"/>
      <c r="G312" s="27">
        <f t="shared" si="24"/>
        <v>23695000</v>
      </c>
      <c r="H312" s="27">
        <f t="shared" si="22"/>
        <v>0</v>
      </c>
      <c r="I312" s="7" t="s">
        <v>553</v>
      </c>
      <c r="J312" s="7"/>
      <c r="K312" s="7"/>
      <c r="L312" s="7"/>
      <c r="M312" s="27"/>
      <c r="N312" s="27">
        <f t="shared" si="23"/>
        <v>0</v>
      </c>
      <c r="O312" s="7"/>
      <c r="P312" s="12" t="s">
        <v>37</v>
      </c>
      <c r="Q312" s="12"/>
      <c r="R312" s="28" t="s">
        <v>554</v>
      </c>
    </row>
    <row r="313" spans="1:18" s="17" customFormat="1" ht="32.4" customHeight="1" x14ac:dyDescent="0.3">
      <c r="A313" s="90" t="s">
        <v>880</v>
      </c>
      <c r="B313" s="25" t="s">
        <v>767</v>
      </c>
      <c r="C313" s="9" t="s">
        <v>149</v>
      </c>
      <c r="D313" s="26">
        <v>36812000</v>
      </c>
      <c r="E313" s="26">
        <v>36812000</v>
      </c>
      <c r="F313" s="27"/>
      <c r="G313" s="27">
        <f t="shared" si="24"/>
        <v>36812000</v>
      </c>
      <c r="H313" s="27">
        <f t="shared" si="22"/>
        <v>0</v>
      </c>
      <c r="I313" s="7" t="s">
        <v>553</v>
      </c>
      <c r="J313" s="7"/>
      <c r="K313" s="7"/>
      <c r="L313" s="7"/>
      <c r="M313" s="27"/>
      <c r="N313" s="27">
        <f t="shared" si="23"/>
        <v>0</v>
      </c>
      <c r="O313" s="7"/>
      <c r="P313" s="12" t="s">
        <v>37</v>
      </c>
      <c r="Q313" s="12"/>
      <c r="R313" s="28" t="s">
        <v>554</v>
      </c>
    </row>
    <row r="314" spans="1:18" s="17" customFormat="1" ht="32.4" customHeight="1" x14ac:dyDescent="0.3">
      <c r="A314" s="37" t="s">
        <v>943</v>
      </c>
      <c r="B314" s="25" t="s">
        <v>896</v>
      </c>
      <c r="C314" s="9" t="s">
        <v>149</v>
      </c>
      <c r="D314" s="26">
        <v>66061000</v>
      </c>
      <c r="E314" s="26">
        <v>66061000</v>
      </c>
      <c r="F314" s="27"/>
      <c r="G314" s="27">
        <f t="shared" si="24"/>
        <v>66061000</v>
      </c>
      <c r="H314" s="27">
        <f t="shared" si="22"/>
        <v>0</v>
      </c>
      <c r="I314" s="7" t="s">
        <v>553</v>
      </c>
      <c r="J314" s="7"/>
      <c r="K314" s="7"/>
      <c r="L314" s="7"/>
      <c r="M314" s="27"/>
      <c r="N314" s="27">
        <f t="shared" si="23"/>
        <v>0</v>
      </c>
      <c r="O314" s="7"/>
      <c r="P314" s="12" t="s">
        <v>37</v>
      </c>
      <c r="Q314" s="12"/>
      <c r="R314" s="28" t="s">
        <v>554</v>
      </c>
    </row>
    <row r="315" spans="1:18" s="17" customFormat="1" ht="32.4" customHeight="1" x14ac:dyDescent="0.3">
      <c r="A315" s="37" t="s">
        <v>943</v>
      </c>
      <c r="B315" s="25" t="s">
        <v>763</v>
      </c>
      <c r="C315" s="9" t="s">
        <v>149</v>
      </c>
      <c r="D315" s="26">
        <v>35081000</v>
      </c>
      <c r="E315" s="26">
        <v>35081000</v>
      </c>
      <c r="F315" s="27"/>
      <c r="G315" s="27">
        <f t="shared" si="24"/>
        <v>35081000</v>
      </c>
      <c r="H315" s="27">
        <f t="shared" si="22"/>
        <v>0</v>
      </c>
      <c r="I315" s="7" t="s">
        <v>553</v>
      </c>
      <c r="J315" s="7"/>
      <c r="K315" s="7"/>
      <c r="L315" s="7"/>
      <c r="M315" s="27"/>
      <c r="N315" s="27">
        <f t="shared" si="23"/>
        <v>0</v>
      </c>
      <c r="O315" s="7"/>
      <c r="P315" s="12" t="s">
        <v>37</v>
      </c>
      <c r="Q315" s="12"/>
      <c r="R315" s="28" t="s">
        <v>554</v>
      </c>
    </row>
    <row r="316" spans="1:18" s="17" customFormat="1" ht="32.4" customHeight="1" x14ac:dyDescent="0.3">
      <c r="A316" s="37" t="s">
        <v>943</v>
      </c>
      <c r="B316" s="25" t="s">
        <v>764</v>
      </c>
      <c r="C316" s="9" t="s">
        <v>149</v>
      </c>
      <c r="D316" s="26">
        <v>24022000</v>
      </c>
      <c r="E316" s="26">
        <v>24022000</v>
      </c>
      <c r="F316" s="27"/>
      <c r="G316" s="27">
        <f t="shared" si="24"/>
        <v>24022000</v>
      </c>
      <c r="H316" s="27">
        <f t="shared" si="22"/>
        <v>0</v>
      </c>
      <c r="I316" s="7" t="s">
        <v>553</v>
      </c>
      <c r="J316" s="7"/>
      <c r="K316" s="7"/>
      <c r="L316" s="7"/>
      <c r="M316" s="27"/>
      <c r="N316" s="27">
        <f t="shared" si="23"/>
        <v>0</v>
      </c>
      <c r="O316" s="7"/>
      <c r="P316" s="12" t="s">
        <v>37</v>
      </c>
      <c r="Q316" s="12"/>
      <c r="R316" s="28" t="s">
        <v>554</v>
      </c>
    </row>
    <row r="317" spans="1:18" s="17" customFormat="1" ht="32.4" customHeight="1" x14ac:dyDescent="0.3">
      <c r="A317" s="37" t="s">
        <v>943</v>
      </c>
      <c r="B317" s="25" t="s">
        <v>772</v>
      </c>
      <c r="C317" s="9" t="s">
        <v>149</v>
      </c>
      <c r="D317" s="26">
        <v>12478000</v>
      </c>
      <c r="E317" s="26">
        <v>12478000</v>
      </c>
      <c r="F317" s="27"/>
      <c r="G317" s="27">
        <f t="shared" si="24"/>
        <v>12478000</v>
      </c>
      <c r="H317" s="27">
        <f t="shared" si="22"/>
        <v>0</v>
      </c>
      <c r="I317" s="7" t="s">
        <v>553</v>
      </c>
      <c r="J317" s="7"/>
      <c r="K317" s="7"/>
      <c r="L317" s="7"/>
      <c r="M317" s="27"/>
      <c r="N317" s="27">
        <f t="shared" si="23"/>
        <v>0</v>
      </c>
      <c r="O317" s="7"/>
      <c r="P317" s="12" t="s">
        <v>37</v>
      </c>
      <c r="Q317" s="12"/>
      <c r="R317" s="28" t="s">
        <v>554</v>
      </c>
    </row>
    <row r="318" spans="1:18" s="17" customFormat="1" ht="32.4" customHeight="1" x14ac:dyDescent="0.3">
      <c r="A318" s="37" t="s">
        <v>943</v>
      </c>
      <c r="B318" s="25" t="s">
        <v>944</v>
      </c>
      <c r="C318" s="9" t="s">
        <v>149</v>
      </c>
      <c r="D318" s="26">
        <v>81620000</v>
      </c>
      <c r="E318" s="26">
        <v>81620000</v>
      </c>
      <c r="F318" s="27"/>
      <c r="G318" s="27">
        <f t="shared" si="24"/>
        <v>81620000</v>
      </c>
      <c r="H318" s="27">
        <f t="shared" si="22"/>
        <v>0</v>
      </c>
      <c r="I318" s="7" t="s">
        <v>553</v>
      </c>
      <c r="J318" s="7"/>
      <c r="K318" s="7"/>
      <c r="L318" s="7"/>
      <c r="M318" s="27"/>
      <c r="N318" s="27">
        <f t="shared" si="23"/>
        <v>0</v>
      </c>
      <c r="O318" s="7"/>
      <c r="P318" s="12" t="s">
        <v>37</v>
      </c>
      <c r="Q318" s="12"/>
      <c r="R318" s="28" t="s">
        <v>554</v>
      </c>
    </row>
    <row r="319" spans="1:18" s="17" customFormat="1" ht="32.4" customHeight="1" x14ac:dyDescent="0.3">
      <c r="A319" s="37" t="s">
        <v>354</v>
      </c>
      <c r="B319" s="25" t="s">
        <v>754</v>
      </c>
      <c r="C319" s="9" t="s">
        <v>149</v>
      </c>
      <c r="D319" s="26">
        <v>7738000</v>
      </c>
      <c r="E319" s="26">
        <v>7738000</v>
      </c>
      <c r="F319" s="27"/>
      <c r="G319" s="27">
        <f t="shared" si="24"/>
        <v>7738000</v>
      </c>
      <c r="H319" s="27">
        <f t="shared" si="22"/>
        <v>0</v>
      </c>
      <c r="I319" s="7" t="s">
        <v>553</v>
      </c>
      <c r="J319" s="7"/>
      <c r="K319" s="7"/>
      <c r="L319" s="7"/>
      <c r="M319" s="27"/>
      <c r="N319" s="27">
        <f t="shared" si="23"/>
        <v>0</v>
      </c>
      <c r="O319" s="7"/>
      <c r="P319" s="12" t="s">
        <v>37</v>
      </c>
      <c r="Q319" s="12"/>
      <c r="R319" s="28" t="s">
        <v>554</v>
      </c>
    </row>
    <row r="320" spans="1:18" s="17" customFormat="1" ht="32.4" customHeight="1" x14ac:dyDescent="0.3">
      <c r="A320" s="37" t="s">
        <v>472</v>
      </c>
      <c r="B320" s="25" t="s">
        <v>752</v>
      </c>
      <c r="C320" s="9" t="s">
        <v>149</v>
      </c>
      <c r="D320" s="26">
        <v>21780000</v>
      </c>
      <c r="E320" s="26">
        <v>21780000</v>
      </c>
      <c r="F320" s="27"/>
      <c r="G320" s="27">
        <f t="shared" si="24"/>
        <v>21780000</v>
      </c>
      <c r="H320" s="27">
        <f t="shared" si="22"/>
        <v>0</v>
      </c>
      <c r="I320" s="7" t="s">
        <v>553</v>
      </c>
      <c r="J320" s="7"/>
      <c r="K320" s="7"/>
      <c r="L320" s="7"/>
      <c r="M320" s="27"/>
      <c r="N320" s="27">
        <f t="shared" si="23"/>
        <v>0</v>
      </c>
      <c r="O320" s="7"/>
      <c r="P320" s="12" t="s">
        <v>37</v>
      </c>
      <c r="Q320" s="12"/>
      <c r="R320" s="28" t="s">
        <v>554</v>
      </c>
    </row>
    <row r="321" spans="1:18" s="17" customFormat="1" ht="32.4" customHeight="1" x14ac:dyDescent="0.3">
      <c r="A321" s="90" t="s">
        <v>945</v>
      </c>
      <c r="B321" s="25" t="s">
        <v>926</v>
      </c>
      <c r="C321" s="9" t="s">
        <v>144</v>
      </c>
      <c r="D321" s="26">
        <v>5000000</v>
      </c>
      <c r="E321" s="26">
        <v>4962577</v>
      </c>
      <c r="F321" s="27"/>
      <c r="G321" s="27">
        <f t="shared" si="24"/>
        <v>4962577</v>
      </c>
      <c r="H321" s="27">
        <f t="shared" si="22"/>
        <v>37423</v>
      </c>
      <c r="I321" s="7" t="s">
        <v>553</v>
      </c>
      <c r="J321" s="7"/>
      <c r="K321" s="7"/>
      <c r="L321" s="7"/>
      <c r="M321" s="27"/>
      <c r="N321" s="27">
        <f t="shared" si="23"/>
        <v>37423</v>
      </c>
      <c r="O321" s="7" t="s">
        <v>807</v>
      </c>
      <c r="P321" s="12" t="s">
        <v>37</v>
      </c>
      <c r="Q321" s="12"/>
      <c r="R321" s="28" t="s">
        <v>554</v>
      </c>
    </row>
    <row r="322" spans="1:18" s="17" customFormat="1" ht="32.4" customHeight="1" x14ac:dyDescent="0.3">
      <c r="A322" s="297" t="s">
        <v>120</v>
      </c>
      <c r="B322" s="298" t="s">
        <v>121</v>
      </c>
      <c r="C322" s="29" t="s">
        <v>148</v>
      </c>
      <c r="D322" s="26">
        <v>737484</v>
      </c>
      <c r="E322" s="26">
        <v>737484</v>
      </c>
      <c r="F322" s="27">
        <v>0</v>
      </c>
      <c r="G322" s="27">
        <f t="shared" ref="G322:G385" si="25">SUM(E322:F322)</f>
        <v>737484</v>
      </c>
      <c r="H322" s="27">
        <f t="shared" si="22"/>
        <v>0</v>
      </c>
      <c r="I322" s="7" t="s">
        <v>553</v>
      </c>
      <c r="J322" s="7"/>
      <c r="K322" s="7"/>
      <c r="L322" s="7"/>
      <c r="M322" s="27"/>
      <c r="N322" s="27">
        <f t="shared" si="23"/>
        <v>0</v>
      </c>
      <c r="O322" s="7"/>
      <c r="P322" s="30" t="s">
        <v>53</v>
      </c>
      <c r="Q322" s="20"/>
      <c r="R322" s="16" t="s">
        <v>1106</v>
      </c>
    </row>
    <row r="323" spans="1:18" s="17" customFormat="1" ht="32.4" customHeight="1" x14ac:dyDescent="0.3">
      <c r="A323" s="297" t="s">
        <v>35</v>
      </c>
      <c r="B323" s="298" t="s">
        <v>36</v>
      </c>
      <c r="C323" s="29" t="s">
        <v>148</v>
      </c>
      <c r="D323" s="26">
        <v>4130364</v>
      </c>
      <c r="E323" s="26">
        <v>4130364</v>
      </c>
      <c r="F323" s="27">
        <v>0</v>
      </c>
      <c r="G323" s="27">
        <f t="shared" si="25"/>
        <v>4130364</v>
      </c>
      <c r="H323" s="27">
        <f t="shared" si="22"/>
        <v>0</v>
      </c>
      <c r="I323" s="7" t="s">
        <v>553</v>
      </c>
      <c r="J323" s="7"/>
      <c r="K323" s="7"/>
      <c r="L323" s="7"/>
      <c r="M323" s="27"/>
      <c r="N323" s="27">
        <f t="shared" si="23"/>
        <v>0</v>
      </c>
      <c r="O323" s="7"/>
      <c r="P323" s="30" t="s">
        <v>53</v>
      </c>
      <c r="Q323" s="20"/>
      <c r="R323" s="16" t="s">
        <v>32</v>
      </c>
    </row>
    <row r="324" spans="1:18" s="17" customFormat="1" ht="32.4" customHeight="1" x14ac:dyDescent="0.3">
      <c r="A324" s="297" t="s">
        <v>123</v>
      </c>
      <c r="B324" s="298" t="s">
        <v>124</v>
      </c>
      <c r="C324" s="29" t="s">
        <v>148</v>
      </c>
      <c r="D324" s="26">
        <v>2516515</v>
      </c>
      <c r="E324" s="26">
        <v>2516515</v>
      </c>
      <c r="F324" s="27">
        <v>0</v>
      </c>
      <c r="G324" s="27">
        <f t="shared" si="25"/>
        <v>2516515</v>
      </c>
      <c r="H324" s="27">
        <f t="shared" si="22"/>
        <v>0</v>
      </c>
      <c r="I324" s="7" t="s">
        <v>553</v>
      </c>
      <c r="J324" s="7"/>
      <c r="K324" s="7"/>
      <c r="L324" s="7"/>
      <c r="M324" s="27"/>
      <c r="N324" s="27">
        <f t="shared" si="23"/>
        <v>0</v>
      </c>
      <c r="O324" s="7"/>
      <c r="P324" s="30" t="s">
        <v>53</v>
      </c>
      <c r="Q324" s="20"/>
      <c r="R324" s="16" t="s">
        <v>32</v>
      </c>
    </row>
    <row r="325" spans="1:18" s="17" customFormat="1" ht="32.4" customHeight="1" x14ac:dyDescent="0.3">
      <c r="A325" s="297" t="s">
        <v>277</v>
      </c>
      <c r="B325" s="298" t="s">
        <v>38</v>
      </c>
      <c r="C325" s="29" t="s">
        <v>148</v>
      </c>
      <c r="D325" s="26">
        <v>2450850</v>
      </c>
      <c r="E325" s="26">
        <v>2450850</v>
      </c>
      <c r="F325" s="27">
        <v>0</v>
      </c>
      <c r="G325" s="27">
        <f t="shared" si="25"/>
        <v>2450850</v>
      </c>
      <c r="H325" s="27">
        <f t="shared" si="22"/>
        <v>0</v>
      </c>
      <c r="I325" s="7" t="s">
        <v>553</v>
      </c>
      <c r="J325" s="7"/>
      <c r="K325" s="7"/>
      <c r="L325" s="7"/>
      <c r="M325" s="27"/>
      <c r="N325" s="27">
        <f t="shared" si="23"/>
        <v>0</v>
      </c>
      <c r="O325" s="7"/>
      <c r="P325" s="30" t="s">
        <v>53</v>
      </c>
      <c r="Q325" s="20"/>
      <c r="R325" s="16" t="s">
        <v>32</v>
      </c>
    </row>
    <row r="326" spans="1:18" s="17" customFormat="1" ht="32.4" customHeight="1" x14ac:dyDescent="0.3">
      <c r="A326" s="297" t="s">
        <v>27</v>
      </c>
      <c r="B326" s="298" t="s">
        <v>361</v>
      </c>
      <c r="C326" s="29" t="s">
        <v>148</v>
      </c>
      <c r="D326" s="26">
        <v>1679106</v>
      </c>
      <c r="E326" s="26">
        <v>1679106</v>
      </c>
      <c r="F326" s="27">
        <v>0</v>
      </c>
      <c r="G326" s="27">
        <f t="shared" si="25"/>
        <v>1679106</v>
      </c>
      <c r="H326" s="27">
        <f t="shared" si="22"/>
        <v>0</v>
      </c>
      <c r="I326" s="7" t="s">
        <v>553</v>
      </c>
      <c r="J326" s="7"/>
      <c r="K326" s="7"/>
      <c r="L326" s="7"/>
      <c r="M326" s="27"/>
      <c r="N326" s="27">
        <f t="shared" si="23"/>
        <v>0</v>
      </c>
      <c r="O326" s="7"/>
      <c r="P326" s="30" t="s">
        <v>53</v>
      </c>
      <c r="Q326" s="20"/>
      <c r="R326" s="16" t="s">
        <v>32</v>
      </c>
    </row>
    <row r="327" spans="1:18" s="17" customFormat="1" ht="32.4" customHeight="1" x14ac:dyDescent="0.3">
      <c r="A327" s="297" t="s">
        <v>129</v>
      </c>
      <c r="B327" s="298" t="s">
        <v>130</v>
      </c>
      <c r="C327" s="29" t="s">
        <v>148</v>
      </c>
      <c r="D327" s="26">
        <v>140000</v>
      </c>
      <c r="E327" s="26">
        <v>140000</v>
      </c>
      <c r="F327" s="27">
        <v>0</v>
      </c>
      <c r="G327" s="27">
        <f t="shared" si="25"/>
        <v>140000</v>
      </c>
      <c r="H327" s="27">
        <f t="shared" si="22"/>
        <v>0</v>
      </c>
      <c r="I327" s="7" t="s">
        <v>553</v>
      </c>
      <c r="J327" s="7"/>
      <c r="K327" s="7"/>
      <c r="L327" s="7"/>
      <c r="M327" s="27"/>
      <c r="N327" s="27">
        <f t="shared" si="23"/>
        <v>0</v>
      </c>
      <c r="O327" s="7"/>
      <c r="P327" s="30" t="s">
        <v>53</v>
      </c>
      <c r="Q327" s="20"/>
      <c r="R327" s="16" t="s">
        <v>32</v>
      </c>
    </row>
    <row r="328" spans="1:18" s="17" customFormat="1" ht="32.4" customHeight="1" x14ac:dyDescent="0.3">
      <c r="A328" s="297" t="s">
        <v>290</v>
      </c>
      <c r="B328" s="298" t="s">
        <v>362</v>
      </c>
      <c r="C328" s="29" t="s">
        <v>148</v>
      </c>
      <c r="D328" s="26">
        <v>5573863</v>
      </c>
      <c r="E328" s="26">
        <v>5573863</v>
      </c>
      <c r="F328" s="27">
        <v>0</v>
      </c>
      <c r="G328" s="27">
        <f t="shared" si="25"/>
        <v>5573863</v>
      </c>
      <c r="H328" s="27">
        <f t="shared" si="22"/>
        <v>0</v>
      </c>
      <c r="I328" s="7" t="s">
        <v>553</v>
      </c>
      <c r="J328" s="7"/>
      <c r="K328" s="7"/>
      <c r="L328" s="7"/>
      <c r="M328" s="27"/>
      <c r="N328" s="27">
        <f t="shared" si="23"/>
        <v>0</v>
      </c>
      <c r="O328" s="7"/>
      <c r="P328" s="30" t="s">
        <v>53</v>
      </c>
      <c r="Q328" s="20"/>
      <c r="R328" s="16" t="s">
        <v>32</v>
      </c>
    </row>
    <row r="329" spans="1:18" s="17" customFormat="1" ht="32.4" customHeight="1" x14ac:dyDescent="0.3">
      <c r="A329" s="297" t="s">
        <v>132</v>
      </c>
      <c r="B329" s="298" t="s">
        <v>133</v>
      </c>
      <c r="C329" s="29" t="s">
        <v>148</v>
      </c>
      <c r="D329" s="26">
        <v>5361808</v>
      </c>
      <c r="E329" s="26">
        <v>5361808</v>
      </c>
      <c r="F329" s="27">
        <v>0</v>
      </c>
      <c r="G329" s="27">
        <f t="shared" si="25"/>
        <v>5361808</v>
      </c>
      <c r="H329" s="27">
        <f t="shared" si="22"/>
        <v>0</v>
      </c>
      <c r="I329" s="7" t="s">
        <v>553</v>
      </c>
      <c r="J329" s="7"/>
      <c r="K329" s="7"/>
      <c r="L329" s="7"/>
      <c r="M329" s="27"/>
      <c r="N329" s="27">
        <f t="shared" si="23"/>
        <v>0</v>
      </c>
      <c r="O329" s="7"/>
      <c r="P329" s="30" t="s">
        <v>53</v>
      </c>
      <c r="Q329" s="20"/>
      <c r="R329" s="16" t="s">
        <v>32</v>
      </c>
    </row>
    <row r="330" spans="1:18" s="17" customFormat="1" ht="32.4" customHeight="1" x14ac:dyDescent="0.3">
      <c r="A330" s="297" t="s">
        <v>303</v>
      </c>
      <c r="B330" s="298" t="s">
        <v>302</v>
      </c>
      <c r="C330" s="29" t="s">
        <v>148</v>
      </c>
      <c r="D330" s="26">
        <v>2890000</v>
      </c>
      <c r="E330" s="26">
        <v>2890000</v>
      </c>
      <c r="F330" s="27">
        <v>0</v>
      </c>
      <c r="G330" s="27">
        <f t="shared" si="25"/>
        <v>2890000</v>
      </c>
      <c r="H330" s="27">
        <f t="shared" si="22"/>
        <v>0</v>
      </c>
      <c r="I330" s="7" t="s">
        <v>553</v>
      </c>
      <c r="J330" s="7"/>
      <c r="K330" s="7"/>
      <c r="L330" s="7"/>
      <c r="M330" s="27"/>
      <c r="N330" s="27">
        <f t="shared" si="23"/>
        <v>0</v>
      </c>
      <c r="O330" s="7"/>
      <c r="P330" s="30" t="s">
        <v>53</v>
      </c>
      <c r="Q330" s="20"/>
      <c r="R330" s="16" t="s">
        <v>32</v>
      </c>
    </row>
    <row r="331" spans="1:18" s="17" customFormat="1" ht="32.4" customHeight="1" x14ac:dyDescent="0.3">
      <c r="A331" s="297" t="s">
        <v>301</v>
      </c>
      <c r="B331" s="298" t="s">
        <v>300</v>
      </c>
      <c r="C331" s="29" t="s">
        <v>148</v>
      </c>
      <c r="D331" s="26">
        <v>79361</v>
      </c>
      <c r="E331" s="26">
        <v>79361</v>
      </c>
      <c r="F331" s="27">
        <v>0</v>
      </c>
      <c r="G331" s="27">
        <f t="shared" si="25"/>
        <v>79361</v>
      </c>
      <c r="H331" s="27">
        <f t="shared" si="22"/>
        <v>0</v>
      </c>
      <c r="I331" s="7" t="s">
        <v>553</v>
      </c>
      <c r="J331" s="7"/>
      <c r="K331" s="7"/>
      <c r="L331" s="7"/>
      <c r="M331" s="27"/>
      <c r="N331" s="27">
        <f t="shared" si="23"/>
        <v>0</v>
      </c>
      <c r="O331" s="7"/>
      <c r="P331" s="30" t="s">
        <v>53</v>
      </c>
      <c r="Q331" s="20"/>
      <c r="R331" s="16" t="s">
        <v>32</v>
      </c>
    </row>
    <row r="332" spans="1:18" s="17" customFormat="1" ht="32.4" customHeight="1" x14ac:dyDescent="0.3">
      <c r="A332" s="297" t="s">
        <v>363</v>
      </c>
      <c r="B332" s="298" t="s">
        <v>298</v>
      </c>
      <c r="C332" s="29" t="s">
        <v>148</v>
      </c>
      <c r="D332" s="26">
        <v>1585005</v>
      </c>
      <c r="E332" s="26">
        <v>1585005</v>
      </c>
      <c r="F332" s="27">
        <v>0</v>
      </c>
      <c r="G332" s="27">
        <f t="shared" si="25"/>
        <v>1585005</v>
      </c>
      <c r="H332" s="27">
        <f t="shared" si="22"/>
        <v>0</v>
      </c>
      <c r="I332" s="7" t="s">
        <v>553</v>
      </c>
      <c r="J332" s="7"/>
      <c r="K332" s="7"/>
      <c r="L332" s="7"/>
      <c r="M332" s="27"/>
      <c r="N332" s="27">
        <f t="shared" si="23"/>
        <v>0</v>
      </c>
      <c r="O332" s="7"/>
      <c r="P332" s="30" t="s">
        <v>53</v>
      </c>
      <c r="Q332" s="20"/>
      <c r="R332" s="16" t="s">
        <v>32</v>
      </c>
    </row>
    <row r="333" spans="1:18" s="17" customFormat="1" ht="32.4" customHeight="1" x14ac:dyDescent="0.3">
      <c r="A333" s="297" t="s">
        <v>297</v>
      </c>
      <c r="B333" s="298" t="s">
        <v>296</v>
      </c>
      <c r="C333" s="29" t="s">
        <v>148</v>
      </c>
      <c r="D333" s="26">
        <v>112815000</v>
      </c>
      <c r="E333" s="26">
        <v>112815000</v>
      </c>
      <c r="F333" s="27">
        <v>0</v>
      </c>
      <c r="G333" s="27">
        <f t="shared" si="25"/>
        <v>112815000</v>
      </c>
      <c r="H333" s="27">
        <f t="shared" si="22"/>
        <v>0</v>
      </c>
      <c r="I333" s="7" t="s">
        <v>553</v>
      </c>
      <c r="J333" s="7"/>
      <c r="K333" s="7"/>
      <c r="L333" s="7"/>
      <c r="M333" s="27"/>
      <c r="N333" s="27">
        <f t="shared" si="23"/>
        <v>0</v>
      </c>
      <c r="O333" s="7"/>
      <c r="P333" s="30" t="s">
        <v>53</v>
      </c>
      <c r="Q333" s="20"/>
      <c r="R333" s="16" t="s">
        <v>32</v>
      </c>
    </row>
    <row r="334" spans="1:18" s="17" customFormat="1" ht="32.4" customHeight="1" x14ac:dyDescent="0.3">
      <c r="A334" s="297" t="s">
        <v>125</v>
      </c>
      <c r="B334" s="298" t="s">
        <v>126</v>
      </c>
      <c r="C334" s="29" t="s">
        <v>148</v>
      </c>
      <c r="D334" s="26">
        <v>10126000</v>
      </c>
      <c r="E334" s="26">
        <v>10126000</v>
      </c>
      <c r="F334" s="27">
        <v>0</v>
      </c>
      <c r="G334" s="27">
        <f t="shared" si="25"/>
        <v>10126000</v>
      </c>
      <c r="H334" s="27">
        <f t="shared" si="22"/>
        <v>0</v>
      </c>
      <c r="I334" s="7" t="s">
        <v>553</v>
      </c>
      <c r="J334" s="7"/>
      <c r="K334" s="7"/>
      <c r="L334" s="7"/>
      <c r="M334" s="27"/>
      <c r="N334" s="27">
        <f t="shared" si="23"/>
        <v>0</v>
      </c>
      <c r="O334" s="7"/>
      <c r="P334" s="30" t="s">
        <v>53</v>
      </c>
      <c r="Q334" s="20"/>
      <c r="R334" s="16" t="s">
        <v>32</v>
      </c>
    </row>
    <row r="335" spans="1:18" s="17" customFormat="1" ht="32.4" customHeight="1" x14ac:dyDescent="0.3">
      <c r="A335" s="297" t="s">
        <v>294</v>
      </c>
      <c r="B335" s="298" t="s">
        <v>293</v>
      </c>
      <c r="C335" s="29" t="s">
        <v>148</v>
      </c>
      <c r="D335" s="26">
        <v>8657000</v>
      </c>
      <c r="E335" s="26">
        <v>8657000</v>
      </c>
      <c r="F335" s="27">
        <v>0</v>
      </c>
      <c r="G335" s="27">
        <f t="shared" si="25"/>
        <v>8657000</v>
      </c>
      <c r="H335" s="27">
        <f t="shared" si="22"/>
        <v>0</v>
      </c>
      <c r="I335" s="7" t="s">
        <v>553</v>
      </c>
      <c r="J335" s="7"/>
      <c r="K335" s="7"/>
      <c r="L335" s="7"/>
      <c r="M335" s="27"/>
      <c r="N335" s="27">
        <f t="shared" si="23"/>
        <v>0</v>
      </c>
      <c r="O335" s="7"/>
      <c r="P335" s="30" t="s">
        <v>53</v>
      </c>
      <c r="Q335" s="20"/>
      <c r="R335" s="16" t="s">
        <v>32</v>
      </c>
    </row>
    <row r="336" spans="1:18" s="17" customFormat="1" ht="32.4" customHeight="1" x14ac:dyDescent="0.3">
      <c r="A336" s="297" t="s">
        <v>292</v>
      </c>
      <c r="B336" s="298" t="s">
        <v>291</v>
      </c>
      <c r="C336" s="29" t="s">
        <v>148</v>
      </c>
      <c r="D336" s="26">
        <v>675634</v>
      </c>
      <c r="E336" s="26">
        <v>675634</v>
      </c>
      <c r="F336" s="27">
        <v>0</v>
      </c>
      <c r="G336" s="27">
        <f t="shared" si="25"/>
        <v>675634</v>
      </c>
      <c r="H336" s="27">
        <f t="shared" si="22"/>
        <v>0</v>
      </c>
      <c r="I336" s="7" t="s">
        <v>553</v>
      </c>
      <c r="J336" s="7"/>
      <c r="K336" s="7"/>
      <c r="L336" s="7"/>
      <c r="M336" s="27"/>
      <c r="N336" s="27">
        <f t="shared" si="23"/>
        <v>0</v>
      </c>
      <c r="O336" s="7"/>
      <c r="P336" s="30" t="s">
        <v>53</v>
      </c>
      <c r="Q336" s="20"/>
      <c r="R336" s="16" t="s">
        <v>32</v>
      </c>
    </row>
    <row r="337" spans="1:18" s="17" customFormat="1" ht="32.4" customHeight="1" x14ac:dyDescent="0.3">
      <c r="A337" s="297" t="s">
        <v>289</v>
      </c>
      <c r="B337" s="298" t="s">
        <v>288</v>
      </c>
      <c r="C337" s="29" t="s">
        <v>148</v>
      </c>
      <c r="D337" s="26">
        <v>1518993</v>
      </c>
      <c r="E337" s="26">
        <v>1518993</v>
      </c>
      <c r="F337" s="27">
        <v>0</v>
      </c>
      <c r="G337" s="27">
        <f t="shared" si="25"/>
        <v>1518993</v>
      </c>
      <c r="H337" s="27">
        <f t="shared" si="22"/>
        <v>0</v>
      </c>
      <c r="I337" s="7" t="s">
        <v>553</v>
      </c>
      <c r="J337" s="7"/>
      <c r="K337" s="7"/>
      <c r="L337" s="7"/>
      <c r="M337" s="27"/>
      <c r="N337" s="27">
        <f t="shared" si="23"/>
        <v>0</v>
      </c>
      <c r="O337" s="7"/>
      <c r="P337" s="30" t="s">
        <v>53</v>
      </c>
      <c r="Q337" s="20"/>
      <c r="R337" s="16" t="s">
        <v>32</v>
      </c>
    </row>
    <row r="338" spans="1:18" s="17" customFormat="1" ht="32.4" customHeight="1" x14ac:dyDescent="0.3">
      <c r="A338" s="297" t="s">
        <v>287</v>
      </c>
      <c r="B338" s="298" t="s">
        <v>286</v>
      </c>
      <c r="C338" s="29" t="s">
        <v>148</v>
      </c>
      <c r="D338" s="26">
        <v>5857000</v>
      </c>
      <c r="E338" s="26">
        <v>5857000</v>
      </c>
      <c r="F338" s="27">
        <v>0</v>
      </c>
      <c r="G338" s="27">
        <f t="shared" si="25"/>
        <v>5857000</v>
      </c>
      <c r="H338" s="27">
        <f t="shared" si="22"/>
        <v>0</v>
      </c>
      <c r="I338" s="7" t="s">
        <v>553</v>
      </c>
      <c r="J338" s="7"/>
      <c r="K338" s="7"/>
      <c r="L338" s="7"/>
      <c r="M338" s="27"/>
      <c r="N338" s="27">
        <f t="shared" si="23"/>
        <v>0</v>
      </c>
      <c r="O338" s="7"/>
      <c r="P338" s="30" t="s">
        <v>53</v>
      </c>
      <c r="Q338" s="20"/>
      <c r="R338" s="16" t="s">
        <v>32</v>
      </c>
    </row>
    <row r="339" spans="1:18" s="17" customFormat="1" ht="32.4" customHeight="1" x14ac:dyDescent="0.3">
      <c r="A339" s="297" t="s">
        <v>285</v>
      </c>
      <c r="B339" s="298" t="s">
        <v>284</v>
      </c>
      <c r="C339" s="29" t="s">
        <v>148</v>
      </c>
      <c r="D339" s="26">
        <v>815017</v>
      </c>
      <c r="E339" s="26">
        <v>815017</v>
      </c>
      <c r="F339" s="27">
        <v>0</v>
      </c>
      <c r="G339" s="27">
        <f t="shared" si="25"/>
        <v>815017</v>
      </c>
      <c r="H339" s="27">
        <f t="shared" si="22"/>
        <v>0</v>
      </c>
      <c r="I339" s="7" t="s">
        <v>553</v>
      </c>
      <c r="J339" s="7"/>
      <c r="K339" s="7"/>
      <c r="L339" s="7"/>
      <c r="M339" s="27"/>
      <c r="N339" s="27">
        <f t="shared" si="23"/>
        <v>0</v>
      </c>
      <c r="O339" s="7"/>
      <c r="P339" s="30" t="s">
        <v>53</v>
      </c>
      <c r="Q339" s="20"/>
      <c r="R339" s="16" t="s">
        <v>32</v>
      </c>
    </row>
    <row r="340" spans="1:18" s="17" customFormat="1" ht="32.4" customHeight="1" x14ac:dyDescent="0.3">
      <c r="A340" s="297" t="s">
        <v>28</v>
      </c>
      <c r="B340" s="298" t="s">
        <v>283</v>
      </c>
      <c r="C340" s="29" t="s">
        <v>148</v>
      </c>
      <c r="D340" s="26">
        <v>1133000</v>
      </c>
      <c r="E340" s="26">
        <v>1133000</v>
      </c>
      <c r="F340" s="27">
        <v>0</v>
      </c>
      <c r="G340" s="27">
        <f t="shared" si="25"/>
        <v>1133000</v>
      </c>
      <c r="H340" s="27">
        <f t="shared" si="22"/>
        <v>0</v>
      </c>
      <c r="I340" s="7" t="s">
        <v>553</v>
      </c>
      <c r="J340" s="7"/>
      <c r="K340" s="7"/>
      <c r="L340" s="7"/>
      <c r="M340" s="27"/>
      <c r="N340" s="27">
        <f t="shared" si="23"/>
        <v>0</v>
      </c>
      <c r="O340" s="7"/>
      <c r="P340" s="30" t="s">
        <v>53</v>
      </c>
      <c r="Q340" s="20"/>
      <c r="R340" s="16" t="s">
        <v>32</v>
      </c>
    </row>
    <row r="341" spans="1:18" s="17" customFormat="1" ht="32.4" customHeight="1" x14ac:dyDescent="0.3">
      <c r="A341" s="297" t="s">
        <v>33</v>
      </c>
      <c r="B341" s="298" t="s">
        <v>364</v>
      </c>
      <c r="C341" s="29" t="s">
        <v>148</v>
      </c>
      <c r="D341" s="26">
        <v>2566153</v>
      </c>
      <c r="E341" s="26">
        <v>2566153</v>
      </c>
      <c r="F341" s="27">
        <v>0</v>
      </c>
      <c r="G341" s="27">
        <f t="shared" si="25"/>
        <v>2566153</v>
      </c>
      <c r="H341" s="27">
        <f t="shared" si="22"/>
        <v>0</v>
      </c>
      <c r="I341" s="7" t="s">
        <v>553</v>
      </c>
      <c r="J341" s="7"/>
      <c r="K341" s="7"/>
      <c r="L341" s="7"/>
      <c r="M341" s="27"/>
      <c r="N341" s="27">
        <f t="shared" si="23"/>
        <v>0</v>
      </c>
      <c r="O341" s="7"/>
      <c r="P341" s="30" t="s">
        <v>53</v>
      </c>
      <c r="Q341" s="20"/>
      <c r="R341" s="16" t="s">
        <v>32</v>
      </c>
    </row>
    <row r="342" spans="1:18" s="17" customFormat="1" ht="32.4" customHeight="1" x14ac:dyDescent="0.3">
      <c r="A342" s="297" t="s">
        <v>365</v>
      </c>
      <c r="B342" s="298" t="s">
        <v>281</v>
      </c>
      <c r="C342" s="29" t="s">
        <v>148</v>
      </c>
      <c r="D342" s="26">
        <v>4134476</v>
      </c>
      <c r="E342" s="26">
        <v>4134476</v>
      </c>
      <c r="F342" s="27">
        <v>0</v>
      </c>
      <c r="G342" s="27">
        <f t="shared" si="25"/>
        <v>4134476</v>
      </c>
      <c r="H342" s="27">
        <f t="shared" si="22"/>
        <v>0</v>
      </c>
      <c r="I342" s="7" t="s">
        <v>553</v>
      </c>
      <c r="J342" s="7"/>
      <c r="K342" s="7"/>
      <c r="L342" s="7"/>
      <c r="M342" s="27"/>
      <c r="N342" s="27">
        <f t="shared" si="23"/>
        <v>0</v>
      </c>
      <c r="O342" s="7"/>
      <c r="P342" s="30" t="s">
        <v>53</v>
      </c>
      <c r="Q342" s="20"/>
      <c r="R342" s="16" t="s">
        <v>32</v>
      </c>
    </row>
    <row r="343" spans="1:18" s="17" customFormat="1" ht="32.4" customHeight="1" x14ac:dyDescent="0.3">
      <c r="A343" s="297" t="s">
        <v>367</v>
      </c>
      <c r="B343" s="298" t="s">
        <v>279</v>
      </c>
      <c r="C343" s="29" t="s">
        <v>148</v>
      </c>
      <c r="D343" s="26">
        <v>7590860</v>
      </c>
      <c r="E343" s="26">
        <v>7590860</v>
      </c>
      <c r="F343" s="27">
        <v>0</v>
      </c>
      <c r="G343" s="27">
        <f t="shared" si="25"/>
        <v>7590860</v>
      </c>
      <c r="H343" s="27">
        <f t="shared" si="22"/>
        <v>0</v>
      </c>
      <c r="I343" s="7" t="s">
        <v>553</v>
      </c>
      <c r="J343" s="7"/>
      <c r="K343" s="7"/>
      <c r="L343" s="7"/>
      <c r="M343" s="27"/>
      <c r="N343" s="27">
        <f t="shared" si="23"/>
        <v>0</v>
      </c>
      <c r="O343" s="7"/>
      <c r="P343" s="30" t="s">
        <v>53</v>
      </c>
      <c r="Q343" s="20"/>
      <c r="R343" s="16" t="s">
        <v>32</v>
      </c>
    </row>
    <row r="344" spans="1:18" s="17" customFormat="1" ht="32.4" customHeight="1" x14ac:dyDescent="0.3">
      <c r="A344" s="297" t="s">
        <v>127</v>
      </c>
      <c r="B344" s="298" t="s">
        <v>278</v>
      </c>
      <c r="C344" s="29" t="s">
        <v>148</v>
      </c>
      <c r="D344" s="26">
        <v>9279000</v>
      </c>
      <c r="E344" s="26">
        <v>9279000</v>
      </c>
      <c r="F344" s="27">
        <v>0</v>
      </c>
      <c r="G344" s="27">
        <f t="shared" si="25"/>
        <v>9279000</v>
      </c>
      <c r="H344" s="27">
        <f t="shared" si="22"/>
        <v>0</v>
      </c>
      <c r="I344" s="7" t="s">
        <v>553</v>
      </c>
      <c r="J344" s="7"/>
      <c r="K344" s="7"/>
      <c r="L344" s="7"/>
      <c r="M344" s="27"/>
      <c r="N344" s="27">
        <f t="shared" si="23"/>
        <v>0</v>
      </c>
      <c r="O344" s="7"/>
      <c r="P344" s="30" t="s">
        <v>53</v>
      </c>
      <c r="Q344" s="20"/>
      <c r="R344" s="16" t="s">
        <v>32</v>
      </c>
    </row>
    <row r="345" spans="1:18" s="17" customFormat="1" ht="32.4" customHeight="1" x14ac:dyDescent="0.3">
      <c r="A345" s="297" t="s">
        <v>277</v>
      </c>
      <c r="B345" s="298" t="s">
        <v>276</v>
      </c>
      <c r="C345" s="29" t="s">
        <v>148</v>
      </c>
      <c r="D345" s="26">
        <v>6562996</v>
      </c>
      <c r="E345" s="26">
        <v>6562996</v>
      </c>
      <c r="F345" s="27">
        <v>0</v>
      </c>
      <c r="G345" s="27">
        <f t="shared" si="25"/>
        <v>6562996</v>
      </c>
      <c r="H345" s="27">
        <f t="shared" si="22"/>
        <v>0</v>
      </c>
      <c r="I345" s="7" t="s">
        <v>553</v>
      </c>
      <c r="J345" s="7"/>
      <c r="K345" s="7"/>
      <c r="L345" s="7"/>
      <c r="M345" s="27"/>
      <c r="N345" s="27">
        <f t="shared" si="23"/>
        <v>0</v>
      </c>
      <c r="O345" s="7"/>
      <c r="P345" s="30" t="s">
        <v>53</v>
      </c>
      <c r="Q345" s="20"/>
      <c r="R345" s="16" t="s">
        <v>32</v>
      </c>
    </row>
    <row r="346" spans="1:18" s="17" customFormat="1" ht="32.4" customHeight="1" x14ac:dyDescent="0.3">
      <c r="A346" s="297" t="s">
        <v>368</v>
      </c>
      <c r="B346" s="298" t="s">
        <v>275</v>
      </c>
      <c r="C346" s="29" t="s">
        <v>148</v>
      </c>
      <c r="D346" s="26">
        <v>2481459</v>
      </c>
      <c r="E346" s="26">
        <v>2481459</v>
      </c>
      <c r="F346" s="27">
        <v>0</v>
      </c>
      <c r="G346" s="27">
        <f t="shared" si="25"/>
        <v>2481459</v>
      </c>
      <c r="H346" s="27">
        <f t="shared" si="22"/>
        <v>0</v>
      </c>
      <c r="I346" s="7" t="s">
        <v>553</v>
      </c>
      <c r="J346" s="7"/>
      <c r="K346" s="7"/>
      <c r="L346" s="7"/>
      <c r="M346" s="27"/>
      <c r="N346" s="27">
        <f t="shared" si="23"/>
        <v>0</v>
      </c>
      <c r="O346" s="7"/>
      <c r="P346" s="30" t="s">
        <v>53</v>
      </c>
      <c r="Q346" s="20"/>
      <c r="R346" s="16" t="s">
        <v>32</v>
      </c>
    </row>
    <row r="347" spans="1:18" s="17" customFormat="1" ht="32.4" customHeight="1" x14ac:dyDescent="0.3">
      <c r="A347" s="297" t="s">
        <v>369</v>
      </c>
      <c r="B347" s="298" t="s">
        <v>274</v>
      </c>
      <c r="C347" s="29" t="s">
        <v>148</v>
      </c>
      <c r="D347" s="26">
        <v>2519025</v>
      </c>
      <c r="E347" s="26">
        <v>2519025</v>
      </c>
      <c r="F347" s="27">
        <v>0</v>
      </c>
      <c r="G347" s="27">
        <f t="shared" si="25"/>
        <v>2519025</v>
      </c>
      <c r="H347" s="27">
        <f t="shared" si="22"/>
        <v>0</v>
      </c>
      <c r="I347" s="7" t="s">
        <v>553</v>
      </c>
      <c r="J347" s="7"/>
      <c r="K347" s="7"/>
      <c r="L347" s="7"/>
      <c r="M347" s="27"/>
      <c r="N347" s="27">
        <f t="shared" si="23"/>
        <v>0</v>
      </c>
      <c r="O347" s="7"/>
      <c r="P347" s="30" t="s">
        <v>53</v>
      </c>
      <c r="Q347" s="20"/>
      <c r="R347" s="16" t="s">
        <v>32</v>
      </c>
    </row>
    <row r="348" spans="1:18" s="17" customFormat="1" ht="32.4" customHeight="1" x14ac:dyDescent="0.3">
      <c r="A348" s="297" t="s">
        <v>273</v>
      </c>
      <c r="B348" s="298" t="s">
        <v>272</v>
      </c>
      <c r="C348" s="29" t="s">
        <v>148</v>
      </c>
      <c r="D348" s="26">
        <v>2066381</v>
      </c>
      <c r="E348" s="26">
        <v>2066381</v>
      </c>
      <c r="F348" s="27">
        <v>0</v>
      </c>
      <c r="G348" s="27">
        <f t="shared" si="25"/>
        <v>2066381</v>
      </c>
      <c r="H348" s="27">
        <f t="shared" si="22"/>
        <v>0</v>
      </c>
      <c r="I348" s="7" t="s">
        <v>553</v>
      </c>
      <c r="J348" s="7"/>
      <c r="K348" s="7"/>
      <c r="L348" s="7"/>
      <c r="M348" s="27"/>
      <c r="N348" s="27">
        <f t="shared" si="23"/>
        <v>0</v>
      </c>
      <c r="O348" s="7"/>
      <c r="P348" s="30" t="s">
        <v>53</v>
      </c>
      <c r="Q348" s="20"/>
      <c r="R348" s="16" t="s">
        <v>32</v>
      </c>
    </row>
    <row r="349" spans="1:18" s="17" customFormat="1" ht="32.4" customHeight="1" x14ac:dyDescent="0.3">
      <c r="A349" s="297" t="s">
        <v>370</v>
      </c>
      <c r="B349" s="298" t="s">
        <v>271</v>
      </c>
      <c r="C349" s="29" t="s">
        <v>148</v>
      </c>
      <c r="D349" s="26">
        <v>4852062</v>
      </c>
      <c r="E349" s="26">
        <v>4852062</v>
      </c>
      <c r="F349" s="27">
        <v>0</v>
      </c>
      <c r="G349" s="27">
        <f t="shared" si="25"/>
        <v>4852062</v>
      </c>
      <c r="H349" s="27">
        <f t="shared" si="22"/>
        <v>0</v>
      </c>
      <c r="I349" s="7" t="s">
        <v>553</v>
      </c>
      <c r="J349" s="7"/>
      <c r="K349" s="7"/>
      <c r="L349" s="7"/>
      <c r="M349" s="27"/>
      <c r="N349" s="27">
        <f t="shared" si="23"/>
        <v>0</v>
      </c>
      <c r="O349" s="7"/>
      <c r="P349" s="30" t="s">
        <v>53</v>
      </c>
      <c r="Q349" s="20"/>
      <c r="R349" s="16" t="s">
        <v>32</v>
      </c>
    </row>
    <row r="350" spans="1:18" s="17" customFormat="1" ht="32.4" customHeight="1" x14ac:dyDescent="0.3">
      <c r="A350" s="297" t="s">
        <v>265</v>
      </c>
      <c r="B350" s="298" t="s">
        <v>270</v>
      </c>
      <c r="C350" s="29" t="s">
        <v>148</v>
      </c>
      <c r="D350" s="26">
        <v>128000</v>
      </c>
      <c r="E350" s="26">
        <v>128000</v>
      </c>
      <c r="F350" s="27">
        <v>0</v>
      </c>
      <c r="G350" s="27">
        <f t="shared" si="25"/>
        <v>128000</v>
      </c>
      <c r="H350" s="27">
        <f t="shared" si="22"/>
        <v>0</v>
      </c>
      <c r="I350" s="7" t="s">
        <v>553</v>
      </c>
      <c r="J350" s="7"/>
      <c r="K350" s="7"/>
      <c r="L350" s="7"/>
      <c r="M350" s="27"/>
      <c r="N350" s="27">
        <f t="shared" si="23"/>
        <v>0</v>
      </c>
      <c r="O350" s="7"/>
      <c r="P350" s="30" t="s">
        <v>53</v>
      </c>
      <c r="Q350" s="20"/>
      <c r="R350" s="16" t="s">
        <v>32</v>
      </c>
    </row>
    <row r="351" spans="1:18" s="17" customFormat="1" ht="32.4" customHeight="1" x14ac:dyDescent="0.3">
      <c r="A351" s="297" t="s">
        <v>269</v>
      </c>
      <c r="B351" s="298" t="s">
        <v>268</v>
      </c>
      <c r="C351" s="29" t="s">
        <v>148</v>
      </c>
      <c r="D351" s="26">
        <v>6526293</v>
      </c>
      <c r="E351" s="26">
        <v>6526293</v>
      </c>
      <c r="F351" s="27">
        <v>0</v>
      </c>
      <c r="G351" s="27">
        <f t="shared" si="25"/>
        <v>6526293</v>
      </c>
      <c r="H351" s="27">
        <f t="shared" si="22"/>
        <v>0</v>
      </c>
      <c r="I351" s="7" t="s">
        <v>553</v>
      </c>
      <c r="J351" s="7"/>
      <c r="K351" s="7"/>
      <c r="L351" s="7"/>
      <c r="M351" s="27"/>
      <c r="N351" s="27">
        <f t="shared" si="23"/>
        <v>0</v>
      </c>
      <c r="O351" s="7"/>
      <c r="P351" s="30" t="s">
        <v>53</v>
      </c>
      <c r="Q351" s="20"/>
      <c r="R351" s="16" t="s">
        <v>32</v>
      </c>
    </row>
    <row r="352" spans="1:18" s="17" customFormat="1" ht="32.4" customHeight="1" x14ac:dyDescent="0.3">
      <c r="A352" s="297" t="s">
        <v>267</v>
      </c>
      <c r="B352" s="298" t="s">
        <v>266</v>
      </c>
      <c r="C352" s="29" t="s">
        <v>148</v>
      </c>
      <c r="D352" s="26">
        <v>18439974</v>
      </c>
      <c r="E352" s="26">
        <v>18439974</v>
      </c>
      <c r="F352" s="27">
        <v>0</v>
      </c>
      <c r="G352" s="27">
        <f t="shared" si="25"/>
        <v>18439974</v>
      </c>
      <c r="H352" s="27">
        <f t="shared" si="22"/>
        <v>0</v>
      </c>
      <c r="I352" s="7" t="s">
        <v>553</v>
      </c>
      <c r="J352" s="7"/>
      <c r="K352" s="7"/>
      <c r="L352" s="7"/>
      <c r="M352" s="27"/>
      <c r="N352" s="27">
        <f t="shared" si="23"/>
        <v>0</v>
      </c>
      <c r="O352" s="7"/>
      <c r="P352" s="30" t="s">
        <v>53</v>
      </c>
      <c r="Q352" s="20"/>
      <c r="R352" s="16" t="s">
        <v>32</v>
      </c>
    </row>
    <row r="353" spans="1:18" s="17" customFormat="1" ht="32.4" customHeight="1" x14ac:dyDescent="0.3">
      <c r="A353" s="297" t="s">
        <v>265</v>
      </c>
      <c r="B353" s="298" t="s">
        <v>264</v>
      </c>
      <c r="C353" s="29" t="s">
        <v>148</v>
      </c>
      <c r="D353" s="26">
        <v>1085085</v>
      </c>
      <c r="E353" s="26">
        <v>1085085</v>
      </c>
      <c r="F353" s="27">
        <v>0</v>
      </c>
      <c r="G353" s="27">
        <f t="shared" si="25"/>
        <v>1085085</v>
      </c>
      <c r="H353" s="27">
        <f t="shared" si="22"/>
        <v>0</v>
      </c>
      <c r="I353" s="7" t="s">
        <v>553</v>
      </c>
      <c r="J353" s="7"/>
      <c r="K353" s="7"/>
      <c r="L353" s="7"/>
      <c r="M353" s="27"/>
      <c r="N353" s="27">
        <f t="shared" si="23"/>
        <v>0</v>
      </c>
      <c r="O353" s="7"/>
      <c r="P353" s="30" t="s">
        <v>53</v>
      </c>
      <c r="Q353" s="20"/>
      <c r="R353" s="16" t="s">
        <v>32</v>
      </c>
    </row>
    <row r="354" spans="1:18" s="17" customFormat="1" ht="32.4" customHeight="1" x14ac:dyDescent="0.3">
      <c r="A354" s="297" t="s">
        <v>371</v>
      </c>
      <c r="B354" s="298" t="s">
        <v>263</v>
      </c>
      <c r="C354" s="29" t="s">
        <v>148</v>
      </c>
      <c r="D354" s="26">
        <v>10127000</v>
      </c>
      <c r="E354" s="26">
        <v>10127000</v>
      </c>
      <c r="F354" s="27">
        <v>0</v>
      </c>
      <c r="G354" s="27">
        <f t="shared" si="25"/>
        <v>10127000</v>
      </c>
      <c r="H354" s="27">
        <f t="shared" si="22"/>
        <v>0</v>
      </c>
      <c r="I354" s="7" t="s">
        <v>553</v>
      </c>
      <c r="J354" s="7"/>
      <c r="K354" s="7"/>
      <c r="L354" s="7"/>
      <c r="M354" s="27"/>
      <c r="N354" s="27">
        <f t="shared" si="23"/>
        <v>0</v>
      </c>
      <c r="O354" s="7"/>
      <c r="P354" s="30" t="s">
        <v>53</v>
      </c>
      <c r="Q354" s="20"/>
      <c r="R354" s="16" t="s">
        <v>32</v>
      </c>
    </row>
    <row r="355" spans="1:18" s="17" customFormat="1" ht="32.4" customHeight="1" x14ac:dyDescent="0.3">
      <c r="A355" s="297" t="s">
        <v>372</v>
      </c>
      <c r="B355" s="298" t="s">
        <v>373</v>
      </c>
      <c r="C355" s="29" t="s">
        <v>148</v>
      </c>
      <c r="D355" s="26">
        <v>911675</v>
      </c>
      <c r="E355" s="26">
        <v>911675</v>
      </c>
      <c r="F355" s="27">
        <v>0</v>
      </c>
      <c r="G355" s="27">
        <f t="shared" si="25"/>
        <v>911675</v>
      </c>
      <c r="H355" s="27">
        <f t="shared" si="22"/>
        <v>0</v>
      </c>
      <c r="I355" s="7" t="s">
        <v>553</v>
      </c>
      <c r="J355" s="7"/>
      <c r="K355" s="7"/>
      <c r="L355" s="7"/>
      <c r="M355" s="27"/>
      <c r="N355" s="27">
        <f t="shared" si="23"/>
        <v>0</v>
      </c>
      <c r="O355" s="7"/>
      <c r="P355" s="30" t="s">
        <v>53</v>
      </c>
      <c r="Q355" s="20"/>
      <c r="R355" s="16" t="s">
        <v>32</v>
      </c>
    </row>
    <row r="356" spans="1:18" s="17" customFormat="1" ht="32.4" customHeight="1" x14ac:dyDescent="0.3">
      <c r="A356" s="297" t="s">
        <v>262</v>
      </c>
      <c r="B356" s="298" t="s">
        <v>261</v>
      </c>
      <c r="C356" s="29" t="s">
        <v>148</v>
      </c>
      <c r="D356" s="26">
        <v>4572000</v>
      </c>
      <c r="E356" s="26">
        <v>4572000</v>
      </c>
      <c r="F356" s="27">
        <v>0</v>
      </c>
      <c r="G356" s="27">
        <f t="shared" si="25"/>
        <v>4572000</v>
      </c>
      <c r="H356" s="27">
        <f t="shared" si="22"/>
        <v>0</v>
      </c>
      <c r="I356" s="7" t="s">
        <v>553</v>
      </c>
      <c r="J356" s="7"/>
      <c r="K356" s="7"/>
      <c r="L356" s="7"/>
      <c r="M356" s="27"/>
      <c r="N356" s="27">
        <f t="shared" si="23"/>
        <v>0</v>
      </c>
      <c r="O356" s="7"/>
      <c r="P356" s="30" t="s">
        <v>53</v>
      </c>
      <c r="Q356" s="20"/>
      <c r="R356" s="16" t="s">
        <v>32</v>
      </c>
    </row>
    <row r="357" spans="1:18" s="17" customFormat="1" ht="32.4" customHeight="1" x14ac:dyDescent="0.3">
      <c r="A357" s="297" t="s">
        <v>374</v>
      </c>
      <c r="B357" s="298" t="s">
        <v>375</v>
      </c>
      <c r="C357" s="29" t="s">
        <v>148</v>
      </c>
      <c r="D357" s="26">
        <v>12556023</v>
      </c>
      <c r="E357" s="26">
        <v>12556023</v>
      </c>
      <c r="F357" s="27">
        <v>0</v>
      </c>
      <c r="G357" s="27">
        <f t="shared" si="25"/>
        <v>12556023</v>
      </c>
      <c r="H357" s="27">
        <f t="shared" si="22"/>
        <v>0</v>
      </c>
      <c r="I357" s="7" t="s">
        <v>553</v>
      </c>
      <c r="J357" s="7"/>
      <c r="K357" s="7"/>
      <c r="L357" s="7"/>
      <c r="M357" s="27"/>
      <c r="N357" s="27">
        <f t="shared" si="23"/>
        <v>0</v>
      </c>
      <c r="O357" s="7"/>
      <c r="P357" s="30" t="s">
        <v>53</v>
      </c>
      <c r="Q357" s="20"/>
      <c r="R357" s="16" t="s">
        <v>32</v>
      </c>
    </row>
    <row r="358" spans="1:18" s="17" customFormat="1" ht="32.4" customHeight="1" x14ac:dyDescent="0.3">
      <c r="A358" s="297" t="s">
        <v>376</v>
      </c>
      <c r="B358" s="298" t="s">
        <v>377</v>
      </c>
      <c r="C358" s="29" t="s">
        <v>148</v>
      </c>
      <c r="D358" s="26">
        <v>11103834</v>
      </c>
      <c r="E358" s="26">
        <v>11103834</v>
      </c>
      <c r="F358" s="27">
        <v>0</v>
      </c>
      <c r="G358" s="27">
        <f t="shared" si="25"/>
        <v>11103834</v>
      </c>
      <c r="H358" s="27">
        <f t="shared" si="22"/>
        <v>0</v>
      </c>
      <c r="I358" s="7" t="s">
        <v>553</v>
      </c>
      <c r="J358" s="7"/>
      <c r="K358" s="7"/>
      <c r="L358" s="7"/>
      <c r="M358" s="27"/>
      <c r="N358" s="27">
        <f t="shared" si="23"/>
        <v>0</v>
      </c>
      <c r="O358" s="7"/>
      <c r="P358" s="30" t="s">
        <v>53</v>
      </c>
      <c r="Q358" s="20"/>
      <c r="R358" s="16" t="s">
        <v>32</v>
      </c>
    </row>
    <row r="359" spans="1:18" s="17" customFormat="1" ht="32.4" customHeight="1" x14ac:dyDescent="0.3">
      <c r="A359" s="297" t="s">
        <v>378</v>
      </c>
      <c r="B359" s="298" t="s">
        <v>379</v>
      </c>
      <c r="C359" s="29" t="s">
        <v>148</v>
      </c>
      <c r="D359" s="26">
        <v>5564000</v>
      </c>
      <c r="E359" s="26">
        <v>5564000</v>
      </c>
      <c r="F359" s="27">
        <v>0</v>
      </c>
      <c r="G359" s="27">
        <f t="shared" si="25"/>
        <v>5564000</v>
      </c>
      <c r="H359" s="27">
        <f t="shared" si="22"/>
        <v>0</v>
      </c>
      <c r="I359" s="7" t="s">
        <v>553</v>
      </c>
      <c r="J359" s="7"/>
      <c r="K359" s="7"/>
      <c r="L359" s="7"/>
      <c r="M359" s="27"/>
      <c r="N359" s="27">
        <f t="shared" si="23"/>
        <v>0</v>
      </c>
      <c r="O359" s="7"/>
      <c r="P359" s="30" t="s">
        <v>53</v>
      </c>
      <c r="Q359" s="20"/>
      <c r="R359" s="16" t="s">
        <v>32</v>
      </c>
    </row>
    <row r="360" spans="1:18" s="17" customFormat="1" ht="32.4" customHeight="1" x14ac:dyDescent="0.3">
      <c r="A360" s="297" t="s">
        <v>128</v>
      </c>
      <c r="B360" s="298" t="s">
        <v>475</v>
      </c>
      <c r="C360" s="29" t="s">
        <v>148</v>
      </c>
      <c r="D360" s="26">
        <v>4024534</v>
      </c>
      <c r="E360" s="26">
        <v>4024534</v>
      </c>
      <c r="F360" s="27">
        <v>0</v>
      </c>
      <c r="G360" s="27">
        <f t="shared" si="25"/>
        <v>4024534</v>
      </c>
      <c r="H360" s="27">
        <f t="shared" si="22"/>
        <v>0</v>
      </c>
      <c r="I360" s="7" t="s">
        <v>553</v>
      </c>
      <c r="J360" s="7"/>
      <c r="K360" s="7"/>
      <c r="L360" s="7"/>
      <c r="M360" s="27"/>
      <c r="N360" s="27">
        <f t="shared" si="23"/>
        <v>0</v>
      </c>
      <c r="O360" s="7"/>
      <c r="P360" s="30" t="s">
        <v>53</v>
      </c>
      <c r="Q360" s="20"/>
      <c r="R360" s="16" t="s">
        <v>32</v>
      </c>
    </row>
    <row r="361" spans="1:18" s="17" customFormat="1" ht="32.4" customHeight="1" x14ac:dyDescent="0.3">
      <c r="A361" s="297" t="s">
        <v>380</v>
      </c>
      <c r="B361" s="298" t="s">
        <v>260</v>
      </c>
      <c r="C361" s="29" t="s">
        <v>148</v>
      </c>
      <c r="D361" s="26">
        <v>4199776</v>
      </c>
      <c r="E361" s="26">
        <v>4199776</v>
      </c>
      <c r="F361" s="27">
        <v>0</v>
      </c>
      <c r="G361" s="27">
        <f t="shared" si="25"/>
        <v>4199776</v>
      </c>
      <c r="H361" s="27">
        <f t="shared" si="22"/>
        <v>0</v>
      </c>
      <c r="I361" s="7" t="s">
        <v>553</v>
      </c>
      <c r="J361" s="7"/>
      <c r="K361" s="7"/>
      <c r="L361" s="7"/>
      <c r="M361" s="27"/>
      <c r="N361" s="27">
        <f t="shared" si="23"/>
        <v>0</v>
      </c>
      <c r="O361" s="7"/>
      <c r="P361" s="30" t="s">
        <v>53</v>
      </c>
      <c r="Q361" s="20"/>
      <c r="R361" s="16" t="s">
        <v>32</v>
      </c>
    </row>
    <row r="362" spans="1:18" s="17" customFormat="1" ht="32.4" customHeight="1" x14ac:dyDescent="0.3">
      <c r="A362" s="297" t="s">
        <v>381</v>
      </c>
      <c r="B362" s="298" t="s">
        <v>259</v>
      </c>
      <c r="C362" s="29" t="s">
        <v>148</v>
      </c>
      <c r="D362" s="26">
        <v>13696859</v>
      </c>
      <c r="E362" s="26">
        <v>13696859</v>
      </c>
      <c r="F362" s="27">
        <v>0</v>
      </c>
      <c r="G362" s="27">
        <f t="shared" si="25"/>
        <v>13696859</v>
      </c>
      <c r="H362" s="27">
        <f t="shared" si="22"/>
        <v>0</v>
      </c>
      <c r="I362" s="7" t="s">
        <v>553</v>
      </c>
      <c r="J362" s="7"/>
      <c r="K362" s="7"/>
      <c r="L362" s="7"/>
      <c r="M362" s="27"/>
      <c r="N362" s="27">
        <f t="shared" si="23"/>
        <v>0</v>
      </c>
      <c r="O362" s="7"/>
      <c r="P362" s="30" t="s">
        <v>53</v>
      </c>
      <c r="Q362" s="20"/>
      <c r="R362" s="16" t="s">
        <v>32</v>
      </c>
    </row>
    <row r="363" spans="1:18" s="17" customFormat="1" ht="32.4" customHeight="1" x14ac:dyDescent="0.3">
      <c r="A363" s="297" t="s">
        <v>476</v>
      </c>
      <c r="B363" s="298" t="s">
        <v>477</v>
      </c>
      <c r="C363" s="29" t="s">
        <v>148</v>
      </c>
      <c r="D363" s="26">
        <v>13352000</v>
      </c>
      <c r="E363" s="26">
        <v>13352000</v>
      </c>
      <c r="F363" s="27">
        <v>0</v>
      </c>
      <c r="G363" s="27">
        <f t="shared" si="25"/>
        <v>13352000</v>
      </c>
      <c r="H363" s="27">
        <f t="shared" si="22"/>
        <v>0</v>
      </c>
      <c r="I363" s="7" t="s">
        <v>553</v>
      </c>
      <c r="J363" s="7"/>
      <c r="K363" s="7"/>
      <c r="L363" s="7"/>
      <c r="M363" s="27"/>
      <c r="N363" s="27">
        <f t="shared" si="23"/>
        <v>0</v>
      </c>
      <c r="O363" s="7"/>
      <c r="P363" s="30" t="s">
        <v>53</v>
      </c>
      <c r="Q363" s="20"/>
      <c r="R363" s="16" t="s">
        <v>32</v>
      </c>
    </row>
    <row r="364" spans="1:18" s="17" customFormat="1" ht="32.4" customHeight="1" x14ac:dyDescent="0.3">
      <c r="A364" s="297" t="s">
        <v>478</v>
      </c>
      <c r="B364" s="298" t="s">
        <v>479</v>
      </c>
      <c r="C364" s="29" t="s">
        <v>148</v>
      </c>
      <c r="D364" s="26">
        <v>11980543</v>
      </c>
      <c r="E364" s="26">
        <v>11980543</v>
      </c>
      <c r="F364" s="27">
        <v>0</v>
      </c>
      <c r="G364" s="27">
        <f t="shared" si="25"/>
        <v>11980543</v>
      </c>
      <c r="H364" s="27">
        <f t="shared" si="22"/>
        <v>0</v>
      </c>
      <c r="I364" s="7" t="s">
        <v>553</v>
      </c>
      <c r="J364" s="7"/>
      <c r="K364" s="7"/>
      <c r="L364" s="7"/>
      <c r="M364" s="27"/>
      <c r="N364" s="27">
        <f t="shared" si="23"/>
        <v>0</v>
      </c>
      <c r="O364" s="7"/>
      <c r="P364" s="30" t="s">
        <v>53</v>
      </c>
      <c r="Q364" s="20"/>
      <c r="R364" s="16" t="s">
        <v>32</v>
      </c>
    </row>
    <row r="365" spans="1:18" s="17" customFormat="1" ht="32.4" customHeight="1" x14ac:dyDescent="0.3">
      <c r="A365" s="297" t="s">
        <v>258</v>
      </c>
      <c r="B365" s="298" t="s">
        <v>971</v>
      </c>
      <c r="C365" s="29" t="s">
        <v>148</v>
      </c>
      <c r="D365" s="26">
        <v>6312119</v>
      </c>
      <c r="E365" s="26">
        <v>6312119</v>
      </c>
      <c r="F365" s="27">
        <v>0</v>
      </c>
      <c r="G365" s="27">
        <f t="shared" si="25"/>
        <v>6312119</v>
      </c>
      <c r="H365" s="27">
        <f t="shared" si="22"/>
        <v>0</v>
      </c>
      <c r="I365" s="7" t="s">
        <v>553</v>
      </c>
      <c r="J365" s="7"/>
      <c r="K365" s="7"/>
      <c r="L365" s="7"/>
      <c r="M365" s="27"/>
      <c r="N365" s="27">
        <f t="shared" ref="N365:N428" si="26">H365</f>
        <v>0</v>
      </c>
      <c r="O365" s="7"/>
      <c r="P365" s="30" t="s">
        <v>53</v>
      </c>
      <c r="Q365" s="20"/>
      <c r="R365" s="16" t="s">
        <v>32</v>
      </c>
    </row>
    <row r="366" spans="1:18" s="17" customFormat="1" ht="32.4" customHeight="1" x14ac:dyDescent="0.3">
      <c r="A366" s="297" t="s">
        <v>250</v>
      </c>
      <c r="B366" s="298" t="s">
        <v>257</v>
      </c>
      <c r="C366" s="29" t="s">
        <v>148</v>
      </c>
      <c r="D366" s="26">
        <v>1303364</v>
      </c>
      <c r="E366" s="26">
        <v>1303364</v>
      </c>
      <c r="F366" s="27">
        <v>0</v>
      </c>
      <c r="G366" s="27">
        <f t="shared" si="25"/>
        <v>1303364</v>
      </c>
      <c r="H366" s="27">
        <f t="shared" si="22"/>
        <v>0</v>
      </c>
      <c r="I366" s="7" t="s">
        <v>553</v>
      </c>
      <c r="J366" s="7"/>
      <c r="K366" s="7"/>
      <c r="L366" s="7"/>
      <c r="M366" s="27"/>
      <c r="N366" s="27">
        <f t="shared" si="26"/>
        <v>0</v>
      </c>
      <c r="O366" s="7"/>
      <c r="P366" s="30" t="s">
        <v>53</v>
      </c>
      <c r="Q366" s="20"/>
      <c r="R366" s="16" t="s">
        <v>32</v>
      </c>
    </row>
    <row r="367" spans="1:18" s="17" customFormat="1" ht="32.4" customHeight="1" x14ac:dyDescent="0.3">
      <c r="A367" s="297" t="s">
        <v>382</v>
      </c>
      <c r="B367" s="298" t="s">
        <v>383</v>
      </c>
      <c r="C367" s="29" t="s">
        <v>148</v>
      </c>
      <c r="D367" s="26">
        <v>6629000</v>
      </c>
      <c r="E367" s="26">
        <v>6629000</v>
      </c>
      <c r="F367" s="27">
        <v>0</v>
      </c>
      <c r="G367" s="27">
        <f t="shared" si="25"/>
        <v>6629000</v>
      </c>
      <c r="H367" s="27">
        <f t="shared" si="22"/>
        <v>0</v>
      </c>
      <c r="I367" s="7" t="s">
        <v>553</v>
      </c>
      <c r="J367" s="7"/>
      <c r="K367" s="7"/>
      <c r="L367" s="7"/>
      <c r="M367" s="27"/>
      <c r="N367" s="27">
        <f t="shared" si="26"/>
        <v>0</v>
      </c>
      <c r="O367" s="7"/>
      <c r="P367" s="30" t="s">
        <v>53</v>
      </c>
      <c r="Q367" s="20"/>
      <c r="R367" s="16" t="s">
        <v>32</v>
      </c>
    </row>
    <row r="368" spans="1:18" s="17" customFormat="1" ht="32.4" customHeight="1" x14ac:dyDescent="0.3">
      <c r="A368" s="297" t="s">
        <v>480</v>
      </c>
      <c r="B368" s="298" t="s">
        <v>481</v>
      </c>
      <c r="C368" s="29" t="s">
        <v>148</v>
      </c>
      <c r="D368" s="26">
        <v>32122000</v>
      </c>
      <c r="E368" s="26">
        <v>32122000</v>
      </c>
      <c r="F368" s="27">
        <v>0</v>
      </c>
      <c r="G368" s="27">
        <f t="shared" si="25"/>
        <v>32122000</v>
      </c>
      <c r="H368" s="27">
        <f t="shared" si="22"/>
        <v>0</v>
      </c>
      <c r="I368" s="7" t="s">
        <v>553</v>
      </c>
      <c r="J368" s="7"/>
      <c r="K368" s="7"/>
      <c r="L368" s="7"/>
      <c r="M368" s="27"/>
      <c r="N368" s="27">
        <f t="shared" si="26"/>
        <v>0</v>
      </c>
      <c r="O368" s="7"/>
      <c r="P368" s="30" t="s">
        <v>53</v>
      </c>
      <c r="Q368" s="20"/>
      <c r="R368" s="16" t="s">
        <v>32</v>
      </c>
    </row>
    <row r="369" spans="1:18" s="17" customFormat="1" ht="32.4" customHeight="1" x14ac:dyDescent="0.3">
      <c r="A369" s="297" t="s">
        <v>386</v>
      </c>
      <c r="B369" s="298" t="s">
        <v>482</v>
      </c>
      <c r="C369" s="29" t="s">
        <v>148</v>
      </c>
      <c r="D369" s="26">
        <v>6599442</v>
      </c>
      <c r="E369" s="26">
        <v>6599442</v>
      </c>
      <c r="F369" s="27">
        <v>0</v>
      </c>
      <c r="G369" s="27">
        <f t="shared" si="25"/>
        <v>6599442</v>
      </c>
      <c r="H369" s="27">
        <f t="shared" si="22"/>
        <v>0</v>
      </c>
      <c r="I369" s="7" t="s">
        <v>553</v>
      </c>
      <c r="J369" s="7"/>
      <c r="K369" s="7"/>
      <c r="L369" s="7"/>
      <c r="M369" s="27"/>
      <c r="N369" s="27">
        <f t="shared" si="26"/>
        <v>0</v>
      </c>
      <c r="O369" s="7"/>
      <c r="P369" s="30" t="s">
        <v>53</v>
      </c>
      <c r="Q369" s="20"/>
      <c r="R369" s="16" t="s">
        <v>32</v>
      </c>
    </row>
    <row r="370" spans="1:18" s="17" customFormat="1" ht="32.4" customHeight="1" x14ac:dyDescent="0.3">
      <c r="A370" s="297" t="s">
        <v>972</v>
      </c>
      <c r="B370" s="298" t="s">
        <v>973</v>
      </c>
      <c r="C370" s="29" t="s">
        <v>148</v>
      </c>
      <c r="D370" s="26">
        <v>4708642</v>
      </c>
      <c r="E370" s="26">
        <v>4708642</v>
      </c>
      <c r="F370" s="27">
        <v>0</v>
      </c>
      <c r="G370" s="27">
        <f t="shared" si="25"/>
        <v>4708642</v>
      </c>
      <c r="H370" s="27">
        <f t="shared" si="22"/>
        <v>0</v>
      </c>
      <c r="I370" s="7" t="s">
        <v>553</v>
      </c>
      <c r="J370" s="7"/>
      <c r="K370" s="7"/>
      <c r="L370" s="7"/>
      <c r="M370" s="27"/>
      <c r="N370" s="27">
        <f t="shared" si="26"/>
        <v>0</v>
      </c>
      <c r="O370" s="7"/>
      <c r="P370" s="30" t="s">
        <v>53</v>
      </c>
      <c r="Q370" s="20"/>
      <c r="R370" s="16" t="s">
        <v>32</v>
      </c>
    </row>
    <row r="371" spans="1:18" s="17" customFormat="1" ht="32.4" customHeight="1" x14ac:dyDescent="0.3">
      <c r="A371" s="297" t="s">
        <v>483</v>
      </c>
      <c r="B371" s="298" t="s">
        <v>974</v>
      </c>
      <c r="C371" s="29" t="s">
        <v>148</v>
      </c>
      <c r="D371" s="26">
        <v>2974801</v>
      </c>
      <c r="E371" s="26">
        <v>2974801</v>
      </c>
      <c r="F371" s="27">
        <v>0</v>
      </c>
      <c r="G371" s="27">
        <f t="shared" si="25"/>
        <v>2974801</v>
      </c>
      <c r="H371" s="27">
        <f t="shared" si="22"/>
        <v>0</v>
      </c>
      <c r="I371" s="7" t="s">
        <v>553</v>
      </c>
      <c r="J371" s="7"/>
      <c r="K371" s="7"/>
      <c r="L371" s="7"/>
      <c r="M371" s="27"/>
      <c r="N371" s="27">
        <f t="shared" si="26"/>
        <v>0</v>
      </c>
      <c r="O371" s="7"/>
      <c r="P371" s="30" t="s">
        <v>53</v>
      </c>
      <c r="Q371" s="20"/>
      <c r="R371" s="16" t="s">
        <v>32</v>
      </c>
    </row>
    <row r="372" spans="1:18" s="17" customFormat="1" ht="32.4" customHeight="1" x14ac:dyDescent="0.3">
      <c r="A372" s="297" t="s">
        <v>390</v>
      </c>
      <c r="B372" s="298" t="s">
        <v>484</v>
      </c>
      <c r="C372" s="29" t="s">
        <v>148</v>
      </c>
      <c r="D372" s="26">
        <v>16918924</v>
      </c>
      <c r="E372" s="26">
        <v>16918924</v>
      </c>
      <c r="F372" s="27">
        <v>0</v>
      </c>
      <c r="G372" s="27">
        <f t="shared" si="25"/>
        <v>16918924</v>
      </c>
      <c r="H372" s="27">
        <f t="shared" si="22"/>
        <v>0</v>
      </c>
      <c r="I372" s="7" t="s">
        <v>553</v>
      </c>
      <c r="J372" s="7"/>
      <c r="K372" s="7"/>
      <c r="L372" s="7"/>
      <c r="M372" s="27"/>
      <c r="N372" s="27">
        <f t="shared" si="26"/>
        <v>0</v>
      </c>
      <c r="O372" s="7"/>
      <c r="P372" s="30" t="s">
        <v>53</v>
      </c>
      <c r="Q372" s="20"/>
      <c r="R372" s="16" t="s">
        <v>32</v>
      </c>
    </row>
    <row r="373" spans="1:18" s="17" customFormat="1" ht="32.4" customHeight="1" x14ac:dyDescent="0.3">
      <c r="A373" s="297" t="s">
        <v>485</v>
      </c>
      <c r="B373" s="298" t="s">
        <v>486</v>
      </c>
      <c r="C373" s="29" t="s">
        <v>148</v>
      </c>
      <c r="D373" s="26">
        <v>23685943</v>
      </c>
      <c r="E373" s="26">
        <v>23685943</v>
      </c>
      <c r="F373" s="27">
        <v>0</v>
      </c>
      <c r="G373" s="27">
        <f t="shared" si="25"/>
        <v>23685943</v>
      </c>
      <c r="H373" s="27">
        <f t="shared" ref="H373:H436" si="27">D373-G373</f>
        <v>0</v>
      </c>
      <c r="I373" s="7" t="s">
        <v>553</v>
      </c>
      <c r="J373" s="7"/>
      <c r="K373" s="7"/>
      <c r="L373" s="7"/>
      <c r="M373" s="27"/>
      <c r="N373" s="27">
        <f t="shared" si="26"/>
        <v>0</v>
      </c>
      <c r="O373" s="7"/>
      <c r="P373" s="30" t="s">
        <v>53</v>
      </c>
      <c r="Q373" s="20"/>
      <c r="R373" s="16" t="s">
        <v>32</v>
      </c>
    </row>
    <row r="374" spans="1:18" s="17" customFormat="1" ht="32.4" customHeight="1" x14ac:dyDescent="0.3">
      <c r="A374" s="297" t="s">
        <v>487</v>
      </c>
      <c r="B374" s="298" t="s">
        <v>488</v>
      </c>
      <c r="C374" s="29" t="s">
        <v>148</v>
      </c>
      <c r="D374" s="26">
        <v>1299984</v>
      </c>
      <c r="E374" s="26">
        <v>1299984</v>
      </c>
      <c r="F374" s="27">
        <v>0</v>
      </c>
      <c r="G374" s="27">
        <f t="shared" si="25"/>
        <v>1299984</v>
      </c>
      <c r="H374" s="27">
        <f t="shared" si="27"/>
        <v>0</v>
      </c>
      <c r="I374" s="7" t="s">
        <v>553</v>
      </c>
      <c r="J374" s="7"/>
      <c r="K374" s="7"/>
      <c r="L374" s="7"/>
      <c r="M374" s="27"/>
      <c r="N374" s="27">
        <f t="shared" si="26"/>
        <v>0</v>
      </c>
      <c r="O374" s="7"/>
      <c r="P374" s="30" t="s">
        <v>53</v>
      </c>
      <c r="Q374" s="20"/>
      <c r="R374" s="16" t="s">
        <v>32</v>
      </c>
    </row>
    <row r="375" spans="1:18" s="17" customFormat="1" ht="32.4" customHeight="1" x14ac:dyDescent="0.3">
      <c r="A375" s="297" t="s">
        <v>489</v>
      </c>
      <c r="B375" s="298" t="s">
        <v>490</v>
      </c>
      <c r="C375" s="29" t="s">
        <v>148</v>
      </c>
      <c r="D375" s="26">
        <v>3663452</v>
      </c>
      <c r="E375" s="26">
        <v>3663452</v>
      </c>
      <c r="F375" s="27">
        <v>0</v>
      </c>
      <c r="G375" s="27">
        <f t="shared" si="25"/>
        <v>3663452</v>
      </c>
      <c r="H375" s="27">
        <f t="shared" si="27"/>
        <v>0</v>
      </c>
      <c r="I375" s="7" t="s">
        <v>553</v>
      </c>
      <c r="J375" s="7"/>
      <c r="K375" s="7"/>
      <c r="L375" s="7"/>
      <c r="M375" s="27"/>
      <c r="N375" s="27">
        <f t="shared" si="26"/>
        <v>0</v>
      </c>
      <c r="O375" s="7"/>
      <c r="P375" s="30" t="s">
        <v>53</v>
      </c>
      <c r="Q375" s="20"/>
      <c r="R375" s="16" t="s">
        <v>32</v>
      </c>
    </row>
    <row r="376" spans="1:18" s="17" customFormat="1" ht="32.4" customHeight="1" x14ac:dyDescent="0.3">
      <c r="A376" s="297" t="s">
        <v>491</v>
      </c>
      <c r="B376" s="298" t="s">
        <v>492</v>
      </c>
      <c r="C376" s="29" t="s">
        <v>148</v>
      </c>
      <c r="D376" s="26">
        <v>26078000</v>
      </c>
      <c r="E376" s="26">
        <v>26078000</v>
      </c>
      <c r="F376" s="27">
        <v>0</v>
      </c>
      <c r="G376" s="27">
        <f t="shared" si="25"/>
        <v>26078000</v>
      </c>
      <c r="H376" s="27">
        <f t="shared" si="27"/>
        <v>0</v>
      </c>
      <c r="I376" s="7" t="s">
        <v>553</v>
      </c>
      <c r="J376" s="7"/>
      <c r="K376" s="7"/>
      <c r="L376" s="7"/>
      <c r="M376" s="27"/>
      <c r="N376" s="27">
        <f t="shared" si="26"/>
        <v>0</v>
      </c>
      <c r="O376" s="7"/>
      <c r="P376" s="30" t="s">
        <v>53</v>
      </c>
      <c r="Q376" s="20"/>
      <c r="R376" s="16" t="s">
        <v>32</v>
      </c>
    </row>
    <row r="377" spans="1:18" s="17" customFormat="1" ht="32.4" customHeight="1" x14ac:dyDescent="0.3">
      <c r="A377" s="297" t="s">
        <v>494</v>
      </c>
      <c r="B377" s="298" t="s">
        <v>495</v>
      </c>
      <c r="C377" s="29" t="s">
        <v>148</v>
      </c>
      <c r="D377" s="26">
        <v>6199160</v>
      </c>
      <c r="E377" s="26">
        <v>6199160</v>
      </c>
      <c r="F377" s="27">
        <v>0</v>
      </c>
      <c r="G377" s="27">
        <f t="shared" si="25"/>
        <v>6199160</v>
      </c>
      <c r="H377" s="27">
        <f t="shared" si="27"/>
        <v>0</v>
      </c>
      <c r="I377" s="7" t="s">
        <v>553</v>
      </c>
      <c r="J377" s="7"/>
      <c r="K377" s="7"/>
      <c r="L377" s="7"/>
      <c r="M377" s="27"/>
      <c r="N377" s="27">
        <f t="shared" si="26"/>
        <v>0</v>
      </c>
      <c r="O377" s="7"/>
      <c r="P377" s="30" t="s">
        <v>53</v>
      </c>
      <c r="Q377" s="20"/>
      <c r="R377" s="16" t="s">
        <v>32</v>
      </c>
    </row>
    <row r="378" spans="1:18" s="17" customFormat="1" ht="32.4" customHeight="1" x14ac:dyDescent="0.3">
      <c r="A378" s="297" t="s">
        <v>496</v>
      </c>
      <c r="B378" s="298" t="s">
        <v>975</v>
      </c>
      <c r="C378" s="29" t="s">
        <v>148</v>
      </c>
      <c r="D378" s="26">
        <v>3739000</v>
      </c>
      <c r="E378" s="26">
        <v>3739000</v>
      </c>
      <c r="F378" s="27">
        <v>0</v>
      </c>
      <c r="G378" s="27">
        <f t="shared" si="25"/>
        <v>3739000</v>
      </c>
      <c r="H378" s="27">
        <f t="shared" si="27"/>
        <v>0</v>
      </c>
      <c r="I378" s="7" t="s">
        <v>553</v>
      </c>
      <c r="J378" s="7"/>
      <c r="K378" s="7"/>
      <c r="L378" s="7"/>
      <c r="M378" s="27"/>
      <c r="N378" s="27">
        <f t="shared" si="26"/>
        <v>0</v>
      </c>
      <c r="O378" s="7"/>
      <c r="P378" s="30" t="s">
        <v>53</v>
      </c>
      <c r="Q378" s="20"/>
      <c r="R378" s="16" t="s">
        <v>32</v>
      </c>
    </row>
    <row r="379" spans="1:18" s="17" customFormat="1" ht="32.4" customHeight="1" x14ac:dyDescent="0.3">
      <c r="A379" s="297" t="s">
        <v>497</v>
      </c>
      <c r="B379" s="298" t="s">
        <v>498</v>
      </c>
      <c r="C379" s="29" t="s">
        <v>148</v>
      </c>
      <c r="D379" s="26">
        <v>4672000</v>
      </c>
      <c r="E379" s="26">
        <v>4672000</v>
      </c>
      <c r="F379" s="27">
        <v>0</v>
      </c>
      <c r="G379" s="27">
        <f t="shared" si="25"/>
        <v>4672000</v>
      </c>
      <c r="H379" s="27">
        <f t="shared" si="27"/>
        <v>0</v>
      </c>
      <c r="I379" s="7" t="s">
        <v>553</v>
      </c>
      <c r="J379" s="7"/>
      <c r="K379" s="7"/>
      <c r="L379" s="7"/>
      <c r="M379" s="27"/>
      <c r="N379" s="27">
        <f t="shared" si="26"/>
        <v>0</v>
      </c>
      <c r="O379" s="7"/>
      <c r="P379" s="30" t="s">
        <v>53</v>
      </c>
      <c r="Q379" s="20"/>
      <c r="R379" s="16" t="s">
        <v>32</v>
      </c>
    </row>
    <row r="380" spans="1:18" s="17" customFormat="1" ht="32.4" customHeight="1" x14ac:dyDescent="0.3">
      <c r="A380" s="297" t="s">
        <v>499</v>
      </c>
      <c r="B380" s="298" t="s">
        <v>976</v>
      </c>
      <c r="C380" s="29" t="s">
        <v>148</v>
      </c>
      <c r="D380" s="26">
        <v>12319610</v>
      </c>
      <c r="E380" s="26">
        <v>12319610</v>
      </c>
      <c r="F380" s="27">
        <v>0</v>
      </c>
      <c r="G380" s="27">
        <f t="shared" si="25"/>
        <v>12319610</v>
      </c>
      <c r="H380" s="27">
        <f t="shared" si="27"/>
        <v>0</v>
      </c>
      <c r="I380" s="7" t="s">
        <v>553</v>
      </c>
      <c r="J380" s="7"/>
      <c r="K380" s="7"/>
      <c r="L380" s="7"/>
      <c r="M380" s="27"/>
      <c r="N380" s="27">
        <f t="shared" si="26"/>
        <v>0</v>
      </c>
      <c r="O380" s="7"/>
      <c r="P380" s="30" t="s">
        <v>53</v>
      </c>
      <c r="Q380" s="20"/>
      <c r="R380" s="16" t="s">
        <v>32</v>
      </c>
    </row>
    <row r="381" spans="1:18" s="17" customFormat="1" ht="32.4" customHeight="1" x14ac:dyDescent="0.3">
      <c r="A381" s="297" t="s">
        <v>500</v>
      </c>
      <c r="B381" s="298" t="s">
        <v>501</v>
      </c>
      <c r="C381" s="29" t="s">
        <v>148</v>
      </c>
      <c r="D381" s="26">
        <v>6037000</v>
      </c>
      <c r="E381" s="26">
        <v>6037000</v>
      </c>
      <c r="F381" s="27">
        <v>0</v>
      </c>
      <c r="G381" s="27">
        <f t="shared" si="25"/>
        <v>6037000</v>
      </c>
      <c r="H381" s="27">
        <f t="shared" si="27"/>
        <v>0</v>
      </c>
      <c r="I381" s="7" t="s">
        <v>553</v>
      </c>
      <c r="J381" s="7"/>
      <c r="K381" s="7"/>
      <c r="L381" s="7"/>
      <c r="M381" s="27"/>
      <c r="N381" s="27">
        <f t="shared" si="26"/>
        <v>0</v>
      </c>
      <c r="O381" s="7"/>
      <c r="P381" s="30" t="s">
        <v>53</v>
      </c>
      <c r="Q381" s="20"/>
      <c r="R381" s="16" t="s">
        <v>32</v>
      </c>
    </row>
    <row r="382" spans="1:18" s="17" customFormat="1" ht="32.4" customHeight="1" x14ac:dyDescent="0.3">
      <c r="A382" s="297" t="s">
        <v>502</v>
      </c>
      <c r="B382" s="298" t="s">
        <v>503</v>
      </c>
      <c r="C382" s="29" t="s">
        <v>148</v>
      </c>
      <c r="D382" s="26">
        <v>11862000</v>
      </c>
      <c r="E382" s="26">
        <v>11862000</v>
      </c>
      <c r="F382" s="27">
        <v>0</v>
      </c>
      <c r="G382" s="27">
        <f t="shared" si="25"/>
        <v>11862000</v>
      </c>
      <c r="H382" s="27">
        <f t="shared" si="27"/>
        <v>0</v>
      </c>
      <c r="I382" s="7" t="s">
        <v>553</v>
      </c>
      <c r="J382" s="7"/>
      <c r="K382" s="7"/>
      <c r="L382" s="7"/>
      <c r="M382" s="27"/>
      <c r="N382" s="27">
        <f t="shared" si="26"/>
        <v>0</v>
      </c>
      <c r="O382" s="7"/>
      <c r="P382" s="30" t="s">
        <v>53</v>
      </c>
      <c r="Q382" s="20"/>
      <c r="R382" s="16" t="s">
        <v>32</v>
      </c>
    </row>
    <row r="383" spans="1:18" s="17" customFormat="1" ht="32.4" customHeight="1" x14ac:dyDescent="0.3">
      <c r="A383" s="297" t="s">
        <v>977</v>
      </c>
      <c r="B383" s="298" t="s">
        <v>978</v>
      </c>
      <c r="C383" s="29" t="s">
        <v>148</v>
      </c>
      <c r="D383" s="26">
        <v>56864241</v>
      </c>
      <c r="E383" s="26">
        <v>56864241</v>
      </c>
      <c r="F383" s="27">
        <v>0</v>
      </c>
      <c r="G383" s="27">
        <f t="shared" si="25"/>
        <v>56864241</v>
      </c>
      <c r="H383" s="27">
        <f t="shared" si="27"/>
        <v>0</v>
      </c>
      <c r="I383" s="7" t="s">
        <v>553</v>
      </c>
      <c r="J383" s="7"/>
      <c r="K383" s="7"/>
      <c r="L383" s="7"/>
      <c r="M383" s="27"/>
      <c r="N383" s="27">
        <f t="shared" si="26"/>
        <v>0</v>
      </c>
      <c r="O383" s="7"/>
      <c r="P383" s="30" t="s">
        <v>53</v>
      </c>
      <c r="Q383" s="20"/>
      <c r="R383" s="16" t="s">
        <v>32</v>
      </c>
    </row>
    <row r="384" spans="1:18" s="17" customFormat="1" ht="32.4" customHeight="1" x14ac:dyDescent="0.3">
      <c r="A384" s="297" t="s">
        <v>979</v>
      </c>
      <c r="B384" s="298" t="s">
        <v>980</v>
      </c>
      <c r="C384" s="29" t="s">
        <v>148</v>
      </c>
      <c r="D384" s="26">
        <v>54672018</v>
      </c>
      <c r="E384" s="26">
        <v>54672018</v>
      </c>
      <c r="F384" s="27">
        <v>0</v>
      </c>
      <c r="G384" s="27">
        <f t="shared" si="25"/>
        <v>54672018</v>
      </c>
      <c r="H384" s="27">
        <f t="shared" si="27"/>
        <v>0</v>
      </c>
      <c r="I384" s="7" t="s">
        <v>553</v>
      </c>
      <c r="J384" s="7"/>
      <c r="K384" s="7"/>
      <c r="L384" s="7"/>
      <c r="M384" s="27"/>
      <c r="N384" s="27">
        <f t="shared" si="26"/>
        <v>0</v>
      </c>
      <c r="O384" s="7"/>
      <c r="P384" s="30" t="s">
        <v>53</v>
      </c>
      <c r="Q384" s="20"/>
      <c r="R384" s="16" t="s">
        <v>32</v>
      </c>
    </row>
    <row r="385" spans="1:18" s="17" customFormat="1" ht="32.4" customHeight="1" x14ac:dyDescent="0.3">
      <c r="A385" s="297" t="s">
        <v>282</v>
      </c>
      <c r="B385" s="298" t="s">
        <v>504</v>
      </c>
      <c r="C385" s="29" t="s">
        <v>148</v>
      </c>
      <c r="D385" s="26">
        <v>48413000</v>
      </c>
      <c r="E385" s="26">
        <v>48413000</v>
      </c>
      <c r="F385" s="27">
        <v>0</v>
      </c>
      <c r="G385" s="27">
        <f t="shared" si="25"/>
        <v>48413000</v>
      </c>
      <c r="H385" s="27">
        <f t="shared" si="27"/>
        <v>0</v>
      </c>
      <c r="I385" s="7" t="s">
        <v>553</v>
      </c>
      <c r="J385" s="7"/>
      <c r="K385" s="7"/>
      <c r="L385" s="7"/>
      <c r="M385" s="27"/>
      <c r="N385" s="27">
        <f t="shared" si="26"/>
        <v>0</v>
      </c>
      <c r="O385" s="7"/>
      <c r="P385" s="30" t="s">
        <v>53</v>
      </c>
      <c r="Q385" s="20"/>
      <c r="R385" s="16" t="s">
        <v>32</v>
      </c>
    </row>
    <row r="386" spans="1:18" s="17" customFormat="1" ht="32.4" customHeight="1" x14ac:dyDescent="0.3">
      <c r="A386" s="297" t="s">
        <v>981</v>
      </c>
      <c r="B386" s="298" t="s">
        <v>982</v>
      </c>
      <c r="C386" s="29" t="s">
        <v>148</v>
      </c>
      <c r="D386" s="26">
        <v>24312000</v>
      </c>
      <c r="E386" s="26">
        <v>24312000</v>
      </c>
      <c r="F386" s="27">
        <v>0</v>
      </c>
      <c r="G386" s="27">
        <f t="shared" ref="G386:G449" si="28">SUM(E386:F386)</f>
        <v>24312000</v>
      </c>
      <c r="H386" s="27">
        <f t="shared" si="27"/>
        <v>0</v>
      </c>
      <c r="I386" s="7" t="s">
        <v>553</v>
      </c>
      <c r="J386" s="7"/>
      <c r="K386" s="7"/>
      <c r="L386" s="7"/>
      <c r="M386" s="27"/>
      <c r="N386" s="27">
        <f t="shared" si="26"/>
        <v>0</v>
      </c>
      <c r="O386" s="7"/>
      <c r="P386" s="30" t="s">
        <v>53</v>
      </c>
      <c r="Q386" s="20"/>
      <c r="R386" s="16" t="s">
        <v>32</v>
      </c>
    </row>
    <row r="387" spans="1:18" s="17" customFormat="1" ht="32.4" customHeight="1" x14ac:dyDescent="0.3">
      <c r="A387" s="297" t="s">
        <v>269</v>
      </c>
      <c r="B387" s="298" t="s">
        <v>983</v>
      </c>
      <c r="C387" s="29" t="s">
        <v>148</v>
      </c>
      <c r="D387" s="26">
        <v>20100808</v>
      </c>
      <c r="E387" s="26">
        <v>20100808</v>
      </c>
      <c r="F387" s="27">
        <v>0</v>
      </c>
      <c r="G387" s="27">
        <f t="shared" si="28"/>
        <v>20100808</v>
      </c>
      <c r="H387" s="27">
        <f t="shared" si="27"/>
        <v>0</v>
      </c>
      <c r="I387" s="7" t="s">
        <v>553</v>
      </c>
      <c r="J387" s="7"/>
      <c r="K387" s="7"/>
      <c r="L387" s="7"/>
      <c r="M387" s="27"/>
      <c r="N387" s="27">
        <f t="shared" si="26"/>
        <v>0</v>
      </c>
      <c r="O387" s="7"/>
      <c r="P387" s="30" t="s">
        <v>53</v>
      </c>
      <c r="Q387" s="20"/>
      <c r="R387" s="16" t="s">
        <v>32</v>
      </c>
    </row>
    <row r="388" spans="1:18" s="17" customFormat="1" ht="32.4" customHeight="1" x14ac:dyDescent="0.3">
      <c r="A388" s="297" t="s">
        <v>984</v>
      </c>
      <c r="B388" s="298" t="s">
        <v>985</v>
      </c>
      <c r="C388" s="29" t="s">
        <v>148</v>
      </c>
      <c r="D388" s="26">
        <v>9063000</v>
      </c>
      <c r="E388" s="26">
        <v>9063000</v>
      </c>
      <c r="F388" s="27">
        <v>0</v>
      </c>
      <c r="G388" s="27">
        <f t="shared" si="28"/>
        <v>9063000</v>
      </c>
      <c r="H388" s="27">
        <f t="shared" si="27"/>
        <v>0</v>
      </c>
      <c r="I388" s="7" t="s">
        <v>553</v>
      </c>
      <c r="J388" s="7"/>
      <c r="K388" s="7"/>
      <c r="L388" s="7"/>
      <c r="M388" s="27"/>
      <c r="N388" s="27">
        <f t="shared" si="26"/>
        <v>0</v>
      </c>
      <c r="O388" s="7"/>
      <c r="P388" s="30" t="s">
        <v>53</v>
      </c>
      <c r="Q388" s="20"/>
      <c r="R388" s="16" t="s">
        <v>32</v>
      </c>
    </row>
    <row r="389" spans="1:18" s="17" customFormat="1" ht="32.4" customHeight="1" x14ac:dyDescent="0.3">
      <c r="A389" s="297" t="s">
        <v>493</v>
      </c>
      <c r="B389" s="298" t="s">
        <v>986</v>
      </c>
      <c r="C389" s="29" t="s">
        <v>148</v>
      </c>
      <c r="D389" s="26">
        <v>2893000</v>
      </c>
      <c r="E389" s="26">
        <v>2893000</v>
      </c>
      <c r="F389" s="27">
        <v>0</v>
      </c>
      <c r="G389" s="27">
        <f t="shared" si="28"/>
        <v>2893000</v>
      </c>
      <c r="H389" s="27">
        <f t="shared" si="27"/>
        <v>0</v>
      </c>
      <c r="I389" s="7" t="s">
        <v>553</v>
      </c>
      <c r="J389" s="7"/>
      <c r="K389" s="7"/>
      <c r="L389" s="7"/>
      <c r="M389" s="27"/>
      <c r="N389" s="27">
        <f t="shared" si="26"/>
        <v>0</v>
      </c>
      <c r="O389" s="7"/>
      <c r="P389" s="30" t="s">
        <v>53</v>
      </c>
      <c r="Q389" s="20"/>
      <c r="R389" s="16" t="s">
        <v>32</v>
      </c>
    </row>
    <row r="390" spans="1:18" s="17" customFormat="1" ht="32.4" customHeight="1" x14ac:dyDescent="0.3">
      <c r="A390" s="297" t="s">
        <v>505</v>
      </c>
      <c r="B390" s="298" t="s">
        <v>506</v>
      </c>
      <c r="C390" s="29" t="s">
        <v>148</v>
      </c>
      <c r="D390" s="26">
        <v>173584661</v>
      </c>
      <c r="E390" s="26">
        <v>173584661</v>
      </c>
      <c r="F390" s="27">
        <v>0</v>
      </c>
      <c r="G390" s="27">
        <f t="shared" si="28"/>
        <v>173584661</v>
      </c>
      <c r="H390" s="27">
        <f t="shared" si="27"/>
        <v>0</v>
      </c>
      <c r="I390" s="7" t="s">
        <v>553</v>
      </c>
      <c r="J390" s="7"/>
      <c r="K390" s="7"/>
      <c r="L390" s="7"/>
      <c r="M390" s="27"/>
      <c r="N390" s="27">
        <f t="shared" si="26"/>
        <v>0</v>
      </c>
      <c r="O390" s="7"/>
      <c r="P390" s="30" t="s">
        <v>53</v>
      </c>
      <c r="Q390" s="20"/>
      <c r="R390" s="16" t="s">
        <v>32</v>
      </c>
    </row>
    <row r="391" spans="1:18" s="17" customFormat="1" ht="32.4" customHeight="1" x14ac:dyDescent="0.3">
      <c r="A391" s="297" t="s">
        <v>987</v>
      </c>
      <c r="B391" s="298" t="s">
        <v>988</v>
      </c>
      <c r="C391" s="29" t="s">
        <v>148</v>
      </c>
      <c r="D391" s="26">
        <v>7675690</v>
      </c>
      <c r="E391" s="26">
        <v>7675690</v>
      </c>
      <c r="F391" s="27">
        <v>0</v>
      </c>
      <c r="G391" s="27">
        <f t="shared" si="28"/>
        <v>7675690</v>
      </c>
      <c r="H391" s="27">
        <f t="shared" si="27"/>
        <v>0</v>
      </c>
      <c r="I391" s="7" t="s">
        <v>553</v>
      </c>
      <c r="J391" s="7"/>
      <c r="K391" s="7"/>
      <c r="L391" s="7"/>
      <c r="M391" s="27"/>
      <c r="N391" s="27">
        <f t="shared" si="26"/>
        <v>0</v>
      </c>
      <c r="O391" s="7"/>
      <c r="P391" s="30" t="s">
        <v>53</v>
      </c>
      <c r="Q391" s="20"/>
      <c r="R391" s="16" t="s">
        <v>32</v>
      </c>
    </row>
    <row r="392" spans="1:18" s="17" customFormat="1" ht="32.4" customHeight="1" x14ac:dyDescent="0.3">
      <c r="A392" s="297" t="s">
        <v>989</v>
      </c>
      <c r="B392" s="298" t="s">
        <v>990</v>
      </c>
      <c r="C392" s="29" t="s">
        <v>148</v>
      </c>
      <c r="D392" s="26">
        <v>56400000</v>
      </c>
      <c r="E392" s="26">
        <v>56400000</v>
      </c>
      <c r="F392" s="27">
        <v>0</v>
      </c>
      <c r="G392" s="27">
        <f t="shared" si="28"/>
        <v>56400000</v>
      </c>
      <c r="H392" s="27">
        <f t="shared" si="27"/>
        <v>0</v>
      </c>
      <c r="I392" s="7" t="s">
        <v>553</v>
      </c>
      <c r="J392" s="7"/>
      <c r="K392" s="7"/>
      <c r="L392" s="7"/>
      <c r="M392" s="27"/>
      <c r="N392" s="27">
        <f t="shared" si="26"/>
        <v>0</v>
      </c>
      <c r="O392" s="7"/>
      <c r="P392" s="30" t="s">
        <v>53</v>
      </c>
      <c r="Q392" s="20"/>
      <c r="R392" s="16" t="s">
        <v>32</v>
      </c>
    </row>
    <row r="393" spans="1:18" s="17" customFormat="1" ht="32.4" customHeight="1" x14ac:dyDescent="0.3">
      <c r="A393" s="297" t="s">
        <v>507</v>
      </c>
      <c r="B393" s="298" t="s">
        <v>508</v>
      </c>
      <c r="C393" s="29" t="s">
        <v>148</v>
      </c>
      <c r="D393" s="26">
        <v>47956363</v>
      </c>
      <c r="E393" s="26">
        <v>47956363</v>
      </c>
      <c r="F393" s="27">
        <v>0</v>
      </c>
      <c r="G393" s="27">
        <f t="shared" si="28"/>
        <v>47956363</v>
      </c>
      <c r="H393" s="27">
        <f t="shared" si="27"/>
        <v>0</v>
      </c>
      <c r="I393" s="7" t="s">
        <v>553</v>
      </c>
      <c r="J393" s="7"/>
      <c r="K393" s="7"/>
      <c r="L393" s="7"/>
      <c r="M393" s="27"/>
      <c r="N393" s="27">
        <f t="shared" si="26"/>
        <v>0</v>
      </c>
      <c r="O393" s="7"/>
      <c r="P393" s="30" t="s">
        <v>53</v>
      </c>
      <c r="Q393" s="20"/>
      <c r="R393" s="16" t="s">
        <v>32</v>
      </c>
    </row>
    <row r="394" spans="1:18" s="17" customFormat="1" ht="32.4" customHeight="1" x14ac:dyDescent="0.3">
      <c r="A394" s="297" t="s">
        <v>991</v>
      </c>
      <c r="B394" s="298" t="s">
        <v>992</v>
      </c>
      <c r="C394" s="29" t="s">
        <v>148</v>
      </c>
      <c r="D394" s="26">
        <v>24048000</v>
      </c>
      <c r="E394" s="26">
        <v>24048000</v>
      </c>
      <c r="F394" s="27">
        <v>0</v>
      </c>
      <c r="G394" s="27">
        <f t="shared" si="28"/>
        <v>24048000</v>
      </c>
      <c r="H394" s="27">
        <f t="shared" si="27"/>
        <v>0</v>
      </c>
      <c r="I394" s="7" t="s">
        <v>553</v>
      </c>
      <c r="J394" s="7"/>
      <c r="K394" s="7"/>
      <c r="L394" s="7"/>
      <c r="M394" s="27"/>
      <c r="N394" s="27">
        <f t="shared" si="26"/>
        <v>0</v>
      </c>
      <c r="O394" s="7"/>
      <c r="P394" s="30" t="s">
        <v>53</v>
      </c>
      <c r="Q394" s="20"/>
      <c r="R394" s="16" t="s">
        <v>32</v>
      </c>
    </row>
    <row r="395" spans="1:18" s="17" customFormat="1" ht="32.4" customHeight="1" x14ac:dyDescent="0.3">
      <c r="A395" s="297" t="s">
        <v>993</v>
      </c>
      <c r="B395" s="298" t="s">
        <v>994</v>
      </c>
      <c r="C395" s="29" t="s">
        <v>148</v>
      </c>
      <c r="D395" s="26">
        <v>14054000</v>
      </c>
      <c r="E395" s="26">
        <v>14054000</v>
      </c>
      <c r="F395" s="27">
        <v>0</v>
      </c>
      <c r="G395" s="27">
        <f t="shared" si="28"/>
        <v>14054000</v>
      </c>
      <c r="H395" s="27">
        <f t="shared" si="27"/>
        <v>0</v>
      </c>
      <c r="I395" s="7" t="s">
        <v>553</v>
      </c>
      <c r="J395" s="7"/>
      <c r="K395" s="7"/>
      <c r="L395" s="7"/>
      <c r="M395" s="27"/>
      <c r="N395" s="27">
        <f t="shared" si="26"/>
        <v>0</v>
      </c>
      <c r="O395" s="7"/>
      <c r="P395" s="30" t="s">
        <v>53</v>
      </c>
      <c r="Q395" s="20"/>
      <c r="R395" s="16" t="s">
        <v>32</v>
      </c>
    </row>
    <row r="396" spans="1:18" s="17" customFormat="1" ht="32.4" customHeight="1" x14ac:dyDescent="0.3">
      <c r="A396" s="297" t="s">
        <v>995</v>
      </c>
      <c r="B396" s="298" t="s">
        <v>996</v>
      </c>
      <c r="C396" s="29" t="s">
        <v>148</v>
      </c>
      <c r="D396" s="26">
        <v>14540989</v>
      </c>
      <c r="E396" s="26">
        <v>14540989</v>
      </c>
      <c r="F396" s="27">
        <v>0</v>
      </c>
      <c r="G396" s="27">
        <f t="shared" si="28"/>
        <v>14540989</v>
      </c>
      <c r="H396" s="27">
        <f t="shared" si="27"/>
        <v>0</v>
      </c>
      <c r="I396" s="7" t="s">
        <v>553</v>
      </c>
      <c r="J396" s="7"/>
      <c r="K396" s="7"/>
      <c r="L396" s="7"/>
      <c r="M396" s="27"/>
      <c r="N396" s="27">
        <f t="shared" si="26"/>
        <v>0</v>
      </c>
      <c r="O396" s="7"/>
      <c r="P396" s="30" t="s">
        <v>53</v>
      </c>
      <c r="Q396" s="20"/>
      <c r="R396" s="16" t="s">
        <v>32</v>
      </c>
    </row>
    <row r="397" spans="1:18" s="17" customFormat="1" ht="32.4" customHeight="1" x14ac:dyDescent="0.3">
      <c r="A397" s="297" t="s">
        <v>997</v>
      </c>
      <c r="B397" s="298" t="s">
        <v>998</v>
      </c>
      <c r="C397" s="29" t="s">
        <v>148</v>
      </c>
      <c r="D397" s="26">
        <v>19183247</v>
      </c>
      <c r="E397" s="26">
        <v>19183247</v>
      </c>
      <c r="F397" s="27">
        <v>0</v>
      </c>
      <c r="G397" s="27">
        <f t="shared" si="28"/>
        <v>19183247</v>
      </c>
      <c r="H397" s="27">
        <f t="shared" si="27"/>
        <v>0</v>
      </c>
      <c r="I397" s="7" t="s">
        <v>553</v>
      </c>
      <c r="J397" s="7"/>
      <c r="K397" s="7"/>
      <c r="L397" s="7"/>
      <c r="M397" s="27"/>
      <c r="N397" s="27">
        <f t="shared" si="26"/>
        <v>0</v>
      </c>
      <c r="O397" s="7"/>
      <c r="P397" s="30" t="s">
        <v>53</v>
      </c>
      <c r="Q397" s="20"/>
      <c r="R397" s="16" t="s">
        <v>32</v>
      </c>
    </row>
    <row r="398" spans="1:18" s="17" customFormat="1" ht="32.4" customHeight="1" x14ac:dyDescent="0.3">
      <c r="A398" s="297" t="s">
        <v>999</v>
      </c>
      <c r="B398" s="298" t="s">
        <v>1000</v>
      </c>
      <c r="C398" s="29" t="s">
        <v>148</v>
      </c>
      <c r="D398" s="26">
        <v>29924000</v>
      </c>
      <c r="E398" s="26">
        <v>29924000</v>
      </c>
      <c r="F398" s="27">
        <v>0</v>
      </c>
      <c r="G398" s="27">
        <f t="shared" si="28"/>
        <v>29924000</v>
      </c>
      <c r="H398" s="27">
        <f t="shared" si="27"/>
        <v>0</v>
      </c>
      <c r="I398" s="7" t="s">
        <v>553</v>
      </c>
      <c r="J398" s="7"/>
      <c r="K398" s="7"/>
      <c r="L398" s="7"/>
      <c r="M398" s="27"/>
      <c r="N398" s="27">
        <f t="shared" si="26"/>
        <v>0</v>
      </c>
      <c r="O398" s="7"/>
      <c r="P398" s="30" t="s">
        <v>53</v>
      </c>
      <c r="Q398" s="20"/>
      <c r="R398" s="16" t="s">
        <v>32</v>
      </c>
    </row>
    <row r="399" spans="1:18" s="17" customFormat="1" ht="32.4" customHeight="1" x14ac:dyDescent="0.3">
      <c r="A399" s="297" t="s">
        <v>999</v>
      </c>
      <c r="B399" s="298" t="s">
        <v>1001</v>
      </c>
      <c r="C399" s="29" t="s">
        <v>148</v>
      </c>
      <c r="D399" s="26">
        <v>48134000</v>
      </c>
      <c r="E399" s="26">
        <v>48134000</v>
      </c>
      <c r="F399" s="27">
        <v>0</v>
      </c>
      <c r="G399" s="27">
        <f t="shared" si="28"/>
        <v>48134000</v>
      </c>
      <c r="H399" s="27">
        <f t="shared" si="27"/>
        <v>0</v>
      </c>
      <c r="I399" s="7" t="s">
        <v>553</v>
      </c>
      <c r="J399" s="7"/>
      <c r="K399" s="7"/>
      <c r="L399" s="7"/>
      <c r="M399" s="27"/>
      <c r="N399" s="27">
        <f t="shared" si="26"/>
        <v>0</v>
      </c>
      <c r="O399" s="7"/>
      <c r="P399" s="30" t="s">
        <v>53</v>
      </c>
      <c r="Q399" s="20"/>
      <c r="R399" s="16" t="s">
        <v>32</v>
      </c>
    </row>
    <row r="400" spans="1:18" s="17" customFormat="1" ht="32.4" customHeight="1" x14ac:dyDescent="0.3">
      <c r="A400" s="297" t="s">
        <v>999</v>
      </c>
      <c r="B400" s="298" t="s">
        <v>1002</v>
      </c>
      <c r="C400" s="29" t="s">
        <v>148</v>
      </c>
      <c r="D400" s="26">
        <v>33188000</v>
      </c>
      <c r="E400" s="26">
        <v>33188000</v>
      </c>
      <c r="F400" s="27">
        <v>0</v>
      </c>
      <c r="G400" s="27">
        <f t="shared" si="28"/>
        <v>33188000</v>
      </c>
      <c r="H400" s="27">
        <f t="shared" si="27"/>
        <v>0</v>
      </c>
      <c r="I400" s="7" t="s">
        <v>553</v>
      </c>
      <c r="J400" s="7"/>
      <c r="K400" s="7"/>
      <c r="L400" s="7"/>
      <c r="M400" s="27"/>
      <c r="N400" s="27">
        <f t="shared" si="26"/>
        <v>0</v>
      </c>
      <c r="O400" s="7"/>
      <c r="P400" s="30" t="s">
        <v>53</v>
      </c>
      <c r="Q400" s="20"/>
      <c r="R400" s="16" t="s">
        <v>32</v>
      </c>
    </row>
    <row r="401" spans="1:18" s="17" customFormat="1" ht="32.4" customHeight="1" x14ac:dyDescent="0.3">
      <c r="A401" s="297" t="s">
        <v>1003</v>
      </c>
      <c r="B401" s="298" t="s">
        <v>1004</v>
      </c>
      <c r="C401" s="29" t="s">
        <v>148</v>
      </c>
      <c r="D401" s="26">
        <v>34661000</v>
      </c>
      <c r="E401" s="26">
        <v>34661000</v>
      </c>
      <c r="F401" s="27">
        <v>0</v>
      </c>
      <c r="G401" s="27">
        <f t="shared" si="28"/>
        <v>34661000</v>
      </c>
      <c r="H401" s="27">
        <f t="shared" si="27"/>
        <v>0</v>
      </c>
      <c r="I401" s="7" t="s">
        <v>553</v>
      </c>
      <c r="J401" s="7"/>
      <c r="K401" s="7"/>
      <c r="L401" s="7"/>
      <c r="M401" s="27"/>
      <c r="N401" s="27">
        <f t="shared" si="26"/>
        <v>0</v>
      </c>
      <c r="O401" s="7"/>
      <c r="P401" s="30" t="s">
        <v>53</v>
      </c>
      <c r="Q401" s="20"/>
      <c r="R401" s="16" t="s">
        <v>32</v>
      </c>
    </row>
    <row r="402" spans="1:18" s="17" customFormat="1" ht="32.4" customHeight="1" x14ac:dyDescent="0.3">
      <c r="A402" s="297" t="s">
        <v>393</v>
      </c>
      <c r="B402" s="298" t="s">
        <v>1005</v>
      </c>
      <c r="C402" s="29" t="s">
        <v>148</v>
      </c>
      <c r="D402" s="26">
        <v>42872150</v>
      </c>
      <c r="E402" s="26">
        <v>42872150</v>
      </c>
      <c r="F402" s="27">
        <v>0</v>
      </c>
      <c r="G402" s="27">
        <f t="shared" si="28"/>
        <v>42872150</v>
      </c>
      <c r="H402" s="27">
        <f t="shared" si="27"/>
        <v>0</v>
      </c>
      <c r="I402" s="7" t="s">
        <v>553</v>
      </c>
      <c r="J402" s="7"/>
      <c r="K402" s="7"/>
      <c r="L402" s="7"/>
      <c r="M402" s="27"/>
      <c r="N402" s="27">
        <f t="shared" si="26"/>
        <v>0</v>
      </c>
      <c r="O402" s="7"/>
      <c r="P402" s="30" t="s">
        <v>53</v>
      </c>
      <c r="Q402" s="20"/>
      <c r="R402" s="16" t="s">
        <v>32</v>
      </c>
    </row>
    <row r="403" spans="1:18" s="17" customFormat="1" ht="32.4" customHeight="1" x14ac:dyDescent="0.3">
      <c r="A403" s="297" t="s">
        <v>366</v>
      </c>
      <c r="B403" s="298" t="s">
        <v>280</v>
      </c>
      <c r="C403" s="29" t="s">
        <v>148</v>
      </c>
      <c r="D403" s="26">
        <v>24710668</v>
      </c>
      <c r="E403" s="26">
        <v>24710668</v>
      </c>
      <c r="F403" s="27">
        <v>0</v>
      </c>
      <c r="G403" s="27">
        <f t="shared" si="28"/>
        <v>24710668</v>
      </c>
      <c r="H403" s="27">
        <f t="shared" si="27"/>
        <v>0</v>
      </c>
      <c r="I403" s="7" t="s">
        <v>553</v>
      </c>
      <c r="J403" s="7"/>
      <c r="K403" s="7"/>
      <c r="L403" s="7"/>
      <c r="M403" s="27"/>
      <c r="N403" s="27">
        <f t="shared" si="26"/>
        <v>0</v>
      </c>
      <c r="O403" s="7"/>
      <c r="P403" s="30" t="s">
        <v>53</v>
      </c>
      <c r="Q403" s="20"/>
      <c r="R403" s="16" t="s">
        <v>32</v>
      </c>
    </row>
    <row r="404" spans="1:18" s="17" customFormat="1" ht="32.4" customHeight="1" x14ac:dyDescent="0.3">
      <c r="A404" s="297" t="s">
        <v>1006</v>
      </c>
      <c r="B404" s="298" t="s">
        <v>1007</v>
      </c>
      <c r="C404" s="29" t="s">
        <v>148</v>
      </c>
      <c r="D404" s="26">
        <v>5425188</v>
      </c>
      <c r="E404" s="26">
        <v>5425188</v>
      </c>
      <c r="F404" s="27">
        <v>0</v>
      </c>
      <c r="G404" s="27">
        <f t="shared" si="28"/>
        <v>5425188</v>
      </c>
      <c r="H404" s="27">
        <f t="shared" si="27"/>
        <v>0</v>
      </c>
      <c r="I404" s="7" t="s">
        <v>553</v>
      </c>
      <c r="J404" s="7"/>
      <c r="K404" s="7"/>
      <c r="L404" s="7"/>
      <c r="M404" s="27"/>
      <c r="N404" s="27">
        <f t="shared" si="26"/>
        <v>0</v>
      </c>
      <c r="O404" s="7"/>
      <c r="P404" s="30" t="s">
        <v>53</v>
      </c>
      <c r="Q404" s="20"/>
      <c r="R404" s="16" t="s">
        <v>32</v>
      </c>
    </row>
    <row r="405" spans="1:18" s="17" customFormat="1" ht="32.4" customHeight="1" x14ac:dyDescent="0.3">
      <c r="A405" s="297" t="s">
        <v>277</v>
      </c>
      <c r="B405" s="298" t="s">
        <v>509</v>
      </c>
      <c r="C405" s="29" t="s">
        <v>148</v>
      </c>
      <c r="D405" s="26">
        <v>5941985</v>
      </c>
      <c r="E405" s="26">
        <v>5941985</v>
      </c>
      <c r="F405" s="27">
        <v>0</v>
      </c>
      <c r="G405" s="27">
        <f t="shared" si="28"/>
        <v>5941985</v>
      </c>
      <c r="H405" s="27">
        <f t="shared" si="27"/>
        <v>0</v>
      </c>
      <c r="I405" s="7" t="s">
        <v>553</v>
      </c>
      <c r="J405" s="7"/>
      <c r="K405" s="7"/>
      <c r="L405" s="7"/>
      <c r="M405" s="27"/>
      <c r="N405" s="27">
        <f t="shared" si="26"/>
        <v>0</v>
      </c>
      <c r="O405" s="7"/>
      <c r="P405" s="30" t="s">
        <v>53</v>
      </c>
      <c r="Q405" s="20"/>
      <c r="R405" s="16" t="s">
        <v>32</v>
      </c>
    </row>
    <row r="406" spans="1:18" s="17" customFormat="1" ht="32.4" customHeight="1" x14ac:dyDescent="0.3">
      <c r="A406" s="297" t="s">
        <v>1008</v>
      </c>
      <c r="B406" s="298" t="s">
        <v>1009</v>
      </c>
      <c r="C406" s="29" t="s">
        <v>148</v>
      </c>
      <c r="D406" s="26">
        <v>11742187</v>
      </c>
      <c r="E406" s="26">
        <v>11742187</v>
      </c>
      <c r="F406" s="27">
        <v>0</v>
      </c>
      <c r="G406" s="27">
        <f t="shared" si="28"/>
        <v>11742187</v>
      </c>
      <c r="H406" s="27">
        <f t="shared" si="27"/>
        <v>0</v>
      </c>
      <c r="I406" s="7" t="s">
        <v>553</v>
      </c>
      <c r="J406" s="7"/>
      <c r="K406" s="7"/>
      <c r="L406" s="7"/>
      <c r="M406" s="27"/>
      <c r="N406" s="27">
        <f t="shared" si="26"/>
        <v>0</v>
      </c>
      <c r="O406" s="7"/>
      <c r="P406" s="30" t="s">
        <v>53</v>
      </c>
      <c r="Q406" s="20"/>
      <c r="R406" s="16" t="s">
        <v>32</v>
      </c>
    </row>
    <row r="407" spans="1:18" s="17" customFormat="1" ht="32.4" customHeight="1" x14ac:dyDescent="0.3">
      <c r="A407" s="297" t="s">
        <v>292</v>
      </c>
      <c r="B407" s="298" t="s">
        <v>510</v>
      </c>
      <c r="C407" s="29" t="s">
        <v>148</v>
      </c>
      <c r="D407" s="26">
        <v>3360717</v>
      </c>
      <c r="E407" s="26">
        <v>3360717</v>
      </c>
      <c r="F407" s="27">
        <v>0</v>
      </c>
      <c r="G407" s="27">
        <f t="shared" si="28"/>
        <v>3360717</v>
      </c>
      <c r="H407" s="27">
        <f t="shared" si="27"/>
        <v>0</v>
      </c>
      <c r="I407" s="7" t="s">
        <v>553</v>
      </c>
      <c r="J407" s="7"/>
      <c r="K407" s="7"/>
      <c r="L407" s="7"/>
      <c r="M407" s="27"/>
      <c r="N407" s="27">
        <f t="shared" si="26"/>
        <v>0</v>
      </c>
      <c r="O407" s="7"/>
      <c r="P407" s="30" t="s">
        <v>53</v>
      </c>
      <c r="Q407" s="20"/>
      <c r="R407" s="16" t="s">
        <v>32</v>
      </c>
    </row>
    <row r="408" spans="1:18" s="17" customFormat="1" ht="32.4" customHeight="1" x14ac:dyDescent="0.3">
      <c r="A408" s="297" t="s">
        <v>511</v>
      </c>
      <c r="B408" s="298" t="s">
        <v>512</v>
      </c>
      <c r="C408" s="29" t="s">
        <v>148</v>
      </c>
      <c r="D408" s="26">
        <v>3360000</v>
      </c>
      <c r="E408" s="26">
        <v>3360000</v>
      </c>
      <c r="F408" s="27">
        <v>0</v>
      </c>
      <c r="G408" s="27">
        <f t="shared" si="28"/>
        <v>3360000</v>
      </c>
      <c r="H408" s="27">
        <f t="shared" si="27"/>
        <v>0</v>
      </c>
      <c r="I408" s="7" t="s">
        <v>553</v>
      </c>
      <c r="J408" s="7"/>
      <c r="K408" s="7"/>
      <c r="L408" s="7"/>
      <c r="M408" s="27"/>
      <c r="N408" s="27">
        <f t="shared" si="26"/>
        <v>0</v>
      </c>
      <c r="O408" s="7"/>
      <c r="P408" s="30" t="s">
        <v>53</v>
      </c>
      <c r="Q408" s="20"/>
      <c r="R408" s="16" t="s">
        <v>32</v>
      </c>
    </row>
    <row r="409" spans="1:18" s="17" customFormat="1" ht="32.4" customHeight="1" x14ac:dyDescent="0.3">
      <c r="A409" s="297" t="s">
        <v>262</v>
      </c>
      <c r="B409" s="298" t="s">
        <v>1010</v>
      </c>
      <c r="C409" s="29" t="s">
        <v>148</v>
      </c>
      <c r="D409" s="26">
        <v>8666135</v>
      </c>
      <c r="E409" s="26">
        <v>8666135</v>
      </c>
      <c r="F409" s="27">
        <v>0</v>
      </c>
      <c r="G409" s="27">
        <f t="shared" si="28"/>
        <v>8666135</v>
      </c>
      <c r="H409" s="27">
        <f t="shared" si="27"/>
        <v>0</v>
      </c>
      <c r="I409" s="7" t="s">
        <v>553</v>
      </c>
      <c r="J409" s="7"/>
      <c r="K409" s="7"/>
      <c r="L409" s="7"/>
      <c r="M409" s="27"/>
      <c r="N409" s="27">
        <f t="shared" si="26"/>
        <v>0</v>
      </c>
      <c r="O409" s="7"/>
      <c r="P409" s="30" t="s">
        <v>53</v>
      </c>
      <c r="Q409" s="20"/>
      <c r="R409" s="16" t="s">
        <v>32</v>
      </c>
    </row>
    <row r="410" spans="1:18" s="17" customFormat="1" ht="32.4" customHeight="1" x14ac:dyDescent="0.3">
      <c r="A410" s="297" t="s">
        <v>513</v>
      </c>
      <c r="B410" s="298" t="s">
        <v>514</v>
      </c>
      <c r="C410" s="29" t="s">
        <v>148</v>
      </c>
      <c r="D410" s="26">
        <v>14200750</v>
      </c>
      <c r="E410" s="26">
        <v>14200750</v>
      </c>
      <c r="F410" s="27">
        <v>0</v>
      </c>
      <c r="G410" s="27">
        <f t="shared" si="28"/>
        <v>14200750</v>
      </c>
      <c r="H410" s="27">
        <f t="shared" si="27"/>
        <v>0</v>
      </c>
      <c r="I410" s="7" t="s">
        <v>553</v>
      </c>
      <c r="J410" s="7"/>
      <c r="K410" s="7"/>
      <c r="L410" s="7"/>
      <c r="M410" s="27"/>
      <c r="N410" s="27">
        <f t="shared" si="26"/>
        <v>0</v>
      </c>
      <c r="O410" s="7"/>
      <c r="P410" s="30" t="s">
        <v>53</v>
      </c>
      <c r="Q410" s="20"/>
      <c r="R410" s="16" t="s">
        <v>32</v>
      </c>
    </row>
    <row r="411" spans="1:18" s="17" customFormat="1" ht="32.4" customHeight="1" x14ac:dyDescent="0.3">
      <c r="A411" s="297" t="s">
        <v>1011</v>
      </c>
      <c r="B411" s="298" t="s">
        <v>1012</v>
      </c>
      <c r="C411" s="29" t="s">
        <v>148</v>
      </c>
      <c r="D411" s="26">
        <v>7561839</v>
      </c>
      <c r="E411" s="26">
        <v>7561839</v>
      </c>
      <c r="F411" s="27">
        <v>0</v>
      </c>
      <c r="G411" s="27">
        <f t="shared" si="28"/>
        <v>7561839</v>
      </c>
      <c r="H411" s="27">
        <f t="shared" si="27"/>
        <v>0</v>
      </c>
      <c r="I411" s="7" t="s">
        <v>553</v>
      </c>
      <c r="J411" s="7"/>
      <c r="K411" s="7"/>
      <c r="L411" s="7"/>
      <c r="M411" s="27"/>
      <c r="N411" s="27">
        <f t="shared" si="26"/>
        <v>0</v>
      </c>
      <c r="O411" s="7"/>
      <c r="P411" s="30" t="s">
        <v>53</v>
      </c>
      <c r="Q411" s="20"/>
      <c r="R411" s="16" t="s">
        <v>32</v>
      </c>
    </row>
    <row r="412" spans="1:18" s="17" customFormat="1" ht="32.4" customHeight="1" x14ac:dyDescent="0.3">
      <c r="A412" s="297" t="s">
        <v>515</v>
      </c>
      <c r="B412" s="298" t="s">
        <v>516</v>
      </c>
      <c r="C412" s="29" t="s">
        <v>148</v>
      </c>
      <c r="D412" s="26">
        <v>5020000</v>
      </c>
      <c r="E412" s="26">
        <v>5020000</v>
      </c>
      <c r="F412" s="27">
        <v>0</v>
      </c>
      <c r="G412" s="27">
        <f t="shared" si="28"/>
        <v>5020000</v>
      </c>
      <c r="H412" s="27">
        <f t="shared" si="27"/>
        <v>0</v>
      </c>
      <c r="I412" s="7" t="s">
        <v>553</v>
      </c>
      <c r="J412" s="7"/>
      <c r="K412" s="7"/>
      <c r="L412" s="7"/>
      <c r="M412" s="27"/>
      <c r="N412" s="27">
        <f t="shared" si="26"/>
        <v>0</v>
      </c>
      <c r="O412" s="7"/>
      <c r="P412" s="30" t="s">
        <v>53</v>
      </c>
      <c r="Q412" s="20"/>
      <c r="R412" s="16" t="s">
        <v>32</v>
      </c>
    </row>
    <row r="413" spans="1:18" s="17" customFormat="1" ht="32.4" customHeight="1" x14ac:dyDescent="0.3">
      <c r="A413" s="297" t="s">
        <v>1013</v>
      </c>
      <c r="B413" s="298" t="s">
        <v>1014</v>
      </c>
      <c r="C413" s="29" t="s">
        <v>148</v>
      </c>
      <c r="D413" s="26">
        <v>1667995</v>
      </c>
      <c r="E413" s="26">
        <v>1667995</v>
      </c>
      <c r="F413" s="27">
        <v>0</v>
      </c>
      <c r="G413" s="27">
        <f t="shared" si="28"/>
        <v>1667995</v>
      </c>
      <c r="H413" s="27">
        <f t="shared" si="27"/>
        <v>0</v>
      </c>
      <c r="I413" s="7" t="s">
        <v>553</v>
      </c>
      <c r="J413" s="7"/>
      <c r="K413" s="7"/>
      <c r="L413" s="7"/>
      <c r="M413" s="27"/>
      <c r="N413" s="27">
        <f t="shared" si="26"/>
        <v>0</v>
      </c>
      <c r="O413" s="7"/>
      <c r="P413" s="30" t="s">
        <v>53</v>
      </c>
      <c r="Q413" s="20"/>
      <c r="R413" s="16" t="s">
        <v>32</v>
      </c>
    </row>
    <row r="414" spans="1:18" s="17" customFormat="1" ht="32.4" customHeight="1" x14ac:dyDescent="0.3">
      <c r="A414" s="297" t="s">
        <v>487</v>
      </c>
      <c r="B414" s="298" t="s">
        <v>1015</v>
      </c>
      <c r="C414" s="29" t="s">
        <v>148</v>
      </c>
      <c r="D414" s="26">
        <v>5220776</v>
      </c>
      <c r="E414" s="26">
        <v>5220776</v>
      </c>
      <c r="F414" s="27">
        <v>0</v>
      </c>
      <c r="G414" s="27">
        <f t="shared" si="28"/>
        <v>5220776</v>
      </c>
      <c r="H414" s="27">
        <f t="shared" si="27"/>
        <v>0</v>
      </c>
      <c r="I414" s="7" t="s">
        <v>553</v>
      </c>
      <c r="J414" s="7"/>
      <c r="K414" s="7"/>
      <c r="L414" s="7"/>
      <c r="M414" s="27"/>
      <c r="N414" s="27">
        <f t="shared" si="26"/>
        <v>0</v>
      </c>
      <c r="O414" s="7"/>
      <c r="P414" s="30" t="s">
        <v>53</v>
      </c>
      <c r="Q414" s="20"/>
      <c r="R414" s="16" t="s">
        <v>32</v>
      </c>
    </row>
    <row r="415" spans="1:18" s="17" customFormat="1" ht="32.4" customHeight="1" x14ac:dyDescent="0.3">
      <c r="A415" s="297" t="s">
        <v>1016</v>
      </c>
      <c r="B415" s="298" t="s">
        <v>1017</v>
      </c>
      <c r="C415" s="29" t="s">
        <v>148</v>
      </c>
      <c r="D415" s="26">
        <v>9545000</v>
      </c>
      <c r="E415" s="26">
        <v>9545000</v>
      </c>
      <c r="F415" s="27">
        <v>0</v>
      </c>
      <c r="G415" s="27">
        <f t="shared" si="28"/>
        <v>9545000</v>
      </c>
      <c r="H415" s="27">
        <f t="shared" si="27"/>
        <v>0</v>
      </c>
      <c r="I415" s="7" t="s">
        <v>553</v>
      </c>
      <c r="J415" s="7"/>
      <c r="K415" s="7"/>
      <c r="L415" s="7"/>
      <c r="M415" s="27"/>
      <c r="N415" s="27">
        <f t="shared" si="26"/>
        <v>0</v>
      </c>
      <c r="O415" s="7"/>
      <c r="P415" s="30" t="s">
        <v>53</v>
      </c>
      <c r="Q415" s="20"/>
      <c r="R415" s="16" t="s">
        <v>32</v>
      </c>
    </row>
    <row r="416" spans="1:18" s="17" customFormat="1" ht="32.4" customHeight="1" x14ac:dyDescent="0.3">
      <c r="A416" s="297" t="s">
        <v>447</v>
      </c>
      <c r="B416" s="298" t="s">
        <v>1018</v>
      </c>
      <c r="C416" s="29" t="s">
        <v>148</v>
      </c>
      <c r="D416" s="26">
        <v>14081233</v>
      </c>
      <c r="E416" s="26">
        <v>14081233</v>
      </c>
      <c r="F416" s="27">
        <v>0</v>
      </c>
      <c r="G416" s="27">
        <f t="shared" si="28"/>
        <v>14081233</v>
      </c>
      <c r="H416" s="27">
        <f t="shared" si="27"/>
        <v>0</v>
      </c>
      <c r="I416" s="7" t="s">
        <v>553</v>
      </c>
      <c r="J416" s="7"/>
      <c r="K416" s="7"/>
      <c r="L416" s="7"/>
      <c r="M416" s="27"/>
      <c r="N416" s="27">
        <f t="shared" si="26"/>
        <v>0</v>
      </c>
      <c r="O416" s="7"/>
      <c r="P416" s="30" t="s">
        <v>53</v>
      </c>
      <c r="Q416" s="20"/>
      <c r="R416" s="16" t="s">
        <v>32</v>
      </c>
    </row>
    <row r="417" spans="1:18" s="17" customFormat="1" ht="32.4" customHeight="1" x14ac:dyDescent="0.3">
      <c r="A417" s="297" t="s">
        <v>447</v>
      </c>
      <c r="B417" s="298" t="s">
        <v>1019</v>
      </c>
      <c r="C417" s="29" t="s">
        <v>148</v>
      </c>
      <c r="D417" s="26">
        <v>8002344</v>
      </c>
      <c r="E417" s="26">
        <v>8002344</v>
      </c>
      <c r="F417" s="27">
        <v>0</v>
      </c>
      <c r="G417" s="27">
        <f t="shared" si="28"/>
        <v>8002344</v>
      </c>
      <c r="H417" s="27">
        <f t="shared" si="27"/>
        <v>0</v>
      </c>
      <c r="I417" s="7" t="s">
        <v>553</v>
      </c>
      <c r="J417" s="7"/>
      <c r="K417" s="7"/>
      <c r="L417" s="7"/>
      <c r="M417" s="27"/>
      <c r="N417" s="27">
        <f t="shared" si="26"/>
        <v>0</v>
      </c>
      <c r="O417" s="7"/>
      <c r="P417" s="30" t="s">
        <v>53</v>
      </c>
      <c r="Q417" s="20"/>
      <c r="R417" s="16" t="s">
        <v>32</v>
      </c>
    </row>
    <row r="418" spans="1:18" s="17" customFormat="1" ht="32.4" customHeight="1" x14ac:dyDescent="0.3">
      <c r="A418" s="297" t="s">
        <v>265</v>
      </c>
      <c r="B418" s="298" t="s">
        <v>1020</v>
      </c>
      <c r="C418" s="29" t="s">
        <v>148</v>
      </c>
      <c r="D418" s="26">
        <v>3645104</v>
      </c>
      <c r="E418" s="26">
        <v>3645104</v>
      </c>
      <c r="F418" s="27">
        <v>0</v>
      </c>
      <c r="G418" s="27">
        <f t="shared" si="28"/>
        <v>3645104</v>
      </c>
      <c r="H418" s="27">
        <f t="shared" si="27"/>
        <v>0</v>
      </c>
      <c r="I418" s="7" t="s">
        <v>553</v>
      </c>
      <c r="J418" s="7"/>
      <c r="K418" s="7"/>
      <c r="L418" s="7"/>
      <c r="M418" s="27"/>
      <c r="N418" s="27">
        <f t="shared" si="26"/>
        <v>0</v>
      </c>
      <c r="O418" s="7"/>
      <c r="P418" s="30" t="s">
        <v>53</v>
      </c>
      <c r="Q418" s="20"/>
      <c r="R418" s="16" t="s">
        <v>32</v>
      </c>
    </row>
    <row r="419" spans="1:18" s="17" customFormat="1" ht="32.4" customHeight="1" x14ac:dyDescent="0.3">
      <c r="A419" s="297" t="s">
        <v>1021</v>
      </c>
      <c r="B419" s="298" t="s">
        <v>1022</v>
      </c>
      <c r="C419" s="29" t="s">
        <v>148</v>
      </c>
      <c r="D419" s="26">
        <v>8298000</v>
      </c>
      <c r="E419" s="26">
        <v>8298000</v>
      </c>
      <c r="F419" s="27">
        <v>0</v>
      </c>
      <c r="G419" s="27">
        <f t="shared" si="28"/>
        <v>8298000</v>
      </c>
      <c r="H419" s="27">
        <f t="shared" si="27"/>
        <v>0</v>
      </c>
      <c r="I419" s="7" t="s">
        <v>553</v>
      </c>
      <c r="J419" s="7"/>
      <c r="K419" s="7"/>
      <c r="L419" s="7"/>
      <c r="M419" s="27"/>
      <c r="N419" s="27">
        <f t="shared" si="26"/>
        <v>0</v>
      </c>
      <c r="O419" s="7"/>
      <c r="P419" s="30" t="s">
        <v>53</v>
      </c>
      <c r="Q419" s="20"/>
      <c r="R419" s="16" t="s">
        <v>32</v>
      </c>
    </row>
    <row r="420" spans="1:18" s="17" customFormat="1" ht="32.4" customHeight="1" x14ac:dyDescent="0.3">
      <c r="A420" s="297" t="s">
        <v>122</v>
      </c>
      <c r="B420" s="298" t="s">
        <v>1023</v>
      </c>
      <c r="C420" s="29" t="s">
        <v>148</v>
      </c>
      <c r="D420" s="26">
        <v>11723439</v>
      </c>
      <c r="E420" s="26">
        <v>11723439</v>
      </c>
      <c r="F420" s="27">
        <v>0</v>
      </c>
      <c r="G420" s="27">
        <f t="shared" si="28"/>
        <v>11723439</v>
      </c>
      <c r="H420" s="27">
        <f t="shared" si="27"/>
        <v>0</v>
      </c>
      <c r="I420" s="7" t="s">
        <v>553</v>
      </c>
      <c r="J420" s="7"/>
      <c r="K420" s="7"/>
      <c r="L420" s="7"/>
      <c r="M420" s="27"/>
      <c r="N420" s="27">
        <f t="shared" si="26"/>
        <v>0</v>
      </c>
      <c r="O420" s="7"/>
      <c r="P420" s="30" t="s">
        <v>53</v>
      </c>
      <c r="Q420" s="20"/>
      <c r="R420" s="16" t="s">
        <v>32</v>
      </c>
    </row>
    <row r="421" spans="1:18" s="17" customFormat="1" ht="32.4" customHeight="1" x14ac:dyDescent="0.3">
      <c r="A421" s="297" t="s">
        <v>1024</v>
      </c>
      <c r="B421" s="298" t="s">
        <v>1025</v>
      </c>
      <c r="C421" s="29" t="s">
        <v>148</v>
      </c>
      <c r="D421" s="26">
        <v>14532000</v>
      </c>
      <c r="E421" s="26">
        <v>14532000</v>
      </c>
      <c r="F421" s="27">
        <v>0</v>
      </c>
      <c r="G421" s="27">
        <f t="shared" si="28"/>
        <v>14532000</v>
      </c>
      <c r="H421" s="27">
        <f t="shared" si="27"/>
        <v>0</v>
      </c>
      <c r="I421" s="7" t="s">
        <v>553</v>
      </c>
      <c r="J421" s="7"/>
      <c r="K421" s="7"/>
      <c r="L421" s="7"/>
      <c r="M421" s="27"/>
      <c r="N421" s="27">
        <f t="shared" si="26"/>
        <v>0</v>
      </c>
      <c r="O421" s="7"/>
      <c r="P421" s="30" t="s">
        <v>53</v>
      </c>
      <c r="Q421" s="20"/>
      <c r="R421" s="16" t="s">
        <v>32</v>
      </c>
    </row>
    <row r="422" spans="1:18" s="17" customFormat="1" ht="32.4" customHeight="1" x14ac:dyDescent="0.3">
      <c r="A422" s="297" t="s">
        <v>1026</v>
      </c>
      <c r="B422" s="298" t="s">
        <v>1027</v>
      </c>
      <c r="C422" s="29" t="s">
        <v>148</v>
      </c>
      <c r="D422" s="26">
        <v>25453000</v>
      </c>
      <c r="E422" s="26">
        <v>25453000</v>
      </c>
      <c r="F422" s="27">
        <v>0</v>
      </c>
      <c r="G422" s="27">
        <f t="shared" si="28"/>
        <v>25453000</v>
      </c>
      <c r="H422" s="27">
        <f t="shared" si="27"/>
        <v>0</v>
      </c>
      <c r="I422" s="7" t="s">
        <v>553</v>
      </c>
      <c r="J422" s="7"/>
      <c r="K422" s="7"/>
      <c r="L422" s="7"/>
      <c r="M422" s="27"/>
      <c r="N422" s="27">
        <f t="shared" si="26"/>
        <v>0</v>
      </c>
      <c r="O422" s="7"/>
      <c r="P422" s="30" t="s">
        <v>53</v>
      </c>
      <c r="Q422" s="20"/>
      <c r="R422" s="16" t="s">
        <v>32</v>
      </c>
    </row>
    <row r="423" spans="1:18" s="17" customFormat="1" ht="32.4" customHeight="1" x14ac:dyDescent="0.3">
      <c r="A423" s="297" t="s">
        <v>1028</v>
      </c>
      <c r="B423" s="298" t="s">
        <v>1029</v>
      </c>
      <c r="C423" s="29" t="s">
        <v>148</v>
      </c>
      <c r="D423" s="26">
        <v>3750000</v>
      </c>
      <c r="E423" s="26">
        <v>3750000</v>
      </c>
      <c r="F423" s="27">
        <v>0</v>
      </c>
      <c r="G423" s="27">
        <f t="shared" si="28"/>
        <v>3750000</v>
      </c>
      <c r="H423" s="27">
        <f t="shared" si="27"/>
        <v>0</v>
      </c>
      <c r="I423" s="7" t="s">
        <v>553</v>
      </c>
      <c r="J423" s="7"/>
      <c r="K423" s="7"/>
      <c r="L423" s="7"/>
      <c r="M423" s="27"/>
      <c r="N423" s="27">
        <f t="shared" si="26"/>
        <v>0</v>
      </c>
      <c r="O423" s="7"/>
      <c r="P423" s="30" t="s">
        <v>53</v>
      </c>
      <c r="Q423" s="20"/>
      <c r="R423" s="16" t="s">
        <v>32</v>
      </c>
    </row>
    <row r="424" spans="1:18" s="17" customFormat="1" ht="32.4" customHeight="1" x14ac:dyDescent="0.3">
      <c r="A424" s="297" t="s">
        <v>1030</v>
      </c>
      <c r="B424" s="298" t="s">
        <v>1031</v>
      </c>
      <c r="C424" s="29" t="s">
        <v>148</v>
      </c>
      <c r="D424" s="26">
        <v>5129000</v>
      </c>
      <c r="E424" s="26">
        <v>5129000</v>
      </c>
      <c r="F424" s="27">
        <v>0</v>
      </c>
      <c r="G424" s="27">
        <f t="shared" si="28"/>
        <v>5129000</v>
      </c>
      <c r="H424" s="27">
        <f t="shared" si="27"/>
        <v>0</v>
      </c>
      <c r="I424" s="7" t="s">
        <v>553</v>
      </c>
      <c r="J424" s="7"/>
      <c r="K424" s="7"/>
      <c r="L424" s="7"/>
      <c r="M424" s="27"/>
      <c r="N424" s="27">
        <f t="shared" si="26"/>
        <v>0</v>
      </c>
      <c r="O424" s="7"/>
      <c r="P424" s="30" t="s">
        <v>53</v>
      </c>
      <c r="Q424" s="20"/>
      <c r="R424" s="16" t="s">
        <v>32</v>
      </c>
    </row>
    <row r="425" spans="1:18" s="17" customFormat="1" ht="32.4" customHeight="1" x14ac:dyDescent="0.3">
      <c r="A425" s="297" t="s">
        <v>1032</v>
      </c>
      <c r="B425" s="298" t="s">
        <v>1033</v>
      </c>
      <c r="C425" s="29" t="s">
        <v>148</v>
      </c>
      <c r="D425" s="26">
        <v>3818000</v>
      </c>
      <c r="E425" s="26">
        <v>3818000</v>
      </c>
      <c r="F425" s="27">
        <v>0</v>
      </c>
      <c r="G425" s="27">
        <f t="shared" si="28"/>
        <v>3818000</v>
      </c>
      <c r="H425" s="27">
        <f t="shared" si="27"/>
        <v>0</v>
      </c>
      <c r="I425" s="7" t="s">
        <v>553</v>
      </c>
      <c r="J425" s="7"/>
      <c r="K425" s="7"/>
      <c r="L425" s="7"/>
      <c r="M425" s="27"/>
      <c r="N425" s="27">
        <f t="shared" si="26"/>
        <v>0</v>
      </c>
      <c r="O425" s="7"/>
      <c r="P425" s="30" t="s">
        <v>53</v>
      </c>
      <c r="Q425" s="20"/>
      <c r="R425" s="16" t="s">
        <v>32</v>
      </c>
    </row>
    <row r="426" spans="1:18" s="17" customFormat="1" ht="32.4" customHeight="1" x14ac:dyDescent="0.3">
      <c r="A426" s="297" t="s">
        <v>1034</v>
      </c>
      <c r="B426" s="298" t="s">
        <v>1035</v>
      </c>
      <c r="C426" s="29" t="s">
        <v>148</v>
      </c>
      <c r="D426" s="26">
        <v>26107000</v>
      </c>
      <c r="E426" s="26">
        <v>26107000</v>
      </c>
      <c r="F426" s="27">
        <v>0</v>
      </c>
      <c r="G426" s="27">
        <f t="shared" si="28"/>
        <v>26107000</v>
      </c>
      <c r="H426" s="27">
        <f t="shared" si="27"/>
        <v>0</v>
      </c>
      <c r="I426" s="7" t="s">
        <v>553</v>
      </c>
      <c r="J426" s="7"/>
      <c r="K426" s="7"/>
      <c r="L426" s="7"/>
      <c r="M426" s="27"/>
      <c r="N426" s="27">
        <f t="shared" si="26"/>
        <v>0</v>
      </c>
      <c r="O426" s="7"/>
      <c r="P426" s="30" t="s">
        <v>53</v>
      </c>
      <c r="Q426" s="20"/>
      <c r="R426" s="16" t="s">
        <v>32</v>
      </c>
    </row>
    <row r="427" spans="1:18" s="17" customFormat="1" ht="32.4" customHeight="1" x14ac:dyDescent="0.3">
      <c r="A427" s="297" t="s">
        <v>1036</v>
      </c>
      <c r="B427" s="298" t="s">
        <v>1037</v>
      </c>
      <c r="C427" s="29" t="s">
        <v>148</v>
      </c>
      <c r="D427" s="26">
        <v>7013000</v>
      </c>
      <c r="E427" s="26">
        <v>7013000</v>
      </c>
      <c r="F427" s="27">
        <v>0</v>
      </c>
      <c r="G427" s="27">
        <f t="shared" si="28"/>
        <v>7013000</v>
      </c>
      <c r="H427" s="27">
        <f t="shared" si="27"/>
        <v>0</v>
      </c>
      <c r="I427" s="7" t="s">
        <v>553</v>
      </c>
      <c r="J427" s="7"/>
      <c r="K427" s="7"/>
      <c r="L427" s="7"/>
      <c r="M427" s="27"/>
      <c r="N427" s="27">
        <f t="shared" si="26"/>
        <v>0</v>
      </c>
      <c r="O427" s="7"/>
      <c r="P427" s="30" t="s">
        <v>53</v>
      </c>
      <c r="Q427" s="20"/>
      <c r="R427" s="16" t="s">
        <v>32</v>
      </c>
    </row>
    <row r="428" spans="1:18" s="17" customFormat="1" ht="32.4" customHeight="1" x14ac:dyDescent="0.3">
      <c r="A428" s="297" t="s">
        <v>1038</v>
      </c>
      <c r="B428" s="298" t="s">
        <v>1039</v>
      </c>
      <c r="C428" s="29" t="s">
        <v>148</v>
      </c>
      <c r="D428" s="26">
        <v>10270000</v>
      </c>
      <c r="E428" s="26">
        <v>10270000</v>
      </c>
      <c r="F428" s="27">
        <v>0</v>
      </c>
      <c r="G428" s="27">
        <f t="shared" si="28"/>
        <v>10270000</v>
      </c>
      <c r="H428" s="27">
        <f t="shared" si="27"/>
        <v>0</v>
      </c>
      <c r="I428" s="7" t="s">
        <v>553</v>
      </c>
      <c r="J428" s="7"/>
      <c r="K428" s="7"/>
      <c r="L428" s="7"/>
      <c r="M428" s="27"/>
      <c r="N428" s="27">
        <f t="shared" si="26"/>
        <v>0</v>
      </c>
      <c r="O428" s="7"/>
      <c r="P428" s="30" t="s">
        <v>53</v>
      </c>
      <c r="Q428" s="20"/>
      <c r="R428" s="16" t="s">
        <v>32</v>
      </c>
    </row>
    <row r="429" spans="1:18" s="17" customFormat="1" ht="32.4" customHeight="1" x14ac:dyDescent="0.3">
      <c r="A429" s="297" t="s">
        <v>1040</v>
      </c>
      <c r="B429" s="298" t="s">
        <v>1041</v>
      </c>
      <c r="C429" s="29" t="s">
        <v>148</v>
      </c>
      <c r="D429" s="26">
        <v>25248473</v>
      </c>
      <c r="E429" s="26">
        <v>25248473</v>
      </c>
      <c r="F429" s="27">
        <v>0</v>
      </c>
      <c r="G429" s="27">
        <f t="shared" si="28"/>
        <v>25248473</v>
      </c>
      <c r="H429" s="27">
        <f t="shared" si="27"/>
        <v>0</v>
      </c>
      <c r="I429" s="7" t="s">
        <v>553</v>
      </c>
      <c r="J429" s="7"/>
      <c r="K429" s="7"/>
      <c r="L429" s="7"/>
      <c r="M429" s="27"/>
      <c r="N429" s="27">
        <f t="shared" ref="N429:N492" si="29">H429</f>
        <v>0</v>
      </c>
      <c r="O429" s="7"/>
      <c r="P429" s="30" t="s">
        <v>53</v>
      </c>
      <c r="Q429" s="20"/>
      <c r="R429" s="16" t="s">
        <v>32</v>
      </c>
    </row>
    <row r="430" spans="1:18" s="17" customFormat="1" ht="32.4" customHeight="1" x14ac:dyDescent="0.3">
      <c r="A430" s="297" t="s">
        <v>1042</v>
      </c>
      <c r="B430" s="298" t="s">
        <v>1043</v>
      </c>
      <c r="C430" s="29" t="s">
        <v>148</v>
      </c>
      <c r="D430" s="26">
        <v>8106000</v>
      </c>
      <c r="E430" s="26">
        <v>8106000</v>
      </c>
      <c r="F430" s="27">
        <v>0</v>
      </c>
      <c r="G430" s="27">
        <f t="shared" si="28"/>
        <v>8106000</v>
      </c>
      <c r="H430" s="27">
        <f t="shared" si="27"/>
        <v>0</v>
      </c>
      <c r="I430" s="7" t="s">
        <v>553</v>
      </c>
      <c r="J430" s="7"/>
      <c r="K430" s="7"/>
      <c r="L430" s="7"/>
      <c r="M430" s="27"/>
      <c r="N430" s="27">
        <f t="shared" si="29"/>
        <v>0</v>
      </c>
      <c r="O430" s="7"/>
      <c r="P430" s="30" t="s">
        <v>53</v>
      </c>
      <c r="Q430" s="20"/>
      <c r="R430" s="16" t="s">
        <v>32</v>
      </c>
    </row>
    <row r="431" spans="1:18" s="17" customFormat="1" ht="32.4" customHeight="1" x14ac:dyDescent="0.3">
      <c r="A431" s="297" t="s">
        <v>1044</v>
      </c>
      <c r="B431" s="298" t="s">
        <v>1045</v>
      </c>
      <c r="C431" s="29" t="s">
        <v>148</v>
      </c>
      <c r="D431" s="26">
        <v>26948000</v>
      </c>
      <c r="E431" s="26">
        <v>26948000</v>
      </c>
      <c r="F431" s="27">
        <v>0</v>
      </c>
      <c r="G431" s="27">
        <f t="shared" si="28"/>
        <v>26948000</v>
      </c>
      <c r="H431" s="27">
        <f t="shared" si="27"/>
        <v>0</v>
      </c>
      <c r="I431" s="7" t="s">
        <v>553</v>
      </c>
      <c r="J431" s="7"/>
      <c r="K431" s="7"/>
      <c r="L431" s="7"/>
      <c r="M431" s="27"/>
      <c r="N431" s="27">
        <f t="shared" si="29"/>
        <v>0</v>
      </c>
      <c r="O431" s="7"/>
      <c r="P431" s="30" t="s">
        <v>53</v>
      </c>
      <c r="Q431" s="20"/>
      <c r="R431" s="16" t="s">
        <v>32</v>
      </c>
    </row>
    <row r="432" spans="1:18" s="17" customFormat="1" ht="32.4" customHeight="1" x14ac:dyDescent="0.3">
      <c r="A432" s="297" t="s">
        <v>1046</v>
      </c>
      <c r="B432" s="298" t="s">
        <v>1047</v>
      </c>
      <c r="C432" s="29" t="s">
        <v>148</v>
      </c>
      <c r="D432" s="26">
        <v>2538000</v>
      </c>
      <c r="E432" s="26">
        <v>2538000</v>
      </c>
      <c r="F432" s="27">
        <v>0</v>
      </c>
      <c r="G432" s="27">
        <f t="shared" si="28"/>
        <v>2538000</v>
      </c>
      <c r="H432" s="27">
        <f t="shared" si="27"/>
        <v>0</v>
      </c>
      <c r="I432" s="7" t="s">
        <v>553</v>
      </c>
      <c r="J432" s="7"/>
      <c r="K432" s="7"/>
      <c r="L432" s="7"/>
      <c r="M432" s="27"/>
      <c r="N432" s="27">
        <f t="shared" si="29"/>
        <v>0</v>
      </c>
      <c r="O432" s="7"/>
      <c r="P432" s="30" t="s">
        <v>53</v>
      </c>
      <c r="Q432" s="20"/>
      <c r="R432" s="16" t="s">
        <v>32</v>
      </c>
    </row>
    <row r="433" spans="1:18" s="17" customFormat="1" ht="32.4" customHeight="1" x14ac:dyDescent="0.3">
      <c r="A433" s="297" t="s">
        <v>1048</v>
      </c>
      <c r="B433" s="298" t="s">
        <v>1049</v>
      </c>
      <c r="C433" s="29" t="s">
        <v>148</v>
      </c>
      <c r="D433" s="26">
        <v>1193000</v>
      </c>
      <c r="E433" s="26">
        <v>1193000</v>
      </c>
      <c r="F433" s="27">
        <v>0</v>
      </c>
      <c r="G433" s="27">
        <f t="shared" si="28"/>
        <v>1193000</v>
      </c>
      <c r="H433" s="27">
        <f t="shared" si="27"/>
        <v>0</v>
      </c>
      <c r="I433" s="7" t="s">
        <v>553</v>
      </c>
      <c r="J433" s="7"/>
      <c r="K433" s="7"/>
      <c r="L433" s="7"/>
      <c r="M433" s="27"/>
      <c r="N433" s="27">
        <f t="shared" si="29"/>
        <v>0</v>
      </c>
      <c r="O433" s="7"/>
      <c r="P433" s="30" t="s">
        <v>53</v>
      </c>
      <c r="Q433" s="20"/>
      <c r="R433" s="16" t="s">
        <v>32</v>
      </c>
    </row>
    <row r="434" spans="1:18" s="17" customFormat="1" ht="32.4" customHeight="1" x14ac:dyDescent="0.3">
      <c r="A434" s="297" t="s">
        <v>1050</v>
      </c>
      <c r="B434" s="298" t="s">
        <v>1051</v>
      </c>
      <c r="C434" s="29" t="s">
        <v>148</v>
      </c>
      <c r="D434" s="26">
        <v>3227000</v>
      </c>
      <c r="E434" s="26">
        <v>3227000</v>
      </c>
      <c r="F434" s="27">
        <v>0</v>
      </c>
      <c r="G434" s="27">
        <f t="shared" si="28"/>
        <v>3227000</v>
      </c>
      <c r="H434" s="27">
        <f t="shared" si="27"/>
        <v>0</v>
      </c>
      <c r="I434" s="7" t="s">
        <v>553</v>
      </c>
      <c r="J434" s="7"/>
      <c r="K434" s="7"/>
      <c r="L434" s="7"/>
      <c r="M434" s="27"/>
      <c r="N434" s="27">
        <f t="shared" si="29"/>
        <v>0</v>
      </c>
      <c r="O434" s="7"/>
      <c r="P434" s="30" t="s">
        <v>53</v>
      </c>
      <c r="Q434" s="20"/>
      <c r="R434" s="16" t="s">
        <v>32</v>
      </c>
    </row>
    <row r="435" spans="1:18" s="17" customFormat="1" ht="32.4" customHeight="1" x14ac:dyDescent="0.3">
      <c r="A435" s="297" t="s">
        <v>295</v>
      </c>
      <c r="B435" s="298" t="s">
        <v>1052</v>
      </c>
      <c r="C435" s="29" t="s">
        <v>148</v>
      </c>
      <c r="D435" s="26">
        <v>2312000</v>
      </c>
      <c r="E435" s="26">
        <v>2312000</v>
      </c>
      <c r="F435" s="27">
        <v>0</v>
      </c>
      <c r="G435" s="27">
        <f t="shared" si="28"/>
        <v>2312000</v>
      </c>
      <c r="H435" s="27">
        <f t="shared" si="27"/>
        <v>0</v>
      </c>
      <c r="I435" s="7" t="s">
        <v>553</v>
      </c>
      <c r="J435" s="7"/>
      <c r="K435" s="7"/>
      <c r="L435" s="7"/>
      <c r="M435" s="27"/>
      <c r="N435" s="27">
        <f t="shared" si="29"/>
        <v>0</v>
      </c>
      <c r="O435" s="7"/>
      <c r="P435" s="30" t="s">
        <v>53</v>
      </c>
      <c r="Q435" s="20"/>
      <c r="R435" s="16" t="s">
        <v>32</v>
      </c>
    </row>
    <row r="436" spans="1:18" s="17" customFormat="1" ht="32.4" customHeight="1" x14ac:dyDescent="0.3">
      <c r="A436" s="297" t="s">
        <v>1053</v>
      </c>
      <c r="B436" s="298" t="s">
        <v>1054</v>
      </c>
      <c r="C436" s="29" t="s">
        <v>148</v>
      </c>
      <c r="D436" s="26">
        <v>3439000</v>
      </c>
      <c r="E436" s="26">
        <v>3439000</v>
      </c>
      <c r="F436" s="27">
        <v>0</v>
      </c>
      <c r="G436" s="27">
        <f t="shared" si="28"/>
        <v>3439000</v>
      </c>
      <c r="H436" s="27">
        <f t="shared" si="27"/>
        <v>0</v>
      </c>
      <c r="I436" s="7" t="s">
        <v>553</v>
      </c>
      <c r="J436" s="7"/>
      <c r="K436" s="7"/>
      <c r="L436" s="7"/>
      <c r="M436" s="27"/>
      <c r="N436" s="27">
        <f t="shared" si="29"/>
        <v>0</v>
      </c>
      <c r="O436" s="7"/>
      <c r="P436" s="30" t="s">
        <v>53</v>
      </c>
      <c r="Q436" s="20"/>
      <c r="R436" s="16" t="s">
        <v>32</v>
      </c>
    </row>
    <row r="437" spans="1:18" s="17" customFormat="1" ht="32.4" customHeight="1" x14ac:dyDescent="0.3">
      <c r="A437" s="297" t="s">
        <v>39</v>
      </c>
      <c r="B437" s="298" t="s">
        <v>40</v>
      </c>
      <c r="C437" s="29" t="s">
        <v>148</v>
      </c>
      <c r="D437" s="26">
        <v>8203315</v>
      </c>
      <c r="E437" s="26">
        <v>8203315</v>
      </c>
      <c r="F437" s="27">
        <v>0</v>
      </c>
      <c r="G437" s="27">
        <f t="shared" si="28"/>
        <v>8203315</v>
      </c>
      <c r="H437" s="27">
        <f t="shared" ref="H437:H500" si="30">D437-G437</f>
        <v>0</v>
      </c>
      <c r="I437" s="7" t="s">
        <v>553</v>
      </c>
      <c r="J437" s="7"/>
      <c r="K437" s="7"/>
      <c r="L437" s="7"/>
      <c r="M437" s="27"/>
      <c r="N437" s="27">
        <f t="shared" si="29"/>
        <v>0</v>
      </c>
      <c r="O437" s="7"/>
      <c r="P437" s="30" t="s">
        <v>53</v>
      </c>
      <c r="Q437" s="20"/>
      <c r="R437" s="16" t="s">
        <v>32</v>
      </c>
    </row>
    <row r="438" spans="1:18" s="17" customFormat="1" ht="32.4" customHeight="1" x14ac:dyDescent="0.3">
      <c r="A438" s="297" t="s">
        <v>41</v>
      </c>
      <c r="B438" s="298" t="s">
        <v>385</v>
      </c>
      <c r="C438" s="29" t="s">
        <v>148</v>
      </c>
      <c r="D438" s="26">
        <v>14906883</v>
      </c>
      <c r="E438" s="26">
        <v>14906883</v>
      </c>
      <c r="F438" s="27">
        <v>0</v>
      </c>
      <c r="G438" s="27">
        <f t="shared" si="28"/>
        <v>14906883</v>
      </c>
      <c r="H438" s="27">
        <f t="shared" si="30"/>
        <v>0</v>
      </c>
      <c r="I438" s="7" t="s">
        <v>553</v>
      </c>
      <c r="J438" s="7"/>
      <c r="K438" s="7"/>
      <c r="L438" s="7"/>
      <c r="M438" s="27"/>
      <c r="N438" s="27">
        <f t="shared" si="29"/>
        <v>0</v>
      </c>
      <c r="O438" s="7"/>
      <c r="P438" s="30" t="s">
        <v>53</v>
      </c>
      <c r="Q438" s="20"/>
      <c r="R438" s="16" t="s">
        <v>32</v>
      </c>
    </row>
    <row r="439" spans="1:18" s="17" customFormat="1" ht="32.4" customHeight="1" x14ac:dyDescent="0.3">
      <c r="A439" s="297" t="s">
        <v>29</v>
      </c>
      <c r="B439" s="298" t="s">
        <v>42</v>
      </c>
      <c r="C439" s="29" t="s">
        <v>148</v>
      </c>
      <c r="D439" s="26">
        <v>13783000</v>
      </c>
      <c r="E439" s="26">
        <v>13783000</v>
      </c>
      <c r="F439" s="27">
        <v>0</v>
      </c>
      <c r="G439" s="27">
        <f t="shared" si="28"/>
        <v>13783000</v>
      </c>
      <c r="H439" s="27">
        <f t="shared" si="30"/>
        <v>0</v>
      </c>
      <c r="I439" s="7" t="s">
        <v>553</v>
      </c>
      <c r="J439" s="7"/>
      <c r="K439" s="7"/>
      <c r="L439" s="7"/>
      <c r="M439" s="27"/>
      <c r="N439" s="27">
        <f t="shared" si="29"/>
        <v>0</v>
      </c>
      <c r="O439" s="7"/>
      <c r="P439" s="30" t="s">
        <v>53</v>
      </c>
      <c r="Q439" s="20"/>
      <c r="R439" s="16" t="s">
        <v>32</v>
      </c>
    </row>
    <row r="440" spans="1:18" s="17" customFormat="1" ht="32.4" customHeight="1" x14ac:dyDescent="0.3">
      <c r="A440" s="297" t="s">
        <v>29</v>
      </c>
      <c r="B440" s="298" t="s">
        <v>384</v>
      </c>
      <c r="C440" s="29" t="s">
        <v>148</v>
      </c>
      <c r="D440" s="26">
        <v>19200000</v>
      </c>
      <c r="E440" s="26">
        <v>19200000</v>
      </c>
      <c r="F440" s="27">
        <v>0</v>
      </c>
      <c r="G440" s="27">
        <f t="shared" si="28"/>
        <v>19200000</v>
      </c>
      <c r="H440" s="27">
        <f t="shared" si="30"/>
        <v>0</v>
      </c>
      <c r="I440" s="7" t="s">
        <v>553</v>
      </c>
      <c r="J440" s="7"/>
      <c r="K440" s="7"/>
      <c r="L440" s="7"/>
      <c r="M440" s="27"/>
      <c r="N440" s="27">
        <f t="shared" si="29"/>
        <v>0</v>
      </c>
      <c r="O440" s="7"/>
      <c r="P440" s="30" t="s">
        <v>53</v>
      </c>
      <c r="Q440" s="20"/>
      <c r="R440" s="16" t="s">
        <v>32</v>
      </c>
    </row>
    <row r="441" spans="1:18" s="17" customFormat="1" ht="32.4" customHeight="1" x14ac:dyDescent="0.3">
      <c r="A441" s="297" t="s">
        <v>30</v>
      </c>
      <c r="B441" s="298" t="s">
        <v>43</v>
      </c>
      <c r="C441" s="29" t="s">
        <v>148</v>
      </c>
      <c r="D441" s="26">
        <v>96734</v>
      </c>
      <c r="E441" s="26">
        <v>96734</v>
      </c>
      <c r="F441" s="27">
        <v>0</v>
      </c>
      <c r="G441" s="27">
        <f t="shared" si="28"/>
        <v>96734</v>
      </c>
      <c r="H441" s="27">
        <f t="shared" si="30"/>
        <v>0</v>
      </c>
      <c r="I441" s="7" t="s">
        <v>553</v>
      </c>
      <c r="J441" s="7"/>
      <c r="K441" s="7"/>
      <c r="L441" s="7"/>
      <c r="M441" s="27"/>
      <c r="N441" s="27">
        <f t="shared" si="29"/>
        <v>0</v>
      </c>
      <c r="O441" s="7"/>
      <c r="P441" s="30" t="s">
        <v>53</v>
      </c>
      <c r="Q441" s="20"/>
      <c r="R441" s="16" t="s">
        <v>32</v>
      </c>
    </row>
    <row r="442" spans="1:18" s="17" customFormat="1" ht="32.4" customHeight="1" x14ac:dyDescent="0.3">
      <c r="A442" s="297" t="s">
        <v>134</v>
      </c>
      <c r="B442" s="298" t="s">
        <v>135</v>
      </c>
      <c r="C442" s="29" t="s">
        <v>148</v>
      </c>
      <c r="D442" s="26">
        <v>4500000</v>
      </c>
      <c r="E442" s="26">
        <v>4500000</v>
      </c>
      <c r="F442" s="27">
        <v>0</v>
      </c>
      <c r="G442" s="27">
        <f t="shared" si="28"/>
        <v>4500000</v>
      </c>
      <c r="H442" s="27">
        <f t="shared" si="30"/>
        <v>0</v>
      </c>
      <c r="I442" s="7" t="s">
        <v>553</v>
      </c>
      <c r="J442" s="7"/>
      <c r="K442" s="7"/>
      <c r="L442" s="7"/>
      <c r="M442" s="27"/>
      <c r="N442" s="27">
        <f t="shared" si="29"/>
        <v>0</v>
      </c>
      <c r="O442" s="7"/>
      <c r="P442" s="30" t="s">
        <v>53</v>
      </c>
      <c r="Q442" s="20"/>
      <c r="R442" s="16" t="s">
        <v>32</v>
      </c>
    </row>
    <row r="443" spans="1:18" s="17" customFormat="1" ht="32.4" customHeight="1" x14ac:dyDescent="0.3">
      <c r="A443" s="297" t="s">
        <v>387</v>
      </c>
      <c r="B443" s="298" t="s">
        <v>388</v>
      </c>
      <c r="C443" s="29" t="s">
        <v>148</v>
      </c>
      <c r="D443" s="26">
        <v>4582297</v>
      </c>
      <c r="E443" s="26">
        <v>4582297</v>
      </c>
      <c r="F443" s="27">
        <v>0</v>
      </c>
      <c r="G443" s="27">
        <f t="shared" si="28"/>
        <v>4582297</v>
      </c>
      <c r="H443" s="27">
        <f t="shared" si="30"/>
        <v>0</v>
      </c>
      <c r="I443" s="7" t="s">
        <v>553</v>
      </c>
      <c r="J443" s="7"/>
      <c r="K443" s="7"/>
      <c r="L443" s="7"/>
      <c r="M443" s="27"/>
      <c r="N443" s="27">
        <f t="shared" si="29"/>
        <v>0</v>
      </c>
      <c r="O443" s="7"/>
      <c r="P443" s="30" t="s">
        <v>53</v>
      </c>
      <c r="Q443" s="20"/>
      <c r="R443" s="16" t="s">
        <v>32</v>
      </c>
    </row>
    <row r="444" spans="1:18" s="17" customFormat="1" ht="32.4" customHeight="1" x14ac:dyDescent="0.3">
      <c r="A444" s="297" t="s">
        <v>136</v>
      </c>
      <c r="B444" s="298" t="s">
        <v>137</v>
      </c>
      <c r="C444" s="29" t="s">
        <v>148</v>
      </c>
      <c r="D444" s="26">
        <v>2315000</v>
      </c>
      <c r="E444" s="26">
        <v>2315000</v>
      </c>
      <c r="F444" s="27">
        <v>0</v>
      </c>
      <c r="G444" s="27">
        <f t="shared" si="28"/>
        <v>2315000</v>
      </c>
      <c r="H444" s="27">
        <f t="shared" si="30"/>
        <v>0</v>
      </c>
      <c r="I444" s="7" t="s">
        <v>553</v>
      </c>
      <c r="J444" s="7"/>
      <c r="K444" s="7"/>
      <c r="L444" s="7"/>
      <c r="M444" s="27"/>
      <c r="N444" s="27">
        <f t="shared" si="29"/>
        <v>0</v>
      </c>
      <c r="O444" s="7"/>
      <c r="P444" s="30" t="s">
        <v>53</v>
      </c>
      <c r="Q444" s="20"/>
      <c r="R444" s="16" t="s">
        <v>32</v>
      </c>
    </row>
    <row r="445" spans="1:18" s="17" customFormat="1" ht="32.4" customHeight="1" x14ac:dyDescent="0.3">
      <c r="A445" s="297" t="s">
        <v>138</v>
      </c>
      <c r="B445" s="298" t="s">
        <v>139</v>
      </c>
      <c r="C445" s="29" t="s">
        <v>148</v>
      </c>
      <c r="D445" s="26">
        <v>4000000</v>
      </c>
      <c r="E445" s="26">
        <v>4000000</v>
      </c>
      <c r="F445" s="27">
        <v>0</v>
      </c>
      <c r="G445" s="27">
        <f t="shared" si="28"/>
        <v>4000000</v>
      </c>
      <c r="H445" s="27">
        <f t="shared" si="30"/>
        <v>0</v>
      </c>
      <c r="I445" s="7" t="s">
        <v>553</v>
      </c>
      <c r="J445" s="7"/>
      <c r="K445" s="7"/>
      <c r="L445" s="7"/>
      <c r="M445" s="27"/>
      <c r="N445" s="27">
        <f t="shared" si="29"/>
        <v>0</v>
      </c>
      <c r="O445" s="7"/>
      <c r="P445" s="30" t="s">
        <v>53</v>
      </c>
      <c r="Q445" s="20"/>
      <c r="R445" s="16" t="s">
        <v>32</v>
      </c>
    </row>
    <row r="446" spans="1:18" s="17" customFormat="1" ht="32.4" customHeight="1" x14ac:dyDescent="0.3">
      <c r="A446" s="297" t="s">
        <v>140</v>
      </c>
      <c r="B446" s="298" t="s">
        <v>141</v>
      </c>
      <c r="C446" s="29" t="s">
        <v>148</v>
      </c>
      <c r="D446" s="26">
        <v>5000000</v>
      </c>
      <c r="E446" s="26">
        <v>5000000</v>
      </c>
      <c r="F446" s="27">
        <v>0</v>
      </c>
      <c r="G446" s="27">
        <f t="shared" si="28"/>
        <v>5000000</v>
      </c>
      <c r="H446" s="27">
        <f t="shared" si="30"/>
        <v>0</v>
      </c>
      <c r="I446" s="7" t="s">
        <v>553</v>
      </c>
      <c r="J446" s="7"/>
      <c r="K446" s="7"/>
      <c r="L446" s="7"/>
      <c r="M446" s="27"/>
      <c r="N446" s="27">
        <f t="shared" si="29"/>
        <v>0</v>
      </c>
      <c r="O446" s="7"/>
      <c r="P446" s="30" t="s">
        <v>53</v>
      </c>
      <c r="Q446" s="20"/>
      <c r="R446" s="16" t="s">
        <v>32</v>
      </c>
    </row>
    <row r="447" spans="1:18" s="17" customFormat="1" ht="32.4" customHeight="1" x14ac:dyDescent="0.3">
      <c r="A447" s="297" t="s">
        <v>517</v>
      </c>
      <c r="B447" s="298" t="s">
        <v>518</v>
      </c>
      <c r="C447" s="29" t="s">
        <v>148</v>
      </c>
      <c r="D447" s="26">
        <v>4000000</v>
      </c>
      <c r="E447" s="26">
        <v>4000000</v>
      </c>
      <c r="F447" s="27">
        <v>0</v>
      </c>
      <c r="G447" s="27">
        <f t="shared" si="28"/>
        <v>4000000</v>
      </c>
      <c r="H447" s="27">
        <f t="shared" si="30"/>
        <v>0</v>
      </c>
      <c r="I447" s="7" t="s">
        <v>553</v>
      </c>
      <c r="J447" s="7"/>
      <c r="K447" s="7"/>
      <c r="L447" s="7"/>
      <c r="M447" s="27"/>
      <c r="N447" s="27">
        <f t="shared" si="29"/>
        <v>0</v>
      </c>
      <c r="O447" s="7"/>
      <c r="P447" s="30" t="s">
        <v>53</v>
      </c>
      <c r="Q447" s="20"/>
      <c r="R447" s="16" t="s">
        <v>32</v>
      </c>
    </row>
    <row r="448" spans="1:18" s="17" customFormat="1" ht="32.4" customHeight="1" x14ac:dyDescent="0.3">
      <c r="A448" s="297" t="s">
        <v>34</v>
      </c>
      <c r="B448" s="298" t="s">
        <v>256</v>
      </c>
      <c r="C448" s="29" t="s">
        <v>148</v>
      </c>
      <c r="D448" s="26">
        <v>5000000</v>
      </c>
      <c r="E448" s="26">
        <v>5000000</v>
      </c>
      <c r="F448" s="27">
        <v>0</v>
      </c>
      <c r="G448" s="27">
        <f t="shared" si="28"/>
        <v>5000000</v>
      </c>
      <c r="H448" s="27">
        <f t="shared" si="30"/>
        <v>0</v>
      </c>
      <c r="I448" s="7" t="s">
        <v>553</v>
      </c>
      <c r="J448" s="7"/>
      <c r="K448" s="7"/>
      <c r="L448" s="7"/>
      <c r="M448" s="27"/>
      <c r="N448" s="27">
        <f t="shared" si="29"/>
        <v>0</v>
      </c>
      <c r="O448" s="7"/>
      <c r="P448" s="30" t="s">
        <v>53</v>
      </c>
      <c r="Q448" s="20"/>
      <c r="R448" s="16" t="s">
        <v>32</v>
      </c>
    </row>
    <row r="449" spans="1:18" s="17" customFormat="1" ht="32.4" customHeight="1" x14ac:dyDescent="0.3">
      <c r="A449" s="297" t="s">
        <v>389</v>
      </c>
      <c r="B449" s="298" t="s">
        <v>255</v>
      </c>
      <c r="C449" s="29" t="s">
        <v>148</v>
      </c>
      <c r="D449" s="26">
        <v>5000000</v>
      </c>
      <c r="E449" s="26">
        <v>5000000</v>
      </c>
      <c r="F449" s="27">
        <v>0</v>
      </c>
      <c r="G449" s="27">
        <f t="shared" si="28"/>
        <v>5000000</v>
      </c>
      <c r="H449" s="27">
        <f t="shared" si="30"/>
        <v>0</v>
      </c>
      <c r="I449" s="7" t="s">
        <v>553</v>
      </c>
      <c r="J449" s="7"/>
      <c r="K449" s="7"/>
      <c r="L449" s="7"/>
      <c r="M449" s="27"/>
      <c r="N449" s="27">
        <f t="shared" si="29"/>
        <v>0</v>
      </c>
      <c r="O449" s="7"/>
      <c r="P449" s="30" t="s">
        <v>53</v>
      </c>
      <c r="Q449" s="20"/>
      <c r="R449" s="16" t="s">
        <v>32</v>
      </c>
    </row>
    <row r="450" spans="1:18" s="17" customFormat="1" ht="32.4" customHeight="1" x14ac:dyDescent="0.3">
      <c r="A450" s="297" t="s">
        <v>390</v>
      </c>
      <c r="B450" s="298" t="s">
        <v>254</v>
      </c>
      <c r="C450" s="29" t="s">
        <v>148</v>
      </c>
      <c r="D450" s="26">
        <v>5000000</v>
      </c>
      <c r="E450" s="26">
        <v>5000000</v>
      </c>
      <c r="F450" s="27">
        <v>0</v>
      </c>
      <c r="G450" s="27">
        <f t="shared" ref="G450:G510" si="31">SUM(E450:F450)</f>
        <v>5000000</v>
      </c>
      <c r="H450" s="27">
        <f t="shared" si="30"/>
        <v>0</v>
      </c>
      <c r="I450" s="7" t="s">
        <v>553</v>
      </c>
      <c r="J450" s="7"/>
      <c r="K450" s="7"/>
      <c r="L450" s="7"/>
      <c r="M450" s="27"/>
      <c r="N450" s="27">
        <f t="shared" si="29"/>
        <v>0</v>
      </c>
      <c r="O450" s="7"/>
      <c r="P450" s="30" t="s">
        <v>53</v>
      </c>
      <c r="Q450" s="20"/>
      <c r="R450" s="16" t="s">
        <v>32</v>
      </c>
    </row>
    <row r="451" spans="1:18" s="17" customFormat="1" ht="32.4" customHeight="1" x14ac:dyDescent="0.3">
      <c r="A451" s="297" t="s">
        <v>391</v>
      </c>
      <c r="B451" s="298" t="s">
        <v>253</v>
      </c>
      <c r="C451" s="29" t="s">
        <v>148</v>
      </c>
      <c r="D451" s="26">
        <v>5000000</v>
      </c>
      <c r="E451" s="26">
        <v>5000000</v>
      </c>
      <c r="F451" s="27">
        <v>0</v>
      </c>
      <c r="G451" s="27">
        <f t="shared" si="31"/>
        <v>5000000</v>
      </c>
      <c r="H451" s="27">
        <f t="shared" si="30"/>
        <v>0</v>
      </c>
      <c r="I451" s="7" t="s">
        <v>553</v>
      </c>
      <c r="J451" s="7"/>
      <c r="K451" s="7"/>
      <c r="L451" s="7"/>
      <c r="M451" s="27"/>
      <c r="N451" s="27">
        <f t="shared" si="29"/>
        <v>0</v>
      </c>
      <c r="O451" s="7"/>
      <c r="P451" s="30" t="s">
        <v>53</v>
      </c>
      <c r="Q451" s="20"/>
      <c r="R451" s="16" t="s">
        <v>32</v>
      </c>
    </row>
    <row r="452" spans="1:18" s="17" customFormat="1" ht="32.4" customHeight="1" x14ac:dyDescent="0.3">
      <c r="A452" s="297" t="s">
        <v>392</v>
      </c>
      <c r="B452" s="298" t="s">
        <v>252</v>
      </c>
      <c r="C452" s="29" t="s">
        <v>148</v>
      </c>
      <c r="D452" s="26">
        <v>4500000</v>
      </c>
      <c r="E452" s="26">
        <v>4500000</v>
      </c>
      <c r="F452" s="27">
        <v>0</v>
      </c>
      <c r="G452" s="27">
        <f t="shared" si="31"/>
        <v>4500000</v>
      </c>
      <c r="H452" s="27">
        <f t="shared" si="30"/>
        <v>0</v>
      </c>
      <c r="I452" s="7" t="s">
        <v>553</v>
      </c>
      <c r="J452" s="7"/>
      <c r="K452" s="7"/>
      <c r="L452" s="7"/>
      <c r="M452" s="27"/>
      <c r="N452" s="27">
        <f t="shared" si="29"/>
        <v>0</v>
      </c>
      <c r="O452" s="7"/>
      <c r="P452" s="30" t="s">
        <v>53</v>
      </c>
      <c r="Q452" s="20"/>
      <c r="R452" s="16" t="s">
        <v>32</v>
      </c>
    </row>
    <row r="453" spans="1:18" s="17" customFormat="1" ht="32.4" customHeight="1" x14ac:dyDescent="0.3">
      <c r="A453" s="297" t="s">
        <v>44</v>
      </c>
      <c r="B453" s="298" t="s">
        <v>251</v>
      </c>
      <c r="C453" s="29" t="s">
        <v>148</v>
      </c>
      <c r="D453" s="26">
        <v>7000000</v>
      </c>
      <c r="E453" s="26">
        <v>7000000</v>
      </c>
      <c r="F453" s="27">
        <v>0</v>
      </c>
      <c r="G453" s="27">
        <f t="shared" si="31"/>
        <v>7000000</v>
      </c>
      <c r="H453" s="27">
        <f t="shared" si="30"/>
        <v>0</v>
      </c>
      <c r="I453" s="7" t="s">
        <v>553</v>
      </c>
      <c r="J453" s="7"/>
      <c r="K453" s="7"/>
      <c r="L453" s="7"/>
      <c r="M453" s="27"/>
      <c r="N453" s="27">
        <f t="shared" si="29"/>
        <v>0</v>
      </c>
      <c r="O453" s="7"/>
      <c r="P453" s="30" t="s">
        <v>53</v>
      </c>
      <c r="Q453" s="20"/>
      <c r="R453" s="16" t="s">
        <v>32</v>
      </c>
    </row>
    <row r="454" spans="1:18" s="17" customFormat="1" ht="32.4" customHeight="1" x14ac:dyDescent="0.3">
      <c r="A454" s="297" t="s">
        <v>249</v>
      </c>
      <c r="B454" s="298" t="s">
        <v>248</v>
      </c>
      <c r="C454" s="29" t="s">
        <v>148</v>
      </c>
      <c r="D454" s="26">
        <v>3960983</v>
      </c>
      <c r="E454" s="26">
        <v>3960983</v>
      </c>
      <c r="F454" s="27">
        <v>0</v>
      </c>
      <c r="G454" s="27">
        <f t="shared" si="31"/>
        <v>3960983</v>
      </c>
      <c r="H454" s="27">
        <f t="shared" si="30"/>
        <v>0</v>
      </c>
      <c r="I454" s="7" t="s">
        <v>553</v>
      </c>
      <c r="J454" s="7"/>
      <c r="K454" s="7"/>
      <c r="L454" s="7"/>
      <c r="M454" s="27"/>
      <c r="N454" s="27">
        <f t="shared" si="29"/>
        <v>0</v>
      </c>
      <c r="O454" s="7"/>
      <c r="P454" s="30" t="s">
        <v>53</v>
      </c>
      <c r="Q454" s="20"/>
      <c r="R454" s="16" t="s">
        <v>32</v>
      </c>
    </row>
    <row r="455" spans="1:18" s="17" customFormat="1" ht="32.4" customHeight="1" x14ac:dyDescent="0.3">
      <c r="A455" s="297" t="s">
        <v>233</v>
      </c>
      <c r="B455" s="298" t="s">
        <v>247</v>
      </c>
      <c r="C455" s="29" t="s">
        <v>148</v>
      </c>
      <c r="D455" s="26">
        <v>2500000</v>
      </c>
      <c r="E455" s="26">
        <v>2500000</v>
      </c>
      <c r="F455" s="27">
        <v>0</v>
      </c>
      <c r="G455" s="27">
        <f t="shared" si="31"/>
        <v>2500000</v>
      </c>
      <c r="H455" s="27">
        <f t="shared" si="30"/>
        <v>0</v>
      </c>
      <c r="I455" s="7" t="s">
        <v>553</v>
      </c>
      <c r="J455" s="7"/>
      <c r="K455" s="7"/>
      <c r="L455" s="7"/>
      <c r="M455" s="27"/>
      <c r="N455" s="27">
        <f t="shared" si="29"/>
        <v>0</v>
      </c>
      <c r="O455" s="7"/>
      <c r="P455" s="30" t="s">
        <v>53</v>
      </c>
      <c r="Q455" s="20"/>
      <c r="R455" s="16" t="s">
        <v>32</v>
      </c>
    </row>
    <row r="456" spans="1:18" s="17" customFormat="1" ht="32.4" customHeight="1" x14ac:dyDescent="0.3">
      <c r="A456" s="297" t="s">
        <v>246</v>
      </c>
      <c r="B456" s="298" t="s">
        <v>245</v>
      </c>
      <c r="C456" s="29" t="s">
        <v>148</v>
      </c>
      <c r="D456" s="26">
        <v>4500000</v>
      </c>
      <c r="E456" s="26">
        <v>4500000</v>
      </c>
      <c r="F456" s="27">
        <v>0</v>
      </c>
      <c r="G456" s="27">
        <f t="shared" si="31"/>
        <v>4500000</v>
      </c>
      <c r="H456" s="27">
        <f t="shared" si="30"/>
        <v>0</v>
      </c>
      <c r="I456" s="7" t="s">
        <v>553</v>
      </c>
      <c r="J456" s="7"/>
      <c r="K456" s="7"/>
      <c r="L456" s="7"/>
      <c r="M456" s="27"/>
      <c r="N456" s="27">
        <f t="shared" si="29"/>
        <v>0</v>
      </c>
      <c r="O456" s="7"/>
      <c r="P456" s="30" t="s">
        <v>53</v>
      </c>
      <c r="Q456" s="20"/>
      <c r="R456" s="16" t="s">
        <v>32</v>
      </c>
    </row>
    <row r="457" spans="1:18" s="17" customFormat="1" ht="32.4" customHeight="1" x14ac:dyDescent="0.3">
      <c r="A457" s="297" t="s">
        <v>519</v>
      </c>
      <c r="B457" s="298" t="s">
        <v>520</v>
      </c>
      <c r="C457" s="29" t="s">
        <v>148</v>
      </c>
      <c r="D457" s="26">
        <v>3906960</v>
      </c>
      <c r="E457" s="26">
        <v>3906960</v>
      </c>
      <c r="F457" s="27">
        <v>0</v>
      </c>
      <c r="G457" s="27">
        <f t="shared" si="31"/>
        <v>3906960</v>
      </c>
      <c r="H457" s="27">
        <f t="shared" si="30"/>
        <v>0</v>
      </c>
      <c r="I457" s="7" t="s">
        <v>553</v>
      </c>
      <c r="J457" s="7"/>
      <c r="K457" s="7"/>
      <c r="L457" s="7"/>
      <c r="M457" s="27"/>
      <c r="N457" s="27">
        <f t="shared" si="29"/>
        <v>0</v>
      </c>
      <c r="O457" s="7"/>
      <c r="P457" s="30" t="s">
        <v>53</v>
      </c>
      <c r="Q457" s="20"/>
      <c r="R457" s="16" t="s">
        <v>32</v>
      </c>
    </row>
    <row r="458" spans="1:18" s="17" customFormat="1" ht="32.4" customHeight="1" x14ac:dyDescent="0.3">
      <c r="A458" s="297" t="s">
        <v>131</v>
      </c>
      <c r="B458" s="298" t="s">
        <v>244</v>
      </c>
      <c r="C458" s="29" t="s">
        <v>148</v>
      </c>
      <c r="D458" s="26">
        <v>4620000</v>
      </c>
      <c r="E458" s="26">
        <v>4620000</v>
      </c>
      <c r="F458" s="27">
        <v>0</v>
      </c>
      <c r="G458" s="27">
        <f t="shared" si="31"/>
        <v>4620000</v>
      </c>
      <c r="H458" s="27">
        <f t="shared" si="30"/>
        <v>0</v>
      </c>
      <c r="I458" s="7" t="s">
        <v>553</v>
      </c>
      <c r="J458" s="7"/>
      <c r="K458" s="7"/>
      <c r="L458" s="7"/>
      <c r="M458" s="27"/>
      <c r="N458" s="27">
        <f t="shared" si="29"/>
        <v>0</v>
      </c>
      <c r="O458" s="7"/>
      <c r="P458" s="30" t="s">
        <v>53</v>
      </c>
      <c r="Q458" s="20"/>
      <c r="R458" s="16" t="s">
        <v>32</v>
      </c>
    </row>
    <row r="459" spans="1:18" s="17" customFormat="1" ht="32.4" customHeight="1" x14ac:dyDescent="0.3">
      <c r="A459" s="297" t="s">
        <v>243</v>
      </c>
      <c r="B459" s="298" t="s">
        <v>242</v>
      </c>
      <c r="C459" s="29" t="s">
        <v>148</v>
      </c>
      <c r="D459" s="26">
        <v>5000000</v>
      </c>
      <c r="E459" s="26">
        <v>5000000</v>
      </c>
      <c r="F459" s="27">
        <v>0</v>
      </c>
      <c r="G459" s="27">
        <f t="shared" si="31"/>
        <v>5000000</v>
      </c>
      <c r="H459" s="27">
        <f t="shared" si="30"/>
        <v>0</v>
      </c>
      <c r="I459" s="7" t="s">
        <v>553</v>
      </c>
      <c r="J459" s="7"/>
      <c r="K459" s="7"/>
      <c r="L459" s="7"/>
      <c r="M459" s="27"/>
      <c r="N459" s="27">
        <f t="shared" si="29"/>
        <v>0</v>
      </c>
      <c r="O459" s="7"/>
      <c r="P459" s="30" t="s">
        <v>53</v>
      </c>
      <c r="Q459" s="20"/>
      <c r="R459" s="16" t="s">
        <v>32</v>
      </c>
    </row>
    <row r="460" spans="1:18" s="17" customFormat="1" ht="32.4" customHeight="1" x14ac:dyDescent="0.3">
      <c r="A460" s="297" t="s">
        <v>241</v>
      </c>
      <c r="B460" s="298" t="s">
        <v>240</v>
      </c>
      <c r="C460" s="29" t="s">
        <v>148</v>
      </c>
      <c r="D460" s="26">
        <v>4500000</v>
      </c>
      <c r="E460" s="26">
        <v>4500000</v>
      </c>
      <c r="F460" s="27">
        <v>0</v>
      </c>
      <c r="G460" s="27">
        <f t="shared" si="31"/>
        <v>4500000</v>
      </c>
      <c r="H460" s="27">
        <f t="shared" si="30"/>
        <v>0</v>
      </c>
      <c r="I460" s="7" t="s">
        <v>553</v>
      </c>
      <c r="J460" s="7"/>
      <c r="K460" s="7"/>
      <c r="L460" s="7"/>
      <c r="M460" s="27"/>
      <c r="N460" s="27">
        <f t="shared" si="29"/>
        <v>0</v>
      </c>
      <c r="O460" s="7"/>
      <c r="P460" s="30" t="s">
        <v>53</v>
      </c>
      <c r="Q460" s="20"/>
      <c r="R460" s="16" t="s">
        <v>32</v>
      </c>
    </row>
    <row r="461" spans="1:18" s="17" customFormat="1" ht="32.4" customHeight="1" x14ac:dyDescent="0.3">
      <c r="A461" s="297" t="s">
        <v>394</v>
      </c>
      <c r="B461" s="298" t="s">
        <v>239</v>
      </c>
      <c r="C461" s="29" t="s">
        <v>148</v>
      </c>
      <c r="D461" s="26">
        <v>2863127</v>
      </c>
      <c r="E461" s="26">
        <v>2863127</v>
      </c>
      <c r="F461" s="27">
        <v>0</v>
      </c>
      <c r="G461" s="27">
        <f t="shared" si="31"/>
        <v>2863127</v>
      </c>
      <c r="H461" s="27">
        <f t="shared" si="30"/>
        <v>0</v>
      </c>
      <c r="I461" s="7" t="s">
        <v>553</v>
      </c>
      <c r="J461" s="7"/>
      <c r="K461" s="7"/>
      <c r="L461" s="7"/>
      <c r="M461" s="27"/>
      <c r="N461" s="27">
        <f t="shared" si="29"/>
        <v>0</v>
      </c>
      <c r="O461" s="7"/>
      <c r="P461" s="30" t="s">
        <v>53</v>
      </c>
      <c r="Q461" s="20"/>
      <c r="R461" s="16" t="s">
        <v>32</v>
      </c>
    </row>
    <row r="462" spans="1:18" s="17" customFormat="1" ht="32.4" customHeight="1" x14ac:dyDescent="0.3">
      <c r="A462" s="297" t="s">
        <v>521</v>
      </c>
      <c r="B462" s="298" t="s">
        <v>522</v>
      </c>
      <c r="C462" s="29" t="s">
        <v>148</v>
      </c>
      <c r="D462" s="26">
        <v>4500000</v>
      </c>
      <c r="E462" s="26">
        <v>4500000</v>
      </c>
      <c r="F462" s="27">
        <v>0</v>
      </c>
      <c r="G462" s="27">
        <f t="shared" si="31"/>
        <v>4500000</v>
      </c>
      <c r="H462" s="27">
        <f t="shared" si="30"/>
        <v>0</v>
      </c>
      <c r="I462" s="7" t="s">
        <v>553</v>
      </c>
      <c r="J462" s="7"/>
      <c r="K462" s="7"/>
      <c r="L462" s="7"/>
      <c r="M462" s="27"/>
      <c r="N462" s="27">
        <f t="shared" si="29"/>
        <v>0</v>
      </c>
      <c r="O462" s="7"/>
      <c r="P462" s="30" t="s">
        <v>53</v>
      </c>
      <c r="Q462" s="20"/>
      <c r="R462" s="16" t="s">
        <v>32</v>
      </c>
    </row>
    <row r="463" spans="1:18" s="17" customFormat="1" ht="32.4" customHeight="1" x14ac:dyDescent="0.3">
      <c r="A463" s="297" t="s">
        <v>523</v>
      </c>
      <c r="B463" s="298" t="s">
        <v>524</v>
      </c>
      <c r="C463" s="29" t="s">
        <v>148</v>
      </c>
      <c r="D463" s="26">
        <v>3354432</v>
      </c>
      <c r="E463" s="26">
        <v>3354432</v>
      </c>
      <c r="F463" s="27">
        <v>0</v>
      </c>
      <c r="G463" s="27">
        <f t="shared" si="31"/>
        <v>3354432</v>
      </c>
      <c r="H463" s="27">
        <f t="shared" si="30"/>
        <v>0</v>
      </c>
      <c r="I463" s="7" t="s">
        <v>553</v>
      </c>
      <c r="J463" s="7"/>
      <c r="K463" s="7"/>
      <c r="L463" s="7"/>
      <c r="M463" s="27"/>
      <c r="N463" s="27">
        <f t="shared" si="29"/>
        <v>0</v>
      </c>
      <c r="O463" s="7"/>
      <c r="P463" s="30" t="s">
        <v>53</v>
      </c>
      <c r="Q463" s="20"/>
      <c r="R463" s="16" t="s">
        <v>32</v>
      </c>
    </row>
    <row r="464" spans="1:18" s="17" customFormat="1" ht="32.4" customHeight="1" x14ac:dyDescent="0.3">
      <c r="A464" s="297" t="s">
        <v>304</v>
      </c>
      <c r="B464" s="298" t="s">
        <v>525</v>
      </c>
      <c r="C464" s="29" t="s">
        <v>148</v>
      </c>
      <c r="D464" s="26">
        <v>5000000</v>
      </c>
      <c r="E464" s="26">
        <v>5000000</v>
      </c>
      <c r="F464" s="27">
        <v>0</v>
      </c>
      <c r="G464" s="27">
        <f t="shared" si="31"/>
        <v>5000000</v>
      </c>
      <c r="H464" s="27">
        <f t="shared" si="30"/>
        <v>0</v>
      </c>
      <c r="I464" s="7" t="s">
        <v>553</v>
      </c>
      <c r="J464" s="7"/>
      <c r="K464" s="7"/>
      <c r="L464" s="7"/>
      <c r="M464" s="27"/>
      <c r="N464" s="27">
        <f t="shared" si="29"/>
        <v>0</v>
      </c>
      <c r="O464" s="7"/>
      <c r="P464" s="30" t="s">
        <v>53</v>
      </c>
      <c r="Q464" s="20"/>
      <c r="R464" s="16" t="s">
        <v>32</v>
      </c>
    </row>
    <row r="465" spans="1:18" s="17" customFormat="1" ht="32.4" customHeight="1" x14ac:dyDescent="0.3">
      <c r="A465" s="297" t="s">
        <v>526</v>
      </c>
      <c r="B465" s="298" t="s">
        <v>527</v>
      </c>
      <c r="C465" s="29" t="s">
        <v>148</v>
      </c>
      <c r="D465" s="26">
        <v>2159696</v>
      </c>
      <c r="E465" s="26">
        <v>2159696</v>
      </c>
      <c r="F465" s="27">
        <v>0</v>
      </c>
      <c r="G465" s="27">
        <f t="shared" si="31"/>
        <v>2159696</v>
      </c>
      <c r="H465" s="27">
        <f t="shared" si="30"/>
        <v>0</v>
      </c>
      <c r="I465" s="7" t="s">
        <v>553</v>
      </c>
      <c r="J465" s="7"/>
      <c r="K465" s="7"/>
      <c r="L465" s="7"/>
      <c r="M465" s="27"/>
      <c r="N465" s="27">
        <f t="shared" si="29"/>
        <v>0</v>
      </c>
      <c r="O465" s="7"/>
      <c r="P465" s="30" t="s">
        <v>53</v>
      </c>
      <c r="Q465" s="20"/>
      <c r="R465" s="16" t="s">
        <v>32</v>
      </c>
    </row>
    <row r="466" spans="1:18" s="17" customFormat="1" ht="32.4" customHeight="1" x14ac:dyDescent="0.3">
      <c r="A466" s="297" t="s">
        <v>528</v>
      </c>
      <c r="B466" s="298" t="s">
        <v>529</v>
      </c>
      <c r="C466" s="29" t="s">
        <v>148</v>
      </c>
      <c r="D466" s="26">
        <v>4850000</v>
      </c>
      <c r="E466" s="26">
        <v>4850000</v>
      </c>
      <c r="F466" s="27">
        <v>0</v>
      </c>
      <c r="G466" s="27">
        <f t="shared" si="31"/>
        <v>4850000</v>
      </c>
      <c r="H466" s="27">
        <f t="shared" si="30"/>
        <v>0</v>
      </c>
      <c r="I466" s="7" t="s">
        <v>553</v>
      </c>
      <c r="J466" s="7"/>
      <c r="K466" s="7"/>
      <c r="L466" s="7"/>
      <c r="M466" s="27"/>
      <c r="N466" s="27">
        <f t="shared" si="29"/>
        <v>0</v>
      </c>
      <c r="O466" s="7"/>
      <c r="P466" s="30" t="s">
        <v>53</v>
      </c>
      <c r="Q466" s="20"/>
      <c r="R466" s="16" t="s">
        <v>32</v>
      </c>
    </row>
    <row r="467" spans="1:18" s="17" customFormat="1" ht="32.4" customHeight="1" x14ac:dyDescent="0.3">
      <c r="A467" s="297" t="s">
        <v>1055</v>
      </c>
      <c r="B467" s="298" t="s">
        <v>1056</v>
      </c>
      <c r="C467" s="29" t="s">
        <v>148</v>
      </c>
      <c r="D467" s="26">
        <v>2189233</v>
      </c>
      <c r="E467" s="26">
        <v>2189233</v>
      </c>
      <c r="F467" s="27">
        <v>0</v>
      </c>
      <c r="G467" s="27">
        <f t="shared" si="31"/>
        <v>2189233</v>
      </c>
      <c r="H467" s="27">
        <f t="shared" si="30"/>
        <v>0</v>
      </c>
      <c r="I467" s="7" t="s">
        <v>553</v>
      </c>
      <c r="J467" s="7"/>
      <c r="K467" s="7"/>
      <c r="L467" s="7"/>
      <c r="M467" s="27"/>
      <c r="N467" s="27">
        <f t="shared" si="29"/>
        <v>0</v>
      </c>
      <c r="O467" s="7"/>
      <c r="P467" s="30" t="s">
        <v>53</v>
      </c>
      <c r="Q467" s="20"/>
      <c r="R467" s="16" t="s">
        <v>32</v>
      </c>
    </row>
    <row r="468" spans="1:18" s="17" customFormat="1" ht="32.4" customHeight="1" x14ac:dyDescent="0.3">
      <c r="A468" s="297" t="s">
        <v>530</v>
      </c>
      <c r="B468" s="298" t="s">
        <v>531</v>
      </c>
      <c r="C468" s="29" t="s">
        <v>148</v>
      </c>
      <c r="D468" s="26">
        <v>3564000</v>
      </c>
      <c r="E468" s="26">
        <v>3564000</v>
      </c>
      <c r="F468" s="27">
        <v>0</v>
      </c>
      <c r="G468" s="27">
        <f t="shared" si="31"/>
        <v>3564000</v>
      </c>
      <c r="H468" s="27">
        <f t="shared" si="30"/>
        <v>0</v>
      </c>
      <c r="I468" s="7" t="s">
        <v>553</v>
      </c>
      <c r="J468" s="7"/>
      <c r="K468" s="7"/>
      <c r="L468" s="7"/>
      <c r="M468" s="27"/>
      <c r="N468" s="27">
        <f t="shared" si="29"/>
        <v>0</v>
      </c>
      <c r="O468" s="7"/>
      <c r="P468" s="30" t="s">
        <v>53</v>
      </c>
      <c r="Q468" s="20"/>
      <c r="R468" s="16" t="s">
        <v>32</v>
      </c>
    </row>
    <row r="469" spans="1:18" s="17" customFormat="1" ht="32.4" customHeight="1" x14ac:dyDescent="0.3">
      <c r="A469" s="297" t="s">
        <v>532</v>
      </c>
      <c r="B469" s="298" t="s">
        <v>533</v>
      </c>
      <c r="C469" s="29" t="s">
        <v>148</v>
      </c>
      <c r="D469" s="26">
        <v>2000000</v>
      </c>
      <c r="E469" s="26">
        <v>2000000</v>
      </c>
      <c r="F469" s="27">
        <v>0</v>
      </c>
      <c r="G469" s="27">
        <f t="shared" si="31"/>
        <v>2000000</v>
      </c>
      <c r="H469" s="27">
        <f t="shared" si="30"/>
        <v>0</v>
      </c>
      <c r="I469" s="7" t="s">
        <v>553</v>
      </c>
      <c r="J469" s="7"/>
      <c r="K469" s="7"/>
      <c r="L469" s="7"/>
      <c r="M469" s="27"/>
      <c r="N469" s="27">
        <f t="shared" si="29"/>
        <v>0</v>
      </c>
      <c r="O469" s="7"/>
      <c r="P469" s="30" t="s">
        <v>53</v>
      </c>
      <c r="Q469" s="20"/>
      <c r="R469" s="16" t="s">
        <v>32</v>
      </c>
    </row>
    <row r="470" spans="1:18" s="17" customFormat="1" ht="32.4" customHeight="1" x14ac:dyDescent="0.3">
      <c r="A470" s="297" t="s">
        <v>534</v>
      </c>
      <c r="B470" s="298" t="s">
        <v>535</v>
      </c>
      <c r="C470" s="29" t="s">
        <v>148</v>
      </c>
      <c r="D470" s="26">
        <v>6078000</v>
      </c>
      <c r="E470" s="26">
        <v>6078000</v>
      </c>
      <c r="F470" s="27">
        <v>0</v>
      </c>
      <c r="G470" s="27">
        <f t="shared" si="31"/>
        <v>6078000</v>
      </c>
      <c r="H470" s="27">
        <f t="shared" si="30"/>
        <v>0</v>
      </c>
      <c r="I470" s="7" t="s">
        <v>553</v>
      </c>
      <c r="J470" s="7"/>
      <c r="K470" s="7"/>
      <c r="L470" s="7"/>
      <c r="M470" s="27"/>
      <c r="N470" s="27">
        <f t="shared" si="29"/>
        <v>0</v>
      </c>
      <c r="O470" s="7"/>
      <c r="P470" s="30" t="s">
        <v>53</v>
      </c>
      <c r="Q470" s="20"/>
      <c r="R470" s="16" t="s">
        <v>32</v>
      </c>
    </row>
    <row r="471" spans="1:18" s="17" customFormat="1" ht="32.4" customHeight="1" x14ac:dyDescent="0.3">
      <c r="A471" s="297" t="s">
        <v>536</v>
      </c>
      <c r="B471" s="298" t="s">
        <v>537</v>
      </c>
      <c r="C471" s="29" t="s">
        <v>148</v>
      </c>
      <c r="D471" s="26">
        <v>6500000</v>
      </c>
      <c r="E471" s="26">
        <v>6500000</v>
      </c>
      <c r="F471" s="27">
        <v>0</v>
      </c>
      <c r="G471" s="27">
        <f t="shared" si="31"/>
        <v>6500000</v>
      </c>
      <c r="H471" s="27">
        <f t="shared" si="30"/>
        <v>0</v>
      </c>
      <c r="I471" s="7" t="s">
        <v>553</v>
      </c>
      <c r="J471" s="7"/>
      <c r="K471" s="7"/>
      <c r="L471" s="7"/>
      <c r="M471" s="27"/>
      <c r="N471" s="27">
        <f t="shared" si="29"/>
        <v>0</v>
      </c>
      <c r="O471" s="7"/>
      <c r="P471" s="30" t="s">
        <v>53</v>
      </c>
      <c r="Q471" s="20"/>
      <c r="R471" s="16" t="s">
        <v>32</v>
      </c>
    </row>
    <row r="472" spans="1:18" s="17" customFormat="1" ht="32.4" customHeight="1" x14ac:dyDescent="0.3">
      <c r="A472" s="297" t="s">
        <v>45</v>
      </c>
      <c r="B472" s="298" t="s">
        <v>1057</v>
      </c>
      <c r="C472" s="29" t="s">
        <v>148</v>
      </c>
      <c r="D472" s="26">
        <v>10666000</v>
      </c>
      <c r="E472" s="26">
        <v>10666000</v>
      </c>
      <c r="F472" s="27">
        <v>0</v>
      </c>
      <c r="G472" s="27">
        <f t="shared" si="31"/>
        <v>10666000</v>
      </c>
      <c r="H472" s="27">
        <f t="shared" si="30"/>
        <v>0</v>
      </c>
      <c r="I472" s="7" t="s">
        <v>553</v>
      </c>
      <c r="J472" s="7"/>
      <c r="K472" s="7"/>
      <c r="L472" s="7"/>
      <c r="M472" s="27"/>
      <c r="N472" s="27">
        <f t="shared" si="29"/>
        <v>0</v>
      </c>
      <c r="O472" s="7"/>
      <c r="P472" s="30" t="s">
        <v>53</v>
      </c>
      <c r="Q472" s="20"/>
      <c r="R472" s="16" t="s">
        <v>32</v>
      </c>
    </row>
    <row r="473" spans="1:18" s="17" customFormat="1" ht="32.4" customHeight="1" x14ac:dyDescent="0.3">
      <c r="A473" s="297" t="s">
        <v>538</v>
      </c>
      <c r="B473" s="298" t="s">
        <v>539</v>
      </c>
      <c r="C473" s="29" t="s">
        <v>148</v>
      </c>
      <c r="D473" s="26">
        <v>5442000</v>
      </c>
      <c r="E473" s="26">
        <v>5442000</v>
      </c>
      <c r="F473" s="27">
        <v>0</v>
      </c>
      <c r="G473" s="27">
        <f t="shared" si="31"/>
        <v>5442000</v>
      </c>
      <c r="H473" s="27">
        <f t="shared" si="30"/>
        <v>0</v>
      </c>
      <c r="I473" s="7" t="s">
        <v>553</v>
      </c>
      <c r="J473" s="7"/>
      <c r="K473" s="7"/>
      <c r="L473" s="7"/>
      <c r="M473" s="27"/>
      <c r="N473" s="27">
        <f t="shared" si="29"/>
        <v>0</v>
      </c>
      <c r="O473" s="7"/>
      <c r="P473" s="30" t="s">
        <v>53</v>
      </c>
      <c r="Q473" s="20"/>
      <c r="R473" s="16" t="s">
        <v>32</v>
      </c>
    </row>
    <row r="474" spans="1:18" s="17" customFormat="1" ht="32.4" customHeight="1" x14ac:dyDescent="0.3">
      <c r="A474" s="297" t="s">
        <v>1058</v>
      </c>
      <c r="B474" s="298" t="s">
        <v>1059</v>
      </c>
      <c r="C474" s="29" t="s">
        <v>148</v>
      </c>
      <c r="D474" s="26">
        <v>8547291</v>
      </c>
      <c r="E474" s="26">
        <v>8547291</v>
      </c>
      <c r="F474" s="27">
        <v>0</v>
      </c>
      <c r="G474" s="27">
        <f t="shared" si="31"/>
        <v>8547291</v>
      </c>
      <c r="H474" s="27">
        <f t="shared" si="30"/>
        <v>0</v>
      </c>
      <c r="I474" s="7" t="s">
        <v>553</v>
      </c>
      <c r="J474" s="7"/>
      <c r="K474" s="7"/>
      <c r="L474" s="7"/>
      <c r="M474" s="27"/>
      <c r="N474" s="27">
        <f t="shared" si="29"/>
        <v>0</v>
      </c>
      <c r="O474" s="7"/>
      <c r="P474" s="30" t="s">
        <v>53</v>
      </c>
      <c r="Q474" s="20"/>
      <c r="R474" s="16" t="s">
        <v>32</v>
      </c>
    </row>
    <row r="475" spans="1:18" s="17" customFormat="1" ht="32.4" customHeight="1" x14ac:dyDescent="0.3">
      <c r="A475" s="297" t="s">
        <v>1060</v>
      </c>
      <c r="B475" s="298" t="s">
        <v>1061</v>
      </c>
      <c r="C475" s="29" t="s">
        <v>148</v>
      </c>
      <c r="D475" s="26">
        <v>7925617</v>
      </c>
      <c r="E475" s="26">
        <v>7925617</v>
      </c>
      <c r="F475" s="27">
        <v>0</v>
      </c>
      <c r="G475" s="27">
        <f t="shared" si="31"/>
        <v>7925617</v>
      </c>
      <c r="H475" s="27">
        <f t="shared" si="30"/>
        <v>0</v>
      </c>
      <c r="I475" s="7" t="s">
        <v>553</v>
      </c>
      <c r="J475" s="7"/>
      <c r="K475" s="7"/>
      <c r="L475" s="7"/>
      <c r="M475" s="27"/>
      <c r="N475" s="27">
        <f t="shared" si="29"/>
        <v>0</v>
      </c>
      <c r="O475" s="7"/>
      <c r="P475" s="30" t="s">
        <v>53</v>
      </c>
      <c r="Q475" s="20"/>
      <c r="R475" s="16" t="s">
        <v>32</v>
      </c>
    </row>
    <row r="476" spans="1:18" s="17" customFormat="1" ht="32.4" customHeight="1" x14ac:dyDescent="0.3">
      <c r="A476" s="297" t="s">
        <v>1062</v>
      </c>
      <c r="B476" s="298" t="s">
        <v>1063</v>
      </c>
      <c r="C476" s="29" t="s">
        <v>148</v>
      </c>
      <c r="D476" s="26">
        <v>2900931</v>
      </c>
      <c r="E476" s="26">
        <v>2900931</v>
      </c>
      <c r="F476" s="27">
        <v>0</v>
      </c>
      <c r="G476" s="27">
        <f t="shared" si="31"/>
        <v>2900931</v>
      </c>
      <c r="H476" s="27">
        <f t="shared" si="30"/>
        <v>0</v>
      </c>
      <c r="I476" s="7" t="s">
        <v>553</v>
      </c>
      <c r="J476" s="7"/>
      <c r="K476" s="7"/>
      <c r="L476" s="7"/>
      <c r="M476" s="27"/>
      <c r="N476" s="27">
        <f t="shared" si="29"/>
        <v>0</v>
      </c>
      <c r="O476" s="7"/>
      <c r="P476" s="30" t="s">
        <v>53</v>
      </c>
      <c r="Q476" s="20"/>
      <c r="R476" s="16" t="s">
        <v>32</v>
      </c>
    </row>
    <row r="477" spans="1:18" s="17" customFormat="1" ht="32.4" customHeight="1" x14ac:dyDescent="0.3">
      <c r="A477" s="297" t="s">
        <v>299</v>
      </c>
      <c r="B477" s="298" t="s">
        <v>1064</v>
      </c>
      <c r="C477" s="29" t="s">
        <v>148</v>
      </c>
      <c r="D477" s="26">
        <v>2501000</v>
      </c>
      <c r="E477" s="26">
        <v>2501000</v>
      </c>
      <c r="F477" s="27">
        <v>0</v>
      </c>
      <c r="G477" s="27">
        <f t="shared" si="31"/>
        <v>2501000</v>
      </c>
      <c r="H477" s="27">
        <f t="shared" si="30"/>
        <v>0</v>
      </c>
      <c r="I477" s="7" t="s">
        <v>553</v>
      </c>
      <c r="J477" s="7"/>
      <c r="K477" s="7"/>
      <c r="L477" s="7"/>
      <c r="M477" s="27"/>
      <c r="N477" s="27">
        <f t="shared" si="29"/>
        <v>0</v>
      </c>
      <c r="O477" s="7"/>
      <c r="P477" s="30" t="s">
        <v>53</v>
      </c>
      <c r="Q477" s="20"/>
      <c r="R477" s="16" t="s">
        <v>32</v>
      </c>
    </row>
    <row r="478" spans="1:18" s="17" customFormat="1" ht="32.4" customHeight="1" x14ac:dyDescent="0.3">
      <c r="A478" s="297" t="s">
        <v>1065</v>
      </c>
      <c r="B478" s="298" t="s">
        <v>1066</v>
      </c>
      <c r="C478" s="29" t="s">
        <v>148</v>
      </c>
      <c r="D478" s="26">
        <v>9310000</v>
      </c>
      <c r="E478" s="26">
        <v>9310000</v>
      </c>
      <c r="F478" s="27">
        <v>0</v>
      </c>
      <c r="G478" s="27">
        <f t="shared" si="31"/>
        <v>9310000</v>
      </c>
      <c r="H478" s="27">
        <f t="shared" si="30"/>
        <v>0</v>
      </c>
      <c r="I478" s="7" t="s">
        <v>553</v>
      </c>
      <c r="J478" s="7"/>
      <c r="K478" s="7"/>
      <c r="L478" s="7"/>
      <c r="M478" s="27"/>
      <c r="N478" s="27">
        <f t="shared" si="29"/>
        <v>0</v>
      </c>
      <c r="O478" s="7"/>
      <c r="P478" s="30" t="s">
        <v>53</v>
      </c>
      <c r="Q478" s="20"/>
      <c r="R478" s="16" t="s">
        <v>32</v>
      </c>
    </row>
    <row r="479" spans="1:18" s="17" customFormat="1" ht="32.4" customHeight="1" x14ac:dyDescent="0.3">
      <c r="A479" s="297" t="s">
        <v>1067</v>
      </c>
      <c r="B479" s="298" t="s">
        <v>1068</v>
      </c>
      <c r="C479" s="29" t="s">
        <v>148</v>
      </c>
      <c r="D479" s="26">
        <v>4565000</v>
      </c>
      <c r="E479" s="26">
        <v>4565000</v>
      </c>
      <c r="F479" s="27">
        <v>0</v>
      </c>
      <c r="G479" s="27">
        <f t="shared" si="31"/>
        <v>4565000</v>
      </c>
      <c r="H479" s="27">
        <f t="shared" si="30"/>
        <v>0</v>
      </c>
      <c r="I479" s="7" t="s">
        <v>553</v>
      </c>
      <c r="J479" s="7"/>
      <c r="K479" s="7"/>
      <c r="L479" s="7"/>
      <c r="M479" s="27"/>
      <c r="N479" s="27">
        <f t="shared" si="29"/>
        <v>0</v>
      </c>
      <c r="O479" s="7"/>
      <c r="P479" s="30" t="s">
        <v>53</v>
      </c>
      <c r="Q479" s="20"/>
      <c r="R479" s="16" t="s">
        <v>32</v>
      </c>
    </row>
    <row r="480" spans="1:18" s="17" customFormat="1" ht="32.4" customHeight="1" x14ac:dyDescent="0.3">
      <c r="A480" s="297" t="s">
        <v>1069</v>
      </c>
      <c r="B480" s="298" t="s">
        <v>1070</v>
      </c>
      <c r="C480" s="29" t="s">
        <v>148</v>
      </c>
      <c r="D480" s="26">
        <v>3000000</v>
      </c>
      <c r="E480" s="26">
        <v>3000000</v>
      </c>
      <c r="F480" s="27">
        <v>0</v>
      </c>
      <c r="G480" s="27">
        <f t="shared" si="31"/>
        <v>3000000</v>
      </c>
      <c r="H480" s="27">
        <f t="shared" si="30"/>
        <v>0</v>
      </c>
      <c r="I480" s="7" t="s">
        <v>553</v>
      </c>
      <c r="J480" s="7"/>
      <c r="K480" s="7"/>
      <c r="L480" s="7"/>
      <c r="M480" s="27"/>
      <c r="N480" s="27">
        <f t="shared" si="29"/>
        <v>0</v>
      </c>
      <c r="O480" s="7"/>
      <c r="P480" s="30" t="s">
        <v>53</v>
      </c>
      <c r="Q480" s="20"/>
      <c r="R480" s="16" t="s">
        <v>32</v>
      </c>
    </row>
    <row r="481" spans="1:18" s="17" customFormat="1" ht="32.4" customHeight="1" x14ac:dyDescent="0.3">
      <c r="A481" s="297" t="s">
        <v>1071</v>
      </c>
      <c r="B481" s="298" t="s">
        <v>1072</v>
      </c>
      <c r="C481" s="29" t="s">
        <v>148</v>
      </c>
      <c r="D481" s="26">
        <v>7547000</v>
      </c>
      <c r="E481" s="26">
        <v>7547000</v>
      </c>
      <c r="F481" s="27">
        <v>0</v>
      </c>
      <c r="G481" s="27">
        <f t="shared" si="31"/>
        <v>7547000</v>
      </c>
      <c r="H481" s="27">
        <f t="shared" si="30"/>
        <v>0</v>
      </c>
      <c r="I481" s="7" t="s">
        <v>553</v>
      </c>
      <c r="J481" s="7"/>
      <c r="K481" s="7"/>
      <c r="L481" s="7"/>
      <c r="M481" s="27"/>
      <c r="N481" s="27">
        <f t="shared" si="29"/>
        <v>0</v>
      </c>
      <c r="O481" s="7"/>
      <c r="P481" s="30" t="s">
        <v>53</v>
      </c>
      <c r="Q481" s="20"/>
      <c r="R481" s="16" t="s">
        <v>32</v>
      </c>
    </row>
    <row r="482" spans="1:18" s="17" customFormat="1" ht="32.4" customHeight="1" x14ac:dyDescent="0.3">
      <c r="A482" s="297" t="s">
        <v>143</v>
      </c>
      <c r="B482" s="298" t="s">
        <v>1073</v>
      </c>
      <c r="C482" s="29" t="s">
        <v>148</v>
      </c>
      <c r="D482" s="26">
        <v>6415000</v>
      </c>
      <c r="E482" s="26">
        <v>6415000</v>
      </c>
      <c r="F482" s="27">
        <v>0</v>
      </c>
      <c r="G482" s="27">
        <f t="shared" si="31"/>
        <v>6415000</v>
      </c>
      <c r="H482" s="27">
        <f t="shared" si="30"/>
        <v>0</v>
      </c>
      <c r="I482" s="7" t="s">
        <v>553</v>
      </c>
      <c r="J482" s="7"/>
      <c r="K482" s="7"/>
      <c r="L482" s="7"/>
      <c r="M482" s="27"/>
      <c r="N482" s="27">
        <f t="shared" si="29"/>
        <v>0</v>
      </c>
      <c r="O482" s="7"/>
      <c r="P482" s="30" t="s">
        <v>53</v>
      </c>
      <c r="Q482" s="20"/>
      <c r="R482" s="16" t="s">
        <v>32</v>
      </c>
    </row>
    <row r="483" spans="1:18" s="17" customFormat="1" ht="32.4" customHeight="1" x14ac:dyDescent="0.3">
      <c r="A483" s="297" t="s">
        <v>1074</v>
      </c>
      <c r="B483" s="298" t="s">
        <v>1075</v>
      </c>
      <c r="C483" s="29" t="s">
        <v>148</v>
      </c>
      <c r="D483" s="26">
        <v>3500000</v>
      </c>
      <c r="E483" s="26">
        <v>3500000</v>
      </c>
      <c r="F483" s="27">
        <v>0</v>
      </c>
      <c r="G483" s="27">
        <f t="shared" si="31"/>
        <v>3500000</v>
      </c>
      <c r="H483" s="27">
        <f t="shared" si="30"/>
        <v>0</v>
      </c>
      <c r="I483" s="7" t="s">
        <v>553</v>
      </c>
      <c r="J483" s="7"/>
      <c r="K483" s="7"/>
      <c r="L483" s="7"/>
      <c r="M483" s="27"/>
      <c r="N483" s="27">
        <f t="shared" si="29"/>
        <v>0</v>
      </c>
      <c r="O483" s="7"/>
      <c r="P483" s="30" t="s">
        <v>53</v>
      </c>
      <c r="Q483" s="20"/>
      <c r="R483" s="16" t="s">
        <v>32</v>
      </c>
    </row>
    <row r="484" spans="1:18" s="17" customFormat="1" ht="32.4" customHeight="1" x14ac:dyDescent="0.3">
      <c r="A484" s="297" t="s">
        <v>1076</v>
      </c>
      <c r="B484" s="298" t="s">
        <v>1077</v>
      </c>
      <c r="C484" s="29" t="s">
        <v>148</v>
      </c>
      <c r="D484" s="26">
        <v>2920000</v>
      </c>
      <c r="E484" s="26">
        <v>2920000</v>
      </c>
      <c r="F484" s="27">
        <v>0</v>
      </c>
      <c r="G484" s="27">
        <f t="shared" si="31"/>
        <v>2920000</v>
      </c>
      <c r="H484" s="27">
        <f t="shared" si="30"/>
        <v>0</v>
      </c>
      <c r="I484" s="7" t="s">
        <v>553</v>
      </c>
      <c r="J484" s="7"/>
      <c r="K484" s="7"/>
      <c r="L484" s="7"/>
      <c r="M484" s="27"/>
      <c r="N484" s="27">
        <f t="shared" si="29"/>
        <v>0</v>
      </c>
      <c r="O484" s="7"/>
      <c r="P484" s="30" t="s">
        <v>53</v>
      </c>
      <c r="Q484" s="20"/>
      <c r="R484" s="16" t="s">
        <v>32</v>
      </c>
    </row>
    <row r="485" spans="1:18" s="17" customFormat="1" ht="32.4" customHeight="1" x14ac:dyDescent="0.3">
      <c r="A485" s="297" t="s">
        <v>1078</v>
      </c>
      <c r="B485" s="298" t="s">
        <v>1079</v>
      </c>
      <c r="C485" s="29" t="s">
        <v>148</v>
      </c>
      <c r="D485" s="26">
        <v>3404390</v>
      </c>
      <c r="E485" s="26">
        <v>3404390</v>
      </c>
      <c r="F485" s="27">
        <v>0</v>
      </c>
      <c r="G485" s="27">
        <f t="shared" si="31"/>
        <v>3404390</v>
      </c>
      <c r="H485" s="27">
        <f t="shared" si="30"/>
        <v>0</v>
      </c>
      <c r="I485" s="7" t="s">
        <v>553</v>
      </c>
      <c r="J485" s="7"/>
      <c r="K485" s="7"/>
      <c r="L485" s="7"/>
      <c r="M485" s="27"/>
      <c r="N485" s="27">
        <f t="shared" si="29"/>
        <v>0</v>
      </c>
      <c r="O485" s="7"/>
      <c r="P485" s="30" t="s">
        <v>53</v>
      </c>
      <c r="Q485" s="20"/>
      <c r="R485" s="16" t="s">
        <v>32</v>
      </c>
    </row>
    <row r="486" spans="1:18" s="17" customFormat="1" ht="32.4" customHeight="1" x14ac:dyDescent="0.3">
      <c r="A486" s="297" t="s">
        <v>513</v>
      </c>
      <c r="B486" s="298" t="s">
        <v>1080</v>
      </c>
      <c r="C486" s="29" t="s">
        <v>148</v>
      </c>
      <c r="D486" s="26">
        <v>4652000</v>
      </c>
      <c r="E486" s="26">
        <v>4652000</v>
      </c>
      <c r="F486" s="27">
        <v>0</v>
      </c>
      <c r="G486" s="27">
        <f t="shared" si="31"/>
        <v>4652000</v>
      </c>
      <c r="H486" s="27">
        <f t="shared" si="30"/>
        <v>0</v>
      </c>
      <c r="I486" s="7" t="s">
        <v>553</v>
      </c>
      <c r="J486" s="7"/>
      <c r="K486" s="7"/>
      <c r="L486" s="7"/>
      <c r="M486" s="27"/>
      <c r="N486" s="27">
        <f t="shared" si="29"/>
        <v>0</v>
      </c>
      <c r="O486" s="7"/>
      <c r="P486" s="30" t="s">
        <v>53</v>
      </c>
      <c r="Q486" s="20"/>
      <c r="R486" s="16" t="s">
        <v>32</v>
      </c>
    </row>
    <row r="487" spans="1:18" s="17" customFormat="1" ht="32.4" customHeight="1" x14ac:dyDescent="0.3">
      <c r="A487" s="297" t="s">
        <v>1081</v>
      </c>
      <c r="B487" s="298" t="s">
        <v>1082</v>
      </c>
      <c r="C487" s="29" t="s">
        <v>148</v>
      </c>
      <c r="D487" s="26">
        <v>3720000</v>
      </c>
      <c r="E487" s="26">
        <v>3720000</v>
      </c>
      <c r="F487" s="27">
        <v>0</v>
      </c>
      <c r="G487" s="27">
        <f t="shared" si="31"/>
        <v>3720000</v>
      </c>
      <c r="H487" s="27">
        <f t="shared" si="30"/>
        <v>0</v>
      </c>
      <c r="I487" s="7" t="s">
        <v>553</v>
      </c>
      <c r="J487" s="7"/>
      <c r="K487" s="7"/>
      <c r="L487" s="7"/>
      <c r="M487" s="27"/>
      <c r="N487" s="27">
        <f t="shared" si="29"/>
        <v>0</v>
      </c>
      <c r="O487" s="7"/>
      <c r="P487" s="30" t="s">
        <v>53</v>
      </c>
      <c r="Q487" s="20"/>
      <c r="R487" s="16" t="s">
        <v>32</v>
      </c>
    </row>
    <row r="488" spans="1:18" s="17" customFormat="1" ht="32.4" customHeight="1" x14ac:dyDescent="0.3">
      <c r="A488" s="297" t="s">
        <v>1083</v>
      </c>
      <c r="B488" s="298" t="s">
        <v>1084</v>
      </c>
      <c r="C488" s="29" t="s">
        <v>148</v>
      </c>
      <c r="D488" s="26">
        <v>2327578</v>
      </c>
      <c r="E488" s="26">
        <v>2327578</v>
      </c>
      <c r="F488" s="27">
        <v>0</v>
      </c>
      <c r="G488" s="27">
        <f t="shared" si="31"/>
        <v>2327578</v>
      </c>
      <c r="H488" s="27">
        <f t="shared" si="30"/>
        <v>0</v>
      </c>
      <c r="I488" s="7" t="s">
        <v>553</v>
      </c>
      <c r="J488" s="7"/>
      <c r="K488" s="7"/>
      <c r="L488" s="7"/>
      <c r="M488" s="27"/>
      <c r="N488" s="27">
        <f t="shared" si="29"/>
        <v>0</v>
      </c>
      <c r="O488" s="7"/>
      <c r="P488" s="30" t="s">
        <v>53</v>
      </c>
      <c r="Q488" s="20"/>
      <c r="R488" s="16" t="s">
        <v>32</v>
      </c>
    </row>
    <row r="489" spans="1:18" s="17" customFormat="1" ht="32.4" customHeight="1" x14ac:dyDescent="0.3">
      <c r="A489" s="297" t="s">
        <v>1085</v>
      </c>
      <c r="B489" s="298" t="s">
        <v>1086</v>
      </c>
      <c r="C489" s="29" t="s">
        <v>148</v>
      </c>
      <c r="D489" s="26">
        <v>5500000</v>
      </c>
      <c r="E489" s="26">
        <v>5500000</v>
      </c>
      <c r="F489" s="27">
        <v>0</v>
      </c>
      <c r="G489" s="27">
        <f t="shared" si="31"/>
        <v>5500000</v>
      </c>
      <c r="H489" s="27">
        <f t="shared" si="30"/>
        <v>0</v>
      </c>
      <c r="I489" s="7" t="s">
        <v>553</v>
      </c>
      <c r="J489" s="7"/>
      <c r="K489" s="7"/>
      <c r="L489" s="7"/>
      <c r="M489" s="27"/>
      <c r="N489" s="27">
        <f t="shared" si="29"/>
        <v>0</v>
      </c>
      <c r="O489" s="7"/>
      <c r="P489" s="30" t="s">
        <v>53</v>
      </c>
      <c r="Q489" s="20"/>
      <c r="R489" s="16" t="s">
        <v>32</v>
      </c>
    </row>
    <row r="490" spans="1:18" s="17" customFormat="1" ht="32.4" customHeight="1" x14ac:dyDescent="0.3">
      <c r="A490" s="297" t="s">
        <v>1087</v>
      </c>
      <c r="B490" s="298" t="s">
        <v>1088</v>
      </c>
      <c r="C490" s="29" t="s">
        <v>148</v>
      </c>
      <c r="D490" s="26">
        <v>2676000</v>
      </c>
      <c r="E490" s="26">
        <v>2676000</v>
      </c>
      <c r="F490" s="27">
        <v>0</v>
      </c>
      <c r="G490" s="27">
        <f t="shared" si="31"/>
        <v>2676000</v>
      </c>
      <c r="H490" s="27">
        <f t="shared" si="30"/>
        <v>0</v>
      </c>
      <c r="I490" s="7" t="s">
        <v>553</v>
      </c>
      <c r="J490" s="7"/>
      <c r="K490" s="7"/>
      <c r="L490" s="7"/>
      <c r="M490" s="27"/>
      <c r="N490" s="27">
        <f t="shared" si="29"/>
        <v>0</v>
      </c>
      <c r="O490" s="7"/>
      <c r="P490" s="30" t="s">
        <v>53</v>
      </c>
      <c r="Q490" s="20"/>
      <c r="R490" s="16" t="s">
        <v>32</v>
      </c>
    </row>
    <row r="491" spans="1:18" s="17" customFormat="1" ht="32.4" customHeight="1" x14ac:dyDescent="0.3">
      <c r="A491" s="297" t="s">
        <v>1089</v>
      </c>
      <c r="B491" s="298" t="s">
        <v>1090</v>
      </c>
      <c r="C491" s="29" t="s">
        <v>148</v>
      </c>
      <c r="D491" s="26">
        <v>2180000</v>
      </c>
      <c r="E491" s="26">
        <v>2180000</v>
      </c>
      <c r="F491" s="27">
        <v>0</v>
      </c>
      <c r="G491" s="27">
        <f t="shared" si="31"/>
        <v>2180000</v>
      </c>
      <c r="H491" s="27">
        <f t="shared" si="30"/>
        <v>0</v>
      </c>
      <c r="I491" s="7" t="s">
        <v>553</v>
      </c>
      <c r="J491" s="7"/>
      <c r="K491" s="7"/>
      <c r="L491" s="7"/>
      <c r="M491" s="27"/>
      <c r="N491" s="27">
        <f t="shared" si="29"/>
        <v>0</v>
      </c>
      <c r="O491" s="7"/>
      <c r="P491" s="30" t="s">
        <v>53</v>
      </c>
      <c r="Q491" s="20"/>
      <c r="R491" s="16" t="s">
        <v>32</v>
      </c>
    </row>
    <row r="492" spans="1:18" s="17" customFormat="1" ht="32.4" customHeight="1" x14ac:dyDescent="0.3">
      <c r="A492" s="297" t="s">
        <v>1091</v>
      </c>
      <c r="B492" s="298" t="s">
        <v>1092</v>
      </c>
      <c r="C492" s="29" t="s">
        <v>148</v>
      </c>
      <c r="D492" s="26">
        <v>1084000</v>
      </c>
      <c r="E492" s="26">
        <v>1084000</v>
      </c>
      <c r="F492" s="27">
        <v>0</v>
      </c>
      <c r="G492" s="27">
        <f t="shared" si="31"/>
        <v>1084000</v>
      </c>
      <c r="H492" s="27">
        <f t="shared" si="30"/>
        <v>0</v>
      </c>
      <c r="I492" s="7" t="s">
        <v>553</v>
      </c>
      <c r="J492" s="7"/>
      <c r="K492" s="7"/>
      <c r="L492" s="7"/>
      <c r="M492" s="27"/>
      <c r="N492" s="27">
        <f t="shared" si="29"/>
        <v>0</v>
      </c>
      <c r="O492" s="7"/>
      <c r="P492" s="30" t="s">
        <v>53</v>
      </c>
      <c r="Q492" s="20"/>
      <c r="R492" s="16" t="s">
        <v>32</v>
      </c>
    </row>
    <row r="493" spans="1:18" s="17" customFormat="1" ht="32.4" customHeight="1" x14ac:dyDescent="0.3">
      <c r="A493" s="297" t="s">
        <v>1093</v>
      </c>
      <c r="B493" s="298" t="s">
        <v>1094</v>
      </c>
      <c r="C493" s="29" t="s">
        <v>148</v>
      </c>
      <c r="D493" s="26">
        <v>350000</v>
      </c>
      <c r="E493" s="26">
        <v>350000</v>
      </c>
      <c r="F493" s="27">
        <v>0</v>
      </c>
      <c r="G493" s="27">
        <f t="shared" si="31"/>
        <v>350000</v>
      </c>
      <c r="H493" s="27">
        <f t="shared" si="30"/>
        <v>0</v>
      </c>
      <c r="I493" s="7" t="s">
        <v>553</v>
      </c>
      <c r="J493" s="7"/>
      <c r="K493" s="7"/>
      <c r="L493" s="7"/>
      <c r="M493" s="27"/>
      <c r="N493" s="27">
        <f t="shared" ref="N493:N510" si="32">H493</f>
        <v>0</v>
      </c>
      <c r="O493" s="7"/>
      <c r="P493" s="30" t="s">
        <v>53</v>
      </c>
      <c r="Q493" s="20"/>
      <c r="R493" s="16" t="s">
        <v>32</v>
      </c>
    </row>
    <row r="494" spans="1:18" s="17" customFormat="1" ht="32.4" customHeight="1" x14ac:dyDescent="0.3">
      <c r="A494" s="297" t="s">
        <v>1095</v>
      </c>
      <c r="B494" s="298" t="s">
        <v>1096</v>
      </c>
      <c r="C494" s="29" t="s">
        <v>148</v>
      </c>
      <c r="D494" s="26">
        <v>1809809</v>
      </c>
      <c r="E494" s="26">
        <v>1809809</v>
      </c>
      <c r="F494" s="27">
        <v>0</v>
      </c>
      <c r="G494" s="27">
        <f t="shared" si="31"/>
        <v>1809809</v>
      </c>
      <c r="H494" s="27">
        <f t="shared" si="30"/>
        <v>0</v>
      </c>
      <c r="I494" s="7" t="s">
        <v>553</v>
      </c>
      <c r="J494" s="7"/>
      <c r="K494" s="7"/>
      <c r="L494" s="7"/>
      <c r="M494" s="27"/>
      <c r="N494" s="27">
        <f t="shared" si="32"/>
        <v>0</v>
      </c>
      <c r="O494" s="7"/>
      <c r="P494" s="30" t="s">
        <v>53</v>
      </c>
      <c r="Q494" s="20"/>
      <c r="R494" s="16" t="s">
        <v>32</v>
      </c>
    </row>
    <row r="495" spans="1:18" s="17" customFormat="1" ht="32.4" customHeight="1" x14ac:dyDescent="0.3">
      <c r="A495" s="297" t="s">
        <v>395</v>
      </c>
      <c r="B495" s="298" t="s">
        <v>232</v>
      </c>
      <c r="C495" s="29" t="s">
        <v>148</v>
      </c>
      <c r="D495" s="26">
        <v>2504308</v>
      </c>
      <c r="E495" s="26">
        <v>2504308</v>
      </c>
      <c r="F495" s="27">
        <v>0</v>
      </c>
      <c r="G495" s="27">
        <f t="shared" si="31"/>
        <v>2504308</v>
      </c>
      <c r="H495" s="27">
        <f t="shared" si="30"/>
        <v>0</v>
      </c>
      <c r="I495" s="7" t="s">
        <v>553</v>
      </c>
      <c r="J495" s="7"/>
      <c r="K495" s="7"/>
      <c r="L495" s="7"/>
      <c r="M495" s="27"/>
      <c r="N495" s="27">
        <f t="shared" si="32"/>
        <v>0</v>
      </c>
      <c r="O495" s="7"/>
      <c r="P495" s="30" t="s">
        <v>53</v>
      </c>
      <c r="Q495" s="20"/>
      <c r="R495" s="16" t="s">
        <v>32</v>
      </c>
    </row>
    <row r="496" spans="1:18" s="17" customFormat="1" ht="32.4" customHeight="1" x14ac:dyDescent="0.3">
      <c r="A496" s="297" t="s">
        <v>396</v>
      </c>
      <c r="B496" s="298" t="s">
        <v>231</v>
      </c>
      <c r="C496" s="29" t="s">
        <v>148</v>
      </c>
      <c r="D496" s="26">
        <v>8191000</v>
      </c>
      <c r="E496" s="26">
        <v>8191000</v>
      </c>
      <c r="F496" s="27">
        <v>0</v>
      </c>
      <c r="G496" s="27">
        <f t="shared" si="31"/>
        <v>8191000</v>
      </c>
      <c r="H496" s="27">
        <f t="shared" si="30"/>
        <v>0</v>
      </c>
      <c r="I496" s="7" t="s">
        <v>553</v>
      </c>
      <c r="J496" s="7"/>
      <c r="K496" s="7"/>
      <c r="L496" s="7"/>
      <c r="M496" s="27"/>
      <c r="N496" s="27">
        <f t="shared" si="32"/>
        <v>0</v>
      </c>
      <c r="O496" s="7"/>
      <c r="P496" s="30" t="s">
        <v>53</v>
      </c>
      <c r="Q496" s="20"/>
      <c r="R496" s="16" t="s">
        <v>32</v>
      </c>
    </row>
    <row r="497" spans="1:18" s="17" customFormat="1" ht="32.4" customHeight="1" x14ac:dyDescent="0.3">
      <c r="A497" s="297" t="s">
        <v>397</v>
      </c>
      <c r="B497" s="298" t="s">
        <v>230</v>
      </c>
      <c r="C497" s="29" t="s">
        <v>148</v>
      </c>
      <c r="D497" s="26">
        <v>754861</v>
      </c>
      <c r="E497" s="26">
        <v>754861</v>
      </c>
      <c r="F497" s="27">
        <v>0</v>
      </c>
      <c r="G497" s="27">
        <f t="shared" si="31"/>
        <v>754861</v>
      </c>
      <c r="H497" s="27">
        <f t="shared" si="30"/>
        <v>0</v>
      </c>
      <c r="I497" s="7" t="s">
        <v>553</v>
      </c>
      <c r="J497" s="7"/>
      <c r="K497" s="7"/>
      <c r="L497" s="7"/>
      <c r="M497" s="27"/>
      <c r="N497" s="27">
        <f t="shared" si="32"/>
        <v>0</v>
      </c>
      <c r="O497" s="7"/>
      <c r="P497" s="30" t="s">
        <v>53</v>
      </c>
      <c r="Q497" s="20"/>
      <c r="R497" s="16" t="s">
        <v>32</v>
      </c>
    </row>
    <row r="498" spans="1:18" s="17" customFormat="1" ht="32.4" customHeight="1" x14ac:dyDescent="0.3">
      <c r="A498" s="297" t="s">
        <v>142</v>
      </c>
      <c r="B498" s="298" t="s">
        <v>229</v>
      </c>
      <c r="C498" s="29" t="s">
        <v>148</v>
      </c>
      <c r="D498" s="26">
        <v>7362367</v>
      </c>
      <c r="E498" s="26">
        <v>7362367</v>
      </c>
      <c r="F498" s="27">
        <v>0</v>
      </c>
      <c r="G498" s="27">
        <f t="shared" si="31"/>
        <v>7362367</v>
      </c>
      <c r="H498" s="27">
        <f t="shared" si="30"/>
        <v>0</v>
      </c>
      <c r="I498" s="7" t="s">
        <v>553</v>
      </c>
      <c r="J498" s="7"/>
      <c r="K498" s="7"/>
      <c r="L498" s="7"/>
      <c r="M498" s="27"/>
      <c r="N498" s="27">
        <f t="shared" si="32"/>
        <v>0</v>
      </c>
      <c r="O498" s="7"/>
      <c r="P498" s="30" t="s">
        <v>53</v>
      </c>
      <c r="Q498" s="20"/>
      <c r="R498" s="16" t="s">
        <v>32</v>
      </c>
    </row>
    <row r="499" spans="1:18" s="17" customFormat="1" ht="32.4" customHeight="1" x14ac:dyDescent="0.3">
      <c r="A499" s="297" t="s">
        <v>540</v>
      </c>
      <c r="B499" s="298" t="s">
        <v>541</v>
      </c>
      <c r="C499" s="29" t="s">
        <v>148</v>
      </c>
      <c r="D499" s="26">
        <v>6421468</v>
      </c>
      <c r="E499" s="26">
        <v>6421468</v>
      </c>
      <c r="F499" s="27">
        <v>0</v>
      </c>
      <c r="G499" s="27">
        <f t="shared" si="31"/>
        <v>6421468</v>
      </c>
      <c r="H499" s="27">
        <f t="shared" si="30"/>
        <v>0</v>
      </c>
      <c r="I499" s="7" t="s">
        <v>553</v>
      </c>
      <c r="J499" s="7"/>
      <c r="K499" s="7"/>
      <c r="L499" s="7"/>
      <c r="M499" s="27"/>
      <c r="N499" s="27">
        <f t="shared" si="32"/>
        <v>0</v>
      </c>
      <c r="O499" s="7"/>
      <c r="P499" s="30" t="s">
        <v>53</v>
      </c>
      <c r="Q499" s="20"/>
      <c r="R499" s="16" t="s">
        <v>32</v>
      </c>
    </row>
    <row r="500" spans="1:18" s="17" customFormat="1" ht="32.4" customHeight="1" x14ac:dyDescent="0.3">
      <c r="A500" s="297" t="s">
        <v>48</v>
      </c>
      <c r="B500" s="298" t="s">
        <v>49</v>
      </c>
      <c r="C500" s="29" t="s">
        <v>148</v>
      </c>
      <c r="D500" s="26">
        <v>34045623</v>
      </c>
      <c r="E500" s="26">
        <v>4509750</v>
      </c>
      <c r="F500" s="27">
        <v>0</v>
      </c>
      <c r="G500" s="27">
        <f t="shared" si="31"/>
        <v>4509750</v>
      </c>
      <c r="H500" s="27">
        <f t="shared" si="30"/>
        <v>29535873</v>
      </c>
      <c r="I500" s="7" t="s">
        <v>553</v>
      </c>
      <c r="J500" s="7"/>
      <c r="K500" s="7"/>
      <c r="L500" s="7"/>
      <c r="M500" s="27"/>
      <c r="N500" s="27">
        <f t="shared" si="32"/>
        <v>29535873</v>
      </c>
      <c r="O500" s="7" t="s">
        <v>1097</v>
      </c>
      <c r="P500" s="30" t="s">
        <v>53</v>
      </c>
      <c r="Q500" s="20"/>
      <c r="R500" s="16" t="s">
        <v>32</v>
      </c>
    </row>
    <row r="501" spans="1:18" s="17" customFormat="1" ht="32.4" customHeight="1" x14ac:dyDescent="0.3">
      <c r="A501" s="297" t="s">
        <v>47</v>
      </c>
      <c r="B501" s="298" t="s">
        <v>238</v>
      </c>
      <c r="C501" s="29" t="s">
        <v>148</v>
      </c>
      <c r="D501" s="26">
        <v>32695000</v>
      </c>
      <c r="E501" s="26">
        <v>32695000</v>
      </c>
      <c r="F501" s="27">
        <v>0</v>
      </c>
      <c r="G501" s="27">
        <f t="shared" si="31"/>
        <v>32695000</v>
      </c>
      <c r="H501" s="27">
        <f t="shared" ref="H501:H510" si="33">D501-G501</f>
        <v>0</v>
      </c>
      <c r="I501" s="7" t="s">
        <v>553</v>
      </c>
      <c r="J501" s="7"/>
      <c r="K501" s="7"/>
      <c r="L501" s="7"/>
      <c r="M501" s="27"/>
      <c r="N501" s="27">
        <f t="shared" si="32"/>
        <v>0</v>
      </c>
      <c r="O501" s="7"/>
      <c r="P501" s="30" t="s">
        <v>53</v>
      </c>
      <c r="Q501" s="20"/>
      <c r="R501" s="16" t="s">
        <v>32</v>
      </c>
    </row>
    <row r="502" spans="1:18" s="17" customFormat="1" ht="32.4" customHeight="1" x14ac:dyDescent="0.3">
      <c r="A502" s="297" t="s">
        <v>237</v>
      </c>
      <c r="B502" s="298" t="s">
        <v>236</v>
      </c>
      <c r="C502" s="29" t="s">
        <v>148</v>
      </c>
      <c r="D502" s="26">
        <v>70000000</v>
      </c>
      <c r="E502" s="26">
        <v>70000000</v>
      </c>
      <c r="F502" s="27">
        <v>0</v>
      </c>
      <c r="G502" s="27">
        <f t="shared" si="31"/>
        <v>70000000</v>
      </c>
      <c r="H502" s="27">
        <f t="shared" si="33"/>
        <v>0</v>
      </c>
      <c r="I502" s="7" t="s">
        <v>553</v>
      </c>
      <c r="J502" s="7"/>
      <c r="K502" s="7"/>
      <c r="L502" s="7"/>
      <c r="M502" s="27"/>
      <c r="N502" s="27">
        <f t="shared" si="32"/>
        <v>0</v>
      </c>
      <c r="O502" s="7"/>
      <c r="P502" s="30" t="s">
        <v>53</v>
      </c>
      <c r="Q502" s="20"/>
      <c r="R502" s="16" t="s">
        <v>32</v>
      </c>
    </row>
    <row r="503" spans="1:18" s="17" customFormat="1" ht="32.4" customHeight="1" x14ac:dyDescent="0.3">
      <c r="A503" s="297" t="s">
        <v>235</v>
      </c>
      <c r="B503" s="298" t="s">
        <v>234</v>
      </c>
      <c r="C503" s="29" t="s">
        <v>148</v>
      </c>
      <c r="D503" s="26">
        <v>49107000</v>
      </c>
      <c r="E503" s="26">
        <v>49107000</v>
      </c>
      <c r="F503" s="27">
        <v>0</v>
      </c>
      <c r="G503" s="27">
        <f t="shared" si="31"/>
        <v>49107000</v>
      </c>
      <c r="H503" s="27">
        <f t="shared" si="33"/>
        <v>0</v>
      </c>
      <c r="I503" s="7" t="s">
        <v>553</v>
      </c>
      <c r="J503" s="7"/>
      <c r="K503" s="7"/>
      <c r="L503" s="7"/>
      <c r="M503" s="27"/>
      <c r="N503" s="27">
        <f t="shared" si="32"/>
        <v>0</v>
      </c>
      <c r="O503" s="7"/>
      <c r="P503" s="30" t="s">
        <v>53</v>
      </c>
      <c r="Q503" s="20"/>
      <c r="R503" s="16" t="s">
        <v>32</v>
      </c>
    </row>
    <row r="504" spans="1:18" s="17" customFormat="1" ht="32.4" customHeight="1" x14ac:dyDescent="0.3">
      <c r="A504" s="297" t="s">
        <v>542</v>
      </c>
      <c r="B504" s="298" t="s">
        <v>543</v>
      </c>
      <c r="C504" s="29" t="s">
        <v>148</v>
      </c>
      <c r="D504" s="26">
        <v>8924262</v>
      </c>
      <c r="E504" s="26">
        <v>8924262</v>
      </c>
      <c r="F504" s="27">
        <v>0</v>
      </c>
      <c r="G504" s="27">
        <f t="shared" si="31"/>
        <v>8924262</v>
      </c>
      <c r="H504" s="27">
        <f t="shared" si="33"/>
        <v>0</v>
      </c>
      <c r="I504" s="7" t="s">
        <v>553</v>
      </c>
      <c r="J504" s="7"/>
      <c r="K504" s="7"/>
      <c r="L504" s="7"/>
      <c r="M504" s="27"/>
      <c r="N504" s="27">
        <f t="shared" si="32"/>
        <v>0</v>
      </c>
      <c r="O504" s="7"/>
      <c r="P504" s="30" t="s">
        <v>53</v>
      </c>
      <c r="Q504" s="20"/>
      <c r="R504" s="16" t="s">
        <v>32</v>
      </c>
    </row>
    <row r="505" spans="1:18" s="17" customFormat="1" ht="32.4" customHeight="1" x14ac:dyDescent="0.3">
      <c r="A505" s="297" t="s">
        <v>1098</v>
      </c>
      <c r="B505" s="298" t="s">
        <v>1099</v>
      </c>
      <c r="C505" s="29" t="s">
        <v>148</v>
      </c>
      <c r="D505" s="26">
        <v>25849756</v>
      </c>
      <c r="E505" s="26">
        <v>25849756</v>
      </c>
      <c r="F505" s="27">
        <v>0</v>
      </c>
      <c r="G505" s="27">
        <f t="shared" si="31"/>
        <v>25849756</v>
      </c>
      <c r="H505" s="27">
        <f t="shared" si="33"/>
        <v>0</v>
      </c>
      <c r="I505" s="7" t="s">
        <v>553</v>
      </c>
      <c r="J505" s="7"/>
      <c r="K505" s="7"/>
      <c r="L505" s="7"/>
      <c r="M505" s="27"/>
      <c r="N505" s="27">
        <f t="shared" si="32"/>
        <v>0</v>
      </c>
      <c r="O505" s="7"/>
      <c r="P505" s="30" t="s">
        <v>53</v>
      </c>
      <c r="Q505" s="20"/>
      <c r="R505" s="16" t="s">
        <v>32</v>
      </c>
    </row>
    <row r="506" spans="1:18" s="17" customFormat="1" ht="32.4" customHeight="1" x14ac:dyDescent="0.3">
      <c r="A506" s="297" t="s">
        <v>1100</v>
      </c>
      <c r="B506" s="298" t="s">
        <v>1101</v>
      </c>
      <c r="C506" s="29" t="s">
        <v>148</v>
      </c>
      <c r="D506" s="26">
        <v>33058461</v>
      </c>
      <c r="E506" s="26">
        <v>28549010</v>
      </c>
      <c r="F506" s="27">
        <v>0</v>
      </c>
      <c r="G506" s="27">
        <f t="shared" si="31"/>
        <v>28549010</v>
      </c>
      <c r="H506" s="27">
        <f t="shared" si="33"/>
        <v>4509451</v>
      </c>
      <c r="I506" s="7" t="s">
        <v>553</v>
      </c>
      <c r="J506" s="7"/>
      <c r="K506" s="7"/>
      <c r="L506" s="7"/>
      <c r="M506" s="27"/>
      <c r="N506" s="27">
        <f t="shared" si="32"/>
        <v>4509451</v>
      </c>
      <c r="O506" s="7" t="s">
        <v>1097</v>
      </c>
      <c r="P506" s="30" t="s">
        <v>53</v>
      </c>
      <c r="Q506" s="20"/>
      <c r="R506" s="16" t="s">
        <v>32</v>
      </c>
    </row>
    <row r="507" spans="1:18" s="17" customFormat="1" ht="32.4" customHeight="1" x14ac:dyDescent="0.3">
      <c r="A507" s="297" t="s">
        <v>46</v>
      </c>
      <c r="B507" s="298" t="s">
        <v>544</v>
      </c>
      <c r="C507" s="29" t="s">
        <v>148</v>
      </c>
      <c r="D507" s="26">
        <v>14829534</v>
      </c>
      <c r="E507" s="26">
        <v>14829534</v>
      </c>
      <c r="F507" s="27">
        <v>0</v>
      </c>
      <c r="G507" s="27">
        <f t="shared" si="31"/>
        <v>14829534</v>
      </c>
      <c r="H507" s="27">
        <f t="shared" si="33"/>
        <v>0</v>
      </c>
      <c r="I507" s="7" t="s">
        <v>553</v>
      </c>
      <c r="J507" s="7"/>
      <c r="K507" s="7"/>
      <c r="L507" s="7"/>
      <c r="M507" s="27"/>
      <c r="N507" s="27">
        <f t="shared" si="32"/>
        <v>0</v>
      </c>
      <c r="O507" s="7"/>
      <c r="P507" s="30" t="s">
        <v>53</v>
      </c>
      <c r="Q507" s="20"/>
      <c r="R507" s="16" t="s">
        <v>32</v>
      </c>
    </row>
    <row r="508" spans="1:18" s="17" customFormat="1" ht="32.4" customHeight="1" x14ac:dyDescent="0.3">
      <c r="A508" s="297" t="s">
        <v>545</v>
      </c>
      <c r="B508" s="298" t="s">
        <v>546</v>
      </c>
      <c r="C508" s="29" t="s">
        <v>148</v>
      </c>
      <c r="D508" s="26">
        <v>12710000</v>
      </c>
      <c r="E508" s="26">
        <v>12710000</v>
      </c>
      <c r="F508" s="27">
        <v>0</v>
      </c>
      <c r="G508" s="27">
        <f t="shared" si="31"/>
        <v>12710000</v>
      </c>
      <c r="H508" s="27">
        <f t="shared" si="33"/>
        <v>0</v>
      </c>
      <c r="I508" s="7" t="s">
        <v>553</v>
      </c>
      <c r="J508" s="7"/>
      <c r="K508" s="7"/>
      <c r="L508" s="7"/>
      <c r="M508" s="27"/>
      <c r="N508" s="27">
        <f t="shared" si="32"/>
        <v>0</v>
      </c>
      <c r="O508" s="7"/>
      <c r="P508" s="30" t="s">
        <v>53</v>
      </c>
      <c r="Q508" s="20"/>
      <c r="R508" s="16" t="s">
        <v>32</v>
      </c>
    </row>
    <row r="509" spans="1:18" s="17" customFormat="1" ht="32.4" customHeight="1" x14ac:dyDescent="0.3">
      <c r="A509" s="297" t="s">
        <v>1102</v>
      </c>
      <c r="B509" s="298" t="s">
        <v>1103</v>
      </c>
      <c r="C509" s="29" t="s">
        <v>148</v>
      </c>
      <c r="D509" s="26">
        <v>31046000</v>
      </c>
      <c r="E509" s="26">
        <v>31046000</v>
      </c>
      <c r="F509" s="27">
        <v>0</v>
      </c>
      <c r="G509" s="27">
        <f t="shared" si="31"/>
        <v>31046000</v>
      </c>
      <c r="H509" s="27">
        <f t="shared" si="33"/>
        <v>0</v>
      </c>
      <c r="I509" s="7" t="s">
        <v>553</v>
      </c>
      <c r="J509" s="7"/>
      <c r="K509" s="7"/>
      <c r="L509" s="7"/>
      <c r="M509" s="27"/>
      <c r="N509" s="27">
        <f t="shared" si="32"/>
        <v>0</v>
      </c>
      <c r="O509" s="7"/>
      <c r="P509" s="30" t="s">
        <v>53</v>
      </c>
      <c r="Q509" s="20"/>
      <c r="R509" s="16" t="s">
        <v>32</v>
      </c>
    </row>
    <row r="510" spans="1:18" s="17" customFormat="1" ht="32.4" customHeight="1" x14ac:dyDescent="0.3">
      <c r="A510" s="299" t="s">
        <v>1104</v>
      </c>
      <c r="B510" s="300" t="s">
        <v>1105</v>
      </c>
      <c r="C510" s="29" t="s">
        <v>148</v>
      </c>
      <c r="D510" s="26">
        <v>15904635</v>
      </c>
      <c r="E510" s="26">
        <v>15904635</v>
      </c>
      <c r="F510" s="27">
        <v>0</v>
      </c>
      <c r="G510" s="27">
        <f t="shared" si="31"/>
        <v>15904635</v>
      </c>
      <c r="H510" s="27">
        <f t="shared" si="33"/>
        <v>0</v>
      </c>
      <c r="I510" s="7" t="s">
        <v>553</v>
      </c>
      <c r="J510" s="7"/>
      <c r="K510" s="7"/>
      <c r="L510" s="7"/>
      <c r="M510" s="27"/>
      <c r="N510" s="27">
        <f t="shared" si="32"/>
        <v>0</v>
      </c>
      <c r="O510" s="7"/>
      <c r="P510" s="30" t="s">
        <v>53</v>
      </c>
      <c r="Q510" s="20"/>
      <c r="R510" s="16" t="s">
        <v>32</v>
      </c>
    </row>
    <row r="511" spans="1:18" s="17" customFormat="1" ht="32.4" customHeight="1" x14ac:dyDescent="0.3">
      <c r="A511" s="91" t="s">
        <v>1107</v>
      </c>
      <c r="B511" s="25" t="s">
        <v>228</v>
      </c>
      <c r="C511" s="29" t="s">
        <v>398</v>
      </c>
      <c r="D511" s="26">
        <v>69000</v>
      </c>
      <c r="E511" s="26">
        <v>69000</v>
      </c>
      <c r="F511" s="27">
        <v>0</v>
      </c>
      <c r="G511" s="27">
        <v>69000</v>
      </c>
      <c r="H511" s="27">
        <v>0</v>
      </c>
      <c r="I511" s="7" t="s">
        <v>553</v>
      </c>
      <c r="J511" s="7"/>
      <c r="K511" s="7"/>
      <c r="L511" s="7"/>
      <c r="M511" s="27"/>
      <c r="N511" s="27">
        <v>0</v>
      </c>
      <c r="O511" s="7"/>
      <c r="P511" s="30" t="s">
        <v>53</v>
      </c>
      <c r="Q511" s="20"/>
      <c r="R511" s="16" t="s">
        <v>32</v>
      </c>
    </row>
    <row r="512" spans="1:18" s="17" customFormat="1" ht="32.4" customHeight="1" x14ac:dyDescent="0.3">
      <c r="A512" s="91" t="s">
        <v>1108</v>
      </c>
      <c r="B512" s="25" t="s">
        <v>1109</v>
      </c>
      <c r="C512" s="29" t="s">
        <v>449</v>
      </c>
      <c r="D512" s="26">
        <v>137554</v>
      </c>
      <c r="E512" s="26">
        <v>137554</v>
      </c>
      <c r="F512" s="27">
        <v>0</v>
      </c>
      <c r="G512" s="27">
        <v>137554</v>
      </c>
      <c r="H512" s="27">
        <v>0</v>
      </c>
      <c r="I512" s="7" t="s">
        <v>553</v>
      </c>
      <c r="J512" s="7"/>
      <c r="K512" s="7"/>
      <c r="L512" s="7"/>
      <c r="M512" s="27"/>
      <c r="N512" s="27">
        <v>0</v>
      </c>
      <c r="O512" s="7"/>
      <c r="P512" s="30" t="s">
        <v>53</v>
      </c>
      <c r="Q512" s="20"/>
      <c r="R512" s="16" t="s">
        <v>54</v>
      </c>
    </row>
    <row r="513" spans="1:18" s="17" customFormat="1" ht="32.4" customHeight="1" x14ac:dyDescent="0.3">
      <c r="A513" s="91" t="s">
        <v>1110</v>
      </c>
      <c r="B513" s="25" t="s">
        <v>1111</v>
      </c>
      <c r="C513" s="29" t="s">
        <v>449</v>
      </c>
      <c r="D513" s="26">
        <v>207000</v>
      </c>
      <c r="E513" s="26">
        <v>207000</v>
      </c>
      <c r="F513" s="27">
        <v>0</v>
      </c>
      <c r="G513" s="27">
        <v>207000</v>
      </c>
      <c r="H513" s="27">
        <v>0</v>
      </c>
      <c r="I513" s="7" t="s">
        <v>553</v>
      </c>
      <c r="J513" s="7"/>
      <c r="K513" s="7"/>
      <c r="L513" s="7"/>
      <c r="M513" s="27"/>
      <c r="N513" s="27">
        <v>0</v>
      </c>
      <c r="O513" s="7"/>
      <c r="P513" s="30" t="s">
        <v>53</v>
      </c>
      <c r="Q513" s="20"/>
      <c r="R513" s="16" t="s">
        <v>54</v>
      </c>
    </row>
    <row r="514" spans="1:18" s="31" customFormat="1" ht="32.4" customHeight="1" x14ac:dyDescent="0.3">
      <c r="A514" s="295" t="s">
        <v>1112</v>
      </c>
      <c r="B514" s="295" t="s">
        <v>1113</v>
      </c>
      <c r="C514" s="29" t="s">
        <v>449</v>
      </c>
      <c r="D514" s="26">
        <v>45061</v>
      </c>
      <c r="E514" s="26">
        <v>45061</v>
      </c>
      <c r="F514" s="27">
        <v>0</v>
      </c>
      <c r="G514" s="27">
        <v>45061</v>
      </c>
      <c r="H514" s="27">
        <v>0</v>
      </c>
      <c r="I514" s="7" t="s">
        <v>553</v>
      </c>
      <c r="J514" s="7"/>
      <c r="K514" s="7"/>
      <c r="L514" s="7"/>
      <c r="M514" s="27"/>
      <c r="N514" s="27">
        <v>0</v>
      </c>
      <c r="O514" s="7"/>
      <c r="P514" s="30" t="s">
        <v>53</v>
      </c>
      <c r="Q514" s="65"/>
      <c r="R514" s="16" t="s">
        <v>54</v>
      </c>
    </row>
    <row r="515" spans="1:18" s="31" customFormat="1" ht="32.4" customHeight="1" x14ac:dyDescent="0.3">
      <c r="A515" s="295" t="s">
        <v>1114</v>
      </c>
      <c r="B515" s="295" t="s">
        <v>1115</v>
      </c>
      <c r="C515" s="192" t="s">
        <v>449</v>
      </c>
      <c r="D515" s="26">
        <v>49139</v>
      </c>
      <c r="E515" s="26">
        <v>49139</v>
      </c>
      <c r="F515" s="27">
        <v>0</v>
      </c>
      <c r="G515" s="27">
        <v>49139</v>
      </c>
      <c r="H515" s="27">
        <v>0</v>
      </c>
      <c r="I515" s="7" t="s">
        <v>553</v>
      </c>
      <c r="J515" s="7"/>
      <c r="K515" s="7"/>
      <c r="L515" s="7"/>
      <c r="M515" s="27"/>
      <c r="N515" s="27">
        <v>0</v>
      </c>
      <c r="O515" s="7"/>
      <c r="P515" s="30" t="s">
        <v>53</v>
      </c>
      <c r="Q515" s="65"/>
      <c r="R515" s="23" t="s">
        <v>54</v>
      </c>
    </row>
    <row r="516" spans="1:18" s="31" customFormat="1" ht="32.4" customHeight="1" x14ac:dyDescent="0.3">
      <c r="A516" s="295" t="s">
        <v>1116</v>
      </c>
      <c r="B516" s="295" t="s">
        <v>1117</v>
      </c>
      <c r="C516" s="192" t="s">
        <v>449</v>
      </c>
      <c r="D516" s="26">
        <v>116151</v>
      </c>
      <c r="E516" s="26">
        <v>116151</v>
      </c>
      <c r="F516" s="27">
        <v>0</v>
      </c>
      <c r="G516" s="27">
        <v>116151</v>
      </c>
      <c r="H516" s="27">
        <v>0</v>
      </c>
      <c r="I516" s="7" t="s">
        <v>553</v>
      </c>
      <c r="J516" s="7"/>
      <c r="K516" s="7"/>
      <c r="L516" s="7"/>
      <c r="M516" s="27"/>
      <c r="N516" s="27">
        <v>0</v>
      </c>
      <c r="O516" s="7"/>
      <c r="P516" s="30" t="s">
        <v>53</v>
      </c>
      <c r="Q516" s="65"/>
      <c r="R516" s="23" t="s">
        <v>54</v>
      </c>
    </row>
    <row r="517" spans="1:18" s="31" customFormat="1" ht="32.4" customHeight="1" x14ac:dyDescent="0.3">
      <c r="A517" s="295" t="s">
        <v>1118</v>
      </c>
      <c r="B517" s="295" t="s">
        <v>1119</v>
      </c>
      <c r="C517" s="192" t="s">
        <v>449</v>
      </c>
      <c r="D517" s="26">
        <v>38300</v>
      </c>
      <c r="E517" s="26">
        <v>38300</v>
      </c>
      <c r="F517" s="27">
        <v>0</v>
      </c>
      <c r="G517" s="27">
        <v>38300</v>
      </c>
      <c r="H517" s="27">
        <v>0</v>
      </c>
      <c r="I517" s="7" t="s">
        <v>553</v>
      </c>
      <c r="J517" s="7"/>
      <c r="K517" s="7"/>
      <c r="L517" s="7"/>
      <c r="M517" s="27"/>
      <c r="N517" s="27">
        <v>0</v>
      </c>
      <c r="O517" s="7"/>
      <c r="P517" s="30" t="s">
        <v>53</v>
      </c>
      <c r="Q517" s="65"/>
      <c r="R517" s="23" t="s">
        <v>54</v>
      </c>
    </row>
    <row r="518" spans="1:18" s="31" customFormat="1" ht="32.4" customHeight="1" x14ac:dyDescent="0.3">
      <c r="A518" s="295" t="s">
        <v>1120</v>
      </c>
      <c r="B518" s="295" t="s">
        <v>1121</v>
      </c>
      <c r="C518" s="192" t="s">
        <v>449</v>
      </c>
      <c r="D518" s="26">
        <v>101207</v>
      </c>
      <c r="E518" s="26">
        <v>101207</v>
      </c>
      <c r="F518" s="27">
        <v>0</v>
      </c>
      <c r="G518" s="27">
        <v>101207</v>
      </c>
      <c r="H518" s="27">
        <v>0</v>
      </c>
      <c r="I518" s="7" t="s">
        <v>553</v>
      </c>
      <c r="J518" s="7"/>
      <c r="K518" s="7"/>
      <c r="L518" s="7"/>
      <c r="M518" s="27"/>
      <c r="N518" s="27">
        <v>0</v>
      </c>
      <c r="O518" s="7"/>
      <c r="P518" s="30" t="s">
        <v>53</v>
      </c>
      <c r="Q518" s="65"/>
      <c r="R518" s="23" t="s">
        <v>54</v>
      </c>
    </row>
    <row r="519" spans="1:18" s="31" customFormat="1" ht="32.4" customHeight="1" x14ac:dyDescent="0.3">
      <c r="A519" s="295" t="s">
        <v>1122</v>
      </c>
      <c r="B519" s="295" t="s">
        <v>1123</v>
      </c>
      <c r="C519" s="192" t="s">
        <v>449</v>
      </c>
      <c r="D519" s="26">
        <v>14304</v>
      </c>
      <c r="E519" s="26">
        <v>14304</v>
      </c>
      <c r="F519" s="27">
        <v>0</v>
      </c>
      <c r="G519" s="27">
        <v>14304</v>
      </c>
      <c r="H519" s="27">
        <v>0</v>
      </c>
      <c r="I519" s="7" t="s">
        <v>553</v>
      </c>
      <c r="J519" s="7"/>
      <c r="K519" s="7"/>
      <c r="L519" s="7"/>
      <c r="M519" s="27"/>
      <c r="N519" s="27">
        <v>0</v>
      </c>
      <c r="O519" s="7"/>
      <c r="P519" s="30" t="s">
        <v>53</v>
      </c>
      <c r="Q519" s="65"/>
      <c r="R519" s="23" t="s">
        <v>54</v>
      </c>
    </row>
    <row r="520" spans="1:18" s="31" customFormat="1" ht="32.4" customHeight="1" x14ac:dyDescent="0.3">
      <c r="A520" s="295" t="s">
        <v>1124</v>
      </c>
      <c r="B520" s="295" t="s">
        <v>1125</v>
      </c>
      <c r="C520" s="192" t="s">
        <v>449</v>
      </c>
      <c r="D520" s="26">
        <v>130236</v>
      </c>
      <c r="E520" s="26">
        <v>130236</v>
      </c>
      <c r="F520" s="27">
        <v>0</v>
      </c>
      <c r="G520" s="27">
        <v>130236</v>
      </c>
      <c r="H520" s="27">
        <v>0</v>
      </c>
      <c r="I520" s="7" t="s">
        <v>553</v>
      </c>
      <c r="J520" s="7"/>
      <c r="K520" s="7"/>
      <c r="L520" s="7"/>
      <c r="M520" s="27"/>
      <c r="N520" s="27">
        <v>0</v>
      </c>
      <c r="O520" s="7"/>
      <c r="P520" s="30" t="s">
        <v>53</v>
      </c>
      <c r="Q520" s="65"/>
      <c r="R520" s="23" t="s">
        <v>54</v>
      </c>
    </row>
    <row r="521" spans="1:18" s="31" customFormat="1" ht="32.4" customHeight="1" x14ac:dyDescent="0.3">
      <c r="A521" s="295" t="s">
        <v>1126</v>
      </c>
      <c r="B521" s="295" t="s">
        <v>1127</v>
      </c>
      <c r="C521" s="192" t="s">
        <v>449</v>
      </c>
      <c r="D521" s="26">
        <v>209065</v>
      </c>
      <c r="E521" s="26">
        <v>209065</v>
      </c>
      <c r="F521" s="27">
        <v>0</v>
      </c>
      <c r="G521" s="27">
        <v>209065</v>
      </c>
      <c r="H521" s="27">
        <v>0</v>
      </c>
      <c r="I521" s="7" t="s">
        <v>553</v>
      </c>
      <c r="J521" s="7"/>
      <c r="K521" s="7"/>
      <c r="L521" s="7"/>
      <c r="M521" s="27"/>
      <c r="N521" s="27">
        <v>0</v>
      </c>
      <c r="O521" s="7"/>
      <c r="P521" s="30" t="s">
        <v>53</v>
      </c>
      <c r="Q521" s="65"/>
      <c r="R521" s="23" t="s">
        <v>54</v>
      </c>
    </row>
    <row r="522" spans="1:18" s="31" customFormat="1" ht="32.4" customHeight="1" x14ac:dyDescent="0.3">
      <c r="A522" s="295" t="s">
        <v>1128</v>
      </c>
      <c r="B522" s="295" t="s">
        <v>1129</v>
      </c>
      <c r="C522" s="192" t="s">
        <v>449</v>
      </c>
      <c r="D522" s="26">
        <v>300000</v>
      </c>
      <c r="E522" s="26">
        <v>300000</v>
      </c>
      <c r="F522" s="27">
        <v>0</v>
      </c>
      <c r="G522" s="27">
        <v>300000</v>
      </c>
      <c r="H522" s="27">
        <v>0</v>
      </c>
      <c r="I522" s="7" t="s">
        <v>553</v>
      </c>
      <c r="J522" s="7"/>
      <c r="K522" s="7"/>
      <c r="L522" s="7"/>
      <c r="M522" s="27"/>
      <c r="N522" s="27">
        <v>0</v>
      </c>
      <c r="O522" s="7"/>
      <c r="P522" s="30" t="s">
        <v>53</v>
      </c>
      <c r="Q522" s="65"/>
      <c r="R522" s="23" t="s">
        <v>54</v>
      </c>
    </row>
    <row r="523" spans="1:18" s="31" customFormat="1" ht="32.4" customHeight="1" x14ac:dyDescent="0.3">
      <c r="A523" s="295" t="s">
        <v>1130</v>
      </c>
      <c r="B523" s="295" t="s">
        <v>1131</v>
      </c>
      <c r="C523" s="192" t="s">
        <v>449</v>
      </c>
      <c r="D523" s="26">
        <v>113390</v>
      </c>
      <c r="E523" s="26">
        <v>113390</v>
      </c>
      <c r="F523" s="27">
        <v>0</v>
      </c>
      <c r="G523" s="27">
        <v>113390</v>
      </c>
      <c r="H523" s="27">
        <v>0</v>
      </c>
      <c r="I523" s="7" t="s">
        <v>553</v>
      </c>
      <c r="J523" s="7"/>
      <c r="K523" s="7"/>
      <c r="L523" s="7"/>
      <c r="M523" s="27"/>
      <c r="N523" s="27">
        <v>0</v>
      </c>
      <c r="O523" s="7"/>
      <c r="P523" s="30" t="s">
        <v>53</v>
      </c>
      <c r="Q523" s="65"/>
      <c r="R523" s="23" t="s">
        <v>54</v>
      </c>
    </row>
    <row r="524" spans="1:18" s="31" customFormat="1" ht="32.4" customHeight="1" x14ac:dyDescent="0.3">
      <c r="A524" s="295" t="s">
        <v>1132</v>
      </c>
      <c r="B524" s="295" t="s">
        <v>227</v>
      </c>
      <c r="C524" s="192" t="s">
        <v>449</v>
      </c>
      <c r="D524" s="26">
        <v>294460</v>
      </c>
      <c r="E524" s="26">
        <v>294460</v>
      </c>
      <c r="F524" s="27">
        <v>0</v>
      </c>
      <c r="G524" s="27">
        <v>294460</v>
      </c>
      <c r="H524" s="27">
        <v>0</v>
      </c>
      <c r="I524" s="7" t="s">
        <v>553</v>
      </c>
      <c r="J524" s="7"/>
      <c r="K524" s="7"/>
      <c r="L524" s="7"/>
      <c r="M524" s="27"/>
      <c r="N524" s="27">
        <v>0</v>
      </c>
      <c r="O524" s="7"/>
      <c r="P524" s="30" t="s">
        <v>53</v>
      </c>
      <c r="Q524" s="65"/>
      <c r="R524" s="23" t="s">
        <v>54</v>
      </c>
    </row>
    <row r="525" spans="1:18" s="31" customFormat="1" ht="32.4" customHeight="1" x14ac:dyDescent="0.3">
      <c r="A525" s="295" t="s">
        <v>1133</v>
      </c>
      <c r="B525" s="295" t="s">
        <v>226</v>
      </c>
      <c r="C525" s="192" t="s">
        <v>449</v>
      </c>
      <c r="D525" s="26">
        <v>75000</v>
      </c>
      <c r="E525" s="26">
        <v>75000</v>
      </c>
      <c r="F525" s="27">
        <v>0</v>
      </c>
      <c r="G525" s="27">
        <v>75000</v>
      </c>
      <c r="H525" s="27">
        <v>0</v>
      </c>
      <c r="I525" s="7" t="s">
        <v>553</v>
      </c>
      <c r="J525" s="7"/>
      <c r="K525" s="7"/>
      <c r="L525" s="7"/>
      <c r="M525" s="27"/>
      <c r="N525" s="27">
        <v>0</v>
      </c>
      <c r="O525" s="7"/>
      <c r="P525" s="30" t="s">
        <v>53</v>
      </c>
      <c r="Q525" s="65"/>
      <c r="R525" s="23" t="s">
        <v>54</v>
      </c>
    </row>
    <row r="526" spans="1:18" s="31" customFormat="1" ht="32.4" customHeight="1" x14ac:dyDescent="0.3">
      <c r="A526" s="295" t="s">
        <v>1134</v>
      </c>
      <c r="B526" s="295" t="s">
        <v>225</v>
      </c>
      <c r="C526" s="192" t="s">
        <v>449</v>
      </c>
      <c r="D526" s="26">
        <v>300000</v>
      </c>
      <c r="E526" s="26">
        <v>300000</v>
      </c>
      <c r="F526" s="27">
        <v>0</v>
      </c>
      <c r="G526" s="27">
        <v>300000</v>
      </c>
      <c r="H526" s="27">
        <v>0</v>
      </c>
      <c r="I526" s="7" t="s">
        <v>553</v>
      </c>
      <c r="J526" s="7"/>
      <c r="K526" s="7"/>
      <c r="L526" s="7"/>
      <c r="M526" s="27"/>
      <c r="N526" s="27">
        <v>0</v>
      </c>
      <c r="O526" s="7"/>
      <c r="P526" s="30" t="s">
        <v>53</v>
      </c>
      <c r="Q526" s="65"/>
      <c r="R526" s="23" t="s">
        <v>54</v>
      </c>
    </row>
    <row r="527" spans="1:18" s="31" customFormat="1" ht="32.4" customHeight="1" x14ac:dyDescent="0.3">
      <c r="A527" s="295" t="s">
        <v>1135</v>
      </c>
      <c r="B527" s="295" t="s">
        <v>224</v>
      </c>
      <c r="C527" s="192" t="s">
        <v>449</v>
      </c>
      <c r="D527" s="26">
        <v>225000</v>
      </c>
      <c r="E527" s="26">
        <v>225000</v>
      </c>
      <c r="F527" s="27">
        <v>0</v>
      </c>
      <c r="G527" s="27">
        <v>225000</v>
      </c>
      <c r="H527" s="27">
        <v>0</v>
      </c>
      <c r="I527" s="7" t="s">
        <v>553</v>
      </c>
      <c r="J527" s="7"/>
      <c r="K527" s="7"/>
      <c r="L527" s="7"/>
      <c r="M527" s="27"/>
      <c r="N527" s="27">
        <v>0</v>
      </c>
      <c r="O527" s="7"/>
      <c r="P527" s="30" t="s">
        <v>53</v>
      </c>
      <c r="Q527" s="65"/>
      <c r="R527" s="23" t="s">
        <v>54</v>
      </c>
    </row>
    <row r="528" spans="1:18" s="31" customFormat="1" ht="32.4" customHeight="1" x14ac:dyDescent="0.3">
      <c r="A528" s="295" t="s">
        <v>1136</v>
      </c>
      <c r="B528" s="295" t="s">
        <v>1137</v>
      </c>
      <c r="C528" s="192" t="s">
        <v>449</v>
      </c>
      <c r="D528" s="26">
        <v>500000</v>
      </c>
      <c r="E528" s="26">
        <v>500000</v>
      </c>
      <c r="F528" s="27">
        <v>0</v>
      </c>
      <c r="G528" s="27">
        <v>500000</v>
      </c>
      <c r="H528" s="27">
        <v>0</v>
      </c>
      <c r="I528" s="7" t="s">
        <v>553</v>
      </c>
      <c r="J528" s="7"/>
      <c r="K528" s="7"/>
      <c r="L528" s="7"/>
      <c r="M528" s="27"/>
      <c r="N528" s="27">
        <v>0</v>
      </c>
      <c r="O528" s="7"/>
      <c r="P528" s="30" t="s">
        <v>53</v>
      </c>
      <c r="Q528" s="65"/>
      <c r="R528" s="23" t="s">
        <v>54</v>
      </c>
    </row>
    <row r="529" spans="1:18" s="31" customFormat="1" ht="32.4" customHeight="1" x14ac:dyDescent="0.3">
      <c r="A529" s="295" t="s">
        <v>1138</v>
      </c>
      <c r="B529" s="295" t="s">
        <v>1139</v>
      </c>
      <c r="C529" s="192" t="s">
        <v>449</v>
      </c>
      <c r="D529" s="26">
        <v>374000</v>
      </c>
      <c r="E529" s="26">
        <v>374000</v>
      </c>
      <c r="F529" s="27">
        <v>0</v>
      </c>
      <c r="G529" s="27">
        <v>374000</v>
      </c>
      <c r="H529" s="27">
        <v>0</v>
      </c>
      <c r="I529" s="7" t="s">
        <v>553</v>
      </c>
      <c r="J529" s="7"/>
      <c r="K529" s="7"/>
      <c r="L529" s="7"/>
      <c r="M529" s="27"/>
      <c r="N529" s="27">
        <v>0</v>
      </c>
      <c r="O529" s="7"/>
      <c r="P529" s="30" t="s">
        <v>53</v>
      </c>
      <c r="Q529" s="65"/>
      <c r="R529" s="23" t="s">
        <v>54</v>
      </c>
    </row>
    <row r="530" spans="1:18" s="31" customFormat="1" ht="32.4" customHeight="1" x14ac:dyDescent="0.3">
      <c r="A530" s="295" t="s">
        <v>1140</v>
      </c>
      <c r="B530" s="295" t="s">
        <v>1141</v>
      </c>
      <c r="C530" s="192" t="s">
        <v>449</v>
      </c>
      <c r="D530" s="26">
        <v>250000</v>
      </c>
      <c r="E530" s="26">
        <v>250000</v>
      </c>
      <c r="F530" s="27">
        <v>0</v>
      </c>
      <c r="G530" s="27">
        <v>250000</v>
      </c>
      <c r="H530" s="27">
        <v>0</v>
      </c>
      <c r="I530" s="7" t="s">
        <v>553</v>
      </c>
      <c r="J530" s="7"/>
      <c r="K530" s="7"/>
      <c r="L530" s="7"/>
      <c r="M530" s="27"/>
      <c r="N530" s="27">
        <v>0</v>
      </c>
      <c r="O530" s="7"/>
      <c r="P530" s="30" t="s">
        <v>53</v>
      </c>
      <c r="Q530" s="65"/>
      <c r="R530" s="23" t="s">
        <v>54</v>
      </c>
    </row>
    <row r="531" spans="1:18" s="31" customFormat="1" ht="32.4" customHeight="1" x14ac:dyDescent="0.3">
      <c r="A531" s="295" t="s">
        <v>1142</v>
      </c>
      <c r="B531" s="295" t="s">
        <v>1143</v>
      </c>
      <c r="C531" s="192" t="s">
        <v>449</v>
      </c>
      <c r="D531" s="26">
        <v>300000</v>
      </c>
      <c r="E531" s="26">
        <v>300000</v>
      </c>
      <c r="F531" s="27">
        <v>0</v>
      </c>
      <c r="G531" s="27">
        <v>300000</v>
      </c>
      <c r="H531" s="27">
        <v>0</v>
      </c>
      <c r="I531" s="7" t="s">
        <v>553</v>
      </c>
      <c r="J531" s="7"/>
      <c r="K531" s="7"/>
      <c r="L531" s="7"/>
      <c r="M531" s="27"/>
      <c r="N531" s="27">
        <v>0</v>
      </c>
      <c r="O531" s="7"/>
      <c r="P531" s="30" t="s">
        <v>53</v>
      </c>
      <c r="Q531" s="65"/>
      <c r="R531" s="23" t="s">
        <v>54</v>
      </c>
    </row>
    <row r="532" spans="1:18" s="31" customFormat="1" ht="32.4" customHeight="1" x14ac:dyDescent="0.3">
      <c r="A532" s="295" t="s">
        <v>1144</v>
      </c>
      <c r="B532" s="295" t="s">
        <v>1145</v>
      </c>
      <c r="C532" s="192" t="s">
        <v>449</v>
      </c>
      <c r="D532" s="26">
        <v>375000</v>
      </c>
      <c r="E532" s="26">
        <v>375000</v>
      </c>
      <c r="F532" s="27">
        <v>0</v>
      </c>
      <c r="G532" s="27">
        <v>375000</v>
      </c>
      <c r="H532" s="27">
        <v>0</v>
      </c>
      <c r="I532" s="7" t="s">
        <v>553</v>
      </c>
      <c r="J532" s="7"/>
      <c r="K532" s="7"/>
      <c r="L532" s="7"/>
      <c r="M532" s="27"/>
      <c r="N532" s="27">
        <v>0</v>
      </c>
      <c r="O532" s="7"/>
      <c r="P532" s="30" t="s">
        <v>53</v>
      </c>
      <c r="Q532" s="65"/>
      <c r="R532" s="23" t="s">
        <v>54</v>
      </c>
    </row>
    <row r="533" spans="1:18" s="31" customFormat="1" ht="32.4" customHeight="1" x14ac:dyDescent="0.3">
      <c r="A533" s="295" t="s">
        <v>1146</v>
      </c>
      <c r="B533" s="295" t="s">
        <v>1147</v>
      </c>
      <c r="C533" s="192" t="s">
        <v>449</v>
      </c>
      <c r="D533" s="26">
        <v>500000</v>
      </c>
      <c r="E533" s="26">
        <v>500000</v>
      </c>
      <c r="F533" s="27">
        <v>0</v>
      </c>
      <c r="G533" s="27">
        <v>500000</v>
      </c>
      <c r="H533" s="27">
        <v>0</v>
      </c>
      <c r="I533" s="7" t="s">
        <v>553</v>
      </c>
      <c r="J533" s="7"/>
      <c r="K533" s="7"/>
      <c r="L533" s="7"/>
      <c r="M533" s="27"/>
      <c r="N533" s="27">
        <v>0</v>
      </c>
      <c r="O533" s="7"/>
      <c r="P533" s="30" t="s">
        <v>53</v>
      </c>
      <c r="Q533" s="65"/>
      <c r="R533" s="23" t="s">
        <v>54</v>
      </c>
    </row>
    <row r="534" spans="1:18" s="31" customFormat="1" ht="32.4" customHeight="1" x14ac:dyDescent="0.3">
      <c r="A534" s="295" t="s">
        <v>1148</v>
      </c>
      <c r="B534" s="295" t="s">
        <v>1149</v>
      </c>
      <c r="C534" s="192" t="s">
        <v>449</v>
      </c>
      <c r="D534" s="26">
        <v>375000</v>
      </c>
      <c r="E534" s="26">
        <v>375000</v>
      </c>
      <c r="F534" s="27">
        <v>0</v>
      </c>
      <c r="G534" s="27">
        <v>375000</v>
      </c>
      <c r="H534" s="27">
        <v>0</v>
      </c>
      <c r="I534" s="7" t="s">
        <v>553</v>
      </c>
      <c r="J534" s="7"/>
      <c r="K534" s="7"/>
      <c r="L534" s="7"/>
      <c r="M534" s="27"/>
      <c r="N534" s="27">
        <v>0</v>
      </c>
      <c r="O534" s="7"/>
      <c r="P534" s="30" t="s">
        <v>53</v>
      </c>
      <c r="Q534" s="65"/>
      <c r="R534" s="23" t="s">
        <v>54</v>
      </c>
    </row>
    <row r="535" spans="1:18" s="31" customFormat="1" ht="32.4" customHeight="1" x14ac:dyDescent="0.3">
      <c r="A535" s="295" t="s">
        <v>1150</v>
      </c>
      <c r="B535" s="295" t="s">
        <v>1151</v>
      </c>
      <c r="C535" s="192" t="s">
        <v>449</v>
      </c>
      <c r="D535" s="26">
        <v>1200000</v>
      </c>
      <c r="E535" s="26">
        <v>1200000</v>
      </c>
      <c r="F535" s="27">
        <v>0</v>
      </c>
      <c r="G535" s="27">
        <v>1200000</v>
      </c>
      <c r="H535" s="27">
        <v>0</v>
      </c>
      <c r="I535" s="7" t="s">
        <v>553</v>
      </c>
      <c r="J535" s="7"/>
      <c r="K535" s="7"/>
      <c r="L535" s="7"/>
      <c r="M535" s="27"/>
      <c r="N535" s="27">
        <v>0</v>
      </c>
      <c r="O535" s="7"/>
      <c r="P535" s="30" t="s">
        <v>53</v>
      </c>
      <c r="Q535" s="65"/>
      <c r="R535" s="23" t="s">
        <v>54</v>
      </c>
    </row>
    <row r="536" spans="1:18" s="31" customFormat="1" ht="32.4" customHeight="1" x14ac:dyDescent="0.3">
      <c r="A536" s="295" t="s">
        <v>1152</v>
      </c>
      <c r="B536" s="295" t="s">
        <v>1153</v>
      </c>
      <c r="C536" s="192" t="s">
        <v>449</v>
      </c>
      <c r="D536" s="26">
        <v>600000</v>
      </c>
      <c r="E536" s="26">
        <v>600000</v>
      </c>
      <c r="F536" s="27">
        <v>0</v>
      </c>
      <c r="G536" s="27">
        <v>600000</v>
      </c>
      <c r="H536" s="27">
        <v>0</v>
      </c>
      <c r="I536" s="7" t="s">
        <v>553</v>
      </c>
      <c r="J536" s="7"/>
      <c r="K536" s="7"/>
      <c r="L536" s="7"/>
      <c r="M536" s="27"/>
      <c r="N536" s="27">
        <v>0</v>
      </c>
      <c r="O536" s="7"/>
      <c r="P536" s="30" t="s">
        <v>53</v>
      </c>
      <c r="Q536" s="65"/>
      <c r="R536" s="23" t="s">
        <v>54</v>
      </c>
    </row>
    <row r="537" spans="1:18" s="31" customFormat="1" ht="32.4" customHeight="1" x14ac:dyDescent="0.3">
      <c r="A537" s="295" t="s">
        <v>1154</v>
      </c>
      <c r="B537" s="295" t="s">
        <v>1155</v>
      </c>
      <c r="C537" s="192" t="s">
        <v>449</v>
      </c>
      <c r="D537" s="26">
        <v>1500000</v>
      </c>
      <c r="E537" s="26">
        <v>1500000</v>
      </c>
      <c r="F537" s="27">
        <v>0</v>
      </c>
      <c r="G537" s="27">
        <v>1500000</v>
      </c>
      <c r="H537" s="27">
        <v>0</v>
      </c>
      <c r="I537" s="7" t="s">
        <v>553</v>
      </c>
      <c r="J537" s="7"/>
      <c r="K537" s="7"/>
      <c r="L537" s="7"/>
      <c r="M537" s="27"/>
      <c r="N537" s="27">
        <v>0</v>
      </c>
      <c r="O537" s="7"/>
      <c r="P537" s="30" t="s">
        <v>53</v>
      </c>
      <c r="Q537" s="65"/>
      <c r="R537" s="23" t="s">
        <v>54</v>
      </c>
    </row>
    <row r="538" spans="1:18" s="31" customFormat="1" ht="32.4" customHeight="1" x14ac:dyDescent="0.3">
      <c r="A538" s="295" t="s">
        <v>1156</v>
      </c>
      <c r="B538" s="295" t="s">
        <v>223</v>
      </c>
      <c r="C538" s="192" t="s">
        <v>449</v>
      </c>
      <c r="D538" s="26">
        <v>782007</v>
      </c>
      <c r="E538" s="26">
        <v>782007</v>
      </c>
      <c r="F538" s="27">
        <v>0</v>
      </c>
      <c r="G538" s="27">
        <v>782007</v>
      </c>
      <c r="H538" s="27">
        <v>0</v>
      </c>
      <c r="I538" s="7" t="s">
        <v>553</v>
      </c>
      <c r="J538" s="7"/>
      <c r="K538" s="7"/>
      <c r="L538" s="7"/>
      <c r="M538" s="27"/>
      <c r="N538" s="27">
        <v>0</v>
      </c>
      <c r="O538" s="7"/>
      <c r="P538" s="30" t="s">
        <v>53</v>
      </c>
      <c r="Q538" s="65"/>
      <c r="R538" s="23" t="s">
        <v>54</v>
      </c>
    </row>
    <row r="539" spans="1:18" s="31" customFormat="1" ht="32.4" customHeight="1" x14ac:dyDescent="0.3">
      <c r="A539" s="295" t="s">
        <v>1157</v>
      </c>
      <c r="B539" s="295" t="s">
        <v>220</v>
      </c>
      <c r="C539" s="192" t="s">
        <v>449</v>
      </c>
      <c r="D539" s="26">
        <v>1626000</v>
      </c>
      <c r="E539" s="26">
        <v>1626000</v>
      </c>
      <c r="F539" s="27">
        <v>0</v>
      </c>
      <c r="G539" s="27">
        <v>1626000</v>
      </c>
      <c r="H539" s="27">
        <v>0</v>
      </c>
      <c r="I539" s="7" t="s">
        <v>553</v>
      </c>
      <c r="J539" s="7"/>
      <c r="K539" s="7"/>
      <c r="L539" s="7"/>
      <c r="M539" s="27"/>
      <c r="N539" s="27">
        <v>0</v>
      </c>
      <c r="O539" s="7"/>
      <c r="P539" s="30" t="s">
        <v>53</v>
      </c>
      <c r="Q539" s="65"/>
      <c r="R539" s="23" t="s">
        <v>54</v>
      </c>
    </row>
    <row r="540" spans="1:18" s="31" customFormat="1" ht="32.4" customHeight="1" x14ac:dyDescent="0.3">
      <c r="A540" s="295" t="s">
        <v>1158</v>
      </c>
      <c r="B540" s="295" t="s">
        <v>219</v>
      </c>
      <c r="C540" s="192" t="s">
        <v>449</v>
      </c>
      <c r="D540" s="26">
        <v>153416</v>
      </c>
      <c r="E540" s="26">
        <v>153416</v>
      </c>
      <c r="F540" s="27">
        <v>0</v>
      </c>
      <c r="G540" s="27">
        <v>153416</v>
      </c>
      <c r="H540" s="27">
        <v>0</v>
      </c>
      <c r="I540" s="7" t="s">
        <v>553</v>
      </c>
      <c r="J540" s="7"/>
      <c r="K540" s="7"/>
      <c r="L540" s="7"/>
      <c r="M540" s="27"/>
      <c r="N540" s="27">
        <v>0</v>
      </c>
      <c r="O540" s="7"/>
      <c r="P540" s="30" t="s">
        <v>53</v>
      </c>
      <c r="Q540" s="65"/>
      <c r="R540" s="23" t="s">
        <v>54</v>
      </c>
    </row>
    <row r="541" spans="1:18" s="31" customFormat="1" ht="32.4" customHeight="1" x14ac:dyDescent="0.3">
      <c r="A541" s="295" t="s">
        <v>1159</v>
      </c>
      <c r="B541" s="295" t="s">
        <v>218</v>
      </c>
      <c r="C541" s="192" t="s">
        <v>449</v>
      </c>
      <c r="D541" s="26">
        <v>595000</v>
      </c>
      <c r="E541" s="26">
        <v>595000</v>
      </c>
      <c r="F541" s="27">
        <v>0</v>
      </c>
      <c r="G541" s="27">
        <v>595000</v>
      </c>
      <c r="H541" s="27">
        <v>0</v>
      </c>
      <c r="I541" s="7" t="s">
        <v>553</v>
      </c>
      <c r="J541" s="7"/>
      <c r="K541" s="7"/>
      <c r="L541" s="7"/>
      <c r="M541" s="27"/>
      <c r="N541" s="27">
        <v>0</v>
      </c>
      <c r="O541" s="7"/>
      <c r="P541" s="30" t="s">
        <v>53</v>
      </c>
      <c r="Q541" s="65"/>
      <c r="R541" s="23" t="s">
        <v>54</v>
      </c>
    </row>
    <row r="542" spans="1:18" s="31" customFormat="1" ht="32.4" customHeight="1" x14ac:dyDescent="0.3">
      <c r="A542" s="295" t="s">
        <v>1160</v>
      </c>
      <c r="B542" s="295" t="s">
        <v>217</v>
      </c>
      <c r="C542" s="192" t="s">
        <v>449</v>
      </c>
      <c r="D542" s="26">
        <v>315500</v>
      </c>
      <c r="E542" s="26">
        <v>315500</v>
      </c>
      <c r="F542" s="27">
        <v>0</v>
      </c>
      <c r="G542" s="27">
        <v>315500</v>
      </c>
      <c r="H542" s="27">
        <v>0</v>
      </c>
      <c r="I542" s="7" t="s">
        <v>553</v>
      </c>
      <c r="J542" s="7"/>
      <c r="K542" s="7"/>
      <c r="L542" s="7"/>
      <c r="M542" s="27"/>
      <c r="N542" s="27">
        <v>0</v>
      </c>
      <c r="O542" s="7"/>
      <c r="P542" s="30" t="s">
        <v>53</v>
      </c>
      <c r="Q542" s="65"/>
      <c r="R542" s="23" t="s">
        <v>54</v>
      </c>
    </row>
    <row r="543" spans="1:18" s="31" customFormat="1" ht="32.4" customHeight="1" x14ac:dyDescent="0.3">
      <c r="A543" s="295" t="s">
        <v>1161</v>
      </c>
      <c r="B543" s="295" t="s">
        <v>216</v>
      </c>
      <c r="C543" s="192" t="s">
        <v>449</v>
      </c>
      <c r="D543" s="26">
        <v>257286</v>
      </c>
      <c r="E543" s="26">
        <v>257286</v>
      </c>
      <c r="F543" s="27">
        <v>0</v>
      </c>
      <c r="G543" s="27">
        <v>257286</v>
      </c>
      <c r="H543" s="27">
        <v>0</v>
      </c>
      <c r="I543" s="7" t="s">
        <v>553</v>
      </c>
      <c r="J543" s="7"/>
      <c r="K543" s="7"/>
      <c r="L543" s="7"/>
      <c r="M543" s="27"/>
      <c r="N543" s="27">
        <v>0</v>
      </c>
      <c r="O543" s="7"/>
      <c r="P543" s="30" t="s">
        <v>53</v>
      </c>
      <c r="Q543" s="65"/>
      <c r="R543" s="23" t="s">
        <v>54</v>
      </c>
    </row>
    <row r="544" spans="1:18" s="31" customFormat="1" ht="32.4" customHeight="1" x14ac:dyDescent="0.3">
      <c r="A544" s="295" t="s">
        <v>1162</v>
      </c>
      <c r="B544" s="295" t="s">
        <v>215</v>
      </c>
      <c r="C544" s="192" t="s">
        <v>449</v>
      </c>
      <c r="D544" s="26">
        <v>65880</v>
      </c>
      <c r="E544" s="26">
        <v>65880</v>
      </c>
      <c r="F544" s="27">
        <v>0</v>
      </c>
      <c r="G544" s="27">
        <v>65880</v>
      </c>
      <c r="H544" s="27">
        <v>0</v>
      </c>
      <c r="I544" s="7" t="s">
        <v>553</v>
      </c>
      <c r="J544" s="7"/>
      <c r="K544" s="7"/>
      <c r="L544" s="7"/>
      <c r="M544" s="27"/>
      <c r="N544" s="27">
        <v>0</v>
      </c>
      <c r="O544" s="7"/>
      <c r="P544" s="30" t="s">
        <v>53</v>
      </c>
      <c r="Q544" s="65"/>
      <c r="R544" s="23" t="s">
        <v>54</v>
      </c>
    </row>
    <row r="545" spans="1:18" s="31" customFormat="1" ht="32.4" customHeight="1" x14ac:dyDescent="0.3">
      <c r="A545" s="295" t="s">
        <v>1163</v>
      </c>
      <c r="B545" s="295" t="s">
        <v>214</v>
      </c>
      <c r="C545" s="192" t="s">
        <v>449</v>
      </c>
      <c r="D545" s="26">
        <v>646000</v>
      </c>
      <c r="E545" s="26">
        <v>646000</v>
      </c>
      <c r="F545" s="27">
        <v>0</v>
      </c>
      <c r="G545" s="27">
        <v>646000</v>
      </c>
      <c r="H545" s="27">
        <v>0</v>
      </c>
      <c r="I545" s="7" t="s">
        <v>553</v>
      </c>
      <c r="J545" s="7"/>
      <c r="K545" s="7"/>
      <c r="L545" s="7"/>
      <c r="M545" s="27"/>
      <c r="N545" s="27">
        <v>0</v>
      </c>
      <c r="O545" s="7"/>
      <c r="P545" s="30" t="s">
        <v>53</v>
      </c>
      <c r="Q545" s="65"/>
      <c r="R545" s="23" t="s">
        <v>54</v>
      </c>
    </row>
    <row r="546" spans="1:18" s="31" customFormat="1" ht="32.4" customHeight="1" x14ac:dyDescent="0.3">
      <c r="A546" s="295" t="s">
        <v>1164</v>
      </c>
      <c r="B546" s="295" t="s">
        <v>213</v>
      </c>
      <c r="C546" s="192" t="s">
        <v>449</v>
      </c>
      <c r="D546" s="26">
        <v>321205</v>
      </c>
      <c r="E546" s="26">
        <v>321205</v>
      </c>
      <c r="F546" s="27">
        <v>0</v>
      </c>
      <c r="G546" s="27">
        <v>321205</v>
      </c>
      <c r="H546" s="27">
        <v>0</v>
      </c>
      <c r="I546" s="7" t="s">
        <v>553</v>
      </c>
      <c r="J546" s="7"/>
      <c r="K546" s="7"/>
      <c r="L546" s="7"/>
      <c r="M546" s="27"/>
      <c r="N546" s="27">
        <v>0</v>
      </c>
      <c r="O546" s="7"/>
      <c r="P546" s="30" t="s">
        <v>53</v>
      </c>
      <c r="Q546" s="65"/>
      <c r="R546" s="23" t="s">
        <v>54</v>
      </c>
    </row>
    <row r="547" spans="1:18" s="31" customFormat="1" ht="32.4" customHeight="1" x14ac:dyDescent="0.3">
      <c r="A547" s="295" t="s">
        <v>1165</v>
      </c>
      <c r="B547" s="295" t="s">
        <v>212</v>
      </c>
      <c r="C547" s="192" t="s">
        <v>449</v>
      </c>
      <c r="D547" s="26">
        <v>149985</v>
      </c>
      <c r="E547" s="26">
        <v>149985</v>
      </c>
      <c r="F547" s="27">
        <v>0</v>
      </c>
      <c r="G547" s="27">
        <v>149985</v>
      </c>
      <c r="H547" s="27">
        <v>0</v>
      </c>
      <c r="I547" s="7" t="s">
        <v>553</v>
      </c>
      <c r="J547" s="7"/>
      <c r="K547" s="7"/>
      <c r="L547" s="7"/>
      <c r="M547" s="27"/>
      <c r="N547" s="27">
        <v>0</v>
      </c>
      <c r="O547" s="7"/>
      <c r="P547" s="30" t="s">
        <v>53</v>
      </c>
      <c r="Q547" s="65"/>
      <c r="R547" s="23" t="s">
        <v>54</v>
      </c>
    </row>
    <row r="548" spans="1:18" s="31" customFormat="1" ht="32.4" customHeight="1" x14ac:dyDescent="0.3">
      <c r="A548" s="295" t="s">
        <v>1166</v>
      </c>
      <c r="B548" s="295" t="s">
        <v>211</v>
      </c>
      <c r="C548" s="192" t="s">
        <v>449</v>
      </c>
      <c r="D548" s="26">
        <v>126790</v>
      </c>
      <c r="E548" s="26">
        <v>126790</v>
      </c>
      <c r="F548" s="27">
        <v>0</v>
      </c>
      <c r="G548" s="27">
        <v>126790</v>
      </c>
      <c r="H548" s="27">
        <v>0</v>
      </c>
      <c r="I548" s="7" t="s">
        <v>553</v>
      </c>
      <c r="J548" s="7"/>
      <c r="K548" s="7"/>
      <c r="L548" s="7"/>
      <c r="M548" s="27"/>
      <c r="N548" s="27">
        <v>0</v>
      </c>
      <c r="O548" s="7"/>
      <c r="P548" s="30" t="s">
        <v>53</v>
      </c>
      <c r="Q548" s="65"/>
      <c r="R548" s="23" t="s">
        <v>54</v>
      </c>
    </row>
    <row r="549" spans="1:18" s="31" customFormat="1" ht="32.4" customHeight="1" x14ac:dyDescent="0.3">
      <c r="A549" s="295" t="s">
        <v>1167</v>
      </c>
      <c r="B549" s="295" t="s">
        <v>210</v>
      </c>
      <c r="C549" s="192" t="s">
        <v>449</v>
      </c>
      <c r="D549" s="26">
        <v>190000</v>
      </c>
      <c r="E549" s="26">
        <v>190000</v>
      </c>
      <c r="F549" s="27">
        <v>0</v>
      </c>
      <c r="G549" s="27">
        <v>190000</v>
      </c>
      <c r="H549" s="27">
        <v>0</v>
      </c>
      <c r="I549" s="7" t="s">
        <v>553</v>
      </c>
      <c r="J549" s="7"/>
      <c r="K549" s="7"/>
      <c r="L549" s="7"/>
      <c r="M549" s="27"/>
      <c r="N549" s="27">
        <v>0</v>
      </c>
      <c r="O549" s="7"/>
      <c r="P549" s="30" t="s">
        <v>53</v>
      </c>
      <c r="Q549" s="65"/>
      <c r="R549" s="23" t="s">
        <v>54</v>
      </c>
    </row>
    <row r="550" spans="1:18" s="31" customFormat="1" ht="32.4" customHeight="1" x14ac:dyDescent="0.3">
      <c r="A550" s="295" t="s">
        <v>1168</v>
      </c>
      <c r="B550" s="295" t="s">
        <v>209</v>
      </c>
      <c r="C550" s="192" t="s">
        <v>449</v>
      </c>
      <c r="D550" s="26">
        <v>442402</v>
      </c>
      <c r="E550" s="26">
        <v>442402</v>
      </c>
      <c r="F550" s="27">
        <v>0</v>
      </c>
      <c r="G550" s="27">
        <v>442402</v>
      </c>
      <c r="H550" s="27">
        <v>0</v>
      </c>
      <c r="I550" s="7" t="s">
        <v>553</v>
      </c>
      <c r="J550" s="7"/>
      <c r="K550" s="7"/>
      <c r="L550" s="7"/>
      <c r="M550" s="27"/>
      <c r="N550" s="27">
        <v>0</v>
      </c>
      <c r="O550" s="7"/>
      <c r="P550" s="30" t="s">
        <v>53</v>
      </c>
      <c r="Q550" s="65"/>
      <c r="R550" s="23" t="s">
        <v>54</v>
      </c>
    </row>
    <row r="551" spans="1:18" s="31" customFormat="1" ht="32.4" customHeight="1" x14ac:dyDescent="0.3">
      <c r="A551" s="295" t="s">
        <v>1169</v>
      </c>
      <c r="B551" s="295" t="s">
        <v>208</v>
      </c>
      <c r="C551" s="192" t="s">
        <v>449</v>
      </c>
      <c r="D551" s="26">
        <v>1326286</v>
      </c>
      <c r="E551" s="26">
        <v>1326286</v>
      </c>
      <c r="F551" s="27">
        <v>0</v>
      </c>
      <c r="G551" s="27">
        <v>1326286</v>
      </c>
      <c r="H551" s="27">
        <v>0</v>
      </c>
      <c r="I551" s="7" t="s">
        <v>553</v>
      </c>
      <c r="J551" s="7"/>
      <c r="K551" s="7"/>
      <c r="L551" s="7"/>
      <c r="M551" s="27"/>
      <c r="N551" s="27">
        <v>0</v>
      </c>
      <c r="O551" s="7"/>
      <c r="P551" s="30" t="s">
        <v>53</v>
      </c>
      <c r="Q551" s="65"/>
      <c r="R551" s="23" t="s">
        <v>54</v>
      </c>
    </row>
    <row r="552" spans="1:18" s="31" customFormat="1" ht="32.4" customHeight="1" x14ac:dyDescent="0.3">
      <c r="A552" s="295" t="s">
        <v>1138</v>
      </c>
      <c r="B552" s="295" t="s">
        <v>207</v>
      </c>
      <c r="C552" s="192" t="s">
        <v>449</v>
      </c>
      <c r="D552" s="26">
        <v>171956</v>
      </c>
      <c r="E552" s="26">
        <v>171956</v>
      </c>
      <c r="F552" s="27">
        <v>0</v>
      </c>
      <c r="G552" s="27">
        <v>171956</v>
      </c>
      <c r="H552" s="27">
        <v>0</v>
      </c>
      <c r="I552" s="7" t="s">
        <v>553</v>
      </c>
      <c r="J552" s="7"/>
      <c r="K552" s="7"/>
      <c r="L552" s="7"/>
      <c r="M552" s="27"/>
      <c r="N552" s="27">
        <v>0</v>
      </c>
      <c r="O552" s="7"/>
      <c r="P552" s="30" t="s">
        <v>53</v>
      </c>
      <c r="Q552" s="65"/>
      <c r="R552" s="23" t="s">
        <v>54</v>
      </c>
    </row>
    <row r="553" spans="1:18" s="31" customFormat="1" ht="32.4" customHeight="1" x14ac:dyDescent="0.3">
      <c r="A553" s="295" t="s">
        <v>1170</v>
      </c>
      <c r="B553" s="295" t="s">
        <v>206</v>
      </c>
      <c r="C553" s="192" t="s">
        <v>449</v>
      </c>
      <c r="D553" s="26">
        <v>765963</v>
      </c>
      <c r="E553" s="26">
        <v>765963</v>
      </c>
      <c r="F553" s="27">
        <v>0</v>
      </c>
      <c r="G553" s="27">
        <v>765963</v>
      </c>
      <c r="H553" s="27">
        <v>0</v>
      </c>
      <c r="I553" s="7" t="s">
        <v>553</v>
      </c>
      <c r="J553" s="7"/>
      <c r="K553" s="7"/>
      <c r="L553" s="7"/>
      <c r="M553" s="27"/>
      <c r="N553" s="27">
        <v>0</v>
      </c>
      <c r="O553" s="7"/>
      <c r="P553" s="30" t="s">
        <v>53</v>
      </c>
      <c r="Q553" s="65"/>
      <c r="R553" s="23" t="s">
        <v>54</v>
      </c>
    </row>
    <row r="554" spans="1:18" s="31" customFormat="1" ht="32.4" customHeight="1" x14ac:dyDescent="0.3">
      <c r="A554" s="295" t="s">
        <v>1171</v>
      </c>
      <c r="B554" s="295" t="s">
        <v>205</v>
      </c>
      <c r="C554" s="192" t="s">
        <v>449</v>
      </c>
      <c r="D554" s="26">
        <v>166494</v>
      </c>
      <c r="E554" s="26">
        <v>166494</v>
      </c>
      <c r="F554" s="27">
        <v>0</v>
      </c>
      <c r="G554" s="27">
        <v>166494</v>
      </c>
      <c r="H554" s="27">
        <v>0</v>
      </c>
      <c r="I554" s="7" t="s">
        <v>553</v>
      </c>
      <c r="J554" s="7"/>
      <c r="K554" s="7"/>
      <c r="L554" s="7"/>
      <c r="M554" s="27"/>
      <c r="N554" s="27">
        <v>0</v>
      </c>
      <c r="O554" s="7"/>
      <c r="P554" s="30" t="s">
        <v>53</v>
      </c>
      <c r="Q554" s="65"/>
      <c r="R554" s="23" t="s">
        <v>54</v>
      </c>
    </row>
    <row r="555" spans="1:18" s="31" customFormat="1" ht="32.4" customHeight="1" x14ac:dyDescent="0.3">
      <c r="A555" s="295" t="s">
        <v>1172</v>
      </c>
      <c r="B555" s="295" t="s">
        <v>1173</v>
      </c>
      <c r="C555" s="192" t="s">
        <v>449</v>
      </c>
      <c r="D555" s="26">
        <v>50450</v>
      </c>
      <c r="E555" s="26">
        <v>50450</v>
      </c>
      <c r="F555" s="27">
        <v>0</v>
      </c>
      <c r="G555" s="27">
        <v>50450</v>
      </c>
      <c r="H555" s="27">
        <v>0</v>
      </c>
      <c r="I555" s="7" t="s">
        <v>553</v>
      </c>
      <c r="J555" s="7"/>
      <c r="K555" s="7"/>
      <c r="L555" s="7"/>
      <c r="M555" s="27"/>
      <c r="N555" s="27">
        <v>0</v>
      </c>
      <c r="O555" s="7"/>
      <c r="P555" s="30" t="s">
        <v>53</v>
      </c>
      <c r="Q555" s="65"/>
      <c r="R555" s="23" t="s">
        <v>54</v>
      </c>
    </row>
    <row r="556" spans="1:18" s="31" customFormat="1" ht="32.4" customHeight="1" x14ac:dyDescent="0.3">
      <c r="A556" s="295" t="s">
        <v>1174</v>
      </c>
      <c r="B556" s="295" t="s">
        <v>204</v>
      </c>
      <c r="C556" s="192" t="s">
        <v>449</v>
      </c>
      <c r="D556" s="26">
        <v>105125</v>
      </c>
      <c r="E556" s="26">
        <v>105125</v>
      </c>
      <c r="F556" s="27">
        <v>0</v>
      </c>
      <c r="G556" s="27">
        <v>105125</v>
      </c>
      <c r="H556" s="27">
        <v>0</v>
      </c>
      <c r="I556" s="7" t="s">
        <v>553</v>
      </c>
      <c r="J556" s="7"/>
      <c r="K556" s="7"/>
      <c r="L556" s="7"/>
      <c r="M556" s="27"/>
      <c r="N556" s="27">
        <v>0</v>
      </c>
      <c r="O556" s="7"/>
      <c r="P556" s="30" t="s">
        <v>53</v>
      </c>
      <c r="Q556" s="65"/>
      <c r="R556" s="23" t="s">
        <v>54</v>
      </c>
    </row>
    <row r="557" spans="1:18" s="31" customFormat="1" ht="32.4" customHeight="1" x14ac:dyDescent="0.3">
      <c r="A557" s="295" t="s">
        <v>1175</v>
      </c>
      <c r="B557" s="295" t="s">
        <v>203</v>
      </c>
      <c r="C557" s="192" t="s">
        <v>449</v>
      </c>
      <c r="D557" s="26">
        <v>155472</v>
      </c>
      <c r="E557" s="26">
        <v>155472</v>
      </c>
      <c r="F557" s="27">
        <v>0</v>
      </c>
      <c r="G557" s="27">
        <v>155472</v>
      </c>
      <c r="H557" s="27">
        <v>0</v>
      </c>
      <c r="I557" s="7" t="s">
        <v>553</v>
      </c>
      <c r="J557" s="7"/>
      <c r="K557" s="7"/>
      <c r="L557" s="7"/>
      <c r="M557" s="27"/>
      <c r="N557" s="27">
        <v>0</v>
      </c>
      <c r="O557" s="7"/>
      <c r="P557" s="30" t="s">
        <v>53</v>
      </c>
      <c r="Q557" s="65"/>
      <c r="R557" s="23" t="s">
        <v>54</v>
      </c>
    </row>
    <row r="558" spans="1:18" s="31" customFormat="1" ht="32.4" customHeight="1" x14ac:dyDescent="0.3">
      <c r="A558" s="295" t="s">
        <v>1176</v>
      </c>
      <c r="B558" s="295" t="s">
        <v>202</v>
      </c>
      <c r="C558" s="192" t="s">
        <v>449</v>
      </c>
      <c r="D558" s="26">
        <v>300000</v>
      </c>
      <c r="E558" s="26">
        <v>300000</v>
      </c>
      <c r="F558" s="27">
        <v>0</v>
      </c>
      <c r="G558" s="27">
        <v>300000</v>
      </c>
      <c r="H558" s="27">
        <v>0</v>
      </c>
      <c r="I558" s="7" t="s">
        <v>553</v>
      </c>
      <c r="J558" s="7"/>
      <c r="K558" s="7"/>
      <c r="L558" s="7"/>
      <c r="M558" s="27"/>
      <c r="N558" s="27">
        <v>0</v>
      </c>
      <c r="O558" s="7"/>
      <c r="P558" s="30" t="s">
        <v>53</v>
      </c>
      <c r="Q558" s="65"/>
      <c r="R558" s="23" t="s">
        <v>54</v>
      </c>
    </row>
    <row r="559" spans="1:18" s="31" customFormat="1" ht="32.4" customHeight="1" x14ac:dyDescent="0.3">
      <c r="A559" s="295" t="s">
        <v>1177</v>
      </c>
      <c r="B559" s="295" t="s">
        <v>201</v>
      </c>
      <c r="C559" s="192" t="s">
        <v>449</v>
      </c>
      <c r="D559" s="26">
        <v>375000</v>
      </c>
      <c r="E559" s="26">
        <v>375000</v>
      </c>
      <c r="F559" s="27">
        <v>0</v>
      </c>
      <c r="G559" s="27">
        <v>375000</v>
      </c>
      <c r="H559" s="27">
        <v>0</v>
      </c>
      <c r="I559" s="7" t="s">
        <v>553</v>
      </c>
      <c r="J559" s="7"/>
      <c r="K559" s="7"/>
      <c r="L559" s="7"/>
      <c r="M559" s="27"/>
      <c r="N559" s="27">
        <v>0</v>
      </c>
      <c r="O559" s="7"/>
      <c r="P559" s="30" t="s">
        <v>53</v>
      </c>
      <c r="Q559" s="65"/>
      <c r="R559" s="23" t="s">
        <v>54</v>
      </c>
    </row>
    <row r="560" spans="1:18" s="31" customFormat="1" ht="32.4" customHeight="1" x14ac:dyDescent="0.3">
      <c r="A560" s="295" t="s">
        <v>1178</v>
      </c>
      <c r="B560" s="295" t="s">
        <v>200</v>
      </c>
      <c r="C560" s="192" t="s">
        <v>449</v>
      </c>
      <c r="D560" s="26">
        <v>57805</v>
      </c>
      <c r="E560" s="26">
        <v>57805</v>
      </c>
      <c r="F560" s="27">
        <v>0</v>
      </c>
      <c r="G560" s="27">
        <v>57805</v>
      </c>
      <c r="H560" s="27">
        <v>0</v>
      </c>
      <c r="I560" s="7" t="s">
        <v>553</v>
      </c>
      <c r="J560" s="7"/>
      <c r="K560" s="7"/>
      <c r="L560" s="7"/>
      <c r="M560" s="27"/>
      <c r="N560" s="27">
        <v>0</v>
      </c>
      <c r="O560" s="7"/>
      <c r="P560" s="30" t="s">
        <v>53</v>
      </c>
      <c r="Q560" s="65"/>
      <c r="R560" s="23" t="s">
        <v>54</v>
      </c>
    </row>
    <row r="561" spans="1:18" s="31" customFormat="1" ht="32.4" customHeight="1" x14ac:dyDescent="0.3">
      <c r="A561" s="295" t="s">
        <v>1179</v>
      </c>
      <c r="B561" s="295" t="s">
        <v>199</v>
      </c>
      <c r="C561" s="192" t="s">
        <v>449</v>
      </c>
      <c r="D561" s="26">
        <v>277365</v>
      </c>
      <c r="E561" s="26">
        <v>277365</v>
      </c>
      <c r="F561" s="27">
        <v>0</v>
      </c>
      <c r="G561" s="27">
        <v>277365</v>
      </c>
      <c r="H561" s="27">
        <v>0</v>
      </c>
      <c r="I561" s="7" t="s">
        <v>553</v>
      </c>
      <c r="J561" s="7"/>
      <c r="K561" s="7"/>
      <c r="L561" s="7"/>
      <c r="M561" s="27"/>
      <c r="N561" s="27">
        <v>0</v>
      </c>
      <c r="O561" s="7"/>
      <c r="P561" s="30" t="s">
        <v>53</v>
      </c>
      <c r="Q561" s="65"/>
      <c r="R561" s="23" t="s">
        <v>54</v>
      </c>
    </row>
    <row r="562" spans="1:18" s="31" customFormat="1" ht="32.4" customHeight="1" x14ac:dyDescent="0.3">
      <c r="A562" s="295" t="s">
        <v>1180</v>
      </c>
      <c r="B562" s="295" t="s">
        <v>198</v>
      </c>
      <c r="C562" s="192" t="s">
        <v>449</v>
      </c>
      <c r="D562" s="26">
        <v>123798</v>
      </c>
      <c r="E562" s="26">
        <v>123798</v>
      </c>
      <c r="F562" s="27">
        <v>0</v>
      </c>
      <c r="G562" s="27">
        <v>123798</v>
      </c>
      <c r="H562" s="27">
        <v>0</v>
      </c>
      <c r="I562" s="7" t="s">
        <v>553</v>
      </c>
      <c r="J562" s="7"/>
      <c r="K562" s="7"/>
      <c r="L562" s="7"/>
      <c r="M562" s="27"/>
      <c r="N562" s="27">
        <v>0</v>
      </c>
      <c r="O562" s="7"/>
      <c r="P562" s="30" t="s">
        <v>53</v>
      </c>
      <c r="Q562" s="65"/>
      <c r="R562" s="23" t="s">
        <v>54</v>
      </c>
    </row>
    <row r="563" spans="1:18" s="31" customFormat="1" ht="32.4" customHeight="1" x14ac:dyDescent="0.3">
      <c r="A563" s="295" t="s">
        <v>1181</v>
      </c>
      <c r="B563" s="295" t="s">
        <v>197</v>
      </c>
      <c r="C563" s="192" t="s">
        <v>449</v>
      </c>
      <c r="D563" s="26">
        <v>338000</v>
      </c>
      <c r="E563" s="26">
        <v>338000</v>
      </c>
      <c r="F563" s="27">
        <v>0</v>
      </c>
      <c r="G563" s="27">
        <v>338000</v>
      </c>
      <c r="H563" s="27">
        <v>0</v>
      </c>
      <c r="I563" s="7" t="s">
        <v>553</v>
      </c>
      <c r="J563" s="7"/>
      <c r="K563" s="7"/>
      <c r="L563" s="7"/>
      <c r="M563" s="27"/>
      <c r="N563" s="27">
        <v>0</v>
      </c>
      <c r="O563" s="7"/>
      <c r="P563" s="30" t="s">
        <v>53</v>
      </c>
      <c r="Q563" s="65"/>
      <c r="R563" s="23" t="s">
        <v>54</v>
      </c>
    </row>
    <row r="564" spans="1:18" s="31" customFormat="1" ht="32.4" customHeight="1" x14ac:dyDescent="0.3">
      <c r="A564" s="295" t="s">
        <v>1182</v>
      </c>
      <c r="B564" s="295" t="s">
        <v>196</v>
      </c>
      <c r="C564" s="192" t="s">
        <v>449</v>
      </c>
      <c r="D564" s="26">
        <v>76045</v>
      </c>
      <c r="E564" s="26">
        <v>76045</v>
      </c>
      <c r="F564" s="27">
        <v>0</v>
      </c>
      <c r="G564" s="27">
        <v>76045</v>
      </c>
      <c r="H564" s="27">
        <v>0</v>
      </c>
      <c r="I564" s="7" t="s">
        <v>553</v>
      </c>
      <c r="J564" s="7"/>
      <c r="K564" s="7"/>
      <c r="L564" s="7"/>
      <c r="M564" s="27"/>
      <c r="N564" s="27">
        <v>0</v>
      </c>
      <c r="O564" s="7"/>
      <c r="P564" s="30" t="s">
        <v>53</v>
      </c>
      <c r="Q564" s="65"/>
      <c r="R564" s="23" t="s">
        <v>54</v>
      </c>
    </row>
    <row r="565" spans="1:18" s="31" customFormat="1" ht="32.4" customHeight="1" x14ac:dyDescent="0.3">
      <c r="A565" s="295" t="s">
        <v>1183</v>
      </c>
      <c r="B565" s="295" t="s">
        <v>195</v>
      </c>
      <c r="C565" s="192" t="s">
        <v>449</v>
      </c>
      <c r="D565" s="26">
        <v>435000</v>
      </c>
      <c r="E565" s="26">
        <v>435000</v>
      </c>
      <c r="F565" s="27">
        <v>0</v>
      </c>
      <c r="G565" s="27">
        <v>435000</v>
      </c>
      <c r="H565" s="27">
        <v>0</v>
      </c>
      <c r="I565" s="7" t="s">
        <v>553</v>
      </c>
      <c r="J565" s="7"/>
      <c r="K565" s="7"/>
      <c r="L565" s="7"/>
      <c r="M565" s="27"/>
      <c r="N565" s="27">
        <v>0</v>
      </c>
      <c r="O565" s="7"/>
      <c r="P565" s="30" t="s">
        <v>53</v>
      </c>
      <c r="Q565" s="65"/>
      <c r="R565" s="23" t="s">
        <v>54</v>
      </c>
    </row>
    <row r="566" spans="1:18" s="31" customFormat="1" ht="32.4" customHeight="1" x14ac:dyDescent="0.3">
      <c r="A566" s="295" t="s">
        <v>1184</v>
      </c>
      <c r="B566" s="295" t="s">
        <v>194</v>
      </c>
      <c r="C566" s="192" t="s">
        <v>449</v>
      </c>
      <c r="D566" s="26">
        <v>111935</v>
      </c>
      <c r="E566" s="26">
        <v>111935</v>
      </c>
      <c r="F566" s="27">
        <v>0</v>
      </c>
      <c r="G566" s="27">
        <v>111935</v>
      </c>
      <c r="H566" s="27">
        <v>0</v>
      </c>
      <c r="I566" s="7" t="s">
        <v>553</v>
      </c>
      <c r="J566" s="7"/>
      <c r="K566" s="7"/>
      <c r="L566" s="7"/>
      <c r="M566" s="27"/>
      <c r="N566" s="27">
        <v>0</v>
      </c>
      <c r="O566" s="7"/>
      <c r="P566" s="30" t="s">
        <v>53</v>
      </c>
      <c r="Q566" s="65"/>
      <c r="R566" s="23" t="s">
        <v>54</v>
      </c>
    </row>
    <row r="567" spans="1:18" s="31" customFormat="1" ht="32.4" customHeight="1" x14ac:dyDescent="0.3">
      <c r="A567" s="295" t="s">
        <v>1185</v>
      </c>
      <c r="B567" s="295" t="s">
        <v>193</v>
      </c>
      <c r="C567" s="192" t="s">
        <v>449</v>
      </c>
      <c r="D567" s="26">
        <v>273942</v>
      </c>
      <c r="E567" s="26">
        <v>273942</v>
      </c>
      <c r="F567" s="27">
        <v>0</v>
      </c>
      <c r="G567" s="27">
        <v>273942</v>
      </c>
      <c r="H567" s="27">
        <v>0</v>
      </c>
      <c r="I567" s="7" t="s">
        <v>553</v>
      </c>
      <c r="J567" s="7"/>
      <c r="K567" s="7"/>
      <c r="L567" s="7"/>
      <c r="M567" s="27"/>
      <c r="N567" s="27">
        <v>0</v>
      </c>
      <c r="O567" s="7"/>
      <c r="P567" s="30" t="s">
        <v>53</v>
      </c>
      <c r="Q567" s="65"/>
      <c r="R567" s="23" t="s">
        <v>54</v>
      </c>
    </row>
    <row r="568" spans="1:18" s="31" customFormat="1" ht="32.4" customHeight="1" x14ac:dyDescent="0.3">
      <c r="A568" s="295" t="s">
        <v>1186</v>
      </c>
      <c r="B568" s="295" t="s">
        <v>192</v>
      </c>
      <c r="C568" s="192" t="s">
        <v>449</v>
      </c>
      <c r="D568" s="26">
        <v>678000</v>
      </c>
      <c r="E568" s="26">
        <v>678000</v>
      </c>
      <c r="F568" s="27">
        <v>0</v>
      </c>
      <c r="G568" s="27">
        <v>678000</v>
      </c>
      <c r="H568" s="27">
        <v>0</v>
      </c>
      <c r="I568" s="7" t="s">
        <v>553</v>
      </c>
      <c r="J568" s="7"/>
      <c r="K568" s="7"/>
      <c r="L568" s="7"/>
      <c r="M568" s="27"/>
      <c r="N568" s="27">
        <v>0</v>
      </c>
      <c r="O568" s="7"/>
      <c r="P568" s="30" t="s">
        <v>53</v>
      </c>
      <c r="Q568" s="65"/>
      <c r="R568" s="23" t="s">
        <v>54</v>
      </c>
    </row>
    <row r="569" spans="1:18" s="31" customFormat="1" ht="32.4" customHeight="1" x14ac:dyDescent="0.3">
      <c r="A569" s="295" t="s">
        <v>1187</v>
      </c>
      <c r="B569" s="295" t="s">
        <v>191</v>
      </c>
      <c r="C569" s="192" t="s">
        <v>449</v>
      </c>
      <c r="D569" s="26">
        <v>156911</v>
      </c>
      <c r="E569" s="26">
        <v>156911</v>
      </c>
      <c r="F569" s="27">
        <v>0</v>
      </c>
      <c r="G569" s="27">
        <v>156911</v>
      </c>
      <c r="H569" s="27">
        <v>0</v>
      </c>
      <c r="I569" s="7" t="s">
        <v>553</v>
      </c>
      <c r="J569" s="7"/>
      <c r="K569" s="7"/>
      <c r="L569" s="7"/>
      <c r="M569" s="27"/>
      <c r="N569" s="27">
        <v>0</v>
      </c>
      <c r="O569" s="7"/>
      <c r="P569" s="30" t="s">
        <v>53</v>
      </c>
      <c r="Q569" s="65"/>
      <c r="R569" s="23" t="s">
        <v>54</v>
      </c>
    </row>
    <row r="570" spans="1:18" s="31" customFormat="1" ht="32.4" customHeight="1" x14ac:dyDescent="0.3">
      <c r="A570" s="295" t="s">
        <v>1188</v>
      </c>
      <c r="B570" s="295" t="s">
        <v>190</v>
      </c>
      <c r="C570" s="192" t="s">
        <v>449</v>
      </c>
      <c r="D570" s="26">
        <v>64781</v>
      </c>
      <c r="E570" s="26">
        <v>64781</v>
      </c>
      <c r="F570" s="27">
        <v>0</v>
      </c>
      <c r="G570" s="27">
        <v>64781</v>
      </c>
      <c r="H570" s="27">
        <v>0</v>
      </c>
      <c r="I570" s="7" t="s">
        <v>553</v>
      </c>
      <c r="J570" s="7"/>
      <c r="K570" s="7"/>
      <c r="L570" s="7"/>
      <c r="M570" s="27"/>
      <c r="N570" s="27">
        <v>0</v>
      </c>
      <c r="O570" s="7"/>
      <c r="P570" s="30" t="s">
        <v>53</v>
      </c>
      <c r="Q570" s="65"/>
      <c r="R570" s="23" t="s">
        <v>54</v>
      </c>
    </row>
    <row r="571" spans="1:18" s="31" customFormat="1" ht="32.4" customHeight="1" x14ac:dyDescent="0.3">
      <c r="A571" s="295" t="s">
        <v>1189</v>
      </c>
      <c r="B571" s="295" t="s">
        <v>189</v>
      </c>
      <c r="C571" s="192" t="s">
        <v>449</v>
      </c>
      <c r="D571" s="26">
        <v>70132</v>
      </c>
      <c r="E571" s="26">
        <v>70132</v>
      </c>
      <c r="F571" s="27">
        <v>0</v>
      </c>
      <c r="G571" s="27">
        <v>70132</v>
      </c>
      <c r="H571" s="27">
        <v>0</v>
      </c>
      <c r="I571" s="7" t="s">
        <v>553</v>
      </c>
      <c r="J571" s="7"/>
      <c r="K571" s="7"/>
      <c r="L571" s="7"/>
      <c r="M571" s="27"/>
      <c r="N571" s="27">
        <v>0</v>
      </c>
      <c r="O571" s="7"/>
      <c r="P571" s="30" t="s">
        <v>53</v>
      </c>
      <c r="Q571" s="65"/>
      <c r="R571" s="23" t="s">
        <v>54</v>
      </c>
    </row>
    <row r="572" spans="1:18" s="31" customFormat="1" ht="32.4" customHeight="1" x14ac:dyDescent="0.3">
      <c r="A572" s="295" t="s">
        <v>1190</v>
      </c>
      <c r="B572" s="295" t="s">
        <v>188</v>
      </c>
      <c r="C572" s="192" t="s">
        <v>449</v>
      </c>
      <c r="D572" s="26">
        <v>261125</v>
      </c>
      <c r="E572" s="26">
        <v>261125</v>
      </c>
      <c r="F572" s="27">
        <v>0</v>
      </c>
      <c r="G572" s="27">
        <v>261125</v>
      </c>
      <c r="H572" s="27">
        <v>0</v>
      </c>
      <c r="I572" s="7" t="s">
        <v>553</v>
      </c>
      <c r="J572" s="7"/>
      <c r="K572" s="7"/>
      <c r="L572" s="7"/>
      <c r="M572" s="27"/>
      <c r="N572" s="27">
        <v>0</v>
      </c>
      <c r="O572" s="7"/>
      <c r="P572" s="30" t="s">
        <v>53</v>
      </c>
      <c r="Q572" s="65"/>
      <c r="R572" s="23" t="s">
        <v>54</v>
      </c>
    </row>
    <row r="573" spans="1:18" s="31" customFormat="1" ht="32.4" customHeight="1" x14ac:dyDescent="0.3">
      <c r="A573" s="295" t="s">
        <v>1191</v>
      </c>
      <c r="B573" s="295" t="s">
        <v>187</v>
      </c>
      <c r="C573" s="192" t="s">
        <v>449</v>
      </c>
      <c r="D573" s="26">
        <v>1020000</v>
      </c>
      <c r="E573" s="26">
        <v>1020000</v>
      </c>
      <c r="F573" s="27">
        <v>0</v>
      </c>
      <c r="G573" s="27">
        <v>1020000</v>
      </c>
      <c r="H573" s="27">
        <v>0</v>
      </c>
      <c r="I573" s="7" t="s">
        <v>553</v>
      </c>
      <c r="J573" s="7"/>
      <c r="K573" s="7"/>
      <c r="L573" s="7"/>
      <c r="M573" s="27"/>
      <c r="N573" s="27">
        <v>0</v>
      </c>
      <c r="O573" s="7"/>
      <c r="P573" s="30" t="s">
        <v>53</v>
      </c>
      <c r="Q573" s="65"/>
      <c r="R573" s="23" t="s">
        <v>54</v>
      </c>
    </row>
    <row r="574" spans="1:18" s="31" customFormat="1" ht="32.4" customHeight="1" x14ac:dyDescent="0.3">
      <c r="A574" s="295" t="s">
        <v>1192</v>
      </c>
      <c r="B574" s="295" t="s">
        <v>186</v>
      </c>
      <c r="C574" s="192" t="s">
        <v>449</v>
      </c>
      <c r="D574" s="26">
        <v>178695</v>
      </c>
      <c r="E574" s="26">
        <v>178695</v>
      </c>
      <c r="F574" s="27">
        <v>0</v>
      </c>
      <c r="G574" s="27">
        <v>178695</v>
      </c>
      <c r="H574" s="27">
        <v>0</v>
      </c>
      <c r="I574" s="7" t="s">
        <v>553</v>
      </c>
      <c r="J574" s="7"/>
      <c r="K574" s="7"/>
      <c r="L574" s="7"/>
      <c r="M574" s="27"/>
      <c r="N574" s="27">
        <v>0</v>
      </c>
      <c r="O574" s="7"/>
      <c r="P574" s="30" t="s">
        <v>53</v>
      </c>
      <c r="Q574" s="65"/>
      <c r="R574" s="23" t="s">
        <v>54</v>
      </c>
    </row>
    <row r="575" spans="1:18" s="31" customFormat="1" ht="32.4" customHeight="1" x14ac:dyDescent="0.3">
      <c r="A575" s="295" t="s">
        <v>1193</v>
      </c>
      <c r="B575" s="295" t="s">
        <v>185</v>
      </c>
      <c r="C575" s="192" t="s">
        <v>449</v>
      </c>
      <c r="D575" s="26">
        <v>227097</v>
      </c>
      <c r="E575" s="26">
        <v>227097</v>
      </c>
      <c r="F575" s="27">
        <v>0</v>
      </c>
      <c r="G575" s="27">
        <v>227097</v>
      </c>
      <c r="H575" s="27">
        <v>0</v>
      </c>
      <c r="I575" s="7" t="s">
        <v>553</v>
      </c>
      <c r="J575" s="7"/>
      <c r="K575" s="7"/>
      <c r="L575" s="7"/>
      <c r="M575" s="27"/>
      <c r="N575" s="27">
        <v>0</v>
      </c>
      <c r="O575" s="7"/>
      <c r="P575" s="30" t="s">
        <v>53</v>
      </c>
      <c r="Q575" s="65"/>
      <c r="R575" s="23" t="s">
        <v>54</v>
      </c>
    </row>
    <row r="576" spans="1:18" s="31" customFormat="1" ht="32.4" customHeight="1" x14ac:dyDescent="0.3">
      <c r="A576" s="295" t="s">
        <v>1194</v>
      </c>
      <c r="B576" s="295" t="s">
        <v>184</v>
      </c>
      <c r="C576" s="192" t="s">
        <v>449</v>
      </c>
      <c r="D576" s="26">
        <v>180000</v>
      </c>
      <c r="E576" s="26">
        <v>180000</v>
      </c>
      <c r="F576" s="27">
        <v>0</v>
      </c>
      <c r="G576" s="27">
        <v>180000</v>
      </c>
      <c r="H576" s="27">
        <v>0</v>
      </c>
      <c r="I576" s="7" t="s">
        <v>553</v>
      </c>
      <c r="J576" s="7"/>
      <c r="K576" s="7"/>
      <c r="L576" s="7"/>
      <c r="M576" s="27"/>
      <c r="N576" s="27">
        <v>0</v>
      </c>
      <c r="O576" s="7"/>
      <c r="P576" s="30" t="s">
        <v>53</v>
      </c>
      <c r="Q576" s="65"/>
      <c r="R576" s="23" t="s">
        <v>54</v>
      </c>
    </row>
    <row r="577" spans="1:18" s="31" customFormat="1" ht="32.4" customHeight="1" x14ac:dyDescent="0.3">
      <c r="A577" s="295" t="s">
        <v>1195</v>
      </c>
      <c r="B577" s="295" t="s">
        <v>183</v>
      </c>
      <c r="C577" s="192" t="s">
        <v>449</v>
      </c>
      <c r="D577" s="26">
        <v>138736</v>
      </c>
      <c r="E577" s="26">
        <v>138736</v>
      </c>
      <c r="F577" s="27">
        <v>0</v>
      </c>
      <c r="G577" s="27">
        <v>138736</v>
      </c>
      <c r="H577" s="27">
        <v>0</v>
      </c>
      <c r="I577" s="7" t="s">
        <v>553</v>
      </c>
      <c r="J577" s="7"/>
      <c r="K577" s="7"/>
      <c r="L577" s="7"/>
      <c r="M577" s="27"/>
      <c r="N577" s="27">
        <v>0</v>
      </c>
      <c r="O577" s="7"/>
      <c r="P577" s="30" t="s">
        <v>53</v>
      </c>
      <c r="Q577" s="65"/>
      <c r="R577" s="23" t="s">
        <v>54</v>
      </c>
    </row>
    <row r="578" spans="1:18" s="31" customFormat="1" ht="32.4" customHeight="1" x14ac:dyDescent="0.3">
      <c r="A578" s="295" t="s">
        <v>1196</v>
      </c>
      <c r="B578" s="295" t="s">
        <v>182</v>
      </c>
      <c r="C578" s="192" t="s">
        <v>449</v>
      </c>
      <c r="D578" s="26">
        <v>204000</v>
      </c>
      <c r="E578" s="26">
        <v>204000</v>
      </c>
      <c r="F578" s="27">
        <v>0</v>
      </c>
      <c r="G578" s="27">
        <v>204000</v>
      </c>
      <c r="H578" s="27">
        <v>0</v>
      </c>
      <c r="I578" s="7" t="s">
        <v>553</v>
      </c>
      <c r="J578" s="7"/>
      <c r="K578" s="7"/>
      <c r="L578" s="7"/>
      <c r="M578" s="27"/>
      <c r="N578" s="27">
        <v>0</v>
      </c>
      <c r="O578" s="7"/>
      <c r="P578" s="30" t="s">
        <v>53</v>
      </c>
      <c r="Q578" s="65"/>
      <c r="R578" s="23" t="s">
        <v>54</v>
      </c>
    </row>
    <row r="579" spans="1:18" s="31" customFormat="1" ht="32.4" customHeight="1" x14ac:dyDescent="0.3">
      <c r="A579" s="295" t="s">
        <v>1197</v>
      </c>
      <c r="B579" s="295" t="s">
        <v>181</v>
      </c>
      <c r="C579" s="192" t="s">
        <v>449</v>
      </c>
      <c r="D579" s="26">
        <v>150000</v>
      </c>
      <c r="E579" s="26">
        <v>150000</v>
      </c>
      <c r="F579" s="27">
        <v>0</v>
      </c>
      <c r="G579" s="27">
        <v>150000</v>
      </c>
      <c r="H579" s="27">
        <v>0</v>
      </c>
      <c r="I579" s="7" t="s">
        <v>553</v>
      </c>
      <c r="J579" s="7"/>
      <c r="K579" s="7"/>
      <c r="L579" s="7"/>
      <c r="M579" s="27"/>
      <c r="N579" s="27">
        <v>0</v>
      </c>
      <c r="O579" s="7"/>
      <c r="P579" s="30" t="s">
        <v>53</v>
      </c>
      <c r="Q579" s="65"/>
      <c r="R579" s="23" t="s">
        <v>54</v>
      </c>
    </row>
    <row r="580" spans="1:18" s="31" customFormat="1" ht="32.4" customHeight="1" x14ac:dyDescent="0.3">
      <c r="A580" s="295" t="s">
        <v>1198</v>
      </c>
      <c r="B580" s="295" t="s">
        <v>180</v>
      </c>
      <c r="C580" s="192" t="s">
        <v>449</v>
      </c>
      <c r="D580" s="26">
        <v>271200</v>
      </c>
      <c r="E580" s="26">
        <v>271200</v>
      </c>
      <c r="F580" s="27">
        <v>0</v>
      </c>
      <c r="G580" s="27">
        <v>271200</v>
      </c>
      <c r="H580" s="27">
        <v>0</v>
      </c>
      <c r="I580" s="7" t="s">
        <v>553</v>
      </c>
      <c r="J580" s="7"/>
      <c r="K580" s="7"/>
      <c r="L580" s="7"/>
      <c r="M580" s="27"/>
      <c r="N580" s="27">
        <v>0</v>
      </c>
      <c r="O580" s="7"/>
      <c r="P580" s="30" t="s">
        <v>53</v>
      </c>
      <c r="Q580" s="65"/>
      <c r="R580" s="23" t="s">
        <v>54</v>
      </c>
    </row>
    <row r="581" spans="1:18" s="31" customFormat="1" ht="32.4" customHeight="1" x14ac:dyDescent="0.3">
      <c r="A581" s="295" t="s">
        <v>1199</v>
      </c>
      <c r="B581" s="295" t="s">
        <v>179</v>
      </c>
      <c r="C581" s="192" t="s">
        <v>449</v>
      </c>
      <c r="D581" s="26">
        <v>256151</v>
      </c>
      <c r="E581" s="26">
        <v>256151</v>
      </c>
      <c r="F581" s="27">
        <v>0</v>
      </c>
      <c r="G581" s="27">
        <v>256151</v>
      </c>
      <c r="H581" s="27">
        <v>0</v>
      </c>
      <c r="I581" s="7" t="s">
        <v>553</v>
      </c>
      <c r="J581" s="7"/>
      <c r="K581" s="7"/>
      <c r="L581" s="7"/>
      <c r="M581" s="27"/>
      <c r="N581" s="27">
        <v>0</v>
      </c>
      <c r="O581" s="7"/>
      <c r="P581" s="30" t="s">
        <v>53</v>
      </c>
      <c r="Q581" s="65"/>
      <c r="R581" s="23" t="s">
        <v>54</v>
      </c>
    </row>
    <row r="582" spans="1:18" s="31" customFormat="1" ht="32.4" customHeight="1" x14ac:dyDescent="0.3">
      <c r="A582" s="295" t="s">
        <v>1200</v>
      </c>
      <c r="B582" s="295" t="s">
        <v>178</v>
      </c>
      <c r="C582" s="192" t="s">
        <v>449</v>
      </c>
      <c r="D582" s="26">
        <v>180000</v>
      </c>
      <c r="E582" s="26">
        <v>180000</v>
      </c>
      <c r="F582" s="27">
        <v>0</v>
      </c>
      <c r="G582" s="27">
        <v>180000</v>
      </c>
      <c r="H582" s="27">
        <v>0</v>
      </c>
      <c r="I582" s="7" t="s">
        <v>553</v>
      </c>
      <c r="J582" s="7"/>
      <c r="K582" s="7"/>
      <c r="L582" s="7"/>
      <c r="M582" s="27"/>
      <c r="N582" s="27">
        <v>0</v>
      </c>
      <c r="O582" s="7"/>
      <c r="P582" s="30" t="s">
        <v>53</v>
      </c>
      <c r="Q582" s="65"/>
      <c r="R582" s="23" t="s">
        <v>54</v>
      </c>
    </row>
    <row r="583" spans="1:18" s="31" customFormat="1" ht="32.4" customHeight="1" x14ac:dyDescent="0.3">
      <c r="A583" s="295" t="s">
        <v>1201</v>
      </c>
      <c r="B583" s="295" t="s">
        <v>177</v>
      </c>
      <c r="C583" s="192" t="s">
        <v>449</v>
      </c>
      <c r="D583" s="26">
        <v>207129</v>
      </c>
      <c r="E583" s="26">
        <v>207129</v>
      </c>
      <c r="F583" s="27">
        <v>0</v>
      </c>
      <c r="G583" s="27">
        <v>207129</v>
      </c>
      <c r="H583" s="27">
        <v>0</v>
      </c>
      <c r="I583" s="7" t="s">
        <v>553</v>
      </c>
      <c r="J583" s="7"/>
      <c r="K583" s="7"/>
      <c r="L583" s="7"/>
      <c r="M583" s="27"/>
      <c r="N583" s="27">
        <v>0</v>
      </c>
      <c r="O583" s="7"/>
      <c r="P583" s="30" t="s">
        <v>53</v>
      </c>
      <c r="Q583" s="65"/>
      <c r="R583" s="23" t="s">
        <v>54</v>
      </c>
    </row>
    <row r="584" spans="1:18" s="31" customFormat="1" ht="32.4" customHeight="1" x14ac:dyDescent="0.3">
      <c r="A584" s="295" t="s">
        <v>1202</v>
      </c>
      <c r="B584" s="295" t="s">
        <v>1203</v>
      </c>
      <c r="C584" s="192" t="s">
        <v>449</v>
      </c>
      <c r="D584" s="26">
        <v>99755</v>
      </c>
      <c r="E584" s="26">
        <v>99755</v>
      </c>
      <c r="F584" s="27">
        <v>0</v>
      </c>
      <c r="G584" s="27">
        <v>99755</v>
      </c>
      <c r="H584" s="27">
        <v>0</v>
      </c>
      <c r="I584" s="7" t="s">
        <v>553</v>
      </c>
      <c r="J584" s="7"/>
      <c r="K584" s="7"/>
      <c r="L584" s="7"/>
      <c r="M584" s="27"/>
      <c r="N584" s="27">
        <v>0</v>
      </c>
      <c r="O584" s="7"/>
      <c r="P584" s="30" t="s">
        <v>53</v>
      </c>
      <c r="Q584" s="65"/>
      <c r="R584" s="23" t="s">
        <v>54</v>
      </c>
    </row>
    <row r="585" spans="1:18" s="31" customFormat="1" ht="32.4" customHeight="1" x14ac:dyDescent="0.3">
      <c r="A585" s="295" t="s">
        <v>1204</v>
      </c>
      <c r="B585" s="295" t="s">
        <v>1205</v>
      </c>
      <c r="C585" s="192" t="s">
        <v>449</v>
      </c>
      <c r="D585" s="26">
        <v>300000</v>
      </c>
      <c r="E585" s="26">
        <v>300000</v>
      </c>
      <c r="F585" s="27">
        <v>0</v>
      </c>
      <c r="G585" s="27">
        <v>300000</v>
      </c>
      <c r="H585" s="27">
        <v>0</v>
      </c>
      <c r="I585" s="7" t="s">
        <v>553</v>
      </c>
      <c r="J585" s="7"/>
      <c r="K585" s="7"/>
      <c r="L585" s="7"/>
      <c r="M585" s="27"/>
      <c r="N585" s="27">
        <v>0</v>
      </c>
      <c r="O585" s="7"/>
      <c r="P585" s="30" t="s">
        <v>53</v>
      </c>
      <c r="Q585" s="65"/>
      <c r="R585" s="23" t="s">
        <v>54</v>
      </c>
    </row>
    <row r="586" spans="1:18" s="31" customFormat="1" ht="32.4" customHeight="1" x14ac:dyDescent="0.3">
      <c r="A586" s="295" t="s">
        <v>1206</v>
      </c>
      <c r="B586" s="295" t="s">
        <v>1207</v>
      </c>
      <c r="C586" s="192" t="s">
        <v>449</v>
      </c>
      <c r="D586" s="26">
        <v>538078</v>
      </c>
      <c r="E586" s="26">
        <v>538078</v>
      </c>
      <c r="F586" s="27">
        <v>0</v>
      </c>
      <c r="G586" s="27">
        <v>538078</v>
      </c>
      <c r="H586" s="27">
        <v>0</v>
      </c>
      <c r="I586" s="7" t="s">
        <v>553</v>
      </c>
      <c r="J586" s="7"/>
      <c r="K586" s="7"/>
      <c r="L586" s="7"/>
      <c r="M586" s="27"/>
      <c r="N586" s="27">
        <v>0</v>
      </c>
      <c r="O586" s="7"/>
      <c r="P586" s="30" t="s">
        <v>53</v>
      </c>
      <c r="Q586" s="65"/>
      <c r="R586" s="23" t="s">
        <v>54</v>
      </c>
    </row>
    <row r="587" spans="1:18" s="31" customFormat="1" ht="32.4" customHeight="1" x14ac:dyDescent="0.3">
      <c r="A587" s="295" t="s">
        <v>1208</v>
      </c>
      <c r="B587" s="295" t="s">
        <v>1209</v>
      </c>
      <c r="C587" s="192" t="s">
        <v>449</v>
      </c>
      <c r="D587" s="26">
        <v>168000</v>
      </c>
      <c r="E587" s="26">
        <v>168000</v>
      </c>
      <c r="F587" s="27">
        <v>0</v>
      </c>
      <c r="G587" s="27">
        <v>168000</v>
      </c>
      <c r="H587" s="27">
        <v>0</v>
      </c>
      <c r="I587" s="7" t="s">
        <v>553</v>
      </c>
      <c r="J587" s="7"/>
      <c r="K587" s="7"/>
      <c r="L587" s="7"/>
      <c r="M587" s="27"/>
      <c r="N587" s="27">
        <v>0</v>
      </c>
      <c r="O587" s="7"/>
      <c r="P587" s="30" t="s">
        <v>53</v>
      </c>
      <c r="Q587" s="65"/>
      <c r="R587" s="23" t="s">
        <v>54</v>
      </c>
    </row>
    <row r="588" spans="1:18" s="31" customFormat="1" ht="32.4" customHeight="1" x14ac:dyDescent="0.3">
      <c r="A588" s="295" t="s">
        <v>1210</v>
      </c>
      <c r="B588" s="295" t="s">
        <v>1211</v>
      </c>
      <c r="C588" s="192" t="s">
        <v>449</v>
      </c>
      <c r="D588" s="26">
        <v>297029</v>
      </c>
      <c r="E588" s="26">
        <v>297029</v>
      </c>
      <c r="F588" s="27">
        <v>0</v>
      </c>
      <c r="G588" s="27">
        <v>297029</v>
      </c>
      <c r="H588" s="27">
        <v>0</v>
      </c>
      <c r="I588" s="7" t="s">
        <v>553</v>
      </c>
      <c r="J588" s="7"/>
      <c r="K588" s="7"/>
      <c r="L588" s="7"/>
      <c r="M588" s="27"/>
      <c r="N588" s="27">
        <v>0</v>
      </c>
      <c r="O588" s="7"/>
      <c r="P588" s="30" t="s">
        <v>53</v>
      </c>
      <c r="Q588" s="65"/>
      <c r="R588" s="23" t="s">
        <v>54</v>
      </c>
    </row>
    <row r="589" spans="1:18" s="31" customFormat="1" ht="32.4" customHeight="1" x14ac:dyDescent="0.3">
      <c r="A589" s="295" t="s">
        <v>1212</v>
      </c>
      <c r="B589" s="295" t="s">
        <v>1213</v>
      </c>
      <c r="C589" s="192" t="s">
        <v>449</v>
      </c>
      <c r="D589" s="26">
        <v>1891000</v>
      </c>
      <c r="E589" s="26">
        <v>1891000</v>
      </c>
      <c r="F589" s="27">
        <v>0</v>
      </c>
      <c r="G589" s="27">
        <v>1891000</v>
      </c>
      <c r="H589" s="27">
        <v>0</v>
      </c>
      <c r="I589" s="7" t="s">
        <v>553</v>
      </c>
      <c r="J589" s="7"/>
      <c r="K589" s="7"/>
      <c r="L589" s="7"/>
      <c r="M589" s="27"/>
      <c r="N589" s="27">
        <v>0</v>
      </c>
      <c r="O589" s="7"/>
      <c r="P589" s="30" t="s">
        <v>53</v>
      </c>
      <c r="Q589" s="65"/>
      <c r="R589" s="23" t="s">
        <v>54</v>
      </c>
    </row>
    <row r="590" spans="1:18" s="31" customFormat="1" ht="32.4" customHeight="1" x14ac:dyDescent="0.3">
      <c r="A590" s="295" t="s">
        <v>1214</v>
      </c>
      <c r="B590" s="295" t="s">
        <v>1215</v>
      </c>
      <c r="C590" s="192" t="s">
        <v>449</v>
      </c>
      <c r="D590" s="26">
        <v>300000</v>
      </c>
      <c r="E590" s="26">
        <v>300000</v>
      </c>
      <c r="F590" s="27">
        <v>0</v>
      </c>
      <c r="G590" s="27">
        <v>300000</v>
      </c>
      <c r="H590" s="27">
        <v>0</v>
      </c>
      <c r="I590" s="7" t="s">
        <v>553</v>
      </c>
      <c r="J590" s="7"/>
      <c r="K590" s="7"/>
      <c r="L590" s="7"/>
      <c r="M590" s="27"/>
      <c r="N590" s="27">
        <v>0</v>
      </c>
      <c r="O590" s="7"/>
      <c r="P590" s="30" t="s">
        <v>53</v>
      </c>
      <c r="Q590" s="65"/>
      <c r="R590" s="23" t="s">
        <v>54</v>
      </c>
    </row>
    <row r="591" spans="1:18" s="31" customFormat="1" ht="32.4" customHeight="1" x14ac:dyDescent="0.3">
      <c r="A591" s="295" t="s">
        <v>1216</v>
      </c>
      <c r="B591" s="295" t="s">
        <v>1217</v>
      </c>
      <c r="C591" s="192" t="s">
        <v>449</v>
      </c>
      <c r="D591" s="26">
        <v>403000</v>
      </c>
      <c r="E591" s="26">
        <v>403000</v>
      </c>
      <c r="F591" s="27">
        <v>0</v>
      </c>
      <c r="G591" s="27">
        <v>403000</v>
      </c>
      <c r="H591" s="27">
        <v>0</v>
      </c>
      <c r="I591" s="7" t="s">
        <v>553</v>
      </c>
      <c r="J591" s="7"/>
      <c r="K591" s="7"/>
      <c r="L591" s="7"/>
      <c r="M591" s="27"/>
      <c r="N591" s="27">
        <v>0</v>
      </c>
      <c r="O591" s="7"/>
      <c r="P591" s="30" t="s">
        <v>53</v>
      </c>
      <c r="Q591" s="65"/>
      <c r="R591" s="23" t="s">
        <v>54</v>
      </c>
    </row>
    <row r="592" spans="1:18" s="31" customFormat="1" ht="32.4" customHeight="1" x14ac:dyDescent="0.3">
      <c r="A592" s="295" t="s">
        <v>1218</v>
      </c>
      <c r="B592" s="295" t="s">
        <v>1219</v>
      </c>
      <c r="C592" s="192" t="s">
        <v>449</v>
      </c>
      <c r="D592" s="26">
        <v>685195</v>
      </c>
      <c r="E592" s="26">
        <v>685195</v>
      </c>
      <c r="F592" s="27">
        <v>0</v>
      </c>
      <c r="G592" s="27">
        <v>685195</v>
      </c>
      <c r="H592" s="27">
        <v>0</v>
      </c>
      <c r="I592" s="7" t="s">
        <v>553</v>
      </c>
      <c r="J592" s="7"/>
      <c r="K592" s="7"/>
      <c r="L592" s="7"/>
      <c r="M592" s="27"/>
      <c r="N592" s="27">
        <v>0</v>
      </c>
      <c r="O592" s="7"/>
      <c r="P592" s="30" t="s">
        <v>53</v>
      </c>
      <c r="Q592" s="65"/>
      <c r="R592" s="23" t="s">
        <v>54</v>
      </c>
    </row>
    <row r="593" spans="1:18" s="31" customFormat="1" ht="32.4" customHeight="1" x14ac:dyDescent="0.3">
      <c r="A593" s="295" t="s">
        <v>1220</v>
      </c>
      <c r="B593" s="295" t="s">
        <v>1221</v>
      </c>
      <c r="C593" s="192" t="s">
        <v>449</v>
      </c>
      <c r="D593" s="26">
        <v>12632</v>
      </c>
      <c r="E593" s="26">
        <v>12632</v>
      </c>
      <c r="F593" s="27">
        <v>0</v>
      </c>
      <c r="G593" s="27">
        <v>12632</v>
      </c>
      <c r="H593" s="27">
        <v>0</v>
      </c>
      <c r="I593" s="7" t="s">
        <v>553</v>
      </c>
      <c r="J593" s="7"/>
      <c r="K593" s="7"/>
      <c r="L593" s="7"/>
      <c r="M593" s="27"/>
      <c r="N593" s="27">
        <v>0</v>
      </c>
      <c r="O593" s="7"/>
      <c r="P593" s="30" t="s">
        <v>53</v>
      </c>
      <c r="Q593" s="65"/>
      <c r="R593" s="23" t="s">
        <v>54</v>
      </c>
    </row>
    <row r="594" spans="1:18" s="31" customFormat="1" ht="32.4" customHeight="1" x14ac:dyDescent="0.3">
      <c r="A594" s="295" t="s">
        <v>1222</v>
      </c>
      <c r="B594" s="295" t="s">
        <v>1223</v>
      </c>
      <c r="C594" s="192" t="s">
        <v>449</v>
      </c>
      <c r="D594" s="26">
        <v>180000</v>
      </c>
      <c r="E594" s="26">
        <v>180000</v>
      </c>
      <c r="F594" s="27">
        <v>0</v>
      </c>
      <c r="G594" s="27">
        <v>180000</v>
      </c>
      <c r="H594" s="27">
        <v>0</v>
      </c>
      <c r="I594" s="7" t="s">
        <v>553</v>
      </c>
      <c r="J594" s="7"/>
      <c r="K594" s="7"/>
      <c r="L594" s="7"/>
      <c r="M594" s="27"/>
      <c r="N594" s="27">
        <v>0</v>
      </c>
      <c r="O594" s="7"/>
      <c r="P594" s="30" t="s">
        <v>53</v>
      </c>
      <c r="Q594" s="65"/>
      <c r="R594" s="23" t="s">
        <v>54</v>
      </c>
    </row>
    <row r="595" spans="1:18" s="31" customFormat="1" ht="32.4" customHeight="1" x14ac:dyDescent="0.3">
      <c r="A595" s="295" t="s">
        <v>1224</v>
      </c>
      <c r="B595" s="295" t="s">
        <v>1225</v>
      </c>
      <c r="C595" s="192" t="s">
        <v>449</v>
      </c>
      <c r="D595" s="26">
        <v>300000</v>
      </c>
      <c r="E595" s="26">
        <v>300000</v>
      </c>
      <c r="F595" s="27">
        <v>0</v>
      </c>
      <c r="G595" s="27">
        <v>300000</v>
      </c>
      <c r="H595" s="27">
        <v>0</v>
      </c>
      <c r="I595" s="7" t="s">
        <v>553</v>
      </c>
      <c r="J595" s="7"/>
      <c r="K595" s="7"/>
      <c r="L595" s="7"/>
      <c r="M595" s="27"/>
      <c r="N595" s="27">
        <v>0</v>
      </c>
      <c r="O595" s="7"/>
      <c r="P595" s="30" t="s">
        <v>53</v>
      </c>
      <c r="Q595" s="65"/>
      <c r="R595" s="23" t="s">
        <v>54</v>
      </c>
    </row>
    <row r="596" spans="1:18" s="31" customFormat="1" ht="32.4" customHeight="1" x14ac:dyDescent="0.3">
      <c r="A596" s="295" t="s">
        <v>1226</v>
      </c>
      <c r="B596" s="295" t="s">
        <v>1227</v>
      </c>
      <c r="C596" s="192" t="s">
        <v>449</v>
      </c>
      <c r="D596" s="26">
        <v>200000</v>
      </c>
      <c r="E596" s="26">
        <v>200000</v>
      </c>
      <c r="F596" s="27">
        <v>0</v>
      </c>
      <c r="G596" s="27">
        <v>200000</v>
      </c>
      <c r="H596" s="27">
        <v>0</v>
      </c>
      <c r="I596" s="7" t="s">
        <v>553</v>
      </c>
      <c r="J596" s="7"/>
      <c r="K596" s="7"/>
      <c r="L596" s="7"/>
      <c r="M596" s="27"/>
      <c r="N596" s="27">
        <v>0</v>
      </c>
      <c r="O596" s="7"/>
      <c r="P596" s="30" t="s">
        <v>53</v>
      </c>
      <c r="Q596" s="65"/>
      <c r="R596" s="23" t="s">
        <v>54</v>
      </c>
    </row>
    <row r="597" spans="1:18" s="31" customFormat="1" ht="32.4" customHeight="1" x14ac:dyDescent="0.3">
      <c r="A597" s="295" t="s">
        <v>1228</v>
      </c>
      <c r="B597" s="295" t="s">
        <v>1229</v>
      </c>
      <c r="C597" s="192" t="s">
        <v>449</v>
      </c>
      <c r="D597" s="26">
        <v>180000</v>
      </c>
      <c r="E597" s="26">
        <v>180000</v>
      </c>
      <c r="F597" s="27">
        <v>0</v>
      </c>
      <c r="G597" s="27">
        <v>180000</v>
      </c>
      <c r="H597" s="27">
        <v>0</v>
      </c>
      <c r="I597" s="7" t="s">
        <v>553</v>
      </c>
      <c r="J597" s="7"/>
      <c r="K597" s="7"/>
      <c r="L597" s="7"/>
      <c r="M597" s="27"/>
      <c r="N597" s="27">
        <v>0</v>
      </c>
      <c r="O597" s="7"/>
      <c r="P597" s="30" t="s">
        <v>53</v>
      </c>
      <c r="Q597" s="65"/>
      <c r="R597" s="23" t="s">
        <v>54</v>
      </c>
    </row>
    <row r="598" spans="1:18" s="31" customFormat="1" ht="32.4" customHeight="1" x14ac:dyDescent="0.3">
      <c r="A598" s="295" t="s">
        <v>1230</v>
      </c>
      <c r="B598" s="295" t="s">
        <v>1231</v>
      </c>
      <c r="C598" s="192" t="s">
        <v>449</v>
      </c>
      <c r="D598" s="26">
        <v>237686</v>
      </c>
      <c r="E598" s="26">
        <v>237686</v>
      </c>
      <c r="F598" s="27">
        <v>0</v>
      </c>
      <c r="G598" s="27">
        <v>237686</v>
      </c>
      <c r="H598" s="27">
        <v>0</v>
      </c>
      <c r="I598" s="7" t="s">
        <v>553</v>
      </c>
      <c r="J598" s="7"/>
      <c r="K598" s="7"/>
      <c r="L598" s="7"/>
      <c r="M598" s="27"/>
      <c r="N598" s="27">
        <v>0</v>
      </c>
      <c r="O598" s="7"/>
      <c r="P598" s="30" t="s">
        <v>53</v>
      </c>
      <c r="Q598" s="65"/>
      <c r="R598" s="23" t="s">
        <v>54</v>
      </c>
    </row>
    <row r="599" spans="1:18" s="31" customFormat="1" ht="32.4" customHeight="1" x14ac:dyDescent="0.3">
      <c r="A599" s="295" t="s">
        <v>1232</v>
      </c>
      <c r="B599" s="295" t="s">
        <v>1233</v>
      </c>
      <c r="C599" s="192" t="s">
        <v>449</v>
      </c>
      <c r="D599" s="26">
        <v>84764</v>
      </c>
      <c r="E599" s="26">
        <v>84764</v>
      </c>
      <c r="F599" s="27">
        <v>0</v>
      </c>
      <c r="G599" s="27">
        <v>84764</v>
      </c>
      <c r="H599" s="27">
        <v>0</v>
      </c>
      <c r="I599" s="7" t="s">
        <v>553</v>
      </c>
      <c r="J599" s="7"/>
      <c r="K599" s="7"/>
      <c r="L599" s="7"/>
      <c r="M599" s="27"/>
      <c r="N599" s="27">
        <v>0</v>
      </c>
      <c r="O599" s="7"/>
      <c r="P599" s="30" t="s">
        <v>53</v>
      </c>
      <c r="Q599" s="65"/>
      <c r="R599" s="23" t="s">
        <v>54</v>
      </c>
    </row>
    <row r="600" spans="1:18" s="31" customFormat="1" ht="32.4" customHeight="1" x14ac:dyDescent="0.3">
      <c r="A600" s="295" t="s">
        <v>1234</v>
      </c>
      <c r="B600" s="295" t="s">
        <v>1235</v>
      </c>
      <c r="C600" s="192" t="s">
        <v>449</v>
      </c>
      <c r="D600" s="26">
        <v>144121</v>
      </c>
      <c r="E600" s="26">
        <v>144121</v>
      </c>
      <c r="F600" s="27">
        <v>0</v>
      </c>
      <c r="G600" s="27">
        <v>144121</v>
      </c>
      <c r="H600" s="27">
        <v>0</v>
      </c>
      <c r="I600" s="7" t="s">
        <v>553</v>
      </c>
      <c r="J600" s="7"/>
      <c r="K600" s="7"/>
      <c r="L600" s="7"/>
      <c r="M600" s="27"/>
      <c r="N600" s="27">
        <v>0</v>
      </c>
      <c r="O600" s="7"/>
      <c r="P600" s="30" t="s">
        <v>53</v>
      </c>
      <c r="Q600" s="65"/>
      <c r="R600" s="23" t="s">
        <v>54</v>
      </c>
    </row>
    <row r="601" spans="1:18" s="31" customFormat="1" ht="32.4" customHeight="1" x14ac:dyDescent="0.3">
      <c r="A601" s="295" t="s">
        <v>1236</v>
      </c>
      <c r="B601" s="295" t="s">
        <v>1237</v>
      </c>
      <c r="C601" s="192" t="s">
        <v>449</v>
      </c>
      <c r="D601" s="26">
        <v>250000</v>
      </c>
      <c r="E601" s="26">
        <v>250000</v>
      </c>
      <c r="F601" s="27">
        <v>0</v>
      </c>
      <c r="G601" s="27">
        <v>250000</v>
      </c>
      <c r="H601" s="27">
        <v>0</v>
      </c>
      <c r="I601" s="7" t="s">
        <v>553</v>
      </c>
      <c r="J601" s="7"/>
      <c r="K601" s="7"/>
      <c r="L601" s="7"/>
      <c r="M601" s="27"/>
      <c r="N601" s="27">
        <v>0</v>
      </c>
      <c r="O601" s="7"/>
      <c r="P601" s="30" t="s">
        <v>53</v>
      </c>
      <c r="Q601" s="65"/>
      <c r="R601" s="23" t="s">
        <v>54</v>
      </c>
    </row>
    <row r="602" spans="1:18" s="31" customFormat="1" ht="32.4" customHeight="1" x14ac:dyDescent="0.3">
      <c r="A602" s="295" t="s">
        <v>1238</v>
      </c>
      <c r="B602" s="295" t="s">
        <v>1239</v>
      </c>
      <c r="C602" s="192" t="s">
        <v>449</v>
      </c>
      <c r="D602" s="26">
        <v>254456</v>
      </c>
      <c r="E602" s="26">
        <v>254456</v>
      </c>
      <c r="F602" s="27">
        <v>0</v>
      </c>
      <c r="G602" s="27">
        <v>254456</v>
      </c>
      <c r="H602" s="27">
        <v>0</v>
      </c>
      <c r="I602" s="7" t="s">
        <v>553</v>
      </c>
      <c r="J602" s="7"/>
      <c r="K602" s="7"/>
      <c r="L602" s="7"/>
      <c r="M602" s="27"/>
      <c r="N602" s="27">
        <v>0</v>
      </c>
      <c r="O602" s="7"/>
      <c r="P602" s="30" t="s">
        <v>53</v>
      </c>
      <c r="Q602" s="65"/>
      <c r="R602" s="23" t="s">
        <v>54</v>
      </c>
    </row>
    <row r="603" spans="1:18" s="31" customFormat="1" ht="32.4" customHeight="1" x14ac:dyDescent="0.3">
      <c r="A603" s="295" t="s">
        <v>1240</v>
      </c>
      <c r="B603" s="295" t="s">
        <v>1241</v>
      </c>
      <c r="C603" s="192" t="s">
        <v>449</v>
      </c>
      <c r="D603" s="26">
        <v>293314</v>
      </c>
      <c r="E603" s="26">
        <v>293314</v>
      </c>
      <c r="F603" s="27">
        <v>0</v>
      </c>
      <c r="G603" s="27">
        <v>293314</v>
      </c>
      <c r="H603" s="27">
        <v>0</v>
      </c>
      <c r="I603" s="7" t="s">
        <v>553</v>
      </c>
      <c r="J603" s="7"/>
      <c r="K603" s="7"/>
      <c r="L603" s="7"/>
      <c r="M603" s="27"/>
      <c r="N603" s="27">
        <v>0</v>
      </c>
      <c r="O603" s="7"/>
      <c r="P603" s="30" t="s">
        <v>53</v>
      </c>
      <c r="Q603" s="65"/>
      <c r="R603" s="23" t="s">
        <v>54</v>
      </c>
    </row>
    <row r="604" spans="1:18" s="31" customFormat="1" ht="32.4" customHeight="1" x14ac:dyDescent="0.3">
      <c r="A604" s="295" t="s">
        <v>1242</v>
      </c>
      <c r="B604" s="295" t="s">
        <v>1243</v>
      </c>
      <c r="C604" s="192" t="s">
        <v>449</v>
      </c>
      <c r="D604" s="26">
        <v>22390</v>
      </c>
      <c r="E604" s="26">
        <v>22390</v>
      </c>
      <c r="F604" s="27">
        <v>0</v>
      </c>
      <c r="G604" s="27">
        <v>22390</v>
      </c>
      <c r="H604" s="27">
        <v>0</v>
      </c>
      <c r="I604" s="7" t="s">
        <v>553</v>
      </c>
      <c r="J604" s="7"/>
      <c r="K604" s="7"/>
      <c r="L604" s="7"/>
      <c r="M604" s="27"/>
      <c r="N604" s="27">
        <v>0</v>
      </c>
      <c r="O604" s="7"/>
      <c r="P604" s="30" t="s">
        <v>53</v>
      </c>
      <c r="Q604" s="65"/>
      <c r="R604" s="23" t="s">
        <v>54</v>
      </c>
    </row>
    <row r="605" spans="1:18" s="31" customFormat="1" ht="32.4" customHeight="1" x14ac:dyDescent="0.3">
      <c r="A605" s="295" t="s">
        <v>1244</v>
      </c>
      <c r="B605" s="295" t="s">
        <v>1245</v>
      </c>
      <c r="C605" s="192" t="s">
        <v>449</v>
      </c>
      <c r="D605" s="26">
        <v>150000</v>
      </c>
      <c r="E605" s="26">
        <v>150000</v>
      </c>
      <c r="F605" s="27">
        <v>0</v>
      </c>
      <c r="G605" s="27">
        <v>150000</v>
      </c>
      <c r="H605" s="27">
        <v>0</v>
      </c>
      <c r="I605" s="7" t="s">
        <v>553</v>
      </c>
      <c r="J605" s="7"/>
      <c r="K605" s="7"/>
      <c r="L605" s="7"/>
      <c r="M605" s="27"/>
      <c r="N605" s="27">
        <v>0</v>
      </c>
      <c r="O605" s="7"/>
      <c r="P605" s="30" t="s">
        <v>53</v>
      </c>
      <c r="Q605" s="65"/>
      <c r="R605" s="23" t="s">
        <v>54</v>
      </c>
    </row>
    <row r="606" spans="1:18" s="31" customFormat="1" ht="32.4" customHeight="1" x14ac:dyDescent="0.3">
      <c r="A606" s="295" t="s">
        <v>1246</v>
      </c>
      <c r="B606" s="295" t="s">
        <v>1247</v>
      </c>
      <c r="C606" s="192" t="s">
        <v>449</v>
      </c>
      <c r="D606" s="26">
        <v>240000</v>
      </c>
      <c r="E606" s="26">
        <v>240000</v>
      </c>
      <c r="F606" s="27">
        <v>0</v>
      </c>
      <c r="G606" s="27">
        <v>240000</v>
      </c>
      <c r="H606" s="27">
        <v>0</v>
      </c>
      <c r="I606" s="7" t="s">
        <v>553</v>
      </c>
      <c r="J606" s="7"/>
      <c r="K606" s="7"/>
      <c r="L606" s="7"/>
      <c r="M606" s="27"/>
      <c r="N606" s="27">
        <v>0</v>
      </c>
      <c r="O606" s="7"/>
      <c r="P606" s="30" t="s">
        <v>53</v>
      </c>
      <c r="Q606" s="65"/>
      <c r="R606" s="23" t="s">
        <v>54</v>
      </c>
    </row>
    <row r="607" spans="1:18" s="31" customFormat="1" ht="32.4" customHeight="1" x14ac:dyDescent="0.3">
      <c r="A607" s="295" t="s">
        <v>1248</v>
      </c>
      <c r="B607" s="295" t="s">
        <v>1249</v>
      </c>
      <c r="C607" s="192" t="s">
        <v>449</v>
      </c>
      <c r="D607" s="26">
        <v>625000</v>
      </c>
      <c r="E607" s="26">
        <v>453071</v>
      </c>
      <c r="F607" s="27">
        <v>0</v>
      </c>
      <c r="G607" s="27">
        <v>453071</v>
      </c>
      <c r="H607" s="27">
        <v>171929</v>
      </c>
      <c r="I607" s="7" t="s">
        <v>553</v>
      </c>
      <c r="J607" s="7"/>
      <c r="K607" s="7"/>
      <c r="L607" s="7"/>
      <c r="M607" s="27"/>
      <c r="N607" s="27">
        <v>171929</v>
      </c>
      <c r="O607" s="7" t="s">
        <v>939</v>
      </c>
      <c r="P607" s="30" t="s">
        <v>53</v>
      </c>
      <c r="Q607" s="65"/>
      <c r="R607" s="23" t="s">
        <v>54</v>
      </c>
    </row>
    <row r="608" spans="1:18" s="31" customFormat="1" ht="32.4" customHeight="1" x14ac:dyDescent="0.3">
      <c r="A608" s="295" t="s">
        <v>1250</v>
      </c>
      <c r="B608" s="295" t="s">
        <v>1251</v>
      </c>
      <c r="C608" s="192" t="s">
        <v>449</v>
      </c>
      <c r="D608" s="26">
        <v>79010</v>
      </c>
      <c r="E608" s="26">
        <v>79010</v>
      </c>
      <c r="F608" s="27">
        <v>0</v>
      </c>
      <c r="G608" s="27">
        <v>79010</v>
      </c>
      <c r="H608" s="27">
        <v>0</v>
      </c>
      <c r="I608" s="7" t="s">
        <v>553</v>
      </c>
      <c r="J608" s="7"/>
      <c r="K608" s="7"/>
      <c r="L608" s="7"/>
      <c r="M608" s="27"/>
      <c r="N608" s="27">
        <v>0</v>
      </c>
      <c r="O608" s="7"/>
      <c r="P608" s="30" t="s">
        <v>53</v>
      </c>
      <c r="Q608" s="65"/>
      <c r="R608" s="23" t="s">
        <v>54</v>
      </c>
    </row>
    <row r="609" spans="1:18" s="31" customFormat="1" ht="32.4" customHeight="1" x14ac:dyDescent="0.3">
      <c r="A609" s="295" t="s">
        <v>1252</v>
      </c>
      <c r="B609" s="295" t="s">
        <v>1253</v>
      </c>
      <c r="C609" s="192" t="s">
        <v>449</v>
      </c>
      <c r="D609" s="26">
        <v>164866</v>
      </c>
      <c r="E609" s="26">
        <v>164866</v>
      </c>
      <c r="F609" s="27">
        <v>0</v>
      </c>
      <c r="G609" s="27">
        <v>164866</v>
      </c>
      <c r="H609" s="27">
        <v>0</v>
      </c>
      <c r="I609" s="7" t="s">
        <v>553</v>
      </c>
      <c r="J609" s="7"/>
      <c r="K609" s="7"/>
      <c r="L609" s="7"/>
      <c r="M609" s="27"/>
      <c r="N609" s="27">
        <v>0</v>
      </c>
      <c r="O609" s="7"/>
      <c r="P609" s="30" t="s">
        <v>53</v>
      </c>
      <c r="Q609" s="65"/>
      <c r="R609" s="23" t="s">
        <v>54</v>
      </c>
    </row>
    <row r="610" spans="1:18" s="31" customFormat="1" ht="32.4" customHeight="1" x14ac:dyDescent="0.3">
      <c r="A610" s="295" t="s">
        <v>1254</v>
      </c>
      <c r="B610" s="295" t="s">
        <v>222</v>
      </c>
      <c r="C610" s="192" t="s">
        <v>449</v>
      </c>
      <c r="D610" s="26">
        <v>157476</v>
      </c>
      <c r="E610" s="26">
        <v>157476</v>
      </c>
      <c r="F610" s="27">
        <v>0</v>
      </c>
      <c r="G610" s="27">
        <v>157476</v>
      </c>
      <c r="H610" s="27">
        <v>0</v>
      </c>
      <c r="I610" s="7" t="s">
        <v>553</v>
      </c>
      <c r="J610" s="7"/>
      <c r="K610" s="7"/>
      <c r="L610" s="7"/>
      <c r="M610" s="27"/>
      <c r="N610" s="27">
        <v>0</v>
      </c>
      <c r="O610" s="7"/>
      <c r="P610" s="30" t="s">
        <v>53</v>
      </c>
      <c r="Q610" s="65"/>
      <c r="R610" s="23" t="s">
        <v>54</v>
      </c>
    </row>
    <row r="611" spans="1:18" s="31" customFormat="1" ht="32.4" customHeight="1" x14ac:dyDescent="0.3">
      <c r="A611" s="295" t="s">
        <v>1255</v>
      </c>
      <c r="B611" s="295" t="s">
        <v>1256</v>
      </c>
      <c r="C611" s="192" t="s">
        <v>449</v>
      </c>
      <c r="D611" s="26">
        <v>81664</v>
      </c>
      <c r="E611" s="26">
        <v>81664</v>
      </c>
      <c r="F611" s="27">
        <v>0</v>
      </c>
      <c r="G611" s="27">
        <v>81664</v>
      </c>
      <c r="H611" s="27">
        <v>0</v>
      </c>
      <c r="I611" s="7" t="s">
        <v>553</v>
      </c>
      <c r="J611" s="7"/>
      <c r="K611" s="7"/>
      <c r="L611" s="7"/>
      <c r="M611" s="27"/>
      <c r="N611" s="27">
        <v>0</v>
      </c>
      <c r="O611" s="7"/>
      <c r="P611" s="30" t="s">
        <v>53</v>
      </c>
      <c r="Q611" s="65"/>
      <c r="R611" s="23" t="s">
        <v>54</v>
      </c>
    </row>
    <row r="612" spans="1:18" s="31" customFormat="1" ht="32.4" customHeight="1" x14ac:dyDescent="0.3">
      <c r="A612" s="295" t="s">
        <v>1257</v>
      </c>
      <c r="B612" s="295" t="s">
        <v>1258</v>
      </c>
      <c r="C612" s="192" t="s">
        <v>449</v>
      </c>
      <c r="D612" s="26">
        <v>2720000</v>
      </c>
      <c r="E612" s="26">
        <v>2720000</v>
      </c>
      <c r="F612" s="27">
        <v>0</v>
      </c>
      <c r="G612" s="27">
        <v>2720000</v>
      </c>
      <c r="H612" s="27">
        <v>0</v>
      </c>
      <c r="I612" s="7" t="s">
        <v>553</v>
      </c>
      <c r="J612" s="7"/>
      <c r="K612" s="7"/>
      <c r="L612" s="7"/>
      <c r="M612" s="27"/>
      <c r="N612" s="27">
        <v>0</v>
      </c>
      <c r="O612" s="7"/>
      <c r="P612" s="30" t="s">
        <v>53</v>
      </c>
      <c r="Q612" s="65"/>
      <c r="R612" s="23" t="s">
        <v>54</v>
      </c>
    </row>
    <row r="613" spans="1:18" s="31" customFormat="1" ht="32.4" customHeight="1" x14ac:dyDescent="0.3">
      <c r="A613" s="295" t="s">
        <v>1259</v>
      </c>
      <c r="B613" s="295" t="s">
        <v>1260</v>
      </c>
      <c r="C613" s="192" t="s">
        <v>449</v>
      </c>
      <c r="D613" s="26">
        <v>154303</v>
      </c>
      <c r="E613" s="26">
        <v>154303</v>
      </c>
      <c r="F613" s="27">
        <v>0</v>
      </c>
      <c r="G613" s="27">
        <v>154303</v>
      </c>
      <c r="H613" s="27">
        <v>0</v>
      </c>
      <c r="I613" s="7" t="s">
        <v>553</v>
      </c>
      <c r="J613" s="7"/>
      <c r="K613" s="7"/>
      <c r="L613" s="7"/>
      <c r="M613" s="27"/>
      <c r="N613" s="27">
        <v>0</v>
      </c>
      <c r="O613" s="7"/>
      <c r="P613" s="30" t="s">
        <v>53</v>
      </c>
      <c r="Q613" s="65"/>
      <c r="R613" s="23" t="s">
        <v>54</v>
      </c>
    </row>
    <row r="614" spans="1:18" s="31" customFormat="1" ht="32.4" customHeight="1" x14ac:dyDescent="0.3">
      <c r="A614" s="295" t="s">
        <v>1261</v>
      </c>
      <c r="B614" s="295" t="s">
        <v>1262</v>
      </c>
      <c r="C614" s="192" t="s">
        <v>449</v>
      </c>
      <c r="D614" s="26">
        <v>750000</v>
      </c>
      <c r="E614" s="26">
        <v>750000</v>
      </c>
      <c r="F614" s="27">
        <v>0</v>
      </c>
      <c r="G614" s="27">
        <v>750000</v>
      </c>
      <c r="H614" s="27">
        <v>0</v>
      </c>
      <c r="I614" s="7" t="s">
        <v>553</v>
      </c>
      <c r="J614" s="7"/>
      <c r="K614" s="7"/>
      <c r="L614" s="7"/>
      <c r="M614" s="27"/>
      <c r="N614" s="27">
        <v>0</v>
      </c>
      <c r="O614" s="7"/>
      <c r="P614" s="30" t="s">
        <v>53</v>
      </c>
      <c r="Q614" s="65"/>
      <c r="R614" s="23" t="s">
        <v>54</v>
      </c>
    </row>
    <row r="615" spans="1:18" s="31" customFormat="1" ht="32.4" customHeight="1" x14ac:dyDescent="0.3">
      <c r="A615" s="295" t="s">
        <v>1263</v>
      </c>
      <c r="B615" s="295" t="s">
        <v>1264</v>
      </c>
      <c r="C615" s="192" t="s">
        <v>449</v>
      </c>
      <c r="D615" s="26">
        <v>894504</v>
      </c>
      <c r="E615" s="26">
        <v>894504</v>
      </c>
      <c r="F615" s="27">
        <v>0</v>
      </c>
      <c r="G615" s="27">
        <v>894504</v>
      </c>
      <c r="H615" s="27">
        <v>0</v>
      </c>
      <c r="I615" s="7" t="s">
        <v>553</v>
      </c>
      <c r="J615" s="7"/>
      <c r="K615" s="7"/>
      <c r="L615" s="7"/>
      <c r="M615" s="27"/>
      <c r="N615" s="27">
        <v>0</v>
      </c>
      <c r="O615" s="7"/>
      <c r="P615" s="30" t="s">
        <v>53</v>
      </c>
      <c r="Q615" s="65"/>
      <c r="R615" s="23" t="s">
        <v>54</v>
      </c>
    </row>
    <row r="616" spans="1:18" s="31" customFormat="1" ht="32.4" customHeight="1" x14ac:dyDescent="0.3">
      <c r="A616" s="295" t="s">
        <v>1265</v>
      </c>
      <c r="B616" s="295" t="s">
        <v>1266</v>
      </c>
      <c r="C616" s="192" t="s">
        <v>449</v>
      </c>
      <c r="D616" s="26">
        <v>210000</v>
      </c>
      <c r="E616" s="26">
        <v>210000</v>
      </c>
      <c r="F616" s="27">
        <v>0</v>
      </c>
      <c r="G616" s="27">
        <v>210000</v>
      </c>
      <c r="H616" s="27">
        <v>0</v>
      </c>
      <c r="I616" s="7" t="s">
        <v>553</v>
      </c>
      <c r="J616" s="7"/>
      <c r="K616" s="7"/>
      <c r="L616" s="7"/>
      <c r="M616" s="27"/>
      <c r="N616" s="27">
        <v>0</v>
      </c>
      <c r="O616" s="7"/>
      <c r="P616" s="30" t="s">
        <v>53</v>
      </c>
      <c r="Q616" s="65"/>
      <c r="R616" s="23" t="s">
        <v>54</v>
      </c>
    </row>
    <row r="617" spans="1:18" s="31" customFormat="1" ht="32.4" customHeight="1" x14ac:dyDescent="0.3">
      <c r="A617" s="295" t="s">
        <v>1150</v>
      </c>
      <c r="B617" s="295" t="s">
        <v>1267</v>
      </c>
      <c r="C617" s="192" t="s">
        <v>449</v>
      </c>
      <c r="D617" s="26">
        <v>204000</v>
      </c>
      <c r="E617" s="26">
        <v>204000</v>
      </c>
      <c r="F617" s="27">
        <v>0</v>
      </c>
      <c r="G617" s="27">
        <v>204000</v>
      </c>
      <c r="H617" s="27">
        <v>0</v>
      </c>
      <c r="I617" s="7" t="s">
        <v>553</v>
      </c>
      <c r="J617" s="7"/>
      <c r="K617" s="7"/>
      <c r="L617" s="7"/>
      <c r="M617" s="27"/>
      <c r="N617" s="27">
        <v>0</v>
      </c>
      <c r="O617" s="7"/>
      <c r="P617" s="30" t="s">
        <v>53</v>
      </c>
      <c r="Q617" s="65"/>
      <c r="R617" s="23" t="s">
        <v>54</v>
      </c>
    </row>
    <row r="618" spans="1:18" s="31" customFormat="1" ht="32.4" customHeight="1" x14ac:dyDescent="0.3">
      <c r="A618" s="295" t="s">
        <v>1268</v>
      </c>
      <c r="B618" s="295" t="s">
        <v>1269</v>
      </c>
      <c r="C618" s="192" t="s">
        <v>449</v>
      </c>
      <c r="D618" s="26">
        <v>235954</v>
      </c>
      <c r="E618" s="26">
        <v>235954</v>
      </c>
      <c r="F618" s="27">
        <v>0</v>
      </c>
      <c r="G618" s="27">
        <v>235954</v>
      </c>
      <c r="H618" s="27">
        <v>0</v>
      </c>
      <c r="I618" s="7" t="s">
        <v>553</v>
      </c>
      <c r="J618" s="7"/>
      <c r="K618" s="7"/>
      <c r="L618" s="7"/>
      <c r="M618" s="27"/>
      <c r="N618" s="27">
        <v>0</v>
      </c>
      <c r="O618" s="7"/>
      <c r="P618" s="30" t="s">
        <v>53</v>
      </c>
      <c r="Q618" s="65"/>
      <c r="R618" s="23" t="s">
        <v>54</v>
      </c>
    </row>
    <row r="619" spans="1:18" s="31" customFormat="1" ht="32.4" customHeight="1" x14ac:dyDescent="0.3">
      <c r="A619" s="295" t="s">
        <v>1270</v>
      </c>
      <c r="B619" s="295" t="s">
        <v>1271</v>
      </c>
      <c r="C619" s="192" t="s">
        <v>449</v>
      </c>
      <c r="D619" s="26">
        <v>220865</v>
      </c>
      <c r="E619" s="26">
        <v>220865</v>
      </c>
      <c r="F619" s="27">
        <v>0</v>
      </c>
      <c r="G619" s="27">
        <v>220865</v>
      </c>
      <c r="H619" s="27">
        <v>0</v>
      </c>
      <c r="I619" s="7" t="s">
        <v>553</v>
      </c>
      <c r="J619" s="7"/>
      <c r="K619" s="7"/>
      <c r="L619" s="7"/>
      <c r="M619" s="27"/>
      <c r="N619" s="27">
        <v>0</v>
      </c>
      <c r="O619" s="7"/>
      <c r="P619" s="30" t="s">
        <v>53</v>
      </c>
      <c r="Q619" s="65"/>
      <c r="R619" s="23" t="s">
        <v>54</v>
      </c>
    </row>
    <row r="620" spans="1:18" s="31" customFormat="1" ht="32.4" customHeight="1" x14ac:dyDescent="0.3">
      <c r="A620" s="295" t="s">
        <v>1272</v>
      </c>
      <c r="B620" s="295" t="s">
        <v>1273</v>
      </c>
      <c r="C620" s="192" t="s">
        <v>449</v>
      </c>
      <c r="D620" s="26">
        <v>600000</v>
      </c>
      <c r="E620" s="26">
        <v>600000</v>
      </c>
      <c r="F620" s="27">
        <v>0</v>
      </c>
      <c r="G620" s="27">
        <v>600000</v>
      </c>
      <c r="H620" s="27">
        <v>0</v>
      </c>
      <c r="I620" s="7" t="s">
        <v>553</v>
      </c>
      <c r="J620" s="7"/>
      <c r="K620" s="7"/>
      <c r="L620" s="7"/>
      <c r="M620" s="27"/>
      <c r="N620" s="27">
        <v>0</v>
      </c>
      <c r="O620" s="7"/>
      <c r="P620" s="30" t="s">
        <v>53</v>
      </c>
      <c r="Q620" s="65"/>
      <c r="R620" s="23" t="s">
        <v>54</v>
      </c>
    </row>
    <row r="621" spans="1:18" s="31" customFormat="1" ht="32.4" customHeight="1" x14ac:dyDescent="0.3">
      <c r="A621" s="295" t="s">
        <v>1274</v>
      </c>
      <c r="B621" s="295" t="s">
        <v>1275</v>
      </c>
      <c r="C621" s="192" t="s">
        <v>449</v>
      </c>
      <c r="D621" s="26">
        <v>457872</v>
      </c>
      <c r="E621" s="26">
        <v>457872</v>
      </c>
      <c r="F621" s="27">
        <v>0</v>
      </c>
      <c r="G621" s="27">
        <v>457872</v>
      </c>
      <c r="H621" s="27">
        <v>0</v>
      </c>
      <c r="I621" s="7" t="s">
        <v>553</v>
      </c>
      <c r="J621" s="7"/>
      <c r="K621" s="7"/>
      <c r="L621" s="7"/>
      <c r="M621" s="27"/>
      <c r="N621" s="27">
        <v>0</v>
      </c>
      <c r="O621" s="7"/>
      <c r="P621" s="30" t="s">
        <v>53</v>
      </c>
      <c r="Q621" s="65"/>
      <c r="R621" s="23" t="s">
        <v>54</v>
      </c>
    </row>
    <row r="622" spans="1:18" s="31" customFormat="1" ht="32.4" customHeight="1" x14ac:dyDescent="0.3">
      <c r="A622" s="295" t="s">
        <v>1276</v>
      </c>
      <c r="B622" s="295" t="s">
        <v>1277</v>
      </c>
      <c r="C622" s="192" t="s">
        <v>449</v>
      </c>
      <c r="D622" s="26">
        <v>536226</v>
      </c>
      <c r="E622" s="26">
        <v>536226</v>
      </c>
      <c r="F622" s="27">
        <v>0</v>
      </c>
      <c r="G622" s="27">
        <v>536226</v>
      </c>
      <c r="H622" s="27">
        <v>0</v>
      </c>
      <c r="I622" s="7" t="s">
        <v>553</v>
      </c>
      <c r="J622" s="7"/>
      <c r="K622" s="7"/>
      <c r="L622" s="7"/>
      <c r="M622" s="27"/>
      <c r="N622" s="27">
        <v>0</v>
      </c>
      <c r="O622" s="7"/>
      <c r="P622" s="30" t="s">
        <v>53</v>
      </c>
      <c r="Q622" s="65"/>
      <c r="R622" s="23" t="s">
        <v>54</v>
      </c>
    </row>
    <row r="623" spans="1:18" s="31" customFormat="1" ht="32.4" customHeight="1" x14ac:dyDescent="0.3">
      <c r="A623" s="295" t="s">
        <v>1278</v>
      </c>
      <c r="B623" s="295" t="s">
        <v>1279</v>
      </c>
      <c r="C623" s="192" t="s">
        <v>449</v>
      </c>
      <c r="D623" s="26">
        <v>593100</v>
      </c>
      <c r="E623" s="26">
        <v>593100</v>
      </c>
      <c r="F623" s="27">
        <v>0</v>
      </c>
      <c r="G623" s="27">
        <v>593100</v>
      </c>
      <c r="H623" s="27">
        <v>0</v>
      </c>
      <c r="I623" s="7" t="s">
        <v>553</v>
      </c>
      <c r="J623" s="7"/>
      <c r="K623" s="7"/>
      <c r="L623" s="7"/>
      <c r="M623" s="27"/>
      <c r="N623" s="27">
        <v>0</v>
      </c>
      <c r="O623" s="7"/>
      <c r="P623" s="30" t="s">
        <v>53</v>
      </c>
      <c r="Q623" s="65"/>
      <c r="R623" s="23" t="s">
        <v>54</v>
      </c>
    </row>
    <row r="624" spans="1:18" s="31" customFormat="1" ht="32.4" customHeight="1" x14ac:dyDescent="0.3">
      <c r="A624" s="295" t="s">
        <v>1280</v>
      </c>
      <c r="B624" s="295" t="s">
        <v>1281</v>
      </c>
      <c r="C624" s="192" t="s">
        <v>449</v>
      </c>
      <c r="D624" s="26">
        <v>1847000</v>
      </c>
      <c r="E624" s="26">
        <v>1847000</v>
      </c>
      <c r="F624" s="27">
        <v>0</v>
      </c>
      <c r="G624" s="27">
        <v>1847000</v>
      </c>
      <c r="H624" s="27">
        <v>0</v>
      </c>
      <c r="I624" s="7" t="s">
        <v>553</v>
      </c>
      <c r="J624" s="7"/>
      <c r="K624" s="7"/>
      <c r="L624" s="7"/>
      <c r="M624" s="27"/>
      <c r="N624" s="27">
        <v>0</v>
      </c>
      <c r="O624" s="7"/>
      <c r="P624" s="30" t="s">
        <v>53</v>
      </c>
      <c r="Q624" s="65"/>
      <c r="R624" s="23" t="s">
        <v>54</v>
      </c>
    </row>
    <row r="625" spans="1:18" s="31" customFormat="1" ht="32.4" customHeight="1" x14ac:dyDescent="0.3">
      <c r="A625" s="295" t="s">
        <v>1282</v>
      </c>
      <c r="B625" s="295" t="s">
        <v>1283</v>
      </c>
      <c r="C625" s="192" t="s">
        <v>449</v>
      </c>
      <c r="D625" s="26">
        <v>310960</v>
      </c>
      <c r="E625" s="26">
        <v>310960</v>
      </c>
      <c r="F625" s="27">
        <v>0</v>
      </c>
      <c r="G625" s="27">
        <v>310960</v>
      </c>
      <c r="H625" s="27">
        <v>0</v>
      </c>
      <c r="I625" s="7" t="s">
        <v>553</v>
      </c>
      <c r="J625" s="7"/>
      <c r="K625" s="7"/>
      <c r="L625" s="7"/>
      <c r="M625" s="27"/>
      <c r="N625" s="27">
        <v>0</v>
      </c>
      <c r="O625" s="7"/>
      <c r="P625" s="30" t="s">
        <v>53</v>
      </c>
      <c r="Q625" s="65"/>
      <c r="R625" s="23" t="s">
        <v>54</v>
      </c>
    </row>
    <row r="626" spans="1:18" s="31" customFormat="1" ht="32.4" customHeight="1" x14ac:dyDescent="0.3">
      <c r="A626" s="295" t="s">
        <v>1284</v>
      </c>
      <c r="B626" s="295" t="s">
        <v>1285</v>
      </c>
      <c r="C626" s="192" t="s">
        <v>449</v>
      </c>
      <c r="D626" s="26">
        <v>115325</v>
      </c>
      <c r="E626" s="26">
        <v>115325</v>
      </c>
      <c r="F626" s="27">
        <v>0</v>
      </c>
      <c r="G626" s="27">
        <v>115325</v>
      </c>
      <c r="H626" s="27">
        <v>0</v>
      </c>
      <c r="I626" s="7" t="s">
        <v>553</v>
      </c>
      <c r="J626" s="7"/>
      <c r="K626" s="7"/>
      <c r="L626" s="7"/>
      <c r="M626" s="27"/>
      <c r="N626" s="27">
        <v>0</v>
      </c>
      <c r="O626" s="7"/>
      <c r="P626" s="30" t="s">
        <v>53</v>
      </c>
      <c r="Q626" s="65"/>
      <c r="R626" s="23" t="s">
        <v>54</v>
      </c>
    </row>
    <row r="627" spans="1:18" s="31" customFormat="1" ht="32.4" customHeight="1" x14ac:dyDescent="0.3">
      <c r="A627" s="295" t="s">
        <v>1286</v>
      </c>
      <c r="B627" s="295" t="s">
        <v>1287</v>
      </c>
      <c r="C627" s="192" t="s">
        <v>449</v>
      </c>
      <c r="D627" s="26">
        <v>180000</v>
      </c>
      <c r="E627" s="26">
        <v>180000</v>
      </c>
      <c r="F627" s="27">
        <v>0</v>
      </c>
      <c r="G627" s="27">
        <v>180000</v>
      </c>
      <c r="H627" s="27">
        <v>0</v>
      </c>
      <c r="I627" s="7" t="s">
        <v>553</v>
      </c>
      <c r="J627" s="7"/>
      <c r="K627" s="7"/>
      <c r="L627" s="7"/>
      <c r="M627" s="27"/>
      <c r="N627" s="27">
        <v>0</v>
      </c>
      <c r="O627" s="7"/>
      <c r="P627" s="30" t="s">
        <v>53</v>
      </c>
      <c r="Q627" s="65"/>
      <c r="R627" s="23" t="s">
        <v>54</v>
      </c>
    </row>
    <row r="628" spans="1:18" s="31" customFormat="1" ht="32.4" customHeight="1" x14ac:dyDescent="0.3">
      <c r="A628" s="295" t="s">
        <v>1288</v>
      </c>
      <c r="B628" s="295" t="s">
        <v>1289</v>
      </c>
      <c r="C628" s="192" t="s">
        <v>449</v>
      </c>
      <c r="D628" s="26">
        <v>305399</v>
      </c>
      <c r="E628" s="26">
        <v>305399</v>
      </c>
      <c r="F628" s="27">
        <v>0</v>
      </c>
      <c r="G628" s="27">
        <v>305399</v>
      </c>
      <c r="H628" s="27">
        <v>0</v>
      </c>
      <c r="I628" s="7" t="s">
        <v>553</v>
      </c>
      <c r="J628" s="7"/>
      <c r="K628" s="7"/>
      <c r="L628" s="7"/>
      <c r="M628" s="27"/>
      <c r="N628" s="27">
        <v>0</v>
      </c>
      <c r="O628" s="7"/>
      <c r="P628" s="30" t="s">
        <v>53</v>
      </c>
      <c r="Q628" s="65"/>
      <c r="R628" s="23" t="s">
        <v>54</v>
      </c>
    </row>
    <row r="629" spans="1:18" s="31" customFormat="1" ht="32.4" customHeight="1" x14ac:dyDescent="0.3">
      <c r="A629" s="295" t="s">
        <v>1290</v>
      </c>
      <c r="B629" s="295" t="s">
        <v>1291</v>
      </c>
      <c r="C629" s="192" t="s">
        <v>449</v>
      </c>
      <c r="D629" s="26">
        <v>261751</v>
      </c>
      <c r="E629" s="26">
        <v>261751</v>
      </c>
      <c r="F629" s="27">
        <v>0</v>
      </c>
      <c r="G629" s="27">
        <v>261751</v>
      </c>
      <c r="H629" s="27">
        <v>0</v>
      </c>
      <c r="I629" s="7" t="s">
        <v>553</v>
      </c>
      <c r="J629" s="7"/>
      <c r="K629" s="7"/>
      <c r="L629" s="7"/>
      <c r="M629" s="27"/>
      <c r="N629" s="27">
        <v>0</v>
      </c>
      <c r="O629" s="7"/>
      <c r="P629" s="30" t="s">
        <v>53</v>
      </c>
      <c r="Q629" s="65"/>
      <c r="R629" s="23" t="s">
        <v>54</v>
      </c>
    </row>
    <row r="630" spans="1:18" s="31" customFormat="1" ht="32.4" customHeight="1" x14ac:dyDescent="0.3">
      <c r="A630" s="295" t="s">
        <v>1292</v>
      </c>
      <c r="B630" s="295" t="s">
        <v>1293</v>
      </c>
      <c r="C630" s="192" t="s">
        <v>449</v>
      </c>
      <c r="D630" s="26">
        <v>105000</v>
      </c>
      <c r="E630" s="26">
        <v>105000</v>
      </c>
      <c r="F630" s="27">
        <v>0</v>
      </c>
      <c r="G630" s="27">
        <v>105000</v>
      </c>
      <c r="H630" s="27">
        <v>0</v>
      </c>
      <c r="I630" s="7" t="s">
        <v>553</v>
      </c>
      <c r="J630" s="7"/>
      <c r="K630" s="7"/>
      <c r="L630" s="7"/>
      <c r="M630" s="27"/>
      <c r="N630" s="27">
        <v>0</v>
      </c>
      <c r="O630" s="7"/>
      <c r="P630" s="30" t="s">
        <v>53</v>
      </c>
      <c r="Q630" s="65"/>
      <c r="R630" s="23" t="s">
        <v>54</v>
      </c>
    </row>
    <row r="631" spans="1:18" s="31" customFormat="1" ht="32.4" customHeight="1" x14ac:dyDescent="0.3">
      <c r="A631" s="295" t="s">
        <v>1294</v>
      </c>
      <c r="B631" s="295" t="s">
        <v>1295</v>
      </c>
      <c r="C631" s="192" t="s">
        <v>449</v>
      </c>
      <c r="D631" s="26">
        <v>439278</v>
      </c>
      <c r="E631" s="26">
        <v>439278</v>
      </c>
      <c r="F631" s="27">
        <v>0</v>
      </c>
      <c r="G631" s="27">
        <v>439278</v>
      </c>
      <c r="H631" s="27">
        <v>0</v>
      </c>
      <c r="I631" s="7" t="s">
        <v>553</v>
      </c>
      <c r="J631" s="7"/>
      <c r="K631" s="7"/>
      <c r="L631" s="7"/>
      <c r="M631" s="27"/>
      <c r="N631" s="27">
        <v>0</v>
      </c>
      <c r="O631" s="7"/>
      <c r="P631" s="30" t="s">
        <v>53</v>
      </c>
      <c r="Q631" s="65"/>
      <c r="R631" s="23" t="s">
        <v>54</v>
      </c>
    </row>
    <row r="632" spans="1:18" s="31" customFormat="1" ht="32.4" customHeight="1" x14ac:dyDescent="0.3">
      <c r="A632" s="295" t="s">
        <v>1296</v>
      </c>
      <c r="B632" s="295" t="s">
        <v>1297</v>
      </c>
      <c r="C632" s="192" t="s">
        <v>449</v>
      </c>
      <c r="D632" s="26">
        <v>179398</v>
      </c>
      <c r="E632" s="26">
        <v>179398</v>
      </c>
      <c r="F632" s="27">
        <v>0</v>
      </c>
      <c r="G632" s="27">
        <v>179398</v>
      </c>
      <c r="H632" s="27">
        <v>0</v>
      </c>
      <c r="I632" s="7" t="s">
        <v>553</v>
      </c>
      <c r="J632" s="7"/>
      <c r="K632" s="7"/>
      <c r="L632" s="7"/>
      <c r="M632" s="27"/>
      <c r="N632" s="27">
        <v>0</v>
      </c>
      <c r="O632" s="7"/>
      <c r="P632" s="30" t="s">
        <v>53</v>
      </c>
      <c r="Q632" s="65"/>
      <c r="R632" s="23" t="s">
        <v>54</v>
      </c>
    </row>
    <row r="633" spans="1:18" s="31" customFormat="1" ht="32.4" customHeight="1" x14ac:dyDescent="0.3">
      <c r="A633" s="295" t="s">
        <v>1298</v>
      </c>
      <c r="B633" s="295" t="s">
        <v>1299</v>
      </c>
      <c r="C633" s="192" t="s">
        <v>449</v>
      </c>
      <c r="D633" s="26">
        <v>112211</v>
      </c>
      <c r="E633" s="26">
        <v>112211</v>
      </c>
      <c r="F633" s="27">
        <v>0</v>
      </c>
      <c r="G633" s="27">
        <v>112211</v>
      </c>
      <c r="H633" s="27">
        <v>0</v>
      </c>
      <c r="I633" s="7" t="s">
        <v>553</v>
      </c>
      <c r="J633" s="7"/>
      <c r="K633" s="7"/>
      <c r="L633" s="7"/>
      <c r="M633" s="27"/>
      <c r="N633" s="27">
        <v>0</v>
      </c>
      <c r="O633" s="7"/>
      <c r="P633" s="30" t="s">
        <v>53</v>
      </c>
      <c r="Q633" s="65"/>
      <c r="R633" s="23" t="s">
        <v>54</v>
      </c>
    </row>
    <row r="634" spans="1:18" s="31" customFormat="1" ht="32.4" customHeight="1" x14ac:dyDescent="0.3">
      <c r="A634" s="295" t="s">
        <v>1300</v>
      </c>
      <c r="B634" s="295" t="s">
        <v>1301</v>
      </c>
      <c r="C634" s="192" t="s">
        <v>449</v>
      </c>
      <c r="D634" s="26">
        <v>250000</v>
      </c>
      <c r="E634" s="26">
        <v>250000</v>
      </c>
      <c r="F634" s="27">
        <v>0</v>
      </c>
      <c r="G634" s="27">
        <v>250000</v>
      </c>
      <c r="H634" s="27">
        <v>0</v>
      </c>
      <c r="I634" s="7" t="s">
        <v>553</v>
      </c>
      <c r="J634" s="7"/>
      <c r="K634" s="7"/>
      <c r="L634" s="7"/>
      <c r="M634" s="27"/>
      <c r="N634" s="27">
        <v>0</v>
      </c>
      <c r="O634" s="7"/>
      <c r="P634" s="30" t="s">
        <v>53</v>
      </c>
      <c r="Q634" s="65"/>
      <c r="R634" s="23" t="s">
        <v>54</v>
      </c>
    </row>
    <row r="635" spans="1:18" s="31" customFormat="1" ht="32.4" customHeight="1" x14ac:dyDescent="0.3">
      <c r="A635" s="295" t="s">
        <v>1302</v>
      </c>
      <c r="B635" s="295" t="s">
        <v>1303</v>
      </c>
      <c r="C635" s="192" t="s">
        <v>449</v>
      </c>
      <c r="D635" s="26">
        <v>149652</v>
      </c>
      <c r="E635" s="26">
        <v>149652</v>
      </c>
      <c r="F635" s="27">
        <v>0</v>
      </c>
      <c r="G635" s="27">
        <v>149652</v>
      </c>
      <c r="H635" s="27">
        <v>0</v>
      </c>
      <c r="I635" s="7" t="s">
        <v>553</v>
      </c>
      <c r="J635" s="7"/>
      <c r="K635" s="7"/>
      <c r="L635" s="7"/>
      <c r="M635" s="27"/>
      <c r="N635" s="27">
        <v>0</v>
      </c>
      <c r="O635" s="7"/>
      <c r="P635" s="30" t="s">
        <v>53</v>
      </c>
      <c r="Q635" s="65"/>
      <c r="R635" s="23" t="s">
        <v>54</v>
      </c>
    </row>
    <row r="636" spans="1:18" s="31" customFormat="1" ht="32.4" customHeight="1" x14ac:dyDescent="0.3">
      <c r="A636" s="295" t="s">
        <v>1304</v>
      </c>
      <c r="B636" s="295" t="s">
        <v>1305</v>
      </c>
      <c r="C636" s="192" t="s">
        <v>449</v>
      </c>
      <c r="D636" s="26">
        <v>219662</v>
      </c>
      <c r="E636" s="26">
        <v>219662</v>
      </c>
      <c r="F636" s="27">
        <v>0</v>
      </c>
      <c r="G636" s="27">
        <v>219662</v>
      </c>
      <c r="H636" s="27">
        <v>0</v>
      </c>
      <c r="I636" s="7" t="s">
        <v>553</v>
      </c>
      <c r="J636" s="7"/>
      <c r="K636" s="7"/>
      <c r="L636" s="7"/>
      <c r="M636" s="27"/>
      <c r="N636" s="27">
        <v>0</v>
      </c>
      <c r="O636" s="7"/>
      <c r="P636" s="30" t="s">
        <v>53</v>
      </c>
      <c r="Q636" s="65"/>
      <c r="R636" s="23" t="s">
        <v>54</v>
      </c>
    </row>
    <row r="637" spans="1:18" s="31" customFormat="1" ht="32.4" customHeight="1" x14ac:dyDescent="0.3">
      <c r="A637" s="295" t="s">
        <v>1306</v>
      </c>
      <c r="B637" s="295" t="s">
        <v>1307</v>
      </c>
      <c r="C637" s="192" t="s">
        <v>449</v>
      </c>
      <c r="D637" s="26">
        <v>799969</v>
      </c>
      <c r="E637" s="26">
        <v>799969</v>
      </c>
      <c r="F637" s="27">
        <v>0</v>
      </c>
      <c r="G637" s="27">
        <v>799969</v>
      </c>
      <c r="H637" s="27">
        <v>0</v>
      </c>
      <c r="I637" s="7" t="s">
        <v>553</v>
      </c>
      <c r="J637" s="7"/>
      <c r="K637" s="7"/>
      <c r="L637" s="7"/>
      <c r="M637" s="27"/>
      <c r="N637" s="27">
        <v>0</v>
      </c>
      <c r="O637" s="7"/>
      <c r="P637" s="30" t="s">
        <v>53</v>
      </c>
      <c r="Q637" s="65"/>
      <c r="R637" s="23" t="s">
        <v>54</v>
      </c>
    </row>
    <row r="638" spans="1:18" s="31" customFormat="1" ht="32.4" customHeight="1" x14ac:dyDescent="0.3">
      <c r="A638" s="295" t="s">
        <v>1308</v>
      </c>
      <c r="B638" s="295" t="s">
        <v>1309</v>
      </c>
      <c r="C638" s="192" t="s">
        <v>449</v>
      </c>
      <c r="D638" s="26">
        <v>388918</v>
      </c>
      <c r="E638" s="26">
        <v>388918</v>
      </c>
      <c r="F638" s="27">
        <v>0</v>
      </c>
      <c r="G638" s="27">
        <v>388918</v>
      </c>
      <c r="H638" s="27">
        <v>0</v>
      </c>
      <c r="I638" s="7" t="s">
        <v>553</v>
      </c>
      <c r="J638" s="7"/>
      <c r="K638" s="7"/>
      <c r="L638" s="7"/>
      <c r="M638" s="27"/>
      <c r="N638" s="27">
        <v>0</v>
      </c>
      <c r="O638" s="7"/>
      <c r="P638" s="30" t="s">
        <v>53</v>
      </c>
      <c r="Q638" s="65"/>
      <c r="R638" s="23" t="s">
        <v>54</v>
      </c>
    </row>
    <row r="639" spans="1:18" s="31" customFormat="1" ht="32.4" customHeight="1" x14ac:dyDescent="0.3">
      <c r="A639" s="295" t="s">
        <v>1310</v>
      </c>
      <c r="B639" s="295" t="s">
        <v>1311</v>
      </c>
      <c r="C639" s="192" t="s">
        <v>449</v>
      </c>
      <c r="D639" s="26">
        <v>224761</v>
      </c>
      <c r="E639" s="26">
        <v>224761</v>
      </c>
      <c r="F639" s="27">
        <v>0</v>
      </c>
      <c r="G639" s="27">
        <v>224761</v>
      </c>
      <c r="H639" s="27">
        <v>0</v>
      </c>
      <c r="I639" s="7" t="s">
        <v>553</v>
      </c>
      <c r="J639" s="7"/>
      <c r="K639" s="7"/>
      <c r="L639" s="7"/>
      <c r="M639" s="27"/>
      <c r="N639" s="27">
        <v>0</v>
      </c>
      <c r="O639" s="7"/>
      <c r="P639" s="30" t="s">
        <v>53</v>
      </c>
      <c r="Q639" s="65"/>
      <c r="R639" s="23" t="s">
        <v>54</v>
      </c>
    </row>
    <row r="640" spans="1:18" s="31" customFormat="1" ht="32.4" customHeight="1" x14ac:dyDescent="0.3">
      <c r="A640" s="295" t="s">
        <v>1312</v>
      </c>
      <c r="B640" s="295" t="s">
        <v>1313</v>
      </c>
      <c r="C640" s="192" t="s">
        <v>449</v>
      </c>
      <c r="D640" s="26">
        <v>240059</v>
      </c>
      <c r="E640" s="26">
        <v>240059</v>
      </c>
      <c r="F640" s="27">
        <v>0</v>
      </c>
      <c r="G640" s="27">
        <v>240059</v>
      </c>
      <c r="H640" s="27">
        <v>0</v>
      </c>
      <c r="I640" s="7" t="s">
        <v>553</v>
      </c>
      <c r="J640" s="7"/>
      <c r="K640" s="7"/>
      <c r="L640" s="7"/>
      <c r="M640" s="27"/>
      <c r="N640" s="27">
        <v>0</v>
      </c>
      <c r="O640" s="7"/>
      <c r="P640" s="30" t="s">
        <v>53</v>
      </c>
      <c r="Q640" s="65"/>
      <c r="R640" s="23" t="s">
        <v>54</v>
      </c>
    </row>
    <row r="641" spans="1:18" s="31" customFormat="1" ht="32.4" customHeight="1" x14ac:dyDescent="0.3">
      <c r="A641" s="295" t="s">
        <v>1314</v>
      </c>
      <c r="B641" s="295" t="s">
        <v>1315</v>
      </c>
      <c r="C641" s="192" t="s">
        <v>449</v>
      </c>
      <c r="D641" s="26">
        <v>564568</v>
      </c>
      <c r="E641" s="26">
        <v>564568</v>
      </c>
      <c r="F641" s="27">
        <v>0</v>
      </c>
      <c r="G641" s="27">
        <v>564568</v>
      </c>
      <c r="H641" s="27">
        <v>0</v>
      </c>
      <c r="I641" s="7" t="s">
        <v>553</v>
      </c>
      <c r="J641" s="7"/>
      <c r="K641" s="7"/>
      <c r="L641" s="7"/>
      <c r="M641" s="27"/>
      <c r="N641" s="27">
        <v>0</v>
      </c>
      <c r="O641" s="7"/>
      <c r="P641" s="30" t="s">
        <v>53</v>
      </c>
      <c r="Q641" s="65"/>
      <c r="R641" s="23" t="s">
        <v>54</v>
      </c>
    </row>
    <row r="642" spans="1:18" s="31" customFormat="1" ht="32.4" customHeight="1" x14ac:dyDescent="0.3">
      <c r="A642" s="295" t="s">
        <v>1316</v>
      </c>
      <c r="B642" s="295" t="s">
        <v>1317</v>
      </c>
      <c r="C642" s="192" t="s">
        <v>449</v>
      </c>
      <c r="D642" s="26">
        <v>364369</v>
      </c>
      <c r="E642" s="26">
        <v>364369</v>
      </c>
      <c r="F642" s="27">
        <v>0</v>
      </c>
      <c r="G642" s="27">
        <v>364369</v>
      </c>
      <c r="H642" s="27">
        <v>0</v>
      </c>
      <c r="I642" s="7" t="s">
        <v>553</v>
      </c>
      <c r="J642" s="7"/>
      <c r="K642" s="7"/>
      <c r="L642" s="7"/>
      <c r="M642" s="27"/>
      <c r="N642" s="27">
        <v>0</v>
      </c>
      <c r="O642" s="7"/>
      <c r="P642" s="30" t="s">
        <v>53</v>
      </c>
      <c r="Q642" s="65"/>
      <c r="R642" s="23" t="s">
        <v>54</v>
      </c>
    </row>
    <row r="643" spans="1:18" s="31" customFormat="1" ht="32.4" customHeight="1" x14ac:dyDescent="0.3">
      <c r="A643" s="295" t="s">
        <v>1318</v>
      </c>
      <c r="B643" s="295" t="s">
        <v>1319</v>
      </c>
      <c r="C643" s="192" t="s">
        <v>449</v>
      </c>
      <c r="D643" s="26">
        <v>320967</v>
      </c>
      <c r="E643" s="26">
        <v>320967</v>
      </c>
      <c r="F643" s="27">
        <v>0</v>
      </c>
      <c r="G643" s="27">
        <v>320967</v>
      </c>
      <c r="H643" s="27">
        <v>0</v>
      </c>
      <c r="I643" s="7" t="s">
        <v>553</v>
      </c>
      <c r="J643" s="7"/>
      <c r="K643" s="7"/>
      <c r="L643" s="7"/>
      <c r="M643" s="27"/>
      <c r="N643" s="27">
        <v>0</v>
      </c>
      <c r="O643" s="7"/>
      <c r="P643" s="30" t="s">
        <v>53</v>
      </c>
      <c r="Q643" s="65"/>
      <c r="R643" s="23" t="s">
        <v>54</v>
      </c>
    </row>
    <row r="644" spans="1:18" s="31" customFormat="1" ht="32.4" customHeight="1" x14ac:dyDescent="0.3">
      <c r="A644" s="295" t="s">
        <v>1320</v>
      </c>
      <c r="B644" s="295" t="s">
        <v>1321</v>
      </c>
      <c r="C644" s="192" t="s">
        <v>449</v>
      </c>
      <c r="D644" s="26">
        <v>25635</v>
      </c>
      <c r="E644" s="26">
        <v>25635</v>
      </c>
      <c r="F644" s="27">
        <v>0</v>
      </c>
      <c r="G644" s="27">
        <v>25635</v>
      </c>
      <c r="H644" s="27">
        <v>0</v>
      </c>
      <c r="I644" s="7" t="s">
        <v>553</v>
      </c>
      <c r="J644" s="7"/>
      <c r="K644" s="7"/>
      <c r="L644" s="7"/>
      <c r="M644" s="27"/>
      <c r="N644" s="27">
        <v>0</v>
      </c>
      <c r="O644" s="7"/>
      <c r="P644" s="30" t="s">
        <v>53</v>
      </c>
      <c r="Q644" s="65"/>
      <c r="R644" s="23" t="s">
        <v>54</v>
      </c>
    </row>
    <row r="645" spans="1:18" s="31" customFormat="1" ht="32.4" customHeight="1" x14ac:dyDescent="0.3">
      <c r="A645" s="295" t="s">
        <v>1154</v>
      </c>
      <c r="B645" s="295" t="s">
        <v>1322</v>
      </c>
      <c r="C645" s="192" t="s">
        <v>449</v>
      </c>
      <c r="D645" s="26">
        <v>570500</v>
      </c>
      <c r="E645" s="26">
        <v>570500</v>
      </c>
      <c r="F645" s="27">
        <v>0</v>
      </c>
      <c r="G645" s="27">
        <v>570500</v>
      </c>
      <c r="H645" s="27">
        <v>0</v>
      </c>
      <c r="I645" s="7" t="s">
        <v>553</v>
      </c>
      <c r="J645" s="7"/>
      <c r="K645" s="7"/>
      <c r="L645" s="7"/>
      <c r="M645" s="27"/>
      <c r="N645" s="27">
        <v>0</v>
      </c>
      <c r="O645" s="7"/>
      <c r="P645" s="30" t="s">
        <v>53</v>
      </c>
      <c r="Q645" s="65"/>
      <c r="R645" s="23" t="s">
        <v>54</v>
      </c>
    </row>
    <row r="646" spans="1:18" s="31" customFormat="1" ht="32.4" customHeight="1" x14ac:dyDescent="0.3">
      <c r="A646" s="295" t="s">
        <v>1323</v>
      </c>
      <c r="B646" s="295" t="s">
        <v>1324</v>
      </c>
      <c r="C646" s="192" t="s">
        <v>449</v>
      </c>
      <c r="D646" s="26">
        <v>447538</v>
      </c>
      <c r="E646" s="26">
        <v>447538</v>
      </c>
      <c r="F646" s="27">
        <v>0</v>
      </c>
      <c r="G646" s="27">
        <v>447538</v>
      </c>
      <c r="H646" s="27">
        <v>0</v>
      </c>
      <c r="I646" s="7" t="s">
        <v>553</v>
      </c>
      <c r="J646" s="7"/>
      <c r="K646" s="7"/>
      <c r="L646" s="7"/>
      <c r="M646" s="27"/>
      <c r="N646" s="27">
        <v>0</v>
      </c>
      <c r="O646" s="7"/>
      <c r="P646" s="30" t="s">
        <v>53</v>
      </c>
      <c r="Q646" s="65"/>
      <c r="R646" s="23" t="s">
        <v>54</v>
      </c>
    </row>
    <row r="647" spans="1:18" s="31" customFormat="1" ht="32.4" customHeight="1" x14ac:dyDescent="0.3">
      <c r="A647" s="295" t="s">
        <v>1325</v>
      </c>
      <c r="B647" s="295" t="s">
        <v>1326</v>
      </c>
      <c r="C647" s="192" t="s">
        <v>449</v>
      </c>
      <c r="D647" s="26">
        <v>270000</v>
      </c>
      <c r="E647" s="26">
        <v>270000</v>
      </c>
      <c r="F647" s="27">
        <v>0</v>
      </c>
      <c r="G647" s="27">
        <v>270000</v>
      </c>
      <c r="H647" s="27">
        <v>0</v>
      </c>
      <c r="I647" s="7" t="s">
        <v>553</v>
      </c>
      <c r="J647" s="7"/>
      <c r="K647" s="7"/>
      <c r="L647" s="7"/>
      <c r="M647" s="27"/>
      <c r="N647" s="27">
        <v>0</v>
      </c>
      <c r="O647" s="7"/>
      <c r="P647" s="30" t="s">
        <v>53</v>
      </c>
      <c r="Q647" s="65"/>
      <c r="R647" s="23" t="s">
        <v>54</v>
      </c>
    </row>
    <row r="648" spans="1:18" s="31" customFormat="1" ht="32.4" customHeight="1" x14ac:dyDescent="0.3">
      <c r="A648" s="295" t="s">
        <v>1327</v>
      </c>
      <c r="B648" s="295" t="s">
        <v>1328</v>
      </c>
      <c r="C648" s="192" t="s">
        <v>449</v>
      </c>
      <c r="D648" s="26">
        <v>581483</v>
      </c>
      <c r="E648" s="26">
        <v>581483</v>
      </c>
      <c r="F648" s="27">
        <v>0</v>
      </c>
      <c r="G648" s="27">
        <v>581483</v>
      </c>
      <c r="H648" s="27">
        <v>0</v>
      </c>
      <c r="I648" s="7" t="s">
        <v>553</v>
      </c>
      <c r="J648" s="7"/>
      <c r="K648" s="7"/>
      <c r="L648" s="7"/>
      <c r="M648" s="27"/>
      <c r="N648" s="27">
        <v>0</v>
      </c>
      <c r="O648" s="7"/>
      <c r="P648" s="30" t="s">
        <v>53</v>
      </c>
      <c r="Q648" s="65"/>
      <c r="R648" s="23" t="s">
        <v>54</v>
      </c>
    </row>
    <row r="649" spans="1:18" s="31" customFormat="1" ht="32.4" customHeight="1" x14ac:dyDescent="0.3">
      <c r="A649" s="295" t="s">
        <v>1329</v>
      </c>
      <c r="B649" s="295" t="s">
        <v>1330</v>
      </c>
      <c r="C649" s="192" t="s">
        <v>449</v>
      </c>
      <c r="D649" s="26">
        <v>2640000</v>
      </c>
      <c r="E649" s="26">
        <v>2640000</v>
      </c>
      <c r="F649" s="27">
        <v>0</v>
      </c>
      <c r="G649" s="27">
        <v>2640000</v>
      </c>
      <c r="H649" s="27">
        <v>0</v>
      </c>
      <c r="I649" s="7" t="s">
        <v>553</v>
      </c>
      <c r="J649" s="7"/>
      <c r="K649" s="7"/>
      <c r="L649" s="7"/>
      <c r="M649" s="27"/>
      <c r="N649" s="27">
        <v>0</v>
      </c>
      <c r="O649" s="7"/>
      <c r="P649" s="30" t="s">
        <v>53</v>
      </c>
      <c r="Q649" s="65"/>
      <c r="R649" s="23" t="s">
        <v>54</v>
      </c>
    </row>
    <row r="650" spans="1:18" s="31" customFormat="1" ht="32.4" customHeight="1" x14ac:dyDescent="0.3">
      <c r="A650" s="295" t="s">
        <v>1331</v>
      </c>
      <c r="B650" s="295" t="s">
        <v>1332</v>
      </c>
      <c r="C650" s="192" t="s">
        <v>449</v>
      </c>
      <c r="D650" s="26">
        <v>480000</v>
      </c>
      <c r="E650" s="26">
        <v>480000</v>
      </c>
      <c r="F650" s="27">
        <v>0</v>
      </c>
      <c r="G650" s="27">
        <v>480000</v>
      </c>
      <c r="H650" s="27">
        <v>0</v>
      </c>
      <c r="I650" s="7" t="s">
        <v>553</v>
      </c>
      <c r="J650" s="7"/>
      <c r="K650" s="7"/>
      <c r="L650" s="7"/>
      <c r="M650" s="27"/>
      <c r="N650" s="27">
        <v>0</v>
      </c>
      <c r="O650" s="7"/>
      <c r="P650" s="30" t="s">
        <v>53</v>
      </c>
      <c r="Q650" s="65"/>
      <c r="R650" s="23" t="s">
        <v>54</v>
      </c>
    </row>
    <row r="651" spans="1:18" s="31" customFormat="1" ht="32.4" customHeight="1" x14ac:dyDescent="0.3">
      <c r="A651" s="295" t="s">
        <v>1333</v>
      </c>
      <c r="B651" s="295" t="s">
        <v>1334</v>
      </c>
      <c r="C651" s="192" t="s">
        <v>449</v>
      </c>
      <c r="D651" s="26">
        <v>653014</v>
      </c>
      <c r="E651" s="26">
        <v>653014</v>
      </c>
      <c r="F651" s="27">
        <v>0</v>
      </c>
      <c r="G651" s="27">
        <v>653014</v>
      </c>
      <c r="H651" s="27">
        <v>0</v>
      </c>
      <c r="I651" s="7" t="s">
        <v>553</v>
      </c>
      <c r="J651" s="7"/>
      <c r="K651" s="7"/>
      <c r="L651" s="7"/>
      <c r="M651" s="27"/>
      <c r="N651" s="27">
        <v>0</v>
      </c>
      <c r="O651" s="7"/>
      <c r="P651" s="30" t="s">
        <v>53</v>
      </c>
      <c r="Q651" s="65"/>
      <c r="R651" s="23" t="s">
        <v>54</v>
      </c>
    </row>
    <row r="652" spans="1:18" s="31" customFormat="1" ht="32.4" customHeight="1" x14ac:dyDescent="0.3">
      <c r="A652" s="295" t="s">
        <v>1335</v>
      </c>
      <c r="B652" s="295" t="s">
        <v>1336</v>
      </c>
      <c r="C652" s="192" t="s">
        <v>449</v>
      </c>
      <c r="D652" s="26">
        <v>316764</v>
      </c>
      <c r="E652" s="26">
        <v>316764</v>
      </c>
      <c r="F652" s="27">
        <v>0</v>
      </c>
      <c r="G652" s="27">
        <v>316764</v>
      </c>
      <c r="H652" s="27">
        <v>0</v>
      </c>
      <c r="I652" s="7" t="s">
        <v>553</v>
      </c>
      <c r="J652" s="7"/>
      <c r="K652" s="7"/>
      <c r="L652" s="7"/>
      <c r="M652" s="27"/>
      <c r="N652" s="27">
        <v>0</v>
      </c>
      <c r="O652" s="7"/>
      <c r="P652" s="30" t="s">
        <v>53</v>
      </c>
      <c r="Q652" s="65"/>
      <c r="R652" s="23" t="s">
        <v>54</v>
      </c>
    </row>
    <row r="653" spans="1:18" s="31" customFormat="1" ht="32.4" customHeight="1" x14ac:dyDescent="0.3">
      <c r="A653" s="295" t="s">
        <v>1337</v>
      </c>
      <c r="B653" s="295" t="s">
        <v>1338</v>
      </c>
      <c r="C653" s="192" t="s">
        <v>449</v>
      </c>
      <c r="D653" s="26">
        <v>1100000</v>
      </c>
      <c r="E653" s="26">
        <v>1100000</v>
      </c>
      <c r="F653" s="27">
        <v>0</v>
      </c>
      <c r="G653" s="27">
        <v>1100000</v>
      </c>
      <c r="H653" s="27">
        <v>0</v>
      </c>
      <c r="I653" s="7" t="s">
        <v>553</v>
      </c>
      <c r="J653" s="7"/>
      <c r="K653" s="7"/>
      <c r="L653" s="7"/>
      <c r="M653" s="27"/>
      <c r="N653" s="27">
        <v>0</v>
      </c>
      <c r="O653" s="7"/>
      <c r="P653" s="30" t="s">
        <v>53</v>
      </c>
      <c r="Q653" s="65"/>
      <c r="R653" s="23" t="s">
        <v>54</v>
      </c>
    </row>
    <row r="654" spans="1:18" s="31" customFormat="1" ht="32.4" customHeight="1" x14ac:dyDescent="0.3">
      <c r="A654" s="295" t="s">
        <v>1339</v>
      </c>
      <c r="B654" s="295" t="s">
        <v>1340</v>
      </c>
      <c r="C654" s="192" t="s">
        <v>449</v>
      </c>
      <c r="D654" s="26">
        <v>295050</v>
      </c>
      <c r="E654" s="26">
        <v>295050</v>
      </c>
      <c r="F654" s="27">
        <v>0</v>
      </c>
      <c r="G654" s="27">
        <v>295050</v>
      </c>
      <c r="H654" s="27">
        <v>0</v>
      </c>
      <c r="I654" s="7" t="s">
        <v>553</v>
      </c>
      <c r="J654" s="7"/>
      <c r="K654" s="7"/>
      <c r="L654" s="7"/>
      <c r="M654" s="27"/>
      <c r="N654" s="27">
        <v>0</v>
      </c>
      <c r="O654" s="7"/>
      <c r="P654" s="30" t="s">
        <v>53</v>
      </c>
      <c r="Q654" s="65"/>
      <c r="R654" s="23" t="s">
        <v>54</v>
      </c>
    </row>
    <row r="655" spans="1:18" s="31" customFormat="1" ht="32.4" customHeight="1" x14ac:dyDescent="0.3">
      <c r="A655" s="295" t="s">
        <v>1341</v>
      </c>
      <c r="B655" s="295" t="s">
        <v>1342</v>
      </c>
      <c r="C655" s="192" t="s">
        <v>449</v>
      </c>
      <c r="D655" s="26">
        <v>600000</v>
      </c>
      <c r="E655" s="26">
        <v>600000</v>
      </c>
      <c r="F655" s="27">
        <v>0</v>
      </c>
      <c r="G655" s="27">
        <v>600000</v>
      </c>
      <c r="H655" s="27">
        <v>0</v>
      </c>
      <c r="I655" s="7" t="s">
        <v>553</v>
      </c>
      <c r="J655" s="7"/>
      <c r="K655" s="7"/>
      <c r="L655" s="7"/>
      <c r="M655" s="27"/>
      <c r="N655" s="27">
        <v>0</v>
      </c>
      <c r="O655" s="7"/>
      <c r="P655" s="30" t="s">
        <v>53</v>
      </c>
      <c r="Q655" s="65"/>
      <c r="R655" s="23" t="s">
        <v>54</v>
      </c>
    </row>
    <row r="656" spans="1:18" s="31" customFormat="1" ht="32.4" customHeight="1" x14ac:dyDescent="0.3">
      <c r="A656" s="295" t="s">
        <v>1343</v>
      </c>
      <c r="B656" s="295" t="s">
        <v>1344</v>
      </c>
      <c r="C656" s="192" t="s">
        <v>449</v>
      </c>
      <c r="D656" s="26">
        <v>575798</v>
      </c>
      <c r="E656" s="26">
        <v>575798</v>
      </c>
      <c r="F656" s="27">
        <v>0</v>
      </c>
      <c r="G656" s="27">
        <v>575798</v>
      </c>
      <c r="H656" s="27">
        <v>0</v>
      </c>
      <c r="I656" s="7" t="s">
        <v>553</v>
      </c>
      <c r="J656" s="7"/>
      <c r="K656" s="7"/>
      <c r="L656" s="7"/>
      <c r="M656" s="27"/>
      <c r="N656" s="27">
        <v>0</v>
      </c>
      <c r="O656" s="7"/>
      <c r="P656" s="30" t="s">
        <v>53</v>
      </c>
      <c r="Q656" s="65"/>
      <c r="R656" s="23" t="s">
        <v>54</v>
      </c>
    </row>
    <row r="657" spans="1:18" s="31" customFormat="1" ht="32.4" customHeight="1" x14ac:dyDescent="0.3">
      <c r="A657" s="295" t="s">
        <v>1345</v>
      </c>
      <c r="B657" s="295" t="s">
        <v>1346</v>
      </c>
      <c r="C657" s="192" t="s">
        <v>449</v>
      </c>
      <c r="D657" s="26">
        <v>369385</v>
      </c>
      <c r="E657" s="26">
        <v>369385</v>
      </c>
      <c r="F657" s="27">
        <v>0</v>
      </c>
      <c r="G657" s="27">
        <v>369385</v>
      </c>
      <c r="H657" s="27">
        <v>0</v>
      </c>
      <c r="I657" s="7" t="s">
        <v>553</v>
      </c>
      <c r="J657" s="7"/>
      <c r="K657" s="7"/>
      <c r="L657" s="7"/>
      <c r="M657" s="27"/>
      <c r="N657" s="27">
        <v>0</v>
      </c>
      <c r="O657" s="7"/>
      <c r="P657" s="30" t="s">
        <v>53</v>
      </c>
      <c r="Q657" s="65"/>
      <c r="R657" s="23" t="s">
        <v>54</v>
      </c>
    </row>
    <row r="658" spans="1:18" s="31" customFormat="1" ht="32.4" customHeight="1" x14ac:dyDescent="0.3">
      <c r="A658" s="295" t="s">
        <v>1347</v>
      </c>
      <c r="B658" s="295" t="s">
        <v>1348</v>
      </c>
      <c r="C658" s="192" t="s">
        <v>449</v>
      </c>
      <c r="D658" s="26">
        <v>474065</v>
      </c>
      <c r="E658" s="26">
        <v>474065</v>
      </c>
      <c r="F658" s="27">
        <v>0</v>
      </c>
      <c r="G658" s="27">
        <v>474065</v>
      </c>
      <c r="H658" s="27">
        <v>0</v>
      </c>
      <c r="I658" s="7" t="s">
        <v>553</v>
      </c>
      <c r="J658" s="7"/>
      <c r="K658" s="7"/>
      <c r="L658" s="7"/>
      <c r="M658" s="27"/>
      <c r="N658" s="27">
        <v>0</v>
      </c>
      <c r="O658" s="7"/>
      <c r="P658" s="30" t="s">
        <v>53</v>
      </c>
      <c r="Q658" s="65"/>
      <c r="R658" s="23" t="s">
        <v>54</v>
      </c>
    </row>
    <row r="659" spans="1:18" s="31" customFormat="1" ht="32.4" customHeight="1" x14ac:dyDescent="0.3">
      <c r="A659" s="295" t="s">
        <v>1349</v>
      </c>
      <c r="B659" s="295" t="s">
        <v>1350</v>
      </c>
      <c r="C659" s="192" t="s">
        <v>449</v>
      </c>
      <c r="D659" s="26">
        <v>400000</v>
      </c>
      <c r="E659" s="26">
        <v>400000</v>
      </c>
      <c r="F659" s="27">
        <v>0</v>
      </c>
      <c r="G659" s="27">
        <v>400000</v>
      </c>
      <c r="H659" s="27">
        <v>0</v>
      </c>
      <c r="I659" s="7" t="s">
        <v>553</v>
      </c>
      <c r="J659" s="7"/>
      <c r="K659" s="7"/>
      <c r="L659" s="7"/>
      <c r="M659" s="27"/>
      <c r="N659" s="27">
        <v>0</v>
      </c>
      <c r="O659" s="7"/>
      <c r="P659" s="30" t="s">
        <v>53</v>
      </c>
      <c r="Q659" s="65"/>
      <c r="R659" s="23" t="s">
        <v>54</v>
      </c>
    </row>
    <row r="660" spans="1:18" s="31" customFormat="1" ht="32.4" customHeight="1" x14ac:dyDescent="0.3">
      <c r="A660" s="295" t="s">
        <v>1351</v>
      </c>
      <c r="B660" s="295" t="s">
        <v>1352</v>
      </c>
      <c r="C660" s="192" t="s">
        <v>449</v>
      </c>
      <c r="D660" s="26">
        <v>250199</v>
      </c>
      <c r="E660" s="26">
        <v>250199</v>
      </c>
      <c r="F660" s="27">
        <v>0</v>
      </c>
      <c r="G660" s="27">
        <v>250199</v>
      </c>
      <c r="H660" s="27">
        <v>0</v>
      </c>
      <c r="I660" s="7" t="s">
        <v>553</v>
      </c>
      <c r="J660" s="7"/>
      <c r="K660" s="7"/>
      <c r="L660" s="7"/>
      <c r="M660" s="27"/>
      <c r="N660" s="27">
        <v>0</v>
      </c>
      <c r="O660" s="7"/>
      <c r="P660" s="30" t="s">
        <v>53</v>
      </c>
      <c r="Q660" s="65"/>
      <c r="R660" s="23" t="s">
        <v>54</v>
      </c>
    </row>
    <row r="661" spans="1:18" s="31" customFormat="1" ht="32.4" customHeight="1" x14ac:dyDescent="0.3">
      <c r="A661" s="295" t="s">
        <v>1353</v>
      </c>
      <c r="B661" s="295" t="s">
        <v>1354</v>
      </c>
      <c r="C661" s="192" t="s">
        <v>449</v>
      </c>
      <c r="D661" s="26">
        <v>341348</v>
      </c>
      <c r="E661" s="26">
        <v>341348</v>
      </c>
      <c r="F661" s="27">
        <v>0</v>
      </c>
      <c r="G661" s="27">
        <v>341348</v>
      </c>
      <c r="H661" s="27">
        <v>0</v>
      </c>
      <c r="I661" s="7" t="s">
        <v>553</v>
      </c>
      <c r="J661" s="7"/>
      <c r="K661" s="7"/>
      <c r="L661" s="7"/>
      <c r="M661" s="27"/>
      <c r="N661" s="27">
        <v>0</v>
      </c>
      <c r="O661" s="7"/>
      <c r="P661" s="30" t="s">
        <v>53</v>
      </c>
      <c r="Q661" s="65"/>
      <c r="R661" s="23" t="s">
        <v>54</v>
      </c>
    </row>
    <row r="662" spans="1:18" s="31" customFormat="1" ht="32.4" customHeight="1" x14ac:dyDescent="0.3">
      <c r="A662" s="295" t="s">
        <v>1355</v>
      </c>
      <c r="B662" s="295" t="s">
        <v>1356</v>
      </c>
      <c r="C662" s="192" t="s">
        <v>449</v>
      </c>
      <c r="D662" s="26">
        <v>300000</v>
      </c>
      <c r="E662" s="26">
        <v>300000</v>
      </c>
      <c r="F662" s="27">
        <v>0</v>
      </c>
      <c r="G662" s="27">
        <v>300000</v>
      </c>
      <c r="H662" s="27">
        <v>0</v>
      </c>
      <c r="I662" s="7" t="s">
        <v>553</v>
      </c>
      <c r="J662" s="7"/>
      <c r="K662" s="7"/>
      <c r="L662" s="7"/>
      <c r="M662" s="27"/>
      <c r="N662" s="27">
        <v>0</v>
      </c>
      <c r="O662" s="7"/>
      <c r="P662" s="30" t="s">
        <v>53</v>
      </c>
      <c r="Q662" s="65"/>
      <c r="R662" s="23" t="s">
        <v>54</v>
      </c>
    </row>
    <row r="663" spans="1:18" s="31" customFormat="1" ht="32.4" customHeight="1" x14ac:dyDescent="0.3">
      <c r="A663" s="295" t="s">
        <v>1357</v>
      </c>
      <c r="B663" s="295" t="s">
        <v>1358</v>
      </c>
      <c r="C663" s="192" t="s">
        <v>449</v>
      </c>
      <c r="D663" s="26">
        <v>319000</v>
      </c>
      <c r="E663" s="26">
        <v>319000</v>
      </c>
      <c r="F663" s="27">
        <v>0</v>
      </c>
      <c r="G663" s="27">
        <v>319000</v>
      </c>
      <c r="H663" s="27">
        <v>0</v>
      </c>
      <c r="I663" s="7" t="s">
        <v>553</v>
      </c>
      <c r="J663" s="7"/>
      <c r="K663" s="7"/>
      <c r="L663" s="7"/>
      <c r="M663" s="27"/>
      <c r="N663" s="27">
        <v>0</v>
      </c>
      <c r="O663" s="7"/>
      <c r="P663" s="30" t="s">
        <v>53</v>
      </c>
      <c r="Q663" s="65"/>
      <c r="R663" s="23" t="s">
        <v>54</v>
      </c>
    </row>
    <row r="664" spans="1:18" s="31" customFormat="1" ht="32.4" customHeight="1" x14ac:dyDescent="0.3">
      <c r="A664" s="295" t="s">
        <v>1359</v>
      </c>
      <c r="B664" s="295" t="s">
        <v>1360</v>
      </c>
      <c r="C664" s="192" t="s">
        <v>449</v>
      </c>
      <c r="D664" s="26">
        <v>116498</v>
      </c>
      <c r="E664" s="26">
        <v>116498</v>
      </c>
      <c r="F664" s="27">
        <v>0</v>
      </c>
      <c r="G664" s="27">
        <v>116498</v>
      </c>
      <c r="H664" s="27">
        <v>0</v>
      </c>
      <c r="I664" s="7" t="s">
        <v>553</v>
      </c>
      <c r="J664" s="7"/>
      <c r="K664" s="7"/>
      <c r="L664" s="7"/>
      <c r="M664" s="27"/>
      <c r="N664" s="27">
        <v>0</v>
      </c>
      <c r="O664" s="7"/>
      <c r="P664" s="30" t="s">
        <v>53</v>
      </c>
      <c r="Q664" s="65"/>
      <c r="R664" s="23" t="s">
        <v>54</v>
      </c>
    </row>
    <row r="665" spans="1:18" s="31" customFormat="1" ht="32.4" customHeight="1" x14ac:dyDescent="0.3">
      <c r="A665" s="295" t="s">
        <v>1361</v>
      </c>
      <c r="B665" s="295" t="s">
        <v>1362</v>
      </c>
      <c r="C665" s="192" t="s">
        <v>449</v>
      </c>
      <c r="D665" s="26">
        <v>960000</v>
      </c>
      <c r="E665" s="26">
        <v>960000</v>
      </c>
      <c r="F665" s="27">
        <v>0</v>
      </c>
      <c r="G665" s="27">
        <v>960000</v>
      </c>
      <c r="H665" s="27">
        <v>0</v>
      </c>
      <c r="I665" s="7" t="s">
        <v>553</v>
      </c>
      <c r="J665" s="7"/>
      <c r="K665" s="7"/>
      <c r="L665" s="7"/>
      <c r="M665" s="27"/>
      <c r="N665" s="27">
        <v>0</v>
      </c>
      <c r="O665" s="7"/>
      <c r="P665" s="30" t="s">
        <v>53</v>
      </c>
      <c r="Q665" s="65"/>
      <c r="R665" s="23" t="s">
        <v>54</v>
      </c>
    </row>
    <row r="666" spans="1:18" s="31" customFormat="1" ht="32.4" customHeight="1" x14ac:dyDescent="0.3">
      <c r="A666" s="295" t="s">
        <v>1363</v>
      </c>
      <c r="B666" s="295" t="s">
        <v>1364</v>
      </c>
      <c r="C666" s="192" t="s">
        <v>449</v>
      </c>
      <c r="D666" s="26">
        <v>400000</v>
      </c>
      <c r="E666" s="26">
        <v>400000</v>
      </c>
      <c r="F666" s="27">
        <v>0</v>
      </c>
      <c r="G666" s="27">
        <v>400000</v>
      </c>
      <c r="H666" s="27">
        <v>0</v>
      </c>
      <c r="I666" s="7" t="s">
        <v>553</v>
      </c>
      <c r="J666" s="7"/>
      <c r="K666" s="7"/>
      <c r="L666" s="7"/>
      <c r="M666" s="27"/>
      <c r="N666" s="27">
        <v>0</v>
      </c>
      <c r="O666" s="7"/>
      <c r="P666" s="30" t="s">
        <v>53</v>
      </c>
      <c r="Q666" s="65"/>
      <c r="R666" s="23" t="s">
        <v>54</v>
      </c>
    </row>
    <row r="667" spans="1:18" s="31" customFormat="1" ht="32.4" customHeight="1" x14ac:dyDescent="0.3">
      <c r="A667" s="295" t="s">
        <v>1365</v>
      </c>
      <c r="B667" s="295" t="s">
        <v>1366</v>
      </c>
      <c r="C667" s="192" t="s">
        <v>449</v>
      </c>
      <c r="D667" s="26">
        <v>375000</v>
      </c>
      <c r="E667" s="26">
        <v>375000</v>
      </c>
      <c r="F667" s="27">
        <v>0</v>
      </c>
      <c r="G667" s="27">
        <v>375000</v>
      </c>
      <c r="H667" s="27">
        <v>0</v>
      </c>
      <c r="I667" s="7" t="s">
        <v>553</v>
      </c>
      <c r="J667" s="7"/>
      <c r="K667" s="7"/>
      <c r="L667" s="7"/>
      <c r="M667" s="27"/>
      <c r="N667" s="27">
        <v>0</v>
      </c>
      <c r="O667" s="7"/>
      <c r="P667" s="30" t="s">
        <v>53</v>
      </c>
      <c r="Q667" s="65"/>
      <c r="R667" s="23" t="s">
        <v>54</v>
      </c>
    </row>
    <row r="668" spans="1:18" s="31" customFormat="1" ht="32.4" customHeight="1" x14ac:dyDescent="0.3">
      <c r="A668" s="295" t="s">
        <v>1367</v>
      </c>
      <c r="B668" s="295" t="s">
        <v>1368</v>
      </c>
      <c r="C668" s="192" t="s">
        <v>449</v>
      </c>
      <c r="D668" s="26">
        <v>234000</v>
      </c>
      <c r="E668" s="26">
        <v>234000</v>
      </c>
      <c r="F668" s="27">
        <v>0</v>
      </c>
      <c r="G668" s="27">
        <v>234000</v>
      </c>
      <c r="H668" s="27">
        <v>0</v>
      </c>
      <c r="I668" s="7" t="s">
        <v>553</v>
      </c>
      <c r="J668" s="7"/>
      <c r="K668" s="7"/>
      <c r="L668" s="7"/>
      <c r="M668" s="27"/>
      <c r="N668" s="27">
        <v>0</v>
      </c>
      <c r="O668" s="7"/>
      <c r="P668" s="30" t="s">
        <v>53</v>
      </c>
      <c r="Q668" s="65"/>
      <c r="R668" s="23" t="s">
        <v>54</v>
      </c>
    </row>
    <row r="669" spans="1:18" s="31" customFormat="1" ht="32.4" customHeight="1" x14ac:dyDescent="0.3">
      <c r="A669" s="295" t="s">
        <v>1369</v>
      </c>
      <c r="B669" s="295" t="s">
        <v>1370</v>
      </c>
      <c r="C669" s="192" t="s">
        <v>449</v>
      </c>
      <c r="D669" s="26">
        <v>300000</v>
      </c>
      <c r="E669" s="26">
        <v>300000</v>
      </c>
      <c r="F669" s="27">
        <v>0</v>
      </c>
      <c r="G669" s="27">
        <v>300000</v>
      </c>
      <c r="H669" s="27">
        <v>0</v>
      </c>
      <c r="I669" s="7" t="s">
        <v>553</v>
      </c>
      <c r="J669" s="7"/>
      <c r="K669" s="7"/>
      <c r="L669" s="7"/>
      <c r="M669" s="27"/>
      <c r="N669" s="27">
        <v>0</v>
      </c>
      <c r="O669" s="7"/>
      <c r="P669" s="30" t="s">
        <v>53</v>
      </c>
      <c r="Q669" s="65"/>
      <c r="R669" s="23" t="s">
        <v>54</v>
      </c>
    </row>
    <row r="670" spans="1:18" s="31" customFormat="1" ht="32.4" customHeight="1" x14ac:dyDescent="0.3">
      <c r="A670" s="295" t="s">
        <v>1371</v>
      </c>
      <c r="B670" s="295" t="s">
        <v>1372</v>
      </c>
      <c r="C670" s="192" t="s">
        <v>449</v>
      </c>
      <c r="D670" s="26">
        <v>400000</v>
      </c>
      <c r="E670" s="26">
        <v>400000</v>
      </c>
      <c r="F670" s="27">
        <v>0</v>
      </c>
      <c r="G670" s="27">
        <v>400000</v>
      </c>
      <c r="H670" s="27">
        <v>0</v>
      </c>
      <c r="I670" s="7" t="s">
        <v>553</v>
      </c>
      <c r="J670" s="7"/>
      <c r="K670" s="7"/>
      <c r="L670" s="7"/>
      <c r="M670" s="27"/>
      <c r="N670" s="27">
        <v>0</v>
      </c>
      <c r="O670" s="7"/>
      <c r="P670" s="30" t="s">
        <v>53</v>
      </c>
      <c r="Q670" s="65"/>
      <c r="R670" s="23" t="s">
        <v>54</v>
      </c>
    </row>
    <row r="671" spans="1:18" s="31" customFormat="1" ht="32.4" customHeight="1" x14ac:dyDescent="0.3">
      <c r="A671" s="295" t="s">
        <v>1373</v>
      </c>
      <c r="B671" s="295" t="s">
        <v>1374</v>
      </c>
      <c r="C671" s="192" t="s">
        <v>449</v>
      </c>
      <c r="D671" s="26">
        <v>400000</v>
      </c>
      <c r="E671" s="26">
        <v>400000</v>
      </c>
      <c r="F671" s="27">
        <v>0</v>
      </c>
      <c r="G671" s="27">
        <v>400000</v>
      </c>
      <c r="H671" s="27">
        <v>0</v>
      </c>
      <c r="I671" s="7" t="s">
        <v>553</v>
      </c>
      <c r="J671" s="7"/>
      <c r="K671" s="7"/>
      <c r="L671" s="7"/>
      <c r="M671" s="27"/>
      <c r="N671" s="27">
        <v>0</v>
      </c>
      <c r="O671" s="7"/>
      <c r="P671" s="30" t="s">
        <v>53</v>
      </c>
      <c r="Q671" s="65"/>
      <c r="R671" s="23" t="s">
        <v>54</v>
      </c>
    </row>
    <row r="672" spans="1:18" s="31" customFormat="1" ht="32.4" customHeight="1" x14ac:dyDescent="0.3">
      <c r="A672" s="295" t="s">
        <v>1375</v>
      </c>
      <c r="B672" s="295" t="s">
        <v>1376</v>
      </c>
      <c r="C672" s="192" t="s">
        <v>449</v>
      </c>
      <c r="D672" s="26">
        <v>750000</v>
      </c>
      <c r="E672" s="26">
        <v>750000</v>
      </c>
      <c r="F672" s="27">
        <v>0</v>
      </c>
      <c r="G672" s="27">
        <v>750000</v>
      </c>
      <c r="H672" s="27">
        <v>0</v>
      </c>
      <c r="I672" s="7" t="s">
        <v>553</v>
      </c>
      <c r="J672" s="7"/>
      <c r="K672" s="7"/>
      <c r="L672" s="7"/>
      <c r="M672" s="27"/>
      <c r="N672" s="27">
        <v>0</v>
      </c>
      <c r="O672" s="7"/>
      <c r="P672" s="30" t="s">
        <v>53</v>
      </c>
      <c r="Q672" s="65"/>
      <c r="R672" s="23" t="s">
        <v>54</v>
      </c>
    </row>
    <row r="673" spans="1:18" s="31" customFormat="1" ht="32.4" customHeight="1" x14ac:dyDescent="0.3">
      <c r="A673" s="295" t="s">
        <v>1377</v>
      </c>
      <c r="B673" s="295" t="s">
        <v>1378</v>
      </c>
      <c r="C673" s="192" t="s">
        <v>449</v>
      </c>
      <c r="D673" s="26">
        <v>150000</v>
      </c>
      <c r="E673" s="26">
        <v>150000</v>
      </c>
      <c r="F673" s="27">
        <v>0</v>
      </c>
      <c r="G673" s="27">
        <v>150000</v>
      </c>
      <c r="H673" s="27">
        <v>0</v>
      </c>
      <c r="I673" s="7" t="s">
        <v>553</v>
      </c>
      <c r="J673" s="7"/>
      <c r="K673" s="7"/>
      <c r="L673" s="7"/>
      <c r="M673" s="27"/>
      <c r="N673" s="27">
        <v>0</v>
      </c>
      <c r="O673" s="7"/>
      <c r="P673" s="30" t="s">
        <v>53</v>
      </c>
      <c r="Q673" s="65"/>
      <c r="R673" s="23" t="s">
        <v>54</v>
      </c>
    </row>
    <row r="674" spans="1:18" s="31" customFormat="1" ht="32.4" customHeight="1" x14ac:dyDescent="0.3">
      <c r="A674" s="295" t="s">
        <v>1379</v>
      </c>
      <c r="B674" s="295" t="s">
        <v>1380</v>
      </c>
      <c r="C674" s="192" t="s">
        <v>449</v>
      </c>
      <c r="D674" s="26">
        <v>888747</v>
      </c>
      <c r="E674" s="26">
        <v>888747</v>
      </c>
      <c r="F674" s="27">
        <v>0</v>
      </c>
      <c r="G674" s="27">
        <v>888747</v>
      </c>
      <c r="H674" s="27">
        <v>0</v>
      </c>
      <c r="I674" s="7" t="s">
        <v>553</v>
      </c>
      <c r="J674" s="7"/>
      <c r="K674" s="7"/>
      <c r="L674" s="7"/>
      <c r="M674" s="27"/>
      <c r="N674" s="27">
        <v>0</v>
      </c>
      <c r="O674" s="7"/>
      <c r="P674" s="30" t="s">
        <v>53</v>
      </c>
      <c r="Q674" s="65"/>
      <c r="R674" s="23" t="s">
        <v>54</v>
      </c>
    </row>
    <row r="675" spans="1:18" s="31" customFormat="1" ht="32.4" customHeight="1" x14ac:dyDescent="0.3">
      <c r="A675" s="295" t="s">
        <v>1381</v>
      </c>
      <c r="B675" s="295" t="s">
        <v>1382</v>
      </c>
      <c r="C675" s="192" t="s">
        <v>449</v>
      </c>
      <c r="D675" s="26">
        <v>599090</v>
      </c>
      <c r="E675" s="26">
        <v>434449</v>
      </c>
      <c r="F675" s="27">
        <v>0</v>
      </c>
      <c r="G675" s="27">
        <v>434449</v>
      </c>
      <c r="H675" s="27">
        <v>164641</v>
      </c>
      <c r="I675" s="7" t="s">
        <v>553</v>
      </c>
      <c r="J675" s="7"/>
      <c r="K675" s="7"/>
      <c r="L675" s="7"/>
      <c r="M675" s="27"/>
      <c r="N675" s="27">
        <v>164641</v>
      </c>
      <c r="O675" s="7" t="s">
        <v>939</v>
      </c>
      <c r="P675" s="30" t="s">
        <v>53</v>
      </c>
      <c r="Q675" s="65"/>
      <c r="R675" s="23" t="s">
        <v>54</v>
      </c>
    </row>
    <row r="676" spans="1:18" s="31" customFormat="1" ht="32.4" customHeight="1" x14ac:dyDescent="0.3">
      <c r="A676" s="295" t="s">
        <v>1383</v>
      </c>
      <c r="B676" s="295" t="s">
        <v>1384</v>
      </c>
      <c r="C676" s="192" t="s">
        <v>449</v>
      </c>
      <c r="D676" s="26">
        <v>240371</v>
      </c>
      <c r="E676" s="26">
        <v>240371</v>
      </c>
      <c r="F676" s="27">
        <v>0</v>
      </c>
      <c r="G676" s="27">
        <v>240371</v>
      </c>
      <c r="H676" s="27">
        <v>0</v>
      </c>
      <c r="I676" s="7" t="s">
        <v>553</v>
      </c>
      <c r="J676" s="7"/>
      <c r="K676" s="7"/>
      <c r="L676" s="7"/>
      <c r="M676" s="27"/>
      <c r="N676" s="27">
        <v>0</v>
      </c>
      <c r="O676" s="7"/>
      <c r="P676" s="30" t="s">
        <v>53</v>
      </c>
      <c r="Q676" s="65"/>
      <c r="R676" s="23" t="s">
        <v>54</v>
      </c>
    </row>
    <row r="677" spans="1:18" s="31" customFormat="1" ht="32.4" customHeight="1" x14ac:dyDescent="0.3">
      <c r="A677" s="295" t="s">
        <v>1385</v>
      </c>
      <c r="B677" s="295" t="s">
        <v>1386</v>
      </c>
      <c r="C677" s="192" t="s">
        <v>449</v>
      </c>
      <c r="D677" s="26">
        <v>364636</v>
      </c>
      <c r="E677" s="26">
        <v>364636</v>
      </c>
      <c r="F677" s="27">
        <v>0</v>
      </c>
      <c r="G677" s="27">
        <v>364636</v>
      </c>
      <c r="H677" s="27">
        <v>0</v>
      </c>
      <c r="I677" s="7" t="s">
        <v>553</v>
      </c>
      <c r="J677" s="7"/>
      <c r="K677" s="7"/>
      <c r="L677" s="7"/>
      <c r="M677" s="27"/>
      <c r="N677" s="27">
        <v>0</v>
      </c>
      <c r="O677" s="7"/>
      <c r="P677" s="30" t="s">
        <v>53</v>
      </c>
      <c r="Q677" s="65"/>
      <c r="R677" s="23" t="s">
        <v>54</v>
      </c>
    </row>
    <row r="678" spans="1:18" s="31" customFormat="1" ht="32.4" customHeight="1" x14ac:dyDescent="0.3">
      <c r="A678" s="295" t="s">
        <v>1387</v>
      </c>
      <c r="B678" s="295" t="s">
        <v>1388</v>
      </c>
      <c r="C678" s="192" t="s">
        <v>449</v>
      </c>
      <c r="D678" s="26">
        <v>500000</v>
      </c>
      <c r="E678" s="26">
        <v>500000</v>
      </c>
      <c r="F678" s="27">
        <v>0</v>
      </c>
      <c r="G678" s="27">
        <v>500000</v>
      </c>
      <c r="H678" s="27">
        <v>0</v>
      </c>
      <c r="I678" s="7" t="s">
        <v>553</v>
      </c>
      <c r="J678" s="7"/>
      <c r="K678" s="7"/>
      <c r="L678" s="7"/>
      <c r="M678" s="27"/>
      <c r="N678" s="27">
        <v>0</v>
      </c>
      <c r="O678" s="7"/>
      <c r="P678" s="30" t="s">
        <v>53</v>
      </c>
      <c r="Q678" s="65"/>
      <c r="R678" s="23" t="s">
        <v>54</v>
      </c>
    </row>
    <row r="679" spans="1:18" s="31" customFormat="1" ht="32.4" customHeight="1" x14ac:dyDescent="0.3">
      <c r="A679" s="295" t="s">
        <v>1389</v>
      </c>
      <c r="B679" s="295" t="s">
        <v>1390</v>
      </c>
      <c r="C679" s="192" t="s">
        <v>449</v>
      </c>
      <c r="D679" s="26">
        <v>217879</v>
      </c>
      <c r="E679" s="26">
        <v>217879</v>
      </c>
      <c r="F679" s="27">
        <v>0</v>
      </c>
      <c r="G679" s="27">
        <v>217879</v>
      </c>
      <c r="H679" s="27">
        <v>0</v>
      </c>
      <c r="I679" s="7" t="s">
        <v>553</v>
      </c>
      <c r="J679" s="7"/>
      <c r="K679" s="7"/>
      <c r="L679" s="7"/>
      <c r="M679" s="27"/>
      <c r="N679" s="27">
        <v>0</v>
      </c>
      <c r="O679" s="7"/>
      <c r="P679" s="30" t="s">
        <v>53</v>
      </c>
      <c r="Q679" s="65"/>
      <c r="R679" s="23" t="s">
        <v>54</v>
      </c>
    </row>
    <row r="680" spans="1:18" s="31" customFormat="1" ht="32.4" customHeight="1" x14ac:dyDescent="0.3">
      <c r="A680" s="295" t="s">
        <v>1391</v>
      </c>
      <c r="B680" s="295" t="s">
        <v>1392</v>
      </c>
      <c r="C680" s="192" t="s">
        <v>449</v>
      </c>
      <c r="D680" s="26">
        <v>1521000</v>
      </c>
      <c r="E680" s="26">
        <v>1521000</v>
      </c>
      <c r="F680" s="27">
        <v>0</v>
      </c>
      <c r="G680" s="27">
        <v>1521000</v>
      </c>
      <c r="H680" s="27">
        <v>0</v>
      </c>
      <c r="I680" s="7" t="s">
        <v>553</v>
      </c>
      <c r="J680" s="7"/>
      <c r="K680" s="7"/>
      <c r="L680" s="7"/>
      <c r="M680" s="27"/>
      <c r="N680" s="27">
        <v>0</v>
      </c>
      <c r="O680" s="7"/>
      <c r="P680" s="30" t="s">
        <v>53</v>
      </c>
      <c r="Q680" s="65"/>
      <c r="R680" s="23" t="s">
        <v>54</v>
      </c>
    </row>
    <row r="681" spans="1:18" s="31" customFormat="1" ht="32.4" customHeight="1" x14ac:dyDescent="0.3">
      <c r="A681" s="295" t="s">
        <v>1393</v>
      </c>
      <c r="B681" s="295" t="s">
        <v>1394</v>
      </c>
      <c r="C681" s="192" t="s">
        <v>449</v>
      </c>
      <c r="D681" s="26">
        <v>605020</v>
      </c>
      <c r="E681" s="26">
        <v>605020</v>
      </c>
      <c r="F681" s="27">
        <v>0</v>
      </c>
      <c r="G681" s="27">
        <v>605020</v>
      </c>
      <c r="H681" s="27">
        <v>0</v>
      </c>
      <c r="I681" s="7" t="s">
        <v>553</v>
      </c>
      <c r="J681" s="7"/>
      <c r="K681" s="7"/>
      <c r="L681" s="7"/>
      <c r="M681" s="27"/>
      <c r="N681" s="27">
        <v>0</v>
      </c>
      <c r="O681" s="7"/>
      <c r="P681" s="30" t="s">
        <v>53</v>
      </c>
      <c r="Q681" s="65"/>
      <c r="R681" s="23" t="s">
        <v>54</v>
      </c>
    </row>
    <row r="682" spans="1:18" s="31" customFormat="1" ht="32.4" customHeight="1" x14ac:dyDescent="0.3">
      <c r="A682" s="295" t="s">
        <v>1395</v>
      </c>
      <c r="B682" s="295" t="s">
        <v>1396</v>
      </c>
      <c r="C682" s="192" t="s">
        <v>449</v>
      </c>
      <c r="D682" s="26">
        <v>400000</v>
      </c>
      <c r="E682" s="26">
        <v>400000</v>
      </c>
      <c r="F682" s="27">
        <v>0</v>
      </c>
      <c r="G682" s="27">
        <v>400000</v>
      </c>
      <c r="H682" s="27">
        <v>0</v>
      </c>
      <c r="I682" s="7" t="s">
        <v>553</v>
      </c>
      <c r="J682" s="7"/>
      <c r="K682" s="7"/>
      <c r="L682" s="7"/>
      <c r="M682" s="27"/>
      <c r="N682" s="27">
        <v>0</v>
      </c>
      <c r="O682" s="7"/>
      <c r="P682" s="30" t="s">
        <v>53</v>
      </c>
      <c r="Q682" s="65"/>
      <c r="R682" s="23" t="s">
        <v>54</v>
      </c>
    </row>
    <row r="683" spans="1:18" s="31" customFormat="1" ht="32.4" customHeight="1" x14ac:dyDescent="0.3">
      <c r="A683" s="295" t="s">
        <v>1397</v>
      </c>
      <c r="B683" s="295" t="s">
        <v>1398</v>
      </c>
      <c r="C683" s="192" t="s">
        <v>449</v>
      </c>
      <c r="D683" s="26">
        <v>340563</v>
      </c>
      <c r="E683" s="26">
        <v>340563</v>
      </c>
      <c r="F683" s="27">
        <v>0</v>
      </c>
      <c r="G683" s="27">
        <v>340563</v>
      </c>
      <c r="H683" s="27">
        <v>0</v>
      </c>
      <c r="I683" s="7" t="s">
        <v>553</v>
      </c>
      <c r="J683" s="7"/>
      <c r="K683" s="7"/>
      <c r="L683" s="7"/>
      <c r="M683" s="27"/>
      <c r="N683" s="27">
        <v>0</v>
      </c>
      <c r="O683" s="7"/>
      <c r="P683" s="30" t="s">
        <v>53</v>
      </c>
      <c r="Q683" s="65"/>
      <c r="R683" s="23" t="s">
        <v>54</v>
      </c>
    </row>
    <row r="684" spans="1:18" s="31" customFormat="1" ht="32.4" customHeight="1" x14ac:dyDescent="0.3">
      <c r="A684" s="295" t="s">
        <v>1399</v>
      </c>
      <c r="B684" s="295" t="s">
        <v>1400</v>
      </c>
      <c r="C684" s="192" t="s">
        <v>449</v>
      </c>
      <c r="D684" s="26">
        <v>476348</v>
      </c>
      <c r="E684" s="26">
        <v>476348</v>
      </c>
      <c r="F684" s="27">
        <v>0</v>
      </c>
      <c r="G684" s="27">
        <v>476348</v>
      </c>
      <c r="H684" s="27">
        <v>0</v>
      </c>
      <c r="I684" s="7" t="s">
        <v>553</v>
      </c>
      <c r="J684" s="7"/>
      <c r="K684" s="7"/>
      <c r="L684" s="7"/>
      <c r="M684" s="27"/>
      <c r="N684" s="27">
        <v>0</v>
      </c>
      <c r="O684" s="7"/>
      <c r="P684" s="30" t="s">
        <v>53</v>
      </c>
      <c r="Q684" s="65"/>
      <c r="R684" s="23" t="s">
        <v>54</v>
      </c>
    </row>
    <row r="685" spans="1:18" s="31" customFormat="1" ht="32.4" customHeight="1" x14ac:dyDescent="0.3">
      <c r="A685" s="295" t="s">
        <v>1401</v>
      </c>
      <c r="B685" s="295" t="s">
        <v>1402</v>
      </c>
      <c r="C685" s="192" t="s">
        <v>449</v>
      </c>
      <c r="D685" s="26">
        <v>450000</v>
      </c>
      <c r="E685" s="26">
        <v>450000</v>
      </c>
      <c r="F685" s="27">
        <v>0</v>
      </c>
      <c r="G685" s="27">
        <v>450000</v>
      </c>
      <c r="H685" s="27">
        <v>0</v>
      </c>
      <c r="I685" s="7" t="s">
        <v>553</v>
      </c>
      <c r="J685" s="7"/>
      <c r="K685" s="7"/>
      <c r="L685" s="7"/>
      <c r="M685" s="27"/>
      <c r="N685" s="27">
        <v>0</v>
      </c>
      <c r="O685" s="7"/>
      <c r="P685" s="30" t="s">
        <v>53</v>
      </c>
      <c r="Q685" s="65"/>
      <c r="R685" s="23" t="s">
        <v>54</v>
      </c>
    </row>
    <row r="686" spans="1:18" s="31" customFormat="1" ht="32.4" customHeight="1" x14ac:dyDescent="0.3">
      <c r="A686" s="295" t="s">
        <v>1403</v>
      </c>
      <c r="B686" s="295" t="s">
        <v>1404</v>
      </c>
      <c r="C686" s="192" t="s">
        <v>449</v>
      </c>
      <c r="D686" s="26">
        <v>417751</v>
      </c>
      <c r="E686" s="26">
        <v>417751</v>
      </c>
      <c r="F686" s="27">
        <v>0</v>
      </c>
      <c r="G686" s="27">
        <v>417751</v>
      </c>
      <c r="H686" s="27">
        <v>0</v>
      </c>
      <c r="I686" s="7" t="s">
        <v>553</v>
      </c>
      <c r="J686" s="7"/>
      <c r="K686" s="7"/>
      <c r="L686" s="7"/>
      <c r="M686" s="27"/>
      <c r="N686" s="27">
        <v>0</v>
      </c>
      <c r="O686" s="7"/>
      <c r="P686" s="30" t="s">
        <v>53</v>
      </c>
      <c r="Q686" s="65"/>
      <c r="R686" s="23" t="s">
        <v>54</v>
      </c>
    </row>
    <row r="687" spans="1:18" s="31" customFormat="1" ht="32.4" customHeight="1" x14ac:dyDescent="0.3">
      <c r="A687" s="295" t="s">
        <v>1405</v>
      </c>
      <c r="B687" s="295" t="s">
        <v>1406</v>
      </c>
      <c r="C687" s="192" t="s">
        <v>449</v>
      </c>
      <c r="D687" s="26">
        <v>231373</v>
      </c>
      <c r="E687" s="26">
        <v>231373</v>
      </c>
      <c r="F687" s="27">
        <v>0</v>
      </c>
      <c r="G687" s="27">
        <v>231373</v>
      </c>
      <c r="H687" s="27">
        <v>0</v>
      </c>
      <c r="I687" s="7" t="s">
        <v>553</v>
      </c>
      <c r="J687" s="7"/>
      <c r="K687" s="7"/>
      <c r="L687" s="7"/>
      <c r="M687" s="27"/>
      <c r="N687" s="27">
        <v>0</v>
      </c>
      <c r="O687" s="7"/>
      <c r="P687" s="30" t="s">
        <v>53</v>
      </c>
      <c r="Q687" s="65"/>
      <c r="R687" s="23" t="s">
        <v>54</v>
      </c>
    </row>
    <row r="688" spans="1:18" s="31" customFormat="1" ht="32.4" customHeight="1" x14ac:dyDescent="0.3">
      <c r="A688" s="295" t="s">
        <v>1407</v>
      </c>
      <c r="B688" s="295" t="s">
        <v>1408</v>
      </c>
      <c r="C688" s="192" t="s">
        <v>449</v>
      </c>
      <c r="D688" s="26">
        <v>632026</v>
      </c>
      <c r="E688" s="26">
        <v>632026</v>
      </c>
      <c r="F688" s="27">
        <v>0</v>
      </c>
      <c r="G688" s="27">
        <v>632026</v>
      </c>
      <c r="H688" s="27">
        <v>0</v>
      </c>
      <c r="I688" s="7" t="s">
        <v>553</v>
      </c>
      <c r="J688" s="7"/>
      <c r="K688" s="7"/>
      <c r="L688" s="7"/>
      <c r="M688" s="27"/>
      <c r="N688" s="27">
        <v>0</v>
      </c>
      <c r="O688" s="7"/>
      <c r="P688" s="30" t="s">
        <v>53</v>
      </c>
      <c r="Q688" s="65"/>
      <c r="R688" s="23" t="s">
        <v>54</v>
      </c>
    </row>
    <row r="689" spans="1:18" s="31" customFormat="1" ht="32.4" customHeight="1" x14ac:dyDescent="0.3">
      <c r="A689" s="295" t="s">
        <v>1409</v>
      </c>
      <c r="B689" s="295" t="s">
        <v>1410</v>
      </c>
      <c r="C689" s="192" t="s">
        <v>449</v>
      </c>
      <c r="D689" s="26">
        <v>451000</v>
      </c>
      <c r="E689" s="26">
        <v>451000</v>
      </c>
      <c r="F689" s="27">
        <v>0</v>
      </c>
      <c r="G689" s="27">
        <v>451000</v>
      </c>
      <c r="H689" s="27">
        <v>0</v>
      </c>
      <c r="I689" s="7" t="s">
        <v>553</v>
      </c>
      <c r="J689" s="7"/>
      <c r="K689" s="7"/>
      <c r="L689" s="7"/>
      <c r="M689" s="27"/>
      <c r="N689" s="27">
        <v>0</v>
      </c>
      <c r="O689" s="7"/>
      <c r="P689" s="30" t="s">
        <v>53</v>
      </c>
      <c r="Q689" s="65"/>
      <c r="R689" s="23" t="s">
        <v>54</v>
      </c>
    </row>
    <row r="690" spans="1:18" s="31" customFormat="1" ht="32.4" customHeight="1" x14ac:dyDescent="0.3">
      <c r="A690" s="295" t="s">
        <v>1411</v>
      </c>
      <c r="B690" s="295" t="s">
        <v>1412</v>
      </c>
      <c r="C690" s="192" t="s">
        <v>449</v>
      </c>
      <c r="D690" s="26">
        <v>266400</v>
      </c>
      <c r="E690" s="26">
        <v>266400</v>
      </c>
      <c r="F690" s="27">
        <v>0</v>
      </c>
      <c r="G690" s="27">
        <v>266400</v>
      </c>
      <c r="H690" s="27">
        <v>0</v>
      </c>
      <c r="I690" s="7" t="s">
        <v>553</v>
      </c>
      <c r="J690" s="7"/>
      <c r="K690" s="7"/>
      <c r="L690" s="7"/>
      <c r="M690" s="27"/>
      <c r="N690" s="27">
        <v>0</v>
      </c>
      <c r="O690" s="7"/>
      <c r="P690" s="30" t="s">
        <v>53</v>
      </c>
      <c r="Q690" s="65"/>
      <c r="R690" s="23" t="s">
        <v>54</v>
      </c>
    </row>
    <row r="691" spans="1:18" s="31" customFormat="1" ht="32.4" customHeight="1" x14ac:dyDescent="0.3">
      <c r="A691" s="295" t="s">
        <v>1413</v>
      </c>
      <c r="B691" s="295" t="s">
        <v>1414</v>
      </c>
      <c r="C691" s="192" t="s">
        <v>449</v>
      </c>
      <c r="D691" s="26">
        <v>605772</v>
      </c>
      <c r="E691" s="26">
        <v>605772</v>
      </c>
      <c r="F691" s="27">
        <v>0</v>
      </c>
      <c r="G691" s="27">
        <v>605772</v>
      </c>
      <c r="H691" s="27">
        <v>0</v>
      </c>
      <c r="I691" s="7" t="s">
        <v>553</v>
      </c>
      <c r="J691" s="7"/>
      <c r="K691" s="7"/>
      <c r="L691" s="7"/>
      <c r="M691" s="27"/>
      <c r="N691" s="27">
        <v>0</v>
      </c>
      <c r="O691" s="7"/>
      <c r="P691" s="30" t="s">
        <v>53</v>
      </c>
      <c r="Q691" s="65"/>
      <c r="R691" s="23" t="s">
        <v>54</v>
      </c>
    </row>
    <row r="692" spans="1:18" s="31" customFormat="1" ht="32.4" customHeight="1" x14ac:dyDescent="0.3">
      <c r="A692" s="295" t="s">
        <v>1415</v>
      </c>
      <c r="B692" s="295" t="s">
        <v>1416</v>
      </c>
      <c r="C692" s="192" t="s">
        <v>449</v>
      </c>
      <c r="D692" s="26">
        <v>536633</v>
      </c>
      <c r="E692" s="26">
        <v>536633</v>
      </c>
      <c r="F692" s="27">
        <v>0</v>
      </c>
      <c r="G692" s="27">
        <v>536633</v>
      </c>
      <c r="H692" s="27">
        <v>0</v>
      </c>
      <c r="I692" s="7" t="s">
        <v>553</v>
      </c>
      <c r="J692" s="7"/>
      <c r="K692" s="7"/>
      <c r="L692" s="7"/>
      <c r="M692" s="27"/>
      <c r="N692" s="27">
        <v>0</v>
      </c>
      <c r="O692" s="7"/>
      <c r="P692" s="30" t="s">
        <v>53</v>
      </c>
      <c r="Q692" s="65"/>
      <c r="R692" s="23" t="s">
        <v>54</v>
      </c>
    </row>
    <row r="693" spans="1:18" s="31" customFormat="1" ht="32.4" customHeight="1" x14ac:dyDescent="0.3">
      <c r="A693" s="295" t="s">
        <v>1417</v>
      </c>
      <c r="B693" s="295" t="s">
        <v>1418</v>
      </c>
      <c r="C693" s="192" t="s">
        <v>449</v>
      </c>
      <c r="D693" s="26">
        <v>300000</v>
      </c>
      <c r="E693" s="26">
        <v>300000</v>
      </c>
      <c r="F693" s="27">
        <v>0</v>
      </c>
      <c r="G693" s="27">
        <v>300000</v>
      </c>
      <c r="H693" s="27">
        <v>0</v>
      </c>
      <c r="I693" s="7" t="s">
        <v>553</v>
      </c>
      <c r="J693" s="7"/>
      <c r="K693" s="7"/>
      <c r="L693" s="7"/>
      <c r="M693" s="27"/>
      <c r="N693" s="27">
        <v>0</v>
      </c>
      <c r="O693" s="7"/>
      <c r="P693" s="30" t="s">
        <v>53</v>
      </c>
      <c r="Q693" s="65"/>
      <c r="R693" s="23" t="s">
        <v>54</v>
      </c>
    </row>
    <row r="694" spans="1:18" s="31" customFormat="1" ht="32.4" customHeight="1" x14ac:dyDescent="0.3">
      <c r="A694" s="295" t="s">
        <v>1419</v>
      </c>
      <c r="B694" s="295" t="s">
        <v>1420</v>
      </c>
      <c r="C694" s="192" t="s">
        <v>449</v>
      </c>
      <c r="D694" s="26">
        <v>170000</v>
      </c>
      <c r="E694" s="26">
        <v>170000</v>
      </c>
      <c r="F694" s="27">
        <v>0</v>
      </c>
      <c r="G694" s="27">
        <v>170000</v>
      </c>
      <c r="H694" s="27">
        <v>0</v>
      </c>
      <c r="I694" s="7" t="s">
        <v>553</v>
      </c>
      <c r="J694" s="7"/>
      <c r="K694" s="7"/>
      <c r="L694" s="7"/>
      <c r="M694" s="27"/>
      <c r="N694" s="27">
        <v>0</v>
      </c>
      <c r="O694" s="7"/>
      <c r="P694" s="30" t="s">
        <v>53</v>
      </c>
      <c r="Q694" s="65"/>
      <c r="R694" s="23" t="s">
        <v>54</v>
      </c>
    </row>
    <row r="695" spans="1:18" s="31" customFormat="1" ht="32.4" customHeight="1" x14ac:dyDescent="0.3">
      <c r="A695" s="295" t="s">
        <v>1421</v>
      </c>
      <c r="B695" s="295" t="s">
        <v>1422</v>
      </c>
      <c r="C695" s="192" t="s">
        <v>449</v>
      </c>
      <c r="D695" s="26">
        <v>800000</v>
      </c>
      <c r="E695" s="26">
        <v>800000</v>
      </c>
      <c r="F695" s="27">
        <v>0</v>
      </c>
      <c r="G695" s="27">
        <v>800000</v>
      </c>
      <c r="H695" s="27">
        <v>0</v>
      </c>
      <c r="I695" s="7" t="s">
        <v>553</v>
      </c>
      <c r="J695" s="7"/>
      <c r="K695" s="7"/>
      <c r="L695" s="7"/>
      <c r="M695" s="27"/>
      <c r="N695" s="27">
        <v>0</v>
      </c>
      <c r="O695" s="7"/>
      <c r="P695" s="30" t="s">
        <v>53</v>
      </c>
      <c r="Q695" s="65"/>
      <c r="R695" s="23" t="s">
        <v>54</v>
      </c>
    </row>
    <row r="696" spans="1:18" s="31" customFormat="1" ht="32.4" customHeight="1" x14ac:dyDescent="0.3">
      <c r="A696" s="295" t="s">
        <v>1423</v>
      </c>
      <c r="B696" s="295" t="s">
        <v>1424</v>
      </c>
      <c r="C696" s="192" t="s">
        <v>449</v>
      </c>
      <c r="D696" s="26">
        <v>300000</v>
      </c>
      <c r="E696" s="26">
        <v>300000</v>
      </c>
      <c r="F696" s="27">
        <v>0</v>
      </c>
      <c r="G696" s="27">
        <v>300000</v>
      </c>
      <c r="H696" s="27">
        <v>0</v>
      </c>
      <c r="I696" s="7" t="s">
        <v>553</v>
      </c>
      <c r="J696" s="7"/>
      <c r="K696" s="7"/>
      <c r="L696" s="7"/>
      <c r="M696" s="27"/>
      <c r="N696" s="27">
        <v>0</v>
      </c>
      <c r="O696" s="7"/>
      <c r="P696" s="30" t="s">
        <v>53</v>
      </c>
      <c r="Q696" s="65"/>
      <c r="R696" s="23" t="s">
        <v>54</v>
      </c>
    </row>
    <row r="697" spans="1:18" s="31" customFormat="1" ht="32.4" customHeight="1" x14ac:dyDescent="0.3">
      <c r="A697" s="295" t="s">
        <v>1425</v>
      </c>
      <c r="B697" s="295" t="s">
        <v>1426</v>
      </c>
      <c r="C697" s="192" t="s">
        <v>449</v>
      </c>
      <c r="D697" s="26">
        <v>439000</v>
      </c>
      <c r="E697" s="26">
        <v>439000</v>
      </c>
      <c r="F697" s="27">
        <v>0</v>
      </c>
      <c r="G697" s="27">
        <v>439000</v>
      </c>
      <c r="H697" s="27">
        <v>0</v>
      </c>
      <c r="I697" s="7" t="s">
        <v>553</v>
      </c>
      <c r="J697" s="7"/>
      <c r="K697" s="7"/>
      <c r="L697" s="7"/>
      <c r="M697" s="27"/>
      <c r="N697" s="27">
        <v>0</v>
      </c>
      <c r="O697" s="7"/>
      <c r="P697" s="30" t="s">
        <v>53</v>
      </c>
      <c r="Q697" s="65"/>
      <c r="R697" s="23" t="s">
        <v>54</v>
      </c>
    </row>
    <row r="698" spans="1:18" s="31" customFormat="1" ht="32.4" customHeight="1" x14ac:dyDescent="0.3">
      <c r="A698" s="295" t="s">
        <v>1427</v>
      </c>
      <c r="B698" s="295" t="s">
        <v>1428</v>
      </c>
      <c r="C698" s="192" t="s">
        <v>449</v>
      </c>
      <c r="D698" s="26">
        <v>425000</v>
      </c>
      <c r="E698" s="26">
        <v>425000</v>
      </c>
      <c r="F698" s="27">
        <v>0</v>
      </c>
      <c r="G698" s="27">
        <v>425000</v>
      </c>
      <c r="H698" s="27">
        <v>0</v>
      </c>
      <c r="I698" s="7" t="s">
        <v>553</v>
      </c>
      <c r="J698" s="7"/>
      <c r="K698" s="7"/>
      <c r="L698" s="7"/>
      <c r="M698" s="27"/>
      <c r="N698" s="27">
        <v>0</v>
      </c>
      <c r="O698" s="7"/>
      <c r="P698" s="30" t="s">
        <v>53</v>
      </c>
      <c r="Q698" s="65"/>
      <c r="R698" s="23" t="s">
        <v>54</v>
      </c>
    </row>
    <row r="699" spans="1:18" s="31" customFormat="1" ht="32.4" customHeight="1" x14ac:dyDescent="0.3">
      <c r="A699" s="295" t="s">
        <v>1429</v>
      </c>
      <c r="B699" s="295" t="s">
        <v>1430</v>
      </c>
      <c r="C699" s="192" t="s">
        <v>449</v>
      </c>
      <c r="D699" s="26">
        <v>1233000</v>
      </c>
      <c r="E699" s="26">
        <v>1233000</v>
      </c>
      <c r="F699" s="27">
        <v>0</v>
      </c>
      <c r="G699" s="27">
        <v>1233000</v>
      </c>
      <c r="H699" s="27">
        <v>0</v>
      </c>
      <c r="I699" s="7" t="s">
        <v>553</v>
      </c>
      <c r="J699" s="7"/>
      <c r="K699" s="7"/>
      <c r="L699" s="7"/>
      <c r="M699" s="27"/>
      <c r="N699" s="27">
        <v>0</v>
      </c>
      <c r="O699" s="7"/>
      <c r="P699" s="30" t="s">
        <v>53</v>
      </c>
      <c r="Q699" s="65"/>
      <c r="R699" s="23" t="s">
        <v>54</v>
      </c>
    </row>
    <row r="700" spans="1:18" s="31" customFormat="1" ht="32.4" customHeight="1" x14ac:dyDescent="0.3">
      <c r="A700" s="295" t="s">
        <v>1431</v>
      </c>
      <c r="B700" s="295" t="s">
        <v>1432</v>
      </c>
      <c r="C700" s="192" t="s">
        <v>449</v>
      </c>
      <c r="D700" s="26">
        <v>652000</v>
      </c>
      <c r="E700" s="26">
        <v>652000</v>
      </c>
      <c r="F700" s="27">
        <v>0</v>
      </c>
      <c r="G700" s="27">
        <v>652000</v>
      </c>
      <c r="H700" s="27">
        <v>0</v>
      </c>
      <c r="I700" s="7" t="s">
        <v>553</v>
      </c>
      <c r="J700" s="7"/>
      <c r="K700" s="7"/>
      <c r="L700" s="7"/>
      <c r="M700" s="27"/>
      <c r="N700" s="27">
        <v>0</v>
      </c>
      <c r="O700" s="7"/>
      <c r="P700" s="30" t="s">
        <v>53</v>
      </c>
      <c r="Q700" s="65"/>
      <c r="R700" s="23" t="s">
        <v>54</v>
      </c>
    </row>
    <row r="701" spans="1:18" s="31" customFormat="1" ht="32.4" customHeight="1" x14ac:dyDescent="0.3">
      <c r="A701" s="295" t="s">
        <v>1433</v>
      </c>
      <c r="B701" s="295" t="s">
        <v>1434</v>
      </c>
      <c r="C701" s="192" t="s">
        <v>449</v>
      </c>
      <c r="D701" s="26">
        <v>315104</v>
      </c>
      <c r="E701" s="26">
        <v>315104</v>
      </c>
      <c r="F701" s="27">
        <v>0</v>
      </c>
      <c r="G701" s="27">
        <v>315104</v>
      </c>
      <c r="H701" s="27">
        <v>0</v>
      </c>
      <c r="I701" s="7" t="s">
        <v>553</v>
      </c>
      <c r="J701" s="7"/>
      <c r="K701" s="7"/>
      <c r="L701" s="7"/>
      <c r="M701" s="27"/>
      <c r="N701" s="27">
        <v>0</v>
      </c>
      <c r="O701" s="7"/>
      <c r="P701" s="30" t="s">
        <v>53</v>
      </c>
      <c r="Q701" s="65"/>
      <c r="R701" s="23" t="s">
        <v>54</v>
      </c>
    </row>
    <row r="702" spans="1:18" s="31" customFormat="1" ht="32.4" customHeight="1" x14ac:dyDescent="0.3">
      <c r="A702" s="295" t="s">
        <v>1435</v>
      </c>
      <c r="B702" s="295" t="s">
        <v>1436</v>
      </c>
      <c r="C702" s="192" t="s">
        <v>449</v>
      </c>
      <c r="D702" s="26">
        <v>253522</v>
      </c>
      <c r="E702" s="26">
        <v>253522</v>
      </c>
      <c r="F702" s="27">
        <v>0</v>
      </c>
      <c r="G702" s="27">
        <v>253522</v>
      </c>
      <c r="H702" s="27">
        <v>0</v>
      </c>
      <c r="I702" s="7" t="s">
        <v>553</v>
      </c>
      <c r="J702" s="7"/>
      <c r="K702" s="7"/>
      <c r="L702" s="7"/>
      <c r="M702" s="27"/>
      <c r="N702" s="27">
        <v>0</v>
      </c>
      <c r="O702" s="7"/>
      <c r="P702" s="30" t="s">
        <v>53</v>
      </c>
      <c r="Q702" s="65"/>
      <c r="R702" s="23" t="s">
        <v>54</v>
      </c>
    </row>
    <row r="703" spans="1:18" s="31" customFormat="1" ht="32.4" customHeight="1" x14ac:dyDescent="0.3">
      <c r="A703" s="295" t="s">
        <v>1437</v>
      </c>
      <c r="B703" s="295" t="s">
        <v>1438</v>
      </c>
      <c r="C703" s="192" t="s">
        <v>449</v>
      </c>
      <c r="D703" s="26">
        <v>449249</v>
      </c>
      <c r="E703" s="26">
        <v>449249</v>
      </c>
      <c r="F703" s="27">
        <v>0</v>
      </c>
      <c r="G703" s="27">
        <v>449249</v>
      </c>
      <c r="H703" s="27">
        <v>0</v>
      </c>
      <c r="I703" s="7" t="s">
        <v>553</v>
      </c>
      <c r="J703" s="7"/>
      <c r="K703" s="7"/>
      <c r="L703" s="7"/>
      <c r="M703" s="27"/>
      <c r="N703" s="27">
        <v>0</v>
      </c>
      <c r="O703" s="7"/>
      <c r="P703" s="30" t="s">
        <v>53</v>
      </c>
      <c r="Q703" s="65"/>
      <c r="R703" s="23" t="s">
        <v>54</v>
      </c>
    </row>
    <row r="704" spans="1:18" s="31" customFormat="1" ht="32.4" customHeight="1" x14ac:dyDescent="0.3">
      <c r="A704" s="295" t="s">
        <v>1439</v>
      </c>
      <c r="B704" s="295" t="s">
        <v>1440</v>
      </c>
      <c r="C704" s="192" t="s">
        <v>449</v>
      </c>
      <c r="D704" s="26">
        <v>384741</v>
      </c>
      <c r="E704" s="26">
        <v>384741</v>
      </c>
      <c r="F704" s="27">
        <v>0</v>
      </c>
      <c r="G704" s="27">
        <v>384741</v>
      </c>
      <c r="H704" s="27">
        <v>0</v>
      </c>
      <c r="I704" s="7" t="s">
        <v>553</v>
      </c>
      <c r="J704" s="7"/>
      <c r="K704" s="7"/>
      <c r="L704" s="7"/>
      <c r="M704" s="27"/>
      <c r="N704" s="27">
        <v>0</v>
      </c>
      <c r="O704" s="7"/>
      <c r="P704" s="30" t="s">
        <v>53</v>
      </c>
      <c r="Q704" s="65"/>
      <c r="R704" s="23" t="s">
        <v>54</v>
      </c>
    </row>
    <row r="705" spans="1:18" s="31" customFormat="1" ht="32.4" customHeight="1" x14ac:dyDescent="0.3">
      <c r="A705" s="295" t="s">
        <v>1152</v>
      </c>
      <c r="B705" s="295" t="s">
        <v>1441</v>
      </c>
      <c r="C705" s="192" t="s">
        <v>449</v>
      </c>
      <c r="D705" s="26">
        <v>142820</v>
      </c>
      <c r="E705" s="26">
        <v>142820</v>
      </c>
      <c r="F705" s="27">
        <v>0</v>
      </c>
      <c r="G705" s="27">
        <v>142820</v>
      </c>
      <c r="H705" s="27">
        <v>0</v>
      </c>
      <c r="I705" s="7" t="s">
        <v>553</v>
      </c>
      <c r="J705" s="7"/>
      <c r="K705" s="7"/>
      <c r="L705" s="7"/>
      <c r="M705" s="27"/>
      <c r="N705" s="27">
        <v>0</v>
      </c>
      <c r="O705" s="7"/>
      <c r="P705" s="30" t="s">
        <v>53</v>
      </c>
      <c r="Q705" s="65"/>
      <c r="R705" s="23" t="s">
        <v>54</v>
      </c>
    </row>
    <row r="706" spans="1:18" s="31" customFormat="1" ht="32.4" customHeight="1" x14ac:dyDescent="0.3">
      <c r="A706" s="295" t="s">
        <v>1442</v>
      </c>
      <c r="B706" s="295" t="s">
        <v>1443</v>
      </c>
      <c r="C706" s="192" t="s">
        <v>449</v>
      </c>
      <c r="D706" s="26">
        <v>535996</v>
      </c>
      <c r="E706" s="26">
        <v>535996</v>
      </c>
      <c r="F706" s="27">
        <v>0</v>
      </c>
      <c r="G706" s="27">
        <v>535996</v>
      </c>
      <c r="H706" s="27">
        <v>0</v>
      </c>
      <c r="I706" s="7" t="s">
        <v>553</v>
      </c>
      <c r="J706" s="7"/>
      <c r="K706" s="7"/>
      <c r="L706" s="7"/>
      <c r="M706" s="27"/>
      <c r="N706" s="27">
        <v>0</v>
      </c>
      <c r="O706" s="7"/>
      <c r="P706" s="30" t="s">
        <v>53</v>
      </c>
      <c r="Q706" s="65"/>
      <c r="R706" s="23" t="s">
        <v>54</v>
      </c>
    </row>
    <row r="707" spans="1:18" s="31" customFormat="1" ht="32.4" customHeight="1" x14ac:dyDescent="0.3">
      <c r="A707" s="295" t="s">
        <v>1444</v>
      </c>
      <c r="B707" s="295" t="s">
        <v>1445</v>
      </c>
      <c r="C707" s="192" t="s">
        <v>449</v>
      </c>
      <c r="D707" s="26">
        <v>501000</v>
      </c>
      <c r="E707" s="26">
        <v>501000</v>
      </c>
      <c r="F707" s="27">
        <v>0</v>
      </c>
      <c r="G707" s="27">
        <v>501000</v>
      </c>
      <c r="H707" s="27">
        <v>0</v>
      </c>
      <c r="I707" s="7" t="s">
        <v>553</v>
      </c>
      <c r="J707" s="7"/>
      <c r="K707" s="7"/>
      <c r="L707" s="7"/>
      <c r="M707" s="27"/>
      <c r="N707" s="27">
        <v>0</v>
      </c>
      <c r="O707" s="7"/>
      <c r="P707" s="30" t="s">
        <v>53</v>
      </c>
      <c r="Q707" s="65"/>
      <c r="R707" s="23" t="s">
        <v>54</v>
      </c>
    </row>
    <row r="708" spans="1:18" s="31" customFormat="1" ht="32.4" customHeight="1" x14ac:dyDescent="0.3">
      <c r="A708" s="295" t="s">
        <v>1446</v>
      </c>
      <c r="B708" s="295" t="s">
        <v>1447</v>
      </c>
      <c r="C708" s="192" t="s">
        <v>449</v>
      </c>
      <c r="D708" s="26">
        <v>347759</v>
      </c>
      <c r="E708" s="26">
        <v>347759</v>
      </c>
      <c r="F708" s="27">
        <v>0</v>
      </c>
      <c r="G708" s="27">
        <v>347759</v>
      </c>
      <c r="H708" s="27">
        <v>0</v>
      </c>
      <c r="I708" s="7" t="s">
        <v>553</v>
      </c>
      <c r="J708" s="7"/>
      <c r="K708" s="7"/>
      <c r="L708" s="7"/>
      <c r="M708" s="27"/>
      <c r="N708" s="27">
        <v>0</v>
      </c>
      <c r="O708" s="7"/>
      <c r="P708" s="30" t="s">
        <v>53</v>
      </c>
      <c r="Q708" s="65"/>
      <c r="R708" s="23" t="s">
        <v>54</v>
      </c>
    </row>
    <row r="709" spans="1:18" s="31" customFormat="1" ht="32.4" customHeight="1" x14ac:dyDescent="0.3">
      <c r="A709" s="295" t="s">
        <v>1448</v>
      </c>
      <c r="B709" s="295" t="s">
        <v>1449</v>
      </c>
      <c r="C709" s="192" t="s">
        <v>449</v>
      </c>
      <c r="D709" s="26">
        <v>135020</v>
      </c>
      <c r="E709" s="26">
        <v>135020</v>
      </c>
      <c r="F709" s="27">
        <v>0</v>
      </c>
      <c r="G709" s="27">
        <v>135020</v>
      </c>
      <c r="H709" s="27">
        <v>0</v>
      </c>
      <c r="I709" s="7" t="s">
        <v>553</v>
      </c>
      <c r="J709" s="7"/>
      <c r="K709" s="7"/>
      <c r="L709" s="7"/>
      <c r="M709" s="27"/>
      <c r="N709" s="27">
        <v>0</v>
      </c>
      <c r="O709" s="7"/>
      <c r="P709" s="30" t="s">
        <v>53</v>
      </c>
      <c r="Q709" s="65"/>
      <c r="R709" s="23" t="s">
        <v>54</v>
      </c>
    </row>
    <row r="710" spans="1:18" s="31" customFormat="1" ht="32.4" customHeight="1" x14ac:dyDescent="0.3">
      <c r="A710" s="295" t="s">
        <v>1450</v>
      </c>
      <c r="B710" s="295" t="s">
        <v>1451</v>
      </c>
      <c r="C710" s="192" t="s">
        <v>449</v>
      </c>
      <c r="D710" s="26">
        <v>371159</v>
      </c>
      <c r="E710" s="26">
        <v>371159</v>
      </c>
      <c r="F710" s="27">
        <v>0</v>
      </c>
      <c r="G710" s="27">
        <v>371159</v>
      </c>
      <c r="H710" s="27">
        <v>0</v>
      </c>
      <c r="I710" s="7" t="s">
        <v>553</v>
      </c>
      <c r="J710" s="7"/>
      <c r="K710" s="7"/>
      <c r="L710" s="7"/>
      <c r="M710" s="27"/>
      <c r="N710" s="27">
        <v>0</v>
      </c>
      <c r="O710" s="7"/>
      <c r="P710" s="30" t="s">
        <v>53</v>
      </c>
      <c r="Q710" s="65"/>
      <c r="R710" s="23" t="s">
        <v>54</v>
      </c>
    </row>
    <row r="711" spans="1:18" s="31" customFormat="1" ht="32.4" customHeight="1" x14ac:dyDescent="0.3">
      <c r="A711" s="295" t="s">
        <v>1452</v>
      </c>
      <c r="B711" s="295" t="s">
        <v>1453</v>
      </c>
      <c r="C711" s="192" t="s">
        <v>449</v>
      </c>
      <c r="D711" s="26">
        <v>430144</v>
      </c>
      <c r="E711" s="26">
        <v>430144</v>
      </c>
      <c r="F711" s="27">
        <v>0</v>
      </c>
      <c r="G711" s="27">
        <v>430144</v>
      </c>
      <c r="H711" s="27">
        <v>0</v>
      </c>
      <c r="I711" s="7" t="s">
        <v>553</v>
      </c>
      <c r="J711" s="7"/>
      <c r="K711" s="7"/>
      <c r="L711" s="7"/>
      <c r="M711" s="27"/>
      <c r="N711" s="27">
        <v>0</v>
      </c>
      <c r="O711" s="7"/>
      <c r="P711" s="30" t="s">
        <v>53</v>
      </c>
      <c r="Q711" s="65"/>
      <c r="R711" s="23" t="s">
        <v>54</v>
      </c>
    </row>
    <row r="712" spans="1:18" s="31" customFormat="1" ht="32.4" customHeight="1" x14ac:dyDescent="0.3">
      <c r="A712" s="295" t="s">
        <v>1454</v>
      </c>
      <c r="B712" s="295" t="s">
        <v>1455</v>
      </c>
      <c r="C712" s="192" t="s">
        <v>449</v>
      </c>
      <c r="D712" s="26">
        <v>250000</v>
      </c>
      <c r="E712" s="26">
        <v>250000</v>
      </c>
      <c r="F712" s="27">
        <v>0</v>
      </c>
      <c r="G712" s="27">
        <v>250000</v>
      </c>
      <c r="H712" s="27">
        <v>0</v>
      </c>
      <c r="I712" s="7" t="s">
        <v>553</v>
      </c>
      <c r="J712" s="7"/>
      <c r="K712" s="7"/>
      <c r="L712" s="7"/>
      <c r="M712" s="27"/>
      <c r="N712" s="27">
        <v>0</v>
      </c>
      <c r="O712" s="7"/>
      <c r="P712" s="30" t="s">
        <v>53</v>
      </c>
      <c r="Q712" s="65"/>
      <c r="R712" s="23" t="s">
        <v>54</v>
      </c>
    </row>
    <row r="713" spans="1:18" s="31" customFormat="1" ht="32.4" customHeight="1" x14ac:dyDescent="0.3">
      <c r="A713" s="295" t="s">
        <v>1456</v>
      </c>
      <c r="B713" s="295" t="s">
        <v>1457</v>
      </c>
      <c r="C713" s="192" t="s">
        <v>449</v>
      </c>
      <c r="D713" s="26">
        <v>326800</v>
      </c>
      <c r="E713" s="26">
        <v>326800</v>
      </c>
      <c r="F713" s="27">
        <v>0</v>
      </c>
      <c r="G713" s="27">
        <v>326800</v>
      </c>
      <c r="H713" s="27">
        <v>0</v>
      </c>
      <c r="I713" s="7" t="s">
        <v>553</v>
      </c>
      <c r="J713" s="7"/>
      <c r="K713" s="7"/>
      <c r="L713" s="7"/>
      <c r="M713" s="27"/>
      <c r="N713" s="27">
        <v>0</v>
      </c>
      <c r="O713" s="7"/>
      <c r="P713" s="30" t="s">
        <v>53</v>
      </c>
      <c r="Q713" s="65"/>
      <c r="R713" s="23" t="s">
        <v>54</v>
      </c>
    </row>
    <row r="714" spans="1:18" s="31" customFormat="1" ht="32.4" customHeight="1" x14ac:dyDescent="0.3">
      <c r="A714" s="295" t="s">
        <v>1458</v>
      </c>
      <c r="B714" s="295" t="s">
        <v>1459</v>
      </c>
      <c r="C714" s="192" t="s">
        <v>449</v>
      </c>
      <c r="D714" s="26">
        <v>1187000</v>
      </c>
      <c r="E714" s="26">
        <v>1187000</v>
      </c>
      <c r="F714" s="27">
        <v>0</v>
      </c>
      <c r="G714" s="27">
        <v>1187000</v>
      </c>
      <c r="H714" s="27">
        <v>0</v>
      </c>
      <c r="I714" s="7" t="s">
        <v>553</v>
      </c>
      <c r="J714" s="7"/>
      <c r="K714" s="7"/>
      <c r="L714" s="7"/>
      <c r="M714" s="27"/>
      <c r="N714" s="27">
        <v>0</v>
      </c>
      <c r="O714" s="7"/>
      <c r="P714" s="30" t="s">
        <v>53</v>
      </c>
      <c r="Q714" s="65"/>
      <c r="R714" s="23" t="s">
        <v>54</v>
      </c>
    </row>
    <row r="715" spans="1:18" s="31" customFormat="1" ht="32.4" customHeight="1" x14ac:dyDescent="0.3">
      <c r="A715" s="295" t="s">
        <v>1460</v>
      </c>
      <c r="B715" s="295" t="s">
        <v>1461</v>
      </c>
      <c r="C715" s="192" t="s">
        <v>449</v>
      </c>
      <c r="D715" s="26">
        <v>496943</v>
      </c>
      <c r="E715" s="26">
        <v>496943</v>
      </c>
      <c r="F715" s="27">
        <v>0</v>
      </c>
      <c r="G715" s="27">
        <v>496943</v>
      </c>
      <c r="H715" s="27">
        <v>0</v>
      </c>
      <c r="I715" s="7" t="s">
        <v>553</v>
      </c>
      <c r="J715" s="7"/>
      <c r="K715" s="7"/>
      <c r="L715" s="7"/>
      <c r="M715" s="27"/>
      <c r="N715" s="27">
        <v>0</v>
      </c>
      <c r="O715" s="7"/>
      <c r="P715" s="30" t="s">
        <v>53</v>
      </c>
      <c r="Q715" s="65"/>
      <c r="R715" s="23" t="s">
        <v>54</v>
      </c>
    </row>
    <row r="716" spans="1:18" s="31" customFormat="1" ht="32.4" customHeight="1" x14ac:dyDescent="0.3">
      <c r="A716" s="295" t="s">
        <v>1462</v>
      </c>
      <c r="B716" s="295" t="s">
        <v>1463</v>
      </c>
      <c r="C716" s="192" t="s">
        <v>449</v>
      </c>
      <c r="D716" s="26">
        <v>300000</v>
      </c>
      <c r="E716" s="26">
        <v>300000</v>
      </c>
      <c r="F716" s="27">
        <v>0</v>
      </c>
      <c r="G716" s="27">
        <v>300000</v>
      </c>
      <c r="H716" s="27">
        <v>0</v>
      </c>
      <c r="I716" s="7" t="s">
        <v>553</v>
      </c>
      <c r="J716" s="7"/>
      <c r="K716" s="7"/>
      <c r="L716" s="7"/>
      <c r="M716" s="27"/>
      <c r="N716" s="27">
        <v>0</v>
      </c>
      <c r="O716" s="7"/>
      <c r="P716" s="30" t="s">
        <v>53</v>
      </c>
      <c r="Q716" s="65"/>
      <c r="R716" s="23" t="s">
        <v>54</v>
      </c>
    </row>
    <row r="717" spans="1:18" s="31" customFormat="1" ht="32.4" customHeight="1" x14ac:dyDescent="0.3">
      <c r="A717" s="295" t="s">
        <v>1464</v>
      </c>
      <c r="B717" s="295" t="s">
        <v>1465</v>
      </c>
      <c r="C717" s="192" t="s">
        <v>449</v>
      </c>
      <c r="D717" s="26">
        <v>375000</v>
      </c>
      <c r="E717" s="26">
        <v>375000</v>
      </c>
      <c r="F717" s="27">
        <v>0</v>
      </c>
      <c r="G717" s="27">
        <v>375000</v>
      </c>
      <c r="H717" s="27">
        <v>0</v>
      </c>
      <c r="I717" s="7" t="s">
        <v>553</v>
      </c>
      <c r="J717" s="7"/>
      <c r="K717" s="7"/>
      <c r="L717" s="7"/>
      <c r="M717" s="27"/>
      <c r="N717" s="27">
        <v>0</v>
      </c>
      <c r="O717" s="7"/>
      <c r="P717" s="30" t="s">
        <v>53</v>
      </c>
      <c r="Q717" s="65"/>
      <c r="R717" s="23" t="s">
        <v>54</v>
      </c>
    </row>
    <row r="718" spans="1:18" s="31" customFormat="1" ht="32.4" customHeight="1" x14ac:dyDescent="0.3">
      <c r="A718" s="295" t="s">
        <v>1466</v>
      </c>
      <c r="B718" s="295" t="s">
        <v>1467</v>
      </c>
      <c r="C718" s="192" t="s">
        <v>449</v>
      </c>
      <c r="D718" s="26">
        <v>275000</v>
      </c>
      <c r="E718" s="26">
        <v>275000</v>
      </c>
      <c r="F718" s="27">
        <v>0</v>
      </c>
      <c r="G718" s="27">
        <v>275000</v>
      </c>
      <c r="H718" s="27">
        <v>0</v>
      </c>
      <c r="I718" s="7" t="s">
        <v>553</v>
      </c>
      <c r="J718" s="7"/>
      <c r="K718" s="7"/>
      <c r="L718" s="7"/>
      <c r="M718" s="27"/>
      <c r="N718" s="27">
        <v>0</v>
      </c>
      <c r="O718" s="7"/>
      <c r="P718" s="30" t="s">
        <v>53</v>
      </c>
      <c r="Q718" s="65"/>
      <c r="R718" s="23" t="s">
        <v>54</v>
      </c>
    </row>
    <row r="719" spans="1:18" s="31" customFormat="1" ht="32.4" customHeight="1" x14ac:dyDescent="0.3">
      <c r="A719" s="295" t="s">
        <v>1468</v>
      </c>
      <c r="B719" s="295" t="s">
        <v>1469</v>
      </c>
      <c r="C719" s="192" t="s">
        <v>449</v>
      </c>
      <c r="D719" s="26">
        <v>300000</v>
      </c>
      <c r="E719" s="26">
        <v>300000</v>
      </c>
      <c r="F719" s="27">
        <v>0</v>
      </c>
      <c r="G719" s="27">
        <v>300000</v>
      </c>
      <c r="H719" s="27">
        <v>0</v>
      </c>
      <c r="I719" s="7" t="s">
        <v>553</v>
      </c>
      <c r="J719" s="7"/>
      <c r="K719" s="7"/>
      <c r="L719" s="7"/>
      <c r="M719" s="27"/>
      <c r="N719" s="27">
        <v>0</v>
      </c>
      <c r="O719" s="7"/>
      <c r="P719" s="30" t="s">
        <v>53</v>
      </c>
      <c r="Q719" s="65"/>
      <c r="R719" s="23" t="s">
        <v>54</v>
      </c>
    </row>
    <row r="720" spans="1:18" s="31" customFormat="1" ht="32.4" customHeight="1" x14ac:dyDescent="0.3">
      <c r="A720" s="295" t="s">
        <v>1470</v>
      </c>
      <c r="B720" s="295" t="s">
        <v>1471</v>
      </c>
      <c r="C720" s="192" t="s">
        <v>449</v>
      </c>
      <c r="D720" s="26">
        <v>301202</v>
      </c>
      <c r="E720" s="26">
        <v>301202</v>
      </c>
      <c r="F720" s="27">
        <v>0</v>
      </c>
      <c r="G720" s="27">
        <v>301202</v>
      </c>
      <c r="H720" s="27">
        <v>0</v>
      </c>
      <c r="I720" s="7" t="s">
        <v>553</v>
      </c>
      <c r="J720" s="7"/>
      <c r="K720" s="7"/>
      <c r="L720" s="7"/>
      <c r="M720" s="27"/>
      <c r="N720" s="27">
        <v>0</v>
      </c>
      <c r="O720" s="7"/>
      <c r="P720" s="30" t="s">
        <v>53</v>
      </c>
      <c r="Q720" s="65"/>
      <c r="R720" s="23" t="s">
        <v>54</v>
      </c>
    </row>
    <row r="721" spans="1:18" s="31" customFormat="1" ht="32.4" customHeight="1" x14ac:dyDescent="0.3">
      <c r="A721" s="295" t="s">
        <v>1472</v>
      </c>
      <c r="B721" s="295" t="s">
        <v>1473</v>
      </c>
      <c r="C721" s="192" t="s">
        <v>449</v>
      </c>
      <c r="D721" s="26">
        <v>500000</v>
      </c>
      <c r="E721" s="26">
        <v>500000</v>
      </c>
      <c r="F721" s="27">
        <v>0</v>
      </c>
      <c r="G721" s="27">
        <v>500000</v>
      </c>
      <c r="H721" s="27">
        <v>0</v>
      </c>
      <c r="I721" s="7" t="s">
        <v>553</v>
      </c>
      <c r="J721" s="7"/>
      <c r="K721" s="7"/>
      <c r="L721" s="7"/>
      <c r="M721" s="27"/>
      <c r="N721" s="27">
        <v>0</v>
      </c>
      <c r="O721" s="7"/>
      <c r="P721" s="30" t="s">
        <v>53</v>
      </c>
      <c r="Q721" s="65"/>
      <c r="R721" s="23" t="s">
        <v>54</v>
      </c>
    </row>
    <row r="722" spans="1:18" s="31" customFormat="1" ht="32.4" customHeight="1" x14ac:dyDescent="0.3">
      <c r="A722" s="295" t="s">
        <v>1474</v>
      </c>
      <c r="B722" s="295" t="s">
        <v>1475</v>
      </c>
      <c r="C722" s="192" t="s">
        <v>449</v>
      </c>
      <c r="D722" s="26">
        <v>289722</v>
      </c>
      <c r="E722" s="26">
        <v>289722</v>
      </c>
      <c r="F722" s="27">
        <v>0</v>
      </c>
      <c r="G722" s="27">
        <v>289722</v>
      </c>
      <c r="H722" s="27">
        <v>0</v>
      </c>
      <c r="I722" s="7" t="s">
        <v>553</v>
      </c>
      <c r="J722" s="7"/>
      <c r="K722" s="7"/>
      <c r="L722" s="7"/>
      <c r="M722" s="27"/>
      <c r="N722" s="27">
        <v>0</v>
      </c>
      <c r="O722" s="7"/>
      <c r="P722" s="30" t="s">
        <v>53</v>
      </c>
      <c r="Q722" s="65"/>
      <c r="R722" s="23" t="s">
        <v>54</v>
      </c>
    </row>
    <row r="723" spans="1:18" s="31" customFormat="1" ht="32.4" customHeight="1" x14ac:dyDescent="0.3">
      <c r="A723" s="295" t="s">
        <v>1476</v>
      </c>
      <c r="B723" s="295" t="s">
        <v>1477</v>
      </c>
      <c r="C723" s="192" t="s">
        <v>449</v>
      </c>
      <c r="D723" s="26">
        <v>397727</v>
      </c>
      <c r="E723" s="26">
        <v>397727</v>
      </c>
      <c r="F723" s="27">
        <v>0</v>
      </c>
      <c r="G723" s="27">
        <v>397727</v>
      </c>
      <c r="H723" s="27">
        <v>0</v>
      </c>
      <c r="I723" s="7" t="s">
        <v>553</v>
      </c>
      <c r="J723" s="7"/>
      <c r="K723" s="7"/>
      <c r="L723" s="7"/>
      <c r="M723" s="27"/>
      <c r="N723" s="27">
        <v>0</v>
      </c>
      <c r="O723" s="7"/>
      <c r="P723" s="30" t="s">
        <v>53</v>
      </c>
      <c r="Q723" s="65"/>
      <c r="R723" s="23" t="s">
        <v>54</v>
      </c>
    </row>
    <row r="724" spans="1:18" s="31" customFormat="1" ht="32.4" customHeight="1" x14ac:dyDescent="0.3">
      <c r="A724" s="295" t="s">
        <v>1478</v>
      </c>
      <c r="B724" s="295" t="s">
        <v>1479</v>
      </c>
      <c r="C724" s="192" t="s">
        <v>449</v>
      </c>
      <c r="D724" s="26">
        <v>375000</v>
      </c>
      <c r="E724" s="26">
        <v>375000</v>
      </c>
      <c r="F724" s="27">
        <v>0</v>
      </c>
      <c r="G724" s="27">
        <v>375000</v>
      </c>
      <c r="H724" s="27">
        <v>0</v>
      </c>
      <c r="I724" s="7" t="s">
        <v>553</v>
      </c>
      <c r="J724" s="7"/>
      <c r="K724" s="7"/>
      <c r="L724" s="7"/>
      <c r="M724" s="27"/>
      <c r="N724" s="27">
        <v>0</v>
      </c>
      <c r="O724" s="7"/>
      <c r="P724" s="30" t="s">
        <v>53</v>
      </c>
      <c r="Q724" s="65"/>
      <c r="R724" s="23" t="s">
        <v>54</v>
      </c>
    </row>
    <row r="725" spans="1:18" s="31" customFormat="1" ht="32.4" customHeight="1" x14ac:dyDescent="0.3">
      <c r="A725" s="295" t="s">
        <v>1480</v>
      </c>
      <c r="B725" s="295" t="s">
        <v>1481</v>
      </c>
      <c r="C725" s="192" t="s">
        <v>449</v>
      </c>
      <c r="D725" s="26">
        <v>153868</v>
      </c>
      <c r="E725" s="26">
        <v>153868</v>
      </c>
      <c r="F725" s="27">
        <v>0</v>
      </c>
      <c r="G725" s="27">
        <v>153868</v>
      </c>
      <c r="H725" s="27">
        <v>0</v>
      </c>
      <c r="I725" s="7" t="s">
        <v>553</v>
      </c>
      <c r="J725" s="7"/>
      <c r="K725" s="7"/>
      <c r="L725" s="7"/>
      <c r="M725" s="27"/>
      <c r="N725" s="27">
        <v>0</v>
      </c>
      <c r="O725" s="7"/>
      <c r="P725" s="30" t="s">
        <v>53</v>
      </c>
      <c r="Q725" s="65"/>
      <c r="R725" s="23" t="s">
        <v>54</v>
      </c>
    </row>
    <row r="726" spans="1:18" s="31" customFormat="1" ht="32.4" customHeight="1" x14ac:dyDescent="0.3">
      <c r="A726" s="295" t="s">
        <v>1482</v>
      </c>
      <c r="B726" s="295" t="s">
        <v>1483</v>
      </c>
      <c r="C726" s="192" t="s">
        <v>449</v>
      </c>
      <c r="D726" s="26">
        <v>283374</v>
      </c>
      <c r="E726" s="26">
        <v>283374</v>
      </c>
      <c r="F726" s="27">
        <v>0</v>
      </c>
      <c r="G726" s="27">
        <v>283374</v>
      </c>
      <c r="H726" s="27">
        <v>0</v>
      </c>
      <c r="I726" s="7" t="s">
        <v>553</v>
      </c>
      <c r="J726" s="7"/>
      <c r="K726" s="7"/>
      <c r="L726" s="7"/>
      <c r="M726" s="27"/>
      <c r="N726" s="27">
        <v>0</v>
      </c>
      <c r="O726" s="7"/>
      <c r="P726" s="30" t="s">
        <v>53</v>
      </c>
      <c r="Q726" s="65"/>
      <c r="R726" s="23" t="s">
        <v>54</v>
      </c>
    </row>
    <row r="727" spans="1:18" s="31" customFormat="1" ht="32.4" customHeight="1" x14ac:dyDescent="0.3">
      <c r="A727" s="295" t="s">
        <v>1484</v>
      </c>
      <c r="B727" s="295" t="s">
        <v>1485</v>
      </c>
      <c r="C727" s="192" t="s">
        <v>449</v>
      </c>
      <c r="D727" s="26">
        <v>350000</v>
      </c>
      <c r="E727" s="26">
        <v>350000</v>
      </c>
      <c r="F727" s="27">
        <v>0</v>
      </c>
      <c r="G727" s="27">
        <v>350000</v>
      </c>
      <c r="H727" s="27">
        <v>0</v>
      </c>
      <c r="I727" s="7" t="s">
        <v>553</v>
      </c>
      <c r="J727" s="7"/>
      <c r="K727" s="7"/>
      <c r="L727" s="7"/>
      <c r="M727" s="27"/>
      <c r="N727" s="27">
        <v>0</v>
      </c>
      <c r="O727" s="7"/>
      <c r="P727" s="30" t="s">
        <v>53</v>
      </c>
      <c r="Q727" s="65"/>
      <c r="R727" s="23" t="s">
        <v>54</v>
      </c>
    </row>
    <row r="728" spans="1:18" s="31" customFormat="1" ht="32.4" customHeight="1" x14ac:dyDescent="0.3">
      <c r="A728" s="295" t="s">
        <v>1486</v>
      </c>
      <c r="B728" s="295" t="s">
        <v>1487</v>
      </c>
      <c r="C728" s="192" t="s">
        <v>449</v>
      </c>
      <c r="D728" s="26">
        <v>77278</v>
      </c>
      <c r="E728" s="26">
        <v>77278</v>
      </c>
      <c r="F728" s="27">
        <v>0</v>
      </c>
      <c r="G728" s="27">
        <v>77278</v>
      </c>
      <c r="H728" s="27">
        <v>0</v>
      </c>
      <c r="I728" s="7" t="s">
        <v>553</v>
      </c>
      <c r="J728" s="7"/>
      <c r="K728" s="7"/>
      <c r="L728" s="7"/>
      <c r="M728" s="27"/>
      <c r="N728" s="27">
        <v>0</v>
      </c>
      <c r="O728" s="7"/>
      <c r="P728" s="30" t="s">
        <v>53</v>
      </c>
      <c r="Q728" s="65"/>
      <c r="R728" s="23" t="s">
        <v>54</v>
      </c>
    </row>
    <row r="729" spans="1:18" s="31" customFormat="1" ht="32.4" customHeight="1" x14ac:dyDescent="0.3">
      <c r="A729" s="295" t="s">
        <v>1488</v>
      </c>
      <c r="B729" s="295" t="s">
        <v>1489</v>
      </c>
      <c r="C729" s="192" t="s">
        <v>449</v>
      </c>
      <c r="D729" s="26">
        <v>300000</v>
      </c>
      <c r="E729" s="26">
        <v>300000</v>
      </c>
      <c r="F729" s="27">
        <v>0</v>
      </c>
      <c r="G729" s="27">
        <v>300000</v>
      </c>
      <c r="H729" s="27">
        <v>0</v>
      </c>
      <c r="I729" s="7" t="s">
        <v>553</v>
      </c>
      <c r="J729" s="7"/>
      <c r="K729" s="7"/>
      <c r="L729" s="7"/>
      <c r="M729" s="27"/>
      <c r="N729" s="27">
        <v>0</v>
      </c>
      <c r="O729" s="7"/>
      <c r="P729" s="30" t="s">
        <v>53</v>
      </c>
      <c r="Q729" s="65"/>
      <c r="R729" s="23" t="s">
        <v>54</v>
      </c>
    </row>
    <row r="730" spans="1:18" s="31" customFormat="1" ht="32.4" customHeight="1" x14ac:dyDescent="0.3">
      <c r="A730" s="295" t="s">
        <v>1490</v>
      </c>
      <c r="B730" s="295" t="s">
        <v>1491</v>
      </c>
      <c r="C730" s="192" t="s">
        <v>449</v>
      </c>
      <c r="D730" s="26">
        <v>200000</v>
      </c>
      <c r="E730" s="26">
        <v>200000</v>
      </c>
      <c r="F730" s="27">
        <v>0</v>
      </c>
      <c r="G730" s="27">
        <v>200000</v>
      </c>
      <c r="H730" s="27">
        <v>0</v>
      </c>
      <c r="I730" s="7" t="s">
        <v>553</v>
      </c>
      <c r="J730" s="7"/>
      <c r="K730" s="7"/>
      <c r="L730" s="7"/>
      <c r="M730" s="27"/>
      <c r="N730" s="27">
        <v>0</v>
      </c>
      <c r="O730" s="7"/>
      <c r="P730" s="30" t="s">
        <v>53</v>
      </c>
      <c r="Q730" s="65"/>
      <c r="R730" s="23" t="s">
        <v>54</v>
      </c>
    </row>
    <row r="731" spans="1:18" s="31" customFormat="1" ht="32.4" customHeight="1" x14ac:dyDescent="0.3">
      <c r="A731" s="295" t="s">
        <v>1492</v>
      </c>
      <c r="B731" s="295" t="s">
        <v>1493</v>
      </c>
      <c r="C731" s="192" t="s">
        <v>449</v>
      </c>
      <c r="D731" s="26">
        <v>450000</v>
      </c>
      <c r="E731" s="26">
        <v>450000</v>
      </c>
      <c r="F731" s="27">
        <v>0</v>
      </c>
      <c r="G731" s="27">
        <v>450000</v>
      </c>
      <c r="H731" s="27">
        <v>0</v>
      </c>
      <c r="I731" s="7" t="s">
        <v>553</v>
      </c>
      <c r="J731" s="7"/>
      <c r="K731" s="7"/>
      <c r="L731" s="7"/>
      <c r="M731" s="27"/>
      <c r="N731" s="27">
        <v>0</v>
      </c>
      <c r="O731" s="7"/>
      <c r="P731" s="30" t="s">
        <v>53</v>
      </c>
      <c r="Q731" s="65"/>
      <c r="R731" s="23" t="s">
        <v>54</v>
      </c>
    </row>
    <row r="732" spans="1:18" s="31" customFormat="1" ht="32.4" customHeight="1" x14ac:dyDescent="0.3">
      <c r="A732" s="295" t="s">
        <v>1494</v>
      </c>
      <c r="B732" s="295" t="s">
        <v>1495</v>
      </c>
      <c r="C732" s="192" t="s">
        <v>449</v>
      </c>
      <c r="D732" s="26">
        <v>197729</v>
      </c>
      <c r="E732" s="26">
        <v>197729</v>
      </c>
      <c r="F732" s="27">
        <v>0</v>
      </c>
      <c r="G732" s="27">
        <v>197729</v>
      </c>
      <c r="H732" s="27">
        <v>0</v>
      </c>
      <c r="I732" s="7" t="s">
        <v>553</v>
      </c>
      <c r="J732" s="7"/>
      <c r="K732" s="7"/>
      <c r="L732" s="7"/>
      <c r="M732" s="27"/>
      <c r="N732" s="27">
        <v>0</v>
      </c>
      <c r="O732" s="7"/>
      <c r="P732" s="30" t="s">
        <v>53</v>
      </c>
      <c r="Q732" s="65"/>
      <c r="R732" s="23" t="s">
        <v>54</v>
      </c>
    </row>
    <row r="733" spans="1:18" s="31" customFormat="1" ht="32.4" customHeight="1" x14ac:dyDescent="0.3">
      <c r="A733" s="295" t="s">
        <v>1496</v>
      </c>
      <c r="B733" s="295" t="s">
        <v>1497</v>
      </c>
      <c r="C733" s="192" t="s">
        <v>449</v>
      </c>
      <c r="D733" s="26">
        <v>483333</v>
      </c>
      <c r="E733" s="26">
        <v>483333</v>
      </c>
      <c r="F733" s="27">
        <v>0</v>
      </c>
      <c r="G733" s="27">
        <v>483333</v>
      </c>
      <c r="H733" s="27">
        <v>0</v>
      </c>
      <c r="I733" s="7" t="s">
        <v>553</v>
      </c>
      <c r="J733" s="7"/>
      <c r="K733" s="7"/>
      <c r="L733" s="7"/>
      <c r="M733" s="27"/>
      <c r="N733" s="27">
        <v>0</v>
      </c>
      <c r="O733" s="7"/>
      <c r="P733" s="30" t="s">
        <v>53</v>
      </c>
      <c r="Q733" s="65"/>
      <c r="R733" s="23" t="s">
        <v>54</v>
      </c>
    </row>
    <row r="734" spans="1:18" s="31" customFormat="1" ht="32.4" customHeight="1" x14ac:dyDescent="0.3">
      <c r="A734" s="295" t="s">
        <v>1498</v>
      </c>
      <c r="B734" s="295" t="s">
        <v>1499</v>
      </c>
      <c r="C734" s="192" t="s">
        <v>449</v>
      </c>
      <c r="D734" s="26">
        <v>400000</v>
      </c>
      <c r="E734" s="26">
        <v>400000</v>
      </c>
      <c r="F734" s="27">
        <v>0</v>
      </c>
      <c r="G734" s="27">
        <v>400000</v>
      </c>
      <c r="H734" s="27">
        <v>0</v>
      </c>
      <c r="I734" s="7" t="s">
        <v>553</v>
      </c>
      <c r="J734" s="7"/>
      <c r="K734" s="7"/>
      <c r="L734" s="7"/>
      <c r="M734" s="27"/>
      <c r="N734" s="27">
        <v>0</v>
      </c>
      <c r="O734" s="7"/>
      <c r="P734" s="30" t="s">
        <v>53</v>
      </c>
      <c r="Q734" s="65"/>
      <c r="R734" s="23" t="s">
        <v>54</v>
      </c>
    </row>
    <row r="735" spans="1:18" s="31" customFormat="1" ht="32.4" customHeight="1" x14ac:dyDescent="0.3">
      <c r="A735" s="295" t="s">
        <v>1500</v>
      </c>
      <c r="B735" s="295" t="s">
        <v>1501</v>
      </c>
      <c r="C735" s="192" t="s">
        <v>449</v>
      </c>
      <c r="D735" s="26">
        <v>300000</v>
      </c>
      <c r="E735" s="26">
        <v>300000</v>
      </c>
      <c r="F735" s="27">
        <v>0</v>
      </c>
      <c r="G735" s="27">
        <v>300000</v>
      </c>
      <c r="H735" s="27">
        <v>0</v>
      </c>
      <c r="I735" s="7" t="s">
        <v>553</v>
      </c>
      <c r="J735" s="7"/>
      <c r="K735" s="7"/>
      <c r="L735" s="7"/>
      <c r="M735" s="27"/>
      <c r="N735" s="27">
        <v>0</v>
      </c>
      <c r="O735" s="7"/>
      <c r="P735" s="30" t="s">
        <v>53</v>
      </c>
      <c r="Q735" s="65"/>
      <c r="R735" s="23" t="s">
        <v>54</v>
      </c>
    </row>
    <row r="736" spans="1:18" s="31" customFormat="1" ht="32.4" customHeight="1" x14ac:dyDescent="0.3">
      <c r="A736" s="295" t="s">
        <v>1502</v>
      </c>
      <c r="B736" s="295" t="s">
        <v>1503</v>
      </c>
      <c r="C736" s="192" t="s">
        <v>449</v>
      </c>
      <c r="D736" s="26">
        <v>225000</v>
      </c>
      <c r="E736" s="26">
        <v>225000</v>
      </c>
      <c r="F736" s="27">
        <v>0</v>
      </c>
      <c r="G736" s="27">
        <v>225000</v>
      </c>
      <c r="H736" s="27">
        <v>0</v>
      </c>
      <c r="I736" s="7" t="s">
        <v>553</v>
      </c>
      <c r="J736" s="7"/>
      <c r="K736" s="7"/>
      <c r="L736" s="7"/>
      <c r="M736" s="27"/>
      <c r="N736" s="27">
        <v>0</v>
      </c>
      <c r="O736" s="7"/>
      <c r="P736" s="30" t="s">
        <v>53</v>
      </c>
      <c r="Q736" s="65"/>
      <c r="R736" s="23" t="s">
        <v>54</v>
      </c>
    </row>
    <row r="737" spans="1:18" s="31" customFormat="1" ht="32.4" customHeight="1" x14ac:dyDescent="0.3">
      <c r="A737" s="295" t="s">
        <v>1504</v>
      </c>
      <c r="B737" s="295" t="s">
        <v>1505</v>
      </c>
      <c r="C737" s="192" t="s">
        <v>449</v>
      </c>
      <c r="D737" s="26">
        <v>509000</v>
      </c>
      <c r="E737" s="26">
        <v>509000</v>
      </c>
      <c r="F737" s="27">
        <v>0</v>
      </c>
      <c r="G737" s="27">
        <v>509000</v>
      </c>
      <c r="H737" s="27">
        <v>0</v>
      </c>
      <c r="I737" s="7" t="s">
        <v>553</v>
      </c>
      <c r="J737" s="7"/>
      <c r="K737" s="7"/>
      <c r="L737" s="7"/>
      <c r="M737" s="27"/>
      <c r="N737" s="27">
        <v>0</v>
      </c>
      <c r="O737" s="7"/>
      <c r="P737" s="30" t="s">
        <v>53</v>
      </c>
      <c r="Q737" s="65"/>
      <c r="R737" s="23" t="s">
        <v>54</v>
      </c>
    </row>
    <row r="738" spans="1:18" s="31" customFormat="1" ht="32.4" customHeight="1" x14ac:dyDescent="0.3">
      <c r="A738" s="295" t="s">
        <v>1506</v>
      </c>
      <c r="B738" s="295" t="s">
        <v>1507</v>
      </c>
      <c r="C738" s="192" t="s">
        <v>449</v>
      </c>
      <c r="D738" s="26">
        <v>450000</v>
      </c>
      <c r="E738" s="26">
        <v>450000</v>
      </c>
      <c r="F738" s="27">
        <v>0</v>
      </c>
      <c r="G738" s="27">
        <v>450000</v>
      </c>
      <c r="H738" s="27">
        <v>0</v>
      </c>
      <c r="I738" s="7" t="s">
        <v>553</v>
      </c>
      <c r="J738" s="7"/>
      <c r="K738" s="7"/>
      <c r="L738" s="7"/>
      <c r="M738" s="27"/>
      <c r="N738" s="27">
        <v>0</v>
      </c>
      <c r="O738" s="7"/>
      <c r="P738" s="30" t="s">
        <v>53</v>
      </c>
      <c r="Q738" s="65"/>
      <c r="R738" s="23" t="s">
        <v>54</v>
      </c>
    </row>
    <row r="739" spans="1:18" s="31" customFormat="1" ht="32.4" customHeight="1" x14ac:dyDescent="0.3">
      <c r="A739" s="295" t="s">
        <v>1508</v>
      </c>
      <c r="B739" s="295" t="s">
        <v>1509</v>
      </c>
      <c r="C739" s="192" t="s">
        <v>449</v>
      </c>
      <c r="D739" s="26">
        <v>542646</v>
      </c>
      <c r="E739" s="26">
        <v>542646</v>
      </c>
      <c r="F739" s="27">
        <v>0</v>
      </c>
      <c r="G739" s="27">
        <v>542646</v>
      </c>
      <c r="H739" s="27">
        <v>0</v>
      </c>
      <c r="I739" s="7" t="s">
        <v>553</v>
      </c>
      <c r="J739" s="7"/>
      <c r="K739" s="7"/>
      <c r="L739" s="7"/>
      <c r="M739" s="27"/>
      <c r="N739" s="27">
        <v>0</v>
      </c>
      <c r="O739" s="7"/>
      <c r="P739" s="30" t="s">
        <v>53</v>
      </c>
      <c r="Q739" s="65"/>
      <c r="R739" s="23" t="s">
        <v>54</v>
      </c>
    </row>
    <row r="740" spans="1:18" s="31" customFormat="1" ht="32.4" customHeight="1" x14ac:dyDescent="0.3">
      <c r="A740" s="295" t="s">
        <v>1510</v>
      </c>
      <c r="B740" s="295" t="s">
        <v>1511</v>
      </c>
      <c r="C740" s="192" t="s">
        <v>449</v>
      </c>
      <c r="D740" s="26">
        <v>1258000</v>
      </c>
      <c r="E740" s="26">
        <v>1258000</v>
      </c>
      <c r="F740" s="27">
        <v>0</v>
      </c>
      <c r="G740" s="27">
        <v>1258000</v>
      </c>
      <c r="H740" s="27">
        <v>0</v>
      </c>
      <c r="I740" s="7" t="s">
        <v>553</v>
      </c>
      <c r="J740" s="7"/>
      <c r="K740" s="7"/>
      <c r="L740" s="7"/>
      <c r="M740" s="27"/>
      <c r="N740" s="27">
        <v>0</v>
      </c>
      <c r="O740" s="7"/>
      <c r="P740" s="30" t="s">
        <v>53</v>
      </c>
      <c r="Q740" s="65"/>
      <c r="R740" s="23" t="s">
        <v>54</v>
      </c>
    </row>
    <row r="741" spans="1:18" s="31" customFormat="1" ht="32.4" customHeight="1" x14ac:dyDescent="0.3">
      <c r="A741" s="295" t="s">
        <v>1512</v>
      </c>
      <c r="B741" s="295" t="s">
        <v>1513</v>
      </c>
      <c r="C741" s="192" t="s">
        <v>449</v>
      </c>
      <c r="D741" s="26">
        <v>500000</v>
      </c>
      <c r="E741" s="26">
        <v>500000</v>
      </c>
      <c r="F741" s="27">
        <v>0</v>
      </c>
      <c r="G741" s="27">
        <v>500000</v>
      </c>
      <c r="H741" s="27">
        <v>0</v>
      </c>
      <c r="I741" s="7" t="s">
        <v>553</v>
      </c>
      <c r="J741" s="7"/>
      <c r="K741" s="7"/>
      <c r="L741" s="7"/>
      <c r="M741" s="27"/>
      <c r="N741" s="27">
        <v>0</v>
      </c>
      <c r="O741" s="7"/>
      <c r="P741" s="30" t="s">
        <v>53</v>
      </c>
      <c r="Q741" s="65"/>
      <c r="R741" s="23" t="s">
        <v>54</v>
      </c>
    </row>
    <row r="742" spans="1:18" s="31" customFormat="1" ht="32.4" customHeight="1" x14ac:dyDescent="0.3">
      <c r="A742" s="295" t="s">
        <v>1514</v>
      </c>
      <c r="B742" s="295" t="s">
        <v>1515</v>
      </c>
      <c r="C742" s="192" t="s">
        <v>449</v>
      </c>
      <c r="D742" s="26">
        <v>500000</v>
      </c>
      <c r="E742" s="26">
        <v>500000</v>
      </c>
      <c r="F742" s="27">
        <v>0</v>
      </c>
      <c r="G742" s="27">
        <v>500000</v>
      </c>
      <c r="H742" s="27">
        <v>0</v>
      </c>
      <c r="I742" s="7" t="s">
        <v>553</v>
      </c>
      <c r="J742" s="7"/>
      <c r="K742" s="7"/>
      <c r="L742" s="7"/>
      <c r="M742" s="27"/>
      <c r="N742" s="27">
        <v>0</v>
      </c>
      <c r="O742" s="7"/>
      <c r="P742" s="30" t="s">
        <v>53</v>
      </c>
      <c r="Q742" s="65"/>
      <c r="R742" s="23" t="s">
        <v>54</v>
      </c>
    </row>
    <row r="743" spans="1:18" s="31" customFormat="1" ht="32.4" customHeight="1" x14ac:dyDescent="0.3">
      <c r="A743" s="295" t="s">
        <v>1516</v>
      </c>
      <c r="B743" s="295" t="s">
        <v>1517</v>
      </c>
      <c r="C743" s="192" t="s">
        <v>449</v>
      </c>
      <c r="D743" s="26">
        <v>300000</v>
      </c>
      <c r="E743" s="26">
        <v>300000</v>
      </c>
      <c r="F743" s="27">
        <v>0</v>
      </c>
      <c r="G743" s="27">
        <v>300000</v>
      </c>
      <c r="H743" s="27">
        <v>0</v>
      </c>
      <c r="I743" s="7" t="s">
        <v>553</v>
      </c>
      <c r="J743" s="7"/>
      <c r="K743" s="7"/>
      <c r="L743" s="7"/>
      <c r="M743" s="27"/>
      <c r="N743" s="27">
        <v>0</v>
      </c>
      <c r="O743" s="7"/>
      <c r="P743" s="30" t="s">
        <v>53</v>
      </c>
      <c r="Q743" s="65"/>
      <c r="R743" s="23" t="s">
        <v>54</v>
      </c>
    </row>
    <row r="744" spans="1:18" s="31" customFormat="1" ht="32.4" customHeight="1" x14ac:dyDescent="0.3">
      <c r="A744" s="295" t="s">
        <v>1518</v>
      </c>
      <c r="B744" s="295" t="s">
        <v>1519</v>
      </c>
      <c r="C744" s="192" t="s">
        <v>449</v>
      </c>
      <c r="D744" s="26">
        <v>375000</v>
      </c>
      <c r="E744" s="26">
        <v>375000</v>
      </c>
      <c r="F744" s="27">
        <v>0</v>
      </c>
      <c r="G744" s="27">
        <v>375000</v>
      </c>
      <c r="H744" s="27">
        <v>0</v>
      </c>
      <c r="I744" s="7" t="s">
        <v>553</v>
      </c>
      <c r="J744" s="7"/>
      <c r="K744" s="7"/>
      <c r="L744" s="7"/>
      <c r="M744" s="27"/>
      <c r="N744" s="27">
        <v>0</v>
      </c>
      <c r="O744" s="7"/>
      <c r="P744" s="30" t="s">
        <v>53</v>
      </c>
      <c r="Q744" s="65"/>
      <c r="R744" s="23" t="s">
        <v>54</v>
      </c>
    </row>
    <row r="745" spans="1:18" s="31" customFormat="1" ht="32.4" customHeight="1" x14ac:dyDescent="0.3">
      <c r="A745" s="295" t="s">
        <v>1520</v>
      </c>
      <c r="B745" s="295" t="s">
        <v>1521</v>
      </c>
      <c r="C745" s="192" t="s">
        <v>449</v>
      </c>
      <c r="D745" s="26">
        <v>300000</v>
      </c>
      <c r="E745" s="26">
        <v>300000</v>
      </c>
      <c r="F745" s="27">
        <v>0</v>
      </c>
      <c r="G745" s="27">
        <v>300000</v>
      </c>
      <c r="H745" s="27">
        <v>0</v>
      </c>
      <c r="I745" s="7" t="s">
        <v>553</v>
      </c>
      <c r="J745" s="7"/>
      <c r="K745" s="7"/>
      <c r="L745" s="7"/>
      <c r="M745" s="27"/>
      <c r="N745" s="27">
        <v>0</v>
      </c>
      <c r="O745" s="7"/>
      <c r="P745" s="30" t="s">
        <v>53</v>
      </c>
      <c r="Q745" s="65"/>
      <c r="R745" s="23" t="s">
        <v>54</v>
      </c>
    </row>
    <row r="746" spans="1:18" s="31" customFormat="1" ht="32.4" customHeight="1" x14ac:dyDescent="0.3">
      <c r="A746" s="295" t="s">
        <v>1522</v>
      </c>
      <c r="B746" s="295" t="s">
        <v>1523</v>
      </c>
      <c r="C746" s="192" t="s">
        <v>449</v>
      </c>
      <c r="D746" s="26">
        <v>770000</v>
      </c>
      <c r="E746" s="26">
        <v>770000</v>
      </c>
      <c r="F746" s="27">
        <v>0</v>
      </c>
      <c r="G746" s="27">
        <v>770000</v>
      </c>
      <c r="H746" s="27">
        <v>0</v>
      </c>
      <c r="I746" s="7" t="s">
        <v>553</v>
      </c>
      <c r="J746" s="7"/>
      <c r="K746" s="7"/>
      <c r="L746" s="7"/>
      <c r="M746" s="27"/>
      <c r="N746" s="27">
        <v>0</v>
      </c>
      <c r="O746" s="7"/>
      <c r="P746" s="30" t="s">
        <v>53</v>
      </c>
      <c r="Q746" s="65"/>
      <c r="R746" s="23" t="s">
        <v>54</v>
      </c>
    </row>
    <row r="747" spans="1:18" s="31" customFormat="1" ht="32.4" customHeight="1" x14ac:dyDescent="0.3">
      <c r="A747" s="295" t="s">
        <v>1524</v>
      </c>
      <c r="B747" s="295" t="s">
        <v>1525</v>
      </c>
      <c r="C747" s="192" t="s">
        <v>449</v>
      </c>
      <c r="D747" s="26">
        <v>186829</v>
      </c>
      <c r="E747" s="26">
        <v>186829</v>
      </c>
      <c r="F747" s="27">
        <v>0</v>
      </c>
      <c r="G747" s="27">
        <v>186829</v>
      </c>
      <c r="H747" s="27">
        <v>0</v>
      </c>
      <c r="I747" s="7" t="s">
        <v>553</v>
      </c>
      <c r="J747" s="7"/>
      <c r="K747" s="7"/>
      <c r="L747" s="7"/>
      <c r="M747" s="27"/>
      <c r="N747" s="27">
        <v>0</v>
      </c>
      <c r="O747" s="7"/>
      <c r="P747" s="30" t="s">
        <v>53</v>
      </c>
      <c r="Q747" s="65"/>
      <c r="R747" s="23" t="s">
        <v>54</v>
      </c>
    </row>
    <row r="748" spans="1:18" s="31" customFormat="1" ht="32.4" customHeight="1" x14ac:dyDescent="0.3">
      <c r="A748" s="295" t="s">
        <v>1526</v>
      </c>
      <c r="B748" s="295" t="s">
        <v>1527</v>
      </c>
      <c r="C748" s="192" t="s">
        <v>449</v>
      </c>
      <c r="D748" s="26">
        <v>242719</v>
      </c>
      <c r="E748" s="26">
        <v>242719</v>
      </c>
      <c r="F748" s="27">
        <v>0</v>
      </c>
      <c r="G748" s="27">
        <v>242719</v>
      </c>
      <c r="H748" s="27">
        <v>0</v>
      </c>
      <c r="I748" s="7" t="s">
        <v>553</v>
      </c>
      <c r="J748" s="7"/>
      <c r="K748" s="7"/>
      <c r="L748" s="7"/>
      <c r="M748" s="27"/>
      <c r="N748" s="27">
        <v>0</v>
      </c>
      <c r="O748" s="7"/>
      <c r="P748" s="30" t="s">
        <v>53</v>
      </c>
      <c r="Q748" s="65"/>
      <c r="R748" s="23" t="s">
        <v>54</v>
      </c>
    </row>
    <row r="749" spans="1:18" s="31" customFormat="1" ht="32.4" customHeight="1" x14ac:dyDescent="0.3">
      <c r="A749" s="295" t="s">
        <v>1528</v>
      </c>
      <c r="B749" s="295" t="s">
        <v>1529</v>
      </c>
      <c r="C749" s="192" t="s">
        <v>449</v>
      </c>
      <c r="D749" s="26">
        <v>487000</v>
      </c>
      <c r="E749" s="26">
        <v>487000</v>
      </c>
      <c r="F749" s="27">
        <v>0</v>
      </c>
      <c r="G749" s="27">
        <v>487000</v>
      </c>
      <c r="H749" s="27">
        <v>0</v>
      </c>
      <c r="I749" s="7" t="s">
        <v>553</v>
      </c>
      <c r="J749" s="7"/>
      <c r="K749" s="7"/>
      <c r="L749" s="7"/>
      <c r="M749" s="27"/>
      <c r="N749" s="27">
        <v>0</v>
      </c>
      <c r="O749" s="7"/>
      <c r="P749" s="30" t="s">
        <v>53</v>
      </c>
      <c r="Q749" s="65"/>
      <c r="R749" s="23" t="s">
        <v>54</v>
      </c>
    </row>
    <row r="750" spans="1:18" s="31" customFormat="1" ht="32.4" customHeight="1" x14ac:dyDescent="0.3">
      <c r="A750" s="295" t="s">
        <v>1530</v>
      </c>
      <c r="B750" s="295" t="s">
        <v>1531</v>
      </c>
      <c r="C750" s="192" t="s">
        <v>449</v>
      </c>
      <c r="D750" s="26">
        <v>500000</v>
      </c>
      <c r="E750" s="26">
        <v>500000</v>
      </c>
      <c r="F750" s="27">
        <v>0</v>
      </c>
      <c r="G750" s="27">
        <v>500000</v>
      </c>
      <c r="H750" s="27">
        <v>0</v>
      </c>
      <c r="I750" s="7" t="s">
        <v>553</v>
      </c>
      <c r="J750" s="7"/>
      <c r="K750" s="7"/>
      <c r="L750" s="7"/>
      <c r="M750" s="27"/>
      <c r="N750" s="27">
        <v>0</v>
      </c>
      <c r="O750" s="7"/>
      <c r="P750" s="30" t="s">
        <v>53</v>
      </c>
      <c r="Q750" s="65"/>
      <c r="R750" s="23" t="s">
        <v>54</v>
      </c>
    </row>
    <row r="751" spans="1:18" s="31" customFormat="1" ht="32.4" customHeight="1" x14ac:dyDescent="0.3">
      <c r="A751" s="295" t="s">
        <v>1532</v>
      </c>
      <c r="B751" s="295" t="s">
        <v>1533</v>
      </c>
      <c r="C751" s="192" t="s">
        <v>449</v>
      </c>
      <c r="D751" s="26">
        <v>175000</v>
      </c>
      <c r="E751" s="26">
        <v>175000</v>
      </c>
      <c r="F751" s="27">
        <v>0</v>
      </c>
      <c r="G751" s="27">
        <v>175000</v>
      </c>
      <c r="H751" s="27">
        <v>0</v>
      </c>
      <c r="I751" s="7" t="s">
        <v>553</v>
      </c>
      <c r="J751" s="7"/>
      <c r="K751" s="7"/>
      <c r="L751" s="7"/>
      <c r="M751" s="27"/>
      <c r="N751" s="27">
        <v>0</v>
      </c>
      <c r="O751" s="7"/>
      <c r="P751" s="30" t="s">
        <v>53</v>
      </c>
      <c r="Q751" s="65"/>
      <c r="R751" s="23" t="s">
        <v>54</v>
      </c>
    </row>
    <row r="752" spans="1:18" s="31" customFormat="1" ht="32.4" customHeight="1" x14ac:dyDescent="0.3">
      <c r="A752" s="295" t="s">
        <v>1534</v>
      </c>
      <c r="B752" s="295" t="s">
        <v>1535</v>
      </c>
      <c r="C752" s="192" t="s">
        <v>449</v>
      </c>
      <c r="D752" s="26">
        <v>1539000</v>
      </c>
      <c r="E752" s="26">
        <v>1539000</v>
      </c>
      <c r="F752" s="27">
        <v>0</v>
      </c>
      <c r="G752" s="27">
        <v>1539000</v>
      </c>
      <c r="H752" s="27">
        <v>0</v>
      </c>
      <c r="I752" s="7" t="s">
        <v>553</v>
      </c>
      <c r="J752" s="7"/>
      <c r="K752" s="7"/>
      <c r="L752" s="7"/>
      <c r="M752" s="27"/>
      <c r="N752" s="27">
        <v>0</v>
      </c>
      <c r="O752" s="7"/>
      <c r="P752" s="30" t="s">
        <v>53</v>
      </c>
      <c r="Q752" s="65"/>
      <c r="R752" s="23" t="s">
        <v>54</v>
      </c>
    </row>
    <row r="753" spans="1:18" s="31" customFormat="1" ht="32.4" customHeight="1" x14ac:dyDescent="0.3">
      <c r="A753" s="295" t="s">
        <v>1536</v>
      </c>
      <c r="B753" s="295" t="s">
        <v>1537</v>
      </c>
      <c r="C753" s="192" t="s">
        <v>449</v>
      </c>
      <c r="D753" s="26">
        <v>900000</v>
      </c>
      <c r="E753" s="26">
        <v>900000</v>
      </c>
      <c r="F753" s="27">
        <v>0</v>
      </c>
      <c r="G753" s="27">
        <v>900000</v>
      </c>
      <c r="H753" s="27">
        <v>0</v>
      </c>
      <c r="I753" s="7" t="s">
        <v>553</v>
      </c>
      <c r="J753" s="7"/>
      <c r="K753" s="7"/>
      <c r="L753" s="7"/>
      <c r="M753" s="27"/>
      <c r="N753" s="27">
        <v>0</v>
      </c>
      <c r="O753" s="7"/>
      <c r="P753" s="30" t="s">
        <v>53</v>
      </c>
      <c r="Q753" s="65"/>
      <c r="R753" s="23" t="s">
        <v>54</v>
      </c>
    </row>
    <row r="754" spans="1:18" s="31" customFormat="1" ht="32.4" customHeight="1" x14ac:dyDescent="0.3">
      <c r="A754" s="295" t="s">
        <v>1538</v>
      </c>
      <c r="B754" s="295" t="s">
        <v>1539</v>
      </c>
      <c r="C754" s="192" t="s">
        <v>449</v>
      </c>
      <c r="D754" s="26">
        <v>284972</v>
      </c>
      <c r="E754" s="26">
        <v>284972</v>
      </c>
      <c r="F754" s="27">
        <v>0</v>
      </c>
      <c r="G754" s="27">
        <v>284972</v>
      </c>
      <c r="H754" s="27">
        <v>0</v>
      </c>
      <c r="I754" s="7" t="s">
        <v>553</v>
      </c>
      <c r="J754" s="7"/>
      <c r="K754" s="7"/>
      <c r="L754" s="7"/>
      <c r="M754" s="27"/>
      <c r="N754" s="27">
        <v>0</v>
      </c>
      <c r="O754" s="7"/>
      <c r="P754" s="30" t="s">
        <v>53</v>
      </c>
      <c r="Q754" s="65"/>
      <c r="R754" s="23" t="s">
        <v>54</v>
      </c>
    </row>
    <row r="755" spans="1:18" s="31" customFormat="1" ht="32.4" customHeight="1" x14ac:dyDescent="0.3">
      <c r="A755" s="295" t="s">
        <v>1540</v>
      </c>
      <c r="B755" s="295" t="s">
        <v>1541</v>
      </c>
      <c r="C755" s="192" t="s">
        <v>449</v>
      </c>
      <c r="D755" s="26">
        <v>300000</v>
      </c>
      <c r="E755" s="26">
        <v>300000</v>
      </c>
      <c r="F755" s="27">
        <v>0</v>
      </c>
      <c r="G755" s="27">
        <v>300000</v>
      </c>
      <c r="H755" s="27">
        <v>0</v>
      </c>
      <c r="I755" s="7" t="s">
        <v>553</v>
      </c>
      <c r="J755" s="7"/>
      <c r="K755" s="7"/>
      <c r="L755" s="7"/>
      <c r="M755" s="27"/>
      <c r="N755" s="27">
        <v>0</v>
      </c>
      <c r="O755" s="7"/>
      <c r="P755" s="30" t="s">
        <v>53</v>
      </c>
      <c r="Q755" s="65"/>
      <c r="R755" s="23" t="s">
        <v>54</v>
      </c>
    </row>
    <row r="756" spans="1:18" s="31" customFormat="1" ht="32.4" customHeight="1" x14ac:dyDescent="0.3">
      <c r="A756" s="295" t="s">
        <v>1542</v>
      </c>
      <c r="B756" s="295" t="s">
        <v>1543</v>
      </c>
      <c r="C756" s="192" t="s">
        <v>449</v>
      </c>
      <c r="D756" s="26">
        <v>400000</v>
      </c>
      <c r="E756" s="26">
        <v>400000</v>
      </c>
      <c r="F756" s="27">
        <v>0</v>
      </c>
      <c r="G756" s="27">
        <v>400000</v>
      </c>
      <c r="H756" s="27">
        <v>0</v>
      </c>
      <c r="I756" s="7" t="s">
        <v>553</v>
      </c>
      <c r="J756" s="7"/>
      <c r="K756" s="7"/>
      <c r="L756" s="7"/>
      <c r="M756" s="27"/>
      <c r="N756" s="27">
        <v>0</v>
      </c>
      <c r="O756" s="7"/>
      <c r="P756" s="30" t="s">
        <v>53</v>
      </c>
      <c r="Q756" s="65"/>
      <c r="R756" s="23" t="s">
        <v>54</v>
      </c>
    </row>
    <row r="757" spans="1:18" s="31" customFormat="1" ht="32.4" customHeight="1" x14ac:dyDescent="0.3">
      <c r="A757" s="295" t="s">
        <v>1544</v>
      </c>
      <c r="B757" s="295" t="s">
        <v>1545</v>
      </c>
      <c r="C757" s="192" t="s">
        <v>449</v>
      </c>
      <c r="D757" s="26">
        <v>400000</v>
      </c>
      <c r="E757" s="26">
        <v>400000</v>
      </c>
      <c r="F757" s="27">
        <v>0</v>
      </c>
      <c r="G757" s="27">
        <v>400000</v>
      </c>
      <c r="H757" s="27">
        <v>0</v>
      </c>
      <c r="I757" s="7" t="s">
        <v>553</v>
      </c>
      <c r="J757" s="7"/>
      <c r="K757" s="7"/>
      <c r="L757" s="7"/>
      <c r="M757" s="27"/>
      <c r="N757" s="27">
        <v>0</v>
      </c>
      <c r="O757" s="7"/>
      <c r="P757" s="30" t="s">
        <v>53</v>
      </c>
      <c r="Q757" s="65"/>
      <c r="R757" s="23" t="s">
        <v>54</v>
      </c>
    </row>
    <row r="758" spans="1:18" s="31" customFormat="1" ht="32.4" customHeight="1" x14ac:dyDescent="0.3">
      <c r="A758" s="295" t="s">
        <v>1546</v>
      </c>
      <c r="B758" s="295" t="s">
        <v>1547</v>
      </c>
      <c r="C758" s="192" t="s">
        <v>449</v>
      </c>
      <c r="D758" s="26">
        <v>399113</v>
      </c>
      <c r="E758" s="26">
        <v>399113</v>
      </c>
      <c r="F758" s="27">
        <v>0</v>
      </c>
      <c r="G758" s="27">
        <v>399113</v>
      </c>
      <c r="H758" s="27">
        <v>0</v>
      </c>
      <c r="I758" s="7" t="s">
        <v>553</v>
      </c>
      <c r="J758" s="7"/>
      <c r="K758" s="7"/>
      <c r="L758" s="7"/>
      <c r="M758" s="27"/>
      <c r="N758" s="27">
        <v>0</v>
      </c>
      <c r="O758" s="7"/>
      <c r="P758" s="30" t="s">
        <v>53</v>
      </c>
      <c r="Q758" s="65"/>
      <c r="R758" s="23" t="s">
        <v>54</v>
      </c>
    </row>
    <row r="759" spans="1:18" s="31" customFormat="1" ht="32.4" customHeight="1" x14ac:dyDescent="0.3">
      <c r="A759" s="295" t="s">
        <v>1548</v>
      </c>
      <c r="B759" s="295" t="s">
        <v>1549</v>
      </c>
      <c r="C759" s="192" t="s">
        <v>449</v>
      </c>
      <c r="D759" s="26">
        <v>300000</v>
      </c>
      <c r="E759" s="26">
        <v>300000</v>
      </c>
      <c r="F759" s="27">
        <v>0</v>
      </c>
      <c r="G759" s="27">
        <v>300000</v>
      </c>
      <c r="H759" s="27">
        <v>0</v>
      </c>
      <c r="I759" s="7" t="s">
        <v>553</v>
      </c>
      <c r="J759" s="7"/>
      <c r="K759" s="7"/>
      <c r="L759" s="7"/>
      <c r="M759" s="27"/>
      <c r="N759" s="27">
        <v>0</v>
      </c>
      <c r="O759" s="7"/>
      <c r="P759" s="30" t="s">
        <v>53</v>
      </c>
      <c r="Q759" s="65"/>
      <c r="R759" s="23" t="s">
        <v>54</v>
      </c>
    </row>
    <row r="760" spans="1:18" s="31" customFormat="1" ht="32.4" customHeight="1" x14ac:dyDescent="0.3">
      <c r="A760" s="295" t="s">
        <v>1550</v>
      </c>
      <c r="B760" s="295" t="s">
        <v>1551</v>
      </c>
      <c r="C760" s="192" t="s">
        <v>449</v>
      </c>
      <c r="D760" s="26">
        <v>196977</v>
      </c>
      <c r="E760" s="26">
        <v>196977</v>
      </c>
      <c r="F760" s="27">
        <v>0</v>
      </c>
      <c r="G760" s="27">
        <v>196977</v>
      </c>
      <c r="H760" s="27">
        <v>0</v>
      </c>
      <c r="I760" s="7" t="s">
        <v>553</v>
      </c>
      <c r="J760" s="7"/>
      <c r="K760" s="7"/>
      <c r="L760" s="7"/>
      <c r="M760" s="27"/>
      <c r="N760" s="27">
        <v>0</v>
      </c>
      <c r="O760" s="7"/>
      <c r="P760" s="30" t="s">
        <v>53</v>
      </c>
      <c r="Q760" s="65"/>
      <c r="R760" s="23" t="s">
        <v>54</v>
      </c>
    </row>
    <row r="761" spans="1:18" s="31" customFormat="1" ht="32.4" customHeight="1" x14ac:dyDescent="0.3">
      <c r="A761" s="295" t="s">
        <v>1552</v>
      </c>
      <c r="B761" s="295" t="s">
        <v>1553</v>
      </c>
      <c r="C761" s="192" t="s">
        <v>449</v>
      </c>
      <c r="D761" s="26">
        <v>9094</v>
      </c>
      <c r="E761" s="26">
        <v>9094</v>
      </c>
      <c r="F761" s="27">
        <v>0</v>
      </c>
      <c r="G761" s="27">
        <v>9094</v>
      </c>
      <c r="H761" s="27">
        <v>0</v>
      </c>
      <c r="I761" s="7" t="s">
        <v>553</v>
      </c>
      <c r="J761" s="7"/>
      <c r="K761" s="7"/>
      <c r="L761" s="7"/>
      <c r="M761" s="27"/>
      <c r="N761" s="27">
        <v>0</v>
      </c>
      <c r="O761" s="7"/>
      <c r="P761" s="30" t="s">
        <v>53</v>
      </c>
      <c r="Q761" s="65"/>
      <c r="R761" s="23" t="s">
        <v>54</v>
      </c>
    </row>
    <row r="762" spans="1:18" s="31" customFormat="1" ht="32.4" customHeight="1" x14ac:dyDescent="0.3">
      <c r="A762" s="295" t="s">
        <v>1554</v>
      </c>
      <c r="B762" s="295" t="s">
        <v>1555</v>
      </c>
      <c r="C762" s="192" t="s">
        <v>449</v>
      </c>
      <c r="D762" s="26">
        <v>320000</v>
      </c>
      <c r="E762" s="26">
        <v>320000</v>
      </c>
      <c r="F762" s="27">
        <v>0</v>
      </c>
      <c r="G762" s="27">
        <v>320000</v>
      </c>
      <c r="H762" s="27">
        <v>0</v>
      </c>
      <c r="I762" s="7" t="s">
        <v>553</v>
      </c>
      <c r="J762" s="7"/>
      <c r="K762" s="7"/>
      <c r="L762" s="7"/>
      <c r="M762" s="27"/>
      <c r="N762" s="27">
        <v>0</v>
      </c>
      <c r="O762" s="7"/>
      <c r="P762" s="30" t="s">
        <v>53</v>
      </c>
      <c r="Q762" s="65"/>
      <c r="R762" s="23" t="s">
        <v>54</v>
      </c>
    </row>
    <row r="763" spans="1:18" s="31" customFormat="1" ht="32.4" customHeight="1" x14ac:dyDescent="0.3">
      <c r="A763" s="295" t="s">
        <v>1556</v>
      </c>
      <c r="B763" s="295" t="s">
        <v>1557</v>
      </c>
      <c r="C763" s="192" t="s">
        <v>449</v>
      </c>
      <c r="D763" s="26">
        <v>1275000</v>
      </c>
      <c r="E763" s="26">
        <v>1275000</v>
      </c>
      <c r="F763" s="27">
        <v>0</v>
      </c>
      <c r="G763" s="27">
        <v>1275000</v>
      </c>
      <c r="H763" s="27">
        <v>0</v>
      </c>
      <c r="I763" s="7" t="s">
        <v>553</v>
      </c>
      <c r="J763" s="7"/>
      <c r="K763" s="7"/>
      <c r="L763" s="7"/>
      <c r="M763" s="27"/>
      <c r="N763" s="27">
        <v>0</v>
      </c>
      <c r="O763" s="7"/>
      <c r="P763" s="30" t="s">
        <v>53</v>
      </c>
      <c r="Q763" s="65"/>
      <c r="R763" s="23" t="s">
        <v>54</v>
      </c>
    </row>
    <row r="764" spans="1:18" s="31" customFormat="1" ht="32.4" customHeight="1" x14ac:dyDescent="0.3">
      <c r="A764" s="295" t="s">
        <v>1558</v>
      </c>
      <c r="B764" s="295" t="s">
        <v>1559</v>
      </c>
      <c r="C764" s="192" t="s">
        <v>449</v>
      </c>
      <c r="D764" s="26">
        <v>270000</v>
      </c>
      <c r="E764" s="26">
        <v>270000</v>
      </c>
      <c r="F764" s="27">
        <v>0</v>
      </c>
      <c r="G764" s="27">
        <v>270000</v>
      </c>
      <c r="H764" s="27">
        <v>0</v>
      </c>
      <c r="I764" s="7" t="s">
        <v>553</v>
      </c>
      <c r="J764" s="7"/>
      <c r="K764" s="7"/>
      <c r="L764" s="7"/>
      <c r="M764" s="27"/>
      <c r="N764" s="27">
        <v>0</v>
      </c>
      <c r="O764" s="7"/>
      <c r="P764" s="30" t="s">
        <v>53</v>
      </c>
      <c r="Q764" s="65"/>
      <c r="R764" s="23" t="s">
        <v>54</v>
      </c>
    </row>
    <row r="765" spans="1:18" s="31" customFormat="1" ht="32.4" customHeight="1" x14ac:dyDescent="0.3">
      <c r="A765" s="295" t="s">
        <v>1560</v>
      </c>
      <c r="B765" s="295" t="s">
        <v>1561</v>
      </c>
      <c r="C765" s="192" t="s">
        <v>449</v>
      </c>
      <c r="D765" s="26">
        <v>15532</v>
      </c>
      <c r="E765" s="26">
        <v>15532</v>
      </c>
      <c r="F765" s="27">
        <v>0</v>
      </c>
      <c r="G765" s="27">
        <v>15532</v>
      </c>
      <c r="H765" s="27">
        <v>0</v>
      </c>
      <c r="I765" s="7" t="s">
        <v>553</v>
      </c>
      <c r="J765" s="7"/>
      <c r="K765" s="7"/>
      <c r="L765" s="7"/>
      <c r="M765" s="27"/>
      <c r="N765" s="27">
        <v>0</v>
      </c>
      <c r="O765" s="7"/>
      <c r="P765" s="30" t="s">
        <v>53</v>
      </c>
      <c r="Q765" s="65"/>
      <c r="R765" s="23" t="s">
        <v>54</v>
      </c>
    </row>
    <row r="766" spans="1:18" s="31" customFormat="1" ht="32.4" customHeight="1" x14ac:dyDescent="0.3">
      <c r="A766" s="295" t="s">
        <v>1562</v>
      </c>
      <c r="B766" s="295" t="s">
        <v>1563</v>
      </c>
      <c r="C766" s="192" t="s">
        <v>449</v>
      </c>
      <c r="D766" s="26">
        <v>630000</v>
      </c>
      <c r="E766" s="26">
        <v>630000</v>
      </c>
      <c r="F766" s="27">
        <v>0</v>
      </c>
      <c r="G766" s="27">
        <v>630000</v>
      </c>
      <c r="H766" s="27">
        <v>0</v>
      </c>
      <c r="I766" s="7" t="s">
        <v>553</v>
      </c>
      <c r="J766" s="7"/>
      <c r="K766" s="7"/>
      <c r="L766" s="7"/>
      <c r="M766" s="27"/>
      <c r="N766" s="27">
        <v>0</v>
      </c>
      <c r="O766" s="7"/>
      <c r="P766" s="30" t="s">
        <v>53</v>
      </c>
      <c r="Q766" s="65"/>
      <c r="R766" s="23" t="s">
        <v>54</v>
      </c>
    </row>
    <row r="767" spans="1:18" s="31" customFormat="1" ht="32.4" customHeight="1" x14ac:dyDescent="0.3">
      <c r="A767" s="295" t="s">
        <v>1564</v>
      </c>
      <c r="B767" s="295" t="s">
        <v>1565</v>
      </c>
      <c r="C767" s="192" t="s">
        <v>449</v>
      </c>
      <c r="D767" s="26">
        <v>350000</v>
      </c>
      <c r="E767" s="26">
        <v>350000</v>
      </c>
      <c r="F767" s="27">
        <v>0</v>
      </c>
      <c r="G767" s="27">
        <v>350000</v>
      </c>
      <c r="H767" s="27">
        <v>0</v>
      </c>
      <c r="I767" s="7" t="s">
        <v>553</v>
      </c>
      <c r="J767" s="7"/>
      <c r="K767" s="7"/>
      <c r="L767" s="7"/>
      <c r="M767" s="27"/>
      <c r="N767" s="27">
        <v>0</v>
      </c>
      <c r="O767" s="7"/>
      <c r="P767" s="30" t="s">
        <v>53</v>
      </c>
      <c r="Q767" s="65"/>
      <c r="R767" s="23" t="s">
        <v>54</v>
      </c>
    </row>
    <row r="768" spans="1:18" s="31" customFormat="1" ht="32.4" customHeight="1" x14ac:dyDescent="0.3">
      <c r="A768" s="295" t="s">
        <v>1566</v>
      </c>
      <c r="B768" s="295" t="s">
        <v>1567</v>
      </c>
      <c r="C768" s="192" t="s">
        <v>449</v>
      </c>
      <c r="D768" s="26">
        <v>681000</v>
      </c>
      <c r="E768" s="26">
        <v>681000</v>
      </c>
      <c r="F768" s="27">
        <v>0</v>
      </c>
      <c r="G768" s="27">
        <v>681000</v>
      </c>
      <c r="H768" s="27">
        <v>0</v>
      </c>
      <c r="I768" s="7" t="s">
        <v>553</v>
      </c>
      <c r="J768" s="7"/>
      <c r="K768" s="7"/>
      <c r="L768" s="7"/>
      <c r="M768" s="27"/>
      <c r="N768" s="27">
        <v>0</v>
      </c>
      <c r="O768" s="7"/>
      <c r="P768" s="30" t="s">
        <v>53</v>
      </c>
      <c r="Q768" s="65"/>
      <c r="R768" s="23" t="s">
        <v>54</v>
      </c>
    </row>
    <row r="769" spans="1:18" s="31" customFormat="1" ht="32.4" customHeight="1" x14ac:dyDescent="0.3">
      <c r="A769" s="295" t="s">
        <v>1568</v>
      </c>
      <c r="B769" s="295" t="s">
        <v>1569</v>
      </c>
      <c r="C769" s="192" t="s">
        <v>449</v>
      </c>
      <c r="D769" s="26">
        <v>500000</v>
      </c>
      <c r="E769" s="26">
        <v>500000</v>
      </c>
      <c r="F769" s="27">
        <v>0</v>
      </c>
      <c r="G769" s="27">
        <v>500000</v>
      </c>
      <c r="H769" s="27">
        <v>0</v>
      </c>
      <c r="I769" s="7" t="s">
        <v>553</v>
      </c>
      <c r="J769" s="7"/>
      <c r="K769" s="7"/>
      <c r="L769" s="7"/>
      <c r="M769" s="27"/>
      <c r="N769" s="27">
        <v>0</v>
      </c>
      <c r="O769" s="7"/>
      <c r="P769" s="30" t="s">
        <v>53</v>
      </c>
      <c r="Q769" s="65"/>
      <c r="R769" s="23" t="s">
        <v>54</v>
      </c>
    </row>
    <row r="770" spans="1:18" s="31" customFormat="1" ht="32.4" customHeight="1" x14ac:dyDescent="0.3">
      <c r="A770" s="295" t="s">
        <v>1570</v>
      </c>
      <c r="B770" s="295" t="s">
        <v>1571</v>
      </c>
      <c r="C770" s="192" t="s">
        <v>449</v>
      </c>
      <c r="D770" s="26">
        <v>375000</v>
      </c>
      <c r="E770" s="26">
        <v>375000</v>
      </c>
      <c r="F770" s="27">
        <v>0</v>
      </c>
      <c r="G770" s="27">
        <v>375000</v>
      </c>
      <c r="H770" s="27">
        <v>0</v>
      </c>
      <c r="I770" s="7" t="s">
        <v>553</v>
      </c>
      <c r="J770" s="7"/>
      <c r="K770" s="7"/>
      <c r="L770" s="7"/>
      <c r="M770" s="27"/>
      <c r="N770" s="27">
        <v>0</v>
      </c>
      <c r="O770" s="7"/>
      <c r="P770" s="30" t="s">
        <v>53</v>
      </c>
      <c r="Q770" s="65"/>
      <c r="R770" s="23" t="s">
        <v>54</v>
      </c>
    </row>
    <row r="771" spans="1:18" s="31" customFormat="1" ht="32.4" customHeight="1" x14ac:dyDescent="0.3">
      <c r="A771" s="295" t="s">
        <v>1572</v>
      </c>
      <c r="B771" s="295" t="s">
        <v>1573</v>
      </c>
      <c r="C771" s="192" t="s">
        <v>449</v>
      </c>
      <c r="D771" s="26">
        <v>625000</v>
      </c>
      <c r="E771" s="26">
        <v>625000</v>
      </c>
      <c r="F771" s="27">
        <v>0</v>
      </c>
      <c r="G771" s="27">
        <v>625000</v>
      </c>
      <c r="H771" s="27">
        <v>0</v>
      </c>
      <c r="I771" s="7" t="s">
        <v>553</v>
      </c>
      <c r="J771" s="7"/>
      <c r="K771" s="7"/>
      <c r="L771" s="7"/>
      <c r="M771" s="27"/>
      <c r="N771" s="27">
        <v>0</v>
      </c>
      <c r="O771" s="7"/>
      <c r="P771" s="30" t="s">
        <v>53</v>
      </c>
      <c r="Q771" s="65"/>
      <c r="R771" s="23" t="s">
        <v>54</v>
      </c>
    </row>
    <row r="772" spans="1:18" s="31" customFormat="1" ht="32.4" customHeight="1" x14ac:dyDescent="0.3">
      <c r="A772" s="295" t="s">
        <v>1574</v>
      </c>
      <c r="B772" s="295" t="s">
        <v>1575</v>
      </c>
      <c r="C772" s="192" t="s">
        <v>449</v>
      </c>
      <c r="D772" s="26">
        <v>348662</v>
      </c>
      <c r="E772" s="26">
        <v>348662</v>
      </c>
      <c r="F772" s="27">
        <v>0</v>
      </c>
      <c r="G772" s="27">
        <v>348662</v>
      </c>
      <c r="H772" s="27">
        <v>0</v>
      </c>
      <c r="I772" s="7" t="s">
        <v>553</v>
      </c>
      <c r="J772" s="7"/>
      <c r="K772" s="7"/>
      <c r="L772" s="7"/>
      <c r="M772" s="27"/>
      <c r="N772" s="27">
        <v>0</v>
      </c>
      <c r="O772" s="7"/>
      <c r="P772" s="30" t="s">
        <v>53</v>
      </c>
      <c r="Q772" s="65"/>
      <c r="R772" s="23" t="s">
        <v>54</v>
      </c>
    </row>
    <row r="773" spans="1:18" s="31" customFormat="1" ht="32.4" customHeight="1" x14ac:dyDescent="0.3">
      <c r="A773" s="295" t="s">
        <v>1576</v>
      </c>
      <c r="B773" s="295" t="s">
        <v>1577</v>
      </c>
      <c r="C773" s="192" t="s">
        <v>449</v>
      </c>
      <c r="D773" s="26">
        <v>1700000</v>
      </c>
      <c r="E773" s="26">
        <v>1700000</v>
      </c>
      <c r="F773" s="27">
        <v>0</v>
      </c>
      <c r="G773" s="27">
        <v>1700000</v>
      </c>
      <c r="H773" s="27">
        <v>0</v>
      </c>
      <c r="I773" s="7" t="s">
        <v>553</v>
      </c>
      <c r="J773" s="7"/>
      <c r="K773" s="7"/>
      <c r="L773" s="7"/>
      <c r="M773" s="27"/>
      <c r="N773" s="27">
        <v>0</v>
      </c>
      <c r="O773" s="7"/>
      <c r="P773" s="30" t="s">
        <v>53</v>
      </c>
      <c r="Q773" s="65"/>
      <c r="R773" s="23" t="s">
        <v>54</v>
      </c>
    </row>
    <row r="774" spans="1:18" s="31" customFormat="1" ht="32.4" customHeight="1" x14ac:dyDescent="0.3">
      <c r="A774" s="295" t="s">
        <v>1578</v>
      </c>
      <c r="B774" s="295" t="s">
        <v>1579</v>
      </c>
      <c r="C774" s="192" t="s">
        <v>449</v>
      </c>
      <c r="D774" s="26">
        <v>250000</v>
      </c>
      <c r="E774" s="26">
        <v>250000</v>
      </c>
      <c r="F774" s="27">
        <v>0</v>
      </c>
      <c r="G774" s="27">
        <v>250000</v>
      </c>
      <c r="H774" s="27">
        <v>0</v>
      </c>
      <c r="I774" s="7" t="s">
        <v>553</v>
      </c>
      <c r="J774" s="7"/>
      <c r="K774" s="7"/>
      <c r="L774" s="7"/>
      <c r="M774" s="27"/>
      <c r="N774" s="27">
        <v>0</v>
      </c>
      <c r="O774" s="7"/>
      <c r="P774" s="30" t="s">
        <v>53</v>
      </c>
      <c r="Q774" s="65"/>
      <c r="R774" s="23" t="s">
        <v>54</v>
      </c>
    </row>
    <row r="775" spans="1:18" s="31" customFormat="1" ht="32.4" customHeight="1" x14ac:dyDescent="0.3">
      <c r="A775" s="295" t="s">
        <v>1580</v>
      </c>
      <c r="B775" s="295" t="s">
        <v>1581</v>
      </c>
      <c r="C775" s="192" t="s">
        <v>449</v>
      </c>
      <c r="D775" s="26">
        <v>262062</v>
      </c>
      <c r="E775" s="26">
        <v>262062</v>
      </c>
      <c r="F775" s="27">
        <v>0</v>
      </c>
      <c r="G775" s="27">
        <v>262062</v>
      </c>
      <c r="H775" s="27">
        <v>0</v>
      </c>
      <c r="I775" s="7" t="s">
        <v>553</v>
      </c>
      <c r="J775" s="7"/>
      <c r="K775" s="7"/>
      <c r="L775" s="7"/>
      <c r="M775" s="27"/>
      <c r="N775" s="27">
        <v>0</v>
      </c>
      <c r="O775" s="7"/>
      <c r="P775" s="30" t="s">
        <v>53</v>
      </c>
      <c r="Q775" s="65"/>
      <c r="R775" s="23" t="s">
        <v>54</v>
      </c>
    </row>
    <row r="776" spans="1:18" s="31" customFormat="1" ht="32.4" customHeight="1" x14ac:dyDescent="0.3">
      <c r="A776" s="295" t="s">
        <v>1582</v>
      </c>
      <c r="B776" s="295" t="s">
        <v>1583</v>
      </c>
      <c r="C776" s="192" t="s">
        <v>449</v>
      </c>
      <c r="D776" s="26">
        <v>1921000</v>
      </c>
      <c r="E776" s="26">
        <v>1921000</v>
      </c>
      <c r="F776" s="27">
        <v>0</v>
      </c>
      <c r="G776" s="27">
        <v>1921000</v>
      </c>
      <c r="H776" s="27">
        <v>0</v>
      </c>
      <c r="I776" s="7" t="s">
        <v>553</v>
      </c>
      <c r="J776" s="7"/>
      <c r="K776" s="7"/>
      <c r="L776" s="7"/>
      <c r="M776" s="27"/>
      <c r="N776" s="27">
        <v>0</v>
      </c>
      <c r="O776" s="7"/>
      <c r="P776" s="30" t="s">
        <v>53</v>
      </c>
      <c r="Q776" s="65"/>
      <c r="R776" s="23" t="s">
        <v>54</v>
      </c>
    </row>
    <row r="777" spans="1:18" s="31" customFormat="1" ht="32.4" customHeight="1" x14ac:dyDescent="0.3">
      <c r="A777" s="295" t="s">
        <v>1584</v>
      </c>
      <c r="B777" s="295" t="s">
        <v>1585</v>
      </c>
      <c r="C777" s="192" t="s">
        <v>449</v>
      </c>
      <c r="D777" s="26">
        <v>1275000</v>
      </c>
      <c r="E777" s="26">
        <v>1275000</v>
      </c>
      <c r="F777" s="27">
        <v>0</v>
      </c>
      <c r="G777" s="27">
        <v>1275000</v>
      </c>
      <c r="H777" s="27">
        <v>0</v>
      </c>
      <c r="I777" s="7" t="s">
        <v>553</v>
      </c>
      <c r="J777" s="7"/>
      <c r="K777" s="7"/>
      <c r="L777" s="7"/>
      <c r="M777" s="27"/>
      <c r="N777" s="27">
        <v>0</v>
      </c>
      <c r="O777" s="7"/>
      <c r="P777" s="30" t="s">
        <v>53</v>
      </c>
      <c r="Q777" s="65"/>
      <c r="R777" s="23" t="s">
        <v>54</v>
      </c>
    </row>
    <row r="778" spans="1:18" s="31" customFormat="1" ht="32.4" customHeight="1" x14ac:dyDescent="0.3">
      <c r="A778" s="295" t="s">
        <v>1586</v>
      </c>
      <c r="B778" s="295" t="s">
        <v>1587</v>
      </c>
      <c r="C778" s="192" t="s">
        <v>449</v>
      </c>
      <c r="D778" s="26">
        <v>214406</v>
      </c>
      <c r="E778" s="26">
        <v>214406</v>
      </c>
      <c r="F778" s="27">
        <v>0</v>
      </c>
      <c r="G778" s="27">
        <v>214406</v>
      </c>
      <c r="H778" s="27">
        <v>0</v>
      </c>
      <c r="I778" s="7" t="s">
        <v>553</v>
      </c>
      <c r="J778" s="7"/>
      <c r="K778" s="7"/>
      <c r="L778" s="7"/>
      <c r="M778" s="27"/>
      <c r="N778" s="27">
        <v>0</v>
      </c>
      <c r="O778" s="7"/>
      <c r="P778" s="30" t="s">
        <v>53</v>
      </c>
      <c r="Q778" s="65"/>
      <c r="R778" s="23" t="s">
        <v>54</v>
      </c>
    </row>
    <row r="779" spans="1:18" s="31" customFormat="1" ht="32.4" customHeight="1" x14ac:dyDescent="0.3">
      <c r="A779" s="295" t="s">
        <v>1588</v>
      </c>
      <c r="B779" s="295" t="s">
        <v>1589</v>
      </c>
      <c r="C779" s="192" t="s">
        <v>449</v>
      </c>
      <c r="D779" s="26">
        <v>250000</v>
      </c>
      <c r="E779" s="26">
        <v>250000</v>
      </c>
      <c r="F779" s="27">
        <v>0</v>
      </c>
      <c r="G779" s="27">
        <v>250000</v>
      </c>
      <c r="H779" s="27">
        <v>0</v>
      </c>
      <c r="I779" s="7" t="s">
        <v>553</v>
      </c>
      <c r="J779" s="7"/>
      <c r="K779" s="7"/>
      <c r="L779" s="7"/>
      <c r="M779" s="27"/>
      <c r="N779" s="27">
        <v>0</v>
      </c>
      <c r="O779" s="7"/>
      <c r="P779" s="30" t="s">
        <v>53</v>
      </c>
      <c r="Q779" s="65"/>
      <c r="R779" s="23" t="s">
        <v>54</v>
      </c>
    </row>
    <row r="780" spans="1:18" s="31" customFormat="1" ht="32.4" customHeight="1" x14ac:dyDescent="0.3">
      <c r="A780" s="295" t="s">
        <v>1590</v>
      </c>
      <c r="B780" s="295" t="s">
        <v>1591</v>
      </c>
      <c r="C780" s="192" t="s">
        <v>449</v>
      </c>
      <c r="D780" s="26">
        <v>450000</v>
      </c>
      <c r="E780" s="26">
        <v>450000</v>
      </c>
      <c r="F780" s="27">
        <v>0</v>
      </c>
      <c r="G780" s="27">
        <v>450000</v>
      </c>
      <c r="H780" s="27">
        <v>0</v>
      </c>
      <c r="I780" s="7" t="s">
        <v>553</v>
      </c>
      <c r="J780" s="7"/>
      <c r="K780" s="7"/>
      <c r="L780" s="7"/>
      <c r="M780" s="27"/>
      <c r="N780" s="27">
        <v>0</v>
      </c>
      <c r="O780" s="7"/>
      <c r="P780" s="30" t="s">
        <v>53</v>
      </c>
      <c r="Q780" s="65"/>
      <c r="R780" s="23" t="s">
        <v>54</v>
      </c>
    </row>
    <row r="781" spans="1:18" s="31" customFormat="1" ht="32.4" customHeight="1" x14ac:dyDescent="0.3">
      <c r="A781" s="295" t="s">
        <v>1592</v>
      </c>
      <c r="B781" s="295" t="s">
        <v>1593</v>
      </c>
      <c r="C781" s="192" t="s">
        <v>449</v>
      </c>
      <c r="D781" s="26">
        <v>750000</v>
      </c>
      <c r="E781" s="26">
        <v>750000</v>
      </c>
      <c r="F781" s="27">
        <v>0</v>
      </c>
      <c r="G781" s="27">
        <v>750000</v>
      </c>
      <c r="H781" s="27">
        <v>0</v>
      </c>
      <c r="I781" s="7" t="s">
        <v>553</v>
      </c>
      <c r="J781" s="7"/>
      <c r="K781" s="7"/>
      <c r="L781" s="7"/>
      <c r="M781" s="27"/>
      <c r="N781" s="27">
        <v>0</v>
      </c>
      <c r="O781" s="7"/>
      <c r="P781" s="30" t="s">
        <v>53</v>
      </c>
      <c r="Q781" s="65"/>
      <c r="R781" s="23" t="s">
        <v>54</v>
      </c>
    </row>
    <row r="782" spans="1:18" s="31" customFormat="1" ht="32.4" customHeight="1" x14ac:dyDescent="0.3">
      <c r="A782" s="295" t="s">
        <v>1594</v>
      </c>
      <c r="B782" s="295" t="s">
        <v>1595</v>
      </c>
      <c r="C782" s="192" t="s">
        <v>449</v>
      </c>
      <c r="D782" s="26">
        <v>1275000</v>
      </c>
      <c r="E782" s="26">
        <v>1275000</v>
      </c>
      <c r="F782" s="27">
        <v>0</v>
      </c>
      <c r="G782" s="27">
        <v>1275000</v>
      </c>
      <c r="H782" s="27">
        <v>0</v>
      </c>
      <c r="I782" s="7" t="s">
        <v>553</v>
      </c>
      <c r="J782" s="7"/>
      <c r="K782" s="7"/>
      <c r="L782" s="7"/>
      <c r="M782" s="27"/>
      <c r="N782" s="27">
        <v>0</v>
      </c>
      <c r="O782" s="7"/>
      <c r="P782" s="30" t="s">
        <v>53</v>
      </c>
      <c r="Q782" s="65"/>
      <c r="R782" s="23" t="s">
        <v>54</v>
      </c>
    </row>
    <row r="783" spans="1:18" s="31" customFormat="1" ht="32.4" customHeight="1" x14ac:dyDescent="0.3">
      <c r="A783" s="295" t="s">
        <v>1596</v>
      </c>
      <c r="B783" s="295" t="s">
        <v>1597</v>
      </c>
      <c r="C783" s="192" t="s">
        <v>449</v>
      </c>
      <c r="D783" s="26">
        <v>625000</v>
      </c>
      <c r="E783" s="26">
        <v>625000</v>
      </c>
      <c r="F783" s="27">
        <v>0</v>
      </c>
      <c r="G783" s="27">
        <v>625000</v>
      </c>
      <c r="H783" s="27">
        <v>0</v>
      </c>
      <c r="I783" s="7" t="s">
        <v>553</v>
      </c>
      <c r="J783" s="7"/>
      <c r="K783" s="7"/>
      <c r="L783" s="7"/>
      <c r="M783" s="27"/>
      <c r="N783" s="27">
        <v>0</v>
      </c>
      <c r="O783" s="7"/>
      <c r="P783" s="30" t="s">
        <v>53</v>
      </c>
      <c r="Q783" s="65"/>
      <c r="R783" s="23" t="s">
        <v>54</v>
      </c>
    </row>
    <row r="784" spans="1:18" s="31" customFormat="1" ht="32.4" customHeight="1" x14ac:dyDescent="0.3">
      <c r="A784" s="295" t="s">
        <v>1598</v>
      </c>
      <c r="B784" s="295" t="s">
        <v>1599</v>
      </c>
      <c r="C784" s="192" t="s">
        <v>449</v>
      </c>
      <c r="D784" s="26">
        <v>1700000</v>
      </c>
      <c r="E784" s="26">
        <v>1700000</v>
      </c>
      <c r="F784" s="27">
        <v>0</v>
      </c>
      <c r="G784" s="27">
        <v>1700000</v>
      </c>
      <c r="H784" s="27">
        <v>0</v>
      </c>
      <c r="I784" s="7" t="s">
        <v>553</v>
      </c>
      <c r="J784" s="7"/>
      <c r="K784" s="7"/>
      <c r="L784" s="7"/>
      <c r="M784" s="27"/>
      <c r="N784" s="27">
        <v>0</v>
      </c>
      <c r="O784" s="7"/>
      <c r="P784" s="30" t="s">
        <v>53</v>
      </c>
      <c r="Q784" s="65"/>
      <c r="R784" s="23" t="s">
        <v>54</v>
      </c>
    </row>
    <row r="785" spans="1:18" s="31" customFormat="1" ht="32.4" customHeight="1" x14ac:dyDescent="0.3">
      <c r="A785" s="295" t="s">
        <v>1600</v>
      </c>
      <c r="B785" s="295" t="s">
        <v>1601</v>
      </c>
      <c r="C785" s="192" t="s">
        <v>449</v>
      </c>
      <c r="D785" s="26">
        <v>250000</v>
      </c>
      <c r="E785" s="26">
        <v>250000</v>
      </c>
      <c r="F785" s="27">
        <v>0</v>
      </c>
      <c r="G785" s="27">
        <v>250000</v>
      </c>
      <c r="H785" s="27">
        <v>0</v>
      </c>
      <c r="I785" s="7" t="s">
        <v>553</v>
      </c>
      <c r="J785" s="7"/>
      <c r="K785" s="7"/>
      <c r="L785" s="7"/>
      <c r="M785" s="27"/>
      <c r="N785" s="27">
        <v>0</v>
      </c>
      <c r="O785" s="7"/>
      <c r="P785" s="30" t="s">
        <v>53</v>
      </c>
      <c r="Q785" s="65"/>
      <c r="R785" s="23" t="s">
        <v>54</v>
      </c>
    </row>
    <row r="786" spans="1:18" s="31" customFormat="1" ht="32.4" customHeight="1" x14ac:dyDescent="0.3">
      <c r="A786" s="295" t="s">
        <v>1602</v>
      </c>
      <c r="B786" s="295" t="s">
        <v>1603</v>
      </c>
      <c r="C786" s="192" t="s">
        <v>449</v>
      </c>
      <c r="D786" s="26">
        <v>850000</v>
      </c>
      <c r="E786" s="26">
        <v>850000</v>
      </c>
      <c r="F786" s="27">
        <v>0</v>
      </c>
      <c r="G786" s="27">
        <v>850000</v>
      </c>
      <c r="H786" s="27">
        <v>0</v>
      </c>
      <c r="I786" s="7" t="s">
        <v>553</v>
      </c>
      <c r="J786" s="7"/>
      <c r="K786" s="7"/>
      <c r="L786" s="7"/>
      <c r="M786" s="27"/>
      <c r="N786" s="27">
        <v>0</v>
      </c>
      <c r="O786" s="7"/>
      <c r="P786" s="30" t="s">
        <v>53</v>
      </c>
      <c r="Q786" s="65"/>
      <c r="R786" s="23" t="s">
        <v>54</v>
      </c>
    </row>
    <row r="787" spans="1:18" s="31" customFormat="1" ht="32.4" customHeight="1" x14ac:dyDescent="0.3">
      <c r="A787" s="295" t="s">
        <v>1604</v>
      </c>
      <c r="B787" s="295" t="s">
        <v>1605</v>
      </c>
      <c r="C787" s="192" t="s">
        <v>449</v>
      </c>
      <c r="D787" s="26">
        <v>1275000</v>
      </c>
      <c r="E787" s="26">
        <v>1275000</v>
      </c>
      <c r="F787" s="27">
        <v>0</v>
      </c>
      <c r="G787" s="27">
        <v>1275000</v>
      </c>
      <c r="H787" s="27">
        <v>0</v>
      </c>
      <c r="I787" s="7" t="s">
        <v>553</v>
      </c>
      <c r="J787" s="7"/>
      <c r="K787" s="7"/>
      <c r="L787" s="7"/>
      <c r="M787" s="27"/>
      <c r="N787" s="27">
        <v>0</v>
      </c>
      <c r="O787" s="7"/>
      <c r="P787" s="30" t="s">
        <v>53</v>
      </c>
      <c r="Q787" s="65"/>
      <c r="R787" s="23" t="s">
        <v>54</v>
      </c>
    </row>
    <row r="788" spans="1:18" s="31" customFormat="1" ht="32.4" customHeight="1" x14ac:dyDescent="0.3">
      <c r="A788" s="295" t="s">
        <v>1606</v>
      </c>
      <c r="B788" s="295" t="s">
        <v>1607</v>
      </c>
      <c r="C788" s="192" t="s">
        <v>449</v>
      </c>
      <c r="D788" s="26">
        <v>495810</v>
      </c>
      <c r="E788" s="26">
        <v>495810</v>
      </c>
      <c r="F788" s="27">
        <v>0</v>
      </c>
      <c r="G788" s="27">
        <v>495810</v>
      </c>
      <c r="H788" s="27">
        <v>0</v>
      </c>
      <c r="I788" s="7" t="s">
        <v>553</v>
      </c>
      <c r="J788" s="7"/>
      <c r="K788" s="7"/>
      <c r="L788" s="7"/>
      <c r="M788" s="27"/>
      <c r="N788" s="27">
        <v>0</v>
      </c>
      <c r="O788" s="7"/>
      <c r="P788" s="30" t="s">
        <v>53</v>
      </c>
      <c r="Q788" s="65"/>
      <c r="R788" s="23" t="s">
        <v>54</v>
      </c>
    </row>
    <row r="789" spans="1:18" s="31" customFormat="1" ht="32.4" customHeight="1" x14ac:dyDescent="0.3">
      <c r="A789" s="295" t="s">
        <v>1608</v>
      </c>
      <c r="B789" s="295" t="s">
        <v>1609</v>
      </c>
      <c r="C789" s="192" t="s">
        <v>449</v>
      </c>
      <c r="D789" s="26">
        <v>1360000</v>
      </c>
      <c r="E789" s="26">
        <v>1360000</v>
      </c>
      <c r="F789" s="27">
        <v>0</v>
      </c>
      <c r="G789" s="27">
        <v>1360000</v>
      </c>
      <c r="H789" s="27">
        <v>0</v>
      </c>
      <c r="I789" s="7" t="s">
        <v>553</v>
      </c>
      <c r="J789" s="7"/>
      <c r="K789" s="7"/>
      <c r="L789" s="7"/>
      <c r="M789" s="27"/>
      <c r="N789" s="27">
        <v>0</v>
      </c>
      <c r="O789" s="7"/>
      <c r="P789" s="30" t="s">
        <v>53</v>
      </c>
      <c r="Q789" s="65"/>
      <c r="R789" s="23" t="s">
        <v>54</v>
      </c>
    </row>
    <row r="790" spans="1:18" s="31" customFormat="1" ht="32.4" customHeight="1" x14ac:dyDescent="0.3">
      <c r="A790" s="295" t="s">
        <v>1610</v>
      </c>
      <c r="B790" s="295" t="s">
        <v>1611</v>
      </c>
      <c r="C790" s="192" t="s">
        <v>449</v>
      </c>
      <c r="D790" s="26">
        <v>456437</v>
      </c>
      <c r="E790" s="26">
        <v>456437</v>
      </c>
      <c r="F790" s="27">
        <v>0</v>
      </c>
      <c r="G790" s="27">
        <v>456437</v>
      </c>
      <c r="H790" s="27">
        <v>0</v>
      </c>
      <c r="I790" s="7" t="s">
        <v>553</v>
      </c>
      <c r="J790" s="7"/>
      <c r="K790" s="7"/>
      <c r="L790" s="7"/>
      <c r="M790" s="27"/>
      <c r="N790" s="27">
        <v>0</v>
      </c>
      <c r="O790" s="7"/>
      <c r="P790" s="30" t="s">
        <v>53</v>
      </c>
      <c r="Q790" s="65"/>
      <c r="R790" s="23" t="s">
        <v>54</v>
      </c>
    </row>
    <row r="791" spans="1:18" s="31" customFormat="1" ht="32.4" customHeight="1" x14ac:dyDescent="0.3">
      <c r="A791" s="295" t="s">
        <v>1187</v>
      </c>
      <c r="B791" s="295" t="s">
        <v>1612</v>
      </c>
      <c r="C791" s="192" t="s">
        <v>449</v>
      </c>
      <c r="D791" s="26">
        <v>350000</v>
      </c>
      <c r="E791" s="26">
        <v>350000</v>
      </c>
      <c r="F791" s="27">
        <v>0</v>
      </c>
      <c r="G791" s="27">
        <v>350000</v>
      </c>
      <c r="H791" s="27">
        <v>0</v>
      </c>
      <c r="I791" s="7" t="s">
        <v>553</v>
      </c>
      <c r="J791" s="7"/>
      <c r="K791" s="7"/>
      <c r="L791" s="7"/>
      <c r="M791" s="27"/>
      <c r="N791" s="27">
        <v>0</v>
      </c>
      <c r="O791" s="7"/>
      <c r="P791" s="30" t="s">
        <v>53</v>
      </c>
      <c r="Q791" s="65"/>
      <c r="R791" s="23" t="s">
        <v>54</v>
      </c>
    </row>
    <row r="792" spans="1:18" s="31" customFormat="1" ht="32.4" customHeight="1" x14ac:dyDescent="0.3">
      <c r="A792" s="295" t="s">
        <v>1613</v>
      </c>
      <c r="B792" s="295" t="s">
        <v>1614</v>
      </c>
      <c r="C792" s="192" t="s">
        <v>449</v>
      </c>
      <c r="D792" s="26">
        <v>658776</v>
      </c>
      <c r="E792" s="26">
        <v>658776</v>
      </c>
      <c r="F792" s="27">
        <v>0</v>
      </c>
      <c r="G792" s="27">
        <v>658776</v>
      </c>
      <c r="H792" s="27">
        <v>0</v>
      </c>
      <c r="I792" s="7" t="s">
        <v>553</v>
      </c>
      <c r="J792" s="7"/>
      <c r="K792" s="7"/>
      <c r="L792" s="7"/>
      <c r="M792" s="27"/>
      <c r="N792" s="27">
        <v>0</v>
      </c>
      <c r="O792" s="7"/>
      <c r="P792" s="30" t="s">
        <v>53</v>
      </c>
      <c r="Q792" s="65"/>
      <c r="R792" s="23" t="s">
        <v>54</v>
      </c>
    </row>
    <row r="793" spans="1:18" s="31" customFormat="1" ht="32.4" customHeight="1" x14ac:dyDescent="0.3">
      <c r="A793" s="295" t="s">
        <v>1615</v>
      </c>
      <c r="B793" s="295" t="s">
        <v>1616</v>
      </c>
      <c r="C793" s="192" t="s">
        <v>449</v>
      </c>
      <c r="D793" s="26">
        <v>700000</v>
      </c>
      <c r="E793" s="26">
        <v>700000</v>
      </c>
      <c r="F793" s="27">
        <v>0</v>
      </c>
      <c r="G793" s="27">
        <v>700000</v>
      </c>
      <c r="H793" s="27">
        <v>0</v>
      </c>
      <c r="I793" s="7" t="s">
        <v>553</v>
      </c>
      <c r="J793" s="7"/>
      <c r="K793" s="7"/>
      <c r="L793" s="7"/>
      <c r="M793" s="27"/>
      <c r="N793" s="27">
        <v>0</v>
      </c>
      <c r="O793" s="7"/>
      <c r="P793" s="30" t="s">
        <v>53</v>
      </c>
      <c r="Q793" s="65"/>
      <c r="R793" s="23" t="s">
        <v>54</v>
      </c>
    </row>
    <row r="794" spans="1:18" s="31" customFormat="1" ht="32.4" customHeight="1" x14ac:dyDescent="0.3">
      <c r="A794" s="295" t="s">
        <v>1617</v>
      </c>
      <c r="B794" s="295" t="s">
        <v>1618</v>
      </c>
      <c r="C794" s="192" t="s">
        <v>449</v>
      </c>
      <c r="D794" s="26">
        <v>1700000</v>
      </c>
      <c r="E794" s="26">
        <v>1700000</v>
      </c>
      <c r="F794" s="27">
        <v>0</v>
      </c>
      <c r="G794" s="27">
        <v>1700000</v>
      </c>
      <c r="H794" s="27">
        <v>0</v>
      </c>
      <c r="I794" s="7" t="s">
        <v>553</v>
      </c>
      <c r="J794" s="7"/>
      <c r="K794" s="7"/>
      <c r="L794" s="7"/>
      <c r="M794" s="27"/>
      <c r="N794" s="27">
        <v>0</v>
      </c>
      <c r="O794" s="7"/>
      <c r="P794" s="30" t="s">
        <v>53</v>
      </c>
      <c r="Q794" s="65"/>
      <c r="R794" s="23" t="s">
        <v>54</v>
      </c>
    </row>
    <row r="795" spans="1:18" s="31" customFormat="1" ht="32.4" customHeight="1" x14ac:dyDescent="0.3">
      <c r="A795" s="295" t="s">
        <v>1619</v>
      </c>
      <c r="B795" s="295" t="s">
        <v>1620</v>
      </c>
      <c r="C795" s="192" t="s">
        <v>449</v>
      </c>
      <c r="D795" s="26">
        <v>977000</v>
      </c>
      <c r="E795" s="26">
        <v>977000</v>
      </c>
      <c r="F795" s="27">
        <v>0</v>
      </c>
      <c r="G795" s="27">
        <v>977000</v>
      </c>
      <c r="H795" s="27">
        <v>0</v>
      </c>
      <c r="I795" s="7" t="s">
        <v>553</v>
      </c>
      <c r="J795" s="7"/>
      <c r="K795" s="7"/>
      <c r="L795" s="7"/>
      <c r="M795" s="27"/>
      <c r="N795" s="27">
        <v>0</v>
      </c>
      <c r="O795" s="7"/>
      <c r="P795" s="30" t="s">
        <v>53</v>
      </c>
      <c r="Q795" s="65"/>
      <c r="R795" s="23" t="s">
        <v>54</v>
      </c>
    </row>
    <row r="796" spans="1:18" s="31" customFormat="1" ht="32.4" customHeight="1" x14ac:dyDescent="0.3">
      <c r="A796" s="295" t="s">
        <v>1621</v>
      </c>
      <c r="B796" s="295" t="s">
        <v>1622</v>
      </c>
      <c r="C796" s="192" t="s">
        <v>449</v>
      </c>
      <c r="D796" s="26">
        <v>1105000</v>
      </c>
      <c r="E796" s="26">
        <v>1105000</v>
      </c>
      <c r="F796" s="27">
        <v>0</v>
      </c>
      <c r="G796" s="27">
        <v>1105000</v>
      </c>
      <c r="H796" s="27">
        <v>0</v>
      </c>
      <c r="I796" s="7" t="s">
        <v>553</v>
      </c>
      <c r="J796" s="7"/>
      <c r="K796" s="7"/>
      <c r="L796" s="7"/>
      <c r="M796" s="27"/>
      <c r="N796" s="27">
        <v>0</v>
      </c>
      <c r="O796" s="7"/>
      <c r="P796" s="30" t="s">
        <v>53</v>
      </c>
      <c r="Q796" s="65"/>
      <c r="R796" s="23" t="s">
        <v>54</v>
      </c>
    </row>
    <row r="797" spans="1:18" s="31" customFormat="1" ht="32.4" customHeight="1" x14ac:dyDescent="0.3">
      <c r="A797" s="295" t="s">
        <v>1623</v>
      </c>
      <c r="B797" s="295" t="s">
        <v>1624</v>
      </c>
      <c r="C797" s="192" t="s">
        <v>449</v>
      </c>
      <c r="D797" s="26">
        <v>797408</v>
      </c>
      <c r="E797" s="26">
        <v>797408</v>
      </c>
      <c r="F797" s="27">
        <v>0</v>
      </c>
      <c r="G797" s="27">
        <v>797408</v>
      </c>
      <c r="H797" s="27">
        <v>0</v>
      </c>
      <c r="I797" s="7" t="s">
        <v>553</v>
      </c>
      <c r="J797" s="7"/>
      <c r="K797" s="7"/>
      <c r="L797" s="7"/>
      <c r="M797" s="27"/>
      <c r="N797" s="27">
        <v>0</v>
      </c>
      <c r="O797" s="7"/>
      <c r="P797" s="30" t="s">
        <v>53</v>
      </c>
      <c r="Q797" s="65"/>
      <c r="R797" s="23" t="s">
        <v>54</v>
      </c>
    </row>
    <row r="798" spans="1:18" s="31" customFormat="1" ht="32.4" customHeight="1" x14ac:dyDescent="0.3">
      <c r="A798" s="295" t="s">
        <v>1625</v>
      </c>
      <c r="B798" s="295" t="s">
        <v>1626</v>
      </c>
      <c r="C798" s="192" t="s">
        <v>449</v>
      </c>
      <c r="D798" s="26">
        <v>325000</v>
      </c>
      <c r="E798" s="26">
        <v>325000</v>
      </c>
      <c r="F798" s="27">
        <v>0</v>
      </c>
      <c r="G798" s="27">
        <v>325000</v>
      </c>
      <c r="H798" s="27">
        <v>0</v>
      </c>
      <c r="I798" s="7" t="s">
        <v>553</v>
      </c>
      <c r="J798" s="7"/>
      <c r="K798" s="7"/>
      <c r="L798" s="7"/>
      <c r="M798" s="27"/>
      <c r="N798" s="27">
        <v>0</v>
      </c>
      <c r="O798" s="7"/>
      <c r="P798" s="30" t="s">
        <v>53</v>
      </c>
      <c r="Q798" s="65"/>
      <c r="R798" s="23" t="s">
        <v>54</v>
      </c>
    </row>
    <row r="799" spans="1:18" s="31" customFormat="1" ht="32.4" customHeight="1" x14ac:dyDescent="0.3">
      <c r="A799" s="295" t="s">
        <v>1627</v>
      </c>
      <c r="B799" s="295" t="s">
        <v>1628</v>
      </c>
      <c r="C799" s="192" t="s">
        <v>449</v>
      </c>
      <c r="D799" s="26">
        <v>475589</v>
      </c>
      <c r="E799" s="26">
        <v>475589</v>
      </c>
      <c r="F799" s="27">
        <v>0</v>
      </c>
      <c r="G799" s="27">
        <v>475589</v>
      </c>
      <c r="H799" s="27">
        <v>0</v>
      </c>
      <c r="I799" s="7" t="s">
        <v>553</v>
      </c>
      <c r="J799" s="7"/>
      <c r="K799" s="7"/>
      <c r="L799" s="7"/>
      <c r="M799" s="27"/>
      <c r="N799" s="27">
        <v>0</v>
      </c>
      <c r="O799" s="7"/>
      <c r="P799" s="30" t="s">
        <v>53</v>
      </c>
      <c r="Q799" s="65"/>
      <c r="R799" s="23" t="s">
        <v>54</v>
      </c>
    </row>
    <row r="800" spans="1:18" s="31" customFormat="1" ht="32.4" customHeight="1" x14ac:dyDescent="0.3">
      <c r="A800" s="295" t="s">
        <v>1629</v>
      </c>
      <c r="B800" s="295" t="s">
        <v>1630</v>
      </c>
      <c r="C800" s="192" t="s">
        <v>449</v>
      </c>
      <c r="D800" s="26">
        <v>607667</v>
      </c>
      <c r="E800" s="26">
        <v>607667</v>
      </c>
      <c r="F800" s="27">
        <v>0</v>
      </c>
      <c r="G800" s="27">
        <v>607667</v>
      </c>
      <c r="H800" s="27">
        <v>0</v>
      </c>
      <c r="I800" s="7" t="s">
        <v>553</v>
      </c>
      <c r="J800" s="7"/>
      <c r="K800" s="7"/>
      <c r="L800" s="7"/>
      <c r="M800" s="27"/>
      <c r="N800" s="27">
        <v>0</v>
      </c>
      <c r="O800" s="7"/>
      <c r="P800" s="30" t="s">
        <v>53</v>
      </c>
      <c r="Q800" s="65"/>
      <c r="R800" s="23" t="s">
        <v>54</v>
      </c>
    </row>
    <row r="801" spans="1:18" s="31" customFormat="1" ht="32.4" customHeight="1" x14ac:dyDescent="0.3">
      <c r="A801" s="295" t="s">
        <v>1631</v>
      </c>
      <c r="B801" s="295" t="s">
        <v>1632</v>
      </c>
      <c r="C801" s="192" t="s">
        <v>449</v>
      </c>
      <c r="D801" s="26">
        <v>850000</v>
      </c>
      <c r="E801" s="26">
        <v>850000</v>
      </c>
      <c r="F801" s="27">
        <v>0</v>
      </c>
      <c r="G801" s="27">
        <v>850000</v>
      </c>
      <c r="H801" s="27">
        <v>0</v>
      </c>
      <c r="I801" s="7" t="s">
        <v>553</v>
      </c>
      <c r="J801" s="7"/>
      <c r="K801" s="7"/>
      <c r="L801" s="7"/>
      <c r="M801" s="27"/>
      <c r="N801" s="27">
        <v>0</v>
      </c>
      <c r="O801" s="7"/>
      <c r="P801" s="30" t="s">
        <v>53</v>
      </c>
      <c r="Q801" s="65"/>
      <c r="R801" s="23" t="s">
        <v>54</v>
      </c>
    </row>
    <row r="802" spans="1:18" s="31" customFormat="1" ht="32.4" customHeight="1" x14ac:dyDescent="0.3">
      <c r="A802" s="295" t="s">
        <v>1633</v>
      </c>
      <c r="B802" s="295" t="s">
        <v>1634</v>
      </c>
      <c r="C802" s="192" t="s">
        <v>449</v>
      </c>
      <c r="D802" s="26">
        <v>2006000</v>
      </c>
      <c r="E802" s="26">
        <v>2006000</v>
      </c>
      <c r="F802" s="27">
        <v>0</v>
      </c>
      <c r="G802" s="27">
        <v>2006000</v>
      </c>
      <c r="H802" s="27">
        <v>0</v>
      </c>
      <c r="I802" s="7" t="s">
        <v>553</v>
      </c>
      <c r="J802" s="7"/>
      <c r="K802" s="7"/>
      <c r="L802" s="7"/>
      <c r="M802" s="27"/>
      <c r="N802" s="27">
        <v>0</v>
      </c>
      <c r="O802" s="7"/>
      <c r="P802" s="30" t="s">
        <v>53</v>
      </c>
      <c r="Q802" s="65"/>
      <c r="R802" s="23" t="s">
        <v>54</v>
      </c>
    </row>
    <row r="803" spans="1:18" s="31" customFormat="1" ht="32.4" customHeight="1" x14ac:dyDescent="0.3">
      <c r="A803" s="295" t="s">
        <v>1635</v>
      </c>
      <c r="B803" s="295" t="s">
        <v>1636</v>
      </c>
      <c r="C803" s="192" t="s">
        <v>449</v>
      </c>
      <c r="D803" s="26">
        <v>700000</v>
      </c>
      <c r="E803" s="26">
        <v>700000</v>
      </c>
      <c r="F803" s="27">
        <v>0</v>
      </c>
      <c r="G803" s="27">
        <v>700000</v>
      </c>
      <c r="H803" s="27">
        <v>0</v>
      </c>
      <c r="I803" s="7" t="s">
        <v>553</v>
      </c>
      <c r="J803" s="7"/>
      <c r="K803" s="7"/>
      <c r="L803" s="7"/>
      <c r="M803" s="27"/>
      <c r="N803" s="27">
        <v>0</v>
      </c>
      <c r="O803" s="7"/>
      <c r="P803" s="30" t="s">
        <v>53</v>
      </c>
      <c r="Q803" s="65"/>
      <c r="R803" s="23" t="s">
        <v>54</v>
      </c>
    </row>
    <row r="804" spans="1:18" s="31" customFormat="1" ht="32.4" customHeight="1" x14ac:dyDescent="0.3">
      <c r="A804" s="295" t="s">
        <v>1637</v>
      </c>
      <c r="B804" s="295" t="s">
        <v>1638</v>
      </c>
      <c r="C804" s="192" t="s">
        <v>449</v>
      </c>
      <c r="D804" s="26">
        <v>700000</v>
      </c>
      <c r="E804" s="26">
        <v>700000</v>
      </c>
      <c r="F804" s="27">
        <v>0</v>
      </c>
      <c r="G804" s="27">
        <v>700000</v>
      </c>
      <c r="H804" s="27">
        <v>0</v>
      </c>
      <c r="I804" s="7" t="s">
        <v>553</v>
      </c>
      <c r="J804" s="7"/>
      <c r="K804" s="7"/>
      <c r="L804" s="7"/>
      <c r="M804" s="27"/>
      <c r="N804" s="27">
        <v>0</v>
      </c>
      <c r="O804" s="7"/>
      <c r="P804" s="30" t="s">
        <v>53</v>
      </c>
      <c r="Q804" s="65"/>
      <c r="R804" s="23" t="s">
        <v>54</v>
      </c>
    </row>
    <row r="805" spans="1:18" s="31" customFormat="1" ht="32.4" customHeight="1" x14ac:dyDescent="0.3">
      <c r="A805" s="295" t="s">
        <v>1639</v>
      </c>
      <c r="B805" s="295" t="s">
        <v>1640</v>
      </c>
      <c r="C805" s="192" t="s">
        <v>449</v>
      </c>
      <c r="D805" s="26">
        <v>250000</v>
      </c>
      <c r="E805" s="26">
        <v>250000</v>
      </c>
      <c r="F805" s="27">
        <v>0</v>
      </c>
      <c r="G805" s="27">
        <v>250000</v>
      </c>
      <c r="H805" s="27">
        <v>0</v>
      </c>
      <c r="I805" s="7" t="s">
        <v>553</v>
      </c>
      <c r="J805" s="7"/>
      <c r="K805" s="7"/>
      <c r="L805" s="7"/>
      <c r="M805" s="27"/>
      <c r="N805" s="27">
        <v>0</v>
      </c>
      <c r="O805" s="7"/>
      <c r="P805" s="30" t="s">
        <v>53</v>
      </c>
      <c r="Q805" s="65"/>
      <c r="R805" s="23" t="s">
        <v>54</v>
      </c>
    </row>
    <row r="806" spans="1:18" s="31" customFormat="1" ht="32.4" customHeight="1" x14ac:dyDescent="0.3">
      <c r="A806" s="295" t="s">
        <v>1641</v>
      </c>
      <c r="B806" s="295" t="s">
        <v>1642</v>
      </c>
      <c r="C806" s="192" t="s">
        <v>449</v>
      </c>
      <c r="D806" s="26">
        <v>900000</v>
      </c>
      <c r="E806" s="26">
        <v>900000</v>
      </c>
      <c r="F806" s="27">
        <v>0</v>
      </c>
      <c r="G806" s="27">
        <v>900000</v>
      </c>
      <c r="H806" s="27">
        <v>0</v>
      </c>
      <c r="I806" s="7" t="s">
        <v>553</v>
      </c>
      <c r="J806" s="7"/>
      <c r="K806" s="7"/>
      <c r="L806" s="7"/>
      <c r="M806" s="27"/>
      <c r="N806" s="27">
        <v>0</v>
      </c>
      <c r="O806" s="7"/>
      <c r="P806" s="30" t="s">
        <v>53</v>
      </c>
      <c r="Q806" s="65"/>
      <c r="R806" s="23" t="s">
        <v>54</v>
      </c>
    </row>
    <row r="807" spans="1:18" s="31" customFormat="1" ht="32.4" customHeight="1" x14ac:dyDescent="0.3">
      <c r="A807" s="295" t="s">
        <v>1643</v>
      </c>
      <c r="B807" s="295" t="s">
        <v>1644</v>
      </c>
      <c r="C807" s="192" t="s">
        <v>449</v>
      </c>
      <c r="D807" s="26">
        <v>1020000</v>
      </c>
      <c r="E807" s="26">
        <v>1020000</v>
      </c>
      <c r="F807" s="27">
        <v>0</v>
      </c>
      <c r="G807" s="27">
        <v>1020000</v>
      </c>
      <c r="H807" s="27">
        <v>0</v>
      </c>
      <c r="I807" s="7" t="s">
        <v>553</v>
      </c>
      <c r="J807" s="7"/>
      <c r="K807" s="7"/>
      <c r="L807" s="7"/>
      <c r="M807" s="27"/>
      <c r="N807" s="27">
        <v>0</v>
      </c>
      <c r="O807" s="7"/>
      <c r="P807" s="30" t="s">
        <v>53</v>
      </c>
      <c r="Q807" s="65"/>
      <c r="R807" s="23" t="s">
        <v>54</v>
      </c>
    </row>
    <row r="808" spans="1:18" s="31" customFormat="1" ht="32.4" customHeight="1" x14ac:dyDescent="0.3">
      <c r="A808" s="295" t="s">
        <v>1645</v>
      </c>
      <c r="B808" s="295" t="s">
        <v>1646</v>
      </c>
      <c r="C808" s="192" t="s">
        <v>449</v>
      </c>
      <c r="D808" s="26">
        <v>700000</v>
      </c>
      <c r="E808" s="26">
        <v>700000</v>
      </c>
      <c r="F808" s="27">
        <v>0</v>
      </c>
      <c r="G808" s="27">
        <v>700000</v>
      </c>
      <c r="H808" s="27">
        <v>0</v>
      </c>
      <c r="I808" s="7" t="s">
        <v>553</v>
      </c>
      <c r="J808" s="7"/>
      <c r="K808" s="7"/>
      <c r="L808" s="7"/>
      <c r="M808" s="27"/>
      <c r="N808" s="27">
        <v>0</v>
      </c>
      <c r="O808" s="7"/>
      <c r="P808" s="30" t="s">
        <v>53</v>
      </c>
      <c r="Q808" s="65"/>
      <c r="R808" s="23" t="s">
        <v>54</v>
      </c>
    </row>
    <row r="809" spans="1:18" s="31" customFormat="1" ht="32.4" customHeight="1" x14ac:dyDescent="0.3">
      <c r="A809" s="295" t="s">
        <v>1647</v>
      </c>
      <c r="B809" s="295" t="s">
        <v>1648</v>
      </c>
      <c r="C809" s="192" t="s">
        <v>449</v>
      </c>
      <c r="D809" s="26">
        <v>576879</v>
      </c>
      <c r="E809" s="26">
        <v>576879</v>
      </c>
      <c r="F809" s="27">
        <v>0</v>
      </c>
      <c r="G809" s="27">
        <v>576879</v>
      </c>
      <c r="H809" s="27">
        <v>0</v>
      </c>
      <c r="I809" s="7" t="s">
        <v>553</v>
      </c>
      <c r="J809" s="7"/>
      <c r="K809" s="7"/>
      <c r="L809" s="7"/>
      <c r="M809" s="27"/>
      <c r="N809" s="27">
        <v>0</v>
      </c>
      <c r="O809" s="7"/>
      <c r="P809" s="30" t="s">
        <v>53</v>
      </c>
      <c r="Q809" s="65"/>
      <c r="R809" s="23" t="s">
        <v>54</v>
      </c>
    </row>
    <row r="810" spans="1:18" s="31" customFormat="1" ht="32.4" customHeight="1" x14ac:dyDescent="0.3">
      <c r="A810" s="295" t="s">
        <v>1649</v>
      </c>
      <c r="B810" s="295" t="s">
        <v>1650</v>
      </c>
      <c r="C810" s="192" t="s">
        <v>449</v>
      </c>
      <c r="D810" s="26">
        <v>1742000</v>
      </c>
      <c r="E810" s="26">
        <v>1742000</v>
      </c>
      <c r="F810" s="27">
        <v>0</v>
      </c>
      <c r="G810" s="27">
        <v>1742000</v>
      </c>
      <c r="H810" s="27">
        <v>0</v>
      </c>
      <c r="I810" s="7" t="s">
        <v>553</v>
      </c>
      <c r="J810" s="7"/>
      <c r="K810" s="7"/>
      <c r="L810" s="7"/>
      <c r="M810" s="27"/>
      <c r="N810" s="27">
        <v>0</v>
      </c>
      <c r="O810" s="7"/>
      <c r="P810" s="30" t="s">
        <v>53</v>
      </c>
      <c r="Q810" s="65"/>
      <c r="R810" s="23" t="s">
        <v>54</v>
      </c>
    </row>
    <row r="811" spans="1:18" s="31" customFormat="1" ht="32.4" customHeight="1" x14ac:dyDescent="0.3">
      <c r="A811" s="295" t="s">
        <v>1651</v>
      </c>
      <c r="B811" s="295" t="s">
        <v>1652</v>
      </c>
      <c r="C811" s="192" t="s">
        <v>449</v>
      </c>
      <c r="D811" s="26">
        <v>800000</v>
      </c>
      <c r="E811" s="26">
        <v>800000</v>
      </c>
      <c r="F811" s="27">
        <v>0</v>
      </c>
      <c r="G811" s="27">
        <v>800000</v>
      </c>
      <c r="H811" s="27">
        <v>0</v>
      </c>
      <c r="I811" s="7" t="s">
        <v>553</v>
      </c>
      <c r="J811" s="7"/>
      <c r="K811" s="7"/>
      <c r="L811" s="7"/>
      <c r="M811" s="27"/>
      <c r="N811" s="27">
        <v>0</v>
      </c>
      <c r="O811" s="7"/>
      <c r="P811" s="30" t="s">
        <v>53</v>
      </c>
      <c r="Q811" s="65"/>
      <c r="R811" s="23" t="s">
        <v>54</v>
      </c>
    </row>
    <row r="812" spans="1:18" s="31" customFormat="1" ht="32.4" customHeight="1" x14ac:dyDescent="0.3">
      <c r="A812" s="295" t="s">
        <v>1653</v>
      </c>
      <c r="B812" s="295" t="s">
        <v>1654</v>
      </c>
      <c r="C812" s="192" t="s">
        <v>449</v>
      </c>
      <c r="D812" s="26">
        <v>950000</v>
      </c>
      <c r="E812" s="26">
        <v>950000</v>
      </c>
      <c r="F812" s="27">
        <v>0</v>
      </c>
      <c r="G812" s="27">
        <v>950000</v>
      </c>
      <c r="H812" s="27">
        <v>0</v>
      </c>
      <c r="I812" s="7" t="s">
        <v>553</v>
      </c>
      <c r="J812" s="7"/>
      <c r="K812" s="7"/>
      <c r="L812" s="7"/>
      <c r="M812" s="27"/>
      <c r="N812" s="27">
        <v>0</v>
      </c>
      <c r="O812" s="7"/>
      <c r="P812" s="30" t="s">
        <v>53</v>
      </c>
      <c r="Q812" s="65"/>
      <c r="R812" s="23" t="s">
        <v>54</v>
      </c>
    </row>
    <row r="813" spans="1:18" s="31" customFormat="1" ht="32.4" customHeight="1" x14ac:dyDescent="0.3">
      <c r="A813" s="295" t="s">
        <v>1655</v>
      </c>
      <c r="B813" s="295" t="s">
        <v>1656</v>
      </c>
      <c r="C813" s="192" t="s">
        <v>449</v>
      </c>
      <c r="D813" s="26">
        <v>1020000</v>
      </c>
      <c r="E813" s="26">
        <v>1020000</v>
      </c>
      <c r="F813" s="27">
        <v>0</v>
      </c>
      <c r="G813" s="27">
        <v>1020000</v>
      </c>
      <c r="H813" s="27">
        <v>0</v>
      </c>
      <c r="I813" s="7" t="s">
        <v>553</v>
      </c>
      <c r="J813" s="7"/>
      <c r="K813" s="7"/>
      <c r="L813" s="7"/>
      <c r="M813" s="27"/>
      <c r="N813" s="27">
        <v>0</v>
      </c>
      <c r="O813" s="7"/>
      <c r="P813" s="30" t="s">
        <v>53</v>
      </c>
      <c r="Q813" s="65"/>
      <c r="R813" s="23" t="s">
        <v>54</v>
      </c>
    </row>
    <row r="814" spans="1:18" s="31" customFormat="1" ht="32.4" customHeight="1" x14ac:dyDescent="0.3">
      <c r="A814" s="295" t="s">
        <v>1657</v>
      </c>
      <c r="B814" s="295" t="s">
        <v>1658</v>
      </c>
      <c r="C814" s="192" t="s">
        <v>449</v>
      </c>
      <c r="D814" s="26">
        <v>799453</v>
      </c>
      <c r="E814" s="26">
        <v>799453</v>
      </c>
      <c r="F814" s="27">
        <v>0</v>
      </c>
      <c r="G814" s="27">
        <v>799453</v>
      </c>
      <c r="H814" s="27">
        <v>0</v>
      </c>
      <c r="I814" s="7" t="s">
        <v>553</v>
      </c>
      <c r="J814" s="7"/>
      <c r="K814" s="7"/>
      <c r="L814" s="7"/>
      <c r="M814" s="27"/>
      <c r="N814" s="27">
        <v>0</v>
      </c>
      <c r="O814" s="7"/>
      <c r="P814" s="30" t="s">
        <v>53</v>
      </c>
      <c r="Q814" s="65"/>
      <c r="R814" s="23" t="s">
        <v>54</v>
      </c>
    </row>
    <row r="815" spans="1:18" s="31" customFormat="1" ht="32.4" customHeight="1" x14ac:dyDescent="0.3">
      <c r="A815" s="295" t="s">
        <v>1659</v>
      </c>
      <c r="B815" s="295" t="s">
        <v>1660</v>
      </c>
      <c r="C815" s="192" t="s">
        <v>449</v>
      </c>
      <c r="D815" s="26">
        <v>345000</v>
      </c>
      <c r="E815" s="26">
        <v>345000</v>
      </c>
      <c r="F815" s="27">
        <v>0</v>
      </c>
      <c r="G815" s="27">
        <v>345000</v>
      </c>
      <c r="H815" s="27">
        <v>0</v>
      </c>
      <c r="I815" s="7" t="s">
        <v>553</v>
      </c>
      <c r="J815" s="7"/>
      <c r="K815" s="7"/>
      <c r="L815" s="7"/>
      <c r="M815" s="27"/>
      <c r="N815" s="27">
        <v>0</v>
      </c>
      <c r="O815" s="7"/>
      <c r="P815" s="30" t="s">
        <v>53</v>
      </c>
      <c r="Q815" s="65"/>
      <c r="R815" s="23" t="s">
        <v>54</v>
      </c>
    </row>
    <row r="816" spans="1:18" s="31" customFormat="1" ht="32.4" customHeight="1" x14ac:dyDescent="0.3">
      <c r="A816" s="295" t="s">
        <v>1661</v>
      </c>
      <c r="B816" s="295" t="s">
        <v>1662</v>
      </c>
      <c r="C816" s="192" t="s">
        <v>449</v>
      </c>
      <c r="D816" s="26">
        <v>375000</v>
      </c>
      <c r="E816" s="26">
        <v>375000</v>
      </c>
      <c r="F816" s="27">
        <v>0</v>
      </c>
      <c r="G816" s="27">
        <v>375000</v>
      </c>
      <c r="H816" s="27">
        <v>0</v>
      </c>
      <c r="I816" s="7" t="s">
        <v>553</v>
      </c>
      <c r="J816" s="7"/>
      <c r="K816" s="7"/>
      <c r="L816" s="7"/>
      <c r="M816" s="27"/>
      <c r="N816" s="27">
        <v>0</v>
      </c>
      <c r="O816" s="7"/>
      <c r="P816" s="30" t="s">
        <v>53</v>
      </c>
      <c r="Q816" s="65"/>
      <c r="R816" s="23" t="s">
        <v>54</v>
      </c>
    </row>
    <row r="817" spans="1:18" s="31" customFormat="1" ht="32.4" customHeight="1" x14ac:dyDescent="0.3">
      <c r="A817" s="295" t="s">
        <v>1663</v>
      </c>
      <c r="B817" s="295" t="s">
        <v>1664</v>
      </c>
      <c r="C817" s="192" t="s">
        <v>449</v>
      </c>
      <c r="D817" s="26">
        <v>300000</v>
      </c>
      <c r="E817" s="26">
        <v>300000</v>
      </c>
      <c r="F817" s="27">
        <v>0</v>
      </c>
      <c r="G817" s="27">
        <v>300000</v>
      </c>
      <c r="H817" s="27">
        <v>0</v>
      </c>
      <c r="I817" s="7" t="s">
        <v>553</v>
      </c>
      <c r="J817" s="7"/>
      <c r="K817" s="7"/>
      <c r="L817" s="7"/>
      <c r="M817" s="27"/>
      <c r="N817" s="27">
        <v>0</v>
      </c>
      <c r="O817" s="7"/>
      <c r="P817" s="30" t="s">
        <v>53</v>
      </c>
      <c r="Q817" s="65"/>
      <c r="R817" s="23" t="s">
        <v>54</v>
      </c>
    </row>
    <row r="818" spans="1:18" s="31" customFormat="1" ht="32.4" customHeight="1" x14ac:dyDescent="0.3">
      <c r="A818" s="295" t="s">
        <v>1665</v>
      </c>
      <c r="B818" s="295" t="s">
        <v>1666</v>
      </c>
      <c r="C818" s="192" t="s">
        <v>449</v>
      </c>
      <c r="D818" s="26">
        <v>350000</v>
      </c>
      <c r="E818" s="26">
        <v>350000</v>
      </c>
      <c r="F818" s="27">
        <v>0</v>
      </c>
      <c r="G818" s="27">
        <v>350000</v>
      </c>
      <c r="H818" s="27">
        <v>0</v>
      </c>
      <c r="I818" s="7" t="s">
        <v>553</v>
      </c>
      <c r="J818" s="7"/>
      <c r="K818" s="7"/>
      <c r="L818" s="7"/>
      <c r="M818" s="27"/>
      <c r="N818" s="27">
        <v>0</v>
      </c>
      <c r="O818" s="7"/>
      <c r="P818" s="30" t="s">
        <v>53</v>
      </c>
      <c r="Q818" s="65"/>
      <c r="R818" s="23" t="s">
        <v>54</v>
      </c>
    </row>
    <row r="819" spans="1:18" s="31" customFormat="1" ht="32.4" customHeight="1" x14ac:dyDescent="0.3">
      <c r="A819" s="295" t="s">
        <v>1667</v>
      </c>
      <c r="B819" s="295" t="s">
        <v>1668</v>
      </c>
      <c r="C819" s="192" t="s">
        <v>449</v>
      </c>
      <c r="D819" s="26">
        <v>494809</v>
      </c>
      <c r="E819" s="26">
        <v>494809</v>
      </c>
      <c r="F819" s="27">
        <v>0</v>
      </c>
      <c r="G819" s="27">
        <v>494809</v>
      </c>
      <c r="H819" s="27">
        <v>0</v>
      </c>
      <c r="I819" s="7" t="s">
        <v>553</v>
      </c>
      <c r="J819" s="7"/>
      <c r="K819" s="7"/>
      <c r="L819" s="7"/>
      <c r="M819" s="27"/>
      <c r="N819" s="27">
        <v>0</v>
      </c>
      <c r="O819" s="7"/>
      <c r="P819" s="30" t="s">
        <v>53</v>
      </c>
      <c r="Q819" s="65"/>
      <c r="R819" s="23" t="s">
        <v>54</v>
      </c>
    </row>
    <row r="820" spans="1:18" s="31" customFormat="1" ht="32.4" customHeight="1" x14ac:dyDescent="0.3">
      <c r="A820" s="295" t="s">
        <v>1669</v>
      </c>
      <c r="B820" s="295" t="s">
        <v>1670</v>
      </c>
      <c r="C820" s="192" t="s">
        <v>449</v>
      </c>
      <c r="D820" s="26">
        <v>898971</v>
      </c>
      <c r="E820" s="26">
        <v>898971</v>
      </c>
      <c r="F820" s="27">
        <v>0</v>
      </c>
      <c r="G820" s="27">
        <v>898971</v>
      </c>
      <c r="H820" s="27">
        <v>0</v>
      </c>
      <c r="I820" s="7" t="s">
        <v>553</v>
      </c>
      <c r="J820" s="7"/>
      <c r="K820" s="7"/>
      <c r="L820" s="7"/>
      <c r="M820" s="27"/>
      <c r="N820" s="27">
        <v>0</v>
      </c>
      <c r="O820" s="7"/>
      <c r="P820" s="30" t="s">
        <v>53</v>
      </c>
      <c r="Q820" s="65"/>
      <c r="R820" s="23" t="s">
        <v>54</v>
      </c>
    </row>
    <row r="821" spans="1:18" s="31" customFormat="1" ht="32.4" customHeight="1" x14ac:dyDescent="0.3">
      <c r="A821" s="295" t="s">
        <v>1671</v>
      </c>
      <c r="B821" s="295" t="s">
        <v>1672</v>
      </c>
      <c r="C821" s="192" t="s">
        <v>449</v>
      </c>
      <c r="D821" s="26">
        <v>1020000</v>
      </c>
      <c r="E821" s="26">
        <v>1020000</v>
      </c>
      <c r="F821" s="27">
        <v>0</v>
      </c>
      <c r="G821" s="27">
        <v>1020000</v>
      </c>
      <c r="H821" s="27">
        <v>0</v>
      </c>
      <c r="I821" s="7" t="s">
        <v>553</v>
      </c>
      <c r="J821" s="7"/>
      <c r="K821" s="7"/>
      <c r="L821" s="7"/>
      <c r="M821" s="27"/>
      <c r="N821" s="27">
        <v>0</v>
      </c>
      <c r="O821" s="7"/>
      <c r="P821" s="30" t="s">
        <v>53</v>
      </c>
      <c r="Q821" s="65"/>
      <c r="R821" s="23" t="s">
        <v>54</v>
      </c>
    </row>
    <row r="822" spans="1:18" s="31" customFormat="1" ht="32.4" customHeight="1" x14ac:dyDescent="0.3">
      <c r="A822" s="295" t="s">
        <v>1673</v>
      </c>
      <c r="B822" s="295" t="s">
        <v>1674</v>
      </c>
      <c r="C822" s="192" t="s">
        <v>449</v>
      </c>
      <c r="D822" s="26">
        <v>1700000</v>
      </c>
      <c r="E822" s="26">
        <v>1700000</v>
      </c>
      <c r="F822" s="27">
        <v>0</v>
      </c>
      <c r="G822" s="27">
        <v>1700000</v>
      </c>
      <c r="H822" s="27">
        <v>0</v>
      </c>
      <c r="I822" s="7" t="s">
        <v>553</v>
      </c>
      <c r="J822" s="7"/>
      <c r="K822" s="7"/>
      <c r="L822" s="7"/>
      <c r="M822" s="27"/>
      <c r="N822" s="27">
        <v>0</v>
      </c>
      <c r="O822" s="7"/>
      <c r="P822" s="30" t="s">
        <v>53</v>
      </c>
      <c r="Q822" s="65"/>
      <c r="R822" s="23" t="s">
        <v>54</v>
      </c>
    </row>
    <row r="823" spans="1:18" s="31" customFormat="1" ht="32.4" customHeight="1" x14ac:dyDescent="0.3">
      <c r="A823" s="295" t="s">
        <v>1675</v>
      </c>
      <c r="B823" s="295" t="s">
        <v>1676</v>
      </c>
      <c r="C823" s="192" t="s">
        <v>449</v>
      </c>
      <c r="D823" s="26">
        <v>440000</v>
      </c>
      <c r="E823" s="26">
        <v>440000</v>
      </c>
      <c r="F823" s="27">
        <v>0</v>
      </c>
      <c r="G823" s="27">
        <v>440000</v>
      </c>
      <c r="H823" s="27">
        <v>0</v>
      </c>
      <c r="I823" s="7" t="s">
        <v>553</v>
      </c>
      <c r="J823" s="7"/>
      <c r="K823" s="7"/>
      <c r="L823" s="7"/>
      <c r="M823" s="27"/>
      <c r="N823" s="27">
        <v>0</v>
      </c>
      <c r="O823" s="7"/>
      <c r="P823" s="30" t="s">
        <v>53</v>
      </c>
      <c r="Q823" s="65"/>
      <c r="R823" s="23" t="s">
        <v>54</v>
      </c>
    </row>
    <row r="824" spans="1:18" s="31" customFormat="1" ht="32.4" customHeight="1" x14ac:dyDescent="0.3">
      <c r="A824" s="295" t="s">
        <v>1677</v>
      </c>
      <c r="B824" s="295" t="s">
        <v>1678</v>
      </c>
      <c r="C824" s="192" t="s">
        <v>449</v>
      </c>
      <c r="D824" s="26">
        <v>170000</v>
      </c>
      <c r="E824" s="26">
        <v>170000</v>
      </c>
      <c r="F824" s="27">
        <v>0</v>
      </c>
      <c r="G824" s="27">
        <v>170000</v>
      </c>
      <c r="H824" s="27">
        <v>0</v>
      </c>
      <c r="I824" s="7" t="s">
        <v>553</v>
      </c>
      <c r="J824" s="7"/>
      <c r="K824" s="7"/>
      <c r="L824" s="7"/>
      <c r="M824" s="27"/>
      <c r="N824" s="27">
        <v>0</v>
      </c>
      <c r="O824" s="7"/>
      <c r="P824" s="30" t="s">
        <v>53</v>
      </c>
      <c r="Q824" s="65"/>
      <c r="R824" s="23" t="s">
        <v>54</v>
      </c>
    </row>
    <row r="825" spans="1:18" s="31" customFormat="1" ht="32.4" customHeight="1" x14ac:dyDescent="0.3">
      <c r="A825" s="295" t="s">
        <v>1679</v>
      </c>
      <c r="B825" s="295" t="s">
        <v>1680</v>
      </c>
      <c r="C825" s="192" t="s">
        <v>449</v>
      </c>
      <c r="D825" s="26">
        <v>426068</v>
      </c>
      <c r="E825" s="26">
        <v>426068</v>
      </c>
      <c r="F825" s="27">
        <v>0</v>
      </c>
      <c r="G825" s="27">
        <v>426068</v>
      </c>
      <c r="H825" s="27">
        <v>0</v>
      </c>
      <c r="I825" s="7" t="s">
        <v>553</v>
      </c>
      <c r="J825" s="7"/>
      <c r="K825" s="7"/>
      <c r="L825" s="7"/>
      <c r="M825" s="27"/>
      <c r="N825" s="27">
        <v>0</v>
      </c>
      <c r="O825" s="7"/>
      <c r="P825" s="30" t="s">
        <v>53</v>
      </c>
      <c r="Q825" s="65"/>
      <c r="R825" s="23" t="s">
        <v>54</v>
      </c>
    </row>
    <row r="826" spans="1:18" s="31" customFormat="1" ht="32.4" customHeight="1" x14ac:dyDescent="0.3">
      <c r="A826" s="295" t="s">
        <v>1681</v>
      </c>
      <c r="B826" s="295" t="s">
        <v>1682</v>
      </c>
      <c r="C826" s="192" t="s">
        <v>449</v>
      </c>
      <c r="D826" s="26">
        <v>2160000</v>
      </c>
      <c r="E826" s="26">
        <v>2160000</v>
      </c>
      <c r="F826" s="27">
        <v>0</v>
      </c>
      <c r="G826" s="27">
        <v>2160000</v>
      </c>
      <c r="H826" s="27">
        <v>0</v>
      </c>
      <c r="I826" s="7" t="s">
        <v>553</v>
      </c>
      <c r="J826" s="7"/>
      <c r="K826" s="7"/>
      <c r="L826" s="7"/>
      <c r="M826" s="27"/>
      <c r="N826" s="27">
        <v>0</v>
      </c>
      <c r="O826" s="7"/>
      <c r="P826" s="30" t="s">
        <v>53</v>
      </c>
      <c r="Q826" s="65"/>
      <c r="R826" s="23" t="s">
        <v>54</v>
      </c>
    </row>
    <row r="827" spans="1:18" s="31" customFormat="1" ht="32.4" customHeight="1" x14ac:dyDescent="0.3">
      <c r="A827" s="295" t="s">
        <v>1683</v>
      </c>
      <c r="B827" s="295" t="s">
        <v>1684</v>
      </c>
      <c r="C827" s="192" t="s">
        <v>449</v>
      </c>
      <c r="D827" s="26">
        <v>400000</v>
      </c>
      <c r="E827" s="26">
        <v>400000</v>
      </c>
      <c r="F827" s="27">
        <v>0</v>
      </c>
      <c r="G827" s="27">
        <v>400000</v>
      </c>
      <c r="H827" s="27">
        <v>0</v>
      </c>
      <c r="I827" s="7" t="s">
        <v>553</v>
      </c>
      <c r="J827" s="7"/>
      <c r="K827" s="7"/>
      <c r="L827" s="7"/>
      <c r="M827" s="27"/>
      <c r="N827" s="27">
        <v>0</v>
      </c>
      <c r="O827" s="7"/>
      <c r="P827" s="30" t="s">
        <v>53</v>
      </c>
      <c r="Q827" s="65"/>
      <c r="R827" s="23" t="s">
        <v>54</v>
      </c>
    </row>
    <row r="828" spans="1:18" s="31" customFormat="1" ht="32.4" customHeight="1" x14ac:dyDescent="0.3">
      <c r="A828" s="295" t="s">
        <v>1685</v>
      </c>
      <c r="B828" s="295" t="s">
        <v>1686</v>
      </c>
      <c r="C828" s="192" t="s">
        <v>449</v>
      </c>
      <c r="D828" s="26">
        <v>1275000</v>
      </c>
      <c r="E828" s="26">
        <v>1275000</v>
      </c>
      <c r="F828" s="27">
        <v>0</v>
      </c>
      <c r="G828" s="27">
        <v>1275000</v>
      </c>
      <c r="H828" s="27">
        <v>0</v>
      </c>
      <c r="I828" s="7" t="s">
        <v>553</v>
      </c>
      <c r="J828" s="7"/>
      <c r="K828" s="7"/>
      <c r="L828" s="7"/>
      <c r="M828" s="27"/>
      <c r="N828" s="27">
        <v>0</v>
      </c>
      <c r="O828" s="7"/>
      <c r="P828" s="30" t="s">
        <v>53</v>
      </c>
      <c r="Q828" s="65"/>
      <c r="R828" s="23" t="s">
        <v>54</v>
      </c>
    </row>
    <row r="829" spans="1:18" s="31" customFormat="1" ht="32.4" customHeight="1" x14ac:dyDescent="0.3">
      <c r="A829" s="295" t="s">
        <v>1687</v>
      </c>
      <c r="B829" s="295" t="s">
        <v>1688</v>
      </c>
      <c r="C829" s="192" t="s">
        <v>449</v>
      </c>
      <c r="D829" s="26">
        <v>645908</v>
      </c>
      <c r="E829" s="26">
        <v>645908</v>
      </c>
      <c r="F829" s="27">
        <v>0</v>
      </c>
      <c r="G829" s="27">
        <v>645908</v>
      </c>
      <c r="H829" s="27">
        <v>0</v>
      </c>
      <c r="I829" s="7" t="s">
        <v>553</v>
      </c>
      <c r="J829" s="7"/>
      <c r="K829" s="7"/>
      <c r="L829" s="7"/>
      <c r="M829" s="27"/>
      <c r="N829" s="27">
        <v>0</v>
      </c>
      <c r="O829" s="7"/>
      <c r="P829" s="30" t="s">
        <v>53</v>
      </c>
      <c r="Q829" s="65"/>
      <c r="R829" s="23" t="s">
        <v>54</v>
      </c>
    </row>
    <row r="830" spans="1:18" s="31" customFormat="1" ht="32.4" customHeight="1" x14ac:dyDescent="0.3">
      <c r="A830" s="295" t="s">
        <v>1689</v>
      </c>
      <c r="B830" s="295" t="s">
        <v>1690</v>
      </c>
      <c r="C830" s="192" t="s">
        <v>449</v>
      </c>
      <c r="D830" s="26">
        <v>375000</v>
      </c>
      <c r="E830" s="26">
        <v>375000</v>
      </c>
      <c r="F830" s="27">
        <v>0</v>
      </c>
      <c r="G830" s="27">
        <v>375000</v>
      </c>
      <c r="H830" s="27">
        <v>0</v>
      </c>
      <c r="I830" s="7" t="s">
        <v>553</v>
      </c>
      <c r="J830" s="7"/>
      <c r="K830" s="7"/>
      <c r="L830" s="7"/>
      <c r="M830" s="27"/>
      <c r="N830" s="27">
        <v>0</v>
      </c>
      <c r="O830" s="7"/>
      <c r="P830" s="30" t="s">
        <v>53</v>
      </c>
      <c r="Q830" s="65"/>
      <c r="R830" s="23" t="s">
        <v>54</v>
      </c>
    </row>
    <row r="831" spans="1:18" s="31" customFormat="1" ht="32.4" customHeight="1" x14ac:dyDescent="0.3">
      <c r="A831" s="295" t="s">
        <v>1691</v>
      </c>
      <c r="B831" s="295" t="s">
        <v>1692</v>
      </c>
      <c r="C831" s="192" t="s">
        <v>449</v>
      </c>
      <c r="D831" s="26">
        <v>1530000</v>
      </c>
      <c r="E831" s="26">
        <v>1530000</v>
      </c>
      <c r="F831" s="27">
        <v>0</v>
      </c>
      <c r="G831" s="27">
        <v>1530000</v>
      </c>
      <c r="H831" s="27">
        <v>0</v>
      </c>
      <c r="I831" s="7" t="s">
        <v>553</v>
      </c>
      <c r="J831" s="7"/>
      <c r="K831" s="7"/>
      <c r="L831" s="7"/>
      <c r="M831" s="27"/>
      <c r="N831" s="27">
        <v>0</v>
      </c>
      <c r="O831" s="7"/>
      <c r="P831" s="30" t="s">
        <v>53</v>
      </c>
      <c r="Q831" s="65"/>
      <c r="R831" s="23" t="s">
        <v>54</v>
      </c>
    </row>
    <row r="832" spans="1:18" s="31" customFormat="1" ht="32.4" customHeight="1" x14ac:dyDescent="0.3">
      <c r="A832" s="295" t="s">
        <v>1693</v>
      </c>
      <c r="B832" s="295" t="s">
        <v>1694</v>
      </c>
      <c r="C832" s="192" t="s">
        <v>449</v>
      </c>
      <c r="D832" s="26">
        <v>720000</v>
      </c>
      <c r="E832" s="26">
        <v>720000</v>
      </c>
      <c r="F832" s="27">
        <v>0</v>
      </c>
      <c r="G832" s="27">
        <v>720000</v>
      </c>
      <c r="H832" s="27">
        <v>0</v>
      </c>
      <c r="I832" s="7" t="s">
        <v>553</v>
      </c>
      <c r="J832" s="7"/>
      <c r="K832" s="7"/>
      <c r="L832" s="7"/>
      <c r="M832" s="27"/>
      <c r="N832" s="27">
        <v>0</v>
      </c>
      <c r="O832" s="7"/>
      <c r="P832" s="30" t="s">
        <v>53</v>
      </c>
      <c r="Q832" s="65"/>
      <c r="R832" s="23" t="s">
        <v>54</v>
      </c>
    </row>
    <row r="833" spans="1:18" s="31" customFormat="1" ht="32.4" customHeight="1" x14ac:dyDescent="0.3">
      <c r="A833" s="295" t="s">
        <v>1695</v>
      </c>
      <c r="B833" s="295" t="s">
        <v>1696</v>
      </c>
      <c r="C833" s="192" t="s">
        <v>449</v>
      </c>
      <c r="D833" s="26">
        <v>709919</v>
      </c>
      <c r="E833" s="26">
        <v>709919</v>
      </c>
      <c r="F833" s="27">
        <v>0</v>
      </c>
      <c r="G833" s="27">
        <v>709919</v>
      </c>
      <c r="H833" s="27">
        <v>0</v>
      </c>
      <c r="I833" s="7" t="s">
        <v>553</v>
      </c>
      <c r="J833" s="7"/>
      <c r="K833" s="7"/>
      <c r="L833" s="7"/>
      <c r="M833" s="27"/>
      <c r="N833" s="27">
        <v>0</v>
      </c>
      <c r="O833" s="7"/>
      <c r="P833" s="30" t="s">
        <v>53</v>
      </c>
      <c r="Q833" s="65"/>
      <c r="R833" s="23" t="s">
        <v>54</v>
      </c>
    </row>
    <row r="834" spans="1:18" s="31" customFormat="1" ht="32.4" customHeight="1" x14ac:dyDescent="0.3">
      <c r="A834" s="295" t="s">
        <v>1697</v>
      </c>
      <c r="B834" s="295" t="s">
        <v>1698</v>
      </c>
      <c r="C834" s="192" t="s">
        <v>449</v>
      </c>
      <c r="D834" s="26">
        <v>900000</v>
      </c>
      <c r="E834" s="26">
        <v>900000</v>
      </c>
      <c r="F834" s="27">
        <v>0</v>
      </c>
      <c r="G834" s="27">
        <v>900000</v>
      </c>
      <c r="H834" s="27">
        <v>0</v>
      </c>
      <c r="I834" s="7" t="s">
        <v>553</v>
      </c>
      <c r="J834" s="7"/>
      <c r="K834" s="7"/>
      <c r="L834" s="7"/>
      <c r="M834" s="27"/>
      <c r="N834" s="27">
        <v>0</v>
      </c>
      <c r="O834" s="7"/>
      <c r="P834" s="30" t="s">
        <v>53</v>
      </c>
      <c r="Q834" s="65"/>
      <c r="R834" s="23" t="s">
        <v>54</v>
      </c>
    </row>
    <row r="835" spans="1:18" s="31" customFormat="1" ht="32.4" customHeight="1" x14ac:dyDescent="0.3">
      <c r="A835" s="295" t="s">
        <v>1699</v>
      </c>
      <c r="B835" s="295" t="s">
        <v>1700</v>
      </c>
      <c r="C835" s="192" t="s">
        <v>449</v>
      </c>
      <c r="D835" s="26">
        <v>990000</v>
      </c>
      <c r="E835" s="26">
        <v>990000</v>
      </c>
      <c r="F835" s="27">
        <v>0</v>
      </c>
      <c r="G835" s="27">
        <v>990000</v>
      </c>
      <c r="H835" s="27">
        <v>0</v>
      </c>
      <c r="I835" s="7" t="s">
        <v>553</v>
      </c>
      <c r="J835" s="7"/>
      <c r="K835" s="7"/>
      <c r="L835" s="7"/>
      <c r="M835" s="27"/>
      <c r="N835" s="27">
        <v>0</v>
      </c>
      <c r="O835" s="7"/>
      <c r="P835" s="30" t="s">
        <v>53</v>
      </c>
      <c r="Q835" s="65"/>
      <c r="R835" s="23" t="s">
        <v>54</v>
      </c>
    </row>
    <row r="836" spans="1:18" s="31" customFormat="1" ht="32.4" customHeight="1" x14ac:dyDescent="0.3">
      <c r="A836" s="295" t="s">
        <v>1701</v>
      </c>
      <c r="B836" s="295" t="s">
        <v>1702</v>
      </c>
      <c r="C836" s="192" t="s">
        <v>449</v>
      </c>
      <c r="D836" s="26">
        <v>595000</v>
      </c>
      <c r="E836" s="26">
        <v>595000</v>
      </c>
      <c r="F836" s="27">
        <v>0</v>
      </c>
      <c r="G836" s="27">
        <v>595000</v>
      </c>
      <c r="H836" s="27">
        <v>0</v>
      </c>
      <c r="I836" s="7" t="s">
        <v>553</v>
      </c>
      <c r="J836" s="7"/>
      <c r="K836" s="7"/>
      <c r="L836" s="7"/>
      <c r="M836" s="27"/>
      <c r="N836" s="27">
        <v>0</v>
      </c>
      <c r="O836" s="7"/>
      <c r="P836" s="30" t="s">
        <v>53</v>
      </c>
      <c r="Q836" s="65"/>
      <c r="R836" s="23" t="s">
        <v>54</v>
      </c>
    </row>
    <row r="837" spans="1:18" s="31" customFormat="1" ht="32.4" customHeight="1" x14ac:dyDescent="0.3">
      <c r="A837" s="295" t="s">
        <v>1703</v>
      </c>
      <c r="B837" s="295" t="s">
        <v>1704</v>
      </c>
      <c r="C837" s="192" t="s">
        <v>449</v>
      </c>
      <c r="D837" s="26">
        <v>1200000</v>
      </c>
      <c r="E837" s="26">
        <v>1200000</v>
      </c>
      <c r="F837" s="27">
        <v>0</v>
      </c>
      <c r="G837" s="27">
        <v>1200000</v>
      </c>
      <c r="H837" s="27">
        <v>0</v>
      </c>
      <c r="I837" s="7" t="s">
        <v>553</v>
      </c>
      <c r="J837" s="7"/>
      <c r="K837" s="7"/>
      <c r="L837" s="7"/>
      <c r="M837" s="27"/>
      <c r="N837" s="27">
        <v>0</v>
      </c>
      <c r="O837" s="7"/>
      <c r="P837" s="30" t="s">
        <v>53</v>
      </c>
      <c r="Q837" s="65"/>
      <c r="R837" s="23" t="s">
        <v>54</v>
      </c>
    </row>
    <row r="838" spans="1:18" s="31" customFormat="1" ht="32.4" customHeight="1" x14ac:dyDescent="0.3">
      <c r="A838" s="295" t="s">
        <v>1705</v>
      </c>
      <c r="B838" s="295" t="s">
        <v>1706</v>
      </c>
      <c r="C838" s="192" t="s">
        <v>449</v>
      </c>
      <c r="D838" s="26">
        <v>1560000</v>
      </c>
      <c r="E838" s="26">
        <v>1560000</v>
      </c>
      <c r="F838" s="27">
        <v>0</v>
      </c>
      <c r="G838" s="27">
        <v>1560000</v>
      </c>
      <c r="H838" s="27">
        <v>0</v>
      </c>
      <c r="I838" s="7" t="s">
        <v>553</v>
      </c>
      <c r="J838" s="7"/>
      <c r="K838" s="7"/>
      <c r="L838" s="7"/>
      <c r="M838" s="27"/>
      <c r="N838" s="27">
        <v>0</v>
      </c>
      <c r="O838" s="7"/>
      <c r="P838" s="30" t="s">
        <v>53</v>
      </c>
      <c r="Q838" s="65"/>
      <c r="R838" s="23" t="s">
        <v>54</v>
      </c>
    </row>
    <row r="839" spans="1:18" s="31" customFormat="1" ht="32.4" customHeight="1" x14ac:dyDescent="0.3">
      <c r="A839" s="295" t="s">
        <v>1707</v>
      </c>
      <c r="B839" s="295" t="s">
        <v>1708</v>
      </c>
      <c r="C839" s="192" t="s">
        <v>449</v>
      </c>
      <c r="D839" s="26">
        <v>800000</v>
      </c>
      <c r="E839" s="26">
        <v>800000</v>
      </c>
      <c r="F839" s="27">
        <v>0</v>
      </c>
      <c r="G839" s="27">
        <v>800000</v>
      </c>
      <c r="H839" s="27">
        <v>0</v>
      </c>
      <c r="I839" s="7" t="s">
        <v>553</v>
      </c>
      <c r="J839" s="7"/>
      <c r="K839" s="7"/>
      <c r="L839" s="7"/>
      <c r="M839" s="27"/>
      <c r="N839" s="27">
        <v>0</v>
      </c>
      <c r="O839" s="7"/>
      <c r="P839" s="30" t="s">
        <v>53</v>
      </c>
      <c r="Q839" s="65"/>
      <c r="R839" s="23" t="s">
        <v>54</v>
      </c>
    </row>
    <row r="840" spans="1:18" s="31" customFormat="1" ht="32.4" customHeight="1" x14ac:dyDescent="0.3">
      <c r="A840" s="295" t="s">
        <v>1709</v>
      </c>
      <c r="B840" s="295" t="s">
        <v>1710</v>
      </c>
      <c r="C840" s="192" t="s">
        <v>449</v>
      </c>
      <c r="D840" s="26">
        <v>660000</v>
      </c>
      <c r="E840" s="26">
        <v>660000</v>
      </c>
      <c r="F840" s="27">
        <v>0</v>
      </c>
      <c r="G840" s="27">
        <v>660000</v>
      </c>
      <c r="H840" s="27">
        <v>0</v>
      </c>
      <c r="I840" s="7" t="s">
        <v>553</v>
      </c>
      <c r="J840" s="7"/>
      <c r="K840" s="7"/>
      <c r="L840" s="7"/>
      <c r="M840" s="27"/>
      <c r="N840" s="27">
        <v>0</v>
      </c>
      <c r="O840" s="7"/>
      <c r="P840" s="30" t="s">
        <v>53</v>
      </c>
      <c r="Q840" s="65"/>
      <c r="R840" s="23" t="s">
        <v>54</v>
      </c>
    </row>
    <row r="841" spans="1:18" s="31" customFormat="1" ht="32.4" customHeight="1" x14ac:dyDescent="0.3">
      <c r="A841" s="295" t="s">
        <v>1711</v>
      </c>
      <c r="B841" s="295" t="s">
        <v>1712</v>
      </c>
      <c r="C841" s="192" t="s">
        <v>449</v>
      </c>
      <c r="D841" s="26">
        <v>820000</v>
      </c>
      <c r="E841" s="26">
        <v>820000</v>
      </c>
      <c r="F841" s="27">
        <v>0</v>
      </c>
      <c r="G841" s="27">
        <v>820000</v>
      </c>
      <c r="H841" s="27">
        <v>0</v>
      </c>
      <c r="I841" s="7" t="s">
        <v>553</v>
      </c>
      <c r="J841" s="7"/>
      <c r="K841" s="7"/>
      <c r="L841" s="7"/>
      <c r="M841" s="27"/>
      <c r="N841" s="27">
        <v>0</v>
      </c>
      <c r="O841" s="7"/>
      <c r="P841" s="30" t="s">
        <v>53</v>
      </c>
      <c r="Q841" s="65"/>
      <c r="R841" s="23" t="s">
        <v>54</v>
      </c>
    </row>
    <row r="842" spans="1:18" s="31" customFormat="1" ht="32.4" customHeight="1" x14ac:dyDescent="0.3">
      <c r="A842" s="295" t="s">
        <v>1713</v>
      </c>
      <c r="B842" s="295" t="s">
        <v>1714</v>
      </c>
      <c r="C842" s="192" t="s">
        <v>449</v>
      </c>
      <c r="D842" s="26">
        <v>1700000</v>
      </c>
      <c r="E842" s="26">
        <v>1700000</v>
      </c>
      <c r="F842" s="27">
        <v>0</v>
      </c>
      <c r="G842" s="27">
        <v>1700000</v>
      </c>
      <c r="H842" s="27">
        <v>0</v>
      </c>
      <c r="I842" s="7" t="s">
        <v>553</v>
      </c>
      <c r="J842" s="7"/>
      <c r="K842" s="7"/>
      <c r="L842" s="7"/>
      <c r="M842" s="27"/>
      <c r="N842" s="27">
        <v>0</v>
      </c>
      <c r="O842" s="7"/>
      <c r="P842" s="30" t="s">
        <v>53</v>
      </c>
      <c r="Q842" s="65"/>
      <c r="R842" s="23" t="s">
        <v>54</v>
      </c>
    </row>
    <row r="843" spans="1:18" s="31" customFormat="1" ht="32.4" customHeight="1" x14ac:dyDescent="0.3">
      <c r="A843" s="295" t="s">
        <v>1715</v>
      </c>
      <c r="B843" s="295" t="s">
        <v>1716</v>
      </c>
      <c r="C843" s="192" t="s">
        <v>449</v>
      </c>
      <c r="D843" s="26">
        <v>300000</v>
      </c>
      <c r="E843" s="26">
        <v>300000</v>
      </c>
      <c r="F843" s="27">
        <v>0</v>
      </c>
      <c r="G843" s="27">
        <v>300000</v>
      </c>
      <c r="H843" s="27">
        <v>0</v>
      </c>
      <c r="I843" s="7" t="s">
        <v>553</v>
      </c>
      <c r="J843" s="7"/>
      <c r="K843" s="7"/>
      <c r="L843" s="7"/>
      <c r="M843" s="27"/>
      <c r="N843" s="27">
        <v>0</v>
      </c>
      <c r="O843" s="7"/>
      <c r="P843" s="30" t="s">
        <v>53</v>
      </c>
      <c r="Q843" s="65"/>
      <c r="R843" s="23" t="s">
        <v>54</v>
      </c>
    </row>
    <row r="844" spans="1:18" s="31" customFormat="1" ht="32.4" customHeight="1" x14ac:dyDescent="0.3">
      <c r="A844" s="295" t="s">
        <v>1717</v>
      </c>
      <c r="B844" s="295" t="s">
        <v>1718</v>
      </c>
      <c r="C844" s="192" t="s">
        <v>449</v>
      </c>
      <c r="D844" s="26">
        <v>350000</v>
      </c>
      <c r="E844" s="26">
        <v>350000</v>
      </c>
      <c r="F844" s="27">
        <v>0</v>
      </c>
      <c r="G844" s="27">
        <v>350000</v>
      </c>
      <c r="H844" s="27">
        <v>0</v>
      </c>
      <c r="I844" s="7" t="s">
        <v>553</v>
      </c>
      <c r="J844" s="7"/>
      <c r="K844" s="7"/>
      <c r="L844" s="7"/>
      <c r="M844" s="27"/>
      <c r="N844" s="27">
        <v>0</v>
      </c>
      <c r="O844" s="7"/>
      <c r="P844" s="30" t="s">
        <v>53</v>
      </c>
      <c r="Q844" s="65"/>
      <c r="R844" s="23" t="s">
        <v>54</v>
      </c>
    </row>
    <row r="845" spans="1:18" s="31" customFormat="1" ht="32.4" customHeight="1" x14ac:dyDescent="0.3">
      <c r="A845" s="295" t="s">
        <v>1719</v>
      </c>
      <c r="B845" s="295" t="s">
        <v>1720</v>
      </c>
      <c r="C845" s="192" t="s">
        <v>449</v>
      </c>
      <c r="D845" s="26">
        <v>1700000</v>
      </c>
      <c r="E845" s="26">
        <v>1700000</v>
      </c>
      <c r="F845" s="27">
        <v>0</v>
      </c>
      <c r="G845" s="27">
        <v>1700000</v>
      </c>
      <c r="H845" s="27">
        <v>0</v>
      </c>
      <c r="I845" s="7" t="s">
        <v>553</v>
      </c>
      <c r="J845" s="7"/>
      <c r="K845" s="7"/>
      <c r="L845" s="7"/>
      <c r="M845" s="27"/>
      <c r="N845" s="27">
        <v>0</v>
      </c>
      <c r="O845" s="7"/>
      <c r="P845" s="30" t="s">
        <v>53</v>
      </c>
      <c r="Q845" s="65"/>
      <c r="R845" s="23" t="s">
        <v>54</v>
      </c>
    </row>
    <row r="846" spans="1:18" s="31" customFormat="1" ht="32.4" customHeight="1" x14ac:dyDescent="0.3">
      <c r="A846" s="295" t="s">
        <v>1721</v>
      </c>
      <c r="B846" s="295" t="s">
        <v>1722</v>
      </c>
      <c r="C846" s="192" t="s">
        <v>449</v>
      </c>
      <c r="D846" s="26">
        <v>402000</v>
      </c>
      <c r="E846" s="26">
        <v>402000</v>
      </c>
      <c r="F846" s="27">
        <v>0</v>
      </c>
      <c r="G846" s="27">
        <v>402000</v>
      </c>
      <c r="H846" s="27">
        <v>0</v>
      </c>
      <c r="I846" s="7" t="s">
        <v>553</v>
      </c>
      <c r="J846" s="7"/>
      <c r="K846" s="7"/>
      <c r="L846" s="7"/>
      <c r="M846" s="27"/>
      <c r="N846" s="27">
        <v>0</v>
      </c>
      <c r="O846" s="7"/>
      <c r="P846" s="30" t="s">
        <v>53</v>
      </c>
      <c r="Q846" s="65"/>
      <c r="R846" s="23" t="s">
        <v>54</v>
      </c>
    </row>
    <row r="847" spans="1:18" s="31" customFormat="1" ht="32.4" customHeight="1" x14ac:dyDescent="0.3">
      <c r="A847" s="295" t="s">
        <v>1723</v>
      </c>
      <c r="B847" s="295" t="s">
        <v>1724</v>
      </c>
      <c r="C847" s="192" t="s">
        <v>449</v>
      </c>
      <c r="D847" s="26">
        <v>1200000</v>
      </c>
      <c r="E847" s="26">
        <v>1200000</v>
      </c>
      <c r="F847" s="27">
        <v>0</v>
      </c>
      <c r="G847" s="27">
        <v>1200000</v>
      </c>
      <c r="H847" s="27">
        <v>0</v>
      </c>
      <c r="I847" s="7" t="s">
        <v>553</v>
      </c>
      <c r="J847" s="7"/>
      <c r="K847" s="7"/>
      <c r="L847" s="7"/>
      <c r="M847" s="27"/>
      <c r="N847" s="27">
        <v>0</v>
      </c>
      <c r="O847" s="7"/>
      <c r="P847" s="30" t="s">
        <v>53</v>
      </c>
      <c r="Q847" s="65"/>
      <c r="R847" s="23" t="s">
        <v>54</v>
      </c>
    </row>
    <row r="848" spans="1:18" s="31" customFormat="1" ht="32.4" customHeight="1" x14ac:dyDescent="0.3">
      <c r="A848" s="295" t="s">
        <v>1725</v>
      </c>
      <c r="B848" s="295" t="s">
        <v>1726</v>
      </c>
      <c r="C848" s="192" t="s">
        <v>449</v>
      </c>
      <c r="D848" s="26">
        <v>1080000</v>
      </c>
      <c r="E848" s="26">
        <v>1080000</v>
      </c>
      <c r="F848" s="27">
        <v>0</v>
      </c>
      <c r="G848" s="27">
        <v>1080000</v>
      </c>
      <c r="H848" s="27">
        <v>0</v>
      </c>
      <c r="I848" s="7" t="s">
        <v>553</v>
      </c>
      <c r="J848" s="7"/>
      <c r="K848" s="7"/>
      <c r="L848" s="7"/>
      <c r="M848" s="27"/>
      <c r="N848" s="27">
        <v>0</v>
      </c>
      <c r="O848" s="7"/>
      <c r="P848" s="30" t="s">
        <v>53</v>
      </c>
      <c r="Q848" s="65"/>
      <c r="R848" s="23" t="s">
        <v>54</v>
      </c>
    </row>
    <row r="849" spans="1:18" s="31" customFormat="1" ht="32.4" customHeight="1" x14ac:dyDescent="0.3">
      <c r="A849" s="295" t="s">
        <v>1727</v>
      </c>
      <c r="B849" s="295" t="s">
        <v>1728</v>
      </c>
      <c r="C849" s="192" t="s">
        <v>449</v>
      </c>
      <c r="D849" s="26">
        <v>820000</v>
      </c>
      <c r="E849" s="26">
        <v>820000</v>
      </c>
      <c r="F849" s="27">
        <v>0</v>
      </c>
      <c r="G849" s="27">
        <v>820000</v>
      </c>
      <c r="H849" s="27">
        <v>0</v>
      </c>
      <c r="I849" s="7" t="s">
        <v>553</v>
      </c>
      <c r="J849" s="7"/>
      <c r="K849" s="7"/>
      <c r="L849" s="7"/>
      <c r="M849" s="27"/>
      <c r="N849" s="27">
        <v>0</v>
      </c>
      <c r="O849" s="7"/>
      <c r="P849" s="30" t="s">
        <v>53</v>
      </c>
      <c r="Q849" s="65"/>
      <c r="R849" s="23" t="s">
        <v>54</v>
      </c>
    </row>
    <row r="850" spans="1:18" s="31" customFormat="1" ht="32.4" customHeight="1" x14ac:dyDescent="0.3">
      <c r="A850" s="295" t="s">
        <v>1729</v>
      </c>
      <c r="B850" s="295" t="s">
        <v>1730</v>
      </c>
      <c r="C850" s="192" t="s">
        <v>449</v>
      </c>
      <c r="D850" s="26">
        <v>1105000</v>
      </c>
      <c r="E850" s="26">
        <v>1105000</v>
      </c>
      <c r="F850" s="27">
        <v>0</v>
      </c>
      <c r="G850" s="27">
        <v>1105000</v>
      </c>
      <c r="H850" s="27">
        <v>0</v>
      </c>
      <c r="I850" s="7" t="s">
        <v>553</v>
      </c>
      <c r="J850" s="7"/>
      <c r="K850" s="7"/>
      <c r="L850" s="7"/>
      <c r="M850" s="27"/>
      <c r="N850" s="27">
        <v>0</v>
      </c>
      <c r="O850" s="7"/>
      <c r="P850" s="30" t="s">
        <v>53</v>
      </c>
      <c r="Q850" s="65"/>
      <c r="R850" s="23" t="s">
        <v>54</v>
      </c>
    </row>
    <row r="851" spans="1:18" s="31" customFormat="1" ht="32.4" customHeight="1" x14ac:dyDescent="0.3">
      <c r="A851" s="295" t="s">
        <v>1731</v>
      </c>
      <c r="B851" s="295" t="s">
        <v>1732</v>
      </c>
      <c r="C851" s="192" t="s">
        <v>449</v>
      </c>
      <c r="D851" s="26">
        <v>300000</v>
      </c>
      <c r="E851" s="26">
        <v>300000</v>
      </c>
      <c r="F851" s="27">
        <v>0</v>
      </c>
      <c r="G851" s="27">
        <v>300000</v>
      </c>
      <c r="H851" s="27">
        <v>0</v>
      </c>
      <c r="I851" s="7" t="s">
        <v>553</v>
      </c>
      <c r="J851" s="7"/>
      <c r="K851" s="7"/>
      <c r="L851" s="7"/>
      <c r="M851" s="27"/>
      <c r="N851" s="27">
        <v>0</v>
      </c>
      <c r="O851" s="7"/>
      <c r="P851" s="30" t="s">
        <v>53</v>
      </c>
      <c r="Q851" s="65"/>
      <c r="R851" s="23" t="s">
        <v>54</v>
      </c>
    </row>
    <row r="852" spans="1:18" s="31" customFormat="1" ht="32.4" customHeight="1" x14ac:dyDescent="0.3">
      <c r="A852" s="295" t="s">
        <v>1733</v>
      </c>
      <c r="B852" s="295" t="s">
        <v>1734</v>
      </c>
      <c r="C852" s="192" t="s">
        <v>449</v>
      </c>
      <c r="D852" s="26">
        <v>643201</v>
      </c>
      <c r="E852" s="26">
        <v>643201</v>
      </c>
      <c r="F852" s="27">
        <v>0</v>
      </c>
      <c r="G852" s="27">
        <v>643201</v>
      </c>
      <c r="H852" s="27">
        <v>0</v>
      </c>
      <c r="I852" s="7" t="s">
        <v>553</v>
      </c>
      <c r="J852" s="7"/>
      <c r="K852" s="7"/>
      <c r="L852" s="7"/>
      <c r="M852" s="27"/>
      <c r="N852" s="27">
        <v>0</v>
      </c>
      <c r="O852" s="7"/>
      <c r="P852" s="30" t="s">
        <v>53</v>
      </c>
      <c r="Q852" s="65"/>
      <c r="R852" s="23" t="s">
        <v>54</v>
      </c>
    </row>
    <row r="853" spans="1:18" s="31" customFormat="1" ht="32.4" customHeight="1" x14ac:dyDescent="0.3">
      <c r="A853" s="295" t="s">
        <v>1735</v>
      </c>
      <c r="B853" s="295" t="s">
        <v>1736</v>
      </c>
      <c r="C853" s="192" t="s">
        <v>449</v>
      </c>
      <c r="D853" s="26">
        <v>250000</v>
      </c>
      <c r="E853" s="26">
        <v>250000</v>
      </c>
      <c r="F853" s="27">
        <v>0</v>
      </c>
      <c r="G853" s="27">
        <v>250000</v>
      </c>
      <c r="H853" s="27">
        <v>0</v>
      </c>
      <c r="I853" s="7" t="s">
        <v>553</v>
      </c>
      <c r="J853" s="7"/>
      <c r="K853" s="7"/>
      <c r="L853" s="7"/>
      <c r="M853" s="27"/>
      <c r="N853" s="27">
        <v>0</v>
      </c>
      <c r="O853" s="7"/>
      <c r="P853" s="30" t="s">
        <v>53</v>
      </c>
      <c r="Q853" s="65"/>
      <c r="R853" s="23" t="s">
        <v>54</v>
      </c>
    </row>
    <row r="854" spans="1:18" s="31" customFormat="1" ht="32.4" customHeight="1" x14ac:dyDescent="0.3">
      <c r="A854" s="295" t="s">
        <v>1737</v>
      </c>
      <c r="B854" s="295" t="s">
        <v>1738</v>
      </c>
      <c r="C854" s="192" t="s">
        <v>449</v>
      </c>
      <c r="D854" s="26">
        <v>960000</v>
      </c>
      <c r="E854" s="26">
        <v>960000</v>
      </c>
      <c r="F854" s="27">
        <v>0</v>
      </c>
      <c r="G854" s="27">
        <v>960000</v>
      </c>
      <c r="H854" s="27">
        <v>0</v>
      </c>
      <c r="I854" s="7" t="s">
        <v>553</v>
      </c>
      <c r="J854" s="7"/>
      <c r="K854" s="7"/>
      <c r="L854" s="7"/>
      <c r="M854" s="27"/>
      <c r="N854" s="27">
        <v>0</v>
      </c>
      <c r="O854" s="7"/>
      <c r="P854" s="30" t="s">
        <v>53</v>
      </c>
      <c r="Q854" s="65"/>
      <c r="R854" s="23" t="s">
        <v>54</v>
      </c>
    </row>
    <row r="855" spans="1:18" s="31" customFormat="1" ht="32.4" customHeight="1" x14ac:dyDescent="0.3">
      <c r="A855" s="295" t="s">
        <v>1739</v>
      </c>
      <c r="B855" s="295" t="s">
        <v>1740</v>
      </c>
      <c r="C855" s="192" t="s">
        <v>449</v>
      </c>
      <c r="D855" s="26">
        <v>1530000</v>
      </c>
      <c r="E855" s="26">
        <v>1530000</v>
      </c>
      <c r="F855" s="27">
        <v>0</v>
      </c>
      <c r="G855" s="27">
        <v>1530000</v>
      </c>
      <c r="H855" s="27">
        <v>0</v>
      </c>
      <c r="I855" s="7" t="s">
        <v>553</v>
      </c>
      <c r="J855" s="7"/>
      <c r="K855" s="7"/>
      <c r="L855" s="7"/>
      <c r="M855" s="27"/>
      <c r="N855" s="27">
        <v>0</v>
      </c>
      <c r="O855" s="7"/>
      <c r="P855" s="30" t="s">
        <v>53</v>
      </c>
      <c r="Q855" s="65"/>
      <c r="R855" s="23" t="s">
        <v>54</v>
      </c>
    </row>
    <row r="856" spans="1:18" s="31" customFormat="1" ht="32.4" customHeight="1" x14ac:dyDescent="0.3">
      <c r="A856" s="295" t="s">
        <v>1741</v>
      </c>
      <c r="B856" s="295" t="s">
        <v>1742</v>
      </c>
      <c r="C856" s="192" t="s">
        <v>449</v>
      </c>
      <c r="D856" s="26">
        <v>300000</v>
      </c>
      <c r="E856" s="26">
        <v>300000</v>
      </c>
      <c r="F856" s="27">
        <v>0</v>
      </c>
      <c r="G856" s="27">
        <v>300000</v>
      </c>
      <c r="H856" s="27">
        <v>0</v>
      </c>
      <c r="I856" s="7" t="s">
        <v>553</v>
      </c>
      <c r="J856" s="7"/>
      <c r="K856" s="7"/>
      <c r="L856" s="7"/>
      <c r="M856" s="27"/>
      <c r="N856" s="27">
        <v>0</v>
      </c>
      <c r="O856" s="7"/>
      <c r="P856" s="30" t="s">
        <v>53</v>
      </c>
      <c r="Q856" s="65"/>
      <c r="R856" s="23" t="s">
        <v>54</v>
      </c>
    </row>
    <row r="857" spans="1:18" s="31" customFormat="1" ht="32.4" customHeight="1" x14ac:dyDescent="0.3">
      <c r="A857" s="295" t="s">
        <v>1743</v>
      </c>
      <c r="B857" s="295" t="s">
        <v>1744</v>
      </c>
      <c r="C857" s="192" t="s">
        <v>449</v>
      </c>
      <c r="D857" s="26">
        <v>360000</v>
      </c>
      <c r="E857" s="26">
        <v>360000</v>
      </c>
      <c r="F857" s="27">
        <v>0</v>
      </c>
      <c r="G857" s="27">
        <v>360000</v>
      </c>
      <c r="H857" s="27">
        <v>0</v>
      </c>
      <c r="I857" s="7" t="s">
        <v>553</v>
      </c>
      <c r="J857" s="7"/>
      <c r="K857" s="7"/>
      <c r="L857" s="7"/>
      <c r="M857" s="27"/>
      <c r="N857" s="27">
        <v>0</v>
      </c>
      <c r="O857" s="7"/>
      <c r="P857" s="30" t="s">
        <v>53</v>
      </c>
      <c r="Q857" s="65"/>
      <c r="R857" s="23" t="s">
        <v>54</v>
      </c>
    </row>
    <row r="858" spans="1:18" s="31" customFormat="1" ht="32.4" customHeight="1" x14ac:dyDescent="0.3">
      <c r="A858" s="295" t="s">
        <v>1745</v>
      </c>
      <c r="B858" s="295" t="s">
        <v>1746</v>
      </c>
      <c r="C858" s="192" t="s">
        <v>449</v>
      </c>
      <c r="D858" s="26">
        <v>1190000</v>
      </c>
      <c r="E858" s="26">
        <v>1190000</v>
      </c>
      <c r="F858" s="27">
        <v>0</v>
      </c>
      <c r="G858" s="27">
        <v>1190000</v>
      </c>
      <c r="H858" s="27">
        <v>0</v>
      </c>
      <c r="I858" s="7" t="s">
        <v>553</v>
      </c>
      <c r="J858" s="7"/>
      <c r="K858" s="7"/>
      <c r="L858" s="7"/>
      <c r="M858" s="27"/>
      <c r="N858" s="27">
        <v>0</v>
      </c>
      <c r="O858" s="7"/>
      <c r="P858" s="30" t="s">
        <v>53</v>
      </c>
      <c r="Q858" s="65"/>
      <c r="R858" s="23" t="s">
        <v>54</v>
      </c>
    </row>
    <row r="859" spans="1:18" s="31" customFormat="1" ht="32.4" customHeight="1" x14ac:dyDescent="0.3">
      <c r="A859" s="295" t="s">
        <v>1353</v>
      </c>
      <c r="B859" s="295" t="s">
        <v>1747</v>
      </c>
      <c r="C859" s="192" t="s">
        <v>449</v>
      </c>
      <c r="D859" s="26">
        <v>492000</v>
      </c>
      <c r="E859" s="26">
        <v>492000</v>
      </c>
      <c r="F859" s="27">
        <v>0</v>
      </c>
      <c r="G859" s="27">
        <v>492000</v>
      </c>
      <c r="H859" s="27">
        <v>0</v>
      </c>
      <c r="I859" s="7" t="s">
        <v>553</v>
      </c>
      <c r="J859" s="7"/>
      <c r="K859" s="7"/>
      <c r="L859" s="7"/>
      <c r="M859" s="27"/>
      <c r="N859" s="27">
        <v>0</v>
      </c>
      <c r="O859" s="7"/>
      <c r="P859" s="30" t="s">
        <v>53</v>
      </c>
      <c r="Q859" s="65"/>
      <c r="R859" s="23" t="s">
        <v>54</v>
      </c>
    </row>
    <row r="860" spans="1:18" s="31" customFormat="1" ht="32.4" customHeight="1" x14ac:dyDescent="0.3">
      <c r="A860" s="295" t="s">
        <v>1748</v>
      </c>
      <c r="B860" s="295" t="s">
        <v>1749</v>
      </c>
      <c r="C860" s="192" t="s">
        <v>449</v>
      </c>
      <c r="D860" s="26">
        <v>400000</v>
      </c>
      <c r="E860" s="26">
        <v>400000</v>
      </c>
      <c r="F860" s="27">
        <v>0</v>
      </c>
      <c r="G860" s="27">
        <v>400000</v>
      </c>
      <c r="H860" s="27">
        <v>0</v>
      </c>
      <c r="I860" s="7" t="s">
        <v>553</v>
      </c>
      <c r="J860" s="7"/>
      <c r="K860" s="7"/>
      <c r="L860" s="7"/>
      <c r="M860" s="27"/>
      <c r="N860" s="27">
        <v>0</v>
      </c>
      <c r="O860" s="7"/>
      <c r="P860" s="30" t="s">
        <v>53</v>
      </c>
      <c r="Q860" s="65"/>
      <c r="R860" s="23" t="s">
        <v>54</v>
      </c>
    </row>
    <row r="861" spans="1:18" s="31" customFormat="1" ht="32.4" customHeight="1" x14ac:dyDescent="0.3">
      <c r="A861" s="295" t="s">
        <v>1750</v>
      </c>
      <c r="B861" s="295" t="s">
        <v>1751</v>
      </c>
      <c r="C861" s="192" t="s">
        <v>449</v>
      </c>
      <c r="D861" s="26">
        <v>780000</v>
      </c>
      <c r="E861" s="26">
        <v>780000</v>
      </c>
      <c r="F861" s="27">
        <v>0</v>
      </c>
      <c r="G861" s="27">
        <v>780000</v>
      </c>
      <c r="H861" s="27">
        <v>0</v>
      </c>
      <c r="I861" s="7" t="s">
        <v>553</v>
      </c>
      <c r="J861" s="7"/>
      <c r="K861" s="7"/>
      <c r="L861" s="7"/>
      <c r="M861" s="27"/>
      <c r="N861" s="27">
        <v>0</v>
      </c>
      <c r="O861" s="7"/>
      <c r="P861" s="30" t="s">
        <v>53</v>
      </c>
      <c r="Q861" s="65"/>
      <c r="R861" s="23" t="s">
        <v>54</v>
      </c>
    </row>
    <row r="862" spans="1:18" s="31" customFormat="1" ht="32.4" customHeight="1" x14ac:dyDescent="0.3">
      <c r="A862" s="295" t="s">
        <v>1752</v>
      </c>
      <c r="B862" s="295" t="s">
        <v>1753</v>
      </c>
      <c r="C862" s="192" t="s">
        <v>449</v>
      </c>
      <c r="D862" s="26">
        <v>900000</v>
      </c>
      <c r="E862" s="26">
        <v>900000</v>
      </c>
      <c r="F862" s="27">
        <v>0</v>
      </c>
      <c r="G862" s="27">
        <v>900000</v>
      </c>
      <c r="H862" s="27">
        <v>0</v>
      </c>
      <c r="I862" s="7" t="s">
        <v>553</v>
      </c>
      <c r="J862" s="7"/>
      <c r="K862" s="7"/>
      <c r="L862" s="7"/>
      <c r="M862" s="27"/>
      <c r="N862" s="27">
        <v>0</v>
      </c>
      <c r="O862" s="7"/>
      <c r="P862" s="30" t="s">
        <v>53</v>
      </c>
      <c r="Q862" s="65"/>
      <c r="R862" s="23" t="s">
        <v>54</v>
      </c>
    </row>
    <row r="863" spans="1:18" s="31" customFormat="1" ht="32.4" customHeight="1" x14ac:dyDescent="0.3">
      <c r="A863" s="295" t="s">
        <v>1754</v>
      </c>
      <c r="B863" s="295" t="s">
        <v>1755</v>
      </c>
      <c r="C863" s="192" t="s">
        <v>449</v>
      </c>
      <c r="D863" s="26">
        <v>901000</v>
      </c>
      <c r="E863" s="26">
        <v>901000</v>
      </c>
      <c r="F863" s="27">
        <v>0</v>
      </c>
      <c r="G863" s="27">
        <v>901000</v>
      </c>
      <c r="H863" s="27">
        <v>0</v>
      </c>
      <c r="I863" s="7" t="s">
        <v>553</v>
      </c>
      <c r="J863" s="7"/>
      <c r="K863" s="7"/>
      <c r="L863" s="7"/>
      <c r="M863" s="27"/>
      <c r="N863" s="27">
        <v>0</v>
      </c>
      <c r="O863" s="7"/>
      <c r="P863" s="30" t="s">
        <v>53</v>
      </c>
      <c r="Q863" s="65"/>
      <c r="R863" s="23" t="s">
        <v>54</v>
      </c>
    </row>
    <row r="864" spans="1:18" s="31" customFormat="1" ht="32.4" customHeight="1" x14ac:dyDescent="0.3">
      <c r="A864" s="295" t="s">
        <v>1756</v>
      </c>
      <c r="B864" s="295" t="s">
        <v>1757</v>
      </c>
      <c r="C864" s="192" t="s">
        <v>449</v>
      </c>
      <c r="D864" s="26">
        <v>300000</v>
      </c>
      <c r="E864" s="26">
        <v>300000</v>
      </c>
      <c r="F864" s="27">
        <v>0</v>
      </c>
      <c r="G864" s="27">
        <v>300000</v>
      </c>
      <c r="H864" s="27">
        <v>0</v>
      </c>
      <c r="I864" s="7" t="s">
        <v>553</v>
      </c>
      <c r="J864" s="7"/>
      <c r="K864" s="7"/>
      <c r="L864" s="7"/>
      <c r="M864" s="27"/>
      <c r="N864" s="27">
        <v>0</v>
      </c>
      <c r="O864" s="7"/>
      <c r="P864" s="30" t="s">
        <v>53</v>
      </c>
      <c r="Q864" s="65"/>
      <c r="R864" s="23" t="s">
        <v>54</v>
      </c>
    </row>
    <row r="865" spans="1:18" s="31" customFormat="1" ht="32.4" customHeight="1" x14ac:dyDescent="0.3">
      <c r="A865" s="295" t="s">
        <v>1758</v>
      </c>
      <c r="B865" s="295" t="s">
        <v>1759</v>
      </c>
      <c r="C865" s="192" t="s">
        <v>449</v>
      </c>
      <c r="D865" s="26">
        <v>823382</v>
      </c>
      <c r="E865" s="26">
        <v>823382</v>
      </c>
      <c r="F865" s="27">
        <v>0</v>
      </c>
      <c r="G865" s="27">
        <v>823382</v>
      </c>
      <c r="H865" s="27">
        <v>0</v>
      </c>
      <c r="I865" s="7" t="s">
        <v>553</v>
      </c>
      <c r="J865" s="7"/>
      <c r="K865" s="7"/>
      <c r="L865" s="7"/>
      <c r="M865" s="27"/>
      <c r="N865" s="27">
        <v>0</v>
      </c>
      <c r="O865" s="7"/>
      <c r="P865" s="30" t="s">
        <v>53</v>
      </c>
      <c r="Q865" s="65"/>
      <c r="R865" s="23" t="s">
        <v>54</v>
      </c>
    </row>
    <row r="866" spans="1:18" s="31" customFormat="1" ht="32.4" customHeight="1" x14ac:dyDescent="0.3">
      <c r="A866" s="295" t="s">
        <v>1760</v>
      </c>
      <c r="B866" s="295" t="s">
        <v>1761</v>
      </c>
      <c r="C866" s="192" t="s">
        <v>449</v>
      </c>
      <c r="D866" s="26">
        <v>720000</v>
      </c>
      <c r="E866" s="26">
        <v>720000</v>
      </c>
      <c r="F866" s="27">
        <v>0</v>
      </c>
      <c r="G866" s="27">
        <v>720000</v>
      </c>
      <c r="H866" s="27">
        <v>0</v>
      </c>
      <c r="I866" s="7" t="s">
        <v>553</v>
      </c>
      <c r="J866" s="7"/>
      <c r="K866" s="7"/>
      <c r="L866" s="7"/>
      <c r="M866" s="27"/>
      <c r="N866" s="27">
        <v>0</v>
      </c>
      <c r="O866" s="7"/>
      <c r="P866" s="30" t="s">
        <v>53</v>
      </c>
      <c r="Q866" s="65"/>
      <c r="R866" s="23" t="s">
        <v>54</v>
      </c>
    </row>
    <row r="867" spans="1:18" s="31" customFormat="1" ht="32.4" customHeight="1" x14ac:dyDescent="0.3">
      <c r="A867" s="295" t="s">
        <v>1762</v>
      </c>
      <c r="B867" s="295" t="s">
        <v>1763</v>
      </c>
      <c r="C867" s="192" t="s">
        <v>449</v>
      </c>
      <c r="D867" s="26">
        <v>900000</v>
      </c>
      <c r="E867" s="26">
        <v>900000</v>
      </c>
      <c r="F867" s="27">
        <v>0</v>
      </c>
      <c r="G867" s="27">
        <v>900000</v>
      </c>
      <c r="H867" s="27">
        <v>0</v>
      </c>
      <c r="I867" s="7" t="s">
        <v>553</v>
      </c>
      <c r="J867" s="7"/>
      <c r="K867" s="7"/>
      <c r="L867" s="7"/>
      <c r="M867" s="27"/>
      <c r="N867" s="27">
        <v>0</v>
      </c>
      <c r="O867" s="7"/>
      <c r="P867" s="30" t="s">
        <v>53</v>
      </c>
      <c r="Q867" s="65"/>
      <c r="R867" s="23" t="s">
        <v>54</v>
      </c>
    </row>
    <row r="868" spans="1:18" s="31" customFormat="1" ht="32.4" customHeight="1" x14ac:dyDescent="0.3">
      <c r="A868" s="295" t="s">
        <v>1764</v>
      </c>
      <c r="B868" s="295" t="s">
        <v>1765</v>
      </c>
      <c r="C868" s="192" t="s">
        <v>449</v>
      </c>
      <c r="D868" s="26">
        <v>736000</v>
      </c>
      <c r="E868" s="26">
        <v>736000</v>
      </c>
      <c r="F868" s="27">
        <v>0</v>
      </c>
      <c r="G868" s="27">
        <v>736000</v>
      </c>
      <c r="H868" s="27">
        <v>0</v>
      </c>
      <c r="I868" s="7" t="s">
        <v>553</v>
      </c>
      <c r="J868" s="7"/>
      <c r="K868" s="7"/>
      <c r="L868" s="7"/>
      <c r="M868" s="27"/>
      <c r="N868" s="27">
        <v>0</v>
      </c>
      <c r="O868" s="7"/>
      <c r="P868" s="30" t="s">
        <v>53</v>
      </c>
      <c r="Q868" s="65"/>
      <c r="R868" s="23" t="s">
        <v>54</v>
      </c>
    </row>
    <row r="869" spans="1:18" s="31" customFormat="1" ht="32.4" customHeight="1" x14ac:dyDescent="0.3">
      <c r="A869" s="295" t="s">
        <v>1766</v>
      </c>
      <c r="B869" s="295" t="s">
        <v>1767</v>
      </c>
      <c r="C869" s="192" t="s">
        <v>449</v>
      </c>
      <c r="D869" s="26">
        <v>720000</v>
      </c>
      <c r="E869" s="26">
        <v>720000</v>
      </c>
      <c r="F869" s="27">
        <v>0</v>
      </c>
      <c r="G869" s="27">
        <v>720000</v>
      </c>
      <c r="H869" s="27">
        <v>0</v>
      </c>
      <c r="I869" s="7" t="s">
        <v>553</v>
      </c>
      <c r="J869" s="7"/>
      <c r="K869" s="7"/>
      <c r="L869" s="7"/>
      <c r="M869" s="27"/>
      <c r="N869" s="27">
        <v>0</v>
      </c>
      <c r="O869" s="7"/>
      <c r="P869" s="30" t="s">
        <v>53</v>
      </c>
      <c r="Q869" s="65"/>
      <c r="R869" s="23" t="s">
        <v>54</v>
      </c>
    </row>
    <row r="870" spans="1:18" s="31" customFormat="1" ht="32.4" customHeight="1" x14ac:dyDescent="0.3">
      <c r="A870" s="295" t="s">
        <v>1150</v>
      </c>
      <c r="B870" s="295" t="s">
        <v>1768</v>
      </c>
      <c r="C870" s="192" t="s">
        <v>449</v>
      </c>
      <c r="D870" s="26">
        <v>600000</v>
      </c>
      <c r="E870" s="26">
        <v>600000</v>
      </c>
      <c r="F870" s="27">
        <v>0</v>
      </c>
      <c r="G870" s="27">
        <v>600000</v>
      </c>
      <c r="H870" s="27">
        <v>0</v>
      </c>
      <c r="I870" s="7" t="s">
        <v>553</v>
      </c>
      <c r="J870" s="7"/>
      <c r="K870" s="7"/>
      <c r="L870" s="7"/>
      <c r="M870" s="27"/>
      <c r="N870" s="27">
        <v>0</v>
      </c>
      <c r="O870" s="7"/>
      <c r="P870" s="30" t="s">
        <v>53</v>
      </c>
      <c r="Q870" s="65"/>
      <c r="R870" s="23" t="s">
        <v>54</v>
      </c>
    </row>
    <row r="871" spans="1:18" s="31" customFormat="1" ht="32.4" customHeight="1" x14ac:dyDescent="0.3">
      <c r="A871" s="295" t="s">
        <v>1769</v>
      </c>
      <c r="B871" s="295" t="s">
        <v>1770</v>
      </c>
      <c r="C871" s="192" t="s">
        <v>449</v>
      </c>
      <c r="D871" s="26">
        <v>839000</v>
      </c>
      <c r="E871" s="26">
        <v>839000</v>
      </c>
      <c r="F871" s="27">
        <v>0</v>
      </c>
      <c r="G871" s="27">
        <v>839000</v>
      </c>
      <c r="H871" s="27">
        <v>0</v>
      </c>
      <c r="I871" s="7" t="s">
        <v>553</v>
      </c>
      <c r="J871" s="7"/>
      <c r="K871" s="7"/>
      <c r="L871" s="7"/>
      <c r="M871" s="27"/>
      <c r="N871" s="27">
        <v>0</v>
      </c>
      <c r="O871" s="7"/>
      <c r="P871" s="30" t="s">
        <v>53</v>
      </c>
      <c r="Q871" s="65"/>
      <c r="R871" s="23" t="s">
        <v>54</v>
      </c>
    </row>
    <row r="872" spans="1:18" s="31" customFormat="1" ht="32.4" customHeight="1" x14ac:dyDescent="0.3">
      <c r="A872" s="295" t="s">
        <v>1771</v>
      </c>
      <c r="B872" s="295" t="s">
        <v>1772</v>
      </c>
      <c r="C872" s="192" t="s">
        <v>449</v>
      </c>
      <c r="D872" s="26">
        <v>1200000</v>
      </c>
      <c r="E872" s="26">
        <v>1200000</v>
      </c>
      <c r="F872" s="27">
        <v>0</v>
      </c>
      <c r="G872" s="27">
        <v>1200000</v>
      </c>
      <c r="H872" s="27">
        <v>0</v>
      </c>
      <c r="I872" s="7" t="s">
        <v>553</v>
      </c>
      <c r="J872" s="7"/>
      <c r="K872" s="7"/>
      <c r="L872" s="7"/>
      <c r="M872" s="27"/>
      <c r="N872" s="27">
        <v>0</v>
      </c>
      <c r="O872" s="7"/>
      <c r="P872" s="30" t="s">
        <v>53</v>
      </c>
      <c r="Q872" s="65"/>
      <c r="R872" s="23" t="s">
        <v>54</v>
      </c>
    </row>
    <row r="873" spans="1:18" s="31" customFormat="1" ht="32.4" customHeight="1" x14ac:dyDescent="0.3">
      <c r="A873" s="295" t="s">
        <v>1773</v>
      </c>
      <c r="B873" s="295" t="s">
        <v>1774</v>
      </c>
      <c r="C873" s="192" t="s">
        <v>449</v>
      </c>
      <c r="D873" s="26">
        <v>902000</v>
      </c>
      <c r="E873" s="26">
        <v>902000</v>
      </c>
      <c r="F873" s="27">
        <v>0</v>
      </c>
      <c r="G873" s="27">
        <v>902000</v>
      </c>
      <c r="H873" s="27">
        <v>0</v>
      </c>
      <c r="I873" s="7" t="s">
        <v>553</v>
      </c>
      <c r="J873" s="7"/>
      <c r="K873" s="7"/>
      <c r="L873" s="7"/>
      <c r="M873" s="27"/>
      <c r="N873" s="27">
        <v>0</v>
      </c>
      <c r="O873" s="7"/>
      <c r="P873" s="30" t="s">
        <v>53</v>
      </c>
      <c r="Q873" s="65"/>
      <c r="R873" s="23" t="s">
        <v>54</v>
      </c>
    </row>
    <row r="874" spans="1:18" s="31" customFormat="1" ht="32.4" customHeight="1" x14ac:dyDescent="0.3">
      <c r="A874" s="295" t="s">
        <v>1775</v>
      </c>
      <c r="B874" s="295" t="s">
        <v>1776</v>
      </c>
      <c r="C874" s="192" t="s">
        <v>449</v>
      </c>
      <c r="D874" s="26">
        <v>660000</v>
      </c>
      <c r="E874" s="26">
        <v>660000</v>
      </c>
      <c r="F874" s="27">
        <v>0</v>
      </c>
      <c r="G874" s="27">
        <v>660000</v>
      </c>
      <c r="H874" s="27">
        <v>0</v>
      </c>
      <c r="I874" s="7" t="s">
        <v>553</v>
      </c>
      <c r="J874" s="7"/>
      <c r="K874" s="7"/>
      <c r="L874" s="7"/>
      <c r="M874" s="27"/>
      <c r="N874" s="27">
        <v>0</v>
      </c>
      <c r="O874" s="7"/>
      <c r="P874" s="30" t="s">
        <v>53</v>
      </c>
      <c r="Q874" s="65"/>
      <c r="R874" s="23" t="s">
        <v>54</v>
      </c>
    </row>
    <row r="875" spans="1:18" s="31" customFormat="1" ht="32.4" customHeight="1" x14ac:dyDescent="0.3">
      <c r="A875" s="295" t="s">
        <v>1777</v>
      </c>
      <c r="B875" s="295" t="s">
        <v>1778</v>
      </c>
      <c r="C875" s="192" t="s">
        <v>449</v>
      </c>
      <c r="D875" s="26">
        <v>450000</v>
      </c>
      <c r="E875" s="26">
        <v>450000</v>
      </c>
      <c r="F875" s="27">
        <v>0</v>
      </c>
      <c r="G875" s="27">
        <v>450000</v>
      </c>
      <c r="H875" s="27">
        <v>0</v>
      </c>
      <c r="I875" s="7" t="s">
        <v>553</v>
      </c>
      <c r="J875" s="7"/>
      <c r="K875" s="7"/>
      <c r="L875" s="7"/>
      <c r="M875" s="27"/>
      <c r="N875" s="27">
        <v>0</v>
      </c>
      <c r="O875" s="7"/>
      <c r="P875" s="30" t="s">
        <v>53</v>
      </c>
      <c r="Q875" s="65"/>
      <c r="R875" s="23" t="s">
        <v>54</v>
      </c>
    </row>
    <row r="876" spans="1:18" s="31" customFormat="1" ht="32.4" customHeight="1" x14ac:dyDescent="0.3">
      <c r="A876" s="295" t="s">
        <v>1779</v>
      </c>
      <c r="B876" s="295" t="s">
        <v>1780</v>
      </c>
      <c r="C876" s="192" t="s">
        <v>449</v>
      </c>
      <c r="D876" s="26">
        <v>1081000</v>
      </c>
      <c r="E876" s="26">
        <v>1081000</v>
      </c>
      <c r="F876" s="27">
        <v>0</v>
      </c>
      <c r="G876" s="27">
        <v>1081000</v>
      </c>
      <c r="H876" s="27">
        <v>0</v>
      </c>
      <c r="I876" s="7" t="s">
        <v>553</v>
      </c>
      <c r="J876" s="7"/>
      <c r="K876" s="7"/>
      <c r="L876" s="7"/>
      <c r="M876" s="27"/>
      <c r="N876" s="27">
        <v>0</v>
      </c>
      <c r="O876" s="7"/>
      <c r="P876" s="30" t="s">
        <v>53</v>
      </c>
      <c r="Q876" s="65"/>
      <c r="R876" s="23" t="s">
        <v>54</v>
      </c>
    </row>
    <row r="877" spans="1:18" s="31" customFormat="1" ht="32.4" customHeight="1" x14ac:dyDescent="0.3">
      <c r="A877" s="295" t="s">
        <v>1781</v>
      </c>
      <c r="B877" s="295" t="s">
        <v>1782</v>
      </c>
      <c r="C877" s="192" t="s">
        <v>449</v>
      </c>
      <c r="D877" s="26">
        <v>750000</v>
      </c>
      <c r="E877" s="26">
        <v>750000</v>
      </c>
      <c r="F877" s="27">
        <v>0</v>
      </c>
      <c r="G877" s="27">
        <v>750000</v>
      </c>
      <c r="H877" s="27">
        <v>0</v>
      </c>
      <c r="I877" s="7" t="s">
        <v>553</v>
      </c>
      <c r="J877" s="7"/>
      <c r="K877" s="7"/>
      <c r="L877" s="7"/>
      <c r="M877" s="27"/>
      <c r="N877" s="27">
        <v>0</v>
      </c>
      <c r="O877" s="7"/>
      <c r="P877" s="30" t="s">
        <v>53</v>
      </c>
      <c r="Q877" s="65"/>
      <c r="R877" s="23" t="s">
        <v>54</v>
      </c>
    </row>
    <row r="878" spans="1:18" s="31" customFormat="1" ht="32.4" customHeight="1" x14ac:dyDescent="0.3">
      <c r="A878" s="295" t="s">
        <v>1783</v>
      </c>
      <c r="B878" s="295" t="s">
        <v>1784</v>
      </c>
      <c r="C878" s="192" t="s">
        <v>449</v>
      </c>
      <c r="D878" s="26">
        <v>720000</v>
      </c>
      <c r="E878" s="26">
        <v>720000</v>
      </c>
      <c r="F878" s="27">
        <v>0</v>
      </c>
      <c r="G878" s="27">
        <v>720000</v>
      </c>
      <c r="H878" s="27">
        <v>0</v>
      </c>
      <c r="I878" s="7" t="s">
        <v>553</v>
      </c>
      <c r="J878" s="7"/>
      <c r="K878" s="7"/>
      <c r="L878" s="7"/>
      <c r="M878" s="27"/>
      <c r="N878" s="27">
        <v>0</v>
      </c>
      <c r="O878" s="7"/>
      <c r="P878" s="30" t="s">
        <v>53</v>
      </c>
      <c r="Q878" s="65"/>
      <c r="R878" s="23" t="s">
        <v>54</v>
      </c>
    </row>
    <row r="879" spans="1:18" s="31" customFormat="1" ht="32.4" customHeight="1" x14ac:dyDescent="0.3">
      <c r="A879" s="295" t="s">
        <v>1785</v>
      </c>
      <c r="B879" s="295" t="s">
        <v>1786</v>
      </c>
      <c r="C879" s="192" t="s">
        <v>449</v>
      </c>
      <c r="D879" s="26">
        <v>421000</v>
      </c>
      <c r="E879" s="26">
        <v>421000</v>
      </c>
      <c r="F879" s="27">
        <v>0</v>
      </c>
      <c r="G879" s="27">
        <v>421000</v>
      </c>
      <c r="H879" s="27">
        <v>0</v>
      </c>
      <c r="I879" s="7" t="s">
        <v>553</v>
      </c>
      <c r="J879" s="7"/>
      <c r="K879" s="7"/>
      <c r="L879" s="7"/>
      <c r="M879" s="27"/>
      <c r="N879" s="27">
        <v>0</v>
      </c>
      <c r="O879" s="7"/>
      <c r="P879" s="30" t="s">
        <v>53</v>
      </c>
      <c r="Q879" s="65"/>
      <c r="R879" s="23" t="s">
        <v>54</v>
      </c>
    </row>
    <row r="880" spans="1:18" s="31" customFormat="1" ht="32.4" customHeight="1" x14ac:dyDescent="0.3">
      <c r="A880" s="295" t="s">
        <v>1787</v>
      </c>
      <c r="B880" s="295" t="s">
        <v>1788</v>
      </c>
      <c r="C880" s="192" t="s">
        <v>449</v>
      </c>
      <c r="D880" s="26">
        <v>250000</v>
      </c>
      <c r="E880" s="26">
        <v>250000</v>
      </c>
      <c r="F880" s="27">
        <v>0</v>
      </c>
      <c r="G880" s="27">
        <v>250000</v>
      </c>
      <c r="H880" s="27">
        <v>0</v>
      </c>
      <c r="I880" s="7" t="s">
        <v>553</v>
      </c>
      <c r="J880" s="7"/>
      <c r="K880" s="7"/>
      <c r="L880" s="7"/>
      <c r="M880" s="27"/>
      <c r="N880" s="27">
        <v>0</v>
      </c>
      <c r="O880" s="7"/>
      <c r="P880" s="30" t="s">
        <v>53</v>
      </c>
      <c r="Q880" s="65"/>
      <c r="R880" s="23" t="s">
        <v>54</v>
      </c>
    </row>
    <row r="881" spans="1:18" s="31" customFormat="1" ht="32.4" customHeight="1" x14ac:dyDescent="0.3">
      <c r="A881" s="295" t="s">
        <v>1789</v>
      </c>
      <c r="B881" s="295" t="s">
        <v>1790</v>
      </c>
      <c r="C881" s="192" t="s">
        <v>449</v>
      </c>
      <c r="D881" s="26">
        <v>899000</v>
      </c>
      <c r="E881" s="26">
        <v>899000</v>
      </c>
      <c r="F881" s="27">
        <v>0</v>
      </c>
      <c r="G881" s="27">
        <v>899000</v>
      </c>
      <c r="H881" s="27">
        <v>0</v>
      </c>
      <c r="I881" s="7" t="s">
        <v>553</v>
      </c>
      <c r="J881" s="7"/>
      <c r="K881" s="7"/>
      <c r="L881" s="7"/>
      <c r="M881" s="27"/>
      <c r="N881" s="27">
        <v>0</v>
      </c>
      <c r="O881" s="7"/>
      <c r="P881" s="30" t="s">
        <v>53</v>
      </c>
      <c r="Q881" s="65"/>
      <c r="R881" s="23" t="s">
        <v>54</v>
      </c>
    </row>
    <row r="882" spans="1:18" s="31" customFormat="1" ht="32.4" customHeight="1" x14ac:dyDescent="0.3">
      <c r="A882" s="295" t="s">
        <v>1791</v>
      </c>
      <c r="B882" s="295" t="s">
        <v>1792</v>
      </c>
      <c r="C882" s="192" t="s">
        <v>449</v>
      </c>
      <c r="D882" s="26">
        <v>1439000</v>
      </c>
      <c r="E882" s="26">
        <v>1439000</v>
      </c>
      <c r="F882" s="27">
        <v>0</v>
      </c>
      <c r="G882" s="27">
        <v>1439000</v>
      </c>
      <c r="H882" s="27">
        <v>0</v>
      </c>
      <c r="I882" s="7" t="s">
        <v>553</v>
      </c>
      <c r="J882" s="7"/>
      <c r="K882" s="7"/>
      <c r="L882" s="7"/>
      <c r="M882" s="27"/>
      <c r="N882" s="27">
        <v>0</v>
      </c>
      <c r="O882" s="7"/>
      <c r="P882" s="30" t="s">
        <v>53</v>
      </c>
      <c r="Q882" s="65"/>
      <c r="R882" s="23" t="s">
        <v>54</v>
      </c>
    </row>
    <row r="883" spans="1:18" s="31" customFormat="1" ht="32.4" customHeight="1" x14ac:dyDescent="0.3">
      <c r="A883" s="295" t="s">
        <v>1164</v>
      </c>
      <c r="B883" s="295" t="s">
        <v>1793</v>
      </c>
      <c r="C883" s="192" t="s">
        <v>449</v>
      </c>
      <c r="D883" s="26">
        <v>375000</v>
      </c>
      <c r="E883" s="26">
        <v>375000</v>
      </c>
      <c r="F883" s="27">
        <v>0</v>
      </c>
      <c r="G883" s="27">
        <v>375000</v>
      </c>
      <c r="H883" s="27">
        <v>0</v>
      </c>
      <c r="I883" s="7" t="s">
        <v>553</v>
      </c>
      <c r="J883" s="7"/>
      <c r="K883" s="7"/>
      <c r="L883" s="7"/>
      <c r="M883" s="27"/>
      <c r="N883" s="27">
        <v>0</v>
      </c>
      <c r="O883" s="7"/>
      <c r="P883" s="30" t="s">
        <v>53</v>
      </c>
      <c r="Q883" s="65"/>
      <c r="R883" s="23" t="s">
        <v>54</v>
      </c>
    </row>
    <row r="884" spans="1:18" s="31" customFormat="1" ht="32.4" customHeight="1" x14ac:dyDescent="0.3">
      <c r="A884" s="295" t="s">
        <v>1794</v>
      </c>
      <c r="B884" s="295" t="s">
        <v>1795</v>
      </c>
      <c r="C884" s="192" t="s">
        <v>449</v>
      </c>
      <c r="D884" s="26">
        <v>350000</v>
      </c>
      <c r="E884" s="26">
        <v>350000</v>
      </c>
      <c r="F884" s="27">
        <v>0</v>
      </c>
      <c r="G884" s="27">
        <v>350000</v>
      </c>
      <c r="H884" s="27">
        <v>0</v>
      </c>
      <c r="I884" s="7" t="s">
        <v>553</v>
      </c>
      <c r="J884" s="7"/>
      <c r="K884" s="7"/>
      <c r="L884" s="7"/>
      <c r="M884" s="27"/>
      <c r="N884" s="27">
        <v>0</v>
      </c>
      <c r="O884" s="7"/>
      <c r="P884" s="30" t="s">
        <v>53</v>
      </c>
      <c r="Q884" s="65"/>
      <c r="R884" s="23" t="s">
        <v>54</v>
      </c>
    </row>
    <row r="885" spans="1:18" s="31" customFormat="1" ht="32.4" customHeight="1" x14ac:dyDescent="0.3">
      <c r="A885" s="295" t="s">
        <v>1796</v>
      </c>
      <c r="B885" s="295" t="s">
        <v>1797</v>
      </c>
      <c r="C885" s="192" t="s">
        <v>449</v>
      </c>
      <c r="D885" s="26">
        <v>335000</v>
      </c>
      <c r="E885" s="26">
        <v>335000</v>
      </c>
      <c r="F885" s="27">
        <v>0</v>
      </c>
      <c r="G885" s="27">
        <v>335000</v>
      </c>
      <c r="H885" s="27">
        <v>0</v>
      </c>
      <c r="I885" s="7" t="s">
        <v>553</v>
      </c>
      <c r="J885" s="7"/>
      <c r="K885" s="7"/>
      <c r="L885" s="7"/>
      <c r="M885" s="27"/>
      <c r="N885" s="27">
        <v>0</v>
      </c>
      <c r="O885" s="7"/>
      <c r="P885" s="30" t="s">
        <v>53</v>
      </c>
      <c r="Q885" s="65"/>
      <c r="R885" s="23" t="s">
        <v>54</v>
      </c>
    </row>
    <row r="886" spans="1:18" s="31" customFormat="1" ht="32.4" customHeight="1" x14ac:dyDescent="0.3">
      <c r="A886" s="295" t="s">
        <v>1798</v>
      </c>
      <c r="B886" s="295" t="s">
        <v>1799</v>
      </c>
      <c r="C886" s="192" t="s">
        <v>449</v>
      </c>
      <c r="D886" s="26">
        <v>660000</v>
      </c>
      <c r="E886" s="26">
        <v>660000</v>
      </c>
      <c r="F886" s="27">
        <v>0</v>
      </c>
      <c r="G886" s="27">
        <v>660000</v>
      </c>
      <c r="H886" s="27">
        <v>0</v>
      </c>
      <c r="I886" s="7" t="s">
        <v>553</v>
      </c>
      <c r="J886" s="7"/>
      <c r="K886" s="7"/>
      <c r="L886" s="7"/>
      <c r="M886" s="27"/>
      <c r="N886" s="27">
        <v>0</v>
      </c>
      <c r="O886" s="7"/>
      <c r="P886" s="30" t="s">
        <v>53</v>
      </c>
      <c r="Q886" s="65"/>
      <c r="R886" s="23" t="s">
        <v>54</v>
      </c>
    </row>
    <row r="887" spans="1:18" s="31" customFormat="1" ht="32.4" customHeight="1" x14ac:dyDescent="0.3">
      <c r="A887" s="295" t="s">
        <v>1800</v>
      </c>
      <c r="B887" s="295" t="s">
        <v>1801</v>
      </c>
      <c r="C887" s="192" t="s">
        <v>449</v>
      </c>
      <c r="D887" s="26">
        <v>350000</v>
      </c>
      <c r="E887" s="26">
        <v>350000</v>
      </c>
      <c r="F887" s="27">
        <v>0</v>
      </c>
      <c r="G887" s="27">
        <v>350000</v>
      </c>
      <c r="H887" s="27">
        <v>0</v>
      </c>
      <c r="I887" s="7" t="s">
        <v>553</v>
      </c>
      <c r="J887" s="7"/>
      <c r="K887" s="7"/>
      <c r="L887" s="7"/>
      <c r="M887" s="27"/>
      <c r="N887" s="27">
        <v>0</v>
      </c>
      <c r="O887" s="7"/>
      <c r="P887" s="30" t="s">
        <v>53</v>
      </c>
      <c r="Q887" s="65"/>
      <c r="R887" s="23" t="s">
        <v>54</v>
      </c>
    </row>
    <row r="888" spans="1:18" s="31" customFormat="1" ht="32.4" customHeight="1" x14ac:dyDescent="0.3">
      <c r="A888" s="295" t="s">
        <v>1802</v>
      </c>
      <c r="B888" s="295" t="s">
        <v>1803</v>
      </c>
      <c r="C888" s="192" t="s">
        <v>449</v>
      </c>
      <c r="D888" s="26">
        <v>400000</v>
      </c>
      <c r="E888" s="26">
        <v>400000</v>
      </c>
      <c r="F888" s="27">
        <v>0</v>
      </c>
      <c r="G888" s="27">
        <v>400000</v>
      </c>
      <c r="H888" s="27">
        <v>0</v>
      </c>
      <c r="I888" s="7" t="s">
        <v>553</v>
      </c>
      <c r="J888" s="7"/>
      <c r="K888" s="7"/>
      <c r="L888" s="7"/>
      <c r="M888" s="27"/>
      <c r="N888" s="27">
        <v>0</v>
      </c>
      <c r="O888" s="7"/>
      <c r="P888" s="30" t="s">
        <v>53</v>
      </c>
      <c r="Q888" s="65"/>
      <c r="R888" s="23" t="s">
        <v>54</v>
      </c>
    </row>
    <row r="889" spans="1:18" s="31" customFormat="1" ht="32.4" customHeight="1" x14ac:dyDescent="0.3">
      <c r="A889" s="295" t="s">
        <v>1804</v>
      </c>
      <c r="B889" s="295" t="s">
        <v>1805</v>
      </c>
      <c r="C889" s="192" t="s">
        <v>449</v>
      </c>
      <c r="D889" s="26">
        <v>780000</v>
      </c>
      <c r="E889" s="26">
        <v>780000</v>
      </c>
      <c r="F889" s="27">
        <v>0</v>
      </c>
      <c r="G889" s="27">
        <v>780000</v>
      </c>
      <c r="H889" s="27">
        <v>0</v>
      </c>
      <c r="I889" s="7" t="s">
        <v>553</v>
      </c>
      <c r="J889" s="7"/>
      <c r="K889" s="7"/>
      <c r="L889" s="7"/>
      <c r="M889" s="27"/>
      <c r="N889" s="27">
        <v>0</v>
      </c>
      <c r="O889" s="7"/>
      <c r="P889" s="30" t="s">
        <v>53</v>
      </c>
      <c r="Q889" s="65"/>
      <c r="R889" s="23" t="s">
        <v>54</v>
      </c>
    </row>
    <row r="890" spans="1:18" s="31" customFormat="1" ht="32.4" customHeight="1" x14ac:dyDescent="0.3">
      <c r="A890" s="295" t="s">
        <v>1806</v>
      </c>
      <c r="B890" s="295" t="s">
        <v>1807</v>
      </c>
      <c r="C890" s="192" t="s">
        <v>449</v>
      </c>
      <c r="D890" s="26">
        <v>350000</v>
      </c>
      <c r="E890" s="26">
        <v>350000</v>
      </c>
      <c r="F890" s="27">
        <v>0</v>
      </c>
      <c r="G890" s="27">
        <v>350000</v>
      </c>
      <c r="H890" s="27">
        <v>0</v>
      </c>
      <c r="I890" s="7" t="s">
        <v>553</v>
      </c>
      <c r="J890" s="7"/>
      <c r="K890" s="7"/>
      <c r="L890" s="7"/>
      <c r="M890" s="27"/>
      <c r="N890" s="27">
        <v>0</v>
      </c>
      <c r="O890" s="7"/>
      <c r="P890" s="30" t="s">
        <v>53</v>
      </c>
      <c r="Q890" s="65"/>
      <c r="R890" s="23" t="s">
        <v>54</v>
      </c>
    </row>
    <row r="891" spans="1:18" s="31" customFormat="1" ht="32.4" customHeight="1" x14ac:dyDescent="0.3">
      <c r="A891" s="295" t="s">
        <v>1808</v>
      </c>
      <c r="B891" s="295" t="s">
        <v>1809</v>
      </c>
      <c r="C891" s="192" t="s">
        <v>449</v>
      </c>
      <c r="D891" s="26">
        <v>1080000</v>
      </c>
      <c r="E891" s="26">
        <v>1080000</v>
      </c>
      <c r="F891" s="27">
        <v>0</v>
      </c>
      <c r="G891" s="27">
        <v>1080000</v>
      </c>
      <c r="H891" s="27">
        <v>0</v>
      </c>
      <c r="I891" s="7" t="s">
        <v>553</v>
      </c>
      <c r="J891" s="7"/>
      <c r="K891" s="7"/>
      <c r="L891" s="7"/>
      <c r="M891" s="27"/>
      <c r="N891" s="27">
        <v>0</v>
      </c>
      <c r="O891" s="7"/>
      <c r="P891" s="30" t="s">
        <v>53</v>
      </c>
      <c r="Q891" s="65"/>
      <c r="R891" s="23" t="s">
        <v>54</v>
      </c>
    </row>
    <row r="892" spans="1:18" s="31" customFormat="1" ht="32.4" customHeight="1" x14ac:dyDescent="0.3">
      <c r="A892" s="295" t="s">
        <v>1810</v>
      </c>
      <c r="B892" s="295" t="s">
        <v>1811</v>
      </c>
      <c r="C892" s="192" t="s">
        <v>449</v>
      </c>
      <c r="D892" s="26">
        <v>600000</v>
      </c>
      <c r="E892" s="26">
        <v>600000</v>
      </c>
      <c r="F892" s="27">
        <v>0</v>
      </c>
      <c r="G892" s="27">
        <v>600000</v>
      </c>
      <c r="H892" s="27">
        <v>0</v>
      </c>
      <c r="I892" s="7" t="s">
        <v>553</v>
      </c>
      <c r="J892" s="7"/>
      <c r="K892" s="7"/>
      <c r="L892" s="7"/>
      <c r="M892" s="27"/>
      <c r="N892" s="27">
        <v>0</v>
      </c>
      <c r="O892" s="7"/>
      <c r="P892" s="30" t="s">
        <v>53</v>
      </c>
      <c r="Q892" s="65"/>
      <c r="R892" s="23" t="s">
        <v>54</v>
      </c>
    </row>
    <row r="893" spans="1:18" s="31" customFormat="1" ht="32.4" customHeight="1" x14ac:dyDescent="0.3">
      <c r="A893" s="295" t="s">
        <v>1812</v>
      </c>
      <c r="B893" s="295" t="s">
        <v>1813</v>
      </c>
      <c r="C893" s="192" t="s">
        <v>449</v>
      </c>
      <c r="D893" s="26">
        <v>450000</v>
      </c>
      <c r="E893" s="26">
        <v>450000</v>
      </c>
      <c r="F893" s="27">
        <v>0</v>
      </c>
      <c r="G893" s="27">
        <v>450000</v>
      </c>
      <c r="H893" s="27">
        <v>0</v>
      </c>
      <c r="I893" s="7" t="s">
        <v>553</v>
      </c>
      <c r="J893" s="7"/>
      <c r="K893" s="7"/>
      <c r="L893" s="7"/>
      <c r="M893" s="27"/>
      <c r="N893" s="27">
        <v>0</v>
      </c>
      <c r="O893" s="7"/>
      <c r="P893" s="30" t="s">
        <v>53</v>
      </c>
      <c r="Q893" s="65"/>
      <c r="R893" s="23" t="s">
        <v>54</v>
      </c>
    </row>
    <row r="894" spans="1:18" s="31" customFormat="1" ht="32.4" customHeight="1" x14ac:dyDescent="0.3">
      <c r="A894" s="295" t="s">
        <v>1814</v>
      </c>
      <c r="B894" s="295" t="s">
        <v>1815</v>
      </c>
      <c r="C894" s="192" t="s">
        <v>449</v>
      </c>
      <c r="D894" s="26">
        <v>350000</v>
      </c>
      <c r="E894" s="26">
        <v>350000</v>
      </c>
      <c r="F894" s="27">
        <v>0</v>
      </c>
      <c r="G894" s="27">
        <v>350000</v>
      </c>
      <c r="H894" s="27">
        <v>0</v>
      </c>
      <c r="I894" s="7" t="s">
        <v>553</v>
      </c>
      <c r="J894" s="7"/>
      <c r="K894" s="7"/>
      <c r="L894" s="7"/>
      <c r="M894" s="27"/>
      <c r="N894" s="27">
        <v>0</v>
      </c>
      <c r="O894" s="7"/>
      <c r="P894" s="30" t="s">
        <v>53</v>
      </c>
      <c r="Q894" s="65"/>
      <c r="R894" s="23" t="s">
        <v>54</v>
      </c>
    </row>
    <row r="895" spans="1:18" s="31" customFormat="1" ht="32.4" customHeight="1" x14ac:dyDescent="0.3">
      <c r="A895" s="295" t="s">
        <v>1816</v>
      </c>
      <c r="B895" s="295" t="s">
        <v>1817</v>
      </c>
      <c r="C895" s="192" t="s">
        <v>449</v>
      </c>
      <c r="D895" s="26">
        <v>300000</v>
      </c>
      <c r="E895" s="26">
        <v>300000</v>
      </c>
      <c r="F895" s="27">
        <v>0</v>
      </c>
      <c r="G895" s="27">
        <v>300000</v>
      </c>
      <c r="H895" s="27">
        <v>0</v>
      </c>
      <c r="I895" s="7" t="s">
        <v>553</v>
      </c>
      <c r="J895" s="7"/>
      <c r="K895" s="7"/>
      <c r="L895" s="7"/>
      <c r="M895" s="27"/>
      <c r="N895" s="27">
        <v>0</v>
      </c>
      <c r="O895" s="7"/>
      <c r="P895" s="30" t="s">
        <v>53</v>
      </c>
      <c r="Q895" s="65"/>
      <c r="R895" s="23" t="s">
        <v>54</v>
      </c>
    </row>
    <row r="896" spans="1:18" s="31" customFormat="1" ht="32.4" customHeight="1" x14ac:dyDescent="0.3">
      <c r="A896" s="295" t="s">
        <v>1818</v>
      </c>
      <c r="B896" s="295" t="s">
        <v>1819</v>
      </c>
      <c r="C896" s="192" t="s">
        <v>449</v>
      </c>
      <c r="D896" s="26">
        <v>460000</v>
      </c>
      <c r="E896" s="26">
        <v>460000</v>
      </c>
      <c r="F896" s="27">
        <v>0</v>
      </c>
      <c r="G896" s="27">
        <v>460000</v>
      </c>
      <c r="H896" s="27">
        <v>0</v>
      </c>
      <c r="I896" s="7" t="s">
        <v>553</v>
      </c>
      <c r="J896" s="7"/>
      <c r="K896" s="7"/>
      <c r="L896" s="7"/>
      <c r="M896" s="27"/>
      <c r="N896" s="27">
        <v>0</v>
      </c>
      <c r="O896" s="7"/>
      <c r="P896" s="30" t="s">
        <v>53</v>
      </c>
      <c r="Q896" s="65"/>
      <c r="R896" s="23" t="s">
        <v>54</v>
      </c>
    </row>
    <row r="897" spans="1:18" s="31" customFormat="1" ht="32.4" customHeight="1" x14ac:dyDescent="0.3">
      <c r="A897" s="295" t="s">
        <v>1210</v>
      </c>
      <c r="B897" s="295" t="s">
        <v>1820</v>
      </c>
      <c r="C897" s="192" t="s">
        <v>449</v>
      </c>
      <c r="D897" s="26">
        <v>1200000</v>
      </c>
      <c r="E897" s="26">
        <v>1200000</v>
      </c>
      <c r="F897" s="27">
        <v>0</v>
      </c>
      <c r="G897" s="27">
        <v>1200000</v>
      </c>
      <c r="H897" s="27">
        <v>0</v>
      </c>
      <c r="I897" s="7" t="s">
        <v>553</v>
      </c>
      <c r="J897" s="7"/>
      <c r="K897" s="7"/>
      <c r="L897" s="7"/>
      <c r="M897" s="27"/>
      <c r="N897" s="27">
        <v>0</v>
      </c>
      <c r="O897" s="7"/>
      <c r="P897" s="30" t="s">
        <v>53</v>
      </c>
      <c r="Q897" s="65"/>
      <c r="R897" s="23" t="s">
        <v>54</v>
      </c>
    </row>
    <row r="898" spans="1:18" s="31" customFormat="1" ht="32.4" customHeight="1" x14ac:dyDescent="0.3">
      <c r="A898" s="295" t="s">
        <v>1821</v>
      </c>
      <c r="B898" s="295" t="s">
        <v>1822</v>
      </c>
      <c r="C898" s="192" t="s">
        <v>449</v>
      </c>
      <c r="D898" s="26">
        <v>200000</v>
      </c>
      <c r="E898" s="26">
        <v>200000</v>
      </c>
      <c r="F898" s="27">
        <v>0</v>
      </c>
      <c r="G898" s="27">
        <v>200000</v>
      </c>
      <c r="H898" s="27">
        <v>0</v>
      </c>
      <c r="I898" s="7" t="s">
        <v>553</v>
      </c>
      <c r="J898" s="7"/>
      <c r="K898" s="7"/>
      <c r="L898" s="7"/>
      <c r="M898" s="27"/>
      <c r="N898" s="27">
        <v>0</v>
      </c>
      <c r="O898" s="7"/>
      <c r="P898" s="30" t="s">
        <v>53</v>
      </c>
      <c r="Q898" s="65"/>
      <c r="R898" s="23" t="s">
        <v>54</v>
      </c>
    </row>
    <row r="899" spans="1:18" s="31" customFormat="1" ht="32.4" customHeight="1" x14ac:dyDescent="0.3">
      <c r="A899" s="295" t="s">
        <v>1823</v>
      </c>
      <c r="B899" s="295" t="s">
        <v>1824</v>
      </c>
      <c r="C899" s="192" t="s">
        <v>449</v>
      </c>
      <c r="D899" s="26">
        <v>1201000</v>
      </c>
      <c r="E899" s="26">
        <v>1201000</v>
      </c>
      <c r="F899" s="27">
        <v>0</v>
      </c>
      <c r="G899" s="27">
        <v>1201000</v>
      </c>
      <c r="H899" s="27">
        <v>0</v>
      </c>
      <c r="I899" s="7" t="s">
        <v>553</v>
      </c>
      <c r="J899" s="7"/>
      <c r="K899" s="7"/>
      <c r="L899" s="7"/>
      <c r="M899" s="27"/>
      <c r="N899" s="27">
        <v>0</v>
      </c>
      <c r="O899" s="7"/>
      <c r="P899" s="30" t="s">
        <v>53</v>
      </c>
      <c r="Q899" s="65"/>
      <c r="R899" s="23" t="s">
        <v>54</v>
      </c>
    </row>
    <row r="900" spans="1:18" s="31" customFormat="1" ht="32.4" customHeight="1" x14ac:dyDescent="0.3">
      <c r="A900" s="295" t="s">
        <v>1825</v>
      </c>
      <c r="B900" s="295" t="s">
        <v>1826</v>
      </c>
      <c r="C900" s="192" t="s">
        <v>449</v>
      </c>
      <c r="D900" s="26">
        <v>1800000</v>
      </c>
      <c r="E900" s="26">
        <v>1800000</v>
      </c>
      <c r="F900" s="27">
        <v>0</v>
      </c>
      <c r="G900" s="27">
        <v>1800000</v>
      </c>
      <c r="H900" s="27">
        <v>0</v>
      </c>
      <c r="I900" s="7" t="s">
        <v>553</v>
      </c>
      <c r="J900" s="7"/>
      <c r="K900" s="7"/>
      <c r="L900" s="7"/>
      <c r="M900" s="27"/>
      <c r="N900" s="27">
        <v>0</v>
      </c>
      <c r="O900" s="7"/>
      <c r="P900" s="30" t="s">
        <v>53</v>
      </c>
      <c r="Q900" s="65"/>
      <c r="R900" s="23" t="s">
        <v>54</v>
      </c>
    </row>
    <row r="901" spans="1:18" s="31" customFormat="1" ht="32.4" customHeight="1" x14ac:dyDescent="0.3">
      <c r="A901" s="295" t="s">
        <v>1827</v>
      </c>
      <c r="B901" s="295" t="s">
        <v>1828</v>
      </c>
      <c r="C901" s="192" t="s">
        <v>449</v>
      </c>
      <c r="D901" s="26">
        <v>360000</v>
      </c>
      <c r="E901" s="26">
        <v>360000</v>
      </c>
      <c r="F901" s="27">
        <v>0</v>
      </c>
      <c r="G901" s="27">
        <v>360000</v>
      </c>
      <c r="H901" s="27">
        <v>0</v>
      </c>
      <c r="I901" s="7" t="s">
        <v>553</v>
      </c>
      <c r="J901" s="7"/>
      <c r="K901" s="7"/>
      <c r="L901" s="7"/>
      <c r="M901" s="27"/>
      <c r="N901" s="27">
        <v>0</v>
      </c>
      <c r="O901" s="7"/>
      <c r="P901" s="30" t="s">
        <v>53</v>
      </c>
      <c r="Q901" s="65"/>
      <c r="R901" s="23" t="s">
        <v>54</v>
      </c>
    </row>
    <row r="902" spans="1:18" s="31" customFormat="1" ht="32.4" customHeight="1" x14ac:dyDescent="0.3">
      <c r="A902" s="295" t="s">
        <v>1829</v>
      </c>
      <c r="B902" s="295" t="s">
        <v>1830</v>
      </c>
      <c r="C902" s="192" t="s">
        <v>449</v>
      </c>
      <c r="D902" s="26">
        <v>287000</v>
      </c>
      <c r="E902" s="26">
        <v>287000</v>
      </c>
      <c r="F902" s="27">
        <v>0</v>
      </c>
      <c r="G902" s="27">
        <v>287000</v>
      </c>
      <c r="H902" s="27">
        <v>0</v>
      </c>
      <c r="I902" s="7" t="s">
        <v>553</v>
      </c>
      <c r="J902" s="7"/>
      <c r="K902" s="7"/>
      <c r="L902" s="7"/>
      <c r="M902" s="27"/>
      <c r="N902" s="27">
        <v>0</v>
      </c>
      <c r="O902" s="7"/>
      <c r="P902" s="30" t="s">
        <v>53</v>
      </c>
      <c r="Q902" s="65"/>
      <c r="R902" s="23" t="s">
        <v>54</v>
      </c>
    </row>
    <row r="903" spans="1:18" s="31" customFormat="1" ht="32.4" customHeight="1" x14ac:dyDescent="0.3">
      <c r="A903" s="295" t="s">
        <v>1831</v>
      </c>
      <c r="B903" s="295" t="s">
        <v>1832</v>
      </c>
      <c r="C903" s="192" t="s">
        <v>449</v>
      </c>
      <c r="D903" s="26">
        <v>250000</v>
      </c>
      <c r="E903" s="26">
        <v>250000</v>
      </c>
      <c r="F903" s="27">
        <v>0</v>
      </c>
      <c r="G903" s="27">
        <v>250000</v>
      </c>
      <c r="H903" s="27">
        <v>0</v>
      </c>
      <c r="I903" s="7" t="s">
        <v>553</v>
      </c>
      <c r="J903" s="7"/>
      <c r="K903" s="7"/>
      <c r="L903" s="7"/>
      <c r="M903" s="27"/>
      <c r="N903" s="27">
        <v>0</v>
      </c>
      <c r="O903" s="7"/>
      <c r="P903" s="30" t="s">
        <v>53</v>
      </c>
      <c r="Q903" s="65"/>
      <c r="R903" s="23" t="s">
        <v>54</v>
      </c>
    </row>
    <row r="904" spans="1:18" s="31" customFormat="1" ht="32.4" customHeight="1" x14ac:dyDescent="0.3">
      <c r="A904" s="295" t="s">
        <v>1833</v>
      </c>
      <c r="B904" s="295" t="s">
        <v>1834</v>
      </c>
      <c r="C904" s="192" t="s">
        <v>449</v>
      </c>
      <c r="D904" s="26">
        <v>250000</v>
      </c>
      <c r="E904" s="26">
        <v>250000</v>
      </c>
      <c r="F904" s="27">
        <v>0</v>
      </c>
      <c r="G904" s="27">
        <v>250000</v>
      </c>
      <c r="H904" s="27">
        <v>0</v>
      </c>
      <c r="I904" s="7" t="s">
        <v>553</v>
      </c>
      <c r="J904" s="7"/>
      <c r="K904" s="7"/>
      <c r="L904" s="7"/>
      <c r="M904" s="27"/>
      <c r="N904" s="27">
        <v>0</v>
      </c>
      <c r="O904" s="7"/>
      <c r="P904" s="30" t="s">
        <v>53</v>
      </c>
      <c r="Q904" s="65"/>
      <c r="R904" s="23" t="s">
        <v>54</v>
      </c>
    </row>
    <row r="905" spans="1:18" s="31" customFormat="1" ht="32.4" customHeight="1" x14ac:dyDescent="0.3">
      <c r="A905" s="295" t="s">
        <v>1835</v>
      </c>
      <c r="B905" s="295" t="s">
        <v>1836</v>
      </c>
      <c r="C905" s="192" t="s">
        <v>449</v>
      </c>
      <c r="D905" s="26">
        <v>1200000</v>
      </c>
      <c r="E905" s="26">
        <v>1200000</v>
      </c>
      <c r="F905" s="27">
        <v>0</v>
      </c>
      <c r="G905" s="27">
        <v>1200000</v>
      </c>
      <c r="H905" s="27">
        <v>0</v>
      </c>
      <c r="I905" s="7" t="s">
        <v>553</v>
      </c>
      <c r="J905" s="7"/>
      <c r="K905" s="7"/>
      <c r="L905" s="7"/>
      <c r="M905" s="27"/>
      <c r="N905" s="27">
        <v>0</v>
      </c>
      <c r="O905" s="7"/>
      <c r="P905" s="30" t="s">
        <v>53</v>
      </c>
      <c r="Q905" s="65"/>
      <c r="R905" s="23" t="s">
        <v>54</v>
      </c>
    </row>
    <row r="906" spans="1:18" s="31" customFormat="1" ht="32.4" customHeight="1" x14ac:dyDescent="0.3">
      <c r="A906" s="295" t="s">
        <v>1837</v>
      </c>
      <c r="B906" s="295" t="s">
        <v>1838</v>
      </c>
      <c r="C906" s="192" t="s">
        <v>449</v>
      </c>
      <c r="D906" s="26">
        <v>400000</v>
      </c>
      <c r="E906" s="26">
        <v>400000</v>
      </c>
      <c r="F906" s="27">
        <v>0</v>
      </c>
      <c r="G906" s="27">
        <v>400000</v>
      </c>
      <c r="H906" s="27">
        <v>0</v>
      </c>
      <c r="I906" s="7" t="s">
        <v>553</v>
      </c>
      <c r="J906" s="7"/>
      <c r="K906" s="7"/>
      <c r="L906" s="7"/>
      <c r="M906" s="27"/>
      <c r="N906" s="27">
        <v>0</v>
      </c>
      <c r="O906" s="7"/>
      <c r="P906" s="30" t="s">
        <v>53</v>
      </c>
      <c r="Q906" s="65"/>
      <c r="R906" s="23" t="s">
        <v>54</v>
      </c>
    </row>
    <row r="907" spans="1:18" s="31" customFormat="1" ht="32.4" customHeight="1" x14ac:dyDescent="0.3">
      <c r="A907" s="295" t="s">
        <v>1839</v>
      </c>
      <c r="B907" s="295" t="s">
        <v>1840</v>
      </c>
      <c r="C907" s="192" t="s">
        <v>449</v>
      </c>
      <c r="D907" s="26">
        <v>300000</v>
      </c>
      <c r="E907" s="26">
        <v>300000</v>
      </c>
      <c r="F907" s="27">
        <v>0</v>
      </c>
      <c r="G907" s="27">
        <v>300000</v>
      </c>
      <c r="H907" s="27">
        <v>0</v>
      </c>
      <c r="I907" s="7" t="s">
        <v>553</v>
      </c>
      <c r="J907" s="7"/>
      <c r="K907" s="7"/>
      <c r="L907" s="7"/>
      <c r="M907" s="27"/>
      <c r="N907" s="27">
        <v>0</v>
      </c>
      <c r="O907" s="7"/>
      <c r="P907" s="30" t="s">
        <v>53</v>
      </c>
      <c r="Q907" s="65"/>
      <c r="R907" s="23" t="s">
        <v>54</v>
      </c>
    </row>
    <row r="908" spans="1:18" s="31" customFormat="1" ht="32.4" customHeight="1" x14ac:dyDescent="0.3">
      <c r="A908" s="295" t="s">
        <v>1841</v>
      </c>
      <c r="B908" s="295" t="s">
        <v>1842</v>
      </c>
      <c r="C908" s="192" t="s">
        <v>449</v>
      </c>
      <c r="D908" s="26">
        <v>200000</v>
      </c>
      <c r="E908" s="26">
        <v>200000</v>
      </c>
      <c r="F908" s="27">
        <v>0</v>
      </c>
      <c r="G908" s="27">
        <v>200000</v>
      </c>
      <c r="H908" s="27">
        <v>0</v>
      </c>
      <c r="I908" s="7" t="s">
        <v>553</v>
      </c>
      <c r="J908" s="7"/>
      <c r="K908" s="7"/>
      <c r="L908" s="7"/>
      <c r="M908" s="27"/>
      <c r="N908" s="27">
        <v>0</v>
      </c>
      <c r="O908" s="7"/>
      <c r="P908" s="30" t="s">
        <v>53</v>
      </c>
      <c r="Q908" s="65"/>
      <c r="R908" s="23" t="s">
        <v>54</v>
      </c>
    </row>
    <row r="909" spans="1:18" s="31" customFormat="1" ht="32.4" customHeight="1" x14ac:dyDescent="0.3">
      <c r="A909" s="295" t="s">
        <v>1843</v>
      </c>
      <c r="B909" s="295" t="s">
        <v>1844</v>
      </c>
      <c r="C909" s="192" t="s">
        <v>449</v>
      </c>
      <c r="D909" s="26">
        <v>960000</v>
      </c>
      <c r="E909" s="26">
        <v>960000</v>
      </c>
      <c r="F909" s="27">
        <v>0</v>
      </c>
      <c r="G909" s="27">
        <v>960000</v>
      </c>
      <c r="H909" s="27">
        <v>0</v>
      </c>
      <c r="I909" s="7" t="s">
        <v>553</v>
      </c>
      <c r="J909" s="7"/>
      <c r="K909" s="7"/>
      <c r="L909" s="7"/>
      <c r="M909" s="27"/>
      <c r="N909" s="27">
        <v>0</v>
      </c>
      <c r="O909" s="7"/>
      <c r="P909" s="30" t="s">
        <v>53</v>
      </c>
      <c r="Q909" s="65"/>
      <c r="R909" s="23" t="s">
        <v>54</v>
      </c>
    </row>
    <row r="910" spans="1:18" s="31" customFormat="1" ht="32.4" customHeight="1" x14ac:dyDescent="0.3">
      <c r="A910" s="295" t="s">
        <v>1845</v>
      </c>
      <c r="B910" s="295" t="s">
        <v>1846</v>
      </c>
      <c r="C910" s="192" t="s">
        <v>449</v>
      </c>
      <c r="D910" s="26">
        <v>660000</v>
      </c>
      <c r="E910" s="26">
        <v>660000</v>
      </c>
      <c r="F910" s="27">
        <v>0</v>
      </c>
      <c r="G910" s="27">
        <v>660000</v>
      </c>
      <c r="H910" s="27">
        <v>0</v>
      </c>
      <c r="I910" s="7" t="s">
        <v>553</v>
      </c>
      <c r="J910" s="7"/>
      <c r="K910" s="7"/>
      <c r="L910" s="7"/>
      <c r="M910" s="27"/>
      <c r="N910" s="27">
        <v>0</v>
      </c>
      <c r="O910" s="7"/>
      <c r="P910" s="30" t="s">
        <v>53</v>
      </c>
      <c r="Q910" s="65"/>
      <c r="R910" s="23" t="s">
        <v>54</v>
      </c>
    </row>
    <row r="911" spans="1:18" s="31" customFormat="1" ht="32.4" customHeight="1" x14ac:dyDescent="0.3">
      <c r="A911" s="295" t="s">
        <v>1847</v>
      </c>
      <c r="B911" s="295" t="s">
        <v>1848</v>
      </c>
      <c r="C911" s="192" t="s">
        <v>449</v>
      </c>
      <c r="D911" s="26">
        <v>1439000</v>
      </c>
      <c r="E911" s="26">
        <v>1439000</v>
      </c>
      <c r="F911" s="27">
        <v>0</v>
      </c>
      <c r="G911" s="27">
        <v>1439000</v>
      </c>
      <c r="H911" s="27">
        <v>0</v>
      </c>
      <c r="I911" s="7" t="s">
        <v>553</v>
      </c>
      <c r="J911" s="7"/>
      <c r="K911" s="7"/>
      <c r="L911" s="7"/>
      <c r="M911" s="27"/>
      <c r="N911" s="27">
        <v>0</v>
      </c>
      <c r="O911" s="7"/>
      <c r="P911" s="30" t="s">
        <v>53</v>
      </c>
      <c r="Q911" s="65"/>
      <c r="R911" s="23" t="s">
        <v>54</v>
      </c>
    </row>
    <row r="912" spans="1:18" s="31" customFormat="1" ht="32.4" customHeight="1" x14ac:dyDescent="0.3">
      <c r="A912" s="295" t="s">
        <v>1849</v>
      </c>
      <c r="B912" s="295" t="s">
        <v>1850</v>
      </c>
      <c r="C912" s="192" t="s">
        <v>449</v>
      </c>
      <c r="D912" s="26">
        <v>720000</v>
      </c>
      <c r="E912" s="26">
        <v>720000</v>
      </c>
      <c r="F912" s="27">
        <v>0</v>
      </c>
      <c r="G912" s="27">
        <v>720000</v>
      </c>
      <c r="H912" s="27">
        <v>0</v>
      </c>
      <c r="I912" s="7" t="s">
        <v>553</v>
      </c>
      <c r="J912" s="7"/>
      <c r="K912" s="7"/>
      <c r="L912" s="7"/>
      <c r="M912" s="27"/>
      <c r="N912" s="27">
        <v>0</v>
      </c>
      <c r="O912" s="7"/>
      <c r="P912" s="30" t="s">
        <v>53</v>
      </c>
      <c r="Q912" s="65"/>
      <c r="R912" s="23" t="s">
        <v>54</v>
      </c>
    </row>
    <row r="913" spans="1:18" s="31" customFormat="1" ht="32.4" customHeight="1" x14ac:dyDescent="0.3">
      <c r="A913" s="295" t="s">
        <v>1851</v>
      </c>
      <c r="B913" s="295" t="s">
        <v>1852</v>
      </c>
      <c r="C913" s="192" t="s">
        <v>449</v>
      </c>
      <c r="D913" s="26">
        <v>450000</v>
      </c>
      <c r="E913" s="26">
        <v>450000</v>
      </c>
      <c r="F913" s="27">
        <v>0</v>
      </c>
      <c r="G913" s="27">
        <v>450000</v>
      </c>
      <c r="H913" s="27">
        <v>0</v>
      </c>
      <c r="I913" s="7" t="s">
        <v>553</v>
      </c>
      <c r="J913" s="7"/>
      <c r="K913" s="7"/>
      <c r="L913" s="7"/>
      <c r="M913" s="27"/>
      <c r="N913" s="27">
        <v>0</v>
      </c>
      <c r="O913" s="7"/>
      <c r="P913" s="30" t="s">
        <v>53</v>
      </c>
      <c r="Q913" s="65"/>
      <c r="R913" s="23" t="s">
        <v>54</v>
      </c>
    </row>
    <row r="914" spans="1:18" s="31" customFormat="1" ht="32.4" customHeight="1" x14ac:dyDescent="0.3">
      <c r="A914" s="295" t="s">
        <v>1853</v>
      </c>
      <c r="B914" s="295" t="s">
        <v>1854</v>
      </c>
      <c r="C914" s="192" t="s">
        <v>449</v>
      </c>
      <c r="D914" s="26">
        <v>350000</v>
      </c>
      <c r="E914" s="26">
        <v>350000</v>
      </c>
      <c r="F914" s="27">
        <v>0</v>
      </c>
      <c r="G914" s="27">
        <v>350000</v>
      </c>
      <c r="H914" s="27">
        <v>0</v>
      </c>
      <c r="I914" s="7" t="s">
        <v>553</v>
      </c>
      <c r="J914" s="7"/>
      <c r="K914" s="7"/>
      <c r="L914" s="7"/>
      <c r="M914" s="27"/>
      <c r="N914" s="27">
        <v>0</v>
      </c>
      <c r="O914" s="7"/>
      <c r="P914" s="30" t="s">
        <v>53</v>
      </c>
      <c r="Q914" s="65"/>
      <c r="R914" s="23" t="s">
        <v>54</v>
      </c>
    </row>
    <row r="915" spans="1:18" s="31" customFormat="1" ht="32.4" customHeight="1" x14ac:dyDescent="0.3">
      <c r="A915" s="295" t="s">
        <v>1425</v>
      </c>
      <c r="B915" s="295" t="s">
        <v>1855</v>
      </c>
      <c r="C915" s="192" t="s">
        <v>449</v>
      </c>
      <c r="D915" s="26">
        <v>600000</v>
      </c>
      <c r="E915" s="26">
        <v>600000</v>
      </c>
      <c r="F915" s="27">
        <v>0</v>
      </c>
      <c r="G915" s="27">
        <v>600000</v>
      </c>
      <c r="H915" s="27">
        <v>0</v>
      </c>
      <c r="I915" s="7" t="s">
        <v>553</v>
      </c>
      <c r="J915" s="7"/>
      <c r="K915" s="7"/>
      <c r="L915" s="7"/>
      <c r="M915" s="27"/>
      <c r="N915" s="27">
        <v>0</v>
      </c>
      <c r="O915" s="7"/>
      <c r="P915" s="30" t="s">
        <v>53</v>
      </c>
      <c r="Q915" s="65"/>
      <c r="R915" s="23" t="s">
        <v>54</v>
      </c>
    </row>
    <row r="916" spans="1:18" s="31" customFormat="1" ht="32.4" customHeight="1" x14ac:dyDescent="0.3">
      <c r="A916" s="295" t="s">
        <v>1856</v>
      </c>
      <c r="B916" s="295" t="s">
        <v>1857</v>
      </c>
      <c r="C916" s="192" t="s">
        <v>449</v>
      </c>
      <c r="D916" s="26">
        <v>300000</v>
      </c>
      <c r="E916" s="26">
        <v>300000</v>
      </c>
      <c r="F916" s="27">
        <v>0</v>
      </c>
      <c r="G916" s="27">
        <v>300000</v>
      </c>
      <c r="H916" s="27">
        <v>0</v>
      </c>
      <c r="I916" s="7" t="s">
        <v>553</v>
      </c>
      <c r="J916" s="7"/>
      <c r="K916" s="7"/>
      <c r="L916" s="7"/>
      <c r="M916" s="27"/>
      <c r="N916" s="27">
        <v>0</v>
      </c>
      <c r="O916" s="7"/>
      <c r="P916" s="30" t="s">
        <v>53</v>
      </c>
      <c r="Q916" s="65"/>
      <c r="R916" s="23" t="s">
        <v>54</v>
      </c>
    </row>
    <row r="917" spans="1:18" s="31" customFormat="1" ht="32.4" customHeight="1" x14ac:dyDescent="0.3">
      <c r="A917" s="295" t="s">
        <v>1858</v>
      </c>
      <c r="B917" s="295" t="s">
        <v>1859</v>
      </c>
      <c r="C917" s="192" t="s">
        <v>449</v>
      </c>
      <c r="D917" s="26">
        <v>1320000</v>
      </c>
      <c r="E917" s="26">
        <v>1320000</v>
      </c>
      <c r="F917" s="27">
        <v>0</v>
      </c>
      <c r="G917" s="27">
        <v>1320000</v>
      </c>
      <c r="H917" s="27">
        <v>0</v>
      </c>
      <c r="I917" s="7" t="s">
        <v>553</v>
      </c>
      <c r="J917" s="7"/>
      <c r="K917" s="7"/>
      <c r="L917" s="7"/>
      <c r="M917" s="27"/>
      <c r="N917" s="27">
        <v>0</v>
      </c>
      <c r="O917" s="7"/>
      <c r="P917" s="30" t="s">
        <v>53</v>
      </c>
      <c r="Q917" s="65"/>
      <c r="R917" s="23" t="s">
        <v>54</v>
      </c>
    </row>
    <row r="918" spans="1:18" s="31" customFormat="1" ht="32.4" customHeight="1" x14ac:dyDescent="0.3">
      <c r="A918" s="295" t="s">
        <v>1860</v>
      </c>
      <c r="B918" s="295" t="s">
        <v>1861</v>
      </c>
      <c r="C918" s="192" t="s">
        <v>449</v>
      </c>
      <c r="D918" s="26">
        <v>2101000</v>
      </c>
      <c r="E918" s="26">
        <v>2101000</v>
      </c>
      <c r="F918" s="27">
        <v>0</v>
      </c>
      <c r="G918" s="27">
        <v>2101000</v>
      </c>
      <c r="H918" s="27">
        <v>0</v>
      </c>
      <c r="I918" s="7" t="s">
        <v>553</v>
      </c>
      <c r="J918" s="7"/>
      <c r="K918" s="7"/>
      <c r="L918" s="7"/>
      <c r="M918" s="27"/>
      <c r="N918" s="27">
        <v>0</v>
      </c>
      <c r="O918" s="7"/>
      <c r="P918" s="30" t="s">
        <v>53</v>
      </c>
      <c r="Q918" s="65"/>
      <c r="R918" s="23" t="s">
        <v>54</v>
      </c>
    </row>
    <row r="919" spans="1:18" s="31" customFormat="1" ht="32.4" customHeight="1" x14ac:dyDescent="0.3">
      <c r="A919" s="295" t="s">
        <v>1862</v>
      </c>
      <c r="B919" s="295" t="s">
        <v>1863</v>
      </c>
      <c r="C919" s="192" t="s">
        <v>449</v>
      </c>
      <c r="D919" s="26">
        <v>1500000</v>
      </c>
      <c r="E919" s="26">
        <v>1500000</v>
      </c>
      <c r="F919" s="27">
        <v>0</v>
      </c>
      <c r="G919" s="27">
        <v>1500000</v>
      </c>
      <c r="H919" s="27">
        <v>0</v>
      </c>
      <c r="I919" s="7" t="s">
        <v>553</v>
      </c>
      <c r="J919" s="7"/>
      <c r="K919" s="7"/>
      <c r="L919" s="7"/>
      <c r="M919" s="27"/>
      <c r="N919" s="27">
        <v>0</v>
      </c>
      <c r="O919" s="7"/>
      <c r="P919" s="30" t="s">
        <v>53</v>
      </c>
      <c r="Q919" s="65"/>
      <c r="R919" s="23" t="s">
        <v>54</v>
      </c>
    </row>
    <row r="920" spans="1:18" s="31" customFormat="1" ht="32.4" customHeight="1" x14ac:dyDescent="0.3">
      <c r="A920" s="295" t="s">
        <v>1864</v>
      </c>
      <c r="B920" s="295" t="s">
        <v>1865</v>
      </c>
      <c r="C920" s="192" t="s">
        <v>449</v>
      </c>
      <c r="D920" s="26">
        <v>840000</v>
      </c>
      <c r="E920" s="26">
        <v>840000</v>
      </c>
      <c r="F920" s="27">
        <v>0</v>
      </c>
      <c r="G920" s="27">
        <v>840000</v>
      </c>
      <c r="H920" s="27">
        <v>0</v>
      </c>
      <c r="I920" s="7" t="s">
        <v>553</v>
      </c>
      <c r="J920" s="7"/>
      <c r="K920" s="7"/>
      <c r="L920" s="7"/>
      <c r="M920" s="27"/>
      <c r="N920" s="27">
        <v>0</v>
      </c>
      <c r="O920" s="7"/>
      <c r="P920" s="30" t="s">
        <v>53</v>
      </c>
      <c r="Q920" s="65"/>
      <c r="R920" s="23" t="s">
        <v>54</v>
      </c>
    </row>
    <row r="921" spans="1:18" s="31" customFormat="1" ht="32.4" customHeight="1" x14ac:dyDescent="0.3">
      <c r="A921" s="295" t="s">
        <v>1866</v>
      </c>
      <c r="B921" s="295" t="s">
        <v>1867</v>
      </c>
      <c r="C921" s="192" t="s">
        <v>449</v>
      </c>
      <c r="D921" s="26">
        <v>350000</v>
      </c>
      <c r="E921" s="26">
        <v>350000</v>
      </c>
      <c r="F921" s="27">
        <v>0</v>
      </c>
      <c r="G921" s="27">
        <v>350000</v>
      </c>
      <c r="H921" s="27">
        <v>0</v>
      </c>
      <c r="I921" s="7" t="s">
        <v>553</v>
      </c>
      <c r="J921" s="7"/>
      <c r="K921" s="7"/>
      <c r="L921" s="7"/>
      <c r="M921" s="27"/>
      <c r="N921" s="27">
        <v>0</v>
      </c>
      <c r="O921" s="7"/>
      <c r="P921" s="30" t="s">
        <v>53</v>
      </c>
      <c r="Q921" s="65"/>
      <c r="R921" s="23" t="s">
        <v>54</v>
      </c>
    </row>
    <row r="922" spans="1:18" s="31" customFormat="1" ht="32.4" customHeight="1" x14ac:dyDescent="0.3">
      <c r="A922" s="295" t="s">
        <v>1868</v>
      </c>
      <c r="B922" s="295" t="s">
        <v>1869</v>
      </c>
      <c r="C922" s="192" t="s">
        <v>449</v>
      </c>
      <c r="D922" s="26">
        <v>1440000</v>
      </c>
      <c r="E922" s="26">
        <v>1440000</v>
      </c>
      <c r="F922" s="27">
        <v>0</v>
      </c>
      <c r="G922" s="27">
        <v>1440000</v>
      </c>
      <c r="H922" s="27">
        <v>0</v>
      </c>
      <c r="I922" s="7" t="s">
        <v>553</v>
      </c>
      <c r="J922" s="7"/>
      <c r="K922" s="7"/>
      <c r="L922" s="7"/>
      <c r="M922" s="27"/>
      <c r="N922" s="27">
        <v>0</v>
      </c>
      <c r="O922" s="7"/>
      <c r="P922" s="30" t="s">
        <v>53</v>
      </c>
      <c r="Q922" s="65"/>
      <c r="R922" s="23" t="s">
        <v>54</v>
      </c>
    </row>
    <row r="923" spans="1:18" s="31" customFormat="1" ht="32.4" customHeight="1" x14ac:dyDescent="0.3">
      <c r="A923" s="295" t="s">
        <v>1870</v>
      </c>
      <c r="B923" s="295" t="s">
        <v>1871</v>
      </c>
      <c r="C923" s="192" t="s">
        <v>449</v>
      </c>
      <c r="D923" s="26">
        <v>355000</v>
      </c>
      <c r="E923" s="26">
        <v>355000</v>
      </c>
      <c r="F923" s="27">
        <v>0</v>
      </c>
      <c r="G923" s="27">
        <v>355000</v>
      </c>
      <c r="H923" s="27">
        <v>0</v>
      </c>
      <c r="I923" s="7" t="s">
        <v>553</v>
      </c>
      <c r="J923" s="7"/>
      <c r="K923" s="7"/>
      <c r="L923" s="7"/>
      <c r="M923" s="27"/>
      <c r="N923" s="27">
        <v>0</v>
      </c>
      <c r="O923" s="7"/>
      <c r="P923" s="30" t="s">
        <v>53</v>
      </c>
      <c r="Q923" s="65"/>
      <c r="R923" s="23" t="s">
        <v>54</v>
      </c>
    </row>
    <row r="924" spans="1:18" s="31" customFormat="1" ht="32.4" customHeight="1" x14ac:dyDescent="0.3">
      <c r="A924" s="295" t="s">
        <v>1872</v>
      </c>
      <c r="B924" s="295" t="s">
        <v>1873</v>
      </c>
      <c r="C924" s="192" t="s">
        <v>449</v>
      </c>
      <c r="D924" s="26">
        <v>450000</v>
      </c>
      <c r="E924" s="26">
        <v>450000</v>
      </c>
      <c r="F924" s="27">
        <v>0</v>
      </c>
      <c r="G924" s="27">
        <v>450000</v>
      </c>
      <c r="H924" s="27">
        <v>0</v>
      </c>
      <c r="I924" s="7" t="s">
        <v>553</v>
      </c>
      <c r="J924" s="7"/>
      <c r="K924" s="7"/>
      <c r="L924" s="7"/>
      <c r="M924" s="27"/>
      <c r="N924" s="27">
        <v>0</v>
      </c>
      <c r="O924" s="7"/>
      <c r="P924" s="30" t="s">
        <v>53</v>
      </c>
      <c r="Q924" s="65"/>
      <c r="R924" s="23" t="s">
        <v>54</v>
      </c>
    </row>
    <row r="925" spans="1:18" s="31" customFormat="1" ht="32.4" customHeight="1" x14ac:dyDescent="0.3">
      <c r="A925" s="295" t="s">
        <v>1874</v>
      </c>
      <c r="B925" s="295" t="s">
        <v>1875</v>
      </c>
      <c r="C925" s="192" t="s">
        <v>449</v>
      </c>
      <c r="D925" s="26">
        <v>420000</v>
      </c>
      <c r="E925" s="26">
        <v>420000</v>
      </c>
      <c r="F925" s="27">
        <v>0</v>
      </c>
      <c r="G925" s="27">
        <v>420000</v>
      </c>
      <c r="H925" s="27">
        <v>0</v>
      </c>
      <c r="I925" s="7" t="s">
        <v>553</v>
      </c>
      <c r="J925" s="7"/>
      <c r="K925" s="7"/>
      <c r="L925" s="7"/>
      <c r="M925" s="27"/>
      <c r="N925" s="27">
        <v>0</v>
      </c>
      <c r="O925" s="7"/>
      <c r="P925" s="30" t="s">
        <v>53</v>
      </c>
      <c r="Q925" s="65"/>
      <c r="R925" s="23" t="s">
        <v>54</v>
      </c>
    </row>
    <row r="926" spans="1:18" s="31" customFormat="1" ht="32.4" customHeight="1" x14ac:dyDescent="0.3">
      <c r="A926" s="295" t="s">
        <v>1876</v>
      </c>
      <c r="B926" s="295" t="s">
        <v>1877</v>
      </c>
      <c r="C926" s="192" t="s">
        <v>449</v>
      </c>
      <c r="D926" s="26">
        <v>400000</v>
      </c>
      <c r="E926" s="26">
        <v>400000</v>
      </c>
      <c r="F926" s="27">
        <v>0</v>
      </c>
      <c r="G926" s="27">
        <v>400000</v>
      </c>
      <c r="H926" s="27">
        <v>0</v>
      </c>
      <c r="I926" s="7" t="s">
        <v>553</v>
      </c>
      <c r="J926" s="7"/>
      <c r="K926" s="7"/>
      <c r="L926" s="7"/>
      <c r="M926" s="27"/>
      <c r="N926" s="27">
        <v>0</v>
      </c>
      <c r="O926" s="7"/>
      <c r="P926" s="30" t="s">
        <v>53</v>
      </c>
      <c r="Q926" s="65"/>
      <c r="R926" s="23" t="s">
        <v>54</v>
      </c>
    </row>
    <row r="927" spans="1:18" s="31" customFormat="1" ht="32.4" customHeight="1" x14ac:dyDescent="0.3">
      <c r="A927" s="295" t="s">
        <v>1878</v>
      </c>
      <c r="B927" s="295" t="s">
        <v>1879</v>
      </c>
      <c r="C927" s="192" t="s">
        <v>449</v>
      </c>
      <c r="D927" s="26">
        <v>300000</v>
      </c>
      <c r="E927" s="26">
        <v>300000</v>
      </c>
      <c r="F927" s="27">
        <v>0</v>
      </c>
      <c r="G927" s="27">
        <v>300000</v>
      </c>
      <c r="H927" s="27">
        <v>0</v>
      </c>
      <c r="I927" s="7" t="s">
        <v>553</v>
      </c>
      <c r="J927" s="7"/>
      <c r="K927" s="7"/>
      <c r="L927" s="7"/>
      <c r="M927" s="27"/>
      <c r="N927" s="27">
        <v>0</v>
      </c>
      <c r="O927" s="7"/>
      <c r="P927" s="30" t="s">
        <v>53</v>
      </c>
      <c r="Q927" s="65"/>
      <c r="R927" s="23" t="s">
        <v>54</v>
      </c>
    </row>
    <row r="928" spans="1:18" s="31" customFormat="1" ht="32.4" customHeight="1" x14ac:dyDescent="0.3">
      <c r="A928" s="295" t="s">
        <v>1880</v>
      </c>
      <c r="B928" s="295" t="s">
        <v>1881</v>
      </c>
      <c r="C928" s="192" t="s">
        <v>449</v>
      </c>
      <c r="D928" s="26">
        <v>2041000</v>
      </c>
      <c r="E928" s="26">
        <v>2041000</v>
      </c>
      <c r="F928" s="27">
        <v>0</v>
      </c>
      <c r="G928" s="27">
        <v>2041000</v>
      </c>
      <c r="H928" s="27">
        <v>0</v>
      </c>
      <c r="I928" s="7" t="s">
        <v>553</v>
      </c>
      <c r="J928" s="7"/>
      <c r="K928" s="7"/>
      <c r="L928" s="7"/>
      <c r="M928" s="27"/>
      <c r="N928" s="27">
        <v>0</v>
      </c>
      <c r="O928" s="7"/>
      <c r="P928" s="30" t="s">
        <v>53</v>
      </c>
      <c r="Q928" s="65"/>
      <c r="R928" s="23" t="s">
        <v>54</v>
      </c>
    </row>
    <row r="929" spans="1:18" s="31" customFormat="1" ht="32.4" customHeight="1" x14ac:dyDescent="0.3">
      <c r="A929" s="295" t="s">
        <v>1882</v>
      </c>
      <c r="B929" s="295" t="s">
        <v>1883</v>
      </c>
      <c r="C929" s="192" t="s">
        <v>449</v>
      </c>
      <c r="D929" s="26">
        <v>250000</v>
      </c>
      <c r="E929" s="26">
        <v>250000</v>
      </c>
      <c r="F929" s="27">
        <v>0</v>
      </c>
      <c r="G929" s="27">
        <v>250000</v>
      </c>
      <c r="H929" s="27">
        <v>0</v>
      </c>
      <c r="I929" s="7" t="s">
        <v>553</v>
      </c>
      <c r="J929" s="7"/>
      <c r="K929" s="7"/>
      <c r="L929" s="7"/>
      <c r="M929" s="27"/>
      <c r="N929" s="27">
        <v>0</v>
      </c>
      <c r="O929" s="7"/>
      <c r="P929" s="30" t="s">
        <v>53</v>
      </c>
      <c r="Q929" s="65"/>
      <c r="R929" s="23" t="s">
        <v>54</v>
      </c>
    </row>
    <row r="930" spans="1:18" s="31" customFormat="1" ht="32.4" customHeight="1" x14ac:dyDescent="0.3">
      <c r="A930" s="295" t="s">
        <v>1884</v>
      </c>
      <c r="B930" s="295" t="s">
        <v>1885</v>
      </c>
      <c r="C930" s="192" t="s">
        <v>449</v>
      </c>
      <c r="D930" s="26">
        <v>375000</v>
      </c>
      <c r="E930" s="26">
        <v>375000</v>
      </c>
      <c r="F930" s="27">
        <v>0</v>
      </c>
      <c r="G930" s="27">
        <v>375000</v>
      </c>
      <c r="H930" s="27">
        <v>0</v>
      </c>
      <c r="I930" s="7" t="s">
        <v>553</v>
      </c>
      <c r="J930" s="7"/>
      <c r="K930" s="7"/>
      <c r="L930" s="7"/>
      <c r="M930" s="27"/>
      <c r="N930" s="27">
        <v>0</v>
      </c>
      <c r="O930" s="7"/>
      <c r="P930" s="30" t="s">
        <v>53</v>
      </c>
      <c r="Q930" s="65"/>
      <c r="R930" s="23" t="s">
        <v>54</v>
      </c>
    </row>
    <row r="931" spans="1:18" s="31" customFormat="1" ht="32.4" customHeight="1" x14ac:dyDescent="0.3">
      <c r="A931" s="295" t="s">
        <v>1886</v>
      </c>
      <c r="B931" s="295" t="s">
        <v>221</v>
      </c>
      <c r="C931" s="192" t="s">
        <v>449</v>
      </c>
      <c r="D931" s="26">
        <v>685000</v>
      </c>
      <c r="E931" s="26">
        <v>685000</v>
      </c>
      <c r="F931" s="27">
        <v>0</v>
      </c>
      <c r="G931" s="27">
        <v>685000</v>
      </c>
      <c r="H931" s="27">
        <v>0</v>
      </c>
      <c r="I931" s="7" t="s">
        <v>553</v>
      </c>
      <c r="J931" s="7"/>
      <c r="K931" s="7"/>
      <c r="L931" s="7"/>
      <c r="M931" s="27"/>
      <c r="N931" s="27">
        <v>0</v>
      </c>
      <c r="O931" s="7"/>
      <c r="P931" s="30" t="s">
        <v>53</v>
      </c>
      <c r="Q931" s="65"/>
      <c r="R931" s="23" t="s">
        <v>54</v>
      </c>
    </row>
    <row r="932" spans="1:18" s="31" customFormat="1" ht="32.4" customHeight="1" x14ac:dyDescent="0.3">
      <c r="A932" s="295" t="s">
        <v>1193</v>
      </c>
      <c r="B932" s="295" t="s">
        <v>1887</v>
      </c>
      <c r="C932" s="192" t="s">
        <v>449</v>
      </c>
      <c r="D932" s="26">
        <v>900000</v>
      </c>
      <c r="E932" s="26">
        <v>900000</v>
      </c>
      <c r="F932" s="27">
        <v>0</v>
      </c>
      <c r="G932" s="27">
        <v>900000</v>
      </c>
      <c r="H932" s="27">
        <v>0</v>
      </c>
      <c r="I932" s="7" t="s">
        <v>553</v>
      </c>
      <c r="J932" s="7"/>
      <c r="K932" s="7"/>
      <c r="L932" s="7"/>
      <c r="M932" s="27"/>
      <c r="N932" s="27">
        <v>0</v>
      </c>
      <c r="O932" s="7"/>
      <c r="P932" s="30" t="s">
        <v>53</v>
      </c>
      <c r="Q932" s="65"/>
      <c r="R932" s="23" t="s">
        <v>54</v>
      </c>
    </row>
    <row r="933" spans="1:18" s="31" customFormat="1" ht="32.4" customHeight="1" x14ac:dyDescent="0.3">
      <c r="A933" s="295" t="s">
        <v>1888</v>
      </c>
      <c r="B933" s="295" t="s">
        <v>1889</v>
      </c>
      <c r="C933" s="192" t="s">
        <v>449</v>
      </c>
      <c r="D933" s="26">
        <v>350000</v>
      </c>
      <c r="E933" s="26">
        <v>350000</v>
      </c>
      <c r="F933" s="27">
        <v>0</v>
      </c>
      <c r="G933" s="27">
        <v>350000</v>
      </c>
      <c r="H933" s="27">
        <v>0</v>
      </c>
      <c r="I933" s="7" t="s">
        <v>553</v>
      </c>
      <c r="J933" s="7"/>
      <c r="K933" s="7"/>
      <c r="L933" s="7"/>
      <c r="M933" s="27"/>
      <c r="N933" s="27">
        <v>0</v>
      </c>
      <c r="O933" s="7"/>
      <c r="P933" s="30" t="s">
        <v>53</v>
      </c>
      <c r="Q933" s="65"/>
      <c r="R933" s="23" t="s">
        <v>54</v>
      </c>
    </row>
    <row r="934" spans="1:18" s="31" customFormat="1" ht="32.4" customHeight="1" x14ac:dyDescent="0.3">
      <c r="A934" s="295" t="s">
        <v>1890</v>
      </c>
      <c r="B934" s="295" t="s">
        <v>1891</v>
      </c>
      <c r="C934" s="192" t="s">
        <v>449</v>
      </c>
      <c r="D934" s="26">
        <v>1260000</v>
      </c>
      <c r="E934" s="26">
        <v>1260000</v>
      </c>
      <c r="F934" s="27">
        <v>0</v>
      </c>
      <c r="G934" s="27">
        <v>1260000</v>
      </c>
      <c r="H934" s="27">
        <v>0</v>
      </c>
      <c r="I934" s="7" t="s">
        <v>553</v>
      </c>
      <c r="J934" s="7"/>
      <c r="K934" s="7"/>
      <c r="L934" s="7"/>
      <c r="M934" s="27"/>
      <c r="N934" s="27">
        <v>0</v>
      </c>
      <c r="O934" s="7"/>
      <c r="P934" s="30" t="s">
        <v>53</v>
      </c>
      <c r="Q934" s="65"/>
      <c r="R934" s="23" t="s">
        <v>54</v>
      </c>
    </row>
    <row r="935" spans="1:18" s="31" customFormat="1" ht="32.4" customHeight="1" x14ac:dyDescent="0.3">
      <c r="A935" s="295" t="s">
        <v>1892</v>
      </c>
      <c r="B935" s="295" t="s">
        <v>1893</v>
      </c>
      <c r="C935" s="192" t="s">
        <v>449</v>
      </c>
      <c r="D935" s="26">
        <v>350000</v>
      </c>
      <c r="E935" s="26">
        <v>350000</v>
      </c>
      <c r="F935" s="27">
        <v>0</v>
      </c>
      <c r="G935" s="27">
        <v>350000</v>
      </c>
      <c r="H935" s="27">
        <v>0</v>
      </c>
      <c r="I935" s="7" t="s">
        <v>553</v>
      </c>
      <c r="J935" s="7"/>
      <c r="K935" s="7"/>
      <c r="L935" s="7"/>
      <c r="M935" s="27"/>
      <c r="N935" s="27">
        <v>0</v>
      </c>
      <c r="O935" s="7"/>
      <c r="P935" s="30" t="s">
        <v>53</v>
      </c>
      <c r="Q935" s="65"/>
      <c r="R935" s="23" t="s">
        <v>54</v>
      </c>
    </row>
    <row r="936" spans="1:18" s="31" customFormat="1" ht="32.4" customHeight="1" x14ac:dyDescent="0.3">
      <c r="A936" s="295" t="s">
        <v>1894</v>
      </c>
      <c r="B936" s="295" t="s">
        <v>1895</v>
      </c>
      <c r="C936" s="192" t="s">
        <v>449</v>
      </c>
      <c r="D936" s="26">
        <v>400000</v>
      </c>
      <c r="E936" s="26">
        <v>400000</v>
      </c>
      <c r="F936" s="27">
        <v>0</v>
      </c>
      <c r="G936" s="27">
        <v>400000</v>
      </c>
      <c r="H936" s="27">
        <v>0</v>
      </c>
      <c r="I936" s="7" t="s">
        <v>553</v>
      </c>
      <c r="J936" s="7"/>
      <c r="K936" s="7"/>
      <c r="L936" s="7"/>
      <c r="M936" s="27"/>
      <c r="N936" s="27">
        <v>0</v>
      </c>
      <c r="O936" s="7"/>
      <c r="P936" s="30" t="s">
        <v>53</v>
      </c>
      <c r="Q936" s="65"/>
      <c r="R936" s="23" t="s">
        <v>54</v>
      </c>
    </row>
    <row r="937" spans="1:18" s="31" customFormat="1" ht="32.4" customHeight="1" x14ac:dyDescent="0.3">
      <c r="A937" s="295" t="s">
        <v>1896</v>
      </c>
      <c r="B937" s="295" t="s">
        <v>1897</v>
      </c>
      <c r="C937" s="192" t="s">
        <v>449</v>
      </c>
      <c r="D937" s="26">
        <v>350000</v>
      </c>
      <c r="E937" s="26">
        <v>350000</v>
      </c>
      <c r="F937" s="27">
        <v>0</v>
      </c>
      <c r="G937" s="27">
        <v>350000</v>
      </c>
      <c r="H937" s="27">
        <v>0</v>
      </c>
      <c r="I937" s="7" t="s">
        <v>553</v>
      </c>
      <c r="J937" s="7"/>
      <c r="K937" s="7"/>
      <c r="L937" s="7"/>
      <c r="M937" s="27"/>
      <c r="N937" s="27">
        <v>0</v>
      </c>
      <c r="O937" s="7"/>
      <c r="P937" s="30" t="s">
        <v>53</v>
      </c>
      <c r="Q937" s="65"/>
      <c r="R937" s="23" t="s">
        <v>54</v>
      </c>
    </row>
    <row r="938" spans="1:18" s="31" customFormat="1" ht="32.4" customHeight="1" x14ac:dyDescent="0.3">
      <c r="A938" s="295" t="s">
        <v>1898</v>
      </c>
      <c r="B938" s="295" t="s">
        <v>1899</v>
      </c>
      <c r="C938" s="192" t="s">
        <v>449</v>
      </c>
      <c r="D938" s="26">
        <v>480000</v>
      </c>
      <c r="E938" s="26">
        <v>480000</v>
      </c>
      <c r="F938" s="27">
        <v>0</v>
      </c>
      <c r="G938" s="27">
        <v>480000</v>
      </c>
      <c r="H938" s="27">
        <v>0</v>
      </c>
      <c r="I938" s="7" t="s">
        <v>553</v>
      </c>
      <c r="J938" s="7"/>
      <c r="K938" s="7"/>
      <c r="L938" s="7"/>
      <c r="M938" s="27"/>
      <c r="N938" s="27">
        <v>0</v>
      </c>
      <c r="O938" s="7"/>
      <c r="P938" s="30" t="s">
        <v>53</v>
      </c>
      <c r="Q938" s="65"/>
      <c r="R938" s="23" t="s">
        <v>54</v>
      </c>
    </row>
    <row r="939" spans="1:18" s="31" customFormat="1" ht="32.4" customHeight="1" x14ac:dyDescent="0.3">
      <c r="A939" s="295" t="s">
        <v>1900</v>
      </c>
      <c r="B939" s="295" t="s">
        <v>1901</v>
      </c>
      <c r="C939" s="192" t="s">
        <v>449</v>
      </c>
      <c r="D939" s="26">
        <v>1320000</v>
      </c>
      <c r="E939" s="26">
        <v>1320000</v>
      </c>
      <c r="F939" s="27">
        <v>0</v>
      </c>
      <c r="G939" s="27">
        <v>1320000</v>
      </c>
      <c r="H939" s="27">
        <v>0</v>
      </c>
      <c r="I939" s="7" t="s">
        <v>553</v>
      </c>
      <c r="J939" s="7"/>
      <c r="K939" s="7"/>
      <c r="L939" s="7"/>
      <c r="M939" s="27"/>
      <c r="N939" s="27">
        <v>0</v>
      </c>
      <c r="O939" s="7"/>
      <c r="P939" s="30" t="s">
        <v>53</v>
      </c>
      <c r="Q939" s="65"/>
      <c r="R939" s="23" t="s">
        <v>54</v>
      </c>
    </row>
    <row r="940" spans="1:18" s="31" customFormat="1" ht="32.4" customHeight="1" x14ac:dyDescent="0.3">
      <c r="A940" s="295" t="s">
        <v>1902</v>
      </c>
      <c r="B940" s="295" t="s">
        <v>1903</v>
      </c>
      <c r="C940" s="192" t="s">
        <v>449</v>
      </c>
      <c r="D940" s="26">
        <v>75000</v>
      </c>
      <c r="E940" s="26">
        <v>75000</v>
      </c>
      <c r="F940" s="27">
        <v>0</v>
      </c>
      <c r="G940" s="27">
        <v>75000</v>
      </c>
      <c r="H940" s="27">
        <v>0</v>
      </c>
      <c r="I940" s="7" t="s">
        <v>553</v>
      </c>
      <c r="J940" s="7"/>
      <c r="K940" s="7"/>
      <c r="L940" s="7"/>
      <c r="M940" s="27"/>
      <c r="N940" s="27">
        <v>0</v>
      </c>
      <c r="O940" s="7"/>
      <c r="P940" s="30" t="s">
        <v>53</v>
      </c>
      <c r="Q940" s="65"/>
      <c r="R940" s="23" t="s">
        <v>54</v>
      </c>
    </row>
    <row r="941" spans="1:18" s="31" customFormat="1" ht="32.4" customHeight="1" x14ac:dyDescent="0.3">
      <c r="A941" s="295" t="s">
        <v>1904</v>
      </c>
      <c r="B941" s="295" t="s">
        <v>1905</v>
      </c>
      <c r="C941" s="192" t="s">
        <v>449</v>
      </c>
      <c r="D941" s="26">
        <v>250000</v>
      </c>
      <c r="E941" s="26">
        <v>250000</v>
      </c>
      <c r="F941" s="27">
        <v>0</v>
      </c>
      <c r="G941" s="27">
        <v>250000</v>
      </c>
      <c r="H941" s="27">
        <v>0</v>
      </c>
      <c r="I941" s="7" t="s">
        <v>553</v>
      </c>
      <c r="J941" s="7"/>
      <c r="K941" s="7"/>
      <c r="L941" s="7"/>
      <c r="M941" s="27"/>
      <c r="N941" s="27">
        <v>0</v>
      </c>
      <c r="O941" s="7"/>
      <c r="P941" s="30" t="s">
        <v>53</v>
      </c>
      <c r="Q941" s="65"/>
      <c r="R941" s="23" t="s">
        <v>54</v>
      </c>
    </row>
    <row r="942" spans="1:18" s="31" customFormat="1" ht="32.4" customHeight="1" x14ac:dyDescent="0.3">
      <c r="A942" s="295" t="s">
        <v>1906</v>
      </c>
      <c r="B942" s="295" t="s">
        <v>1907</v>
      </c>
      <c r="C942" s="192" t="s">
        <v>449</v>
      </c>
      <c r="D942" s="26">
        <v>345000</v>
      </c>
      <c r="E942" s="26">
        <v>345000</v>
      </c>
      <c r="F942" s="27">
        <v>0</v>
      </c>
      <c r="G942" s="27">
        <v>345000</v>
      </c>
      <c r="H942" s="27">
        <v>0</v>
      </c>
      <c r="I942" s="7" t="s">
        <v>553</v>
      </c>
      <c r="J942" s="7"/>
      <c r="K942" s="7"/>
      <c r="L942" s="7"/>
      <c r="M942" s="27"/>
      <c r="N942" s="27">
        <v>0</v>
      </c>
      <c r="O942" s="7"/>
      <c r="P942" s="30" t="s">
        <v>53</v>
      </c>
      <c r="Q942" s="65"/>
      <c r="R942" s="23" t="s">
        <v>54</v>
      </c>
    </row>
    <row r="943" spans="1:18" s="31" customFormat="1" ht="32.4" customHeight="1" x14ac:dyDescent="0.3">
      <c r="A943" s="295" t="s">
        <v>1908</v>
      </c>
      <c r="B943" s="295" t="s">
        <v>1909</v>
      </c>
      <c r="C943" s="192" t="s">
        <v>449</v>
      </c>
      <c r="D943" s="26">
        <v>250000</v>
      </c>
      <c r="E943" s="26">
        <v>250000</v>
      </c>
      <c r="F943" s="27">
        <v>0</v>
      </c>
      <c r="G943" s="27">
        <v>250000</v>
      </c>
      <c r="H943" s="27">
        <v>0</v>
      </c>
      <c r="I943" s="7" t="s">
        <v>553</v>
      </c>
      <c r="J943" s="7"/>
      <c r="K943" s="7"/>
      <c r="L943" s="7"/>
      <c r="M943" s="27"/>
      <c r="N943" s="27">
        <v>0</v>
      </c>
      <c r="O943" s="7"/>
      <c r="P943" s="30" t="s">
        <v>53</v>
      </c>
      <c r="Q943" s="65"/>
      <c r="R943" s="23" t="s">
        <v>54</v>
      </c>
    </row>
    <row r="944" spans="1:18" s="31" customFormat="1" ht="32.4" customHeight="1" x14ac:dyDescent="0.3">
      <c r="A944" s="295" t="s">
        <v>1910</v>
      </c>
      <c r="B944" s="295" t="s">
        <v>1911</v>
      </c>
      <c r="C944" s="192" t="s">
        <v>449</v>
      </c>
      <c r="D944" s="26">
        <v>350000</v>
      </c>
      <c r="E944" s="26">
        <v>350000</v>
      </c>
      <c r="F944" s="27">
        <v>0</v>
      </c>
      <c r="G944" s="27">
        <v>350000</v>
      </c>
      <c r="H944" s="27">
        <v>0</v>
      </c>
      <c r="I944" s="7" t="s">
        <v>553</v>
      </c>
      <c r="J944" s="7"/>
      <c r="K944" s="7"/>
      <c r="L944" s="7"/>
      <c r="M944" s="27"/>
      <c r="N944" s="27">
        <v>0</v>
      </c>
      <c r="O944" s="7"/>
      <c r="P944" s="30" t="s">
        <v>53</v>
      </c>
      <c r="Q944" s="65"/>
      <c r="R944" s="23" t="s">
        <v>54</v>
      </c>
    </row>
    <row r="945" spans="1:18" s="31" customFormat="1" ht="32.4" customHeight="1" x14ac:dyDescent="0.3">
      <c r="A945" s="295" t="s">
        <v>1912</v>
      </c>
      <c r="B945" s="295" t="s">
        <v>1913</v>
      </c>
      <c r="C945" s="192" t="s">
        <v>449</v>
      </c>
      <c r="D945" s="26">
        <v>900000</v>
      </c>
      <c r="E945" s="26">
        <v>900000</v>
      </c>
      <c r="F945" s="27">
        <v>0</v>
      </c>
      <c r="G945" s="27">
        <v>900000</v>
      </c>
      <c r="H945" s="27">
        <v>0</v>
      </c>
      <c r="I945" s="7" t="s">
        <v>553</v>
      </c>
      <c r="J945" s="7"/>
      <c r="K945" s="7"/>
      <c r="L945" s="7"/>
      <c r="M945" s="27"/>
      <c r="N945" s="27">
        <v>0</v>
      </c>
      <c r="O945" s="7"/>
      <c r="P945" s="30" t="s">
        <v>53</v>
      </c>
      <c r="Q945" s="65"/>
      <c r="R945" s="23" t="s">
        <v>54</v>
      </c>
    </row>
    <row r="946" spans="1:18" s="31" customFormat="1" ht="32.4" customHeight="1" x14ac:dyDescent="0.3">
      <c r="A946" s="295" t="s">
        <v>1914</v>
      </c>
      <c r="B946" s="295" t="s">
        <v>1915</v>
      </c>
      <c r="C946" s="192" t="s">
        <v>449</v>
      </c>
      <c r="D946" s="26">
        <v>400000</v>
      </c>
      <c r="E946" s="26">
        <v>400000</v>
      </c>
      <c r="F946" s="27">
        <v>0</v>
      </c>
      <c r="G946" s="27">
        <v>400000</v>
      </c>
      <c r="H946" s="27">
        <v>0</v>
      </c>
      <c r="I946" s="7" t="s">
        <v>553</v>
      </c>
      <c r="J946" s="7"/>
      <c r="K946" s="7"/>
      <c r="L946" s="7"/>
      <c r="M946" s="27"/>
      <c r="N946" s="27">
        <v>0</v>
      </c>
      <c r="O946" s="7"/>
      <c r="P946" s="30" t="s">
        <v>53</v>
      </c>
      <c r="Q946" s="65"/>
      <c r="R946" s="23" t="s">
        <v>54</v>
      </c>
    </row>
    <row r="947" spans="1:18" s="31" customFormat="1" ht="32.4" customHeight="1" x14ac:dyDescent="0.3">
      <c r="A947" s="295" t="s">
        <v>1916</v>
      </c>
      <c r="B947" s="295" t="s">
        <v>1917</v>
      </c>
      <c r="C947" s="192" t="s">
        <v>449</v>
      </c>
      <c r="D947" s="26">
        <v>250000</v>
      </c>
      <c r="E947" s="26">
        <v>250000</v>
      </c>
      <c r="F947" s="27">
        <v>0</v>
      </c>
      <c r="G947" s="27">
        <v>250000</v>
      </c>
      <c r="H947" s="27">
        <v>0</v>
      </c>
      <c r="I947" s="7" t="s">
        <v>553</v>
      </c>
      <c r="J947" s="7"/>
      <c r="K947" s="7"/>
      <c r="L947" s="7"/>
      <c r="M947" s="27"/>
      <c r="N947" s="27">
        <v>0</v>
      </c>
      <c r="O947" s="7"/>
      <c r="P947" s="30" t="s">
        <v>53</v>
      </c>
      <c r="Q947" s="65"/>
      <c r="R947" s="23" t="s">
        <v>54</v>
      </c>
    </row>
    <row r="948" spans="1:18" s="31" customFormat="1" ht="32.4" customHeight="1" x14ac:dyDescent="0.3">
      <c r="A948" s="295" t="s">
        <v>1918</v>
      </c>
      <c r="B948" s="295" t="s">
        <v>1919</v>
      </c>
      <c r="C948" s="192" t="s">
        <v>449</v>
      </c>
      <c r="D948" s="26">
        <v>1200000</v>
      </c>
      <c r="E948" s="26">
        <v>1200000</v>
      </c>
      <c r="F948" s="27">
        <v>0</v>
      </c>
      <c r="G948" s="27">
        <v>1200000</v>
      </c>
      <c r="H948" s="27">
        <v>0</v>
      </c>
      <c r="I948" s="7" t="s">
        <v>553</v>
      </c>
      <c r="J948" s="7"/>
      <c r="K948" s="7"/>
      <c r="L948" s="7"/>
      <c r="M948" s="27"/>
      <c r="N948" s="27">
        <v>0</v>
      </c>
      <c r="O948" s="7"/>
      <c r="P948" s="30" t="s">
        <v>53</v>
      </c>
      <c r="Q948" s="65"/>
      <c r="R948" s="23" t="s">
        <v>54</v>
      </c>
    </row>
    <row r="949" spans="1:18" s="31" customFormat="1" ht="32.4" customHeight="1" x14ac:dyDescent="0.3">
      <c r="A949" s="295" t="s">
        <v>1920</v>
      </c>
      <c r="B949" s="295" t="s">
        <v>1921</v>
      </c>
      <c r="C949" s="192" t="s">
        <v>449</v>
      </c>
      <c r="D949" s="26">
        <v>480000</v>
      </c>
      <c r="E949" s="26">
        <v>480000</v>
      </c>
      <c r="F949" s="27">
        <v>0</v>
      </c>
      <c r="G949" s="27">
        <v>480000</v>
      </c>
      <c r="H949" s="27">
        <v>0</v>
      </c>
      <c r="I949" s="7" t="s">
        <v>553</v>
      </c>
      <c r="J949" s="7"/>
      <c r="K949" s="7"/>
      <c r="L949" s="7"/>
      <c r="M949" s="27"/>
      <c r="N949" s="27">
        <v>0</v>
      </c>
      <c r="O949" s="7"/>
      <c r="P949" s="30" t="s">
        <v>53</v>
      </c>
      <c r="Q949" s="65"/>
      <c r="R949" s="23" t="s">
        <v>54</v>
      </c>
    </row>
    <row r="950" spans="1:18" s="31" customFormat="1" ht="32.4" customHeight="1" x14ac:dyDescent="0.3">
      <c r="A950" s="295" t="s">
        <v>1922</v>
      </c>
      <c r="B950" s="295" t="s">
        <v>1923</v>
      </c>
      <c r="C950" s="192" t="s">
        <v>449</v>
      </c>
      <c r="D950" s="26">
        <v>225000</v>
      </c>
      <c r="E950" s="26">
        <v>225000</v>
      </c>
      <c r="F950" s="27">
        <v>0</v>
      </c>
      <c r="G950" s="27">
        <v>225000</v>
      </c>
      <c r="H950" s="27">
        <v>0</v>
      </c>
      <c r="I950" s="7" t="s">
        <v>553</v>
      </c>
      <c r="J950" s="7"/>
      <c r="K950" s="7"/>
      <c r="L950" s="7"/>
      <c r="M950" s="27"/>
      <c r="N950" s="27">
        <v>0</v>
      </c>
      <c r="O950" s="7"/>
      <c r="P950" s="30" t="s">
        <v>53</v>
      </c>
      <c r="Q950" s="65"/>
      <c r="R950" s="23" t="s">
        <v>54</v>
      </c>
    </row>
    <row r="951" spans="1:18" s="31" customFormat="1" ht="32.4" customHeight="1" x14ac:dyDescent="0.3">
      <c r="A951" s="295" t="s">
        <v>1924</v>
      </c>
      <c r="B951" s="295" t="s">
        <v>1925</v>
      </c>
      <c r="C951" s="192" t="s">
        <v>449</v>
      </c>
      <c r="D951" s="26">
        <v>350000</v>
      </c>
      <c r="E951" s="26">
        <v>350000</v>
      </c>
      <c r="F951" s="27">
        <v>0</v>
      </c>
      <c r="G951" s="27">
        <v>350000</v>
      </c>
      <c r="H951" s="27">
        <v>0</v>
      </c>
      <c r="I951" s="7" t="s">
        <v>553</v>
      </c>
      <c r="J951" s="7"/>
      <c r="K951" s="7"/>
      <c r="L951" s="7"/>
      <c r="M951" s="27"/>
      <c r="N951" s="27">
        <v>0</v>
      </c>
      <c r="O951" s="7"/>
      <c r="P951" s="30" t="s">
        <v>53</v>
      </c>
      <c r="Q951" s="65"/>
      <c r="R951" s="23" t="s">
        <v>54</v>
      </c>
    </row>
    <row r="952" spans="1:18" s="31" customFormat="1" ht="32.4" customHeight="1" x14ac:dyDescent="0.3">
      <c r="A952" s="295" t="s">
        <v>1926</v>
      </c>
      <c r="B952" s="295" t="s">
        <v>1927</v>
      </c>
      <c r="C952" s="192" t="s">
        <v>449</v>
      </c>
      <c r="D952" s="26">
        <v>525000</v>
      </c>
      <c r="E952" s="26">
        <v>525000</v>
      </c>
      <c r="F952" s="27">
        <v>0</v>
      </c>
      <c r="G952" s="27">
        <v>525000</v>
      </c>
      <c r="H952" s="27">
        <v>0</v>
      </c>
      <c r="I952" s="7" t="s">
        <v>553</v>
      </c>
      <c r="J952" s="7"/>
      <c r="K952" s="7"/>
      <c r="L952" s="7"/>
      <c r="M952" s="27"/>
      <c r="N952" s="27">
        <v>0</v>
      </c>
      <c r="O952" s="7"/>
      <c r="P952" s="30" t="s">
        <v>53</v>
      </c>
      <c r="Q952" s="65"/>
      <c r="R952" s="23" t="s">
        <v>54</v>
      </c>
    </row>
    <row r="953" spans="1:18" s="31" customFormat="1" ht="32.4" customHeight="1" x14ac:dyDescent="0.3">
      <c r="A953" s="295" t="s">
        <v>1928</v>
      </c>
      <c r="B953" s="295" t="s">
        <v>1929</v>
      </c>
      <c r="C953" s="192" t="s">
        <v>449</v>
      </c>
      <c r="D953" s="26">
        <v>1427000</v>
      </c>
      <c r="E953" s="26">
        <v>1427000</v>
      </c>
      <c r="F953" s="27">
        <v>0</v>
      </c>
      <c r="G953" s="27">
        <v>1427000</v>
      </c>
      <c r="H953" s="27">
        <v>0</v>
      </c>
      <c r="I953" s="7" t="s">
        <v>553</v>
      </c>
      <c r="J953" s="7"/>
      <c r="K953" s="7"/>
      <c r="L953" s="7"/>
      <c r="M953" s="27"/>
      <c r="N953" s="27">
        <v>0</v>
      </c>
      <c r="O953" s="7"/>
      <c r="P953" s="30" t="s">
        <v>53</v>
      </c>
      <c r="Q953" s="65"/>
      <c r="R953" s="23" t="s">
        <v>54</v>
      </c>
    </row>
    <row r="954" spans="1:18" s="31" customFormat="1" ht="32.4" customHeight="1" x14ac:dyDescent="0.3">
      <c r="A954" s="295" t="s">
        <v>1930</v>
      </c>
      <c r="B954" s="295" t="s">
        <v>1931</v>
      </c>
      <c r="C954" s="192" t="s">
        <v>449</v>
      </c>
      <c r="D954" s="26">
        <v>400000</v>
      </c>
      <c r="E954" s="26">
        <v>400000</v>
      </c>
      <c r="F954" s="27">
        <v>0</v>
      </c>
      <c r="G954" s="27">
        <v>400000</v>
      </c>
      <c r="H954" s="27">
        <v>0</v>
      </c>
      <c r="I954" s="7" t="s">
        <v>553</v>
      </c>
      <c r="J954" s="7"/>
      <c r="K954" s="7"/>
      <c r="L954" s="7"/>
      <c r="M954" s="27"/>
      <c r="N954" s="27">
        <v>0</v>
      </c>
      <c r="O954" s="7"/>
      <c r="P954" s="30" t="s">
        <v>53</v>
      </c>
      <c r="Q954" s="65"/>
      <c r="R954" s="23" t="s">
        <v>54</v>
      </c>
    </row>
    <row r="955" spans="1:18" s="31" customFormat="1" ht="32.4" customHeight="1" x14ac:dyDescent="0.3">
      <c r="A955" s="295" t="s">
        <v>1932</v>
      </c>
      <c r="B955" s="295" t="s">
        <v>1933</v>
      </c>
      <c r="C955" s="192" t="s">
        <v>449</v>
      </c>
      <c r="D955" s="26">
        <v>1200000</v>
      </c>
      <c r="E955" s="26">
        <v>1200000</v>
      </c>
      <c r="F955" s="27">
        <v>0</v>
      </c>
      <c r="G955" s="27">
        <v>1200000</v>
      </c>
      <c r="H955" s="27">
        <v>0</v>
      </c>
      <c r="I955" s="7" t="s">
        <v>553</v>
      </c>
      <c r="J955" s="7"/>
      <c r="K955" s="7"/>
      <c r="L955" s="7"/>
      <c r="M955" s="27"/>
      <c r="N955" s="27">
        <v>0</v>
      </c>
      <c r="O955" s="7"/>
      <c r="P955" s="30" t="s">
        <v>53</v>
      </c>
      <c r="Q955" s="65"/>
      <c r="R955" s="23" t="s">
        <v>54</v>
      </c>
    </row>
    <row r="956" spans="1:18" s="31" customFormat="1" ht="32.4" customHeight="1" x14ac:dyDescent="0.3">
      <c r="A956" s="295" t="s">
        <v>1934</v>
      </c>
      <c r="B956" s="295" t="s">
        <v>1935</v>
      </c>
      <c r="C956" s="192" t="s">
        <v>449</v>
      </c>
      <c r="D956" s="26">
        <v>600000</v>
      </c>
      <c r="E956" s="26">
        <v>600000</v>
      </c>
      <c r="F956" s="27">
        <v>0</v>
      </c>
      <c r="G956" s="27">
        <v>600000</v>
      </c>
      <c r="H956" s="27">
        <v>0</v>
      </c>
      <c r="I956" s="7" t="s">
        <v>553</v>
      </c>
      <c r="J956" s="7"/>
      <c r="K956" s="7"/>
      <c r="L956" s="7"/>
      <c r="M956" s="27"/>
      <c r="N956" s="27">
        <v>0</v>
      </c>
      <c r="O956" s="7"/>
      <c r="P956" s="30" t="s">
        <v>53</v>
      </c>
      <c r="Q956" s="65"/>
      <c r="R956" s="23" t="s">
        <v>54</v>
      </c>
    </row>
    <row r="957" spans="1:18" s="31" customFormat="1" ht="32.4" customHeight="1" x14ac:dyDescent="0.3">
      <c r="A957" s="295" t="s">
        <v>1936</v>
      </c>
      <c r="B957" s="295" t="s">
        <v>1937</v>
      </c>
      <c r="C957" s="192" t="s">
        <v>449</v>
      </c>
      <c r="D957" s="26">
        <v>1260000</v>
      </c>
      <c r="E957" s="26">
        <v>1260000</v>
      </c>
      <c r="F957" s="27">
        <v>0</v>
      </c>
      <c r="G957" s="27">
        <v>1260000</v>
      </c>
      <c r="H957" s="27">
        <v>0</v>
      </c>
      <c r="I957" s="7" t="s">
        <v>553</v>
      </c>
      <c r="J957" s="7"/>
      <c r="K957" s="7"/>
      <c r="L957" s="7"/>
      <c r="M957" s="27"/>
      <c r="N957" s="27">
        <v>0</v>
      </c>
      <c r="O957" s="7"/>
      <c r="P957" s="30" t="s">
        <v>53</v>
      </c>
      <c r="Q957" s="65"/>
      <c r="R957" s="23" t="s">
        <v>54</v>
      </c>
    </row>
    <row r="958" spans="1:18" s="31" customFormat="1" ht="32.4" customHeight="1" x14ac:dyDescent="0.3">
      <c r="A958" s="295" t="s">
        <v>1938</v>
      </c>
      <c r="B958" s="295" t="s">
        <v>1939</v>
      </c>
      <c r="C958" s="192" t="s">
        <v>449</v>
      </c>
      <c r="D958" s="26">
        <v>1260000</v>
      </c>
      <c r="E958" s="26">
        <v>1260000</v>
      </c>
      <c r="F958" s="27">
        <v>0</v>
      </c>
      <c r="G958" s="27">
        <v>1260000</v>
      </c>
      <c r="H958" s="27">
        <v>0</v>
      </c>
      <c r="I958" s="7" t="s">
        <v>553</v>
      </c>
      <c r="J958" s="7"/>
      <c r="K958" s="7"/>
      <c r="L958" s="7"/>
      <c r="M958" s="27"/>
      <c r="N958" s="27">
        <v>0</v>
      </c>
      <c r="O958" s="7"/>
      <c r="P958" s="30" t="s">
        <v>53</v>
      </c>
      <c r="Q958" s="65"/>
      <c r="R958" s="23" t="s">
        <v>54</v>
      </c>
    </row>
    <row r="959" spans="1:18" s="31" customFormat="1" ht="32.4" customHeight="1" x14ac:dyDescent="0.3">
      <c r="A959" s="295" t="s">
        <v>1940</v>
      </c>
      <c r="B959" s="295" t="s">
        <v>1941</v>
      </c>
      <c r="C959" s="192" t="s">
        <v>449</v>
      </c>
      <c r="D959" s="26">
        <v>250000</v>
      </c>
      <c r="E959" s="26">
        <v>250000</v>
      </c>
      <c r="F959" s="27">
        <v>0</v>
      </c>
      <c r="G959" s="27">
        <v>250000</v>
      </c>
      <c r="H959" s="27">
        <v>0</v>
      </c>
      <c r="I959" s="7" t="s">
        <v>553</v>
      </c>
      <c r="J959" s="7"/>
      <c r="K959" s="7"/>
      <c r="L959" s="7"/>
      <c r="M959" s="27"/>
      <c r="N959" s="27">
        <v>0</v>
      </c>
      <c r="O959" s="7"/>
      <c r="P959" s="30" t="s">
        <v>53</v>
      </c>
      <c r="Q959" s="65"/>
      <c r="R959" s="23" t="s">
        <v>54</v>
      </c>
    </row>
    <row r="960" spans="1:18" s="31" customFormat="1" ht="32.4" customHeight="1" x14ac:dyDescent="0.3">
      <c r="A960" s="295" t="s">
        <v>1942</v>
      </c>
      <c r="B960" s="295" t="s">
        <v>1943</v>
      </c>
      <c r="C960" s="192" t="s">
        <v>449</v>
      </c>
      <c r="D960" s="26">
        <v>540000</v>
      </c>
      <c r="E960" s="26">
        <v>540000</v>
      </c>
      <c r="F960" s="27">
        <v>0</v>
      </c>
      <c r="G960" s="27">
        <v>540000</v>
      </c>
      <c r="H960" s="27">
        <v>0</v>
      </c>
      <c r="I960" s="7" t="s">
        <v>553</v>
      </c>
      <c r="J960" s="7"/>
      <c r="K960" s="7"/>
      <c r="L960" s="7"/>
      <c r="M960" s="27"/>
      <c r="N960" s="27">
        <v>0</v>
      </c>
      <c r="O960" s="7"/>
      <c r="P960" s="30" t="s">
        <v>53</v>
      </c>
      <c r="Q960" s="65"/>
      <c r="R960" s="23" t="s">
        <v>54</v>
      </c>
    </row>
    <row r="961" spans="1:18" s="31" customFormat="1" ht="32.4" customHeight="1" x14ac:dyDescent="0.3">
      <c r="A961" s="295" t="s">
        <v>1944</v>
      </c>
      <c r="B961" s="295" t="s">
        <v>1945</v>
      </c>
      <c r="C961" s="192" t="s">
        <v>449</v>
      </c>
      <c r="D961" s="26">
        <v>150000</v>
      </c>
      <c r="E961" s="26">
        <v>150000</v>
      </c>
      <c r="F961" s="27">
        <v>0</v>
      </c>
      <c r="G961" s="27">
        <v>150000</v>
      </c>
      <c r="H961" s="27">
        <v>0</v>
      </c>
      <c r="I961" s="7" t="s">
        <v>553</v>
      </c>
      <c r="J961" s="7"/>
      <c r="K961" s="7"/>
      <c r="L961" s="7"/>
      <c r="M961" s="27"/>
      <c r="N961" s="27">
        <v>0</v>
      </c>
      <c r="O961" s="7"/>
      <c r="P961" s="30" t="s">
        <v>53</v>
      </c>
      <c r="Q961" s="65"/>
      <c r="R961" s="23" t="s">
        <v>54</v>
      </c>
    </row>
    <row r="962" spans="1:18" s="31" customFormat="1" ht="32.4" customHeight="1" x14ac:dyDescent="0.3">
      <c r="A962" s="295" t="s">
        <v>1946</v>
      </c>
      <c r="B962" s="295" t="s">
        <v>1947</v>
      </c>
      <c r="C962" s="192" t="s">
        <v>449</v>
      </c>
      <c r="D962" s="26">
        <v>300000</v>
      </c>
      <c r="E962" s="26">
        <v>300000</v>
      </c>
      <c r="F962" s="27">
        <v>0</v>
      </c>
      <c r="G962" s="27">
        <v>300000</v>
      </c>
      <c r="H962" s="27">
        <v>0</v>
      </c>
      <c r="I962" s="7" t="s">
        <v>553</v>
      </c>
      <c r="J962" s="7"/>
      <c r="K962" s="7"/>
      <c r="L962" s="7"/>
      <c r="M962" s="27"/>
      <c r="N962" s="27">
        <v>0</v>
      </c>
      <c r="O962" s="7"/>
      <c r="P962" s="30" t="s">
        <v>53</v>
      </c>
      <c r="Q962" s="65"/>
      <c r="R962" s="23" t="s">
        <v>54</v>
      </c>
    </row>
    <row r="963" spans="1:18" s="31" customFormat="1" ht="32.4" customHeight="1" x14ac:dyDescent="0.3">
      <c r="A963" s="295" t="s">
        <v>1948</v>
      </c>
      <c r="B963" s="295" t="s">
        <v>1949</v>
      </c>
      <c r="C963" s="192" t="s">
        <v>449</v>
      </c>
      <c r="D963" s="26">
        <v>600000</v>
      </c>
      <c r="E963" s="26">
        <v>600000</v>
      </c>
      <c r="F963" s="27">
        <v>0</v>
      </c>
      <c r="G963" s="27">
        <v>600000</v>
      </c>
      <c r="H963" s="27">
        <v>0</v>
      </c>
      <c r="I963" s="7" t="s">
        <v>553</v>
      </c>
      <c r="J963" s="7"/>
      <c r="K963" s="7"/>
      <c r="L963" s="7"/>
      <c r="M963" s="27"/>
      <c r="N963" s="27">
        <v>0</v>
      </c>
      <c r="O963" s="7"/>
      <c r="P963" s="30" t="s">
        <v>53</v>
      </c>
      <c r="Q963" s="65"/>
      <c r="R963" s="23" t="s">
        <v>54</v>
      </c>
    </row>
    <row r="964" spans="1:18" s="31" customFormat="1" ht="32.4" customHeight="1" x14ac:dyDescent="0.3">
      <c r="A964" s="295" t="s">
        <v>1950</v>
      </c>
      <c r="B964" s="295" t="s">
        <v>1951</v>
      </c>
      <c r="C964" s="192" t="s">
        <v>449</v>
      </c>
      <c r="D964" s="26">
        <v>900000</v>
      </c>
      <c r="E964" s="26">
        <v>900000</v>
      </c>
      <c r="F964" s="27">
        <v>0</v>
      </c>
      <c r="G964" s="27">
        <v>900000</v>
      </c>
      <c r="H964" s="27">
        <v>0</v>
      </c>
      <c r="I964" s="7" t="s">
        <v>553</v>
      </c>
      <c r="J964" s="7"/>
      <c r="K964" s="7"/>
      <c r="L964" s="7"/>
      <c r="M964" s="27"/>
      <c r="N964" s="27">
        <v>0</v>
      </c>
      <c r="O964" s="7"/>
      <c r="P964" s="30" t="s">
        <v>53</v>
      </c>
      <c r="Q964" s="65"/>
      <c r="R964" s="23" t="s">
        <v>54</v>
      </c>
    </row>
    <row r="965" spans="1:18" s="31" customFormat="1" ht="32.4" customHeight="1" x14ac:dyDescent="0.3">
      <c r="A965" s="295" t="s">
        <v>1952</v>
      </c>
      <c r="B965" s="295" t="s">
        <v>1953</v>
      </c>
      <c r="C965" s="192" t="s">
        <v>449</v>
      </c>
      <c r="D965" s="26">
        <v>1800000</v>
      </c>
      <c r="E965" s="26">
        <v>1800000</v>
      </c>
      <c r="F965" s="27">
        <v>0</v>
      </c>
      <c r="G965" s="27">
        <v>1800000</v>
      </c>
      <c r="H965" s="27">
        <v>0</v>
      </c>
      <c r="I965" s="7" t="s">
        <v>553</v>
      </c>
      <c r="J965" s="7"/>
      <c r="K965" s="7"/>
      <c r="L965" s="7"/>
      <c r="M965" s="27"/>
      <c r="N965" s="27">
        <v>0</v>
      </c>
      <c r="O965" s="7"/>
      <c r="P965" s="30" t="s">
        <v>53</v>
      </c>
      <c r="Q965" s="65"/>
      <c r="R965" s="23" t="s">
        <v>54</v>
      </c>
    </row>
    <row r="966" spans="1:18" s="31" customFormat="1" ht="32.4" customHeight="1" x14ac:dyDescent="0.3">
      <c r="A966" s="295" t="s">
        <v>1954</v>
      </c>
      <c r="B966" s="295" t="s">
        <v>1955</v>
      </c>
      <c r="C966" s="192" t="s">
        <v>449</v>
      </c>
      <c r="D966" s="26">
        <v>901000</v>
      </c>
      <c r="E966" s="26">
        <v>901000</v>
      </c>
      <c r="F966" s="27">
        <v>0</v>
      </c>
      <c r="G966" s="27">
        <v>901000</v>
      </c>
      <c r="H966" s="27">
        <v>0</v>
      </c>
      <c r="I966" s="7" t="s">
        <v>553</v>
      </c>
      <c r="J966" s="7"/>
      <c r="K966" s="7"/>
      <c r="L966" s="7"/>
      <c r="M966" s="27"/>
      <c r="N966" s="27">
        <v>0</v>
      </c>
      <c r="O966" s="7"/>
      <c r="P966" s="30" t="s">
        <v>53</v>
      </c>
      <c r="Q966" s="65"/>
      <c r="R966" s="23" t="s">
        <v>54</v>
      </c>
    </row>
    <row r="967" spans="1:18" s="31" customFormat="1" ht="32.4" customHeight="1" x14ac:dyDescent="0.3">
      <c r="A967" s="295" t="s">
        <v>1956</v>
      </c>
      <c r="B967" s="295" t="s">
        <v>1957</v>
      </c>
      <c r="C967" s="192" t="s">
        <v>449</v>
      </c>
      <c r="D967" s="26">
        <v>500000</v>
      </c>
      <c r="E967" s="26">
        <v>500000</v>
      </c>
      <c r="F967" s="27">
        <v>0</v>
      </c>
      <c r="G967" s="27">
        <v>500000</v>
      </c>
      <c r="H967" s="27">
        <v>0</v>
      </c>
      <c r="I967" s="7" t="s">
        <v>553</v>
      </c>
      <c r="J967" s="7"/>
      <c r="K967" s="7"/>
      <c r="L967" s="7"/>
      <c r="M967" s="27"/>
      <c r="N967" s="27">
        <v>0</v>
      </c>
      <c r="O967" s="7"/>
      <c r="P967" s="30" t="s">
        <v>53</v>
      </c>
      <c r="Q967" s="65"/>
      <c r="R967" s="23" t="s">
        <v>54</v>
      </c>
    </row>
    <row r="968" spans="1:18" s="31" customFormat="1" ht="32.4" customHeight="1" x14ac:dyDescent="0.3">
      <c r="A968" s="295" t="s">
        <v>1958</v>
      </c>
      <c r="B968" s="295" t="s">
        <v>1959</v>
      </c>
      <c r="C968" s="192" t="s">
        <v>449</v>
      </c>
      <c r="D968" s="26">
        <v>350000</v>
      </c>
      <c r="E968" s="26">
        <v>350000</v>
      </c>
      <c r="F968" s="27">
        <v>0</v>
      </c>
      <c r="G968" s="27">
        <v>350000</v>
      </c>
      <c r="H968" s="27">
        <v>0</v>
      </c>
      <c r="I968" s="7" t="s">
        <v>553</v>
      </c>
      <c r="J968" s="7"/>
      <c r="K968" s="7"/>
      <c r="L968" s="7"/>
      <c r="M968" s="27"/>
      <c r="N968" s="27">
        <v>0</v>
      </c>
      <c r="O968" s="7"/>
      <c r="P968" s="30" t="s">
        <v>53</v>
      </c>
      <c r="Q968" s="65"/>
      <c r="R968" s="23" t="s">
        <v>54</v>
      </c>
    </row>
    <row r="969" spans="1:18" s="31" customFormat="1" ht="32.4" customHeight="1" x14ac:dyDescent="0.3">
      <c r="A969" s="295" t="s">
        <v>1960</v>
      </c>
      <c r="B969" s="295" t="s">
        <v>1961</v>
      </c>
      <c r="C969" s="192" t="s">
        <v>449</v>
      </c>
      <c r="D969" s="26">
        <v>1081000</v>
      </c>
      <c r="E969" s="26">
        <v>1081000</v>
      </c>
      <c r="F969" s="27">
        <v>0</v>
      </c>
      <c r="G969" s="27">
        <v>1081000</v>
      </c>
      <c r="H969" s="27">
        <v>0</v>
      </c>
      <c r="I969" s="7" t="s">
        <v>553</v>
      </c>
      <c r="J969" s="7"/>
      <c r="K969" s="7"/>
      <c r="L969" s="7"/>
      <c r="M969" s="27"/>
      <c r="N969" s="27">
        <v>0</v>
      </c>
      <c r="O969" s="7"/>
      <c r="P969" s="30" t="s">
        <v>53</v>
      </c>
      <c r="Q969" s="65"/>
      <c r="R969" s="23" t="s">
        <v>54</v>
      </c>
    </row>
    <row r="970" spans="1:18" s="31" customFormat="1" ht="32.4" customHeight="1" x14ac:dyDescent="0.3">
      <c r="A970" s="295" t="s">
        <v>1962</v>
      </c>
      <c r="B970" s="295" t="s">
        <v>1963</v>
      </c>
      <c r="C970" s="192" t="s">
        <v>449</v>
      </c>
      <c r="D970" s="26">
        <v>720000</v>
      </c>
      <c r="E970" s="26">
        <v>720000</v>
      </c>
      <c r="F970" s="27">
        <v>0</v>
      </c>
      <c r="G970" s="27">
        <v>720000</v>
      </c>
      <c r="H970" s="27">
        <v>0</v>
      </c>
      <c r="I970" s="7" t="s">
        <v>553</v>
      </c>
      <c r="J970" s="7"/>
      <c r="K970" s="7"/>
      <c r="L970" s="7"/>
      <c r="M970" s="27"/>
      <c r="N970" s="27">
        <v>0</v>
      </c>
      <c r="O970" s="7"/>
      <c r="P970" s="30" t="s">
        <v>53</v>
      </c>
      <c r="Q970" s="65"/>
      <c r="R970" s="23" t="s">
        <v>54</v>
      </c>
    </row>
    <row r="971" spans="1:18" s="31" customFormat="1" ht="32.4" customHeight="1" x14ac:dyDescent="0.3">
      <c r="A971" s="295" t="s">
        <v>1964</v>
      </c>
      <c r="B971" s="295" t="s">
        <v>1965</v>
      </c>
      <c r="C971" s="192" t="s">
        <v>449</v>
      </c>
      <c r="D971" s="26">
        <v>350000</v>
      </c>
      <c r="E971" s="26">
        <v>350000</v>
      </c>
      <c r="F971" s="27">
        <v>0</v>
      </c>
      <c r="G971" s="27">
        <v>350000</v>
      </c>
      <c r="H971" s="27">
        <v>0</v>
      </c>
      <c r="I971" s="7" t="s">
        <v>553</v>
      </c>
      <c r="J971" s="7"/>
      <c r="K971" s="7"/>
      <c r="L971" s="7"/>
      <c r="M971" s="27"/>
      <c r="N971" s="27">
        <v>0</v>
      </c>
      <c r="O971" s="7"/>
      <c r="P971" s="30" t="s">
        <v>53</v>
      </c>
      <c r="Q971" s="65"/>
      <c r="R971" s="23" t="s">
        <v>54</v>
      </c>
    </row>
    <row r="972" spans="1:18" s="31" customFormat="1" ht="32.4" customHeight="1" x14ac:dyDescent="0.3">
      <c r="A972" s="295" t="s">
        <v>1966</v>
      </c>
      <c r="B972" s="295" t="s">
        <v>1967</v>
      </c>
      <c r="C972" s="192" t="s">
        <v>449</v>
      </c>
      <c r="D972" s="26">
        <v>286000</v>
      </c>
      <c r="E972" s="26">
        <v>286000</v>
      </c>
      <c r="F972" s="27">
        <v>0</v>
      </c>
      <c r="G972" s="27">
        <v>286000</v>
      </c>
      <c r="H972" s="27">
        <v>0</v>
      </c>
      <c r="I972" s="7" t="s">
        <v>553</v>
      </c>
      <c r="J972" s="7"/>
      <c r="K972" s="7"/>
      <c r="L972" s="7"/>
      <c r="M972" s="27"/>
      <c r="N972" s="27">
        <v>0</v>
      </c>
      <c r="O972" s="7"/>
      <c r="P972" s="30" t="s">
        <v>53</v>
      </c>
      <c r="Q972" s="65"/>
      <c r="R972" s="23" t="s">
        <v>54</v>
      </c>
    </row>
    <row r="973" spans="1:18" s="31" customFormat="1" ht="32.4" customHeight="1" x14ac:dyDescent="0.3">
      <c r="A973" s="295" t="s">
        <v>1968</v>
      </c>
      <c r="B973" s="295" t="s">
        <v>1969</v>
      </c>
      <c r="C973" s="192" t="s">
        <v>449</v>
      </c>
      <c r="D973" s="26">
        <v>690000</v>
      </c>
      <c r="E973" s="26">
        <v>690000</v>
      </c>
      <c r="F973" s="27">
        <v>0</v>
      </c>
      <c r="G973" s="27">
        <v>690000</v>
      </c>
      <c r="H973" s="27">
        <v>0</v>
      </c>
      <c r="I973" s="7" t="s">
        <v>553</v>
      </c>
      <c r="J973" s="7"/>
      <c r="K973" s="7"/>
      <c r="L973" s="7"/>
      <c r="M973" s="27"/>
      <c r="N973" s="27">
        <v>0</v>
      </c>
      <c r="O973" s="7"/>
      <c r="P973" s="30" t="s">
        <v>53</v>
      </c>
      <c r="Q973" s="65"/>
      <c r="R973" s="23" t="s">
        <v>54</v>
      </c>
    </row>
    <row r="974" spans="1:18" s="31" customFormat="1" ht="32.4" customHeight="1" x14ac:dyDescent="0.3">
      <c r="A974" s="295" t="s">
        <v>1970</v>
      </c>
      <c r="B974" s="295" t="s">
        <v>1971</v>
      </c>
      <c r="C974" s="192" t="s">
        <v>449</v>
      </c>
      <c r="D974" s="26">
        <v>190000</v>
      </c>
      <c r="E974" s="26">
        <v>190000</v>
      </c>
      <c r="F974" s="27">
        <v>0</v>
      </c>
      <c r="G974" s="27">
        <v>190000</v>
      </c>
      <c r="H974" s="27">
        <v>0</v>
      </c>
      <c r="I974" s="7" t="s">
        <v>553</v>
      </c>
      <c r="J974" s="7"/>
      <c r="K974" s="7"/>
      <c r="L974" s="7"/>
      <c r="M974" s="27"/>
      <c r="N974" s="27">
        <v>0</v>
      </c>
      <c r="O974" s="7"/>
      <c r="P974" s="30" t="s">
        <v>53</v>
      </c>
      <c r="Q974" s="65"/>
      <c r="R974" s="23" t="s">
        <v>54</v>
      </c>
    </row>
    <row r="975" spans="1:18" s="31" customFormat="1" ht="32.4" customHeight="1" x14ac:dyDescent="0.3">
      <c r="A975" s="295" t="s">
        <v>1758</v>
      </c>
      <c r="B975" s="295" t="s">
        <v>1972</v>
      </c>
      <c r="C975" s="192" t="s">
        <v>449</v>
      </c>
      <c r="D975" s="26">
        <v>1557000</v>
      </c>
      <c r="E975" s="26">
        <v>1557000</v>
      </c>
      <c r="F975" s="27">
        <v>0</v>
      </c>
      <c r="G975" s="27">
        <v>1557000</v>
      </c>
      <c r="H975" s="27">
        <v>0</v>
      </c>
      <c r="I975" s="7" t="s">
        <v>553</v>
      </c>
      <c r="J975" s="7"/>
      <c r="K975" s="7"/>
      <c r="L975" s="7"/>
      <c r="M975" s="27"/>
      <c r="N975" s="27">
        <v>0</v>
      </c>
      <c r="O975" s="7"/>
      <c r="P975" s="30" t="s">
        <v>53</v>
      </c>
      <c r="Q975" s="65"/>
      <c r="R975" s="23" t="s">
        <v>54</v>
      </c>
    </row>
    <row r="976" spans="1:18" s="31" customFormat="1" ht="32.4" customHeight="1" x14ac:dyDescent="0.3">
      <c r="A976" s="295" t="s">
        <v>1973</v>
      </c>
      <c r="B976" s="295" t="s">
        <v>1974</v>
      </c>
      <c r="C976" s="192" t="s">
        <v>449</v>
      </c>
      <c r="D976" s="26">
        <v>230000</v>
      </c>
      <c r="E976" s="26">
        <v>230000</v>
      </c>
      <c r="F976" s="27">
        <v>0</v>
      </c>
      <c r="G976" s="27">
        <v>230000</v>
      </c>
      <c r="H976" s="27">
        <v>0</v>
      </c>
      <c r="I976" s="7" t="s">
        <v>553</v>
      </c>
      <c r="J976" s="7"/>
      <c r="K976" s="7"/>
      <c r="L976" s="7"/>
      <c r="M976" s="27"/>
      <c r="N976" s="27">
        <v>0</v>
      </c>
      <c r="O976" s="7"/>
      <c r="P976" s="30" t="s">
        <v>53</v>
      </c>
      <c r="Q976" s="65"/>
      <c r="R976" s="23" t="s">
        <v>54</v>
      </c>
    </row>
    <row r="977" spans="1:18" s="31" customFormat="1" ht="32.4" customHeight="1" x14ac:dyDescent="0.3">
      <c r="A977" s="295" t="s">
        <v>1484</v>
      </c>
      <c r="B977" s="295" t="s">
        <v>1485</v>
      </c>
      <c r="C977" s="192" t="s">
        <v>449</v>
      </c>
      <c r="D977" s="26">
        <v>738000</v>
      </c>
      <c r="E977" s="26">
        <v>738000</v>
      </c>
      <c r="F977" s="27">
        <v>0</v>
      </c>
      <c r="G977" s="27">
        <v>738000</v>
      </c>
      <c r="H977" s="27">
        <v>0</v>
      </c>
      <c r="I977" s="7" t="s">
        <v>553</v>
      </c>
      <c r="J977" s="7"/>
      <c r="K977" s="7"/>
      <c r="L977" s="7"/>
      <c r="M977" s="27"/>
      <c r="N977" s="27">
        <v>0</v>
      </c>
      <c r="O977" s="7"/>
      <c r="P977" s="30" t="s">
        <v>53</v>
      </c>
      <c r="Q977" s="65"/>
      <c r="R977" s="23" t="s">
        <v>54</v>
      </c>
    </row>
    <row r="978" spans="1:18" s="31" customFormat="1" ht="32.4" customHeight="1" x14ac:dyDescent="0.3">
      <c r="A978" s="295" t="s">
        <v>1975</v>
      </c>
      <c r="B978" s="295" t="s">
        <v>1976</v>
      </c>
      <c r="C978" s="192" t="s">
        <v>449</v>
      </c>
      <c r="D978" s="26">
        <v>350000</v>
      </c>
      <c r="E978" s="26">
        <v>350000</v>
      </c>
      <c r="F978" s="27">
        <v>0</v>
      </c>
      <c r="G978" s="27">
        <v>350000</v>
      </c>
      <c r="H978" s="27">
        <v>0</v>
      </c>
      <c r="I978" s="7" t="s">
        <v>553</v>
      </c>
      <c r="J978" s="7"/>
      <c r="K978" s="7"/>
      <c r="L978" s="7"/>
      <c r="M978" s="27"/>
      <c r="N978" s="27">
        <v>0</v>
      </c>
      <c r="O978" s="7"/>
      <c r="P978" s="30" t="s">
        <v>53</v>
      </c>
      <c r="Q978" s="65"/>
      <c r="R978" s="23" t="s">
        <v>54</v>
      </c>
    </row>
    <row r="979" spans="1:18" s="31" customFormat="1" ht="32.4" customHeight="1" x14ac:dyDescent="0.3">
      <c r="A979" s="295" t="s">
        <v>1977</v>
      </c>
      <c r="B979" s="295" t="s">
        <v>1978</v>
      </c>
      <c r="C979" s="192" t="s">
        <v>449</v>
      </c>
      <c r="D979" s="26">
        <v>400000</v>
      </c>
      <c r="E979" s="26">
        <v>400000</v>
      </c>
      <c r="F979" s="27">
        <v>0</v>
      </c>
      <c r="G979" s="27">
        <v>400000</v>
      </c>
      <c r="H979" s="27">
        <v>0</v>
      </c>
      <c r="I979" s="7" t="s">
        <v>553</v>
      </c>
      <c r="J979" s="7"/>
      <c r="K979" s="7"/>
      <c r="L979" s="7"/>
      <c r="M979" s="27"/>
      <c r="N979" s="27">
        <v>0</v>
      </c>
      <c r="O979" s="7"/>
      <c r="P979" s="30" t="s">
        <v>53</v>
      </c>
      <c r="Q979" s="65"/>
      <c r="R979" s="23" t="s">
        <v>54</v>
      </c>
    </row>
    <row r="980" spans="1:18" s="31" customFormat="1" ht="32.4" customHeight="1" x14ac:dyDescent="0.3">
      <c r="A980" s="295" t="s">
        <v>1979</v>
      </c>
      <c r="B980" s="295" t="s">
        <v>1980</v>
      </c>
      <c r="C980" s="192" t="s">
        <v>449</v>
      </c>
      <c r="D980" s="26">
        <v>402000</v>
      </c>
      <c r="E980" s="26">
        <v>402000</v>
      </c>
      <c r="F980" s="27">
        <v>0</v>
      </c>
      <c r="G980" s="27">
        <v>402000</v>
      </c>
      <c r="H980" s="27">
        <v>0</v>
      </c>
      <c r="I980" s="7" t="s">
        <v>553</v>
      </c>
      <c r="J980" s="7"/>
      <c r="K980" s="7"/>
      <c r="L980" s="7"/>
      <c r="M980" s="27"/>
      <c r="N980" s="27">
        <v>0</v>
      </c>
      <c r="O980" s="7"/>
      <c r="P980" s="30" t="s">
        <v>53</v>
      </c>
      <c r="Q980" s="65"/>
      <c r="R980" s="23" t="s">
        <v>54</v>
      </c>
    </row>
    <row r="981" spans="1:18" s="31" customFormat="1" ht="32.4" customHeight="1" x14ac:dyDescent="0.3">
      <c r="A981" s="295" t="s">
        <v>1316</v>
      </c>
      <c r="B981" s="295" t="s">
        <v>1317</v>
      </c>
      <c r="C981" s="192" t="s">
        <v>449</v>
      </c>
      <c r="D981" s="26">
        <v>1122000</v>
      </c>
      <c r="E981" s="26">
        <v>1122000</v>
      </c>
      <c r="F981" s="27">
        <v>0</v>
      </c>
      <c r="G981" s="27">
        <v>1122000</v>
      </c>
      <c r="H981" s="27">
        <v>0</v>
      </c>
      <c r="I981" s="7" t="s">
        <v>553</v>
      </c>
      <c r="J981" s="7"/>
      <c r="K981" s="7"/>
      <c r="L981" s="7"/>
      <c r="M981" s="27"/>
      <c r="N981" s="27">
        <v>0</v>
      </c>
      <c r="O981" s="7"/>
      <c r="P981" s="30" t="s">
        <v>53</v>
      </c>
      <c r="Q981" s="65"/>
      <c r="R981" s="23" t="s">
        <v>54</v>
      </c>
    </row>
    <row r="982" spans="1:18" s="31" customFormat="1" ht="32.4" customHeight="1" x14ac:dyDescent="0.3">
      <c r="A982" s="295" t="s">
        <v>1981</v>
      </c>
      <c r="B982" s="295" t="s">
        <v>1982</v>
      </c>
      <c r="C982" s="192" t="s">
        <v>449</v>
      </c>
      <c r="D982" s="26">
        <v>450000</v>
      </c>
      <c r="E982" s="26">
        <v>450000</v>
      </c>
      <c r="F982" s="27">
        <v>0</v>
      </c>
      <c r="G982" s="27">
        <v>450000</v>
      </c>
      <c r="H982" s="27">
        <v>0</v>
      </c>
      <c r="I982" s="7" t="s">
        <v>553</v>
      </c>
      <c r="J982" s="7"/>
      <c r="K982" s="7"/>
      <c r="L982" s="7"/>
      <c r="M982" s="27"/>
      <c r="N982" s="27">
        <v>0</v>
      </c>
      <c r="O982" s="7"/>
      <c r="P982" s="30" t="s">
        <v>53</v>
      </c>
      <c r="Q982" s="65"/>
      <c r="R982" s="23" t="s">
        <v>54</v>
      </c>
    </row>
    <row r="983" spans="1:18" s="31" customFormat="1" ht="32.4" customHeight="1" x14ac:dyDescent="0.3">
      <c r="A983" s="295" t="s">
        <v>1983</v>
      </c>
      <c r="B983" s="295" t="s">
        <v>1984</v>
      </c>
      <c r="C983" s="192" t="s">
        <v>449</v>
      </c>
      <c r="D983" s="26">
        <v>720000</v>
      </c>
      <c r="E983" s="26">
        <v>720000</v>
      </c>
      <c r="F983" s="27">
        <v>0</v>
      </c>
      <c r="G983" s="27">
        <v>720000</v>
      </c>
      <c r="H983" s="27">
        <v>0</v>
      </c>
      <c r="I983" s="7" t="s">
        <v>553</v>
      </c>
      <c r="J983" s="7"/>
      <c r="K983" s="7"/>
      <c r="L983" s="7"/>
      <c r="M983" s="27"/>
      <c r="N983" s="27">
        <v>0</v>
      </c>
      <c r="O983" s="7"/>
      <c r="P983" s="30" t="s">
        <v>53</v>
      </c>
      <c r="Q983" s="65"/>
      <c r="R983" s="23" t="s">
        <v>54</v>
      </c>
    </row>
    <row r="984" spans="1:18" s="31" customFormat="1" ht="32.4" customHeight="1" x14ac:dyDescent="0.3">
      <c r="A984" s="295" t="s">
        <v>1538</v>
      </c>
      <c r="B984" s="295" t="s">
        <v>1985</v>
      </c>
      <c r="C984" s="192" t="s">
        <v>449</v>
      </c>
      <c r="D984" s="26">
        <v>540000</v>
      </c>
      <c r="E984" s="26">
        <v>540000</v>
      </c>
      <c r="F984" s="27">
        <v>0</v>
      </c>
      <c r="G984" s="27">
        <v>540000</v>
      </c>
      <c r="H984" s="27">
        <v>0</v>
      </c>
      <c r="I984" s="7" t="s">
        <v>553</v>
      </c>
      <c r="J984" s="7"/>
      <c r="K984" s="7"/>
      <c r="L984" s="7"/>
      <c r="M984" s="27"/>
      <c r="N984" s="27">
        <v>0</v>
      </c>
      <c r="O984" s="7"/>
      <c r="P984" s="30" t="s">
        <v>53</v>
      </c>
      <c r="Q984" s="65"/>
      <c r="R984" s="23" t="s">
        <v>54</v>
      </c>
    </row>
    <row r="985" spans="1:18" s="31" customFormat="1" ht="32.4" customHeight="1" x14ac:dyDescent="0.3">
      <c r="A985" s="295" t="s">
        <v>1986</v>
      </c>
      <c r="B985" s="295" t="s">
        <v>1987</v>
      </c>
      <c r="C985" s="192" t="s">
        <v>449</v>
      </c>
      <c r="D985" s="26">
        <v>900000</v>
      </c>
      <c r="E985" s="26">
        <v>900000</v>
      </c>
      <c r="F985" s="27">
        <v>0</v>
      </c>
      <c r="G985" s="27">
        <v>900000</v>
      </c>
      <c r="H985" s="27">
        <v>0</v>
      </c>
      <c r="I985" s="7" t="s">
        <v>553</v>
      </c>
      <c r="J985" s="7"/>
      <c r="K985" s="7"/>
      <c r="L985" s="7"/>
      <c r="M985" s="27"/>
      <c r="N985" s="27">
        <v>0</v>
      </c>
      <c r="O985" s="7"/>
      <c r="P985" s="30" t="s">
        <v>53</v>
      </c>
      <c r="Q985" s="65"/>
      <c r="R985" s="23" t="s">
        <v>54</v>
      </c>
    </row>
    <row r="986" spans="1:18" s="31" customFormat="1" ht="32.4" customHeight="1" x14ac:dyDescent="0.3">
      <c r="A986" s="295" t="s">
        <v>1988</v>
      </c>
      <c r="B986" s="295" t="s">
        <v>1989</v>
      </c>
      <c r="C986" s="192" t="s">
        <v>449</v>
      </c>
      <c r="D986" s="26">
        <v>400000</v>
      </c>
      <c r="E986" s="26">
        <v>400000</v>
      </c>
      <c r="F986" s="27">
        <v>0</v>
      </c>
      <c r="G986" s="27">
        <v>400000</v>
      </c>
      <c r="H986" s="27">
        <v>0</v>
      </c>
      <c r="I986" s="7" t="s">
        <v>553</v>
      </c>
      <c r="J986" s="7"/>
      <c r="K986" s="7"/>
      <c r="L986" s="7"/>
      <c r="M986" s="27"/>
      <c r="N986" s="27">
        <v>0</v>
      </c>
      <c r="O986" s="7"/>
      <c r="P986" s="30" t="s">
        <v>53</v>
      </c>
      <c r="Q986" s="65"/>
      <c r="R986" s="23" t="s">
        <v>54</v>
      </c>
    </row>
    <row r="987" spans="1:18" s="31" customFormat="1" ht="32.4" customHeight="1" x14ac:dyDescent="0.3">
      <c r="A987" s="295" t="s">
        <v>1990</v>
      </c>
      <c r="B987" s="295" t="s">
        <v>1991</v>
      </c>
      <c r="C987" s="192" t="s">
        <v>449</v>
      </c>
      <c r="D987" s="26">
        <v>250000</v>
      </c>
      <c r="E987" s="26">
        <v>250000</v>
      </c>
      <c r="F987" s="27">
        <v>0</v>
      </c>
      <c r="G987" s="27">
        <v>250000</v>
      </c>
      <c r="H987" s="27">
        <v>0</v>
      </c>
      <c r="I987" s="7" t="s">
        <v>553</v>
      </c>
      <c r="J987" s="7"/>
      <c r="K987" s="7"/>
      <c r="L987" s="7"/>
      <c r="M987" s="27"/>
      <c r="N987" s="27">
        <v>0</v>
      </c>
      <c r="O987" s="7"/>
      <c r="P987" s="30" t="s">
        <v>53</v>
      </c>
      <c r="Q987" s="65"/>
      <c r="R987" s="23" t="s">
        <v>54</v>
      </c>
    </row>
    <row r="988" spans="1:18" s="31" customFormat="1" ht="32.4" customHeight="1" x14ac:dyDescent="0.3">
      <c r="A988" s="295" t="s">
        <v>1992</v>
      </c>
      <c r="B988" s="295" t="s">
        <v>1993</v>
      </c>
      <c r="C988" s="192" t="s">
        <v>449</v>
      </c>
      <c r="D988" s="26">
        <v>375000</v>
      </c>
      <c r="E988" s="26">
        <v>375000</v>
      </c>
      <c r="F988" s="27">
        <v>0</v>
      </c>
      <c r="G988" s="27">
        <v>375000</v>
      </c>
      <c r="H988" s="27">
        <v>0</v>
      </c>
      <c r="I988" s="7" t="s">
        <v>553</v>
      </c>
      <c r="J988" s="7"/>
      <c r="K988" s="7"/>
      <c r="L988" s="7"/>
      <c r="M988" s="27"/>
      <c r="N988" s="27">
        <v>0</v>
      </c>
      <c r="O988" s="7"/>
      <c r="P988" s="30" t="s">
        <v>53</v>
      </c>
      <c r="Q988" s="65"/>
      <c r="R988" s="23" t="s">
        <v>54</v>
      </c>
    </row>
    <row r="989" spans="1:18" s="31" customFormat="1" ht="32.4" customHeight="1" x14ac:dyDescent="0.3">
      <c r="A989" s="295" t="s">
        <v>1994</v>
      </c>
      <c r="B989" s="295" t="s">
        <v>1995</v>
      </c>
      <c r="C989" s="192" t="s">
        <v>449</v>
      </c>
      <c r="D989" s="26">
        <v>425000</v>
      </c>
      <c r="E989" s="26">
        <v>425000</v>
      </c>
      <c r="F989" s="27">
        <v>0</v>
      </c>
      <c r="G989" s="27">
        <v>425000</v>
      </c>
      <c r="H989" s="27">
        <v>0</v>
      </c>
      <c r="I989" s="7" t="s">
        <v>553</v>
      </c>
      <c r="J989" s="7"/>
      <c r="K989" s="7"/>
      <c r="L989" s="7"/>
      <c r="M989" s="27"/>
      <c r="N989" s="27">
        <v>0</v>
      </c>
      <c r="O989" s="7"/>
      <c r="P989" s="30" t="s">
        <v>53</v>
      </c>
      <c r="Q989" s="65"/>
      <c r="R989" s="23" t="s">
        <v>54</v>
      </c>
    </row>
    <row r="990" spans="1:18" s="31" customFormat="1" ht="32.4" customHeight="1" x14ac:dyDescent="0.3">
      <c r="A990" s="295" t="s">
        <v>1996</v>
      </c>
      <c r="B990" s="295" t="s">
        <v>1997</v>
      </c>
      <c r="C990" s="192" t="s">
        <v>449</v>
      </c>
      <c r="D990" s="26">
        <v>750000</v>
      </c>
      <c r="E990" s="26">
        <v>750000</v>
      </c>
      <c r="F990" s="27">
        <v>0</v>
      </c>
      <c r="G990" s="27">
        <v>750000</v>
      </c>
      <c r="H990" s="27">
        <v>0</v>
      </c>
      <c r="I990" s="7" t="s">
        <v>553</v>
      </c>
      <c r="J990" s="7"/>
      <c r="K990" s="7"/>
      <c r="L990" s="7"/>
      <c r="M990" s="27"/>
      <c r="N990" s="27">
        <v>0</v>
      </c>
      <c r="O990" s="7"/>
      <c r="P990" s="30" t="s">
        <v>53</v>
      </c>
      <c r="Q990" s="65"/>
      <c r="R990" s="23" t="s">
        <v>54</v>
      </c>
    </row>
    <row r="991" spans="1:18" s="31" customFormat="1" ht="32.4" customHeight="1" x14ac:dyDescent="0.3">
      <c r="A991" s="295" t="s">
        <v>1998</v>
      </c>
      <c r="B991" s="295" t="s">
        <v>1999</v>
      </c>
      <c r="C991" s="192" t="s">
        <v>449</v>
      </c>
      <c r="D991" s="26">
        <v>600000</v>
      </c>
      <c r="E991" s="26">
        <v>600000</v>
      </c>
      <c r="F991" s="27">
        <v>0</v>
      </c>
      <c r="G991" s="27">
        <v>600000</v>
      </c>
      <c r="H991" s="27">
        <v>0</v>
      </c>
      <c r="I991" s="7" t="s">
        <v>553</v>
      </c>
      <c r="J991" s="7"/>
      <c r="K991" s="7"/>
      <c r="L991" s="7"/>
      <c r="M991" s="27"/>
      <c r="N991" s="27">
        <v>0</v>
      </c>
      <c r="O991" s="7"/>
      <c r="P991" s="30" t="s">
        <v>53</v>
      </c>
      <c r="Q991" s="65"/>
      <c r="R991" s="23" t="s">
        <v>54</v>
      </c>
    </row>
    <row r="992" spans="1:18" s="31" customFormat="1" ht="32.4" customHeight="1" x14ac:dyDescent="0.3">
      <c r="A992" s="295" t="s">
        <v>2000</v>
      </c>
      <c r="B992" s="295" t="s">
        <v>2001</v>
      </c>
      <c r="C992" s="192" t="s">
        <v>449</v>
      </c>
      <c r="D992" s="26">
        <v>400000</v>
      </c>
      <c r="E992" s="26">
        <v>400000</v>
      </c>
      <c r="F992" s="27">
        <v>0</v>
      </c>
      <c r="G992" s="27">
        <v>400000</v>
      </c>
      <c r="H992" s="27">
        <v>0</v>
      </c>
      <c r="I992" s="7" t="s">
        <v>553</v>
      </c>
      <c r="J992" s="7"/>
      <c r="K992" s="7"/>
      <c r="L992" s="7"/>
      <c r="M992" s="27"/>
      <c r="N992" s="27">
        <v>0</v>
      </c>
      <c r="O992" s="7"/>
      <c r="P992" s="30" t="s">
        <v>53</v>
      </c>
      <c r="Q992" s="65"/>
      <c r="R992" s="23" t="s">
        <v>54</v>
      </c>
    </row>
    <row r="993" spans="1:18" s="31" customFormat="1" ht="32.4" customHeight="1" x14ac:dyDescent="0.3">
      <c r="A993" s="295" t="s">
        <v>2002</v>
      </c>
      <c r="B993" s="295" t="s">
        <v>2003</v>
      </c>
      <c r="C993" s="192" t="s">
        <v>449</v>
      </c>
      <c r="D993" s="26">
        <v>1499000</v>
      </c>
      <c r="E993" s="26">
        <v>1499000</v>
      </c>
      <c r="F993" s="27">
        <v>0</v>
      </c>
      <c r="G993" s="27">
        <v>1499000</v>
      </c>
      <c r="H993" s="27">
        <v>0</v>
      </c>
      <c r="I993" s="7" t="s">
        <v>553</v>
      </c>
      <c r="J993" s="7"/>
      <c r="K993" s="7"/>
      <c r="L993" s="7"/>
      <c r="M993" s="27"/>
      <c r="N993" s="27">
        <v>0</v>
      </c>
      <c r="O993" s="7"/>
      <c r="P993" s="30" t="s">
        <v>53</v>
      </c>
      <c r="Q993" s="65"/>
      <c r="R993" s="23" t="s">
        <v>54</v>
      </c>
    </row>
    <row r="994" spans="1:18" s="31" customFormat="1" ht="32.4" customHeight="1" x14ac:dyDescent="0.3">
      <c r="A994" s="295" t="s">
        <v>2004</v>
      </c>
      <c r="B994" s="295" t="s">
        <v>2005</v>
      </c>
      <c r="C994" s="192" t="s">
        <v>449</v>
      </c>
      <c r="D994" s="26">
        <v>250000</v>
      </c>
      <c r="E994" s="26">
        <v>250000</v>
      </c>
      <c r="F994" s="27">
        <v>0</v>
      </c>
      <c r="G994" s="27">
        <v>250000</v>
      </c>
      <c r="H994" s="27">
        <v>0</v>
      </c>
      <c r="I994" s="7" t="s">
        <v>553</v>
      </c>
      <c r="J994" s="7"/>
      <c r="K994" s="7"/>
      <c r="L994" s="7"/>
      <c r="M994" s="27"/>
      <c r="N994" s="27">
        <v>0</v>
      </c>
      <c r="O994" s="7"/>
      <c r="P994" s="30" t="s">
        <v>53</v>
      </c>
      <c r="Q994" s="65"/>
      <c r="R994" s="23" t="s">
        <v>54</v>
      </c>
    </row>
    <row r="995" spans="1:18" s="31" customFormat="1" ht="32.4" customHeight="1" x14ac:dyDescent="0.3">
      <c r="A995" s="295" t="s">
        <v>2006</v>
      </c>
      <c r="B995" s="295" t="s">
        <v>2007</v>
      </c>
      <c r="C995" s="192" t="s">
        <v>449</v>
      </c>
      <c r="D995" s="26">
        <v>300000</v>
      </c>
      <c r="E995" s="26">
        <v>300000</v>
      </c>
      <c r="F995" s="27">
        <v>0</v>
      </c>
      <c r="G995" s="27">
        <v>300000</v>
      </c>
      <c r="H995" s="27">
        <v>0</v>
      </c>
      <c r="I995" s="7" t="s">
        <v>553</v>
      </c>
      <c r="J995" s="7"/>
      <c r="K995" s="7"/>
      <c r="L995" s="7"/>
      <c r="M995" s="27"/>
      <c r="N995" s="27">
        <v>0</v>
      </c>
      <c r="O995" s="7"/>
      <c r="P995" s="30" t="s">
        <v>53</v>
      </c>
      <c r="Q995" s="65"/>
      <c r="R995" s="23" t="s">
        <v>54</v>
      </c>
    </row>
    <row r="996" spans="1:18" s="31" customFormat="1" ht="32.4" customHeight="1" x14ac:dyDescent="0.3">
      <c r="A996" s="295" t="s">
        <v>2008</v>
      </c>
      <c r="B996" s="295" t="s">
        <v>2009</v>
      </c>
      <c r="C996" s="192" t="s">
        <v>449</v>
      </c>
      <c r="D996" s="26">
        <v>400000</v>
      </c>
      <c r="E996" s="26">
        <v>400000</v>
      </c>
      <c r="F996" s="27">
        <v>0</v>
      </c>
      <c r="G996" s="27">
        <v>400000</v>
      </c>
      <c r="H996" s="27">
        <v>0</v>
      </c>
      <c r="I996" s="7" t="s">
        <v>553</v>
      </c>
      <c r="J996" s="7"/>
      <c r="K996" s="7"/>
      <c r="L996" s="7"/>
      <c r="M996" s="27"/>
      <c r="N996" s="27">
        <v>0</v>
      </c>
      <c r="O996" s="7"/>
      <c r="P996" s="30" t="s">
        <v>53</v>
      </c>
      <c r="Q996" s="65"/>
      <c r="R996" s="23" t="s">
        <v>54</v>
      </c>
    </row>
    <row r="997" spans="1:18" s="31" customFormat="1" ht="32.4" customHeight="1" x14ac:dyDescent="0.3">
      <c r="A997" s="295" t="s">
        <v>2010</v>
      </c>
      <c r="B997" s="295" t="s">
        <v>2011</v>
      </c>
      <c r="C997" s="192" t="s">
        <v>449</v>
      </c>
      <c r="D997" s="26">
        <v>450000</v>
      </c>
      <c r="E997" s="26">
        <v>450000</v>
      </c>
      <c r="F997" s="27">
        <v>0</v>
      </c>
      <c r="G997" s="27">
        <v>450000</v>
      </c>
      <c r="H997" s="27">
        <v>0</v>
      </c>
      <c r="I997" s="7" t="s">
        <v>553</v>
      </c>
      <c r="J997" s="7"/>
      <c r="K997" s="7"/>
      <c r="L997" s="7"/>
      <c r="M997" s="27"/>
      <c r="N997" s="27">
        <v>0</v>
      </c>
      <c r="O997" s="7"/>
      <c r="P997" s="30" t="s">
        <v>53</v>
      </c>
      <c r="Q997" s="65"/>
      <c r="R997" s="23" t="s">
        <v>54</v>
      </c>
    </row>
    <row r="998" spans="1:18" s="31" customFormat="1" ht="32.4" customHeight="1" x14ac:dyDescent="0.3">
      <c r="A998" s="295" t="s">
        <v>2012</v>
      </c>
      <c r="B998" s="295" t="s">
        <v>2013</v>
      </c>
      <c r="C998" s="192" t="s">
        <v>449</v>
      </c>
      <c r="D998" s="26">
        <v>500000</v>
      </c>
      <c r="E998" s="26">
        <v>500000</v>
      </c>
      <c r="F998" s="27">
        <v>0</v>
      </c>
      <c r="G998" s="27">
        <v>500000</v>
      </c>
      <c r="H998" s="27">
        <v>0</v>
      </c>
      <c r="I998" s="7" t="s">
        <v>553</v>
      </c>
      <c r="J998" s="7"/>
      <c r="K998" s="7"/>
      <c r="L998" s="7"/>
      <c r="M998" s="27"/>
      <c r="N998" s="27">
        <v>0</v>
      </c>
      <c r="O998" s="7"/>
      <c r="P998" s="30" t="s">
        <v>53</v>
      </c>
      <c r="Q998" s="65"/>
      <c r="R998" s="23" t="s">
        <v>54</v>
      </c>
    </row>
    <row r="999" spans="1:18" s="31" customFormat="1" ht="32.4" customHeight="1" x14ac:dyDescent="0.3">
      <c r="A999" s="295" t="s">
        <v>2014</v>
      </c>
      <c r="B999" s="295" t="s">
        <v>2015</v>
      </c>
      <c r="C999" s="192" t="s">
        <v>449</v>
      </c>
      <c r="D999" s="26">
        <v>900000</v>
      </c>
      <c r="E999" s="26">
        <v>900000</v>
      </c>
      <c r="F999" s="27">
        <v>0</v>
      </c>
      <c r="G999" s="27">
        <v>900000</v>
      </c>
      <c r="H999" s="27">
        <v>0</v>
      </c>
      <c r="I999" s="7" t="s">
        <v>553</v>
      </c>
      <c r="J999" s="7"/>
      <c r="K999" s="7"/>
      <c r="L999" s="7"/>
      <c r="M999" s="27"/>
      <c r="N999" s="27">
        <v>0</v>
      </c>
      <c r="O999" s="7"/>
      <c r="P999" s="30" t="s">
        <v>53</v>
      </c>
      <c r="Q999" s="65"/>
      <c r="R999" s="23" t="s">
        <v>54</v>
      </c>
    </row>
    <row r="1000" spans="1:18" s="31" customFormat="1" ht="32.4" customHeight="1" x14ac:dyDescent="0.3">
      <c r="A1000" s="295" t="s">
        <v>2016</v>
      </c>
      <c r="B1000" s="295" t="s">
        <v>2017</v>
      </c>
      <c r="C1000" s="192" t="s">
        <v>449</v>
      </c>
      <c r="D1000" s="26">
        <v>400000</v>
      </c>
      <c r="E1000" s="26">
        <v>400000</v>
      </c>
      <c r="F1000" s="27">
        <v>0</v>
      </c>
      <c r="G1000" s="27">
        <v>400000</v>
      </c>
      <c r="H1000" s="27">
        <v>0</v>
      </c>
      <c r="I1000" s="7" t="s">
        <v>553</v>
      </c>
      <c r="J1000" s="7"/>
      <c r="K1000" s="7"/>
      <c r="L1000" s="7"/>
      <c r="M1000" s="27"/>
      <c r="N1000" s="27">
        <v>0</v>
      </c>
      <c r="O1000" s="7"/>
      <c r="P1000" s="30" t="s">
        <v>53</v>
      </c>
      <c r="Q1000" s="65"/>
      <c r="R1000" s="23" t="s">
        <v>54</v>
      </c>
    </row>
    <row r="1001" spans="1:18" s="31" customFormat="1" ht="32.4" customHeight="1" x14ac:dyDescent="0.3">
      <c r="A1001" s="295" t="s">
        <v>2018</v>
      </c>
      <c r="B1001" s="295" t="s">
        <v>2019</v>
      </c>
      <c r="C1001" s="192" t="s">
        <v>449</v>
      </c>
      <c r="D1001" s="26">
        <v>400000</v>
      </c>
      <c r="E1001" s="26">
        <v>400000</v>
      </c>
      <c r="F1001" s="27">
        <v>0</v>
      </c>
      <c r="G1001" s="27">
        <v>400000</v>
      </c>
      <c r="H1001" s="27">
        <v>0</v>
      </c>
      <c r="I1001" s="7" t="s">
        <v>553</v>
      </c>
      <c r="J1001" s="7"/>
      <c r="K1001" s="7"/>
      <c r="L1001" s="7"/>
      <c r="M1001" s="27"/>
      <c r="N1001" s="27">
        <v>0</v>
      </c>
      <c r="O1001" s="7"/>
      <c r="P1001" s="30" t="s">
        <v>53</v>
      </c>
      <c r="Q1001" s="65"/>
      <c r="R1001" s="23" t="s">
        <v>54</v>
      </c>
    </row>
    <row r="1002" spans="1:18" s="31" customFormat="1" ht="32.4" customHeight="1" x14ac:dyDescent="0.3">
      <c r="A1002" s="295" t="s">
        <v>2020</v>
      </c>
      <c r="B1002" s="295" t="s">
        <v>2021</v>
      </c>
      <c r="C1002" s="192" t="s">
        <v>449</v>
      </c>
      <c r="D1002" s="26">
        <v>367000</v>
      </c>
      <c r="E1002" s="26">
        <v>367000</v>
      </c>
      <c r="F1002" s="27">
        <v>0</v>
      </c>
      <c r="G1002" s="27">
        <v>367000</v>
      </c>
      <c r="H1002" s="27">
        <v>0</v>
      </c>
      <c r="I1002" s="7" t="s">
        <v>553</v>
      </c>
      <c r="J1002" s="7"/>
      <c r="K1002" s="7"/>
      <c r="L1002" s="7"/>
      <c r="M1002" s="27"/>
      <c r="N1002" s="27">
        <v>0</v>
      </c>
      <c r="O1002" s="7"/>
      <c r="P1002" s="30" t="s">
        <v>53</v>
      </c>
      <c r="Q1002" s="65"/>
      <c r="R1002" s="23" t="s">
        <v>54</v>
      </c>
    </row>
    <row r="1003" spans="1:18" s="31" customFormat="1" ht="32.4" customHeight="1" x14ac:dyDescent="0.3">
      <c r="A1003" s="295" t="s">
        <v>2022</v>
      </c>
      <c r="B1003" s="295" t="s">
        <v>2023</v>
      </c>
      <c r="C1003" s="192" t="s">
        <v>449</v>
      </c>
      <c r="D1003" s="26">
        <v>1740000</v>
      </c>
      <c r="E1003" s="26">
        <v>1740000</v>
      </c>
      <c r="F1003" s="27">
        <v>0</v>
      </c>
      <c r="G1003" s="27">
        <v>1740000</v>
      </c>
      <c r="H1003" s="27">
        <v>0</v>
      </c>
      <c r="I1003" s="7" t="s">
        <v>553</v>
      </c>
      <c r="J1003" s="7"/>
      <c r="K1003" s="7"/>
      <c r="L1003" s="7"/>
      <c r="M1003" s="27"/>
      <c r="N1003" s="27">
        <v>0</v>
      </c>
      <c r="O1003" s="7"/>
      <c r="P1003" s="30" t="s">
        <v>53</v>
      </c>
      <c r="Q1003" s="65"/>
      <c r="R1003" s="23" t="s">
        <v>54</v>
      </c>
    </row>
    <row r="1004" spans="1:18" s="31" customFormat="1" ht="32.4" customHeight="1" x14ac:dyDescent="0.3">
      <c r="A1004" s="295" t="s">
        <v>2024</v>
      </c>
      <c r="B1004" s="295" t="s">
        <v>176</v>
      </c>
      <c r="C1004" s="192" t="s">
        <v>449</v>
      </c>
      <c r="D1004" s="26">
        <v>172469</v>
      </c>
      <c r="E1004" s="26">
        <v>172469</v>
      </c>
      <c r="F1004" s="27">
        <v>0</v>
      </c>
      <c r="G1004" s="27">
        <v>172469</v>
      </c>
      <c r="H1004" s="27">
        <v>0</v>
      </c>
      <c r="I1004" s="7" t="s">
        <v>553</v>
      </c>
      <c r="J1004" s="7"/>
      <c r="K1004" s="7"/>
      <c r="L1004" s="7"/>
      <c r="M1004" s="27"/>
      <c r="N1004" s="27">
        <v>0</v>
      </c>
      <c r="O1004" s="7"/>
      <c r="P1004" s="30" t="s">
        <v>53</v>
      </c>
      <c r="Q1004" s="65"/>
      <c r="R1004" s="23" t="s">
        <v>54</v>
      </c>
    </row>
    <row r="1005" spans="1:18" s="31" customFormat="1" ht="32.4" customHeight="1" x14ac:dyDescent="0.3">
      <c r="A1005" s="295" t="s">
        <v>2025</v>
      </c>
      <c r="B1005" s="295" t="s">
        <v>175</v>
      </c>
      <c r="C1005" s="192" t="s">
        <v>449</v>
      </c>
      <c r="D1005" s="26">
        <v>690949</v>
      </c>
      <c r="E1005" s="26">
        <v>690949</v>
      </c>
      <c r="F1005" s="27">
        <v>0</v>
      </c>
      <c r="G1005" s="27">
        <v>690949</v>
      </c>
      <c r="H1005" s="27">
        <v>0</v>
      </c>
      <c r="I1005" s="7" t="s">
        <v>553</v>
      </c>
      <c r="J1005" s="7"/>
      <c r="K1005" s="7"/>
      <c r="L1005" s="7"/>
      <c r="M1005" s="27"/>
      <c r="N1005" s="27">
        <v>0</v>
      </c>
      <c r="O1005" s="7"/>
      <c r="P1005" s="30" t="s">
        <v>53</v>
      </c>
      <c r="Q1005" s="65"/>
      <c r="R1005" s="23" t="s">
        <v>54</v>
      </c>
    </row>
    <row r="1006" spans="1:18" s="31" customFormat="1" ht="32.4" customHeight="1" x14ac:dyDescent="0.3">
      <c r="A1006" s="295" t="s">
        <v>2026</v>
      </c>
      <c r="B1006" s="295" t="s">
        <v>174</v>
      </c>
      <c r="C1006" s="192" t="s">
        <v>449</v>
      </c>
      <c r="D1006" s="26">
        <v>595934</v>
      </c>
      <c r="E1006" s="26">
        <v>595934</v>
      </c>
      <c r="F1006" s="27">
        <v>0</v>
      </c>
      <c r="G1006" s="27">
        <v>595934</v>
      </c>
      <c r="H1006" s="27">
        <v>0</v>
      </c>
      <c r="I1006" s="7" t="s">
        <v>553</v>
      </c>
      <c r="J1006" s="7"/>
      <c r="K1006" s="7"/>
      <c r="L1006" s="7"/>
      <c r="M1006" s="27"/>
      <c r="N1006" s="27">
        <v>0</v>
      </c>
      <c r="O1006" s="7"/>
      <c r="P1006" s="30" t="s">
        <v>53</v>
      </c>
      <c r="Q1006" s="65"/>
      <c r="R1006" s="23" t="s">
        <v>54</v>
      </c>
    </row>
    <row r="1007" spans="1:18" s="31" customFormat="1" ht="32.4" customHeight="1" x14ac:dyDescent="0.3">
      <c r="A1007" s="295" t="s">
        <v>2027</v>
      </c>
      <c r="B1007" s="295" t="s">
        <v>173</v>
      </c>
      <c r="C1007" s="192" t="s">
        <v>449</v>
      </c>
      <c r="D1007" s="26">
        <v>71465</v>
      </c>
      <c r="E1007" s="26">
        <v>71465</v>
      </c>
      <c r="F1007" s="27">
        <v>0</v>
      </c>
      <c r="G1007" s="27">
        <v>71465</v>
      </c>
      <c r="H1007" s="27">
        <v>0</v>
      </c>
      <c r="I1007" s="7" t="s">
        <v>553</v>
      </c>
      <c r="J1007" s="7"/>
      <c r="K1007" s="7"/>
      <c r="L1007" s="7"/>
      <c r="M1007" s="27"/>
      <c r="N1007" s="27">
        <v>0</v>
      </c>
      <c r="O1007" s="7"/>
      <c r="P1007" s="30" t="s">
        <v>53</v>
      </c>
      <c r="Q1007" s="65"/>
      <c r="R1007" s="23" t="s">
        <v>54</v>
      </c>
    </row>
    <row r="1008" spans="1:18" s="31" customFormat="1" ht="32.4" customHeight="1" x14ac:dyDescent="0.3">
      <c r="A1008" s="295" t="s">
        <v>2028</v>
      </c>
      <c r="B1008" s="295" t="s">
        <v>172</v>
      </c>
      <c r="C1008" s="192" t="s">
        <v>449</v>
      </c>
      <c r="D1008" s="26">
        <v>1698000</v>
      </c>
      <c r="E1008" s="26">
        <v>1698000</v>
      </c>
      <c r="F1008" s="27">
        <v>0</v>
      </c>
      <c r="G1008" s="27">
        <v>1698000</v>
      </c>
      <c r="H1008" s="27">
        <v>0</v>
      </c>
      <c r="I1008" s="7" t="s">
        <v>553</v>
      </c>
      <c r="J1008" s="7"/>
      <c r="K1008" s="7"/>
      <c r="L1008" s="7"/>
      <c r="M1008" s="27"/>
      <c r="N1008" s="27">
        <v>0</v>
      </c>
      <c r="O1008" s="7"/>
      <c r="P1008" s="30" t="s">
        <v>53</v>
      </c>
      <c r="Q1008" s="65"/>
      <c r="R1008" s="23" t="s">
        <v>54</v>
      </c>
    </row>
    <row r="1009" spans="1:18" s="31" customFormat="1" ht="32.4" customHeight="1" x14ac:dyDescent="0.3">
      <c r="A1009" s="295" t="s">
        <v>2029</v>
      </c>
      <c r="B1009" s="295" t="s">
        <v>170</v>
      </c>
      <c r="C1009" s="192" t="s">
        <v>449</v>
      </c>
      <c r="D1009" s="26">
        <v>1827000</v>
      </c>
      <c r="E1009" s="26">
        <v>1827000</v>
      </c>
      <c r="F1009" s="27">
        <v>0</v>
      </c>
      <c r="G1009" s="27">
        <v>1827000</v>
      </c>
      <c r="H1009" s="27">
        <v>0</v>
      </c>
      <c r="I1009" s="7" t="s">
        <v>553</v>
      </c>
      <c r="J1009" s="7"/>
      <c r="K1009" s="7"/>
      <c r="L1009" s="7"/>
      <c r="M1009" s="27"/>
      <c r="N1009" s="27">
        <v>0</v>
      </c>
      <c r="O1009" s="7"/>
      <c r="P1009" s="30" t="s">
        <v>53</v>
      </c>
      <c r="Q1009" s="65"/>
      <c r="R1009" s="23" t="s">
        <v>54</v>
      </c>
    </row>
    <row r="1010" spans="1:18" s="31" customFormat="1" ht="32.4" customHeight="1" x14ac:dyDescent="0.3">
      <c r="A1010" s="295" t="s">
        <v>2030</v>
      </c>
      <c r="B1010" s="295" t="s">
        <v>169</v>
      </c>
      <c r="C1010" s="192" t="s">
        <v>449</v>
      </c>
      <c r="D1010" s="26">
        <v>305398</v>
      </c>
      <c r="E1010" s="26">
        <v>305398</v>
      </c>
      <c r="F1010" s="27">
        <v>0</v>
      </c>
      <c r="G1010" s="27">
        <v>305398</v>
      </c>
      <c r="H1010" s="27">
        <v>0</v>
      </c>
      <c r="I1010" s="7" t="s">
        <v>553</v>
      </c>
      <c r="J1010" s="7"/>
      <c r="K1010" s="7"/>
      <c r="L1010" s="7"/>
      <c r="M1010" s="27"/>
      <c r="N1010" s="27">
        <v>0</v>
      </c>
      <c r="O1010" s="7"/>
      <c r="P1010" s="30" t="s">
        <v>53</v>
      </c>
      <c r="Q1010" s="65"/>
      <c r="R1010" s="23" t="s">
        <v>54</v>
      </c>
    </row>
    <row r="1011" spans="1:18" s="31" customFormat="1" ht="32.4" customHeight="1" x14ac:dyDescent="0.3">
      <c r="A1011" s="295" t="s">
        <v>2031</v>
      </c>
      <c r="B1011" s="295" t="s">
        <v>168</v>
      </c>
      <c r="C1011" s="192" t="s">
        <v>449</v>
      </c>
      <c r="D1011" s="26">
        <v>632514</v>
      </c>
      <c r="E1011" s="26">
        <v>632514</v>
      </c>
      <c r="F1011" s="27">
        <v>0</v>
      </c>
      <c r="G1011" s="27">
        <v>632514</v>
      </c>
      <c r="H1011" s="27">
        <v>0</v>
      </c>
      <c r="I1011" s="7" t="s">
        <v>553</v>
      </c>
      <c r="J1011" s="7"/>
      <c r="K1011" s="7"/>
      <c r="L1011" s="7"/>
      <c r="M1011" s="27"/>
      <c r="N1011" s="27">
        <v>0</v>
      </c>
      <c r="O1011" s="7"/>
      <c r="P1011" s="30" t="s">
        <v>53</v>
      </c>
      <c r="Q1011" s="65"/>
      <c r="R1011" s="23" t="s">
        <v>54</v>
      </c>
    </row>
    <row r="1012" spans="1:18" s="31" customFormat="1" ht="32.4" customHeight="1" x14ac:dyDescent="0.3">
      <c r="A1012" s="295" t="s">
        <v>2032</v>
      </c>
      <c r="B1012" s="295" t="s">
        <v>167</v>
      </c>
      <c r="C1012" s="192" t="s">
        <v>449</v>
      </c>
      <c r="D1012" s="26">
        <v>385176</v>
      </c>
      <c r="E1012" s="26">
        <v>385176</v>
      </c>
      <c r="F1012" s="27">
        <v>0</v>
      </c>
      <c r="G1012" s="27">
        <v>385176</v>
      </c>
      <c r="H1012" s="27">
        <v>0</v>
      </c>
      <c r="I1012" s="7" t="s">
        <v>553</v>
      </c>
      <c r="J1012" s="7"/>
      <c r="K1012" s="7"/>
      <c r="L1012" s="7"/>
      <c r="M1012" s="27"/>
      <c r="N1012" s="27">
        <v>0</v>
      </c>
      <c r="O1012" s="7"/>
      <c r="P1012" s="30" t="s">
        <v>53</v>
      </c>
      <c r="Q1012" s="65"/>
      <c r="R1012" s="23" t="s">
        <v>54</v>
      </c>
    </row>
    <row r="1013" spans="1:18" s="31" customFormat="1" ht="32.4" customHeight="1" x14ac:dyDescent="0.3">
      <c r="A1013" s="295" t="s">
        <v>2033</v>
      </c>
      <c r="B1013" s="295" t="s">
        <v>166</v>
      </c>
      <c r="C1013" s="192" t="s">
        <v>449</v>
      </c>
      <c r="D1013" s="26">
        <v>626411</v>
      </c>
      <c r="E1013" s="26">
        <v>626411</v>
      </c>
      <c r="F1013" s="27">
        <v>0</v>
      </c>
      <c r="G1013" s="27">
        <v>626411</v>
      </c>
      <c r="H1013" s="27">
        <v>0</v>
      </c>
      <c r="I1013" s="7" t="s">
        <v>553</v>
      </c>
      <c r="J1013" s="7"/>
      <c r="K1013" s="7"/>
      <c r="L1013" s="7"/>
      <c r="M1013" s="27"/>
      <c r="N1013" s="27">
        <v>0</v>
      </c>
      <c r="O1013" s="7"/>
      <c r="P1013" s="30" t="s">
        <v>53</v>
      </c>
      <c r="Q1013" s="65"/>
      <c r="R1013" s="23" t="s">
        <v>54</v>
      </c>
    </row>
    <row r="1014" spans="1:18" s="31" customFormat="1" ht="32.4" customHeight="1" x14ac:dyDescent="0.3">
      <c r="A1014" s="295" t="s">
        <v>2034</v>
      </c>
      <c r="B1014" s="295" t="s">
        <v>165</v>
      </c>
      <c r="C1014" s="192" t="s">
        <v>449</v>
      </c>
      <c r="D1014" s="26">
        <v>601000</v>
      </c>
      <c r="E1014" s="26">
        <v>601000</v>
      </c>
      <c r="F1014" s="27">
        <v>0</v>
      </c>
      <c r="G1014" s="27">
        <v>601000</v>
      </c>
      <c r="H1014" s="27">
        <v>0</v>
      </c>
      <c r="I1014" s="7" t="s">
        <v>553</v>
      </c>
      <c r="J1014" s="7"/>
      <c r="K1014" s="7"/>
      <c r="L1014" s="7"/>
      <c r="M1014" s="27"/>
      <c r="N1014" s="27">
        <v>0</v>
      </c>
      <c r="O1014" s="7"/>
      <c r="P1014" s="30" t="s">
        <v>53</v>
      </c>
      <c r="Q1014" s="65"/>
      <c r="R1014" s="23" t="s">
        <v>54</v>
      </c>
    </row>
    <row r="1015" spans="1:18" s="31" customFormat="1" ht="32.4" customHeight="1" x14ac:dyDescent="0.3">
      <c r="A1015" s="295" t="s">
        <v>2035</v>
      </c>
      <c r="B1015" s="295" t="s">
        <v>164</v>
      </c>
      <c r="C1015" s="192" t="s">
        <v>449</v>
      </c>
      <c r="D1015" s="26">
        <v>353245</v>
      </c>
      <c r="E1015" s="26">
        <v>353245</v>
      </c>
      <c r="F1015" s="27">
        <v>0</v>
      </c>
      <c r="G1015" s="27">
        <v>353245</v>
      </c>
      <c r="H1015" s="27">
        <v>0</v>
      </c>
      <c r="I1015" s="7" t="s">
        <v>553</v>
      </c>
      <c r="J1015" s="7"/>
      <c r="K1015" s="7"/>
      <c r="L1015" s="7"/>
      <c r="M1015" s="27"/>
      <c r="N1015" s="27">
        <v>0</v>
      </c>
      <c r="O1015" s="7"/>
      <c r="P1015" s="30" t="s">
        <v>53</v>
      </c>
      <c r="Q1015" s="65"/>
      <c r="R1015" s="23" t="s">
        <v>54</v>
      </c>
    </row>
    <row r="1016" spans="1:18" s="31" customFormat="1" ht="32.4" customHeight="1" x14ac:dyDescent="0.3">
      <c r="A1016" s="295" t="s">
        <v>2036</v>
      </c>
      <c r="B1016" s="295" t="s">
        <v>2037</v>
      </c>
      <c r="C1016" s="192" t="s">
        <v>449</v>
      </c>
      <c r="D1016" s="26">
        <v>329902</v>
      </c>
      <c r="E1016" s="26">
        <v>329902</v>
      </c>
      <c r="F1016" s="27">
        <v>0</v>
      </c>
      <c r="G1016" s="27">
        <v>329902</v>
      </c>
      <c r="H1016" s="27">
        <v>0</v>
      </c>
      <c r="I1016" s="7" t="s">
        <v>553</v>
      </c>
      <c r="J1016" s="7"/>
      <c r="K1016" s="7"/>
      <c r="L1016" s="7"/>
      <c r="M1016" s="27"/>
      <c r="N1016" s="27">
        <v>0</v>
      </c>
      <c r="O1016" s="7"/>
      <c r="P1016" s="30" t="s">
        <v>53</v>
      </c>
      <c r="Q1016" s="65"/>
      <c r="R1016" s="23" t="s">
        <v>54</v>
      </c>
    </row>
    <row r="1017" spans="1:18" s="31" customFormat="1" ht="32.4" customHeight="1" x14ac:dyDescent="0.3">
      <c r="A1017" s="295" t="s">
        <v>2038</v>
      </c>
      <c r="B1017" s="295" t="s">
        <v>163</v>
      </c>
      <c r="C1017" s="192" t="s">
        <v>449</v>
      </c>
      <c r="D1017" s="26">
        <v>69068</v>
      </c>
      <c r="E1017" s="26">
        <v>69068</v>
      </c>
      <c r="F1017" s="27">
        <v>0</v>
      </c>
      <c r="G1017" s="27">
        <v>69068</v>
      </c>
      <c r="H1017" s="27">
        <v>0</v>
      </c>
      <c r="I1017" s="7" t="s">
        <v>553</v>
      </c>
      <c r="J1017" s="7"/>
      <c r="K1017" s="7"/>
      <c r="L1017" s="7"/>
      <c r="M1017" s="27"/>
      <c r="N1017" s="27">
        <v>0</v>
      </c>
      <c r="O1017" s="7"/>
      <c r="P1017" s="30" t="s">
        <v>53</v>
      </c>
      <c r="Q1017" s="65"/>
      <c r="R1017" s="23" t="s">
        <v>54</v>
      </c>
    </row>
    <row r="1018" spans="1:18" s="31" customFormat="1" ht="32.4" customHeight="1" x14ac:dyDescent="0.3">
      <c r="A1018" s="295" t="s">
        <v>2039</v>
      </c>
      <c r="B1018" s="295" t="s">
        <v>2040</v>
      </c>
      <c r="C1018" s="192" t="s">
        <v>449</v>
      </c>
      <c r="D1018" s="26">
        <v>890509</v>
      </c>
      <c r="E1018" s="26">
        <v>890509</v>
      </c>
      <c r="F1018" s="27">
        <v>0</v>
      </c>
      <c r="G1018" s="27">
        <v>890509</v>
      </c>
      <c r="H1018" s="27">
        <v>0</v>
      </c>
      <c r="I1018" s="7" t="s">
        <v>553</v>
      </c>
      <c r="J1018" s="7"/>
      <c r="K1018" s="7"/>
      <c r="L1018" s="7"/>
      <c r="M1018" s="27"/>
      <c r="N1018" s="27">
        <v>0</v>
      </c>
      <c r="O1018" s="7"/>
      <c r="P1018" s="30" t="s">
        <v>53</v>
      </c>
      <c r="Q1018" s="65"/>
      <c r="R1018" s="23" t="s">
        <v>54</v>
      </c>
    </row>
    <row r="1019" spans="1:18" s="31" customFormat="1" ht="32.4" customHeight="1" x14ac:dyDescent="0.3">
      <c r="A1019" s="295" t="s">
        <v>2041</v>
      </c>
      <c r="B1019" s="295" t="s">
        <v>2042</v>
      </c>
      <c r="C1019" s="192" t="s">
        <v>449</v>
      </c>
      <c r="D1019" s="26">
        <v>359174</v>
      </c>
      <c r="E1019" s="26">
        <v>359174</v>
      </c>
      <c r="F1019" s="27">
        <v>0</v>
      </c>
      <c r="G1019" s="27">
        <v>359174</v>
      </c>
      <c r="H1019" s="27">
        <v>0</v>
      </c>
      <c r="I1019" s="7" t="s">
        <v>553</v>
      </c>
      <c r="J1019" s="7"/>
      <c r="K1019" s="7"/>
      <c r="L1019" s="7"/>
      <c r="M1019" s="27"/>
      <c r="N1019" s="27">
        <v>0</v>
      </c>
      <c r="O1019" s="7"/>
      <c r="P1019" s="30" t="s">
        <v>53</v>
      </c>
      <c r="Q1019" s="65"/>
      <c r="R1019" s="23" t="s">
        <v>54</v>
      </c>
    </row>
    <row r="1020" spans="1:18" s="31" customFormat="1" ht="32.4" customHeight="1" x14ac:dyDescent="0.3">
      <c r="A1020" s="295" t="s">
        <v>2043</v>
      </c>
      <c r="B1020" s="295" t="s">
        <v>2044</v>
      </c>
      <c r="C1020" s="192" t="s">
        <v>449</v>
      </c>
      <c r="D1020" s="26">
        <v>2613409</v>
      </c>
      <c r="E1020" s="26">
        <v>2613409</v>
      </c>
      <c r="F1020" s="27">
        <v>0</v>
      </c>
      <c r="G1020" s="27">
        <v>2613409</v>
      </c>
      <c r="H1020" s="27">
        <v>0</v>
      </c>
      <c r="I1020" s="7" t="s">
        <v>553</v>
      </c>
      <c r="J1020" s="7"/>
      <c r="K1020" s="7"/>
      <c r="L1020" s="7"/>
      <c r="M1020" s="27"/>
      <c r="N1020" s="27">
        <v>0</v>
      </c>
      <c r="O1020" s="7"/>
      <c r="P1020" s="30" t="s">
        <v>53</v>
      </c>
      <c r="Q1020" s="65"/>
      <c r="R1020" s="23" t="s">
        <v>54</v>
      </c>
    </row>
    <row r="1021" spans="1:18" s="31" customFormat="1" ht="32.4" customHeight="1" x14ac:dyDescent="0.3">
      <c r="A1021" s="295" t="s">
        <v>2045</v>
      </c>
      <c r="B1021" s="295" t="s">
        <v>2046</v>
      </c>
      <c r="C1021" s="192" t="s">
        <v>449</v>
      </c>
      <c r="D1021" s="26">
        <v>403314</v>
      </c>
      <c r="E1021" s="26">
        <v>403314</v>
      </c>
      <c r="F1021" s="27">
        <v>0</v>
      </c>
      <c r="G1021" s="27">
        <v>403314</v>
      </c>
      <c r="H1021" s="27">
        <v>0</v>
      </c>
      <c r="I1021" s="7" t="s">
        <v>553</v>
      </c>
      <c r="J1021" s="7"/>
      <c r="K1021" s="7"/>
      <c r="L1021" s="7"/>
      <c r="M1021" s="27"/>
      <c r="N1021" s="27">
        <v>0</v>
      </c>
      <c r="O1021" s="7"/>
      <c r="P1021" s="30" t="s">
        <v>53</v>
      </c>
      <c r="Q1021" s="65"/>
      <c r="R1021" s="23" t="s">
        <v>54</v>
      </c>
    </row>
    <row r="1022" spans="1:18" s="31" customFormat="1" ht="32.4" customHeight="1" x14ac:dyDescent="0.3">
      <c r="A1022" s="295" t="s">
        <v>2047</v>
      </c>
      <c r="B1022" s="295" t="s">
        <v>2048</v>
      </c>
      <c r="C1022" s="192" t="s">
        <v>449</v>
      </c>
      <c r="D1022" s="26">
        <v>2499000</v>
      </c>
      <c r="E1022" s="26">
        <v>2499000</v>
      </c>
      <c r="F1022" s="27">
        <v>0</v>
      </c>
      <c r="G1022" s="27">
        <v>2499000</v>
      </c>
      <c r="H1022" s="27">
        <v>0</v>
      </c>
      <c r="I1022" s="7" t="s">
        <v>553</v>
      </c>
      <c r="J1022" s="7"/>
      <c r="K1022" s="7"/>
      <c r="L1022" s="7"/>
      <c r="M1022" s="27"/>
      <c r="N1022" s="27">
        <v>0</v>
      </c>
      <c r="O1022" s="7"/>
      <c r="P1022" s="30" t="s">
        <v>53</v>
      </c>
      <c r="Q1022" s="65"/>
      <c r="R1022" s="23" t="s">
        <v>54</v>
      </c>
    </row>
    <row r="1023" spans="1:18" s="31" customFormat="1" ht="32.4" customHeight="1" x14ac:dyDescent="0.3">
      <c r="A1023" s="295" t="s">
        <v>2049</v>
      </c>
      <c r="B1023" s="295" t="s">
        <v>2050</v>
      </c>
      <c r="C1023" s="192" t="s">
        <v>449</v>
      </c>
      <c r="D1023" s="26">
        <v>377991</v>
      </c>
      <c r="E1023" s="26">
        <v>377991</v>
      </c>
      <c r="F1023" s="27">
        <v>0</v>
      </c>
      <c r="G1023" s="27">
        <v>377991</v>
      </c>
      <c r="H1023" s="27">
        <v>0</v>
      </c>
      <c r="I1023" s="7" t="s">
        <v>553</v>
      </c>
      <c r="J1023" s="7"/>
      <c r="K1023" s="7"/>
      <c r="L1023" s="7"/>
      <c r="M1023" s="27"/>
      <c r="N1023" s="27">
        <v>0</v>
      </c>
      <c r="O1023" s="7"/>
      <c r="P1023" s="30" t="s">
        <v>53</v>
      </c>
      <c r="Q1023" s="65"/>
      <c r="R1023" s="23" t="s">
        <v>54</v>
      </c>
    </row>
    <row r="1024" spans="1:18" s="31" customFormat="1" ht="32.4" customHeight="1" x14ac:dyDescent="0.3">
      <c r="A1024" s="295" t="s">
        <v>2051</v>
      </c>
      <c r="B1024" s="295" t="s">
        <v>2052</v>
      </c>
      <c r="C1024" s="192" t="s">
        <v>449</v>
      </c>
      <c r="D1024" s="26">
        <v>622000</v>
      </c>
      <c r="E1024" s="26">
        <v>622000</v>
      </c>
      <c r="F1024" s="27">
        <v>0</v>
      </c>
      <c r="G1024" s="27">
        <v>622000</v>
      </c>
      <c r="H1024" s="27">
        <v>0</v>
      </c>
      <c r="I1024" s="7" t="s">
        <v>553</v>
      </c>
      <c r="J1024" s="7"/>
      <c r="K1024" s="7"/>
      <c r="L1024" s="7"/>
      <c r="M1024" s="27"/>
      <c r="N1024" s="27">
        <v>0</v>
      </c>
      <c r="O1024" s="7"/>
      <c r="P1024" s="30" t="s">
        <v>53</v>
      </c>
      <c r="Q1024" s="65"/>
      <c r="R1024" s="23" t="s">
        <v>54</v>
      </c>
    </row>
    <row r="1025" spans="1:18" s="31" customFormat="1" ht="32.4" customHeight="1" x14ac:dyDescent="0.3">
      <c r="A1025" s="295" t="s">
        <v>2053</v>
      </c>
      <c r="B1025" s="295" t="s">
        <v>2054</v>
      </c>
      <c r="C1025" s="192" t="s">
        <v>449</v>
      </c>
      <c r="D1025" s="26">
        <v>1610000</v>
      </c>
      <c r="E1025" s="26">
        <v>1610000</v>
      </c>
      <c r="F1025" s="27">
        <v>0</v>
      </c>
      <c r="G1025" s="27">
        <v>1610000</v>
      </c>
      <c r="H1025" s="27">
        <v>0</v>
      </c>
      <c r="I1025" s="7" t="s">
        <v>553</v>
      </c>
      <c r="J1025" s="7"/>
      <c r="K1025" s="7"/>
      <c r="L1025" s="7"/>
      <c r="M1025" s="27"/>
      <c r="N1025" s="27">
        <v>0</v>
      </c>
      <c r="O1025" s="7"/>
      <c r="P1025" s="30" t="s">
        <v>53</v>
      </c>
      <c r="Q1025" s="65"/>
      <c r="R1025" s="23" t="s">
        <v>54</v>
      </c>
    </row>
    <row r="1026" spans="1:18" s="31" customFormat="1" ht="32.4" customHeight="1" x14ac:dyDescent="0.3">
      <c r="A1026" s="295" t="s">
        <v>2055</v>
      </c>
      <c r="B1026" s="295" t="s">
        <v>2056</v>
      </c>
      <c r="C1026" s="192" t="s">
        <v>449</v>
      </c>
      <c r="D1026" s="26">
        <v>119000</v>
      </c>
      <c r="E1026" s="26">
        <v>119000</v>
      </c>
      <c r="F1026" s="27">
        <v>0</v>
      </c>
      <c r="G1026" s="27">
        <v>119000</v>
      </c>
      <c r="H1026" s="27">
        <v>0</v>
      </c>
      <c r="I1026" s="7" t="s">
        <v>553</v>
      </c>
      <c r="J1026" s="7"/>
      <c r="K1026" s="7"/>
      <c r="L1026" s="7"/>
      <c r="M1026" s="27"/>
      <c r="N1026" s="27">
        <v>0</v>
      </c>
      <c r="O1026" s="7"/>
      <c r="P1026" s="30" t="s">
        <v>53</v>
      </c>
      <c r="Q1026" s="65"/>
      <c r="R1026" s="23" t="s">
        <v>54</v>
      </c>
    </row>
    <row r="1027" spans="1:18" s="31" customFormat="1" ht="32.4" customHeight="1" x14ac:dyDescent="0.3">
      <c r="A1027" s="295" t="s">
        <v>2057</v>
      </c>
      <c r="B1027" s="295" t="s">
        <v>2058</v>
      </c>
      <c r="C1027" s="192" t="s">
        <v>449</v>
      </c>
      <c r="D1027" s="26">
        <v>1763000</v>
      </c>
      <c r="E1027" s="26">
        <v>1763000</v>
      </c>
      <c r="F1027" s="27">
        <v>0</v>
      </c>
      <c r="G1027" s="27">
        <v>1763000</v>
      </c>
      <c r="H1027" s="27">
        <v>0</v>
      </c>
      <c r="I1027" s="7" t="s">
        <v>553</v>
      </c>
      <c r="J1027" s="7"/>
      <c r="K1027" s="7"/>
      <c r="L1027" s="7"/>
      <c r="M1027" s="27"/>
      <c r="N1027" s="27">
        <v>0</v>
      </c>
      <c r="O1027" s="7"/>
      <c r="P1027" s="30" t="s">
        <v>53</v>
      </c>
      <c r="Q1027" s="65"/>
      <c r="R1027" s="23" t="s">
        <v>54</v>
      </c>
    </row>
    <row r="1028" spans="1:18" s="31" customFormat="1" ht="32.4" customHeight="1" x14ac:dyDescent="0.3">
      <c r="A1028" s="295" t="s">
        <v>2059</v>
      </c>
      <c r="B1028" s="295" t="s">
        <v>2060</v>
      </c>
      <c r="C1028" s="192" t="s">
        <v>449</v>
      </c>
      <c r="D1028" s="26">
        <v>575000</v>
      </c>
      <c r="E1028" s="26">
        <v>575000</v>
      </c>
      <c r="F1028" s="27">
        <v>0</v>
      </c>
      <c r="G1028" s="27">
        <v>575000</v>
      </c>
      <c r="H1028" s="27">
        <v>0</v>
      </c>
      <c r="I1028" s="7" t="s">
        <v>553</v>
      </c>
      <c r="J1028" s="7"/>
      <c r="K1028" s="7"/>
      <c r="L1028" s="7"/>
      <c r="M1028" s="27"/>
      <c r="N1028" s="27">
        <v>0</v>
      </c>
      <c r="O1028" s="7"/>
      <c r="P1028" s="30" t="s">
        <v>53</v>
      </c>
      <c r="Q1028" s="65"/>
      <c r="R1028" s="23" t="s">
        <v>54</v>
      </c>
    </row>
    <row r="1029" spans="1:18" s="31" customFormat="1" ht="32.4" customHeight="1" x14ac:dyDescent="0.3">
      <c r="A1029" s="295" t="s">
        <v>2061</v>
      </c>
      <c r="B1029" s="295" t="s">
        <v>2062</v>
      </c>
      <c r="C1029" s="192" t="s">
        <v>449</v>
      </c>
      <c r="D1029" s="26">
        <v>477136</v>
      </c>
      <c r="E1029" s="26">
        <v>477136</v>
      </c>
      <c r="F1029" s="27">
        <v>0</v>
      </c>
      <c r="G1029" s="27">
        <v>477136</v>
      </c>
      <c r="H1029" s="27">
        <v>0</v>
      </c>
      <c r="I1029" s="7" t="s">
        <v>553</v>
      </c>
      <c r="J1029" s="7"/>
      <c r="K1029" s="7"/>
      <c r="L1029" s="7"/>
      <c r="M1029" s="27"/>
      <c r="N1029" s="27">
        <v>0</v>
      </c>
      <c r="O1029" s="7"/>
      <c r="P1029" s="30" t="s">
        <v>53</v>
      </c>
      <c r="Q1029" s="65"/>
      <c r="R1029" s="23" t="s">
        <v>54</v>
      </c>
    </row>
    <row r="1030" spans="1:18" s="31" customFormat="1" ht="32.4" customHeight="1" x14ac:dyDescent="0.3">
      <c r="A1030" s="295" t="s">
        <v>2063</v>
      </c>
      <c r="B1030" s="295" t="s">
        <v>2064</v>
      </c>
      <c r="C1030" s="192" t="s">
        <v>449</v>
      </c>
      <c r="D1030" s="26">
        <v>1452000</v>
      </c>
      <c r="E1030" s="26">
        <v>1452000</v>
      </c>
      <c r="F1030" s="27">
        <v>0</v>
      </c>
      <c r="G1030" s="27">
        <v>1452000</v>
      </c>
      <c r="H1030" s="27">
        <v>0</v>
      </c>
      <c r="I1030" s="7" t="s">
        <v>553</v>
      </c>
      <c r="J1030" s="7"/>
      <c r="K1030" s="7"/>
      <c r="L1030" s="7"/>
      <c r="M1030" s="27"/>
      <c r="N1030" s="27">
        <v>0</v>
      </c>
      <c r="O1030" s="7"/>
      <c r="P1030" s="30" t="s">
        <v>53</v>
      </c>
      <c r="Q1030" s="65"/>
      <c r="R1030" s="23" t="s">
        <v>54</v>
      </c>
    </row>
    <row r="1031" spans="1:18" s="31" customFormat="1" ht="32.4" customHeight="1" x14ac:dyDescent="0.3">
      <c r="A1031" s="295" t="s">
        <v>2065</v>
      </c>
      <c r="B1031" s="295" t="s">
        <v>2066</v>
      </c>
      <c r="C1031" s="192" t="s">
        <v>449</v>
      </c>
      <c r="D1031" s="26">
        <v>458149</v>
      </c>
      <c r="E1031" s="26">
        <v>458149</v>
      </c>
      <c r="F1031" s="27">
        <v>0</v>
      </c>
      <c r="G1031" s="27">
        <v>458149</v>
      </c>
      <c r="H1031" s="27">
        <v>0</v>
      </c>
      <c r="I1031" s="7" t="s">
        <v>553</v>
      </c>
      <c r="J1031" s="7"/>
      <c r="K1031" s="7"/>
      <c r="L1031" s="7"/>
      <c r="M1031" s="27"/>
      <c r="N1031" s="27">
        <v>0</v>
      </c>
      <c r="O1031" s="7"/>
      <c r="P1031" s="30" t="s">
        <v>53</v>
      </c>
      <c r="Q1031" s="65"/>
      <c r="R1031" s="23" t="s">
        <v>54</v>
      </c>
    </row>
    <row r="1032" spans="1:18" s="31" customFormat="1" ht="32.4" customHeight="1" x14ac:dyDescent="0.3">
      <c r="A1032" s="295" t="s">
        <v>2067</v>
      </c>
      <c r="B1032" s="295" t="s">
        <v>2068</v>
      </c>
      <c r="C1032" s="192" t="s">
        <v>449</v>
      </c>
      <c r="D1032" s="26">
        <v>300000</v>
      </c>
      <c r="E1032" s="26">
        <v>300000</v>
      </c>
      <c r="F1032" s="27">
        <v>0</v>
      </c>
      <c r="G1032" s="27">
        <v>300000</v>
      </c>
      <c r="H1032" s="27">
        <v>0</v>
      </c>
      <c r="I1032" s="7" t="s">
        <v>553</v>
      </c>
      <c r="J1032" s="7"/>
      <c r="K1032" s="7"/>
      <c r="L1032" s="7"/>
      <c r="M1032" s="27"/>
      <c r="N1032" s="27">
        <v>0</v>
      </c>
      <c r="O1032" s="7"/>
      <c r="P1032" s="30" t="s">
        <v>53</v>
      </c>
      <c r="Q1032" s="65"/>
      <c r="R1032" s="23" t="s">
        <v>54</v>
      </c>
    </row>
    <row r="1033" spans="1:18" s="31" customFormat="1" ht="32.4" customHeight="1" x14ac:dyDescent="0.3">
      <c r="A1033" s="295" t="s">
        <v>2069</v>
      </c>
      <c r="B1033" s="295" t="s">
        <v>2070</v>
      </c>
      <c r="C1033" s="192" t="s">
        <v>449</v>
      </c>
      <c r="D1033" s="26">
        <v>625000</v>
      </c>
      <c r="E1033" s="26">
        <v>625000</v>
      </c>
      <c r="F1033" s="27">
        <v>0</v>
      </c>
      <c r="G1033" s="27">
        <v>625000</v>
      </c>
      <c r="H1033" s="27">
        <v>0</v>
      </c>
      <c r="I1033" s="7" t="s">
        <v>553</v>
      </c>
      <c r="J1033" s="7"/>
      <c r="K1033" s="7"/>
      <c r="L1033" s="7"/>
      <c r="M1033" s="27"/>
      <c r="N1033" s="27">
        <v>0</v>
      </c>
      <c r="O1033" s="7"/>
      <c r="P1033" s="30" t="s">
        <v>53</v>
      </c>
      <c r="Q1033" s="65"/>
      <c r="R1033" s="23" t="s">
        <v>54</v>
      </c>
    </row>
    <row r="1034" spans="1:18" s="31" customFormat="1" ht="32.4" customHeight="1" x14ac:dyDescent="0.3">
      <c r="A1034" s="295" t="s">
        <v>2071</v>
      </c>
      <c r="B1034" s="295" t="s">
        <v>2072</v>
      </c>
      <c r="C1034" s="192" t="s">
        <v>449</v>
      </c>
      <c r="D1034" s="26">
        <v>219683</v>
      </c>
      <c r="E1034" s="26">
        <v>219683</v>
      </c>
      <c r="F1034" s="27">
        <v>0</v>
      </c>
      <c r="G1034" s="27">
        <v>219683</v>
      </c>
      <c r="H1034" s="27">
        <v>0</v>
      </c>
      <c r="I1034" s="7" t="s">
        <v>553</v>
      </c>
      <c r="J1034" s="7"/>
      <c r="K1034" s="7"/>
      <c r="L1034" s="7"/>
      <c r="M1034" s="27"/>
      <c r="N1034" s="27">
        <v>0</v>
      </c>
      <c r="O1034" s="7"/>
      <c r="P1034" s="30" t="s">
        <v>53</v>
      </c>
      <c r="Q1034" s="65"/>
      <c r="R1034" s="23" t="s">
        <v>54</v>
      </c>
    </row>
    <row r="1035" spans="1:18" s="31" customFormat="1" ht="32.4" customHeight="1" x14ac:dyDescent="0.3">
      <c r="A1035" s="295" t="s">
        <v>2073</v>
      </c>
      <c r="B1035" s="295" t="s">
        <v>2074</v>
      </c>
      <c r="C1035" s="192" t="s">
        <v>449</v>
      </c>
      <c r="D1035" s="26">
        <v>1250000</v>
      </c>
      <c r="E1035" s="26">
        <v>1250000</v>
      </c>
      <c r="F1035" s="27">
        <v>0</v>
      </c>
      <c r="G1035" s="27">
        <v>1250000</v>
      </c>
      <c r="H1035" s="27">
        <v>0</v>
      </c>
      <c r="I1035" s="7" t="s">
        <v>553</v>
      </c>
      <c r="J1035" s="7"/>
      <c r="K1035" s="7"/>
      <c r="L1035" s="7"/>
      <c r="M1035" s="27"/>
      <c r="N1035" s="27">
        <v>0</v>
      </c>
      <c r="O1035" s="7"/>
      <c r="P1035" s="30" t="s">
        <v>53</v>
      </c>
      <c r="Q1035" s="65"/>
      <c r="R1035" s="23" t="s">
        <v>54</v>
      </c>
    </row>
    <row r="1036" spans="1:18" s="31" customFormat="1" ht="32.4" customHeight="1" x14ac:dyDescent="0.3">
      <c r="A1036" s="295" t="s">
        <v>2075</v>
      </c>
      <c r="B1036" s="295" t="s">
        <v>2076</v>
      </c>
      <c r="C1036" s="192" t="s">
        <v>449</v>
      </c>
      <c r="D1036" s="26">
        <v>632538</v>
      </c>
      <c r="E1036" s="26">
        <v>632538</v>
      </c>
      <c r="F1036" s="27">
        <v>0</v>
      </c>
      <c r="G1036" s="27">
        <v>632538</v>
      </c>
      <c r="H1036" s="27">
        <v>0</v>
      </c>
      <c r="I1036" s="7" t="s">
        <v>553</v>
      </c>
      <c r="J1036" s="7"/>
      <c r="K1036" s="7"/>
      <c r="L1036" s="7"/>
      <c r="M1036" s="27"/>
      <c r="N1036" s="27">
        <v>0</v>
      </c>
      <c r="O1036" s="7"/>
      <c r="P1036" s="30" t="s">
        <v>53</v>
      </c>
      <c r="Q1036" s="65"/>
      <c r="R1036" s="23" t="s">
        <v>54</v>
      </c>
    </row>
    <row r="1037" spans="1:18" s="31" customFormat="1" ht="32.4" customHeight="1" x14ac:dyDescent="0.3">
      <c r="A1037" s="295" t="s">
        <v>2077</v>
      </c>
      <c r="B1037" s="295" t="s">
        <v>2078</v>
      </c>
      <c r="C1037" s="192" t="s">
        <v>449</v>
      </c>
      <c r="D1037" s="26">
        <v>829239</v>
      </c>
      <c r="E1037" s="26">
        <v>829239</v>
      </c>
      <c r="F1037" s="27">
        <v>0</v>
      </c>
      <c r="G1037" s="27">
        <v>829239</v>
      </c>
      <c r="H1037" s="27">
        <v>0</v>
      </c>
      <c r="I1037" s="7" t="s">
        <v>553</v>
      </c>
      <c r="J1037" s="7"/>
      <c r="K1037" s="7"/>
      <c r="L1037" s="7"/>
      <c r="M1037" s="27"/>
      <c r="N1037" s="27">
        <v>0</v>
      </c>
      <c r="O1037" s="7"/>
      <c r="P1037" s="30" t="s">
        <v>53</v>
      </c>
      <c r="Q1037" s="65"/>
      <c r="R1037" s="23" t="s">
        <v>54</v>
      </c>
    </row>
    <row r="1038" spans="1:18" s="31" customFormat="1" ht="32.4" customHeight="1" x14ac:dyDescent="0.3">
      <c r="A1038" s="295" t="s">
        <v>2079</v>
      </c>
      <c r="B1038" s="295" t="s">
        <v>2080</v>
      </c>
      <c r="C1038" s="192" t="s">
        <v>449</v>
      </c>
      <c r="D1038" s="26">
        <v>999000</v>
      </c>
      <c r="E1038" s="26">
        <v>999000</v>
      </c>
      <c r="F1038" s="27">
        <v>0</v>
      </c>
      <c r="G1038" s="27">
        <v>999000</v>
      </c>
      <c r="H1038" s="27">
        <v>0</v>
      </c>
      <c r="I1038" s="7" t="s">
        <v>553</v>
      </c>
      <c r="J1038" s="7"/>
      <c r="K1038" s="7"/>
      <c r="L1038" s="7"/>
      <c r="M1038" s="27"/>
      <c r="N1038" s="27">
        <v>0</v>
      </c>
      <c r="O1038" s="7"/>
      <c r="P1038" s="30" t="s">
        <v>53</v>
      </c>
      <c r="Q1038" s="65"/>
      <c r="R1038" s="23" t="s">
        <v>54</v>
      </c>
    </row>
    <row r="1039" spans="1:18" s="31" customFormat="1" ht="32.4" customHeight="1" x14ac:dyDescent="0.3">
      <c r="A1039" s="295" t="s">
        <v>2081</v>
      </c>
      <c r="B1039" s="295" t="s">
        <v>2082</v>
      </c>
      <c r="C1039" s="192" t="s">
        <v>449</v>
      </c>
      <c r="D1039" s="26">
        <v>700000</v>
      </c>
      <c r="E1039" s="26">
        <v>700000</v>
      </c>
      <c r="F1039" s="27">
        <v>0</v>
      </c>
      <c r="G1039" s="27">
        <v>700000</v>
      </c>
      <c r="H1039" s="27">
        <v>0</v>
      </c>
      <c r="I1039" s="7" t="s">
        <v>553</v>
      </c>
      <c r="J1039" s="7"/>
      <c r="K1039" s="7"/>
      <c r="L1039" s="7"/>
      <c r="M1039" s="27"/>
      <c r="N1039" s="27">
        <v>0</v>
      </c>
      <c r="O1039" s="7"/>
      <c r="P1039" s="30" t="s">
        <v>53</v>
      </c>
      <c r="Q1039" s="65"/>
      <c r="R1039" s="23" t="s">
        <v>54</v>
      </c>
    </row>
    <row r="1040" spans="1:18" s="31" customFormat="1" ht="32.4" customHeight="1" x14ac:dyDescent="0.3">
      <c r="A1040" s="295" t="s">
        <v>2083</v>
      </c>
      <c r="B1040" s="295" t="s">
        <v>2084</v>
      </c>
      <c r="C1040" s="192" t="s">
        <v>449</v>
      </c>
      <c r="D1040" s="26">
        <v>300000</v>
      </c>
      <c r="E1040" s="26">
        <v>300000</v>
      </c>
      <c r="F1040" s="27">
        <v>0</v>
      </c>
      <c r="G1040" s="27">
        <v>300000</v>
      </c>
      <c r="H1040" s="27">
        <v>0</v>
      </c>
      <c r="I1040" s="7" t="s">
        <v>553</v>
      </c>
      <c r="J1040" s="7"/>
      <c r="K1040" s="7"/>
      <c r="L1040" s="7"/>
      <c r="M1040" s="27"/>
      <c r="N1040" s="27">
        <v>0</v>
      </c>
      <c r="O1040" s="7"/>
      <c r="P1040" s="30" t="s">
        <v>53</v>
      </c>
      <c r="Q1040" s="65"/>
      <c r="R1040" s="23" t="s">
        <v>54</v>
      </c>
    </row>
    <row r="1041" spans="1:18" s="31" customFormat="1" ht="32.4" customHeight="1" x14ac:dyDescent="0.3">
      <c r="A1041" s="295" t="s">
        <v>2085</v>
      </c>
      <c r="B1041" s="295" t="s">
        <v>2086</v>
      </c>
      <c r="C1041" s="192" t="s">
        <v>449</v>
      </c>
      <c r="D1041" s="26">
        <v>444079</v>
      </c>
      <c r="E1041" s="26">
        <v>444079</v>
      </c>
      <c r="F1041" s="27">
        <v>0</v>
      </c>
      <c r="G1041" s="27">
        <v>444079</v>
      </c>
      <c r="H1041" s="27">
        <v>0</v>
      </c>
      <c r="I1041" s="7" t="s">
        <v>553</v>
      </c>
      <c r="J1041" s="7"/>
      <c r="K1041" s="7"/>
      <c r="L1041" s="7"/>
      <c r="M1041" s="27"/>
      <c r="N1041" s="27">
        <v>0</v>
      </c>
      <c r="O1041" s="7"/>
      <c r="P1041" s="30" t="s">
        <v>53</v>
      </c>
      <c r="Q1041" s="65"/>
      <c r="R1041" s="23" t="s">
        <v>54</v>
      </c>
    </row>
    <row r="1042" spans="1:18" s="31" customFormat="1" ht="32.4" customHeight="1" x14ac:dyDescent="0.3">
      <c r="A1042" s="295" t="s">
        <v>2087</v>
      </c>
      <c r="B1042" s="295" t="s">
        <v>2088</v>
      </c>
      <c r="C1042" s="192" t="s">
        <v>449</v>
      </c>
      <c r="D1042" s="26">
        <v>2124000</v>
      </c>
      <c r="E1042" s="26">
        <v>2124000</v>
      </c>
      <c r="F1042" s="27">
        <v>0</v>
      </c>
      <c r="G1042" s="27">
        <v>2124000</v>
      </c>
      <c r="H1042" s="27">
        <v>0</v>
      </c>
      <c r="I1042" s="7" t="s">
        <v>553</v>
      </c>
      <c r="J1042" s="7"/>
      <c r="K1042" s="7"/>
      <c r="L1042" s="7"/>
      <c r="M1042" s="27"/>
      <c r="N1042" s="27">
        <v>0</v>
      </c>
      <c r="O1042" s="7"/>
      <c r="P1042" s="30" t="s">
        <v>53</v>
      </c>
      <c r="Q1042" s="65"/>
      <c r="R1042" s="23" t="s">
        <v>54</v>
      </c>
    </row>
    <row r="1043" spans="1:18" s="31" customFormat="1" ht="32.4" customHeight="1" x14ac:dyDescent="0.3">
      <c r="A1043" s="295" t="s">
        <v>2089</v>
      </c>
      <c r="B1043" s="295" t="s">
        <v>171</v>
      </c>
      <c r="C1043" s="192" t="s">
        <v>449</v>
      </c>
      <c r="D1043" s="26">
        <v>3151000</v>
      </c>
      <c r="E1043" s="26">
        <v>3151000</v>
      </c>
      <c r="F1043" s="27">
        <v>0</v>
      </c>
      <c r="G1043" s="27">
        <v>3151000</v>
      </c>
      <c r="H1043" s="27">
        <v>0</v>
      </c>
      <c r="I1043" s="7" t="s">
        <v>553</v>
      </c>
      <c r="J1043" s="7"/>
      <c r="K1043" s="7"/>
      <c r="L1043" s="7"/>
      <c r="M1043" s="27"/>
      <c r="N1043" s="27">
        <v>0</v>
      </c>
      <c r="O1043" s="7"/>
      <c r="P1043" s="30" t="s">
        <v>53</v>
      </c>
      <c r="Q1043" s="65"/>
      <c r="R1043" s="23" t="s">
        <v>54</v>
      </c>
    </row>
    <row r="1044" spans="1:18" s="31" customFormat="1" ht="32.4" customHeight="1" x14ac:dyDescent="0.3">
      <c r="A1044" s="295" t="s">
        <v>2090</v>
      </c>
      <c r="B1044" s="295" t="s">
        <v>2091</v>
      </c>
      <c r="C1044" s="192" t="s">
        <v>449</v>
      </c>
      <c r="D1044" s="26">
        <v>1799000</v>
      </c>
      <c r="E1044" s="26">
        <v>1799000</v>
      </c>
      <c r="F1044" s="27">
        <v>0</v>
      </c>
      <c r="G1044" s="27">
        <v>1799000</v>
      </c>
      <c r="H1044" s="27">
        <v>0</v>
      </c>
      <c r="I1044" s="7" t="s">
        <v>553</v>
      </c>
      <c r="J1044" s="7"/>
      <c r="K1044" s="7"/>
      <c r="L1044" s="7"/>
      <c r="M1044" s="27"/>
      <c r="N1044" s="27">
        <v>0</v>
      </c>
      <c r="O1044" s="7"/>
      <c r="P1044" s="30" t="s">
        <v>53</v>
      </c>
      <c r="Q1044" s="65"/>
      <c r="R1044" s="23" t="s">
        <v>54</v>
      </c>
    </row>
    <row r="1045" spans="1:18" s="31" customFormat="1" ht="32.4" customHeight="1" x14ac:dyDescent="0.3">
      <c r="A1045" s="295" t="s">
        <v>2092</v>
      </c>
      <c r="B1045" s="295" t="s">
        <v>2093</v>
      </c>
      <c r="C1045" s="192" t="s">
        <v>449</v>
      </c>
      <c r="D1045" s="26">
        <v>1066000</v>
      </c>
      <c r="E1045" s="26">
        <v>1066000</v>
      </c>
      <c r="F1045" s="27">
        <v>0</v>
      </c>
      <c r="G1045" s="27">
        <v>1066000</v>
      </c>
      <c r="H1045" s="27">
        <v>0</v>
      </c>
      <c r="I1045" s="7" t="s">
        <v>553</v>
      </c>
      <c r="J1045" s="7"/>
      <c r="K1045" s="7"/>
      <c r="L1045" s="7"/>
      <c r="M1045" s="27"/>
      <c r="N1045" s="27">
        <v>0</v>
      </c>
      <c r="O1045" s="7"/>
      <c r="P1045" s="30" t="s">
        <v>53</v>
      </c>
      <c r="Q1045" s="65"/>
      <c r="R1045" s="23" t="s">
        <v>54</v>
      </c>
    </row>
    <row r="1046" spans="1:18" s="31" customFormat="1" ht="32.4" customHeight="1" x14ac:dyDescent="0.3">
      <c r="A1046" s="295" t="s">
        <v>2094</v>
      </c>
      <c r="B1046" s="295" t="s">
        <v>2095</v>
      </c>
      <c r="C1046" s="192" t="s">
        <v>449</v>
      </c>
      <c r="D1046" s="26">
        <v>1350000</v>
      </c>
      <c r="E1046" s="26">
        <v>1350000</v>
      </c>
      <c r="F1046" s="27">
        <v>0</v>
      </c>
      <c r="G1046" s="27">
        <v>1350000</v>
      </c>
      <c r="H1046" s="27">
        <v>0</v>
      </c>
      <c r="I1046" s="7" t="s">
        <v>553</v>
      </c>
      <c r="J1046" s="7"/>
      <c r="K1046" s="7"/>
      <c r="L1046" s="7"/>
      <c r="M1046" s="27"/>
      <c r="N1046" s="27">
        <v>0</v>
      </c>
      <c r="O1046" s="7"/>
      <c r="P1046" s="30" t="s">
        <v>53</v>
      </c>
      <c r="Q1046" s="65"/>
      <c r="R1046" s="23" t="s">
        <v>54</v>
      </c>
    </row>
    <row r="1047" spans="1:18" s="31" customFormat="1" ht="32.4" customHeight="1" x14ac:dyDescent="0.3">
      <c r="A1047" s="295" t="s">
        <v>2096</v>
      </c>
      <c r="B1047" s="295" t="s">
        <v>2097</v>
      </c>
      <c r="C1047" s="192" t="s">
        <v>449</v>
      </c>
      <c r="D1047" s="26">
        <v>1466000</v>
      </c>
      <c r="E1047" s="26">
        <v>1466000</v>
      </c>
      <c r="F1047" s="27">
        <v>0</v>
      </c>
      <c r="G1047" s="27">
        <v>1466000</v>
      </c>
      <c r="H1047" s="27">
        <v>0</v>
      </c>
      <c r="I1047" s="7" t="s">
        <v>553</v>
      </c>
      <c r="J1047" s="7"/>
      <c r="K1047" s="7"/>
      <c r="L1047" s="7"/>
      <c r="M1047" s="27"/>
      <c r="N1047" s="27">
        <v>0</v>
      </c>
      <c r="O1047" s="7"/>
      <c r="P1047" s="30" t="s">
        <v>53</v>
      </c>
      <c r="Q1047" s="65"/>
      <c r="R1047" s="23" t="s">
        <v>54</v>
      </c>
    </row>
    <row r="1048" spans="1:18" s="31" customFormat="1" ht="32.4" customHeight="1" x14ac:dyDescent="0.3">
      <c r="A1048" s="295" t="s">
        <v>2098</v>
      </c>
      <c r="B1048" s="295" t="s">
        <v>2099</v>
      </c>
      <c r="C1048" s="192" t="s">
        <v>449</v>
      </c>
      <c r="D1048" s="26">
        <v>1380000</v>
      </c>
      <c r="E1048" s="26">
        <v>1380000</v>
      </c>
      <c r="F1048" s="27">
        <v>0</v>
      </c>
      <c r="G1048" s="27">
        <v>1380000</v>
      </c>
      <c r="H1048" s="27">
        <v>0</v>
      </c>
      <c r="I1048" s="7" t="s">
        <v>553</v>
      </c>
      <c r="J1048" s="7"/>
      <c r="K1048" s="7"/>
      <c r="L1048" s="7"/>
      <c r="M1048" s="27"/>
      <c r="N1048" s="27">
        <v>0</v>
      </c>
      <c r="O1048" s="7"/>
      <c r="P1048" s="30" t="s">
        <v>53</v>
      </c>
      <c r="Q1048" s="65"/>
      <c r="R1048" s="23" t="s">
        <v>54</v>
      </c>
    </row>
    <row r="1049" spans="1:18" s="31" customFormat="1" ht="32.4" customHeight="1" x14ac:dyDescent="0.3">
      <c r="A1049" s="295" t="s">
        <v>2100</v>
      </c>
      <c r="B1049" s="295" t="s">
        <v>2101</v>
      </c>
      <c r="C1049" s="192" t="s">
        <v>449</v>
      </c>
      <c r="D1049" s="26">
        <v>925000</v>
      </c>
      <c r="E1049" s="26">
        <v>925000</v>
      </c>
      <c r="F1049" s="27">
        <v>0</v>
      </c>
      <c r="G1049" s="27">
        <v>925000</v>
      </c>
      <c r="H1049" s="27">
        <v>0</v>
      </c>
      <c r="I1049" s="7" t="s">
        <v>553</v>
      </c>
      <c r="J1049" s="7"/>
      <c r="K1049" s="7"/>
      <c r="L1049" s="7"/>
      <c r="M1049" s="27"/>
      <c r="N1049" s="27">
        <v>0</v>
      </c>
      <c r="O1049" s="7"/>
      <c r="P1049" s="30" t="s">
        <v>53</v>
      </c>
      <c r="Q1049" s="65"/>
      <c r="R1049" s="23" t="s">
        <v>54</v>
      </c>
    </row>
    <row r="1050" spans="1:18" s="31" customFormat="1" ht="32.4" customHeight="1" x14ac:dyDescent="0.3">
      <c r="A1050" s="295" t="s">
        <v>2102</v>
      </c>
      <c r="B1050" s="295" t="s">
        <v>2103</v>
      </c>
      <c r="C1050" s="192" t="s">
        <v>449</v>
      </c>
      <c r="D1050" s="26">
        <v>2550000</v>
      </c>
      <c r="E1050" s="26">
        <v>2550000</v>
      </c>
      <c r="F1050" s="27">
        <v>0</v>
      </c>
      <c r="G1050" s="27">
        <v>2550000</v>
      </c>
      <c r="H1050" s="27">
        <v>0</v>
      </c>
      <c r="I1050" s="7" t="s">
        <v>553</v>
      </c>
      <c r="J1050" s="7"/>
      <c r="K1050" s="7"/>
      <c r="L1050" s="7"/>
      <c r="M1050" s="27"/>
      <c r="N1050" s="27">
        <v>0</v>
      </c>
      <c r="O1050" s="7"/>
      <c r="P1050" s="30" t="s">
        <v>53</v>
      </c>
      <c r="Q1050" s="65"/>
      <c r="R1050" s="23" t="s">
        <v>54</v>
      </c>
    </row>
    <row r="1051" spans="1:18" s="31" customFormat="1" ht="32.4" customHeight="1" x14ac:dyDescent="0.3">
      <c r="A1051" s="295" t="s">
        <v>2104</v>
      </c>
      <c r="B1051" s="295" t="s">
        <v>2105</v>
      </c>
      <c r="C1051" s="192" t="s">
        <v>449</v>
      </c>
      <c r="D1051" s="26">
        <v>720000</v>
      </c>
      <c r="E1051" s="26">
        <v>720000</v>
      </c>
      <c r="F1051" s="27">
        <v>0</v>
      </c>
      <c r="G1051" s="27">
        <v>720000</v>
      </c>
      <c r="H1051" s="27">
        <v>0</v>
      </c>
      <c r="I1051" s="7" t="s">
        <v>553</v>
      </c>
      <c r="J1051" s="7"/>
      <c r="K1051" s="7"/>
      <c r="L1051" s="7"/>
      <c r="M1051" s="27"/>
      <c r="N1051" s="27">
        <v>0</v>
      </c>
      <c r="O1051" s="7"/>
      <c r="P1051" s="30" t="s">
        <v>53</v>
      </c>
      <c r="Q1051" s="65"/>
      <c r="R1051" s="23" t="s">
        <v>54</v>
      </c>
    </row>
    <row r="1052" spans="1:18" s="31" customFormat="1" ht="32.4" customHeight="1" x14ac:dyDescent="0.3">
      <c r="A1052" s="295" t="s">
        <v>2106</v>
      </c>
      <c r="B1052" s="295" t="s">
        <v>2107</v>
      </c>
      <c r="C1052" s="192" t="s">
        <v>449</v>
      </c>
      <c r="D1052" s="26">
        <v>400000</v>
      </c>
      <c r="E1052" s="26">
        <v>400000</v>
      </c>
      <c r="F1052" s="27">
        <v>0</v>
      </c>
      <c r="G1052" s="27">
        <v>400000</v>
      </c>
      <c r="H1052" s="27">
        <v>0</v>
      </c>
      <c r="I1052" s="7" t="s">
        <v>553</v>
      </c>
      <c r="J1052" s="7"/>
      <c r="K1052" s="7"/>
      <c r="L1052" s="7"/>
      <c r="M1052" s="27"/>
      <c r="N1052" s="27">
        <v>0</v>
      </c>
      <c r="O1052" s="7"/>
      <c r="P1052" s="30" t="s">
        <v>53</v>
      </c>
      <c r="Q1052" s="65"/>
      <c r="R1052" s="23" t="s">
        <v>54</v>
      </c>
    </row>
    <row r="1053" spans="1:18" s="31" customFormat="1" ht="32.4" customHeight="1" x14ac:dyDescent="0.3">
      <c r="A1053" s="295" t="s">
        <v>2108</v>
      </c>
      <c r="B1053" s="295" t="s">
        <v>2109</v>
      </c>
      <c r="C1053" s="192" t="s">
        <v>449</v>
      </c>
      <c r="D1053" s="26">
        <v>1801000</v>
      </c>
      <c r="E1053" s="26">
        <v>1801000</v>
      </c>
      <c r="F1053" s="27">
        <v>0</v>
      </c>
      <c r="G1053" s="27">
        <v>1801000</v>
      </c>
      <c r="H1053" s="27">
        <v>0</v>
      </c>
      <c r="I1053" s="7" t="s">
        <v>553</v>
      </c>
      <c r="J1053" s="7"/>
      <c r="K1053" s="7"/>
      <c r="L1053" s="7"/>
      <c r="M1053" s="27"/>
      <c r="N1053" s="27">
        <v>0</v>
      </c>
      <c r="O1053" s="7"/>
      <c r="P1053" s="30" t="s">
        <v>53</v>
      </c>
      <c r="Q1053" s="65"/>
      <c r="R1053" s="23" t="s">
        <v>54</v>
      </c>
    </row>
    <row r="1054" spans="1:18" s="31" customFormat="1" ht="32.4" customHeight="1" x14ac:dyDescent="0.3">
      <c r="A1054" s="295" t="s">
        <v>2110</v>
      </c>
      <c r="B1054" s="295" t="s">
        <v>2111</v>
      </c>
      <c r="C1054" s="192" t="s">
        <v>449</v>
      </c>
      <c r="D1054" s="26">
        <v>400000</v>
      </c>
      <c r="E1054" s="26">
        <v>400000</v>
      </c>
      <c r="F1054" s="27">
        <v>0</v>
      </c>
      <c r="G1054" s="27">
        <v>400000</v>
      </c>
      <c r="H1054" s="27">
        <v>0</v>
      </c>
      <c r="I1054" s="7" t="s">
        <v>553</v>
      </c>
      <c r="J1054" s="7"/>
      <c r="K1054" s="7"/>
      <c r="L1054" s="7"/>
      <c r="M1054" s="27"/>
      <c r="N1054" s="27">
        <v>0</v>
      </c>
      <c r="O1054" s="7"/>
      <c r="P1054" s="30" t="s">
        <v>53</v>
      </c>
      <c r="Q1054" s="65"/>
      <c r="R1054" s="23" t="s">
        <v>54</v>
      </c>
    </row>
    <row r="1055" spans="1:18" s="31" customFormat="1" ht="32.4" customHeight="1" x14ac:dyDescent="0.3">
      <c r="A1055" s="295" t="s">
        <v>2112</v>
      </c>
      <c r="B1055" s="295" t="s">
        <v>2113</v>
      </c>
      <c r="C1055" s="192" t="s">
        <v>449</v>
      </c>
      <c r="D1055" s="26">
        <v>98000</v>
      </c>
      <c r="E1055" s="26">
        <v>98000</v>
      </c>
      <c r="F1055" s="27">
        <v>0</v>
      </c>
      <c r="G1055" s="27">
        <v>98000</v>
      </c>
      <c r="H1055" s="27">
        <v>0</v>
      </c>
      <c r="I1055" s="7" t="s">
        <v>553</v>
      </c>
      <c r="J1055" s="7"/>
      <c r="K1055" s="7"/>
      <c r="L1055" s="7"/>
      <c r="M1055" s="27"/>
      <c r="N1055" s="27">
        <v>0</v>
      </c>
      <c r="O1055" s="7"/>
      <c r="P1055" s="30" t="s">
        <v>53</v>
      </c>
      <c r="Q1055" s="65"/>
      <c r="R1055" s="23" t="s">
        <v>54</v>
      </c>
    </row>
    <row r="1056" spans="1:18" s="31" customFormat="1" ht="32.4" customHeight="1" x14ac:dyDescent="0.3">
      <c r="A1056" s="295" t="s">
        <v>2114</v>
      </c>
      <c r="B1056" s="295" t="s">
        <v>2115</v>
      </c>
      <c r="C1056" s="192" t="s">
        <v>449</v>
      </c>
      <c r="D1056" s="26">
        <v>317156</v>
      </c>
      <c r="E1056" s="26">
        <v>317156</v>
      </c>
      <c r="F1056" s="27">
        <v>0</v>
      </c>
      <c r="G1056" s="27">
        <v>317156</v>
      </c>
      <c r="H1056" s="27">
        <v>0</v>
      </c>
      <c r="I1056" s="7" t="s">
        <v>553</v>
      </c>
      <c r="J1056" s="7"/>
      <c r="K1056" s="7"/>
      <c r="L1056" s="7"/>
      <c r="M1056" s="27"/>
      <c r="N1056" s="27">
        <v>0</v>
      </c>
      <c r="O1056" s="7"/>
      <c r="P1056" s="30" t="s">
        <v>53</v>
      </c>
      <c r="Q1056" s="65"/>
      <c r="R1056" s="23" t="s">
        <v>54</v>
      </c>
    </row>
    <row r="1057" spans="1:18" s="31" customFormat="1" ht="32.4" customHeight="1" x14ac:dyDescent="0.3">
      <c r="A1057" s="295" t="s">
        <v>2116</v>
      </c>
      <c r="B1057" s="295" t="s">
        <v>2117</v>
      </c>
      <c r="C1057" s="192" t="s">
        <v>449</v>
      </c>
      <c r="D1057" s="26">
        <v>119070</v>
      </c>
      <c r="E1057" s="26">
        <v>119070</v>
      </c>
      <c r="F1057" s="27">
        <v>0</v>
      </c>
      <c r="G1057" s="27">
        <v>119070</v>
      </c>
      <c r="H1057" s="27">
        <v>0</v>
      </c>
      <c r="I1057" s="7" t="s">
        <v>553</v>
      </c>
      <c r="J1057" s="7"/>
      <c r="K1057" s="7"/>
      <c r="L1057" s="7"/>
      <c r="M1057" s="27"/>
      <c r="N1057" s="27">
        <v>0</v>
      </c>
      <c r="O1057" s="7"/>
      <c r="P1057" s="30" t="s">
        <v>53</v>
      </c>
      <c r="Q1057" s="65"/>
      <c r="R1057" s="23" t="s">
        <v>54</v>
      </c>
    </row>
    <row r="1058" spans="1:18" s="31" customFormat="1" ht="32.4" customHeight="1" x14ac:dyDescent="0.3">
      <c r="A1058" s="295" t="s">
        <v>2118</v>
      </c>
      <c r="B1058" s="295" t="s">
        <v>2119</v>
      </c>
      <c r="C1058" s="192" t="s">
        <v>449</v>
      </c>
      <c r="D1058" s="26">
        <v>960000</v>
      </c>
      <c r="E1058" s="26">
        <v>960000</v>
      </c>
      <c r="F1058" s="27">
        <v>0</v>
      </c>
      <c r="G1058" s="27">
        <v>960000</v>
      </c>
      <c r="H1058" s="27">
        <v>0</v>
      </c>
      <c r="I1058" s="7" t="s">
        <v>553</v>
      </c>
      <c r="J1058" s="7"/>
      <c r="K1058" s="7"/>
      <c r="L1058" s="7"/>
      <c r="M1058" s="27"/>
      <c r="N1058" s="27">
        <v>0</v>
      </c>
      <c r="O1058" s="7"/>
      <c r="P1058" s="30" t="s">
        <v>53</v>
      </c>
      <c r="Q1058" s="65"/>
      <c r="R1058" s="23" t="s">
        <v>54</v>
      </c>
    </row>
    <row r="1059" spans="1:18" s="31" customFormat="1" ht="32.4" customHeight="1" x14ac:dyDescent="0.3">
      <c r="A1059" s="295" t="s">
        <v>2120</v>
      </c>
      <c r="B1059" s="295" t="s">
        <v>160</v>
      </c>
      <c r="C1059" s="192" t="s">
        <v>449</v>
      </c>
      <c r="D1059" s="26">
        <v>270000</v>
      </c>
      <c r="E1059" s="26">
        <v>270000</v>
      </c>
      <c r="F1059" s="27">
        <v>0</v>
      </c>
      <c r="G1059" s="27">
        <v>270000</v>
      </c>
      <c r="H1059" s="27">
        <v>0</v>
      </c>
      <c r="I1059" s="7" t="s">
        <v>553</v>
      </c>
      <c r="J1059" s="7"/>
      <c r="K1059" s="7"/>
      <c r="L1059" s="7"/>
      <c r="M1059" s="27"/>
      <c r="N1059" s="27">
        <v>0</v>
      </c>
      <c r="O1059" s="7"/>
      <c r="P1059" s="30" t="s">
        <v>53</v>
      </c>
      <c r="Q1059" s="65"/>
      <c r="R1059" s="23" t="s">
        <v>54</v>
      </c>
    </row>
    <row r="1060" spans="1:18" s="31" customFormat="1" ht="32.4" customHeight="1" x14ac:dyDescent="0.3">
      <c r="A1060" s="295" t="s">
        <v>2121</v>
      </c>
      <c r="B1060" s="295" t="s">
        <v>158</v>
      </c>
      <c r="C1060" s="192" t="s">
        <v>449</v>
      </c>
      <c r="D1060" s="26">
        <v>150000</v>
      </c>
      <c r="E1060" s="26">
        <v>150000</v>
      </c>
      <c r="F1060" s="27">
        <v>0</v>
      </c>
      <c r="G1060" s="27">
        <v>150000</v>
      </c>
      <c r="H1060" s="27">
        <v>0</v>
      </c>
      <c r="I1060" s="7" t="s">
        <v>553</v>
      </c>
      <c r="J1060" s="7"/>
      <c r="K1060" s="7"/>
      <c r="L1060" s="7"/>
      <c r="M1060" s="27"/>
      <c r="N1060" s="27">
        <v>0</v>
      </c>
      <c r="O1060" s="7"/>
      <c r="P1060" s="30" t="s">
        <v>53</v>
      </c>
      <c r="Q1060" s="65"/>
      <c r="R1060" s="23" t="s">
        <v>54</v>
      </c>
    </row>
    <row r="1061" spans="1:18" s="31" customFormat="1" ht="32.4" customHeight="1" x14ac:dyDescent="0.3">
      <c r="A1061" s="295" t="s">
        <v>2122</v>
      </c>
      <c r="B1061" s="295" t="s">
        <v>157</v>
      </c>
      <c r="C1061" s="192" t="s">
        <v>449</v>
      </c>
      <c r="D1061" s="26">
        <v>278000</v>
      </c>
      <c r="E1061" s="26">
        <v>278000</v>
      </c>
      <c r="F1061" s="27">
        <v>0</v>
      </c>
      <c r="G1061" s="27">
        <v>278000</v>
      </c>
      <c r="H1061" s="27">
        <v>0</v>
      </c>
      <c r="I1061" s="7" t="s">
        <v>553</v>
      </c>
      <c r="J1061" s="7"/>
      <c r="K1061" s="7"/>
      <c r="L1061" s="7"/>
      <c r="M1061" s="27"/>
      <c r="N1061" s="27">
        <v>0</v>
      </c>
      <c r="O1061" s="7"/>
      <c r="P1061" s="30" t="s">
        <v>53</v>
      </c>
      <c r="Q1061" s="65"/>
      <c r="R1061" s="23" t="s">
        <v>54</v>
      </c>
    </row>
    <row r="1062" spans="1:18" s="31" customFormat="1" ht="32.4" customHeight="1" x14ac:dyDescent="0.3">
      <c r="A1062" s="295" t="s">
        <v>2123</v>
      </c>
      <c r="B1062" s="295" t="s">
        <v>96</v>
      </c>
      <c r="C1062" s="192" t="s">
        <v>449</v>
      </c>
      <c r="D1062" s="26">
        <v>50060</v>
      </c>
      <c r="E1062" s="26">
        <v>50060</v>
      </c>
      <c r="F1062" s="27">
        <v>0</v>
      </c>
      <c r="G1062" s="27">
        <v>50060</v>
      </c>
      <c r="H1062" s="27">
        <v>0</v>
      </c>
      <c r="I1062" s="7" t="s">
        <v>553</v>
      </c>
      <c r="J1062" s="7"/>
      <c r="K1062" s="7"/>
      <c r="L1062" s="7"/>
      <c r="M1062" s="27"/>
      <c r="N1062" s="27">
        <v>0</v>
      </c>
      <c r="O1062" s="7"/>
      <c r="P1062" s="30" t="s">
        <v>53</v>
      </c>
      <c r="Q1062" s="65"/>
      <c r="R1062" s="23" t="s">
        <v>54</v>
      </c>
    </row>
    <row r="1063" spans="1:18" s="31" customFormat="1" ht="32.4" customHeight="1" x14ac:dyDescent="0.3">
      <c r="A1063" s="295" t="s">
        <v>2124</v>
      </c>
      <c r="B1063" s="295" t="s">
        <v>2125</v>
      </c>
      <c r="C1063" s="192" t="s">
        <v>449</v>
      </c>
      <c r="D1063" s="26">
        <v>450000</v>
      </c>
      <c r="E1063" s="26">
        <v>450000</v>
      </c>
      <c r="F1063" s="27">
        <v>0</v>
      </c>
      <c r="G1063" s="27">
        <v>450000</v>
      </c>
      <c r="H1063" s="27">
        <v>0</v>
      </c>
      <c r="I1063" s="7" t="s">
        <v>553</v>
      </c>
      <c r="J1063" s="7"/>
      <c r="K1063" s="7"/>
      <c r="L1063" s="7"/>
      <c r="M1063" s="27"/>
      <c r="N1063" s="27">
        <v>0</v>
      </c>
      <c r="O1063" s="7"/>
      <c r="P1063" s="30" t="s">
        <v>53</v>
      </c>
      <c r="Q1063" s="65"/>
      <c r="R1063" s="23" t="s">
        <v>54</v>
      </c>
    </row>
    <row r="1064" spans="1:18" s="31" customFormat="1" ht="32.4" customHeight="1" x14ac:dyDescent="0.3">
      <c r="A1064" s="295" t="s">
        <v>2126</v>
      </c>
      <c r="B1064" s="295" t="s">
        <v>2127</v>
      </c>
      <c r="C1064" s="192" t="s">
        <v>449</v>
      </c>
      <c r="D1064" s="26">
        <v>129500</v>
      </c>
      <c r="E1064" s="26">
        <v>129500</v>
      </c>
      <c r="F1064" s="27">
        <v>0</v>
      </c>
      <c r="G1064" s="27">
        <v>129500</v>
      </c>
      <c r="H1064" s="27">
        <v>0</v>
      </c>
      <c r="I1064" s="7" t="s">
        <v>553</v>
      </c>
      <c r="J1064" s="7"/>
      <c r="K1064" s="7"/>
      <c r="L1064" s="7"/>
      <c r="M1064" s="27"/>
      <c r="N1064" s="27">
        <v>0</v>
      </c>
      <c r="O1064" s="7"/>
      <c r="P1064" s="30" t="s">
        <v>53</v>
      </c>
      <c r="Q1064" s="65"/>
      <c r="R1064" s="23" t="s">
        <v>54</v>
      </c>
    </row>
    <row r="1065" spans="1:18" s="31" customFormat="1" ht="32.4" customHeight="1" x14ac:dyDescent="0.3">
      <c r="A1065" s="295" t="s">
        <v>2118</v>
      </c>
      <c r="B1065" s="295" t="s">
        <v>2128</v>
      </c>
      <c r="C1065" s="192" t="s">
        <v>449</v>
      </c>
      <c r="D1065" s="26">
        <v>180000</v>
      </c>
      <c r="E1065" s="26">
        <v>180000</v>
      </c>
      <c r="F1065" s="27">
        <v>0</v>
      </c>
      <c r="G1065" s="27">
        <v>180000</v>
      </c>
      <c r="H1065" s="27">
        <v>0</v>
      </c>
      <c r="I1065" s="7" t="s">
        <v>553</v>
      </c>
      <c r="J1065" s="7"/>
      <c r="K1065" s="7"/>
      <c r="L1065" s="7"/>
      <c r="M1065" s="27"/>
      <c r="N1065" s="27">
        <v>0</v>
      </c>
      <c r="O1065" s="7"/>
      <c r="P1065" s="30" t="s">
        <v>53</v>
      </c>
      <c r="Q1065" s="65"/>
      <c r="R1065" s="23" t="s">
        <v>54</v>
      </c>
    </row>
    <row r="1066" spans="1:18" s="31" customFormat="1" ht="32.4" customHeight="1" x14ac:dyDescent="0.3">
      <c r="A1066" s="295" t="s">
        <v>2129</v>
      </c>
      <c r="B1066" s="295" t="s">
        <v>2130</v>
      </c>
      <c r="C1066" s="192" t="s">
        <v>449</v>
      </c>
      <c r="D1066" s="26">
        <v>217996</v>
      </c>
      <c r="E1066" s="26">
        <v>217996</v>
      </c>
      <c r="F1066" s="27">
        <v>0</v>
      </c>
      <c r="G1066" s="27">
        <v>217996</v>
      </c>
      <c r="H1066" s="27">
        <v>0</v>
      </c>
      <c r="I1066" s="7" t="s">
        <v>553</v>
      </c>
      <c r="J1066" s="7"/>
      <c r="K1066" s="7"/>
      <c r="L1066" s="7"/>
      <c r="M1066" s="27"/>
      <c r="N1066" s="27">
        <v>0</v>
      </c>
      <c r="O1066" s="7"/>
      <c r="P1066" s="30" t="s">
        <v>53</v>
      </c>
      <c r="Q1066" s="65"/>
      <c r="R1066" s="23" t="s">
        <v>54</v>
      </c>
    </row>
    <row r="1067" spans="1:18" s="31" customFormat="1" ht="32.4" customHeight="1" x14ac:dyDescent="0.3">
      <c r="A1067" s="295" t="s">
        <v>2131</v>
      </c>
      <c r="B1067" s="295" t="s">
        <v>2132</v>
      </c>
      <c r="C1067" s="192" t="s">
        <v>449</v>
      </c>
      <c r="D1067" s="26">
        <v>544000</v>
      </c>
      <c r="E1067" s="26">
        <v>544000</v>
      </c>
      <c r="F1067" s="27">
        <v>0</v>
      </c>
      <c r="G1067" s="27">
        <v>544000</v>
      </c>
      <c r="H1067" s="27">
        <v>0</v>
      </c>
      <c r="I1067" s="7" t="s">
        <v>553</v>
      </c>
      <c r="J1067" s="7"/>
      <c r="K1067" s="7"/>
      <c r="L1067" s="7"/>
      <c r="M1067" s="27"/>
      <c r="N1067" s="27">
        <v>0</v>
      </c>
      <c r="O1067" s="7"/>
      <c r="P1067" s="30" t="s">
        <v>53</v>
      </c>
      <c r="Q1067" s="65"/>
      <c r="R1067" s="23" t="s">
        <v>54</v>
      </c>
    </row>
    <row r="1068" spans="1:18" s="31" customFormat="1" ht="32.4" customHeight="1" x14ac:dyDescent="0.3">
      <c r="A1068" s="295" t="s">
        <v>2133</v>
      </c>
      <c r="B1068" s="295" t="s">
        <v>2134</v>
      </c>
      <c r="C1068" s="192" t="s">
        <v>449</v>
      </c>
      <c r="D1068" s="26">
        <v>122449</v>
      </c>
      <c r="E1068" s="26">
        <v>122449</v>
      </c>
      <c r="F1068" s="27">
        <v>0</v>
      </c>
      <c r="G1068" s="27">
        <v>122449</v>
      </c>
      <c r="H1068" s="27">
        <v>0</v>
      </c>
      <c r="I1068" s="7" t="s">
        <v>553</v>
      </c>
      <c r="J1068" s="7"/>
      <c r="K1068" s="7"/>
      <c r="L1068" s="7"/>
      <c r="M1068" s="27"/>
      <c r="N1068" s="27">
        <v>0</v>
      </c>
      <c r="O1068" s="7"/>
      <c r="P1068" s="30" t="s">
        <v>53</v>
      </c>
      <c r="Q1068" s="65"/>
      <c r="R1068" s="23" t="s">
        <v>54</v>
      </c>
    </row>
    <row r="1069" spans="1:18" s="31" customFormat="1" ht="32.4" customHeight="1" x14ac:dyDescent="0.3">
      <c r="A1069" s="295" t="s">
        <v>2135</v>
      </c>
      <c r="B1069" s="295" t="s">
        <v>2136</v>
      </c>
      <c r="C1069" s="192" t="s">
        <v>449</v>
      </c>
      <c r="D1069" s="26">
        <v>176600</v>
      </c>
      <c r="E1069" s="26">
        <v>176600</v>
      </c>
      <c r="F1069" s="27">
        <v>0</v>
      </c>
      <c r="G1069" s="27">
        <v>176600</v>
      </c>
      <c r="H1069" s="27">
        <v>0</v>
      </c>
      <c r="I1069" s="7" t="s">
        <v>553</v>
      </c>
      <c r="J1069" s="7"/>
      <c r="K1069" s="7"/>
      <c r="L1069" s="7"/>
      <c r="M1069" s="27"/>
      <c r="N1069" s="27">
        <v>0</v>
      </c>
      <c r="O1069" s="7"/>
      <c r="P1069" s="30" t="s">
        <v>53</v>
      </c>
      <c r="Q1069" s="65"/>
      <c r="R1069" s="23" t="s">
        <v>54</v>
      </c>
    </row>
    <row r="1070" spans="1:18" s="31" customFormat="1" ht="32.4" customHeight="1" x14ac:dyDescent="0.3">
      <c r="A1070" s="295" t="s">
        <v>2137</v>
      </c>
      <c r="B1070" s="295" t="s">
        <v>2138</v>
      </c>
      <c r="C1070" s="192" t="s">
        <v>449</v>
      </c>
      <c r="D1070" s="26">
        <v>91705</v>
      </c>
      <c r="E1070" s="26">
        <v>91705</v>
      </c>
      <c r="F1070" s="27">
        <v>0</v>
      </c>
      <c r="G1070" s="27">
        <v>91705</v>
      </c>
      <c r="H1070" s="27">
        <v>0</v>
      </c>
      <c r="I1070" s="7" t="s">
        <v>553</v>
      </c>
      <c r="J1070" s="7"/>
      <c r="K1070" s="7"/>
      <c r="L1070" s="7"/>
      <c r="M1070" s="27"/>
      <c r="N1070" s="27">
        <v>0</v>
      </c>
      <c r="O1070" s="7"/>
      <c r="P1070" s="30" t="s">
        <v>53</v>
      </c>
      <c r="Q1070" s="65"/>
      <c r="R1070" s="23" t="s">
        <v>54</v>
      </c>
    </row>
    <row r="1071" spans="1:18" s="31" customFormat="1" ht="32.4" customHeight="1" x14ac:dyDescent="0.3">
      <c r="A1071" s="295" t="s">
        <v>2139</v>
      </c>
      <c r="B1071" s="295" t="s">
        <v>2140</v>
      </c>
      <c r="C1071" s="192" t="s">
        <v>449</v>
      </c>
      <c r="D1071" s="26">
        <v>350000</v>
      </c>
      <c r="E1071" s="26">
        <v>350000</v>
      </c>
      <c r="F1071" s="27">
        <v>0</v>
      </c>
      <c r="G1071" s="27">
        <v>350000</v>
      </c>
      <c r="H1071" s="27">
        <v>0</v>
      </c>
      <c r="I1071" s="7" t="s">
        <v>553</v>
      </c>
      <c r="J1071" s="7"/>
      <c r="K1071" s="7"/>
      <c r="L1071" s="7"/>
      <c r="M1071" s="27"/>
      <c r="N1071" s="27">
        <v>0</v>
      </c>
      <c r="O1071" s="7"/>
      <c r="P1071" s="30" t="s">
        <v>53</v>
      </c>
      <c r="Q1071" s="65"/>
      <c r="R1071" s="23" t="s">
        <v>54</v>
      </c>
    </row>
    <row r="1072" spans="1:18" s="31" customFormat="1" ht="32.4" customHeight="1" x14ac:dyDescent="0.3">
      <c r="A1072" s="295" t="s">
        <v>2141</v>
      </c>
      <c r="B1072" s="295" t="s">
        <v>2142</v>
      </c>
      <c r="C1072" s="192" t="s">
        <v>449</v>
      </c>
      <c r="D1072" s="26">
        <v>300000</v>
      </c>
      <c r="E1072" s="26">
        <v>300000</v>
      </c>
      <c r="F1072" s="27">
        <v>0</v>
      </c>
      <c r="G1072" s="27">
        <v>300000</v>
      </c>
      <c r="H1072" s="27">
        <v>0</v>
      </c>
      <c r="I1072" s="7" t="s">
        <v>553</v>
      </c>
      <c r="J1072" s="7"/>
      <c r="K1072" s="7"/>
      <c r="L1072" s="7"/>
      <c r="M1072" s="27"/>
      <c r="N1072" s="27">
        <v>0</v>
      </c>
      <c r="O1072" s="7"/>
      <c r="P1072" s="30" t="s">
        <v>53</v>
      </c>
      <c r="Q1072" s="65"/>
      <c r="R1072" s="23" t="s">
        <v>54</v>
      </c>
    </row>
    <row r="1073" spans="1:18" s="31" customFormat="1" ht="32.4" customHeight="1" x14ac:dyDescent="0.3">
      <c r="A1073" s="295" t="s">
        <v>2143</v>
      </c>
      <c r="B1073" s="295" t="s">
        <v>2144</v>
      </c>
      <c r="C1073" s="192" t="s">
        <v>449</v>
      </c>
      <c r="D1073" s="26">
        <v>600000</v>
      </c>
      <c r="E1073" s="26">
        <v>600000</v>
      </c>
      <c r="F1073" s="27">
        <v>0</v>
      </c>
      <c r="G1073" s="27">
        <v>600000</v>
      </c>
      <c r="H1073" s="27">
        <v>0</v>
      </c>
      <c r="I1073" s="7" t="s">
        <v>553</v>
      </c>
      <c r="J1073" s="7"/>
      <c r="K1073" s="7"/>
      <c r="L1073" s="7"/>
      <c r="M1073" s="27"/>
      <c r="N1073" s="27">
        <v>0</v>
      </c>
      <c r="O1073" s="7"/>
      <c r="P1073" s="30" t="s">
        <v>53</v>
      </c>
      <c r="Q1073" s="65"/>
      <c r="R1073" s="23" t="s">
        <v>54</v>
      </c>
    </row>
    <row r="1074" spans="1:18" s="31" customFormat="1" ht="32.4" customHeight="1" x14ac:dyDescent="0.3">
      <c r="A1074" s="295" t="s">
        <v>2145</v>
      </c>
      <c r="B1074" s="295" t="s">
        <v>2146</v>
      </c>
      <c r="C1074" s="192" t="s">
        <v>449</v>
      </c>
      <c r="D1074" s="26">
        <v>415838</v>
      </c>
      <c r="E1074" s="26">
        <v>415838</v>
      </c>
      <c r="F1074" s="27">
        <v>0</v>
      </c>
      <c r="G1074" s="27">
        <v>415838</v>
      </c>
      <c r="H1074" s="27">
        <v>0</v>
      </c>
      <c r="I1074" s="7" t="s">
        <v>553</v>
      </c>
      <c r="J1074" s="7"/>
      <c r="K1074" s="7"/>
      <c r="L1074" s="7"/>
      <c r="M1074" s="27"/>
      <c r="N1074" s="27">
        <v>0</v>
      </c>
      <c r="O1074" s="7"/>
      <c r="P1074" s="30" t="s">
        <v>53</v>
      </c>
      <c r="Q1074" s="65"/>
      <c r="R1074" s="23" t="s">
        <v>54</v>
      </c>
    </row>
    <row r="1075" spans="1:18" s="31" customFormat="1" ht="32.4" customHeight="1" x14ac:dyDescent="0.3">
      <c r="A1075" s="295" t="s">
        <v>2147</v>
      </c>
      <c r="B1075" s="295" t="s">
        <v>2148</v>
      </c>
      <c r="C1075" s="192" t="s">
        <v>449</v>
      </c>
      <c r="D1075" s="26">
        <v>153744</v>
      </c>
      <c r="E1075" s="26">
        <v>153744</v>
      </c>
      <c r="F1075" s="27">
        <v>0</v>
      </c>
      <c r="G1075" s="27">
        <v>153744</v>
      </c>
      <c r="H1075" s="27">
        <v>0</v>
      </c>
      <c r="I1075" s="7" t="s">
        <v>553</v>
      </c>
      <c r="J1075" s="7"/>
      <c r="K1075" s="7"/>
      <c r="L1075" s="7"/>
      <c r="M1075" s="27"/>
      <c r="N1075" s="27">
        <v>0</v>
      </c>
      <c r="O1075" s="7"/>
      <c r="P1075" s="30" t="s">
        <v>53</v>
      </c>
      <c r="Q1075" s="65"/>
      <c r="R1075" s="23" t="s">
        <v>54</v>
      </c>
    </row>
    <row r="1076" spans="1:18" s="31" customFormat="1" ht="32.4" customHeight="1" x14ac:dyDescent="0.3">
      <c r="A1076" s="295" t="s">
        <v>2149</v>
      </c>
      <c r="B1076" s="295" t="s">
        <v>2150</v>
      </c>
      <c r="C1076" s="192" t="s">
        <v>449</v>
      </c>
      <c r="D1076" s="26">
        <v>250000</v>
      </c>
      <c r="E1076" s="26">
        <v>250000</v>
      </c>
      <c r="F1076" s="27">
        <v>0</v>
      </c>
      <c r="G1076" s="27">
        <v>250000</v>
      </c>
      <c r="H1076" s="27">
        <v>0</v>
      </c>
      <c r="I1076" s="7" t="s">
        <v>553</v>
      </c>
      <c r="J1076" s="7"/>
      <c r="K1076" s="7"/>
      <c r="L1076" s="7"/>
      <c r="M1076" s="27"/>
      <c r="N1076" s="27">
        <v>0</v>
      </c>
      <c r="O1076" s="7"/>
      <c r="P1076" s="30" t="s">
        <v>53</v>
      </c>
      <c r="Q1076" s="65"/>
      <c r="R1076" s="23" t="s">
        <v>54</v>
      </c>
    </row>
    <row r="1077" spans="1:18" s="31" customFormat="1" ht="32.4" customHeight="1" x14ac:dyDescent="0.3">
      <c r="A1077" s="295" t="s">
        <v>2151</v>
      </c>
      <c r="B1077" s="295" t="s">
        <v>2152</v>
      </c>
      <c r="C1077" s="192" t="s">
        <v>449</v>
      </c>
      <c r="D1077" s="26">
        <v>210000</v>
      </c>
      <c r="E1077" s="26">
        <v>210000</v>
      </c>
      <c r="F1077" s="27">
        <v>0</v>
      </c>
      <c r="G1077" s="27">
        <v>210000</v>
      </c>
      <c r="H1077" s="27">
        <v>0</v>
      </c>
      <c r="I1077" s="7" t="s">
        <v>553</v>
      </c>
      <c r="J1077" s="7"/>
      <c r="K1077" s="7"/>
      <c r="L1077" s="7"/>
      <c r="M1077" s="27"/>
      <c r="N1077" s="27">
        <v>0</v>
      </c>
      <c r="O1077" s="7"/>
      <c r="P1077" s="30" t="s">
        <v>53</v>
      </c>
      <c r="Q1077" s="65"/>
      <c r="R1077" s="23" t="s">
        <v>54</v>
      </c>
    </row>
    <row r="1078" spans="1:18" s="31" customFormat="1" ht="32.4" customHeight="1" x14ac:dyDescent="0.3">
      <c r="A1078" s="295" t="s">
        <v>2153</v>
      </c>
      <c r="B1078" s="295" t="s">
        <v>2154</v>
      </c>
      <c r="C1078" s="192" t="s">
        <v>449</v>
      </c>
      <c r="D1078" s="26">
        <v>614465</v>
      </c>
      <c r="E1078" s="26">
        <v>614465</v>
      </c>
      <c r="F1078" s="27">
        <v>0</v>
      </c>
      <c r="G1078" s="27">
        <v>614465</v>
      </c>
      <c r="H1078" s="27">
        <v>0</v>
      </c>
      <c r="I1078" s="7" t="s">
        <v>553</v>
      </c>
      <c r="J1078" s="7"/>
      <c r="K1078" s="7"/>
      <c r="L1078" s="7"/>
      <c r="M1078" s="27"/>
      <c r="N1078" s="27">
        <v>0</v>
      </c>
      <c r="O1078" s="7"/>
      <c r="P1078" s="30" t="s">
        <v>53</v>
      </c>
      <c r="Q1078" s="65"/>
      <c r="R1078" s="23" t="s">
        <v>54</v>
      </c>
    </row>
    <row r="1079" spans="1:18" s="31" customFormat="1" ht="32.4" customHeight="1" x14ac:dyDescent="0.3">
      <c r="A1079" s="295" t="s">
        <v>2155</v>
      </c>
      <c r="B1079" s="295" t="s">
        <v>2156</v>
      </c>
      <c r="C1079" s="192" t="s">
        <v>449</v>
      </c>
      <c r="D1079" s="26">
        <v>50000</v>
      </c>
      <c r="E1079" s="26">
        <v>50000</v>
      </c>
      <c r="F1079" s="27">
        <v>0</v>
      </c>
      <c r="G1079" s="27">
        <v>50000</v>
      </c>
      <c r="H1079" s="27">
        <v>0</v>
      </c>
      <c r="I1079" s="7" t="s">
        <v>553</v>
      </c>
      <c r="J1079" s="7"/>
      <c r="K1079" s="7"/>
      <c r="L1079" s="7"/>
      <c r="M1079" s="27"/>
      <c r="N1079" s="27">
        <v>0</v>
      </c>
      <c r="O1079" s="7"/>
      <c r="P1079" s="30" t="s">
        <v>53</v>
      </c>
      <c r="Q1079" s="65"/>
      <c r="R1079" s="23" t="s">
        <v>54</v>
      </c>
    </row>
    <row r="1080" spans="1:18" s="31" customFormat="1" ht="32.4" customHeight="1" x14ac:dyDescent="0.3">
      <c r="A1080" s="295" t="s">
        <v>2157</v>
      </c>
      <c r="B1080" s="295" t="s">
        <v>2158</v>
      </c>
      <c r="C1080" s="192" t="s">
        <v>449</v>
      </c>
      <c r="D1080" s="26">
        <v>373042</v>
      </c>
      <c r="E1080" s="26">
        <v>373042</v>
      </c>
      <c r="F1080" s="27">
        <v>0</v>
      </c>
      <c r="G1080" s="27">
        <v>373042</v>
      </c>
      <c r="H1080" s="27">
        <v>0</v>
      </c>
      <c r="I1080" s="7" t="s">
        <v>553</v>
      </c>
      <c r="J1080" s="7"/>
      <c r="K1080" s="7"/>
      <c r="L1080" s="7"/>
      <c r="M1080" s="27"/>
      <c r="N1080" s="27">
        <v>0</v>
      </c>
      <c r="O1080" s="7"/>
      <c r="P1080" s="30" t="s">
        <v>53</v>
      </c>
      <c r="Q1080" s="65"/>
      <c r="R1080" s="23" t="s">
        <v>54</v>
      </c>
    </row>
    <row r="1081" spans="1:18" s="31" customFormat="1" ht="32.4" customHeight="1" x14ac:dyDescent="0.3">
      <c r="A1081" s="295" t="s">
        <v>2159</v>
      </c>
      <c r="B1081" s="295" t="s">
        <v>2160</v>
      </c>
      <c r="C1081" s="192" t="s">
        <v>449</v>
      </c>
      <c r="D1081" s="26">
        <v>330386</v>
      </c>
      <c r="E1081" s="26">
        <v>330386</v>
      </c>
      <c r="F1081" s="27">
        <v>0</v>
      </c>
      <c r="G1081" s="27">
        <v>330386</v>
      </c>
      <c r="H1081" s="27">
        <v>0</v>
      </c>
      <c r="I1081" s="7" t="s">
        <v>553</v>
      </c>
      <c r="J1081" s="7"/>
      <c r="K1081" s="7"/>
      <c r="L1081" s="7"/>
      <c r="M1081" s="27"/>
      <c r="N1081" s="27">
        <v>0</v>
      </c>
      <c r="O1081" s="7"/>
      <c r="P1081" s="30" t="s">
        <v>53</v>
      </c>
      <c r="Q1081" s="65"/>
      <c r="R1081" s="23" t="s">
        <v>54</v>
      </c>
    </row>
    <row r="1082" spans="1:18" s="31" customFormat="1" ht="32.4" customHeight="1" x14ac:dyDescent="0.3">
      <c r="A1082" s="295" t="s">
        <v>2161</v>
      </c>
      <c r="B1082" s="295" t="s">
        <v>2162</v>
      </c>
      <c r="C1082" s="192" t="s">
        <v>449</v>
      </c>
      <c r="D1082" s="26">
        <v>384000</v>
      </c>
      <c r="E1082" s="26">
        <v>384000</v>
      </c>
      <c r="F1082" s="27">
        <v>0</v>
      </c>
      <c r="G1082" s="27">
        <v>384000</v>
      </c>
      <c r="H1082" s="27">
        <v>0</v>
      </c>
      <c r="I1082" s="7" t="s">
        <v>553</v>
      </c>
      <c r="J1082" s="7"/>
      <c r="K1082" s="7"/>
      <c r="L1082" s="7"/>
      <c r="M1082" s="27"/>
      <c r="N1082" s="27">
        <v>0</v>
      </c>
      <c r="O1082" s="7"/>
      <c r="P1082" s="30" t="s">
        <v>53</v>
      </c>
      <c r="Q1082" s="65"/>
      <c r="R1082" s="23" t="s">
        <v>54</v>
      </c>
    </row>
    <row r="1083" spans="1:18" s="31" customFormat="1" ht="32.4" customHeight="1" x14ac:dyDescent="0.3">
      <c r="A1083" s="295" t="s">
        <v>2163</v>
      </c>
      <c r="B1083" s="295" t="s">
        <v>2164</v>
      </c>
      <c r="C1083" s="192" t="s">
        <v>449</v>
      </c>
      <c r="D1083" s="26">
        <v>170000</v>
      </c>
      <c r="E1083" s="26">
        <v>170000</v>
      </c>
      <c r="F1083" s="27">
        <v>0</v>
      </c>
      <c r="G1083" s="27">
        <v>170000</v>
      </c>
      <c r="H1083" s="27">
        <v>0</v>
      </c>
      <c r="I1083" s="7" t="s">
        <v>553</v>
      </c>
      <c r="J1083" s="7"/>
      <c r="K1083" s="7"/>
      <c r="L1083" s="7"/>
      <c r="M1083" s="27"/>
      <c r="N1083" s="27">
        <v>0</v>
      </c>
      <c r="O1083" s="7"/>
      <c r="P1083" s="30" t="s">
        <v>53</v>
      </c>
      <c r="Q1083" s="65"/>
      <c r="R1083" s="23" t="s">
        <v>54</v>
      </c>
    </row>
    <row r="1084" spans="1:18" s="31" customFormat="1" ht="32.4" customHeight="1" x14ac:dyDescent="0.3">
      <c r="A1084" s="295" t="s">
        <v>2165</v>
      </c>
      <c r="B1084" s="295" t="s">
        <v>2166</v>
      </c>
      <c r="C1084" s="192" t="s">
        <v>449</v>
      </c>
      <c r="D1084" s="26">
        <v>115476</v>
      </c>
      <c r="E1084" s="26">
        <v>115476</v>
      </c>
      <c r="F1084" s="27">
        <v>0</v>
      </c>
      <c r="G1084" s="27">
        <v>115476</v>
      </c>
      <c r="H1084" s="27">
        <v>0</v>
      </c>
      <c r="I1084" s="7" t="s">
        <v>553</v>
      </c>
      <c r="J1084" s="7"/>
      <c r="K1084" s="7"/>
      <c r="L1084" s="7"/>
      <c r="M1084" s="27"/>
      <c r="N1084" s="27">
        <v>0</v>
      </c>
      <c r="O1084" s="7"/>
      <c r="P1084" s="30" t="s">
        <v>53</v>
      </c>
      <c r="Q1084" s="65"/>
      <c r="R1084" s="23" t="s">
        <v>54</v>
      </c>
    </row>
    <row r="1085" spans="1:18" s="31" customFormat="1" ht="32.4" customHeight="1" x14ac:dyDescent="0.3">
      <c r="A1085" s="295" t="s">
        <v>2167</v>
      </c>
      <c r="B1085" s="295" t="s">
        <v>2168</v>
      </c>
      <c r="C1085" s="192" t="s">
        <v>449</v>
      </c>
      <c r="D1085" s="26">
        <v>250000</v>
      </c>
      <c r="E1085" s="26">
        <v>250000</v>
      </c>
      <c r="F1085" s="27">
        <v>0</v>
      </c>
      <c r="G1085" s="27">
        <v>250000</v>
      </c>
      <c r="H1085" s="27">
        <v>0</v>
      </c>
      <c r="I1085" s="7" t="s">
        <v>553</v>
      </c>
      <c r="J1085" s="7"/>
      <c r="K1085" s="7"/>
      <c r="L1085" s="7"/>
      <c r="M1085" s="27"/>
      <c r="N1085" s="27">
        <v>0</v>
      </c>
      <c r="O1085" s="7"/>
      <c r="P1085" s="30" t="s">
        <v>53</v>
      </c>
      <c r="Q1085" s="65"/>
      <c r="R1085" s="23" t="s">
        <v>54</v>
      </c>
    </row>
    <row r="1086" spans="1:18" s="31" customFormat="1" ht="32.4" customHeight="1" x14ac:dyDescent="0.3">
      <c r="A1086" s="295" t="s">
        <v>2169</v>
      </c>
      <c r="B1086" s="295" t="s">
        <v>2170</v>
      </c>
      <c r="C1086" s="192" t="s">
        <v>449</v>
      </c>
      <c r="D1086" s="26">
        <v>450000</v>
      </c>
      <c r="E1086" s="26">
        <v>450000</v>
      </c>
      <c r="F1086" s="27">
        <v>0</v>
      </c>
      <c r="G1086" s="27">
        <v>450000</v>
      </c>
      <c r="H1086" s="27">
        <v>0</v>
      </c>
      <c r="I1086" s="7" t="s">
        <v>553</v>
      </c>
      <c r="J1086" s="7"/>
      <c r="K1086" s="7"/>
      <c r="L1086" s="7"/>
      <c r="M1086" s="27"/>
      <c r="N1086" s="27">
        <v>0</v>
      </c>
      <c r="O1086" s="7"/>
      <c r="P1086" s="30" t="s">
        <v>53</v>
      </c>
      <c r="Q1086" s="65"/>
      <c r="R1086" s="23" t="s">
        <v>54</v>
      </c>
    </row>
    <row r="1087" spans="1:18" s="31" customFormat="1" ht="32.4" customHeight="1" x14ac:dyDescent="0.3">
      <c r="A1087" s="295" t="s">
        <v>2171</v>
      </c>
      <c r="B1087" s="295" t="s">
        <v>159</v>
      </c>
      <c r="C1087" s="192" t="s">
        <v>449</v>
      </c>
      <c r="D1087" s="26">
        <v>325000</v>
      </c>
      <c r="E1087" s="26">
        <v>325000</v>
      </c>
      <c r="F1087" s="27">
        <v>0</v>
      </c>
      <c r="G1087" s="27">
        <v>325000</v>
      </c>
      <c r="H1087" s="27">
        <v>0</v>
      </c>
      <c r="I1087" s="7" t="s">
        <v>553</v>
      </c>
      <c r="J1087" s="7"/>
      <c r="K1087" s="7"/>
      <c r="L1087" s="7"/>
      <c r="M1087" s="27"/>
      <c r="N1087" s="27">
        <v>0</v>
      </c>
      <c r="O1087" s="7"/>
      <c r="P1087" s="30" t="s">
        <v>53</v>
      </c>
      <c r="Q1087" s="65"/>
      <c r="R1087" s="23" t="s">
        <v>54</v>
      </c>
    </row>
    <row r="1088" spans="1:18" s="31" customFormat="1" ht="32.4" customHeight="1" x14ac:dyDescent="0.3">
      <c r="A1088" s="295" t="s">
        <v>2172</v>
      </c>
      <c r="B1088" s="295" t="s">
        <v>2173</v>
      </c>
      <c r="C1088" s="192" t="s">
        <v>449</v>
      </c>
      <c r="D1088" s="26">
        <v>375000</v>
      </c>
      <c r="E1088" s="26">
        <v>375000</v>
      </c>
      <c r="F1088" s="27">
        <v>0</v>
      </c>
      <c r="G1088" s="27">
        <v>375000</v>
      </c>
      <c r="H1088" s="27">
        <v>0</v>
      </c>
      <c r="I1088" s="7" t="s">
        <v>553</v>
      </c>
      <c r="J1088" s="7"/>
      <c r="K1088" s="7"/>
      <c r="L1088" s="7"/>
      <c r="M1088" s="27"/>
      <c r="N1088" s="27">
        <v>0</v>
      </c>
      <c r="O1088" s="7"/>
      <c r="P1088" s="30" t="s">
        <v>53</v>
      </c>
      <c r="Q1088" s="65"/>
      <c r="R1088" s="23" t="s">
        <v>54</v>
      </c>
    </row>
    <row r="1089" spans="1:18" s="31" customFormat="1" ht="32.4" customHeight="1" x14ac:dyDescent="0.3">
      <c r="A1089" s="295" t="s">
        <v>2174</v>
      </c>
      <c r="B1089" s="295" t="s">
        <v>2175</v>
      </c>
      <c r="C1089" s="192" t="s">
        <v>449</v>
      </c>
      <c r="D1089" s="26">
        <v>562306</v>
      </c>
      <c r="E1089" s="26">
        <v>562306</v>
      </c>
      <c r="F1089" s="27">
        <v>0</v>
      </c>
      <c r="G1089" s="27">
        <v>562306</v>
      </c>
      <c r="H1089" s="27">
        <v>0</v>
      </c>
      <c r="I1089" s="7" t="s">
        <v>553</v>
      </c>
      <c r="J1089" s="7"/>
      <c r="K1089" s="7"/>
      <c r="L1089" s="7"/>
      <c r="M1089" s="27"/>
      <c r="N1089" s="27">
        <v>0</v>
      </c>
      <c r="O1089" s="7"/>
      <c r="P1089" s="30" t="s">
        <v>53</v>
      </c>
      <c r="Q1089" s="65"/>
      <c r="R1089" s="23" t="s">
        <v>54</v>
      </c>
    </row>
    <row r="1090" spans="1:18" s="31" customFormat="1" ht="32.4" customHeight="1" x14ac:dyDescent="0.3">
      <c r="A1090" s="295" t="s">
        <v>2176</v>
      </c>
      <c r="B1090" s="295" t="s">
        <v>161</v>
      </c>
      <c r="C1090" s="192" t="s">
        <v>449</v>
      </c>
      <c r="D1090" s="26">
        <v>800000</v>
      </c>
      <c r="E1090" s="26">
        <v>800000</v>
      </c>
      <c r="F1090" s="27">
        <v>0</v>
      </c>
      <c r="G1090" s="27">
        <v>800000</v>
      </c>
      <c r="H1090" s="27">
        <v>0</v>
      </c>
      <c r="I1090" s="7" t="s">
        <v>553</v>
      </c>
      <c r="J1090" s="7"/>
      <c r="K1090" s="7"/>
      <c r="L1090" s="7"/>
      <c r="M1090" s="27"/>
      <c r="N1090" s="27">
        <v>0</v>
      </c>
      <c r="O1090" s="7"/>
      <c r="P1090" s="30" t="s">
        <v>53</v>
      </c>
      <c r="Q1090" s="65"/>
      <c r="R1090" s="23" t="s">
        <v>54</v>
      </c>
    </row>
    <row r="1091" spans="1:18" s="31" customFormat="1" ht="32.4" customHeight="1" x14ac:dyDescent="0.3">
      <c r="A1091" s="295" t="s">
        <v>2177</v>
      </c>
      <c r="B1091" s="295" t="s">
        <v>2178</v>
      </c>
      <c r="C1091" s="192" t="s">
        <v>449</v>
      </c>
      <c r="D1091" s="26">
        <v>286565</v>
      </c>
      <c r="E1091" s="26">
        <v>286565</v>
      </c>
      <c r="F1091" s="27">
        <v>0</v>
      </c>
      <c r="G1091" s="27">
        <v>286565</v>
      </c>
      <c r="H1091" s="27">
        <v>0</v>
      </c>
      <c r="I1091" s="7" t="s">
        <v>553</v>
      </c>
      <c r="J1091" s="7"/>
      <c r="K1091" s="7"/>
      <c r="L1091" s="7"/>
      <c r="M1091" s="27"/>
      <c r="N1091" s="27">
        <v>0</v>
      </c>
      <c r="O1091" s="7"/>
      <c r="P1091" s="30" t="s">
        <v>53</v>
      </c>
      <c r="Q1091" s="65"/>
      <c r="R1091" s="23" t="s">
        <v>54</v>
      </c>
    </row>
    <row r="1092" spans="1:18" s="31" customFormat="1" ht="32.4" customHeight="1" x14ac:dyDescent="0.3">
      <c r="A1092" s="295" t="s">
        <v>2179</v>
      </c>
      <c r="B1092" s="295" t="s">
        <v>2180</v>
      </c>
      <c r="C1092" s="192" t="s">
        <v>449</v>
      </c>
      <c r="D1092" s="26">
        <v>350000</v>
      </c>
      <c r="E1092" s="26">
        <v>350000</v>
      </c>
      <c r="F1092" s="27">
        <v>0</v>
      </c>
      <c r="G1092" s="27">
        <v>350000</v>
      </c>
      <c r="H1092" s="27">
        <v>0</v>
      </c>
      <c r="I1092" s="7" t="s">
        <v>553</v>
      </c>
      <c r="J1092" s="7"/>
      <c r="K1092" s="7"/>
      <c r="L1092" s="7"/>
      <c r="M1092" s="27"/>
      <c r="N1092" s="27">
        <v>0</v>
      </c>
      <c r="O1092" s="7"/>
      <c r="P1092" s="30" t="s">
        <v>53</v>
      </c>
      <c r="Q1092" s="65"/>
      <c r="R1092" s="23" t="s">
        <v>54</v>
      </c>
    </row>
    <row r="1093" spans="1:18" s="31" customFormat="1" ht="32.4" customHeight="1" x14ac:dyDescent="0.3">
      <c r="A1093" s="295" t="s">
        <v>2181</v>
      </c>
      <c r="B1093" s="295" t="s">
        <v>2182</v>
      </c>
      <c r="C1093" s="192" t="s">
        <v>449</v>
      </c>
      <c r="D1093" s="26">
        <v>310330</v>
      </c>
      <c r="E1093" s="26">
        <v>310330</v>
      </c>
      <c r="F1093" s="27">
        <v>0</v>
      </c>
      <c r="G1093" s="27">
        <v>310330</v>
      </c>
      <c r="H1093" s="27">
        <v>0</v>
      </c>
      <c r="I1093" s="7" t="s">
        <v>553</v>
      </c>
      <c r="J1093" s="7"/>
      <c r="K1093" s="7"/>
      <c r="L1093" s="7"/>
      <c r="M1093" s="27"/>
      <c r="N1093" s="27">
        <v>0</v>
      </c>
      <c r="O1093" s="7"/>
      <c r="P1093" s="30" t="s">
        <v>53</v>
      </c>
      <c r="Q1093" s="65"/>
      <c r="R1093" s="23" t="s">
        <v>54</v>
      </c>
    </row>
    <row r="1094" spans="1:18" s="31" customFormat="1" ht="32.4" customHeight="1" x14ac:dyDescent="0.3">
      <c r="A1094" s="295" t="s">
        <v>2183</v>
      </c>
      <c r="B1094" s="295" t="s">
        <v>2184</v>
      </c>
      <c r="C1094" s="192" t="s">
        <v>449</v>
      </c>
      <c r="D1094" s="26">
        <v>178400</v>
      </c>
      <c r="E1094" s="26">
        <v>178400</v>
      </c>
      <c r="F1094" s="27">
        <v>0</v>
      </c>
      <c r="G1094" s="27">
        <v>178400</v>
      </c>
      <c r="H1094" s="27">
        <v>0</v>
      </c>
      <c r="I1094" s="7" t="s">
        <v>553</v>
      </c>
      <c r="J1094" s="7"/>
      <c r="K1094" s="7"/>
      <c r="L1094" s="7"/>
      <c r="M1094" s="27"/>
      <c r="N1094" s="27">
        <v>0</v>
      </c>
      <c r="O1094" s="7"/>
      <c r="P1094" s="30" t="s">
        <v>53</v>
      </c>
      <c r="Q1094" s="65"/>
      <c r="R1094" s="23" t="s">
        <v>54</v>
      </c>
    </row>
    <row r="1095" spans="1:18" s="31" customFormat="1" ht="32.4" customHeight="1" x14ac:dyDescent="0.3">
      <c r="A1095" s="295" t="s">
        <v>2185</v>
      </c>
      <c r="B1095" s="295" t="s">
        <v>2186</v>
      </c>
      <c r="C1095" s="192" t="s">
        <v>449</v>
      </c>
      <c r="D1095" s="26">
        <v>1539000</v>
      </c>
      <c r="E1095" s="26">
        <v>1539000</v>
      </c>
      <c r="F1095" s="27">
        <v>0</v>
      </c>
      <c r="G1095" s="27">
        <v>1539000</v>
      </c>
      <c r="H1095" s="27">
        <v>0</v>
      </c>
      <c r="I1095" s="7" t="s">
        <v>553</v>
      </c>
      <c r="J1095" s="7"/>
      <c r="K1095" s="7"/>
      <c r="L1095" s="7"/>
      <c r="M1095" s="27"/>
      <c r="N1095" s="27">
        <v>0</v>
      </c>
      <c r="O1095" s="7"/>
      <c r="P1095" s="30" t="s">
        <v>53</v>
      </c>
      <c r="Q1095" s="65"/>
      <c r="R1095" s="23" t="s">
        <v>54</v>
      </c>
    </row>
    <row r="1096" spans="1:18" s="31" customFormat="1" ht="32.4" customHeight="1" x14ac:dyDescent="0.3">
      <c r="A1096" s="295" t="s">
        <v>2187</v>
      </c>
      <c r="B1096" s="295" t="s">
        <v>2188</v>
      </c>
      <c r="C1096" s="192" t="s">
        <v>449</v>
      </c>
      <c r="D1096" s="26">
        <v>550246</v>
      </c>
      <c r="E1096" s="26">
        <v>550246</v>
      </c>
      <c r="F1096" s="27">
        <v>0</v>
      </c>
      <c r="G1096" s="27">
        <v>550246</v>
      </c>
      <c r="H1096" s="27">
        <v>0</v>
      </c>
      <c r="I1096" s="7" t="s">
        <v>553</v>
      </c>
      <c r="J1096" s="7"/>
      <c r="K1096" s="7"/>
      <c r="L1096" s="7"/>
      <c r="M1096" s="27"/>
      <c r="N1096" s="27">
        <v>0</v>
      </c>
      <c r="O1096" s="7"/>
      <c r="P1096" s="30" t="s">
        <v>53</v>
      </c>
      <c r="Q1096" s="65"/>
      <c r="R1096" s="23" t="s">
        <v>54</v>
      </c>
    </row>
    <row r="1097" spans="1:18" s="31" customFormat="1" ht="32.4" customHeight="1" x14ac:dyDescent="0.3">
      <c r="A1097" s="295" t="s">
        <v>2189</v>
      </c>
      <c r="B1097" s="295" t="s">
        <v>2190</v>
      </c>
      <c r="C1097" s="192" t="s">
        <v>449</v>
      </c>
      <c r="D1097" s="26">
        <v>250000</v>
      </c>
      <c r="E1097" s="26">
        <v>0</v>
      </c>
      <c r="F1097" s="27">
        <v>0</v>
      </c>
      <c r="G1097" s="27">
        <v>0</v>
      </c>
      <c r="H1097" s="27">
        <v>250000</v>
      </c>
      <c r="I1097" s="7" t="s">
        <v>553</v>
      </c>
      <c r="J1097" s="7"/>
      <c r="K1097" s="7"/>
      <c r="L1097" s="7"/>
      <c r="M1097" s="27"/>
      <c r="N1097" s="27">
        <v>250000</v>
      </c>
      <c r="O1097" s="7" t="s">
        <v>939</v>
      </c>
      <c r="P1097" s="30" t="s">
        <v>53</v>
      </c>
      <c r="Q1097" s="65"/>
      <c r="R1097" s="23" t="s">
        <v>54</v>
      </c>
    </row>
    <row r="1098" spans="1:18" s="31" customFormat="1" ht="32.4" customHeight="1" x14ac:dyDescent="0.3">
      <c r="A1098" s="295" t="s">
        <v>2191</v>
      </c>
      <c r="B1098" s="295" t="s">
        <v>2192</v>
      </c>
      <c r="C1098" s="192" t="s">
        <v>449</v>
      </c>
      <c r="D1098" s="26">
        <v>317997</v>
      </c>
      <c r="E1098" s="26">
        <v>317997</v>
      </c>
      <c r="F1098" s="27">
        <v>0</v>
      </c>
      <c r="G1098" s="27">
        <v>317997</v>
      </c>
      <c r="H1098" s="27">
        <v>0</v>
      </c>
      <c r="I1098" s="7" t="s">
        <v>553</v>
      </c>
      <c r="J1098" s="7"/>
      <c r="K1098" s="7"/>
      <c r="L1098" s="7"/>
      <c r="M1098" s="27"/>
      <c r="N1098" s="27">
        <v>0</v>
      </c>
      <c r="O1098" s="7"/>
      <c r="P1098" s="30" t="s">
        <v>53</v>
      </c>
      <c r="Q1098" s="65"/>
      <c r="R1098" s="23" t="s">
        <v>54</v>
      </c>
    </row>
    <row r="1099" spans="1:18" s="31" customFormat="1" ht="32.4" customHeight="1" x14ac:dyDescent="0.3">
      <c r="A1099" s="295" t="s">
        <v>2193</v>
      </c>
      <c r="B1099" s="295" t="s">
        <v>2194</v>
      </c>
      <c r="C1099" s="192" t="s">
        <v>449</v>
      </c>
      <c r="D1099" s="26">
        <v>121810</v>
      </c>
      <c r="E1099" s="26">
        <v>121810</v>
      </c>
      <c r="F1099" s="27">
        <v>0</v>
      </c>
      <c r="G1099" s="27">
        <v>121810</v>
      </c>
      <c r="H1099" s="27">
        <v>0</v>
      </c>
      <c r="I1099" s="7" t="s">
        <v>553</v>
      </c>
      <c r="J1099" s="7"/>
      <c r="K1099" s="7"/>
      <c r="L1099" s="7"/>
      <c r="M1099" s="27"/>
      <c r="N1099" s="27">
        <v>0</v>
      </c>
      <c r="O1099" s="7"/>
      <c r="P1099" s="30" t="s">
        <v>53</v>
      </c>
      <c r="Q1099" s="65"/>
      <c r="R1099" s="23" t="s">
        <v>54</v>
      </c>
    </row>
    <row r="1100" spans="1:18" s="31" customFormat="1" ht="32.4" customHeight="1" x14ac:dyDescent="0.3">
      <c r="A1100" s="295" t="s">
        <v>2195</v>
      </c>
      <c r="B1100" s="295" t="s">
        <v>2196</v>
      </c>
      <c r="C1100" s="192" t="s">
        <v>449</v>
      </c>
      <c r="D1100" s="26">
        <v>370500</v>
      </c>
      <c r="E1100" s="26">
        <v>370500</v>
      </c>
      <c r="F1100" s="27">
        <v>0</v>
      </c>
      <c r="G1100" s="27">
        <v>370500</v>
      </c>
      <c r="H1100" s="27">
        <v>0</v>
      </c>
      <c r="I1100" s="7" t="s">
        <v>553</v>
      </c>
      <c r="J1100" s="7"/>
      <c r="K1100" s="7"/>
      <c r="L1100" s="7"/>
      <c r="M1100" s="27"/>
      <c r="N1100" s="27">
        <v>0</v>
      </c>
      <c r="O1100" s="7"/>
      <c r="P1100" s="30" t="s">
        <v>53</v>
      </c>
      <c r="Q1100" s="65"/>
      <c r="R1100" s="23" t="s">
        <v>54</v>
      </c>
    </row>
    <row r="1101" spans="1:18" s="31" customFormat="1" ht="32.4" customHeight="1" x14ac:dyDescent="0.3">
      <c r="A1101" s="295" t="s">
        <v>2197</v>
      </c>
      <c r="B1101" s="295" t="s">
        <v>2198</v>
      </c>
      <c r="C1101" s="192" t="s">
        <v>449</v>
      </c>
      <c r="D1101" s="26">
        <v>360000</v>
      </c>
      <c r="E1101" s="26">
        <v>360000</v>
      </c>
      <c r="F1101" s="27">
        <v>0</v>
      </c>
      <c r="G1101" s="27">
        <v>360000</v>
      </c>
      <c r="H1101" s="27">
        <v>0</v>
      </c>
      <c r="I1101" s="7" t="s">
        <v>553</v>
      </c>
      <c r="J1101" s="7"/>
      <c r="K1101" s="7"/>
      <c r="L1101" s="7"/>
      <c r="M1101" s="27"/>
      <c r="N1101" s="27">
        <v>0</v>
      </c>
      <c r="O1101" s="7"/>
      <c r="P1101" s="30" t="s">
        <v>53</v>
      </c>
      <c r="Q1101" s="65"/>
      <c r="R1101" s="23" t="s">
        <v>54</v>
      </c>
    </row>
    <row r="1102" spans="1:18" s="31" customFormat="1" ht="32.4" customHeight="1" x14ac:dyDescent="0.3">
      <c r="A1102" s="295" t="s">
        <v>2199</v>
      </c>
      <c r="B1102" s="295" t="s">
        <v>2200</v>
      </c>
      <c r="C1102" s="192" t="s">
        <v>449</v>
      </c>
      <c r="D1102" s="26">
        <v>800000</v>
      </c>
      <c r="E1102" s="26">
        <v>800000</v>
      </c>
      <c r="F1102" s="27">
        <v>0</v>
      </c>
      <c r="G1102" s="27">
        <v>800000</v>
      </c>
      <c r="H1102" s="27">
        <v>0</v>
      </c>
      <c r="I1102" s="7" t="s">
        <v>553</v>
      </c>
      <c r="J1102" s="7"/>
      <c r="K1102" s="7"/>
      <c r="L1102" s="7"/>
      <c r="M1102" s="27"/>
      <c r="N1102" s="27">
        <v>0</v>
      </c>
      <c r="O1102" s="7"/>
      <c r="P1102" s="30" t="s">
        <v>53</v>
      </c>
      <c r="Q1102" s="65"/>
      <c r="R1102" s="23" t="s">
        <v>54</v>
      </c>
    </row>
    <row r="1103" spans="1:18" s="31" customFormat="1" ht="32.4" customHeight="1" x14ac:dyDescent="0.3">
      <c r="A1103" s="295" t="s">
        <v>2201</v>
      </c>
      <c r="B1103" s="295" t="s">
        <v>2202</v>
      </c>
      <c r="C1103" s="192" t="s">
        <v>449</v>
      </c>
      <c r="D1103" s="26">
        <v>240500</v>
      </c>
      <c r="E1103" s="26">
        <v>240500</v>
      </c>
      <c r="F1103" s="27">
        <v>0</v>
      </c>
      <c r="G1103" s="27">
        <v>240500</v>
      </c>
      <c r="H1103" s="27">
        <v>0</v>
      </c>
      <c r="I1103" s="7" t="s">
        <v>553</v>
      </c>
      <c r="J1103" s="7"/>
      <c r="K1103" s="7"/>
      <c r="L1103" s="7"/>
      <c r="M1103" s="27"/>
      <c r="N1103" s="27">
        <v>0</v>
      </c>
      <c r="O1103" s="7"/>
      <c r="P1103" s="30" t="s">
        <v>53</v>
      </c>
      <c r="Q1103" s="65"/>
      <c r="R1103" s="23" t="s">
        <v>54</v>
      </c>
    </row>
    <row r="1104" spans="1:18" s="31" customFormat="1" ht="32.4" customHeight="1" x14ac:dyDescent="0.3">
      <c r="A1104" s="295" t="s">
        <v>2203</v>
      </c>
      <c r="B1104" s="295" t="s">
        <v>2204</v>
      </c>
      <c r="C1104" s="192" t="s">
        <v>449</v>
      </c>
      <c r="D1104" s="26">
        <v>713328</v>
      </c>
      <c r="E1104" s="26">
        <v>713328</v>
      </c>
      <c r="F1104" s="27">
        <v>0</v>
      </c>
      <c r="G1104" s="27">
        <v>713328</v>
      </c>
      <c r="H1104" s="27">
        <v>0</v>
      </c>
      <c r="I1104" s="7" t="s">
        <v>553</v>
      </c>
      <c r="J1104" s="7"/>
      <c r="K1104" s="7"/>
      <c r="L1104" s="7"/>
      <c r="M1104" s="27"/>
      <c r="N1104" s="27">
        <v>0</v>
      </c>
      <c r="O1104" s="7"/>
      <c r="P1104" s="30" t="s">
        <v>53</v>
      </c>
      <c r="Q1104" s="65"/>
      <c r="R1104" s="23" t="s">
        <v>54</v>
      </c>
    </row>
    <row r="1105" spans="1:18" s="31" customFormat="1" ht="32.4" customHeight="1" x14ac:dyDescent="0.3">
      <c r="A1105" s="295" t="s">
        <v>2205</v>
      </c>
      <c r="B1105" s="295" t="s">
        <v>2206</v>
      </c>
      <c r="C1105" s="192" t="s">
        <v>449</v>
      </c>
      <c r="D1105" s="26">
        <v>450000</v>
      </c>
      <c r="E1105" s="26">
        <v>450000</v>
      </c>
      <c r="F1105" s="27">
        <v>0</v>
      </c>
      <c r="G1105" s="27">
        <v>450000</v>
      </c>
      <c r="H1105" s="27">
        <v>0</v>
      </c>
      <c r="I1105" s="7" t="s">
        <v>553</v>
      </c>
      <c r="J1105" s="7"/>
      <c r="K1105" s="7"/>
      <c r="L1105" s="7"/>
      <c r="M1105" s="27"/>
      <c r="N1105" s="27">
        <v>0</v>
      </c>
      <c r="O1105" s="7"/>
      <c r="P1105" s="30" t="s">
        <v>53</v>
      </c>
      <c r="Q1105" s="65"/>
      <c r="R1105" s="23" t="s">
        <v>54</v>
      </c>
    </row>
    <row r="1106" spans="1:18" s="31" customFormat="1" ht="32.4" customHeight="1" x14ac:dyDescent="0.3">
      <c r="A1106" s="295" t="s">
        <v>2207</v>
      </c>
      <c r="B1106" s="295" t="s">
        <v>2208</v>
      </c>
      <c r="C1106" s="192" t="s">
        <v>449</v>
      </c>
      <c r="D1106" s="26">
        <v>247395</v>
      </c>
      <c r="E1106" s="26">
        <v>247395</v>
      </c>
      <c r="F1106" s="27">
        <v>0</v>
      </c>
      <c r="G1106" s="27">
        <v>247395</v>
      </c>
      <c r="H1106" s="27">
        <v>0</v>
      </c>
      <c r="I1106" s="7" t="s">
        <v>553</v>
      </c>
      <c r="J1106" s="7"/>
      <c r="K1106" s="7"/>
      <c r="L1106" s="7"/>
      <c r="M1106" s="27"/>
      <c r="N1106" s="27">
        <v>0</v>
      </c>
      <c r="O1106" s="7"/>
      <c r="P1106" s="30" t="s">
        <v>53</v>
      </c>
      <c r="Q1106" s="65"/>
      <c r="R1106" s="23" t="s">
        <v>54</v>
      </c>
    </row>
    <row r="1107" spans="1:18" s="31" customFormat="1" ht="32.4" customHeight="1" x14ac:dyDescent="0.3">
      <c r="A1107" s="295" t="s">
        <v>2209</v>
      </c>
      <c r="B1107" s="295" t="s">
        <v>2210</v>
      </c>
      <c r="C1107" s="192" t="s">
        <v>449</v>
      </c>
      <c r="D1107" s="26">
        <v>350000</v>
      </c>
      <c r="E1107" s="26">
        <v>350000</v>
      </c>
      <c r="F1107" s="27">
        <v>0</v>
      </c>
      <c r="G1107" s="27">
        <v>350000</v>
      </c>
      <c r="H1107" s="27">
        <v>0</v>
      </c>
      <c r="I1107" s="7" t="s">
        <v>553</v>
      </c>
      <c r="J1107" s="7"/>
      <c r="K1107" s="7"/>
      <c r="L1107" s="7"/>
      <c r="M1107" s="27"/>
      <c r="N1107" s="27">
        <v>0</v>
      </c>
      <c r="O1107" s="7"/>
      <c r="P1107" s="30" t="s">
        <v>53</v>
      </c>
      <c r="Q1107" s="65"/>
      <c r="R1107" s="23" t="s">
        <v>54</v>
      </c>
    </row>
    <row r="1108" spans="1:18" s="31" customFormat="1" ht="32.4" customHeight="1" x14ac:dyDescent="0.3">
      <c r="A1108" s="295" t="s">
        <v>2211</v>
      </c>
      <c r="B1108" s="295" t="s">
        <v>2212</v>
      </c>
      <c r="C1108" s="192" t="s">
        <v>449</v>
      </c>
      <c r="D1108" s="26">
        <v>250000</v>
      </c>
      <c r="E1108" s="26">
        <v>250000</v>
      </c>
      <c r="F1108" s="27">
        <v>0</v>
      </c>
      <c r="G1108" s="27">
        <v>250000</v>
      </c>
      <c r="H1108" s="27">
        <v>0</v>
      </c>
      <c r="I1108" s="7" t="s">
        <v>553</v>
      </c>
      <c r="J1108" s="7"/>
      <c r="K1108" s="7"/>
      <c r="L1108" s="7"/>
      <c r="M1108" s="27"/>
      <c r="N1108" s="27">
        <v>0</v>
      </c>
      <c r="O1108" s="7"/>
      <c r="P1108" s="30" t="s">
        <v>53</v>
      </c>
      <c r="Q1108" s="65"/>
      <c r="R1108" s="23" t="s">
        <v>54</v>
      </c>
    </row>
    <row r="1109" spans="1:18" s="31" customFormat="1" ht="32.4" customHeight="1" x14ac:dyDescent="0.3">
      <c r="A1109" s="295" t="s">
        <v>2213</v>
      </c>
      <c r="B1109" s="295" t="s">
        <v>2214</v>
      </c>
      <c r="C1109" s="192" t="s">
        <v>449</v>
      </c>
      <c r="D1109" s="26">
        <v>34236</v>
      </c>
      <c r="E1109" s="26">
        <v>34236</v>
      </c>
      <c r="F1109" s="27">
        <v>0</v>
      </c>
      <c r="G1109" s="27">
        <v>34236</v>
      </c>
      <c r="H1109" s="27">
        <v>0</v>
      </c>
      <c r="I1109" s="7" t="s">
        <v>553</v>
      </c>
      <c r="J1109" s="7"/>
      <c r="K1109" s="7"/>
      <c r="L1109" s="7"/>
      <c r="M1109" s="27"/>
      <c r="N1109" s="27">
        <v>0</v>
      </c>
      <c r="O1109" s="7"/>
      <c r="P1109" s="30" t="s">
        <v>53</v>
      </c>
      <c r="Q1109" s="65"/>
      <c r="R1109" s="23" t="s">
        <v>54</v>
      </c>
    </row>
    <row r="1110" spans="1:18" s="31" customFormat="1" ht="32.4" customHeight="1" x14ac:dyDescent="0.3">
      <c r="A1110" s="295" t="s">
        <v>2215</v>
      </c>
      <c r="B1110" s="295" t="s">
        <v>2216</v>
      </c>
      <c r="C1110" s="192" t="s">
        <v>449</v>
      </c>
      <c r="D1110" s="26">
        <v>480000</v>
      </c>
      <c r="E1110" s="26">
        <v>480000</v>
      </c>
      <c r="F1110" s="27">
        <v>0</v>
      </c>
      <c r="G1110" s="27">
        <v>480000</v>
      </c>
      <c r="H1110" s="27">
        <v>0</v>
      </c>
      <c r="I1110" s="7" t="s">
        <v>553</v>
      </c>
      <c r="J1110" s="7"/>
      <c r="K1110" s="7"/>
      <c r="L1110" s="7"/>
      <c r="M1110" s="27"/>
      <c r="N1110" s="27">
        <v>0</v>
      </c>
      <c r="O1110" s="7"/>
      <c r="P1110" s="30" t="s">
        <v>53</v>
      </c>
      <c r="Q1110" s="65"/>
      <c r="R1110" s="23" t="s">
        <v>54</v>
      </c>
    </row>
    <row r="1111" spans="1:18" s="31" customFormat="1" ht="32.4" customHeight="1" x14ac:dyDescent="0.3">
      <c r="A1111" s="295" t="s">
        <v>2217</v>
      </c>
      <c r="B1111" s="295" t="s">
        <v>2218</v>
      </c>
      <c r="C1111" s="192" t="s">
        <v>449</v>
      </c>
      <c r="D1111" s="26">
        <v>283965</v>
      </c>
      <c r="E1111" s="26">
        <v>283965</v>
      </c>
      <c r="F1111" s="27">
        <v>0</v>
      </c>
      <c r="G1111" s="27">
        <v>283965</v>
      </c>
      <c r="H1111" s="27">
        <v>0</v>
      </c>
      <c r="I1111" s="7" t="s">
        <v>553</v>
      </c>
      <c r="J1111" s="7"/>
      <c r="K1111" s="7"/>
      <c r="L1111" s="7"/>
      <c r="M1111" s="27"/>
      <c r="N1111" s="27">
        <v>0</v>
      </c>
      <c r="O1111" s="7"/>
      <c r="P1111" s="30" t="s">
        <v>53</v>
      </c>
      <c r="Q1111" s="65"/>
      <c r="R1111" s="23" t="s">
        <v>54</v>
      </c>
    </row>
    <row r="1112" spans="1:18" s="31" customFormat="1" ht="32.4" customHeight="1" x14ac:dyDescent="0.3">
      <c r="A1112" s="295" t="s">
        <v>2219</v>
      </c>
      <c r="B1112" s="295" t="s">
        <v>2220</v>
      </c>
      <c r="C1112" s="192" t="s">
        <v>449</v>
      </c>
      <c r="D1112" s="26">
        <v>410971</v>
      </c>
      <c r="E1112" s="26">
        <v>410971</v>
      </c>
      <c r="F1112" s="27">
        <v>0</v>
      </c>
      <c r="G1112" s="27">
        <v>410971</v>
      </c>
      <c r="H1112" s="27">
        <v>0</v>
      </c>
      <c r="I1112" s="7" t="s">
        <v>553</v>
      </c>
      <c r="J1112" s="7"/>
      <c r="K1112" s="7"/>
      <c r="L1112" s="7"/>
      <c r="M1112" s="27"/>
      <c r="N1112" s="27">
        <v>0</v>
      </c>
      <c r="O1112" s="7"/>
      <c r="P1112" s="30" t="s">
        <v>53</v>
      </c>
      <c r="Q1112" s="65"/>
      <c r="R1112" s="23" t="s">
        <v>54</v>
      </c>
    </row>
    <row r="1113" spans="1:18" s="31" customFormat="1" ht="32.4" customHeight="1" x14ac:dyDescent="0.3">
      <c r="A1113" s="295" t="s">
        <v>2221</v>
      </c>
      <c r="B1113" s="295" t="s">
        <v>2222</v>
      </c>
      <c r="C1113" s="192" t="s">
        <v>449</v>
      </c>
      <c r="D1113" s="26">
        <v>250000</v>
      </c>
      <c r="E1113" s="26">
        <v>250000</v>
      </c>
      <c r="F1113" s="27">
        <v>0</v>
      </c>
      <c r="G1113" s="27">
        <v>250000</v>
      </c>
      <c r="H1113" s="27">
        <v>0</v>
      </c>
      <c r="I1113" s="7" t="s">
        <v>553</v>
      </c>
      <c r="J1113" s="7"/>
      <c r="K1113" s="7"/>
      <c r="L1113" s="7"/>
      <c r="M1113" s="27"/>
      <c r="N1113" s="27">
        <v>0</v>
      </c>
      <c r="O1113" s="7"/>
      <c r="P1113" s="30" t="s">
        <v>53</v>
      </c>
      <c r="Q1113" s="65"/>
      <c r="R1113" s="23" t="s">
        <v>54</v>
      </c>
    </row>
    <row r="1114" spans="1:18" s="31" customFormat="1" ht="32.4" customHeight="1" x14ac:dyDescent="0.3">
      <c r="A1114" s="295" t="s">
        <v>2223</v>
      </c>
      <c r="B1114" s="295" t="s">
        <v>2224</v>
      </c>
      <c r="C1114" s="192" t="s">
        <v>449</v>
      </c>
      <c r="D1114" s="26">
        <v>375000</v>
      </c>
      <c r="E1114" s="26">
        <v>375000</v>
      </c>
      <c r="F1114" s="27">
        <v>0</v>
      </c>
      <c r="G1114" s="27">
        <v>375000</v>
      </c>
      <c r="H1114" s="27">
        <v>0</v>
      </c>
      <c r="I1114" s="7" t="s">
        <v>553</v>
      </c>
      <c r="J1114" s="7"/>
      <c r="K1114" s="7"/>
      <c r="L1114" s="7"/>
      <c r="M1114" s="27"/>
      <c r="N1114" s="27">
        <v>0</v>
      </c>
      <c r="O1114" s="7"/>
      <c r="P1114" s="30" t="s">
        <v>53</v>
      </c>
      <c r="Q1114" s="65"/>
      <c r="R1114" s="23" t="s">
        <v>54</v>
      </c>
    </row>
    <row r="1115" spans="1:18" s="31" customFormat="1" ht="32.4" customHeight="1" x14ac:dyDescent="0.3">
      <c r="A1115" s="295" t="s">
        <v>2225</v>
      </c>
      <c r="B1115" s="295" t="s">
        <v>2226</v>
      </c>
      <c r="C1115" s="192" t="s">
        <v>449</v>
      </c>
      <c r="D1115" s="26">
        <v>291506</v>
      </c>
      <c r="E1115" s="26">
        <v>291506</v>
      </c>
      <c r="F1115" s="27">
        <v>0</v>
      </c>
      <c r="G1115" s="27">
        <v>291506</v>
      </c>
      <c r="H1115" s="27">
        <v>0</v>
      </c>
      <c r="I1115" s="7" t="s">
        <v>553</v>
      </c>
      <c r="J1115" s="7"/>
      <c r="K1115" s="7"/>
      <c r="L1115" s="7"/>
      <c r="M1115" s="27"/>
      <c r="N1115" s="27">
        <v>0</v>
      </c>
      <c r="O1115" s="7"/>
      <c r="P1115" s="30" t="s">
        <v>53</v>
      </c>
      <c r="Q1115" s="65"/>
      <c r="R1115" s="23" t="s">
        <v>54</v>
      </c>
    </row>
    <row r="1116" spans="1:18" s="31" customFormat="1" ht="32.4" customHeight="1" x14ac:dyDescent="0.3">
      <c r="A1116" s="295" t="s">
        <v>2227</v>
      </c>
      <c r="B1116" s="295" t="s">
        <v>2228</v>
      </c>
      <c r="C1116" s="192" t="s">
        <v>449</v>
      </c>
      <c r="D1116" s="26">
        <v>600000</v>
      </c>
      <c r="E1116" s="26">
        <v>600000</v>
      </c>
      <c r="F1116" s="27">
        <v>0</v>
      </c>
      <c r="G1116" s="27">
        <v>600000</v>
      </c>
      <c r="H1116" s="27">
        <v>0</v>
      </c>
      <c r="I1116" s="7" t="s">
        <v>553</v>
      </c>
      <c r="J1116" s="7"/>
      <c r="K1116" s="7"/>
      <c r="L1116" s="7"/>
      <c r="M1116" s="27"/>
      <c r="N1116" s="27">
        <v>0</v>
      </c>
      <c r="O1116" s="7"/>
      <c r="P1116" s="30" t="s">
        <v>53</v>
      </c>
      <c r="Q1116" s="65"/>
      <c r="R1116" s="23" t="s">
        <v>54</v>
      </c>
    </row>
    <row r="1117" spans="1:18" s="31" customFormat="1" ht="32.4" customHeight="1" x14ac:dyDescent="0.3">
      <c r="A1117" s="295" t="s">
        <v>2229</v>
      </c>
      <c r="B1117" s="295" t="s">
        <v>2230</v>
      </c>
      <c r="C1117" s="192" t="s">
        <v>449</v>
      </c>
      <c r="D1117" s="26">
        <v>250000</v>
      </c>
      <c r="E1117" s="26">
        <v>250000</v>
      </c>
      <c r="F1117" s="27">
        <v>0</v>
      </c>
      <c r="G1117" s="27">
        <v>250000</v>
      </c>
      <c r="H1117" s="27">
        <v>0</v>
      </c>
      <c r="I1117" s="7" t="s">
        <v>553</v>
      </c>
      <c r="J1117" s="7"/>
      <c r="K1117" s="7"/>
      <c r="L1117" s="7"/>
      <c r="M1117" s="27"/>
      <c r="N1117" s="27">
        <v>0</v>
      </c>
      <c r="O1117" s="7"/>
      <c r="P1117" s="30" t="s">
        <v>53</v>
      </c>
      <c r="Q1117" s="65"/>
      <c r="R1117" s="23" t="s">
        <v>54</v>
      </c>
    </row>
    <row r="1118" spans="1:18" s="31" customFormat="1" ht="32.4" customHeight="1" x14ac:dyDescent="0.3">
      <c r="A1118" s="295" t="s">
        <v>2231</v>
      </c>
      <c r="B1118" s="295" t="s">
        <v>2232</v>
      </c>
      <c r="C1118" s="192" t="s">
        <v>449</v>
      </c>
      <c r="D1118" s="26">
        <v>375000</v>
      </c>
      <c r="E1118" s="26">
        <v>375000</v>
      </c>
      <c r="F1118" s="27">
        <v>0</v>
      </c>
      <c r="G1118" s="27">
        <v>375000</v>
      </c>
      <c r="H1118" s="27">
        <v>0</v>
      </c>
      <c r="I1118" s="7" t="s">
        <v>553</v>
      </c>
      <c r="J1118" s="7"/>
      <c r="K1118" s="7"/>
      <c r="L1118" s="7"/>
      <c r="M1118" s="27"/>
      <c r="N1118" s="27">
        <v>0</v>
      </c>
      <c r="O1118" s="7"/>
      <c r="P1118" s="30" t="s">
        <v>53</v>
      </c>
      <c r="Q1118" s="65"/>
      <c r="R1118" s="23" t="s">
        <v>54</v>
      </c>
    </row>
    <row r="1119" spans="1:18" s="31" customFormat="1" ht="32.4" customHeight="1" x14ac:dyDescent="0.3">
      <c r="A1119" s="295" t="s">
        <v>2233</v>
      </c>
      <c r="B1119" s="295" t="s">
        <v>162</v>
      </c>
      <c r="C1119" s="192" t="s">
        <v>449</v>
      </c>
      <c r="D1119" s="26">
        <v>375000</v>
      </c>
      <c r="E1119" s="26">
        <v>375000</v>
      </c>
      <c r="F1119" s="27">
        <v>0</v>
      </c>
      <c r="G1119" s="27">
        <v>375000</v>
      </c>
      <c r="H1119" s="27">
        <v>0</v>
      </c>
      <c r="I1119" s="7" t="s">
        <v>553</v>
      </c>
      <c r="J1119" s="7"/>
      <c r="K1119" s="7"/>
      <c r="L1119" s="7"/>
      <c r="M1119" s="27"/>
      <c r="N1119" s="27">
        <v>0</v>
      </c>
      <c r="O1119" s="7"/>
      <c r="P1119" s="30" t="s">
        <v>53</v>
      </c>
      <c r="Q1119" s="65"/>
      <c r="R1119" s="23" t="s">
        <v>54</v>
      </c>
    </row>
    <row r="1120" spans="1:18" s="31" customFormat="1" ht="32.4" customHeight="1" x14ac:dyDescent="0.3">
      <c r="A1120" s="295" t="s">
        <v>2234</v>
      </c>
      <c r="B1120" s="295" t="s">
        <v>2235</v>
      </c>
      <c r="C1120" s="192" t="s">
        <v>449</v>
      </c>
      <c r="D1120" s="26">
        <v>444000</v>
      </c>
      <c r="E1120" s="26">
        <v>444000</v>
      </c>
      <c r="F1120" s="27">
        <v>0</v>
      </c>
      <c r="G1120" s="27">
        <v>444000</v>
      </c>
      <c r="H1120" s="27">
        <v>0</v>
      </c>
      <c r="I1120" s="7" t="s">
        <v>553</v>
      </c>
      <c r="J1120" s="7"/>
      <c r="K1120" s="7"/>
      <c r="L1120" s="7"/>
      <c r="M1120" s="27"/>
      <c r="N1120" s="27">
        <v>0</v>
      </c>
      <c r="O1120" s="7"/>
      <c r="P1120" s="30" t="s">
        <v>53</v>
      </c>
      <c r="Q1120" s="65"/>
      <c r="R1120" s="23" t="s">
        <v>54</v>
      </c>
    </row>
    <row r="1121" spans="1:18" s="31" customFormat="1" ht="32.4" customHeight="1" x14ac:dyDescent="0.3">
      <c r="A1121" s="295" t="s">
        <v>2236</v>
      </c>
      <c r="B1121" s="295" t="s">
        <v>2237</v>
      </c>
      <c r="C1121" s="192" t="s">
        <v>449</v>
      </c>
      <c r="D1121" s="26">
        <v>350000</v>
      </c>
      <c r="E1121" s="26">
        <v>350000</v>
      </c>
      <c r="F1121" s="27">
        <v>0</v>
      </c>
      <c r="G1121" s="27">
        <v>350000</v>
      </c>
      <c r="H1121" s="27">
        <v>0</v>
      </c>
      <c r="I1121" s="7" t="s">
        <v>553</v>
      </c>
      <c r="J1121" s="7"/>
      <c r="K1121" s="7"/>
      <c r="L1121" s="7"/>
      <c r="M1121" s="27"/>
      <c r="N1121" s="27">
        <v>0</v>
      </c>
      <c r="O1121" s="7"/>
      <c r="P1121" s="30" t="s">
        <v>53</v>
      </c>
      <c r="Q1121" s="65"/>
      <c r="R1121" s="23" t="s">
        <v>54</v>
      </c>
    </row>
    <row r="1122" spans="1:18" s="31" customFormat="1" ht="32.4" customHeight="1" x14ac:dyDescent="0.3">
      <c r="A1122" s="295" t="s">
        <v>2238</v>
      </c>
      <c r="B1122" s="295" t="s">
        <v>2239</v>
      </c>
      <c r="C1122" s="192" t="s">
        <v>449</v>
      </c>
      <c r="D1122" s="26">
        <v>301328</v>
      </c>
      <c r="E1122" s="26">
        <v>301328</v>
      </c>
      <c r="F1122" s="27">
        <v>0</v>
      </c>
      <c r="G1122" s="27">
        <v>301328</v>
      </c>
      <c r="H1122" s="27">
        <v>0</v>
      </c>
      <c r="I1122" s="7" t="s">
        <v>553</v>
      </c>
      <c r="J1122" s="7"/>
      <c r="K1122" s="7"/>
      <c r="L1122" s="7"/>
      <c r="M1122" s="27"/>
      <c r="N1122" s="27">
        <v>0</v>
      </c>
      <c r="O1122" s="7"/>
      <c r="P1122" s="30" t="s">
        <v>53</v>
      </c>
      <c r="Q1122" s="65"/>
      <c r="R1122" s="23" t="s">
        <v>54</v>
      </c>
    </row>
    <row r="1123" spans="1:18" s="31" customFormat="1" ht="32.4" customHeight="1" x14ac:dyDescent="0.3">
      <c r="A1123" s="295" t="s">
        <v>2240</v>
      </c>
      <c r="B1123" s="295" t="s">
        <v>2241</v>
      </c>
      <c r="C1123" s="192" t="s">
        <v>449</v>
      </c>
      <c r="D1123" s="26">
        <v>97935</v>
      </c>
      <c r="E1123" s="26">
        <v>97935</v>
      </c>
      <c r="F1123" s="27">
        <v>0</v>
      </c>
      <c r="G1123" s="27">
        <v>97935</v>
      </c>
      <c r="H1123" s="27">
        <v>0</v>
      </c>
      <c r="I1123" s="7" t="s">
        <v>553</v>
      </c>
      <c r="J1123" s="7"/>
      <c r="K1123" s="7"/>
      <c r="L1123" s="7"/>
      <c r="M1123" s="27"/>
      <c r="N1123" s="27">
        <v>0</v>
      </c>
      <c r="O1123" s="7"/>
      <c r="P1123" s="30" t="s">
        <v>53</v>
      </c>
      <c r="Q1123" s="65"/>
      <c r="R1123" s="23" t="s">
        <v>54</v>
      </c>
    </row>
    <row r="1124" spans="1:18" s="31" customFormat="1" ht="32.4" customHeight="1" x14ac:dyDescent="0.3">
      <c r="A1124" s="295" t="s">
        <v>2242</v>
      </c>
      <c r="B1124" s="295" t="s">
        <v>2243</v>
      </c>
      <c r="C1124" s="192" t="s">
        <v>449</v>
      </c>
      <c r="D1124" s="26">
        <v>200000</v>
      </c>
      <c r="E1124" s="26">
        <v>200000</v>
      </c>
      <c r="F1124" s="27">
        <v>0</v>
      </c>
      <c r="G1124" s="27">
        <v>200000</v>
      </c>
      <c r="H1124" s="27">
        <v>0</v>
      </c>
      <c r="I1124" s="7" t="s">
        <v>553</v>
      </c>
      <c r="J1124" s="7"/>
      <c r="K1124" s="7"/>
      <c r="L1124" s="7"/>
      <c r="M1124" s="27"/>
      <c r="N1124" s="27">
        <v>0</v>
      </c>
      <c r="O1124" s="7"/>
      <c r="P1124" s="30" t="s">
        <v>53</v>
      </c>
      <c r="Q1124" s="65"/>
      <c r="R1124" s="23" t="s">
        <v>54</v>
      </c>
    </row>
    <row r="1125" spans="1:18" s="31" customFormat="1" ht="32.4" customHeight="1" x14ac:dyDescent="0.3">
      <c r="A1125" s="295" t="s">
        <v>2244</v>
      </c>
      <c r="B1125" s="295" t="s">
        <v>2245</v>
      </c>
      <c r="C1125" s="192" t="s">
        <v>449</v>
      </c>
      <c r="D1125" s="26">
        <v>676851</v>
      </c>
      <c r="E1125" s="26">
        <v>676851</v>
      </c>
      <c r="F1125" s="27">
        <v>0</v>
      </c>
      <c r="G1125" s="27">
        <v>676851</v>
      </c>
      <c r="H1125" s="27">
        <v>0</v>
      </c>
      <c r="I1125" s="7" t="s">
        <v>553</v>
      </c>
      <c r="J1125" s="7"/>
      <c r="K1125" s="7"/>
      <c r="L1125" s="7"/>
      <c r="M1125" s="27"/>
      <c r="N1125" s="27">
        <v>0</v>
      </c>
      <c r="O1125" s="7"/>
      <c r="P1125" s="30" t="s">
        <v>53</v>
      </c>
      <c r="Q1125" s="65"/>
      <c r="R1125" s="23" t="s">
        <v>54</v>
      </c>
    </row>
    <row r="1126" spans="1:18" s="31" customFormat="1" ht="32.4" customHeight="1" x14ac:dyDescent="0.3">
      <c r="A1126" s="295" t="s">
        <v>2246</v>
      </c>
      <c r="B1126" s="295" t="s">
        <v>2247</v>
      </c>
      <c r="C1126" s="192" t="s">
        <v>449</v>
      </c>
      <c r="D1126" s="26">
        <v>889632</v>
      </c>
      <c r="E1126" s="26">
        <v>889632</v>
      </c>
      <c r="F1126" s="27">
        <v>0</v>
      </c>
      <c r="G1126" s="27">
        <v>889632</v>
      </c>
      <c r="H1126" s="27">
        <v>0</v>
      </c>
      <c r="I1126" s="7" t="s">
        <v>553</v>
      </c>
      <c r="J1126" s="7"/>
      <c r="K1126" s="7"/>
      <c r="L1126" s="7"/>
      <c r="M1126" s="27"/>
      <c r="N1126" s="27">
        <v>0</v>
      </c>
      <c r="O1126" s="7"/>
      <c r="P1126" s="30" t="s">
        <v>53</v>
      </c>
      <c r="Q1126" s="65"/>
      <c r="R1126" s="23" t="s">
        <v>54</v>
      </c>
    </row>
    <row r="1127" spans="1:18" s="31" customFormat="1" ht="32.4" customHeight="1" x14ac:dyDescent="0.3">
      <c r="A1127" s="295" t="s">
        <v>2248</v>
      </c>
      <c r="B1127" s="295" t="s">
        <v>2249</v>
      </c>
      <c r="C1127" s="192" t="s">
        <v>449</v>
      </c>
      <c r="D1127" s="26">
        <v>300000</v>
      </c>
      <c r="E1127" s="26">
        <v>300000</v>
      </c>
      <c r="F1127" s="27">
        <v>0</v>
      </c>
      <c r="G1127" s="27">
        <v>300000</v>
      </c>
      <c r="H1127" s="27">
        <v>0</v>
      </c>
      <c r="I1127" s="7" t="s">
        <v>553</v>
      </c>
      <c r="J1127" s="7"/>
      <c r="K1127" s="7"/>
      <c r="L1127" s="7"/>
      <c r="M1127" s="27"/>
      <c r="N1127" s="27">
        <v>0</v>
      </c>
      <c r="O1127" s="7"/>
      <c r="P1127" s="30" t="s">
        <v>53</v>
      </c>
      <c r="Q1127" s="65"/>
      <c r="R1127" s="23" t="s">
        <v>54</v>
      </c>
    </row>
    <row r="1128" spans="1:18" s="31" customFormat="1" ht="32.4" customHeight="1" x14ac:dyDescent="0.3">
      <c r="A1128" s="295" t="s">
        <v>2250</v>
      </c>
      <c r="B1128" s="295" t="s">
        <v>2251</v>
      </c>
      <c r="C1128" s="192" t="s">
        <v>449</v>
      </c>
      <c r="D1128" s="26">
        <v>700000</v>
      </c>
      <c r="E1128" s="26">
        <v>700000</v>
      </c>
      <c r="F1128" s="27">
        <v>0</v>
      </c>
      <c r="G1128" s="27">
        <v>700000</v>
      </c>
      <c r="H1128" s="27">
        <v>0</v>
      </c>
      <c r="I1128" s="7" t="s">
        <v>553</v>
      </c>
      <c r="J1128" s="7"/>
      <c r="K1128" s="7"/>
      <c r="L1128" s="7"/>
      <c r="M1128" s="27"/>
      <c r="N1128" s="27">
        <v>0</v>
      </c>
      <c r="O1128" s="7"/>
      <c r="P1128" s="30" t="s">
        <v>53</v>
      </c>
      <c r="Q1128" s="65"/>
      <c r="R1128" s="23" t="s">
        <v>54</v>
      </c>
    </row>
    <row r="1129" spans="1:18" s="31" customFormat="1" ht="32.4" customHeight="1" x14ac:dyDescent="0.3">
      <c r="A1129" s="295" t="s">
        <v>2252</v>
      </c>
      <c r="B1129" s="295" t="s">
        <v>2253</v>
      </c>
      <c r="C1129" s="192" t="s">
        <v>449</v>
      </c>
      <c r="D1129" s="26">
        <v>700000</v>
      </c>
      <c r="E1129" s="26">
        <v>700000</v>
      </c>
      <c r="F1129" s="27">
        <v>0</v>
      </c>
      <c r="G1129" s="27">
        <v>700000</v>
      </c>
      <c r="H1129" s="27">
        <v>0</v>
      </c>
      <c r="I1129" s="7" t="s">
        <v>553</v>
      </c>
      <c r="J1129" s="7"/>
      <c r="K1129" s="7"/>
      <c r="L1129" s="7"/>
      <c r="M1129" s="27"/>
      <c r="N1129" s="27">
        <v>0</v>
      </c>
      <c r="O1129" s="7"/>
      <c r="P1129" s="30" t="s">
        <v>53</v>
      </c>
      <c r="Q1129" s="65"/>
      <c r="R1129" s="23" t="s">
        <v>54</v>
      </c>
    </row>
    <row r="1130" spans="1:18" s="31" customFormat="1" ht="32.4" customHeight="1" x14ac:dyDescent="0.3">
      <c r="A1130" s="295" t="s">
        <v>2254</v>
      </c>
      <c r="B1130" s="295" t="s">
        <v>2255</v>
      </c>
      <c r="C1130" s="192" t="s">
        <v>449</v>
      </c>
      <c r="D1130" s="26">
        <v>1020000</v>
      </c>
      <c r="E1130" s="26">
        <v>1020000</v>
      </c>
      <c r="F1130" s="27">
        <v>0</v>
      </c>
      <c r="G1130" s="27">
        <v>1020000</v>
      </c>
      <c r="H1130" s="27">
        <v>0</v>
      </c>
      <c r="I1130" s="7" t="s">
        <v>553</v>
      </c>
      <c r="J1130" s="7"/>
      <c r="K1130" s="7"/>
      <c r="L1130" s="7"/>
      <c r="M1130" s="27"/>
      <c r="N1130" s="27">
        <v>0</v>
      </c>
      <c r="O1130" s="7"/>
      <c r="P1130" s="30" t="s">
        <v>53</v>
      </c>
      <c r="Q1130" s="65"/>
      <c r="R1130" s="23" t="s">
        <v>54</v>
      </c>
    </row>
    <row r="1131" spans="1:18" s="31" customFormat="1" ht="32.4" customHeight="1" x14ac:dyDescent="0.3">
      <c r="A1131" s="295" t="s">
        <v>2256</v>
      </c>
      <c r="B1131" s="295" t="s">
        <v>2257</v>
      </c>
      <c r="C1131" s="192" t="s">
        <v>449</v>
      </c>
      <c r="D1131" s="26">
        <v>325000</v>
      </c>
      <c r="E1131" s="26">
        <v>325000</v>
      </c>
      <c r="F1131" s="27">
        <v>0</v>
      </c>
      <c r="G1131" s="27">
        <v>325000</v>
      </c>
      <c r="H1131" s="27">
        <v>0</v>
      </c>
      <c r="I1131" s="7" t="s">
        <v>553</v>
      </c>
      <c r="J1131" s="7"/>
      <c r="K1131" s="7"/>
      <c r="L1131" s="7"/>
      <c r="M1131" s="27"/>
      <c r="N1131" s="27">
        <v>0</v>
      </c>
      <c r="O1131" s="7"/>
      <c r="P1131" s="30" t="s">
        <v>53</v>
      </c>
      <c r="Q1131" s="65"/>
      <c r="R1131" s="23" t="s">
        <v>54</v>
      </c>
    </row>
    <row r="1132" spans="1:18" s="31" customFormat="1" ht="32.4" customHeight="1" x14ac:dyDescent="0.3">
      <c r="A1132" s="295" t="s">
        <v>2258</v>
      </c>
      <c r="B1132" s="295" t="s">
        <v>2259</v>
      </c>
      <c r="C1132" s="192" t="s">
        <v>449</v>
      </c>
      <c r="D1132" s="26">
        <v>1615000</v>
      </c>
      <c r="E1132" s="26">
        <v>1615000</v>
      </c>
      <c r="F1132" s="27">
        <v>0</v>
      </c>
      <c r="G1132" s="27">
        <v>1615000</v>
      </c>
      <c r="H1132" s="27">
        <v>0</v>
      </c>
      <c r="I1132" s="7" t="s">
        <v>553</v>
      </c>
      <c r="J1132" s="7"/>
      <c r="K1132" s="7"/>
      <c r="L1132" s="7"/>
      <c r="M1132" s="27"/>
      <c r="N1132" s="27">
        <v>0</v>
      </c>
      <c r="O1132" s="7"/>
      <c r="P1132" s="30" t="s">
        <v>53</v>
      </c>
      <c r="Q1132" s="65"/>
      <c r="R1132" s="23" t="s">
        <v>54</v>
      </c>
    </row>
    <row r="1133" spans="1:18" s="31" customFormat="1" ht="32.4" customHeight="1" x14ac:dyDescent="0.3">
      <c r="A1133" s="295" t="s">
        <v>2260</v>
      </c>
      <c r="B1133" s="295" t="s">
        <v>2261</v>
      </c>
      <c r="C1133" s="192" t="s">
        <v>449</v>
      </c>
      <c r="D1133" s="26">
        <v>1785000</v>
      </c>
      <c r="E1133" s="26">
        <v>1785000</v>
      </c>
      <c r="F1133" s="27">
        <v>0</v>
      </c>
      <c r="G1133" s="27">
        <v>1785000</v>
      </c>
      <c r="H1133" s="27">
        <v>0</v>
      </c>
      <c r="I1133" s="7" t="s">
        <v>553</v>
      </c>
      <c r="J1133" s="7"/>
      <c r="K1133" s="7"/>
      <c r="L1133" s="7"/>
      <c r="M1133" s="27"/>
      <c r="N1133" s="27">
        <v>0</v>
      </c>
      <c r="O1133" s="7"/>
      <c r="P1133" s="30" t="s">
        <v>53</v>
      </c>
      <c r="Q1133" s="65"/>
      <c r="R1133" s="23" t="s">
        <v>54</v>
      </c>
    </row>
    <row r="1134" spans="1:18" s="31" customFormat="1" ht="32.4" customHeight="1" x14ac:dyDescent="0.3">
      <c r="A1134" s="295" t="s">
        <v>2262</v>
      </c>
      <c r="B1134" s="295" t="s">
        <v>2263</v>
      </c>
      <c r="C1134" s="192" t="s">
        <v>449</v>
      </c>
      <c r="D1134" s="26">
        <v>2205000</v>
      </c>
      <c r="E1134" s="26">
        <v>2205000</v>
      </c>
      <c r="F1134" s="27">
        <v>0</v>
      </c>
      <c r="G1134" s="27">
        <v>2205000</v>
      </c>
      <c r="H1134" s="27">
        <v>0</v>
      </c>
      <c r="I1134" s="7" t="s">
        <v>553</v>
      </c>
      <c r="J1134" s="7"/>
      <c r="K1134" s="7"/>
      <c r="L1134" s="7"/>
      <c r="M1134" s="27"/>
      <c r="N1134" s="27">
        <v>0</v>
      </c>
      <c r="O1134" s="7"/>
      <c r="P1134" s="30" t="s">
        <v>53</v>
      </c>
      <c r="Q1134" s="65"/>
      <c r="R1134" s="23" t="s">
        <v>54</v>
      </c>
    </row>
    <row r="1135" spans="1:18" s="31" customFormat="1" ht="32.4" customHeight="1" x14ac:dyDescent="0.3">
      <c r="A1135" s="295" t="s">
        <v>2264</v>
      </c>
      <c r="B1135" s="295" t="s">
        <v>2265</v>
      </c>
      <c r="C1135" s="192" t="s">
        <v>449</v>
      </c>
      <c r="D1135" s="26">
        <v>441000</v>
      </c>
      <c r="E1135" s="26">
        <v>441000</v>
      </c>
      <c r="F1135" s="27">
        <v>0</v>
      </c>
      <c r="G1135" s="27">
        <v>441000</v>
      </c>
      <c r="H1135" s="27">
        <v>0</v>
      </c>
      <c r="I1135" s="7" t="s">
        <v>553</v>
      </c>
      <c r="J1135" s="7"/>
      <c r="K1135" s="7"/>
      <c r="L1135" s="7"/>
      <c r="M1135" s="27"/>
      <c r="N1135" s="27">
        <v>0</v>
      </c>
      <c r="O1135" s="7"/>
      <c r="P1135" s="30" t="s">
        <v>53</v>
      </c>
      <c r="Q1135" s="65"/>
      <c r="R1135" s="23" t="s">
        <v>54</v>
      </c>
    </row>
    <row r="1136" spans="1:18" s="31" customFormat="1" ht="32.4" customHeight="1" x14ac:dyDescent="0.3">
      <c r="A1136" s="295" t="s">
        <v>2266</v>
      </c>
      <c r="B1136" s="295" t="s">
        <v>2267</v>
      </c>
      <c r="C1136" s="192" t="s">
        <v>449</v>
      </c>
      <c r="D1136" s="26">
        <v>700000</v>
      </c>
      <c r="E1136" s="26">
        <v>700000</v>
      </c>
      <c r="F1136" s="27">
        <v>0</v>
      </c>
      <c r="G1136" s="27">
        <v>700000</v>
      </c>
      <c r="H1136" s="27">
        <v>0</v>
      </c>
      <c r="I1136" s="7" t="s">
        <v>553</v>
      </c>
      <c r="J1136" s="7"/>
      <c r="K1136" s="7"/>
      <c r="L1136" s="7"/>
      <c r="M1136" s="27"/>
      <c r="N1136" s="27">
        <v>0</v>
      </c>
      <c r="O1136" s="7"/>
      <c r="P1136" s="30" t="s">
        <v>53</v>
      </c>
      <c r="Q1136" s="65"/>
      <c r="R1136" s="23" t="s">
        <v>54</v>
      </c>
    </row>
    <row r="1137" spans="1:18" s="31" customFormat="1" ht="32.4" customHeight="1" x14ac:dyDescent="0.3">
      <c r="A1137" s="295" t="s">
        <v>2268</v>
      </c>
      <c r="B1137" s="295" t="s">
        <v>2269</v>
      </c>
      <c r="C1137" s="192" t="s">
        <v>449</v>
      </c>
      <c r="D1137" s="26">
        <v>350000</v>
      </c>
      <c r="E1137" s="26">
        <v>350000</v>
      </c>
      <c r="F1137" s="27">
        <v>0</v>
      </c>
      <c r="G1137" s="27">
        <v>350000</v>
      </c>
      <c r="H1137" s="27">
        <v>0</v>
      </c>
      <c r="I1137" s="7" t="s">
        <v>553</v>
      </c>
      <c r="J1137" s="7"/>
      <c r="K1137" s="7"/>
      <c r="L1137" s="7"/>
      <c r="M1137" s="27"/>
      <c r="N1137" s="27">
        <v>0</v>
      </c>
      <c r="O1137" s="7"/>
      <c r="P1137" s="30" t="s">
        <v>53</v>
      </c>
      <c r="Q1137" s="65"/>
      <c r="R1137" s="23" t="s">
        <v>54</v>
      </c>
    </row>
    <row r="1138" spans="1:18" s="31" customFormat="1" ht="32.4" customHeight="1" x14ac:dyDescent="0.3">
      <c r="A1138" s="295" t="s">
        <v>2270</v>
      </c>
      <c r="B1138" s="295" t="s">
        <v>2271</v>
      </c>
      <c r="C1138" s="192" t="s">
        <v>449</v>
      </c>
      <c r="D1138" s="26">
        <v>600000</v>
      </c>
      <c r="E1138" s="26">
        <v>600000</v>
      </c>
      <c r="F1138" s="27">
        <v>0</v>
      </c>
      <c r="G1138" s="27">
        <v>600000</v>
      </c>
      <c r="H1138" s="27">
        <v>0</v>
      </c>
      <c r="I1138" s="7" t="s">
        <v>553</v>
      </c>
      <c r="J1138" s="7"/>
      <c r="K1138" s="7"/>
      <c r="L1138" s="7"/>
      <c r="M1138" s="27"/>
      <c r="N1138" s="27">
        <v>0</v>
      </c>
      <c r="O1138" s="7"/>
      <c r="P1138" s="30" t="s">
        <v>53</v>
      </c>
      <c r="Q1138" s="65"/>
      <c r="R1138" s="23" t="s">
        <v>54</v>
      </c>
    </row>
    <row r="1139" spans="1:18" s="31" customFormat="1" ht="32.4" customHeight="1" x14ac:dyDescent="0.3">
      <c r="A1139" s="295" t="s">
        <v>2272</v>
      </c>
      <c r="B1139" s="295" t="s">
        <v>2273</v>
      </c>
      <c r="C1139" s="192" t="s">
        <v>449</v>
      </c>
      <c r="D1139" s="26">
        <v>935000</v>
      </c>
      <c r="E1139" s="26">
        <v>935000</v>
      </c>
      <c r="F1139" s="27">
        <v>0</v>
      </c>
      <c r="G1139" s="27">
        <v>935000</v>
      </c>
      <c r="H1139" s="27">
        <v>0</v>
      </c>
      <c r="I1139" s="7" t="s">
        <v>553</v>
      </c>
      <c r="J1139" s="7"/>
      <c r="K1139" s="7"/>
      <c r="L1139" s="7"/>
      <c r="M1139" s="27"/>
      <c r="N1139" s="27">
        <v>0</v>
      </c>
      <c r="O1139" s="7"/>
      <c r="P1139" s="30" t="s">
        <v>53</v>
      </c>
      <c r="Q1139" s="65"/>
      <c r="R1139" s="23" t="s">
        <v>54</v>
      </c>
    </row>
    <row r="1140" spans="1:18" s="31" customFormat="1" ht="32.4" customHeight="1" x14ac:dyDescent="0.3">
      <c r="A1140" s="295" t="s">
        <v>2274</v>
      </c>
      <c r="B1140" s="295" t="s">
        <v>2275</v>
      </c>
      <c r="C1140" s="192" t="s">
        <v>449</v>
      </c>
      <c r="D1140" s="26">
        <v>200000</v>
      </c>
      <c r="E1140" s="26">
        <v>200000</v>
      </c>
      <c r="F1140" s="27">
        <v>0</v>
      </c>
      <c r="G1140" s="27">
        <v>200000</v>
      </c>
      <c r="H1140" s="27">
        <v>0</v>
      </c>
      <c r="I1140" s="7" t="s">
        <v>553</v>
      </c>
      <c r="J1140" s="7"/>
      <c r="K1140" s="7"/>
      <c r="L1140" s="7"/>
      <c r="M1140" s="27"/>
      <c r="N1140" s="27">
        <v>0</v>
      </c>
      <c r="O1140" s="7"/>
      <c r="P1140" s="30" t="s">
        <v>53</v>
      </c>
      <c r="Q1140" s="65"/>
      <c r="R1140" s="23" t="s">
        <v>54</v>
      </c>
    </row>
    <row r="1141" spans="1:18" s="31" customFormat="1" ht="32.4" customHeight="1" x14ac:dyDescent="0.3">
      <c r="A1141" s="295" t="s">
        <v>2276</v>
      </c>
      <c r="B1141" s="295" t="s">
        <v>2277</v>
      </c>
      <c r="C1141" s="192" t="s">
        <v>449</v>
      </c>
      <c r="D1141" s="26">
        <v>350000</v>
      </c>
      <c r="E1141" s="26">
        <v>350000</v>
      </c>
      <c r="F1141" s="27">
        <v>0</v>
      </c>
      <c r="G1141" s="27">
        <v>350000</v>
      </c>
      <c r="H1141" s="27">
        <v>0</v>
      </c>
      <c r="I1141" s="7" t="s">
        <v>553</v>
      </c>
      <c r="J1141" s="7"/>
      <c r="K1141" s="7"/>
      <c r="L1141" s="7"/>
      <c r="M1141" s="27"/>
      <c r="N1141" s="27">
        <v>0</v>
      </c>
      <c r="O1141" s="7"/>
      <c r="P1141" s="30" t="s">
        <v>53</v>
      </c>
      <c r="Q1141" s="65"/>
      <c r="R1141" s="23" t="s">
        <v>54</v>
      </c>
    </row>
    <row r="1142" spans="1:18" s="31" customFormat="1" ht="32.4" customHeight="1" x14ac:dyDescent="0.3">
      <c r="A1142" s="295" t="s">
        <v>2278</v>
      </c>
      <c r="B1142" s="295" t="s">
        <v>2279</v>
      </c>
      <c r="C1142" s="192" t="s">
        <v>449</v>
      </c>
      <c r="D1142" s="26">
        <v>650228</v>
      </c>
      <c r="E1142" s="26">
        <v>650228</v>
      </c>
      <c r="F1142" s="27">
        <v>0</v>
      </c>
      <c r="G1142" s="27">
        <v>650228</v>
      </c>
      <c r="H1142" s="27">
        <v>0</v>
      </c>
      <c r="I1142" s="7" t="s">
        <v>553</v>
      </c>
      <c r="J1142" s="7"/>
      <c r="K1142" s="7"/>
      <c r="L1142" s="7"/>
      <c r="M1142" s="27"/>
      <c r="N1142" s="27">
        <v>0</v>
      </c>
      <c r="O1142" s="7"/>
      <c r="P1142" s="30" t="s">
        <v>53</v>
      </c>
      <c r="Q1142" s="65"/>
      <c r="R1142" s="23" t="s">
        <v>54</v>
      </c>
    </row>
    <row r="1143" spans="1:18" s="31" customFormat="1" ht="32.4" customHeight="1" x14ac:dyDescent="0.3">
      <c r="A1143" s="295" t="s">
        <v>2280</v>
      </c>
      <c r="B1143" s="295" t="s">
        <v>2281</v>
      </c>
      <c r="C1143" s="192" t="s">
        <v>449</v>
      </c>
      <c r="D1143" s="26">
        <v>1190000</v>
      </c>
      <c r="E1143" s="26">
        <v>1190000</v>
      </c>
      <c r="F1143" s="27">
        <v>0</v>
      </c>
      <c r="G1143" s="27">
        <v>1190000</v>
      </c>
      <c r="H1143" s="27">
        <v>0</v>
      </c>
      <c r="I1143" s="7" t="s">
        <v>553</v>
      </c>
      <c r="J1143" s="7"/>
      <c r="K1143" s="7"/>
      <c r="L1143" s="7"/>
      <c r="M1143" s="27"/>
      <c r="N1143" s="27">
        <v>0</v>
      </c>
      <c r="O1143" s="7"/>
      <c r="P1143" s="30" t="s">
        <v>53</v>
      </c>
      <c r="Q1143" s="65"/>
      <c r="R1143" s="23" t="s">
        <v>54</v>
      </c>
    </row>
    <row r="1144" spans="1:18" s="31" customFormat="1" ht="32.4" customHeight="1" x14ac:dyDescent="0.3">
      <c r="A1144" s="295" t="s">
        <v>2282</v>
      </c>
      <c r="B1144" s="295" t="s">
        <v>2283</v>
      </c>
      <c r="C1144" s="192" t="s">
        <v>449</v>
      </c>
      <c r="D1144" s="26">
        <v>587498</v>
      </c>
      <c r="E1144" s="26">
        <v>587498</v>
      </c>
      <c r="F1144" s="27">
        <v>0</v>
      </c>
      <c r="G1144" s="27">
        <v>587498</v>
      </c>
      <c r="H1144" s="27">
        <v>0</v>
      </c>
      <c r="I1144" s="7" t="s">
        <v>553</v>
      </c>
      <c r="J1144" s="7"/>
      <c r="K1144" s="7"/>
      <c r="L1144" s="7"/>
      <c r="M1144" s="27"/>
      <c r="N1144" s="27">
        <v>0</v>
      </c>
      <c r="O1144" s="7"/>
      <c r="P1144" s="30" t="s">
        <v>53</v>
      </c>
      <c r="Q1144" s="65"/>
      <c r="R1144" s="23" t="s">
        <v>54</v>
      </c>
    </row>
    <row r="1145" spans="1:18" s="31" customFormat="1" ht="32.4" customHeight="1" x14ac:dyDescent="0.3">
      <c r="A1145" s="295" t="s">
        <v>2284</v>
      </c>
      <c r="B1145" s="295" t="s">
        <v>2285</v>
      </c>
      <c r="C1145" s="192" t="s">
        <v>449</v>
      </c>
      <c r="D1145" s="26">
        <v>894650</v>
      </c>
      <c r="E1145" s="26">
        <v>894650</v>
      </c>
      <c r="F1145" s="27">
        <v>0</v>
      </c>
      <c r="G1145" s="27">
        <v>894650</v>
      </c>
      <c r="H1145" s="27">
        <v>0</v>
      </c>
      <c r="I1145" s="7" t="s">
        <v>553</v>
      </c>
      <c r="J1145" s="7"/>
      <c r="K1145" s="7"/>
      <c r="L1145" s="7"/>
      <c r="M1145" s="27"/>
      <c r="N1145" s="27">
        <v>0</v>
      </c>
      <c r="O1145" s="7"/>
      <c r="P1145" s="30" t="s">
        <v>53</v>
      </c>
      <c r="Q1145" s="65"/>
      <c r="R1145" s="23" t="s">
        <v>54</v>
      </c>
    </row>
    <row r="1146" spans="1:18" s="31" customFormat="1" ht="32.4" customHeight="1" x14ac:dyDescent="0.3">
      <c r="A1146" s="295" t="s">
        <v>2286</v>
      </c>
      <c r="B1146" s="295" t="s">
        <v>2287</v>
      </c>
      <c r="C1146" s="192" t="s">
        <v>449</v>
      </c>
      <c r="D1146" s="26">
        <v>1530000</v>
      </c>
      <c r="E1146" s="26">
        <v>1530000</v>
      </c>
      <c r="F1146" s="27">
        <v>0</v>
      </c>
      <c r="G1146" s="27">
        <v>1530000</v>
      </c>
      <c r="H1146" s="27">
        <v>0</v>
      </c>
      <c r="I1146" s="7" t="s">
        <v>553</v>
      </c>
      <c r="J1146" s="7"/>
      <c r="K1146" s="7"/>
      <c r="L1146" s="7"/>
      <c r="M1146" s="27"/>
      <c r="N1146" s="27">
        <v>0</v>
      </c>
      <c r="O1146" s="7"/>
      <c r="P1146" s="30" t="s">
        <v>53</v>
      </c>
      <c r="Q1146" s="65"/>
      <c r="R1146" s="23" t="s">
        <v>54</v>
      </c>
    </row>
    <row r="1147" spans="1:18" s="31" customFormat="1" ht="32.4" customHeight="1" x14ac:dyDescent="0.3">
      <c r="A1147" s="295" t="s">
        <v>2288</v>
      </c>
      <c r="B1147" s="295" t="s">
        <v>2289</v>
      </c>
      <c r="C1147" s="192" t="s">
        <v>449</v>
      </c>
      <c r="D1147" s="26">
        <v>700000</v>
      </c>
      <c r="E1147" s="26">
        <v>700000</v>
      </c>
      <c r="F1147" s="27">
        <v>0</v>
      </c>
      <c r="G1147" s="27">
        <v>700000</v>
      </c>
      <c r="H1147" s="27">
        <v>0</v>
      </c>
      <c r="I1147" s="7" t="s">
        <v>553</v>
      </c>
      <c r="J1147" s="7"/>
      <c r="K1147" s="7"/>
      <c r="L1147" s="7"/>
      <c r="M1147" s="27"/>
      <c r="N1147" s="27">
        <v>0</v>
      </c>
      <c r="O1147" s="7"/>
      <c r="P1147" s="30" t="s">
        <v>53</v>
      </c>
      <c r="Q1147" s="65"/>
      <c r="R1147" s="23" t="s">
        <v>54</v>
      </c>
    </row>
    <row r="1148" spans="1:18" s="31" customFormat="1" ht="32.4" customHeight="1" x14ac:dyDescent="0.3">
      <c r="A1148" s="295" t="s">
        <v>2290</v>
      </c>
      <c r="B1148" s="295" t="s">
        <v>2291</v>
      </c>
      <c r="C1148" s="192" t="s">
        <v>449</v>
      </c>
      <c r="D1148" s="26">
        <v>500000</v>
      </c>
      <c r="E1148" s="26">
        <v>500000</v>
      </c>
      <c r="F1148" s="27">
        <v>0</v>
      </c>
      <c r="G1148" s="27">
        <v>500000</v>
      </c>
      <c r="H1148" s="27">
        <v>0</v>
      </c>
      <c r="I1148" s="7" t="s">
        <v>553</v>
      </c>
      <c r="J1148" s="7"/>
      <c r="K1148" s="7"/>
      <c r="L1148" s="7"/>
      <c r="M1148" s="27"/>
      <c r="N1148" s="27">
        <v>0</v>
      </c>
      <c r="O1148" s="7"/>
      <c r="P1148" s="30" t="s">
        <v>53</v>
      </c>
      <c r="Q1148" s="65"/>
      <c r="R1148" s="23" t="s">
        <v>54</v>
      </c>
    </row>
    <row r="1149" spans="1:18" s="31" customFormat="1" ht="32.4" customHeight="1" x14ac:dyDescent="0.3">
      <c r="A1149" s="295" t="s">
        <v>2292</v>
      </c>
      <c r="B1149" s="295" t="s">
        <v>2293</v>
      </c>
      <c r="C1149" s="192" t="s">
        <v>449</v>
      </c>
      <c r="D1149" s="26">
        <v>840000</v>
      </c>
      <c r="E1149" s="26">
        <v>840000</v>
      </c>
      <c r="F1149" s="27">
        <v>0</v>
      </c>
      <c r="G1149" s="27">
        <v>840000</v>
      </c>
      <c r="H1149" s="27">
        <v>0</v>
      </c>
      <c r="I1149" s="7" t="s">
        <v>553</v>
      </c>
      <c r="J1149" s="7"/>
      <c r="K1149" s="7"/>
      <c r="L1149" s="7"/>
      <c r="M1149" s="27"/>
      <c r="N1149" s="27">
        <v>0</v>
      </c>
      <c r="O1149" s="7"/>
      <c r="P1149" s="30" t="s">
        <v>53</v>
      </c>
      <c r="Q1149" s="65"/>
      <c r="R1149" s="23" t="s">
        <v>54</v>
      </c>
    </row>
    <row r="1150" spans="1:18" s="31" customFormat="1" ht="32.4" customHeight="1" x14ac:dyDescent="0.3">
      <c r="A1150" s="295" t="s">
        <v>2294</v>
      </c>
      <c r="B1150" s="295" t="s">
        <v>2295</v>
      </c>
      <c r="C1150" s="192" t="s">
        <v>449</v>
      </c>
      <c r="D1150" s="26">
        <v>685574</v>
      </c>
      <c r="E1150" s="26">
        <v>685574</v>
      </c>
      <c r="F1150" s="27">
        <v>0</v>
      </c>
      <c r="G1150" s="27">
        <v>685574</v>
      </c>
      <c r="H1150" s="27">
        <v>0</v>
      </c>
      <c r="I1150" s="7" t="s">
        <v>553</v>
      </c>
      <c r="J1150" s="7"/>
      <c r="K1150" s="7"/>
      <c r="L1150" s="7"/>
      <c r="M1150" s="27"/>
      <c r="N1150" s="27">
        <v>0</v>
      </c>
      <c r="O1150" s="7"/>
      <c r="P1150" s="30" t="s">
        <v>53</v>
      </c>
      <c r="Q1150" s="65"/>
      <c r="R1150" s="23" t="s">
        <v>54</v>
      </c>
    </row>
    <row r="1151" spans="1:18" s="31" customFormat="1" ht="32.4" customHeight="1" x14ac:dyDescent="0.3">
      <c r="A1151" s="295" t="s">
        <v>2296</v>
      </c>
      <c r="B1151" s="295" t="s">
        <v>2297</v>
      </c>
      <c r="C1151" s="192" t="s">
        <v>449</v>
      </c>
      <c r="D1151" s="26">
        <v>150000</v>
      </c>
      <c r="E1151" s="26">
        <v>150000</v>
      </c>
      <c r="F1151" s="27">
        <v>0</v>
      </c>
      <c r="G1151" s="27">
        <v>150000</v>
      </c>
      <c r="H1151" s="27">
        <v>0</v>
      </c>
      <c r="I1151" s="7" t="s">
        <v>553</v>
      </c>
      <c r="J1151" s="7"/>
      <c r="K1151" s="7"/>
      <c r="L1151" s="7"/>
      <c r="M1151" s="27"/>
      <c r="N1151" s="27">
        <v>0</v>
      </c>
      <c r="O1151" s="7"/>
      <c r="P1151" s="30" t="s">
        <v>53</v>
      </c>
      <c r="Q1151" s="65"/>
      <c r="R1151" s="23" t="s">
        <v>54</v>
      </c>
    </row>
    <row r="1152" spans="1:18" s="31" customFormat="1" ht="32.4" customHeight="1" x14ac:dyDescent="0.3">
      <c r="A1152" s="295" t="s">
        <v>2298</v>
      </c>
      <c r="B1152" s="295" t="s">
        <v>2299</v>
      </c>
      <c r="C1152" s="192" t="s">
        <v>449</v>
      </c>
      <c r="D1152" s="26">
        <v>300000</v>
      </c>
      <c r="E1152" s="26">
        <v>300000</v>
      </c>
      <c r="F1152" s="27">
        <v>0</v>
      </c>
      <c r="G1152" s="27">
        <v>300000</v>
      </c>
      <c r="H1152" s="27">
        <v>0</v>
      </c>
      <c r="I1152" s="7" t="s">
        <v>553</v>
      </c>
      <c r="J1152" s="7"/>
      <c r="K1152" s="7"/>
      <c r="L1152" s="7"/>
      <c r="M1152" s="27"/>
      <c r="N1152" s="27">
        <v>0</v>
      </c>
      <c r="O1152" s="7"/>
      <c r="P1152" s="30" t="s">
        <v>53</v>
      </c>
      <c r="Q1152" s="65"/>
      <c r="R1152" s="23" t="s">
        <v>54</v>
      </c>
    </row>
    <row r="1153" spans="1:18" s="31" customFormat="1" ht="32.4" customHeight="1" x14ac:dyDescent="0.3">
      <c r="A1153" s="295" t="s">
        <v>2300</v>
      </c>
      <c r="B1153" s="295" t="s">
        <v>2301</v>
      </c>
      <c r="C1153" s="192" t="s">
        <v>449</v>
      </c>
      <c r="D1153" s="26">
        <v>180000</v>
      </c>
      <c r="E1153" s="26">
        <v>180000</v>
      </c>
      <c r="F1153" s="27">
        <v>0</v>
      </c>
      <c r="G1153" s="27">
        <v>180000</v>
      </c>
      <c r="H1153" s="27">
        <v>0</v>
      </c>
      <c r="I1153" s="7" t="s">
        <v>553</v>
      </c>
      <c r="J1153" s="7"/>
      <c r="K1153" s="7"/>
      <c r="L1153" s="7"/>
      <c r="M1153" s="27"/>
      <c r="N1153" s="27">
        <v>0</v>
      </c>
      <c r="O1153" s="7"/>
      <c r="P1153" s="30" t="s">
        <v>53</v>
      </c>
      <c r="Q1153" s="65"/>
      <c r="R1153" s="23" t="s">
        <v>54</v>
      </c>
    </row>
    <row r="1154" spans="1:18" s="31" customFormat="1" ht="32.4" customHeight="1" x14ac:dyDescent="0.3">
      <c r="A1154" s="295" t="s">
        <v>2302</v>
      </c>
      <c r="B1154" s="295" t="s">
        <v>2303</v>
      </c>
      <c r="C1154" s="192" t="s">
        <v>449</v>
      </c>
      <c r="D1154" s="26">
        <v>660000</v>
      </c>
      <c r="E1154" s="26">
        <v>660000</v>
      </c>
      <c r="F1154" s="27">
        <v>0</v>
      </c>
      <c r="G1154" s="27">
        <v>660000</v>
      </c>
      <c r="H1154" s="27">
        <v>0</v>
      </c>
      <c r="I1154" s="7" t="s">
        <v>553</v>
      </c>
      <c r="J1154" s="7"/>
      <c r="K1154" s="7"/>
      <c r="L1154" s="7"/>
      <c r="M1154" s="27"/>
      <c r="N1154" s="27">
        <v>0</v>
      </c>
      <c r="O1154" s="7"/>
      <c r="P1154" s="30" t="s">
        <v>53</v>
      </c>
      <c r="Q1154" s="65"/>
      <c r="R1154" s="23" t="s">
        <v>54</v>
      </c>
    </row>
    <row r="1155" spans="1:18" s="31" customFormat="1" ht="32.4" customHeight="1" x14ac:dyDescent="0.3">
      <c r="A1155" s="295" t="s">
        <v>2304</v>
      </c>
      <c r="B1155" s="295" t="s">
        <v>2305</v>
      </c>
      <c r="C1155" s="192" t="s">
        <v>449</v>
      </c>
      <c r="D1155" s="26">
        <v>1275000</v>
      </c>
      <c r="E1155" s="26">
        <v>1275000</v>
      </c>
      <c r="F1155" s="27">
        <v>0</v>
      </c>
      <c r="G1155" s="27">
        <v>1275000</v>
      </c>
      <c r="H1155" s="27">
        <v>0</v>
      </c>
      <c r="I1155" s="7" t="s">
        <v>553</v>
      </c>
      <c r="J1155" s="7"/>
      <c r="K1155" s="7"/>
      <c r="L1155" s="7"/>
      <c r="M1155" s="27"/>
      <c r="N1155" s="27">
        <v>0</v>
      </c>
      <c r="O1155" s="7"/>
      <c r="P1155" s="30" t="s">
        <v>53</v>
      </c>
      <c r="Q1155" s="65"/>
      <c r="R1155" s="23" t="s">
        <v>54</v>
      </c>
    </row>
    <row r="1156" spans="1:18" s="31" customFormat="1" ht="32.4" customHeight="1" x14ac:dyDescent="0.3">
      <c r="A1156" s="295" t="s">
        <v>2306</v>
      </c>
      <c r="B1156" s="295" t="s">
        <v>2307</v>
      </c>
      <c r="C1156" s="192" t="s">
        <v>449</v>
      </c>
      <c r="D1156" s="26">
        <v>300000</v>
      </c>
      <c r="E1156" s="26">
        <v>300000</v>
      </c>
      <c r="F1156" s="27">
        <v>0</v>
      </c>
      <c r="G1156" s="27">
        <v>300000</v>
      </c>
      <c r="H1156" s="27">
        <v>0</v>
      </c>
      <c r="I1156" s="7" t="s">
        <v>553</v>
      </c>
      <c r="J1156" s="7"/>
      <c r="K1156" s="7"/>
      <c r="L1156" s="7"/>
      <c r="M1156" s="27"/>
      <c r="N1156" s="27">
        <v>0</v>
      </c>
      <c r="O1156" s="7"/>
      <c r="P1156" s="30" t="s">
        <v>53</v>
      </c>
      <c r="Q1156" s="65"/>
      <c r="R1156" s="23" t="s">
        <v>54</v>
      </c>
    </row>
    <row r="1157" spans="1:18" s="31" customFormat="1" ht="32.4" customHeight="1" x14ac:dyDescent="0.3">
      <c r="A1157" s="295" t="s">
        <v>2308</v>
      </c>
      <c r="B1157" s="295" t="s">
        <v>2309</v>
      </c>
      <c r="C1157" s="192" t="s">
        <v>449</v>
      </c>
      <c r="D1157" s="26">
        <v>189000</v>
      </c>
      <c r="E1157" s="26">
        <v>189000</v>
      </c>
      <c r="F1157" s="27">
        <v>0</v>
      </c>
      <c r="G1157" s="27">
        <v>189000</v>
      </c>
      <c r="H1157" s="27">
        <v>0</v>
      </c>
      <c r="I1157" s="7" t="s">
        <v>553</v>
      </c>
      <c r="J1157" s="7"/>
      <c r="K1157" s="7"/>
      <c r="L1157" s="7"/>
      <c r="M1157" s="27"/>
      <c r="N1157" s="27">
        <v>0</v>
      </c>
      <c r="O1157" s="7"/>
      <c r="P1157" s="30" t="s">
        <v>53</v>
      </c>
      <c r="Q1157" s="65"/>
      <c r="R1157" s="23" t="s">
        <v>54</v>
      </c>
    </row>
    <row r="1158" spans="1:18" s="31" customFormat="1" ht="32.4" customHeight="1" x14ac:dyDescent="0.3">
      <c r="A1158" s="295" t="s">
        <v>2310</v>
      </c>
      <c r="B1158" s="295" t="s">
        <v>2311</v>
      </c>
      <c r="C1158" s="192" t="s">
        <v>449</v>
      </c>
      <c r="D1158" s="26">
        <v>170000</v>
      </c>
      <c r="E1158" s="26">
        <v>170000</v>
      </c>
      <c r="F1158" s="27">
        <v>0</v>
      </c>
      <c r="G1158" s="27">
        <v>170000</v>
      </c>
      <c r="H1158" s="27">
        <v>0</v>
      </c>
      <c r="I1158" s="7" t="s">
        <v>553</v>
      </c>
      <c r="J1158" s="7"/>
      <c r="K1158" s="7"/>
      <c r="L1158" s="7"/>
      <c r="M1158" s="27"/>
      <c r="N1158" s="27">
        <v>0</v>
      </c>
      <c r="O1158" s="7"/>
      <c r="P1158" s="30" t="s">
        <v>53</v>
      </c>
      <c r="Q1158" s="65"/>
      <c r="R1158" s="23" t="s">
        <v>54</v>
      </c>
    </row>
    <row r="1159" spans="1:18" s="31" customFormat="1" ht="32.4" customHeight="1" x14ac:dyDescent="0.3">
      <c r="A1159" s="295" t="s">
        <v>2312</v>
      </c>
      <c r="B1159" s="295" t="s">
        <v>2313</v>
      </c>
      <c r="C1159" s="192" t="s">
        <v>449</v>
      </c>
      <c r="D1159" s="26">
        <v>900000</v>
      </c>
      <c r="E1159" s="26">
        <v>900000</v>
      </c>
      <c r="F1159" s="27">
        <v>0</v>
      </c>
      <c r="G1159" s="27">
        <v>900000</v>
      </c>
      <c r="H1159" s="27">
        <v>0</v>
      </c>
      <c r="I1159" s="7" t="s">
        <v>553</v>
      </c>
      <c r="J1159" s="7"/>
      <c r="K1159" s="7"/>
      <c r="L1159" s="7"/>
      <c r="M1159" s="27"/>
      <c r="N1159" s="27">
        <v>0</v>
      </c>
      <c r="O1159" s="7"/>
      <c r="P1159" s="30" t="s">
        <v>53</v>
      </c>
      <c r="Q1159" s="65"/>
      <c r="R1159" s="23" t="s">
        <v>54</v>
      </c>
    </row>
    <row r="1160" spans="1:18" s="31" customFormat="1" ht="32.4" customHeight="1" x14ac:dyDescent="0.3">
      <c r="A1160" s="295" t="s">
        <v>2314</v>
      </c>
      <c r="B1160" s="295" t="s">
        <v>2315</v>
      </c>
      <c r="C1160" s="192" t="s">
        <v>449</v>
      </c>
      <c r="D1160" s="26">
        <v>175000</v>
      </c>
      <c r="E1160" s="26">
        <v>175000</v>
      </c>
      <c r="F1160" s="27">
        <v>0</v>
      </c>
      <c r="G1160" s="27">
        <v>175000</v>
      </c>
      <c r="H1160" s="27">
        <v>0</v>
      </c>
      <c r="I1160" s="7" t="s">
        <v>553</v>
      </c>
      <c r="J1160" s="7"/>
      <c r="K1160" s="7"/>
      <c r="L1160" s="7"/>
      <c r="M1160" s="27"/>
      <c r="N1160" s="27">
        <v>0</v>
      </c>
      <c r="O1160" s="7"/>
      <c r="P1160" s="30" t="s">
        <v>53</v>
      </c>
      <c r="Q1160" s="65"/>
      <c r="R1160" s="23" t="s">
        <v>54</v>
      </c>
    </row>
    <row r="1161" spans="1:18" s="31" customFormat="1" ht="32.4" customHeight="1" x14ac:dyDescent="0.3">
      <c r="A1161" s="295" t="s">
        <v>2316</v>
      </c>
      <c r="B1161" s="295" t="s">
        <v>2317</v>
      </c>
      <c r="C1161" s="192" t="s">
        <v>449</v>
      </c>
      <c r="D1161" s="26">
        <v>250000</v>
      </c>
      <c r="E1161" s="26">
        <v>250000</v>
      </c>
      <c r="F1161" s="27">
        <v>0</v>
      </c>
      <c r="G1161" s="27">
        <v>250000</v>
      </c>
      <c r="H1161" s="27">
        <v>0</v>
      </c>
      <c r="I1161" s="7" t="s">
        <v>553</v>
      </c>
      <c r="J1161" s="7"/>
      <c r="K1161" s="7"/>
      <c r="L1161" s="7"/>
      <c r="M1161" s="27"/>
      <c r="N1161" s="27">
        <v>0</v>
      </c>
      <c r="O1161" s="7"/>
      <c r="P1161" s="30" t="s">
        <v>53</v>
      </c>
      <c r="Q1161" s="65"/>
      <c r="R1161" s="23" t="s">
        <v>54</v>
      </c>
    </row>
    <row r="1162" spans="1:18" s="31" customFormat="1" ht="32.4" customHeight="1" x14ac:dyDescent="0.3">
      <c r="A1162" s="295" t="s">
        <v>2318</v>
      </c>
      <c r="B1162" s="295" t="s">
        <v>2319</v>
      </c>
      <c r="C1162" s="192" t="s">
        <v>449</v>
      </c>
      <c r="D1162" s="26">
        <v>350000</v>
      </c>
      <c r="E1162" s="26">
        <v>350000</v>
      </c>
      <c r="F1162" s="27">
        <v>0</v>
      </c>
      <c r="G1162" s="27">
        <v>350000</v>
      </c>
      <c r="H1162" s="27">
        <v>0</v>
      </c>
      <c r="I1162" s="7" t="s">
        <v>553</v>
      </c>
      <c r="J1162" s="7"/>
      <c r="K1162" s="7"/>
      <c r="L1162" s="7"/>
      <c r="M1162" s="27"/>
      <c r="N1162" s="27">
        <v>0</v>
      </c>
      <c r="O1162" s="7"/>
      <c r="P1162" s="30" t="s">
        <v>53</v>
      </c>
      <c r="Q1162" s="65"/>
      <c r="R1162" s="23" t="s">
        <v>54</v>
      </c>
    </row>
    <row r="1163" spans="1:18" s="31" customFormat="1" ht="32.4" customHeight="1" x14ac:dyDescent="0.3">
      <c r="A1163" s="295" t="s">
        <v>2320</v>
      </c>
      <c r="B1163" s="295" t="s">
        <v>2321</v>
      </c>
      <c r="C1163" s="192" t="s">
        <v>449</v>
      </c>
      <c r="D1163" s="26">
        <v>1530000</v>
      </c>
      <c r="E1163" s="26">
        <v>1530000</v>
      </c>
      <c r="F1163" s="27">
        <v>0</v>
      </c>
      <c r="G1163" s="27">
        <v>1530000</v>
      </c>
      <c r="H1163" s="27">
        <v>0</v>
      </c>
      <c r="I1163" s="7" t="s">
        <v>553</v>
      </c>
      <c r="J1163" s="7"/>
      <c r="K1163" s="7"/>
      <c r="L1163" s="7"/>
      <c r="M1163" s="27"/>
      <c r="N1163" s="27">
        <v>0</v>
      </c>
      <c r="O1163" s="7"/>
      <c r="P1163" s="30" t="s">
        <v>53</v>
      </c>
      <c r="Q1163" s="65"/>
      <c r="R1163" s="23" t="s">
        <v>54</v>
      </c>
    </row>
    <row r="1164" spans="1:18" s="31" customFormat="1" ht="32.4" customHeight="1" x14ac:dyDescent="0.3">
      <c r="A1164" s="295" t="s">
        <v>2322</v>
      </c>
      <c r="B1164" s="295" t="s">
        <v>2323</v>
      </c>
      <c r="C1164" s="192" t="s">
        <v>449</v>
      </c>
      <c r="D1164" s="26">
        <v>1020000</v>
      </c>
      <c r="E1164" s="26">
        <v>1020000</v>
      </c>
      <c r="F1164" s="27">
        <v>0</v>
      </c>
      <c r="G1164" s="27">
        <v>1020000</v>
      </c>
      <c r="H1164" s="27">
        <v>0</v>
      </c>
      <c r="I1164" s="7" t="s">
        <v>553</v>
      </c>
      <c r="J1164" s="7"/>
      <c r="K1164" s="7"/>
      <c r="L1164" s="7"/>
      <c r="M1164" s="27"/>
      <c r="N1164" s="27">
        <v>0</v>
      </c>
      <c r="O1164" s="7"/>
      <c r="P1164" s="30" t="s">
        <v>53</v>
      </c>
      <c r="Q1164" s="65"/>
      <c r="R1164" s="23" t="s">
        <v>54</v>
      </c>
    </row>
    <row r="1165" spans="1:18" s="31" customFormat="1" ht="32.4" customHeight="1" x14ac:dyDescent="0.3">
      <c r="A1165" s="295" t="s">
        <v>2324</v>
      </c>
      <c r="B1165" s="295" t="s">
        <v>2325</v>
      </c>
      <c r="C1165" s="192" t="s">
        <v>449</v>
      </c>
      <c r="D1165" s="26">
        <v>498026</v>
      </c>
      <c r="E1165" s="26">
        <v>498026</v>
      </c>
      <c r="F1165" s="27">
        <v>0</v>
      </c>
      <c r="G1165" s="27">
        <v>498026</v>
      </c>
      <c r="H1165" s="27">
        <v>0</v>
      </c>
      <c r="I1165" s="7" t="s">
        <v>553</v>
      </c>
      <c r="J1165" s="7"/>
      <c r="K1165" s="7"/>
      <c r="L1165" s="7"/>
      <c r="M1165" s="27"/>
      <c r="N1165" s="27">
        <v>0</v>
      </c>
      <c r="O1165" s="7"/>
      <c r="P1165" s="30" t="s">
        <v>53</v>
      </c>
      <c r="Q1165" s="65"/>
      <c r="R1165" s="23" t="s">
        <v>54</v>
      </c>
    </row>
    <row r="1166" spans="1:18" s="31" customFormat="1" ht="32.4" customHeight="1" x14ac:dyDescent="0.3">
      <c r="A1166" s="295" t="s">
        <v>2326</v>
      </c>
      <c r="B1166" s="295" t="s">
        <v>2327</v>
      </c>
      <c r="C1166" s="192" t="s">
        <v>449</v>
      </c>
      <c r="D1166" s="26">
        <v>720000</v>
      </c>
      <c r="E1166" s="26">
        <v>720000</v>
      </c>
      <c r="F1166" s="27">
        <v>0</v>
      </c>
      <c r="G1166" s="27">
        <v>720000</v>
      </c>
      <c r="H1166" s="27">
        <v>0</v>
      </c>
      <c r="I1166" s="7" t="s">
        <v>553</v>
      </c>
      <c r="J1166" s="7"/>
      <c r="K1166" s="7"/>
      <c r="L1166" s="7"/>
      <c r="M1166" s="27"/>
      <c r="N1166" s="27">
        <v>0</v>
      </c>
      <c r="O1166" s="7"/>
      <c r="P1166" s="30" t="s">
        <v>53</v>
      </c>
      <c r="Q1166" s="65"/>
      <c r="R1166" s="23" t="s">
        <v>54</v>
      </c>
    </row>
    <row r="1167" spans="1:18" s="31" customFormat="1" ht="32.4" customHeight="1" x14ac:dyDescent="0.3">
      <c r="A1167" s="295" t="s">
        <v>2328</v>
      </c>
      <c r="B1167" s="295" t="s">
        <v>2329</v>
      </c>
      <c r="C1167" s="192" t="s">
        <v>449</v>
      </c>
      <c r="D1167" s="26">
        <v>250000</v>
      </c>
      <c r="E1167" s="26">
        <v>250000</v>
      </c>
      <c r="F1167" s="27">
        <v>0</v>
      </c>
      <c r="G1167" s="27">
        <v>250000</v>
      </c>
      <c r="H1167" s="27">
        <v>0</v>
      </c>
      <c r="I1167" s="7" t="s">
        <v>553</v>
      </c>
      <c r="J1167" s="7"/>
      <c r="K1167" s="7"/>
      <c r="L1167" s="7"/>
      <c r="M1167" s="27"/>
      <c r="N1167" s="27">
        <v>0</v>
      </c>
      <c r="O1167" s="7"/>
      <c r="P1167" s="30" t="s">
        <v>53</v>
      </c>
      <c r="Q1167" s="65"/>
      <c r="R1167" s="23" t="s">
        <v>54</v>
      </c>
    </row>
    <row r="1168" spans="1:18" s="31" customFormat="1" ht="32.4" customHeight="1" x14ac:dyDescent="0.3">
      <c r="A1168" s="295" t="s">
        <v>2330</v>
      </c>
      <c r="B1168" s="295" t="s">
        <v>2331</v>
      </c>
      <c r="C1168" s="192" t="s">
        <v>449</v>
      </c>
      <c r="D1168" s="26">
        <v>1200000</v>
      </c>
      <c r="E1168" s="26">
        <v>1200000</v>
      </c>
      <c r="F1168" s="27">
        <v>0</v>
      </c>
      <c r="G1168" s="27">
        <v>1200000</v>
      </c>
      <c r="H1168" s="27">
        <v>0</v>
      </c>
      <c r="I1168" s="7" t="s">
        <v>553</v>
      </c>
      <c r="J1168" s="7"/>
      <c r="K1168" s="7"/>
      <c r="L1168" s="7"/>
      <c r="M1168" s="27"/>
      <c r="N1168" s="27">
        <v>0</v>
      </c>
      <c r="O1168" s="7"/>
      <c r="P1168" s="30" t="s">
        <v>53</v>
      </c>
      <c r="Q1168" s="65"/>
      <c r="R1168" s="23" t="s">
        <v>54</v>
      </c>
    </row>
    <row r="1169" spans="1:18" s="31" customFormat="1" ht="32.4" customHeight="1" x14ac:dyDescent="0.3">
      <c r="A1169" s="295" t="s">
        <v>2332</v>
      </c>
      <c r="B1169" s="295" t="s">
        <v>2333</v>
      </c>
      <c r="C1169" s="192" t="s">
        <v>449</v>
      </c>
      <c r="D1169" s="26">
        <v>660000</v>
      </c>
      <c r="E1169" s="26">
        <v>660000</v>
      </c>
      <c r="F1169" s="27">
        <v>0</v>
      </c>
      <c r="G1169" s="27">
        <v>660000</v>
      </c>
      <c r="H1169" s="27">
        <v>0</v>
      </c>
      <c r="I1169" s="7" t="s">
        <v>553</v>
      </c>
      <c r="J1169" s="7"/>
      <c r="K1169" s="7"/>
      <c r="L1169" s="7"/>
      <c r="M1169" s="27"/>
      <c r="N1169" s="27">
        <v>0</v>
      </c>
      <c r="O1169" s="7"/>
      <c r="P1169" s="30" t="s">
        <v>53</v>
      </c>
      <c r="Q1169" s="65"/>
      <c r="R1169" s="23" t="s">
        <v>54</v>
      </c>
    </row>
    <row r="1170" spans="1:18" s="31" customFormat="1" ht="32.4" customHeight="1" x14ac:dyDescent="0.3">
      <c r="A1170" s="295" t="s">
        <v>2334</v>
      </c>
      <c r="B1170" s="295" t="s">
        <v>2335</v>
      </c>
      <c r="C1170" s="192" t="s">
        <v>449</v>
      </c>
      <c r="D1170" s="26">
        <v>250000</v>
      </c>
      <c r="E1170" s="26">
        <v>250000</v>
      </c>
      <c r="F1170" s="27">
        <v>0</v>
      </c>
      <c r="G1170" s="27">
        <v>250000</v>
      </c>
      <c r="H1170" s="27">
        <v>0</v>
      </c>
      <c r="I1170" s="7" t="s">
        <v>553</v>
      </c>
      <c r="J1170" s="7"/>
      <c r="K1170" s="7"/>
      <c r="L1170" s="7"/>
      <c r="M1170" s="27"/>
      <c r="N1170" s="27">
        <v>0</v>
      </c>
      <c r="O1170" s="7"/>
      <c r="P1170" s="30" t="s">
        <v>53</v>
      </c>
      <c r="Q1170" s="65"/>
      <c r="R1170" s="23" t="s">
        <v>54</v>
      </c>
    </row>
    <row r="1171" spans="1:18" s="31" customFormat="1" ht="32.4" customHeight="1" x14ac:dyDescent="0.3">
      <c r="A1171" s="295" t="s">
        <v>2336</v>
      </c>
      <c r="B1171" s="295" t="s">
        <v>2337</v>
      </c>
      <c r="C1171" s="192" t="s">
        <v>449</v>
      </c>
      <c r="D1171" s="26">
        <v>475000</v>
      </c>
      <c r="E1171" s="26">
        <v>475000</v>
      </c>
      <c r="F1171" s="27">
        <v>0</v>
      </c>
      <c r="G1171" s="27">
        <v>475000</v>
      </c>
      <c r="H1171" s="27">
        <v>0</v>
      </c>
      <c r="I1171" s="7" t="s">
        <v>553</v>
      </c>
      <c r="J1171" s="7"/>
      <c r="K1171" s="7"/>
      <c r="L1171" s="7"/>
      <c r="M1171" s="27"/>
      <c r="N1171" s="27">
        <v>0</v>
      </c>
      <c r="O1171" s="7"/>
      <c r="P1171" s="30" t="s">
        <v>53</v>
      </c>
      <c r="Q1171" s="65"/>
      <c r="R1171" s="23" t="s">
        <v>54</v>
      </c>
    </row>
    <row r="1172" spans="1:18" s="31" customFormat="1" ht="32.4" customHeight="1" x14ac:dyDescent="0.3">
      <c r="A1172" s="295" t="s">
        <v>2338</v>
      </c>
      <c r="B1172" s="295" t="s">
        <v>2339</v>
      </c>
      <c r="C1172" s="192" t="s">
        <v>449</v>
      </c>
      <c r="D1172" s="26">
        <v>200000</v>
      </c>
      <c r="E1172" s="26">
        <v>200000</v>
      </c>
      <c r="F1172" s="27">
        <v>0</v>
      </c>
      <c r="G1172" s="27">
        <v>200000</v>
      </c>
      <c r="H1172" s="27">
        <v>0</v>
      </c>
      <c r="I1172" s="7" t="s">
        <v>553</v>
      </c>
      <c r="J1172" s="7"/>
      <c r="K1172" s="7"/>
      <c r="L1172" s="7"/>
      <c r="M1172" s="27"/>
      <c r="N1172" s="27">
        <v>0</v>
      </c>
      <c r="O1172" s="7"/>
      <c r="P1172" s="30" t="s">
        <v>53</v>
      </c>
      <c r="Q1172" s="65"/>
      <c r="R1172" s="23" t="s">
        <v>54</v>
      </c>
    </row>
    <row r="1173" spans="1:18" s="31" customFormat="1" ht="32.4" customHeight="1" x14ac:dyDescent="0.3">
      <c r="A1173" s="295" t="s">
        <v>2340</v>
      </c>
      <c r="B1173" s="295" t="s">
        <v>2341</v>
      </c>
      <c r="C1173" s="192" t="s">
        <v>449</v>
      </c>
      <c r="D1173" s="26">
        <v>250000</v>
      </c>
      <c r="E1173" s="26">
        <v>250000</v>
      </c>
      <c r="F1173" s="27">
        <v>0</v>
      </c>
      <c r="G1173" s="27">
        <v>250000</v>
      </c>
      <c r="H1173" s="27">
        <v>0</v>
      </c>
      <c r="I1173" s="7" t="s">
        <v>553</v>
      </c>
      <c r="J1173" s="7"/>
      <c r="K1173" s="7"/>
      <c r="L1173" s="7"/>
      <c r="M1173" s="27"/>
      <c r="N1173" s="27">
        <v>0</v>
      </c>
      <c r="O1173" s="7"/>
      <c r="P1173" s="30" t="s">
        <v>53</v>
      </c>
      <c r="Q1173" s="65"/>
      <c r="R1173" s="23" t="s">
        <v>54</v>
      </c>
    </row>
    <row r="1174" spans="1:18" s="31" customFormat="1" ht="32.4" customHeight="1" x14ac:dyDescent="0.3">
      <c r="A1174" s="295" t="s">
        <v>2342</v>
      </c>
      <c r="B1174" s="295" t="s">
        <v>2343</v>
      </c>
      <c r="C1174" s="192" t="s">
        <v>449</v>
      </c>
      <c r="D1174" s="26">
        <v>820000</v>
      </c>
      <c r="E1174" s="26">
        <v>820000</v>
      </c>
      <c r="F1174" s="27">
        <v>0</v>
      </c>
      <c r="G1174" s="27">
        <v>820000</v>
      </c>
      <c r="H1174" s="27">
        <v>0</v>
      </c>
      <c r="I1174" s="7" t="s">
        <v>553</v>
      </c>
      <c r="J1174" s="7"/>
      <c r="K1174" s="7"/>
      <c r="L1174" s="7"/>
      <c r="M1174" s="27"/>
      <c r="N1174" s="27">
        <v>0</v>
      </c>
      <c r="O1174" s="7"/>
      <c r="P1174" s="30" t="s">
        <v>53</v>
      </c>
      <c r="Q1174" s="65"/>
      <c r="R1174" s="23" t="s">
        <v>54</v>
      </c>
    </row>
    <row r="1175" spans="1:18" s="31" customFormat="1" ht="32.4" customHeight="1" x14ac:dyDescent="0.3">
      <c r="A1175" s="295" t="s">
        <v>2344</v>
      </c>
      <c r="B1175" s="295" t="s">
        <v>2345</v>
      </c>
      <c r="C1175" s="192" t="s">
        <v>449</v>
      </c>
      <c r="D1175" s="26">
        <v>400000</v>
      </c>
      <c r="E1175" s="26">
        <v>400000</v>
      </c>
      <c r="F1175" s="27">
        <v>0</v>
      </c>
      <c r="G1175" s="27">
        <v>400000</v>
      </c>
      <c r="H1175" s="27">
        <v>0</v>
      </c>
      <c r="I1175" s="7" t="s">
        <v>553</v>
      </c>
      <c r="J1175" s="7"/>
      <c r="K1175" s="7"/>
      <c r="L1175" s="7"/>
      <c r="M1175" s="27"/>
      <c r="N1175" s="27">
        <v>0</v>
      </c>
      <c r="O1175" s="7"/>
      <c r="P1175" s="30" t="s">
        <v>53</v>
      </c>
      <c r="Q1175" s="65"/>
      <c r="R1175" s="23" t="s">
        <v>54</v>
      </c>
    </row>
    <row r="1176" spans="1:18" s="31" customFormat="1" ht="32.4" customHeight="1" x14ac:dyDescent="0.3">
      <c r="A1176" s="295" t="s">
        <v>2346</v>
      </c>
      <c r="B1176" s="295" t="s">
        <v>2347</v>
      </c>
      <c r="C1176" s="192" t="s">
        <v>449</v>
      </c>
      <c r="D1176" s="26">
        <v>200000</v>
      </c>
      <c r="E1176" s="26">
        <v>200000</v>
      </c>
      <c r="F1176" s="27">
        <v>0</v>
      </c>
      <c r="G1176" s="27">
        <v>200000</v>
      </c>
      <c r="H1176" s="27">
        <v>0</v>
      </c>
      <c r="I1176" s="7" t="s">
        <v>553</v>
      </c>
      <c r="J1176" s="7"/>
      <c r="K1176" s="7"/>
      <c r="L1176" s="7"/>
      <c r="M1176" s="27"/>
      <c r="N1176" s="27">
        <v>0</v>
      </c>
      <c r="O1176" s="7"/>
      <c r="P1176" s="30" t="s">
        <v>53</v>
      </c>
      <c r="Q1176" s="65"/>
      <c r="R1176" s="23" t="s">
        <v>54</v>
      </c>
    </row>
    <row r="1177" spans="1:18" s="31" customFormat="1" ht="32.4" customHeight="1" x14ac:dyDescent="0.3">
      <c r="A1177" s="295" t="s">
        <v>2348</v>
      </c>
      <c r="B1177" s="295" t="s">
        <v>2349</v>
      </c>
      <c r="C1177" s="192" t="s">
        <v>449</v>
      </c>
      <c r="D1177" s="26">
        <v>350000</v>
      </c>
      <c r="E1177" s="26">
        <v>350000</v>
      </c>
      <c r="F1177" s="27">
        <v>0</v>
      </c>
      <c r="G1177" s="27">
        <v>350000</v>
      </c>
      <c r="H1177" s="27">
        <v>0</v>
      </c>
      <c r="I1177" s="7" t="s">
        <v>553</v>
      </c>
      <c r="J1177" s="7"/>
      <c r="K1177" s="7"/>
      <c r="L1177" s="7"/>
      <c r="M1177" s="27"/>
      <c r="N1177" s="27">
        <v>0</v>
      </c>
      <c r="O1177" s="7"/>
      <c r="P1177" s="30" t="s">
        <v>53</v>
      </c>
      <c r="Q1177" s="65"/>
      <c r="R1177" s="23" t="s">
        <v>54</v>
      </c>
    </row>
    <row r="1178" spans="1:18" s="31" customFormat="1" ht="32.4" customHeight="1" x14ac:dyDescent="0.3">
      <c r="A1178" s="295" t="s">
        <v>2350</v>
      </c>
      <c r="B1178" s="295" t="s">
        <v>2351</v>
      </c>
      <c r="C1178" s="192" t="s">
        <v>449</v>
      </c>
      <c r="D1178" s="26">
        <v>250000</v>
      </c>
      <c r="E1178" s="26">
        <v>250000</v>
      </c>
      <c r="F1178" s="27">
        <v>0</v>
      </c>
      <c r="G1178" s="27">
        <v>250000</v>
      </c>
      <c r="H1178" s="27">
        <v>0</v>
      </c>
      <c r="I1178" s="7" t="s">
        <v>553</v>
      </c>
      <c r="J1178" s="7"/>
      <c r="K1178" s="7"/>
      <c r="L1178" s="7"/>
      <c r="M1178" s="27"/>
      <c r="N1178" s="27">
        <v>0</v>
      </c>
      <c r="O1178" s="7"/>
      <c r="P1178" s="30" t="s">
        <v>53</v>
      </c>
      <c r="Q1178" s="65"/>
      <c r="R1178" s="23" t="s">
        <v>54</v>
      </c>
    </row>
    <row r="1179" spans="1:18" s="31" customFormat="1" ht="32.4" customHeight="1" x14ac:dyDescent="0.3">
      <c r="A1179" s="295" t="s">
        <v>2352</v>
      </c>
      <c r="B1179" s="295" t="s">
        <v>2353</v>
      </c>
      <c r="C1179" s="192" t="s">
        <v>449</v>
      </c>
      <c r="D1179" s="26">
        <v>1080000</v>
      </c>
      <c r="E1179" s="26">
        <v>1080000</v>
      </c>
      <c r="F1179" s="27">
        <v>0</v>
      </c>
      <c r="G1179" s="27">
        <v>1080000</v>
      </c>
      <c r="H1179" s="27">
        <v>0</v>
      </c>
      <c r="I1179" s="7" t="s">
        <v>553</v>
      </c>
      <c r="J1179" s="7"/>
      <c r="K1179" s="7"/>
      <c r="L1179" s="7"/>
      <c r="M1179" s="27"/>
      <c r="N1179" s="27">
        <v>0</v>
      </c>
      <c r="O1179" s="7"/>
      <c r="P1179" s="30" t="s">
        <v>53</v>
      </c>
      <c r="Q1179" s="65"/>
      <c r="R1179" s="23" t="s">
        <v>54</v>
      </c>
    </row>
    <row r="1180" spans="1:18" s="31" customFormat="1" ht="32.4" customHeight="1" x14ac:dyDescent="0.3">
      <c r="A1180" s="295" t="s">
        <v>2354</v>
      </c>
      <c r="B1180" s="295" t="s">
        <v>2355</v>
      </c>
      <c r="C1180" s="192" t="s">
        <v>449</v>
      </c>
      <c r="D1180" s="26">
        <v>350000</v>
      </c>
      <c r="E1180" s="26">
        <v>350000</v>
      </c>
      <c r="F1180" s="27">
        <v>0</v>
      </c>
      <c r="G1180" s="27">
        <v>350000</v>
      </c>
      <c r="H1180" s="27">
        <v>0</v>
      </c>
      <c r="I1180" s="7" t="s">
        <v>553</v>
      </c>
      <c r="J1180" s="7"/>
      <c r="K1180" s="7"/>
      <c r="L1180" s="7"/>
      <c r="M1180" s="27"/>
      <c r="N1180" s="27">
        <v>0</v>
      </c>
      <c r="O1180" s="7"/>
      <c r="P1180" s="30" t="s">
        <v>53</v>
      </c>
      <c r="Q1180" s="65"/>
      <c r="R1180" s="23" t="s">
        <v>54</v>
      </c>
    </row>
    <row r="1181" spans="1:18" s="31" customFormat="1" ht="32.4" customHeight="1" x14ac:dyDescent="0.3">
      <c r="A1181" s="295" t="s">
        <v>1460</v>
      </c>
      <c r="B1181" s="295" t="s">
        <v>2356</v>
      </c>
      <c r="C1181" s="192" t="s">
        <v>449</v>
      </c>
      <c r="D1181" s="26">
        <v>1500000</v>
      </c>
      <c r="E1181" s="26">
        <v>1500000</v>
      </c>
      <c r="F1181" s="27">
        <v>0</v>
      </c>
      <c r="G1181" s="27">
        <v>1500000</v>
      </c>
      <c r="H1181" s="27">
        <v>0</v>
      </c>
      <c r="I1181" s="7" t="s">
        <v>553</v>
      </c>
      <c r="J1181" s="7"/>
      <c r="K1181" s="7"/>
      <c r="L1181" s="7"/>
      <c r="M1181" s="27"/>
      <c r="N1181" s="27">
        <v>0</v>
      </c>
      <c r="O1181" s="7"/>
      <c r="P1181" s="30" t="s">
        <v>53</v>
      </c>
      <c r="Q1181" s="65"/>
      <c r="R1181" s="23" t="s">
        <v>54</v>
      </c>
    </row>
    <row r="1182" spans="1:18" s="31" customFormat="1" ht="32.4" customHeight="1" x14ac:dyDescent="0.3">
      <c r="A1182" s="295" t="s">
        <v>2357</v>
      </c>
      <c r="B1182" s="295" t="s">
        <v>2358</v>
      </c>
      <c r="C1182" s="192" t="s">
        <v>449</v>
      </c>
      <c r="D1182" s="26">
        <v>900000</v>
      </c>
      <c r="E1182" s="26">
        <v>900000</v>
      </c>
      <c r="F1182" s="27">
        <v>0</v>
      </c>
      <c r="G1182" s="27">
        <v>900000</v>
      </c>
      <c r="H1182" s="27">
        <v>0</v>
      </c>
      <c r="I1182" s="7" t="s">
        <v>553</v>
      </c>
      <c r="J1182" s="7"/>
      <c r="K1182" s="7"/>
      <c r="L1182" s="7"/>
      <c r="M1182" s="27"/>
      <c r="N1182" s="27">
        <v>0</v>
      </c>
      <c r="O1182" s="7"/>
      <c r="P1182" s="30" t="s">
        <v>53</v>
      </c>
      <c r="Q1182" s="65"/>
      <c r="R1182" s="23" t="s">
        <v>54</v>
      </c>
    </row>
    <row r="1183" spans="1:18" s="31" customFormat="1" ht="32.4" customHeight="1" x14ac:dyDescent="0.3">
      <c r="A1183" s="295" t="s">
        <v>2359</v>
      </c>
      <c r="B1183" s="295" t="s">
        <v>2360</v>
      </c>
      <c r="C1183" s="192" t="s">
        <v>449</v>
      </c>
      <c r="D1183" s="26">
        <v>275000</v>
      </c>
      <c r="E1183" s="26">
        <v>275000</v>
      </c>
      <c r="F1183" s="27">
        <v>0</v>
      </c>
      <c r="G1183" s="27">
        <v>275000</v>
      </c>
      <c r="H1183" s="27">
        <v>0</v>
      </c>
      <c r="I1183" s="7" t="s">
        <v>553</v>
      </c>
      <c r="J1183" s="7"/>
      <c r="K1183" s="7"/>
      <c r="L1183" s="7"/>
      <c r="M1183" s="27"/>
      <c r="N1183" s="27">
        <v>0</v>
      </c>
      <c r="O1183" s="7"/>
      <c r="P1183" s="30" t="s">
        <v>53</v>
      </c>
      <c r="Q1183" s="65"/>
      <c r="R1183" s="23" t="s">
        <v>54</v>
      </c>
    </row>
    <row r="1184" spans="1:18" s="31" customFormat="1" ht="32.4" customHeight="1" x14ac:dyDescent="0.3">
      <c r="A1184" s="295" t="s">
        <v>2361</v>
      </c>
      <c r="B1184" s="295" t="s">
        <v>2362</v>
      </c>
      <c r="C1184" s="192" t="s">
        <v>449</v>
      </c>
      <c r="D1184" s="26">
        <v>300000</v>
      </c>
      <c r="E1184" s="26">
        <v>300000</v>
      </c>
      <c r="F1184" s="27">
        <v>0</v>
      </c>
      <c r="G1184" s="27">
        <v>300000</v>
      </c>
      <c r="H1184" s="27">
        <v>0</v>
      </c>
      <c r="I1184" s="7" t="s">
        <v>553</v>
      </c>
      <c r="J1184" s="7"/>
      <c r="K1184" s="7"/>
      <c r="L1184" s="7"/>
      <c r="M1184" s="27"/>
      <c r="N1184" s="27">
        <v>0</v>
      </c>
      <c r="O1184" s="7"/>
      <c r="P1184" s="30" t="s">
        <v>53</v>
      </c>
      <c r="Q1184" s="65"/>
      <c r="R1184" s="23" t="s">
        <v>54</v>
      </c>
    </row>
    <row r="1185" spans="1:18" s="31" customFormat="1" ht="32.4" customHeight="1" x14ac:dyDescent="0.3">
      <c r="A1185" s="295" t="s">
        <v>2363</v>
      </c>
      <c r="B1185" s="295" t="s">
        <v>2364</v>
      </c>
      <c r="C1185" s="192" t="s">
        <v>449</v>
      </c>
      <c r="D1185" s="26">
        <v>400000</v>
      </c>
      <c r="E1185" s="26">
        <v>400000</v>
      </c>
      <c r="F1185" s="27">
        <v>0</v>
      </c>
      <c r="G1185" s="27">
        <v>400000</v>
      </c>
      <c r="H1185" s="27">
        <v>0</v>
      </c>
      <c r="I1185" s="7" t="s">
        <v>553</v>
      </c>
      <c r="J1185" s="7"/>
      <c r="K1185" s="7"/>
      <c r="L1185" s="7"/>
      <c r="M1185" s="27"/>
      <c r="N1185" s="27">
        <v>0</v>
      </c>
      <c r="O1185" s="7"/>
      <c r="P1185" s="30" t="s">
        <v>53</v>
      </c>
      <c r="Q1185" s="65"/>
      <c r="R1185" s="23" t="s">
        <v>54</v>
      </c>
    </row>
    <row r="1186" spans="1:18" s="31" customFormat="1" ht="32.4" customHeight="1" x14ac:dyDescent="0.3">
      <c r="A1186" s="295" t="s">
        <v>2365</v>
      </c>
      <c r="B1186" s="295" t="s">
        <v>2366</v>
      </c>
      <c r="C1186" s="192" t="s">
        <v>449</v>
      </c>
      <c r="D1186" s="26">
        <v>1014000</v>
      </c>
      <c r="E1186" s="26">
        <v>1014000</v>
      </c>
      <c r="F1186" s="27">
        <v>0</v>
      </c>
      <c r="G1186" s="27">
        <v>1014000</v>
      </c>
      <c r="H1186" s="27">
        <v>0</v>
      </c>
      <c r="I1186" s="7" t="s">
        <v>553</v>
      </c>
      <c r="J1186" s="7"/>
      <c r="K1186" s="7"/>
      <c r="L1186" s="7"/>
      <c r="M1186" s="27"/>
      <c r="N1186" s="27">
        <v>0</v>
      </c>
      <c r="O1186" s="7"/>
      <c r="P1186" s="30" t="s">
        <v>53</v>
      </c>
      <c r="Q1186" s="65"/>
      <c r="R1186" s="23" t="s">
        <v>54</v>
      </c>
    </row>
    <row r="1187" spans="1:18" s="31" customFormat="1" ht="32.4" customHeight="1" x14ac:dyDescent="0.3">
      <c r="A1187" s="295" t="s">
        <v>2367</v>
      </c>
      <c r="B1187" s="295" t="s">
        <v>2368</v>
      </c>
      <c r="C1187" s="192" t="s">
        <v>449</v>
      </c>
      <c r="D1187" s="26">
        <v>250000</v>
      </c>
      <c r="E1187" s="26">
        <v>250000</v>
      </c>
      <c r="F1187" s="27">
        <v>0</v>
      </c>
      <c r="G1187" s="27">
        <v>250000</v>
      </c>
      <c r="H1187" s="27">
        <v>0</v>
      </c>
      <c r="I1187" s="7" t="s">
        <v>553</v>
      </c>
      <c r="J1187" s="7"/>
      <c r="K1187" s="7"/>
      <c r="L1187" s="7"/>
      <c r="M1187" s="27"/>
      <c r="N1187" s="27">
        <v>0</v>
      </c>
      <c r="O1187" s="7"/>
      <c r="P1187" s="30" t="s">
        <v>53</v>
      </c>
      <c r="Q1187" s="65"/>
      <c r="R1187" s="23" t="s">
        <v>54</v>
      </c>
    </row>
    <row r="1188" spans="1:18" s="31" customFormat="1" ht="32.4" customHeight="1" x14ac:dyDescent="0.3">
      <c r="A1188" s="295" t="s">
        <v>2369</v>
      </c>
      <c r="B1188" s="295" t="s">
        <v>2370</v>
      </c>
      <c r="C1188" s="192" t="s">
        <v>449</v>
      </c>
      <c r="D1188" s="26">
        <v>300000</v>
      </c>
      <c r="E1188" s="26">
        <v>300000</v>
      </c>
      <c r="F1188" s="27">
        <v>0</v>
      </c>
      <c r="G1188" s="27">
        <v>300000</v>
      </c>
      <c r="H1188" s="27">
        <v>0</v>
      </c>
      <c r="I1188" s="7" t="s">
        <v>553</v>
      </c>
      <c r="J1188" s="7"/>
      <c r="K1188" s="7"/>
      <c r="L1188" s="7"/>
      <c r="M1188" s="27"/>
      <c r="N1188" s="27">
        <v>0</v>
      </c>
      <c r="O1188" s="7"/>
      <c r="P1188" s="30" t="s">
        <v>53</v>
      </c>
      <c r="Q1188" s="65"/>
      <c r="R1188" s="23" t="s">
        <v>54</v>
      </c>
    </row>
    <row r="1189" spans="1:18" s="31" customFormat="1" ht="32.4" customHeight="1" x14ac:dyDescent="0.3">
      <c r="A1189" s="295" t="s">
        <v>2371</v>
      </c>
      <c r="B1189" s="295" t="s">
        <v>2372</v>
      </c>
      <c r="C1189" s="192" t="s">
        <v>449</v>
      </c>
      <c r="D1189" s="26">
        <v>375000</v>
      </c>
      <c r="E1189" s="26">
        <v>375000</v>
      </c>
      <c r="F1189" s="27">
        <v>0</v>
      </c>
      <c r="G1189" s="27">
        <v>375000</v>
      </c>
      <c r="H1189" s="27">
        <v>0</v>
      </c>
      <c r="I1189" s="7" t="s">
        <v>553</v>
      </c>
      <c r="J1189" s="7"/>
      <c r="K1189" s="7"/>
      <c r="L1189" s="7"/>
      <c r="M1189" s="27"/>
      <c r="N1189" s="27">
        <v>0</v>
      </c>
      <c r="O1189" s="7"/>
      <c r="P1189" s="30" t="s">
        <v>53</v>
      </c>
      <c r="Q1189" s="65"/>
      <c r="R1189" s="23" t="s">
        <v>54</v>
      </c>
    </row>
    <row r="1190" spans="1:18" s="31" customFormat="1" ht="32.4" customHeight="1" x14ac:dyDescent="0.3">
      <c r="A1190" s="295" t="s">
        <v>2373</v>
      </c>
      <c r="B1190" s="295" t="s">
        <v>2374</v>
      </c>
      <c r="C1190" s="192" t="s">
        <v>449</v>
      </c>
      <c r="D1190" s="26">
        <v>900000</v>
      </c>
      <c r="E1190" s="26">
        <v>900000</v>
      </c>
      <c r="F1190" s="27">
        <v>0</v>
      </c>
      <c r="G1190" s="27">
        <v>900000</v>
      </c>
      <c r="H1190" s="27">
        <v>0</v>
      </c>
      <c r="I1190" s="7" t="s">
        <v>553</v>
      </c>
      <c r="J1190" s="7"/>
      <c r="K1190" s="7"/>
      <c r="L1190" s="7"/>
      <c r="M1190" s="27"/>
      <c r="N1190" s="27">
        <v>0</v>
      </c>
      <c r="O1190" s="7"/>
      <c r="P1190" s="30" t="s">
        <v>53</v>
      </c>
      <c r="Q1190" s="65"/>
      <c r="R1190" s="23" t="s">
        <v>54</v>
      </c>
    </row>
    <row r="1191" spans="1:18" s="31" customFormat="1" ht="32.4" customHeight="1" x14ac:dyDescent="0.3">
      <c r="A1191" s="295" t="s">
        <v>2375</v>
      </c>
      <c r="B1191" s="295" t="s">
        <v>2376</v>
      </c>
      <c r="C1191" s="192" t="s">
        <v>449</v>
      </c>
      <c r="D1191" s="26">
        <v>450000</v>
      </c>
      <c r="E1191" s="26">
        <v>450000</v>
      </c>
      <c r="F1191" s="27">
        <v>0</v>
      </c>
      <c r="G1191" s="27">
        <v>450000</v>
      </c>
      <c r="H1191" s="27">
        <v>0</v>
      </c>
      <c r="I1191" s="7" t="s">
        <v>553</v>
      </c>
      <c r="J1191" s="7"/>
      <c r="K1191" s="7"/>
      <c r="L1191" s="7"/>
      <c r="M1191" s="27"/>
      <c r="N1191" s="27">
        <v>0</v>
      </c>
      <c r="O1191" s="7"/>
      <c r="P1191" s="30" t="s">
        <v>53</v>
      </c>
      <c r="Q1191" s="65"/>
      <c r="R1191" s="23" t="s">
        <v>54</v>
      </c>
    </row>
    <row r="1192" spans="1:18" s="31" customFormat="1" ht="32.4" customHeight="1" x14ac:dyDescent="0.3">
      <c r="A1192" s="295" t="s">
        <v>2377</v>
      </c>
      <c r="B1192" s="295" t="s">
        <v>2378</v>
      </c>
      <c r="C1192" s="192" t="s">
        <v>449</v>
      </c>
      <c r="D1192" s="26">
        <v>375000</v>
      </c>
      <c r="E1192" s="26">
        <v>375000</v>
      </c>
      <c r="F1192" s="27">
        <v>0</v>
      </c>
      <c r="G1192" s="27">
        <v>375000</v>
      </c>
      <c r="H1192" s="27">
        <v>0</v>
      </c>
      <c r="I1192" s="7" t="s">
        <v>553</v>
      </c>
      <c r="J1192" s="7"/>
      <c r="K1192" s="7"/>
      <c r="L1192" s="7"/>
      <c r="M1192" s="27"/>
      <c r="N1192" s="27">
        <v>0</v>
      </c>
      <c r="O1192" s="7"/>
      <c r="P1192" s="30" t="s">
        <v>53</v>
      </c>
      <c r="Q1192" s="65"/>
      <c r="R1192" s="23" t="s">
        <v>54</v>
      </c>
    </row>
    <row r="1193" spans="1:18" s="31" customFormat="1" ht="32.4" customHeight="1" x14ac:dyDescent="0.3">
      <c r="A1193" s="295" t="s">
        <v>2379</v>
      </c>
      <c r="B1193" s="295" t="s">
        <v>2380</v>
      </c>
      <c r="C1193" s="192" t="s">
        <v>449</v>
      </c>
      <c r="D1193" s="26">
        <v>400000</v>
      </c>
      <c r="E1193" s="26">
        <v>400000</v>
      </c>
      <c r="F1193" s="27">
        <v>0</v>
      </c>
      <c r="G1193" s="27">
        <v>400000</v>
      </c>
      <c r="H1193" s="27">
        <v>0</v>
      </c>
      <c r="I1193" s="7" t="s">
        <v>553</v>
      </c>
      <c r="J1193" s="7"/>
      <c r="K1193" s="7"/>
      <c r="L1193" s="7"/>
      <c r="M1193" s="27"/>
      <c r="N1193" s="27">
        <v>0</v>
      </c>
      <c r="O1193" s="7"/>
      <c r="P1193" s="30" t="s">
        <v>53</v>
      </c>
      <c r="Q1193" s="65"/>
      <c r="R1193" s="23" t="s">
        <v>54</v>
      </c>
    </row>
    <row r="1194" spans="1:18" s="31" customFormat="1" ht="32.4" customHeight="1" x14ac:dyDescent="0.3">
      <c r="A1194" s="295" t="s">
        <v>2381</v>
      </c>
      <c r="B1194" s="295" t="s">
        <v>2382</v>
      </c>
      <c r="C1194" s="192" t="s">
        <v>449</v>
      </c>
      <c r="D1194" s="26">
        <v>350000</v>
      </c>
      <c r="E1194" s="26">
        <v>350000</v>
      </c>
      <c r="F1194" s="27">
        <v>0</v>
      </c>
      <c r="G1194" s="27">
        <v>350000</v>
      </c>
      <c r="H1194" s="27">
        <v>0</v>
      </c>
      <c r="I1194" s="7" t="s">
        <v>553</v>
      </c>
      <c r="J1194" s="7"/>
      <c r="K1194" s="7"/>
      <c r="L1194" s="7"/>
      <c r="M1194" s="27"/>
      <c r="N1194" s="27">
        <v>0</v>
      </c>
      <c r="O1194" s="7"/>
      <c r="P1194" s="30" t="s">
        <v>53</v>
      </c>
      <c r="Q1194" s="65"/>
      <c r="R1194" s="23" t="s">
        <v>54</v>
      </c>
    </row>
    <row r="1195" spans="1:18" s="31" customFormat="1" ht="32.4" customHeight="1" x14ac:dyDescent="0.3">
      <c r="A1195" s="295" t="s">
        <v>2383</v>
      </c>
      <c r="B1195" s="295" t="s">
        <v>2384</v>
      </c>
      <c r="C1195" s="192" t="s">
        <v>449</v>
      </c>
      <c r="D1195" s="26">
        <v>720000</v>
      </c>
      <c r="E1195" s="26">
        <v>720000</v>
      </c>
      <c r="F1195" s="27">
        <v>0</v>
      </c>
      <c r="G1195" s="27">
        <v>720000</v>
      </c>
      <c r="H1195" s="27">
        <v>0</v>
      </c>
      <c r="I1195" s="7" t="s">
        <v>553</v>
      </c>
      <c r="J1195" s="7"/>
      <c r="K1195" s="7"/>
      <c r="L1195" s="7"/>
      <c r="M1195" s="27"/>
      <c r="N1195" s="27">
        <v>0</v>
      </c>
      <c r="O1195" s="7"/>
      <c r="P1195" s="30" t="s">
        <v>53</v>
      </c>
      <c r="Q1195" s="65"/>
      <c r="R1195" s="23" t="s">
        <v>54</v>
      </c>
    </row>
    <row r="1196" spans="1:18" s="31" customFormat="1" ht="32.4" customHeight="1" x14ac:dyDescent="0.3">
      <c r="A1196" s="295" t="s">
        <v>2385</v>
      </c>
      <c r="B1196" s="295" t="s">
        <v>2386</v>
      </c>
      <c r="C1196" s="192" t="s">
        <v>449</v>
      </c>
      <c r="D1196" s="26">
        <v>840000</v>
      </c>
      <c r="E1196" s="26">
        <v>840000</v>
      </c>
      <c r="F1196" s="27">
        <v>0</v>
      </c>
      <c r="G1196" s="27">
        <v>840000</v>
      </c>
      <c r="H1196" s="27">
        <v>0</v>
      </c>
      <c r="I1196" s="7" t="s">
        <v>553</v>
      </c>
      <c r="J1196" s="7"/>
      <c r="K1196" s="7"/>
      <c r="L1196" s="7"/>
      <c r="M1196" s="27"/>
      <c r="N1196" s="27">
        <v>0</v>
      </c>
      <c r="O1196" s="7"/>
      <c r="P1196" s="30" t="s">
        <v>53</v>
      </c>
      <c r="Q1196" s="65"/>
      <c r="R1196" s="23" t="s">
        <v>54</v>
      </c>
    </row>
    <row r="1197" spans="1:18" s="31" customFormat="1" ht="32.4" customHeight="1" x14ac:dyDescent="0.3">
      <c r="A1197" s="295" t="s">
        <v>2387</v>
      </c>
      <c r="B1197" s="295" t="s">
        <v>2388</v>
      </c>
      <c r="C1197" s="192" t="s">
        <v>449</v>
      </c>
      <c r="D1197" s="26">
        <v>250000</v>
      </c>
      <c r="E1197" s="26">
        <v>250000</v>
      </c>
      <c r="F1197" s="27">
        <v>0</v>
      </c>
      <c r="G1197" s="27">
        <v>250000</v>
      </c>
      <c r="H1197" s="27">
        <v>0</v>
      </c>
      <c r="I1197" s="7" t="s">
        <v>553</v>
      </c>
      <c r="J1197" s="7"/>
      <c r="K1197" s="7"/>
      <c r="L1197" s="7"/>
      <c r="M1197" s="27"/>
      <c r="N1197" s="27">
        <v>0</v>
      </c>
      <c r="O1197" s="7"/>
      <c r="P1197" s="30" t="s">
        <v>53</v>
      </c>
      <c r="Q1197" s="65"/>
      <c r="R1197" s="23" t="s">
        <v>54</v>
      </c>
    </row>
    <row r="1198" spans="1:18" s="31" customFormat="1" ht="32.4" customHeight="1" x14ac:dyDescent="0.3">
      <c r="A1198" s="295" t="s">
        <v>2389</v>
      </c>
      <c r="B1198" s="295" t="s">
        <v>2390</v>
      </c>
      <c r="C1198" s="192" t="s">
        <v>449</v>
      </c>
      <c r="D1198" s="26">
        <v>340000</v>
      </c>
      <c r="E1198" s="26">
        <v>340000</v>
      </c>
      <c r="F1198" s="27">
        <v>0</v>
      </c>
      <c r="G1198" s="27">
        <v>340000</v>
      </c>
      <c r="H1198" s="27">
        <v>0</v>
      </c>
      <c r="I1198" s="7" t="s">
        <v>553</v>
      </c>
      <c r="J1198" s="7"/>
      <c r="K1198" s="7"/>
      <c r="L1198" s="7"/>
      <c r="M1198" s="27"/>
      <c r="N1198" s="27">
        <v>0</v>
      </c>
      <c r="O1198" s="7"/>
      <c r="P1198" s="30" t="s">
        <v>53</v>
      </c>
      <c r="Q1198" s="65"/>
      <c r="R1198" s="23" t="s">
        <v>54</v>
      </c>
    </row>
    <row r="1199" spans="1:18" s="31" customFormat="1" ht="32.4" customHeight="1" x14ac:dyDescent="0.3">
      <c r="A1199" s="295" t="s">
        <v>2391</v>
      </c>
      <c r="B1199" s="295" t="s">
        <v>2392</v>
      </c>
      <c r="C1199" s="192" t="s">
        <v>449</v>
      </c>
      <c r="D1199" s="26">
        <v>300000</v>
      </c>
      <c r="E1199" s="26">
        <v>300000</v>
      </c>
      <c r="F1199" s="27">
        <v>0</v>
      </c>
      <c r="G1199" s="27">
        <v>300000</v>
      </c>
      <c r="H1199" s="27">
        <v>0</v>
      </c>
      <c r="I1199" s="7" t="s">
        <v>553</v>
      </c>
      <c r="J1199" s="7"/>
      <c r="K1199" s="7"/>
      <c r="L1199" s="7"/>
      <c r="M1199" s="27"/>
      <c r="N1199" s="27">
        <v>0</v>
      </c>
      <c r="O1199" s="7"/>
      <c r="P1199" s="30" t="s">
        <v>53</v>
      </c>
      <c r="Q1199" s="65"/>
      <c r="R1199" s="23" t="s">
        <v>54</v>
      </c>
    </row>
    <row r="1200" spans="1:18" s="31" customFormat="1" ht="32.4" customHeight="1" x14ac:dyDescent="0.3">
      <c r="A1200" s="295" t="s">
        <v>2393</v>
      </c>
      <c r="B1200" s="295" t="s">
        <v>2394</v>
      </c>
      <c r="C1200" s="192" t="s">
        <v>449</v>
      </c>
      <c r="D1200" s="26">
        <v>430000</v>
      </c>
      <c r="E1200" s="26">
        <v>430000</v>
      </c>
      <c r="F1200" s="27">
        <v>0</v>
      </c>
      <c r="G1200" s="27">
        <v>430000</v>
      </c>
      <c r="H1200" s="27">
        <v>0</v>
      </c>
      <c r="I1200" s="7" t="s">
        <v>553</v>
      </c>
      <c r="J1200" s="7"/>
      <c r="K1200" s="7"/>
      <c r="L1200" s="7"/>
      <c r="M1200" s="27"/>
      <c r="N1200" s="27">
        <v>0</v>
      </c>
      <c r="O1200" s="7"/>
      <c r="P1200" s="30" t="s">
        <v>53</v>
      </c>
      <c r="Q1200" s="65"/>
      <c r="R1200" s="23" t="s">
        <v>54</v>
      </c>
    </row>
    <row r="1201" spans="1:18" s="31" customFormat="1" ht="32.4" customHeight="1" x14ac:dyDescent="0.3">
      <c r="A1201" s="295" t="s">
        <v>2395</v>
      </c>
      <c r="B1201" s="295" t="s">
        <v>2396</v>
      </c>
      <c r="C1201" s="192" t="s">
        <v>449</v>
      </c>
      <c r="D1201" s="26">
        <v>225000</v>
      </c>
      <c r="E1201" s="26">
        <v>225000</v>
      </c>
      <c r="F1201" s="27">
        <v>0</v>
      </c>
      <c r="G1201" s="27">
        <v>225000</v>
      </c>
      <c r="H1201" s="27">
        <v>0</v>
      </c>
      <c r="I1201" s="7" t="s">
        <v>553</v>
      </c>
      <c r="J1201" s="7"/>
      <c r="K1201" s="7"/>
      <c r="L1201" s="7"/>
      <c r="M1201" s="27"/>
      <c r="N1201" s="27">
        <v>0</v>
      </c>
      <c r="O1201" s="7"/>
      <c r="P1201" s="30" t="s">
        <v>53</v>
      </c>
      <c r="Q1201" s="65"/>
      <c r="R1201" s="23" t="s">
        <v>54</v>
      </c>
    </row>
    <row r="1202" spans="1:18" s="31" customFormat="1" ht="32.4" customHeight="1" x14ac:dyDescent="0.3">
      <c r="A1202" s="295" t="s">
        <v>2397</v>
      </c>
      <c r="B1202" s="295" t="s">
        <v>2398</v>
      </c>
      <c r="C1202" s="192" t="s">
        <v>449</v>
      </c>
      <c r="D1202" s="26">
        <v>400000</v>
      </c>
      <c r="E1202" s="26">
        <v>400000</v>
      </c>
      <c r="F1202" s="27">
        <v>0</v>
      </c>
      <c r="G1202" s="27">
        <v>400000</v>
      </c>
      <c r="H1202" s="27">
        <v>0</v>
      </c>
      <c r="I1202" s="7" t="s">
        <v>553</v>
      </c>
      <c r="J1202" s="7"/>
      <c r="K1202" s="7"/>
      <c r="L1202" s="7"/>
      <c r="M1202" s="27"/>
      <c r="N1202" s="27">
        <v>0</v>
      </c>
      <c r="O1202" s="7"/>
      <c r="P1202" s="30" t="s">
        <v>53</v>
      </c>
      <c r="Q1202" s="65"/>
      <c r="R1202" s="23" t="s">
        <v>54</v>
      </c>
    </row>
    <row r="1203" spans="1:18" s="31" customFormat="1" ht="32.4" customHeight="1" x14ac:dyDescent="0.3">
      <c r="A1203" s="295" t="s">
        <v>2399</v>
      </c>
      <c r="B1203" s="295" t="s">
        <v>2400</v>
      </c>
      <c r="C1203" s="192" t="s">
        <v>449</v>
      </c>
      <c r="D1203" s="26">
        <v>300000</v>
      </c>
      <c r="E1203" s="26">
        <v>300000</v>
      </c>
      <c r="F1203" s="27">
        <v>0</v>
      </c>
      <c r="G1203" s="27">
        <v>300000</v>
      </c>
      <c r="H1203" s="27">
        <v>0</v>
      </c>
      <c r="I1203" s="7" t="s">
        <v>553</v>
      </c>
      <c r="J1203" s="7"/>
      <c r="K1203" s="7"/>
      <c r="L1203" s="7"/>
      <c r="M1203" s="27"/>
      <c r="N1203" s="27">
        <v>0</v>
      </c>
      <c r="O1203" s="7"/>
      <c r="P1203" s="30" t="s">
        <v>53</v>
      </c>
      <c r="Q1203" s="65"/>
      <c r="R1203" s="23" t="s">
        <v>54</v>
      </c>
    </row>
    <row r="1204" spans="1:18" s="31" customFormat="1" ht="32.4" customHeight="1" x14ac:dyDescent="0.3">
      <c r="A1204" s="295" t="s">
        <v>2401</v>
      </c>
      <c r="B1204" s="295" t="s">
        <v>2402</v>
      </c>
      <c r="C1204" s="192" t="s">
        <v>449</v>
      </c>
      <c r="D1204" s="26">
        <v>440000</v>
      </c>
      <c r="E1204" s="26">
        <v>440000</v>
      </c>
      <c r="F1204" s="27">
        <v>0</v>
      </c>
      <c r="G1204" s="27">
        <v>440000</v>
      </c>
      <c r="H1204" s="27">
        <v>0</v>
      </c>
      <c r="I1204" s="7" t="s">
        <v>553</v>
      </c>
      <c r="J1204" s="7"/>
      <c r="K1204" s="7"/>
      <c r="L1204" s="7"/>
      <c r="M1204" s="27"/>
      <c r="N1204" s="27">
        <v>0</v>
      </c>
      <c r="O1204" s="7"/>
      <c r="P1204" s="30" t="s">
        <v>53</v>
      </c>
      <c r="Q1204" s="65"/>
      <c r="R1204" s="23" t="s">
        <v>54</v>
      </c>
    </row>
    <row r="1205" spans="1:18" s="31" customFormat="1" ht="32.4" customHeight="1" x14ac:dyDescent="0.3">
      <c r="A1205" s="295" t="s">
        <v>2403</v>
      </c>
      <c r="B1205" s="295" t="s">
        <v>2404</v>
      </c>
      <c r="C1205" s="192" t="s">
        <v>449</v>
      </c>
      <c r="D1205" s="26">
        <v>400000</v>
      </c>
      <c r="E1205" s="26">
        <v>400000</v>
      </c>
      <c r="F1205" s="27">
        <v>0</v>
      </c>
      <c r="G1205" s="27">
        <v>400000</v>
      </c>
      <c r="H1205" s="27">
        <v>0</v>
      </c>
      <c r="I1205" s="7" t="s">
        <v>553</v>
      </c>
      <c r="J1205" s="7"/>
      <c r="K1205" s="7"/>
      <c r="L1205" s="7"/>
      <c r="M1205" s="27"/>
      <c r="N1205" s="27">
        <v>0</v>
      </c>
      <c r="O1205" s="7"/>
      <c r="P1205" s="30" t="s">
        <v>53</v>
      </c>
      <c r="Q1205" s="65"/>
      <c r="R1205" s="23" t="s">
        <v>54</v>
      </c>
    </row>
    <row r="1206" spans="1:18" s="31" customFormat="1" ht="32.4" customHeight="1" x14ac:dyDescent="0.3">
      <c r="A1206" s="295" t="s">
        <v>2405</v>
      </c>
      <c r="B1206" s="295" t="s">
        <v>2406</v>
      </c>
      <c r="C1206" s="192" t="s">
        <v>449</v>
      </c>
      <c r="D1206" s="26">
        <v>325000</v>
      </c>
      <c r="E1206" s="26">
        <v>325000</v>
      </c>
      <c r="F1206" s="27">
        <v>0</v>
      </c>
      <c r="G1206" s="27">
        <v>325000</v>
      </c>
      <c r="H1206" s="27">
        <v>0</v>
      </c>
      <c r="I1206" s="7" t="s">
        <v>553</v>
      </c>
      <c r="J1206" s="7"/>
      <c r="K1206" s="7"/>
      <c r="L1206" s="7"/>
      <c r="M1206" s="27"/>
      <c r="N1206" s="27">
        <v>0</v>
      </c>
      <c r="O1206" s="7"/>
      <c r="P1206" s="30" t="s">
        <v>53</v>
      </c>
      <c r="Q1206" s="65"/>
      <c r="R1206" s="23" t="s">
        <v>54</v>
      </c>
    </row>
    <row r="1207" spans="1:18" s="31" customFormat="1" ht="32.4" customHeight="1" x14ac:dyDescent="0.3">
      <c r="A1207" s="295" t="s">
        <v>2294</v>
      </c>
      <c r="B1207" s="295" t="s">
        <v>2295</v>
      </c>
      <c r="C1207" s="192" t="s">
        <v>449</v>
      </c>
      <c r="D1207" s="26">
        <v>1200000</v>
      </c>
      <c r="E1207" s="26">
        <v>1200000</v>
      </c>
      <c r="F1207" s="27">
        <v>0</v>
      </c>
      <c r="G1207" s="27">
        <v>1200000</v>
      </c>
      <c r="H1207" s="27">
        <v>0</v>
      </c>
      <c r="I1207" s="7" t="s">
        <v>553</v>
      </c>
      <c r="J1207" s="7"/>
      <c r="K1207" s="7"/>
      <c r="L1207" s="7"/>
      <c r="M1207" s="27"/>
      <c r="N1207" s="27">
        <v>0</v>
      </c>
      <c r="O1207" s="7"/>
      <c r="P1207" s="30" t="s">
        <v>53</v>
      </c>
      <c r="Q1207" s="65"/>
      <c r="R1207" s="23" t="s">
        <v>54</v>
      </c>
    </row>
    <row r="1208" spans="1:18" s="31" customFormat="1" ht="32.4" customHeight="1" x14ac:dyDescent="0.3">
      <c r="A1208" s="295" t="s">
        <v>2407</v>
      </c>
      <c r="B1208" s="295" t="s">
        <v>156</v>
      </c>
      <c r="C1208" s="192" t="s">
        <v>449</v>
      </c>
      <c r="D1208" s="26">
        <v>180000</v>
      </c>
      <c r="E1208" s="26">
        <v>180000</v>
      </c>
      <c r="F1208" s="27">
        <v>0</v>
      </c>
      <c r="G1208" s="27">
        <v>180000</v>
      </c>
      <c r="H1208" s="27">
        <v>0</v>
      </c>
      <c r="I1208" s="7" t="s">
        <v>553</v>
      </c>
      <c r="J1208" s="7"/>
      <c r="K1208" s="7"/>
      <c r="L1208" s="7"/>
      <c r="M1208" s="27"/>
      <c r="N1208" s="27">
        <v>0</v>
      </c>
      <c r="O1208" s="7"/>
      <c r="P1208" s="30" t="s">
        <v>53</v>
      </c>
      <c r="Q1208" s="65"/>
      <c r="R1208" s="23" t="s">
        <v>54</v>
      </c>
    </row>
    <row r="1209" spans="1:18" s="31" customFormat="1" ht="32.4" customHeight="1" x14ac:dyDescent="0.3">
      <c r="A1209" s="295" t="s">
        <v>2408</v>
      </c>
      <c r="B1209" s="295" t="s">
        <v>155</v>
      </c>
      <c r="C1209" s="192" t="s">
        <v>449</v>
      </c>
      <c r="D1209" s="26">
        <v>623705</v>
      </c>
      <c r="E1209" s="26">
        <v>623705</v>
      </c>
      <c r="F1209" s="27">
        <v>0</v>
      </c>
      <c r="G1209" s="27">
        <v>623705</v>
      </c>
      <c r="H1209" s="27">
        <v>0</v>
      </c>
      <c r="I1209" s="7" t="s">
        <v>553</v>
      </c>
      <c r="J1209" s="7"/>
      <c r="K1209" s="7"/>
      <c r="L1209" s="7"/>
      <c r="M1209" s="27"/>
      <c r="N1209" s="27">
        <v>0</v>
      </c>
      <c r="O1209" s="7"/>
      <c r="P1209" s="30" t="s">
        <v>53</v>
      </c>
      <c r="Q1209" s="65"/>
      <c r="R1209" s="23" t="s">
        <v>54</v>
      </c>
    </row>
    <row r="1210" spans="1:18" s="31" customFormat="1" ht="32.4" customHeight="1" x14ac:dyDescent="0.3">
      <c r="A1210" s="295" t="s">
        <v>154</v>
      </c>
      <c r="B1210" s="295" t="s">
        <v>153</v>
      </c>
      <c r="C1210" s="192" t="s">
        <v>449</v>
      </c>
      <c r="D1210" s="26">
        <v>300000</v>
      </c>
      <c r="E1210" s="26">
        <v>300000</v>
      </c>
      <c r="F1210" s="27">
        <v>0</v>
      </c>
      <c r="G1210" s="27">
        <v>300000</v>
      </c>
      <c r="H1210" s="27">
        <v>0</v>
      </c>
      <c r="I1210" s="7" t="s">
        <v>553</v>
      </c>
      <c r="J1210" s="7"/>
      <c r="K1210" s="7"/>
      <c r="L1210" s="7"/>
      <c r="M1210" s="27"/>
      <c r="N1210" s="27">
        <v>0</v>
      </c>
      <c r="O1210" s="7"/>
      <c r="P1210" s="30" t="s">
        <v>53</v>
      </c>
      <c r="Q1210" s="65"/>
      <c r="R1210" s="23" t="s">
        <v>54</v>
      </c>
    </row>
    <row r="1211" spans="1:18" s="31" customFormat="1" ht="32.4" customHeight="1" x14ac:dyDescent="0.3">
      <c r="A1211" s="295" t="s">
        <v>2409</v>
      </c>
      <c r="B1211" s="295" t="s">
        <v>2410</v>
      </c>
      <c r="C1211" s="192" t="s">
        <v>449</v>
      </c>
      <c r="D1211" s="26">
        <v>447635</v>
      </c>
      <c r="E1211" s="26">
        <v>447635</v>
      </c>
      <c r="F1211" s="27">
        <v>0</v>
      </c>
      <c r="G1211" s="27">
        <v>447635</v>
      </c>
      <c r="H1211" s="27">
        <v>0</v>
      </c>
      <c r="I1211" s="7" t="s">
        <v>553</v>
      </c>
      <c r="J1211" s="7"/>
      <c r="K1211" s="7"/>
      <c r="L1211" s="7"/>
      <c r="M1211" s="27"/>
      <c r="N1211" s="27">
        <v>0</v>
      </c>
      <c r="O1211" s="7"/>
      <c r="P1211" s="30" t="s">
        <v>53</v>
      </c>
      <c r="Q1211" s="65"/>
      <c r="R1211" s="23" t="s">
        <v>54</v>
      </c>
    </row>
    <row r="1212" spans="1:18" s="31" customFormat="1" ht="32.4" customHeight="1" x14ac:dyDescent="0.3">
      <c r="A1212" s="295" t="s">
        <v>2411</v>
      </c>
      <c r="B1212" s="295" t="s">
        <v>2412</v>
      </c>
      <c r="C1212" s="192" t="s">
        <v>449</v>
      </c>
      <c r="D1212" s="26">
        <v>1500000</v>
      </c>
      <c r="E1212" s="26">
        <v>1500000</v>
      </c>
      <c r="F1212" s="27">
        <v>0</v>
      </c>
      <c r="G1212" s="27">
        <v>1500000</v>
      </c>
      <c r="H1212" s="27">
        <v>0</v>
      </c>
      <c r="I1212" s="7" t="s">
        <v>553</v>
      </c>
      <c r="J1212" s="7"/>
      <c r="K1212" s="7"/>
      <c r="L1212" s="7"/>
      <c r="M1212" s="27"/>
      <c r="N1212" s="27">
        <v>0</v>
      </c>
      <c r="O1212" s="7"/>
      <c r="P1212" s="30" t="s">
        <v>53</v>
      </c>
      <c r="Q1212" s="65"/>
      <c r="R1212" s="23" t="s">
        <v>54</v>
      </c>
    </row>
    <row r="1213" spans="1:18" s="31" customFormat="1" ht="32.4" customHeight="1" x14ac:dyDescent="0.3">
      <c r="A1213" s="295" t="s">
        <v>2413</v>
      </c>
      <c r="B1213" s="295" t="s">
        <v>2414</v>
      </c>
      <c r="C1213" s="192" t="s">
        <v>449</v>
      </c>
      <c r="D1213" s="26">
        <v>1200000</v>
      </c>
      <c r="E1213" s="26">
        <v>1200000</v>
      </c>
      <c r="F1213" s="27">
        <v>0</v>
      </c>
      <c r="G1213" s="27">
        <v>1200000</v>
      </c>
      <c r="H1213" s="27">
        <v>0</v>
      </c>
      <c r="I1213" s="7" t="s">
        <v>553</v>
      </c>
      <c r="J1213" s="7"/>
      <c r="K1213" s="7"/>
      <c r="L1213" s="7"/>
      <c r="M1213" s="27"/>
      <c r="N1213" s="27">
        <v>0</v>
      </c>
      <c r="O1213" s="7"/>
      <c r="P1213" s="30" t="s">
        <v>53</v>
      </c>
      <c r="Q1213" s="65"/>
      <c r="R1213" s="23" t="s">
        <v>54</v>
      </c>
    </row>
    <row r="1214" spans="1:18" s="31" customFormat="1" ht="32.4" customHeight="1" x14ac:dyDescent="0.3">
      <c r="A1214" s="295" t="s">
        <v>2415</v>
      </c>
      <c r="B1214" s="295" t="s">
        <v>2416</v>
      </c>
      <c r="C1214" s="192" t="s">
        <v>449</v>
      </c>
      <c r="D1214" s="26">
        <v>3598000</v>
      </c>
      <c r="E1214" s="26">
        <v>3598000</v>
      </c>
      <c r="F1214" s="27">
        <v>0</v>
      </c>
      <c r="G1214" s="27">
        <v>3598000</v>
      </c>
      <c r="H1214" s="27">
        <v>0</v>
      </c>
      <c r="I1214" s="7" t="s">
        <v>553</v>
      </c>
      <c r="J1214" s="7"/>
      <c r="K1214" s="7"/>
      <c r="L1214" s="7"/>
      <c r="M1214" s="27"/>
      <c r="N1214" s="27">
        <v>0</v>
      </c>
      <c r="O1214" s="7"/>
      <c r="P1214" s="30" t="s">
        <v>53</v>
      </c>
      <c r="Q1214" s="65"/>
      <c r="R1214" s="23" t="s">
        <v>54</v>
      </c>
    </row>
    <row r="1215" spans="1:18" s="31" customFormat="1" ht="32.4" customHeight="1" x14ac:dyDescent="0.3">
      <c r="A1215" s="295" t="s">
        <v>2417</v>
      </c>
      <c r="B1215" s="295" t="s">
        <v>2418</v>
      </c>
      <c r="C1215" s="192" t="s">
        <v>449</v>
      </c>
      <c r="D1215" s="26">
        <v>1500000</v>
      </c>
      <c r="E1215" s="26">
        <v>1500000</v>
      </c>
      <c r="F1215" s="27">
        <v>0</v>
      </c>
      <c r="G1215" s="27">
        <v>1500000</v>
      </c>
      <c r="H1215" s="27">
        <v>0</v>
      </c>
      <c r="I1215" s="7" t="s">
        <v>553</v>
      </c>
      <c r="J1215" s="7"/>
      <c r="K1215" s="7"/>
      <c r="L1215" s="7"/>
      <c r="M1215" s="27"/>
      <c r="N1215" s="27">
        <v>0</v>
      </c>
      <c r="O1215" s="7"/>
      <c r="P1215" s="30" t="s">
        <v>53</v>
      </c>
      <c r="Q1215" s="65"/>
      <c r="R1215" s="23" t="s">
        <v>54</v>
      </c>
    </row>
    <row r="1216" spans="1:18" s="31" customFormat="1" ht="32.4" customHeight="1" x14ac:dyDescent="0.3">
      <c r="A1216" s="295" t="s">
        <v>2419</v>
      </c>
      <c r="B1216" s="295" t="s">
        <v>2420</v>
      </c>
      <c r="C1216" s="192" t="s">
        <v>449</v>
      </c>
      <c r="D1216" s="26">
        <v>226718</v>
      </c>
      <c r="E1216" s="26">
        <v>226718</v>
      </c>
      <c r="F1216" s="27">
        <v>0</v>
      </c>
      <c r="G1216" s="27">
        <v>226718</v>
      </c>
      <c r="H1216" s="27">
        <v>0</v>
      </c>
      <c r="I1216" s="7" t="s">
        <v>553</v>
      </c>
      <c r="J1216" s="7"/>
      <c r="K1216" s="7"/>
      <c r="L1216" s="7"/>
      <c r="M1216" s="27"/>
      <c r="N1216" s="27">
        <v>0</v>
      </c>
      <c r="O1216" s="7"/>
      <c r="P1216" s="30" t="s">
        <v>53</v>
      </c>
      <c r="Q1216" s="65"/>
      <c r="R1216" s="23" t="s">
        <v>54</v>
      </c>
    </row>
    <row r="1217" spans="1:18" s="31" customFormat="1" ht="32.4" customHeight="1" x14ac:dyDescent="0.3">
      <c r="A1217" s="295" t="s">
        <v>2421</v>
      </c>
      <c r="B1217" s="295" t="s">
        <v>2422</v>
      </c>
      <c r="C1217" s="192" t="s">
        <v>449</v>
      </c>
      <c r="D1217" s="26">
        <v>188073</v>
      </c>
      <c r="E1217" s="26">
        <v>188073</v>
      </c>
      <c r="F1217" s="27">
        <v>0</v>
      </c>
      <c r="G1217" s="27">
        <v>188073</v>
      </c>
      <c r="H1217" s="27">
        <v>0</v>
      </c>
      <c r="I1217" s="7" t="s">
        <v>553</v>
      </c>
      <c r="J1217" s="7"/>
      <c r="K1217" s="7"/>
      <c r="L1217" s="7"/>
      <c r="M1217" s="27"/>
      <c r="N1217" s="27">
        <v>0</v>
      </c>
      <c r="O1217" s="7"/>
      <c r="P1217" s="30" t="s">
        <v>53</v>
      </c>
      <c r="Q1217" s="65"/>
      <c r="R1217" s="23" t="s">
        <v>54</v>
      </c>
    </row>
    <row r="1218" spans="1:18" s="31" customFormat="1" ht="32.4" customHeight="1" x14ac:dyDescent="0.3">
      <c r="A1218" s="295" t="s">
        <v>2423</v>
      </c>
      <c r="B1218" s="295" t="s">
        <v>2424</v>
      </c>
      <c r="C1218" s="192" t="s">
        <v>449</v>
      </c>
      <c r="D1218" s="26">
        <v>229295</v>
      </c>
      <c r="E1218" s="26">
        <v>229295</v>
      </c>
      <c r="F1218" s="27">
        <v>0</v>
      </c>
      <c r="G1218" s="27">
        <v>229295</v>
      </c>
      <c r="H1218" s="27">
        <v>0</v>
      </c>
      <c r="I1218" s="7" t="s">
        <v>553</v>
      </c>
      <c r="J1218" s="7"/>
      <c r="K1218" s="7"/>
      <c r="L1218" s="7"/>
      <c r="M1218" s="27"/>
      <c r="N1218" s="27">
        <v>0</v>
      </c>
      <c r="O1218" s="7"/>
      <c r="P1218" s="30" t="s">
        <v>53</v>
      </c>
      <c r="Q1218" s="65"/>
      <c r="R1218" s="23" t="s">
        <v>54</v>
      </c>
    </row>
    <row r="1219" spans="1:18" s="31" customFormat="1" ht="32.4" customHeight="1" x14ac:dyDescent="0.3">
      <c r="A1219" s="295" t="s">
        <v>2425</v>
      </c>
      <c r="B1219" s="295" t="s">
        <v>2426</v>
      </c>
      <c r="C1219" s="192" t="s">
        <v>449</v>
      </c>
      <c r="D1219" s="26">
        <v>113568</v>
      </c>
      <c r="E1219" s="26">
        <v>113568</v>
      </c>
      <c r="F1219" s="27">
        <v>0</v>
      </c>
      <c r="G1219" s="27">
        <v>113568</v>
      </c>
      <c r="H1219" s="27">
        <v>0</v>
      </c>
      <c r="I1219" s="7" t="s">
        <v>553</v>
      </c>
      <c r="J1219" s="7"/>
      <c r="K1219" s="7"/>
      <c r="L1219" s="7"/>
      <c r="M1219" s="27"/>
      <c r="N1219" s="27">
        <v>0</v>
      </c>
      <c r="O1219" s="7"/>
      <c r="P1219" s="30" t="s">
        <v>53</v>
      </c>
      <c r="Q1219" s="65"/>
      <c r="R1219" s="23" t="s">
        <v>54</v>
      </c>
    </row>
    <row r="1220" spans="1:18" s="31" customFormat="1" ht="32.4" customHeight="1" x14ac:dyDescent="0.3">
      <c r="A1220" s="295" t="s">
        <v>2427</v>
      </c>
      <c r="B1220" s="295" t="s">
        <v>2428</v>
      </c>
      <c r="C1220" s="192" t="s">
        <v>449</v>
      </c>
      <c r="D1220" s="26">
        <v>215850</v>
      </c>
      <c r="E1220" s="26">
        <v>215850</v>
      </c>
      <c r="F1220" s="27">
        <v>0</v>
      </c>
      <c r="G1220" s="27">
        <v>215850</v>
      </c>
      <c r="H1220" s="27">
        <v>0</v>
      </c>
      <c r="I1220" s="7" t="s">
        <v>553</v>
      </c>
      <c r="J1220" s="7"/>
      <c r="K1220" s="7"/>
      <c r="L1220" s="7"/>
      <c r="M1220" s="27"/>
      <c r="N1220" s="27">
        <v>0</v>
      </c>
      <c r="O1220" s="7"/>
      <c r="P1220" s="30" t="s">
        <v>53</v>
      </c>
      <c r="Q1220" s="65"/>
      <c r="R1220" s="23" t="s">
        <v>54</v>
      </c>
    </row>
    <row r="1221" spans="1:18" s="31" customFormat="1" ht="32.4" customHeight="1" x14ac:dyDescent="0.3">
      <c r="A1221" s="295" t="s">
        <v>2429</v>
      </c>
      <c r="B1221" s="295" t="s">
        <v>2430</v>
      </c>
      <c r="C1221" s="192" t="s">
        <v>449</v>
      </c>
      <c r="D1221" s="26">
        <v>200955</v>
      </c>
      <c r="E1221" s="26">
        <v>200955</v>
      </c>
      <c r="F1221" s="27">
        <v>0</v>
      </c>
      <c r="G1221" s="27">
        <v>200955</v>
      </c>
      <c r="H1221" s="27">
        <v>0</v>
      </c>
      <c r="I1221" s="7" t="s">
        <v>553</v>
      </c>
      <c r="J1221" s="7"/>
      <c r="K1221" s="7"/>
      <c r="L1221" s="7"/>
      <c r="M1221" s="27"/>
      <c r="N1221" s="27">
        <v>0</v>
      </c>
      <c r="O1221" s="7"/>
      <c r="P1221" s="30" t="s">
        <v>53</v>
      </c>
      <c r="Q1221" s="65"/>
      <c r="R1221" s="23" t="s">
        <v>54</v>
      </c>
    </row>
    <row r="1222" spans="1:18" s="31" customFormat="1" ht="32.4" customHeight="1" x14ac:dyDescent="0.3">
      <c r="A1222" s="295" t="s">
        <v>2431</v>
      </c>
      <c r="B1222" s="295" t="s">
        <v>2432</v>
      </c>
      <c r="C1222" s="192" t="s">
        <v>449</v>
      </c>
      <c r="D1222" s="26">
        <v>237024</v>
      </c>
      <c r="E1222" s="26">
        <v>237024</v>
      </c>
      <c r="F1222" s="27">
        <v>0</v>
      </c>
      <c r="G1222" s="27">
        <v>237024</v>
      </c>
      <c r="H1222" s="27">
        <v>0</v>
      </c>
      <c r="I1222" s="7" t="s">
        <v>553</v>
      </c>
      <c r="J1222" s="7"/>
      <c r="K1222" s="7"/>
      <c r="L1222" s="7"/>
      <c r="M1222" s="27"/>
      <c r="N1222" s="27">
        <v>0</v>
      </c>
      <c r="O1222" s="7"/>
      <c r="P1222" s="30" t="s">
        <v>53</v>
      </c>
      <c r="Q1222" s="65"/>
      <c r="R1222" s="23" t="s">
        <v>54</v>
      </c>
    </row>
    <row r="1223" spans="1:18" s="31" customFormat="1" ht="32.4" customHeight="1" x14ac:dyDescent="0.3">
      <c r="A1223" s="295" t="s">
        <v>2433</v>
      </c>
      <c r="B1223" s="295" t="s">
        <v>2434</v>
      </c>
      <c r="C1223" s="192" t="s">
        <v>449</v>
      </c>
      <c r="D1223" s="26">
        <v>234447</v>
      </c>
      <c r="E1223" s="26">
        <v>234447</v>
      </c>
      <c r="F1223" s="27">
        <v>0</v>
      </c>
      <c r="G1223" s="27">
        <v>234447</v>
      </c>
      <c r="H1223" s="27">
        <v>0</v>
      </c>
      <c r="I1223" s="7" t="s">
        <v>553</v>
      </c>
      <c r="J1223" s="7"/>
      <c r="K1223" s="7"/>
      <c r="L1223" s="7"/>
      <c r="M1223" s="27"/>
      <c r="N1223" s="27">
        <v>0</v>
      </c>
      <c r="O1223" s="7"/>
      <c r="P1223" s="30" t="s">
        <v>53</v>
      </c>
      <c r="Q1223" s="65"/>
      <c r="R1223" s="23" t="s">
        <v>54</v>
      </c>
    </row>
    <row r="1224" spans="1:18" s="31" customFormat="1" ht="32.4" customHeight="1" x14ac:dyDescent="0.3">
      <c r="A1224" s="295" t="s">
        <v>2435</v>
      </c>
      <c r="B1224" s="295" t="s">
        <v>2436</v>
      </c>
      <c r="C1224" s="192" t="s">
        <v>449</v>
      </c>
      <c r="D1224" s="26">
        <v>211260</v>
      </c>
      <c r="E1224" s="26">
        <v>211260</v>
      </c>
      <c r="F1224" s="27">
        <v>0</v>
      </c>
      <c r="G1224" s="27">
        <v>211260</v>
      </c>
      <c r="H1224" s="27">
        <v>0</v>
      </c>
      <c r="I1224" s="7" t="s">
        <v>553</v>
      </c>
      <c r="J1224" s="7"/>
      <c r="K1224" s="7"/>
      <c r="L1224" s="7"/>
      <c r="M1224" s="27"/>
      <c r="N1224" s="27">
        <v>0</v>
      </c>
      <c r="O1224" s="7"/>
      <c r="P1224" s="30" t="s">
        <v>53</v>
      </c>
      <c r="Q1224" s="65"/>
      <c r="R1224" s="23" t="s">
        <v>54</v>
      </c>
    </row>
    <row r="1225" spans="1:18" s="31" customFormat="1" ht="32.4" customHeight="1" x14ac:dyDescent="0.3">
      <c r="A1225" s="295" t="s">
        <v>2437</v>
      </c>
      <c r="B1225" s="295" t="s">
        <v>2438</v>
      </c>
      <c r="C1225" s="192" t="s">
        <v>449</v>
      </c>
      <c r="D1225" s="26">
        <v>198378</v>
      </c>
      <c r="E1225" s="26">
        <v>198378</v>
      </c>
      <c r="F1225" s="27">
        <v>0</v>
      </c>
      <c r="G1225" s="27">
        <v>198378</v>
      </c>
      <c r="H1225" s="27">
        <v>0</v>
      </c>
      <c r="I1225" s="7" t="s">
        <v>553</v>
      </c>
      <c r="J1225" s="7"/>
      <c r="K1225" s="7"/>
      <c r="L1225" s="7"/>
      <c r="M1225" s="27"/>
      <c r="N1225" s="27">
        <v>0</v>
      </c>
      <c r="O1225" s="7"/>
      <c r="P1225" s="30" t="s">
        <v>53</v>
      </c>
      <c r="Q1225" s="65"/>
      <c r="R1225" s="23" t="s">
        <v>54</v>
      </c>
    </row>
    <row r="1226" spans="1:18" s="31" customFormat="1" ht="32.4" customHeight="1" x14ac:dyDescent="0.3">
      <c r="A1226" s="295" t="s">
        <v>2439</v>
      </c>
      <c r="B1226" s="295" t="s">
        <v>2440</v>
      </c>
      <c r="C1226" s="192" t="s">
        <v>449</v>
      </c>
      <c r="D1226" s="26">
        <v>188073</v>
      </c>
      <c r="E1226" s="26">
        <v>188073</v>
      </c>
      <c r="F1226" s="27">
        <v>0</v>
      </c>
      <c r="G1226" s="27">
        <v>188073</v>
      </c>
      <c r="H1226" s="27">
        <v>0</v>
      </c>
      <c r="I1226" s="7" t="s">
        <v>553</v>
      </c>
      <c r="J1226" s="7"/>
      <c r="K1226" s="7"/>
      <c r="L1226" s="7"/>
      <c r="M1226" s="27"/>
      <c r="N1226" s="27">
        <v>0</v>
      </c>
      <c r="O1226" s="7"/>
      <c r="P1226" s="30" t="s">
        <v>53</v>
      </c>
      <c r="Q1226" s="65"/>
      <c r="R1226" s="23" t="s">
        <v>54</v>
      </c>
    </row>
    <row r="1227" spans="1:18" s="31" customFormat="1" ht="32.4" customHeight="1" x14ac:dyDescent="0.3">
      <c r="A1227" s="295" t="s">
        <v>2441</v>
      </c>
      <c r="B1227" s="295" t="s">
        <v>2442</v>
      </c>
      <c r="C1227" s="192" t="s">
        <v>449</v>
      </c>
      <c r="D1227" s="26">
        <v>203531</v>
      </c>
      <c r="E1227" s="26">
        <v>203531</v>
      </c>
      <c r="F1227" s="27">
        <v>0</v>
      </c>
      <c r="G1227" s="27">
        <v>203531</v>
      </c>
      <c r="H1227" s="27">
        <v>0</v>
      </c>
      <c r="I1227" s="7" t="s">
        <v>553</v>
      </c>
      <c r="J1227" s="7"/>
      <c r="K1227" s="7"/>
      <c r="L1227" s="7"/>
      <c r="M1227" s="27"/>
      <c r="N1227" s="27">
        <v>0</v>
      </c>
      <c r="O1227" s="7"/>
      <c r="P1227" s="30" t="s">
        <v>53</v>
      </c>
      <c r="Q1227" s="65"/>
      <c r="R1227" s="23" t="s">
        <v>54</v>
      </c>
    </row>
    <row r="1228" spans="1:18" s="31" customFormat="1" ht="32.4" customHeight="1" x14ac:dyDescent="0.3">
      <c r="A1228" s="295" t="s">
        <v>2443</v>
      </c>
      <c r="B1228" s="295" t="s">
        <v>2444</v>
      </c>
      <c r="C1228" s="192" t="s">
        <v>449</v>
      </c>
      <c r="D1228" s="26">
        <v>206108</v>
      </c>
      <c r="E1228" s="26">
        <v>206108</v>
      </c>
      <c r="F1228" s="27">
        <v>0</v>
      </c>
      <c r="G1228" s="27">
        <v>206108</v>
      </c>
      <c r="H1228" s="27">
        <v>0</v>
      </c>
      <c r="I1228" s="7" t="s">
        <v>553</v>
      </c>
      <c r="J1228" s="7"/>
      <c r="K1228" s="7"/>
      <c r="L1228" s="7"/>
      <c r="M1228" s="27"/>
      <c r="N1228" s="27">
        <v>0</v>
      </c>
      <c r="O1228" s="7"/>
      <c r="P1228" s="30" t="s">
        <v>53</v>
      </c>
      <c r="Q1228" s="65"/>
      <c r="R1228" s="23" t="s">
        <v>54</v>
      </c>
    </row>
    <row r="1229" spans="1:18" s="31" customFormat="1" ht="32.4" customHeight="1" x14ac:dyDescent="0.3">
      <c r="A1229" s="295" t="s">
        <v>2445</v>
      </c>
      <c r="B1229" s="295" t="s">
        <v>2446</v>
      </c>
      <c r="C1229" s="192" t="s">
        <v>449</v>
      </c>
      <c r="D1229" s="26">
        <v>231871</v>
      </c>
      <c r="E1229" s="26">
        <v>231871</v>
      </c>
      <c r="F1229" s="27">
        <v>0</v>
      </c>
      <c r="G1229" s="27">
        <v>231871</v>
      </c>
      <c r="H1229" s="27">
        <v>0</v>
      </c>
      <c r="I1229" s="7" t="s">
        <v>553</v>
      </c>
      <c r="J1229" s="7"/>
      <c r="K1229" s="7"/>
      <c r="L1229" s="7"/>
      <c r="M1229" s="27"/>
      <c r="N1229" s="27">
        <v>0</v>
      </c>
      <c r="O1229" s="7"/>
      <c r="P1229" s="30" t="s">
        <v>53</v>
      </c>
      <c r="Q1229" s="65"/>
      <c r="R1229" s="23" t="s">
        <v>54</v>
      </c>
    </row>
    <row r="1230" spans="1:18" s="31" customFormat="1" ht="32.4" customHeight="1" x14ac:dyDescent="0.3">
      <c r="A1230" s="295" t="s">
        <v>2447</v>
      </c>
      <c r="B1230" s="295" t="s">
        <v>2448</v>
      </c>
      <c r="C1230" s="192" t="s">
        <v>449</v>
      </c>
      <c r="D1230" s="26">
        <v>220385</v>
      </c>
      <c r="E1230" s="26">
        <v>220385</v>
      </c>
      <c r="F1230" s="27">
        <v>0</v>
      </c>
      <c r="G1230" s="27">
        <v>220385</v>
      </c>
      <c r="H1230" s="27">
        <v>0</v>
      </c>
      <c r="I1230" s="7" t="s">
        <v>553</v>
      </c>
      <c r="J1230" s="7"/>
      <c r="K1230" s="7"/>
      <c r="L1230" s="7"/>
      <c r="M1230" s="27"/>
      <c r="N1230" s="27">
        <v>0</v>
      </c>
      <c r="O1230" s="7"/>
      <c r="P1230" s="30" t="s">
        <v>53</v>
      </c>
      <c r="Q1230" s="65"/>
      <c r="R1230" s="23" t="s">
        <v>54</v>
      </c>
    </row>
    <row r="1231" spans="1:18" s="31" customFormat="1" ht="32.4" customHeight="1" x14ac:dyDescent="0.3">
      <c r="A1231" s="295" t="s">
        <v>2449</v>
      </c>
      <c r="B1231" s="295" t="s">
        <v>2450</v>
      </c>
      <c r="C1231" s="192" t="s">
        <v>449</v>
      </c>
      <c r="D1231" s="26">
        <v>165940</v>
      </c>
      <c r="E1231" s="26">
        <v>165940</v>
      </c>
      <c r="F1231" s="27">
        <v>0</v>
      </c>
      <c r="G1231" s="27">
        <v>165940</v>
      </c>
      <c r="H1231" s="27">
        <v>0</v>
      </c>
      <c r="I1231" s="7" t="s">
        <v>553</v>
      </c>
      <c r="J1231" s="7"/>
      <c r="K1231" s="7"/>
      <c r="L1231" s="7"/>
      <c r="M1231" s="27"/>
      <c r="N1231" s="27">
        <v>0</v>
      </c>
      <c r="O1231" s="7"/>
      <c r="P1231" s="30" t="s">
        <v>53</v>
      </c>
      <c r="Q1231" s="65"/>
      <c r="R1231" s="23" t="s">
        <v>54</v>
      </c>
    </row>
    <row r="1232" spans="1:18" s="31" customFormat="1" ht="32.4" customHeight="1" x14ac:dyDescent="0.3">
      <c r="A1232" s="295" t="s">
        <v>2451</v>
      </c>
      <c r="B1232" s="295" t="s">
        <v>2452</v>
      </c>
      <c r="C1232" s="192" t="s">
        <v>449</v>
      </c>
      <c r="D1232" s="26">
        <v>182922</v>
      </c>
      <c r="E1232" s="26">
        <v>182922</v>
      </c>
      <c r="F1232" s="27">
        <v>0</v>
      </c>
      <c r="G1232" s="27">
        <v>182922</v>
      </c>
      <c r="H1232" s="27">
        <v>0</v>
      </c>
      <c r="I1232" s="7" t="s">
        <v>553</v>
      </c>
      <c r="J1232" s="7"/>
      <c r="K1232" s="7"/>
      <c r="L1232" s="7"/>
      <c r="M1232" s="27"/>
      <c r="N1232" s="27">
        <v>0</v>
      </c>
      <c r="O1232" s="7"/>
      <c r="P1232" s="30" t="s">
        <v>53</v>
      </c>
      <c r="Q1232" s="65"/>
      <c r="R1232" s="23" t="s">
        <v>54</v>
      </c>
    </row>
    <row r="1233" spans="1:18" s="31" customFormat="1" ht="32.4" customHeight="1" x14ac:dyDescent="0.3">
      <c r="A1233" s="295" t="s">
        <v>2453</v>
      </c>
      <c r="B1233" s="295" t="s">
        <v>2454</v>
      </c>
      <c r="C1233" s="192" t="s">
        <v>449</v>
      </c>
      <c r="D1233" s="26">
        <v>185497</v>
      </c>
      <c r="E1233" s="26">
        <v>185497</v>
      </c>
      <c r="F1233" s="27">
        <v>0</v>
      </c>
      <c r="G1233" s="27">
        <v>185497</v>
      </c>
      <c r="H1233" s="27">
        <v>0</v>
      </c>
      <c r="I1233" s="7" t="s">
        <v>553</v>
      </c>
      <c r="J1233" s="7"/>
      <c r="K1233" s="7"/>
      <c r="L1233" s="7"/>
      <c r="M1233" s="27"/>
      <c r="N1233" s="27">
        <v>0</v>
      </c>
      <c r="O1233" s="7"/>
      <c r="P1233" s="30" t="s">
        <v>53</v>
      </c>
      <c r="Q1233" s="65"/>
      <c r="R1233" s="23" t="s">
        <v>54</v>
      </c>
    </row>
    <row r="1234" spans="1:18" s="31" customFormat="1" ht="32.4" customHeight="1" x14ac:dyDescent="0.3">
      <c r="A1234" s="295" t="s">
        <v>2455</v>
      </c>
      <c r="B1234" s="295" t="s">
        <v>2456</v>
      </c>
      <c r="C1234" s="192" t="s">
        <v>449</v>
      </c>
      <c r="D1234" s="26">
        <v>115935</v>
      </c>
      <c r="E1234" s="26">
        <v>115935</v>
      </c>
      <c r="F1234" s="27">
        <v>0</v>
      </c>
      <c r="G1234" s="27">
        <v>115935</v>
      </c>
      <c r="H1234" s="27">
        <v>0</v>
      </c>
      <c r="I1234" s="7" t="s">
        <v>553</v>
      </c>
      <c r="J1234" s="7"/>
      <c r="K1234" s="7"/>
      <c r="L1234" s="7"/>
      <c r="M1234" s="27"/>
      <c r="N1234" s="27">
        <v>0</v>
      </c>
      <c r="O1234" s="7"/>
      <c r="P1234" s="30" t="s">
        <v>53</v>
      </c>
      <c r="Q1234" s="65"/>
      <c r="R1234" s="23" t="s">
        <v>54</v>
      </c>
    </row>
    <row r="1235" spans="1:18" s="31" customFormat="1" ht="32.4" customHeight="1" x14ac:dyDescent="0.3">
      <c r="A1235" s="295" t="s">
        <v>2457</v>
      </c>
      <c r="B1235" s="295" t="s">
        <v>2458</v>
      </c>
      <c r="C1235" s="192" t="s">
        <v>449</v>
      </c>
      <c r="D1235" s="26">
        <v>193172</v>
      </c>
      <c r="E1235" s="26">
        <v>193172</v>
      </c>
      <c r="F1235" s="27">
        <v>0</v>
      </c>
      <c r="G1235" s="27">
        <v>193172</v>
      </c>
      <c r="H1235" s="27">
        <v>0</v>
      </c>
      <c r="I1235" s="7" t="s">
        <v>553</v>
      </c>
      <c r="J1235" s="7"/>
      <c r="K1235" s="7"/>
      <c r="L1235" s="7"/>
      <c r="M1235" s="27"/>
      <c r="N1235" s="27">
        <v>0</v>
      </c>
      <c r="O1235" s="7"/>
      <c r="P1235" s="30" t="s">
        <v>53</v>
      </c>
      <c r="Q1235" s="65"/>
      <c r="R1235" s="23" t="s">
        <v>54</v>
      </c>
    </row>
    <row r="1236" spans="1:18" s="31" customFormat="1" ht="32.4" customHeight="1" x14ac:dyDescent="0.3">
      <c r="A1236" s="295" t="s">
        <v>2459</v>
      </c>
      <c r="B1236" s="295" t="s">
        <v>2460</v>
      </c>
      <c r="C1236" s="192" t="s">
        <v>449</v>
      </c>
      <c r="D1236" s="26">
        <v>206108</v>
      </c>
      <c r="E1236" s="26">
        <v>206108</v>
      </c>
      <c r="F1236" s="27">
        <v>0</v>
      </c>
      <c r="G1236" s="27">
        <v>206108</v>
      </c>
      <c r="H1236" s="27">
        <v>0</v>
      </c>
      <c r="I1236" s="7" t="s">
        <v>553</v>
      </c>
      <c r="J1236" s="7"/>
      <c r="K1236" s="7"/>
      <c r="L1236" s="7"/>
      <c r="M1236" s="27"/>
      <c r="N1236" s="27">
        <v>0</v>
      </c>
      <c r="O1236" s="7"/>
      <c r="P1236" s="30" t="s">
        <v>53</v>
      </c>
      <c r="Q1236" s="65"/>
      <c r="R1236" s="23" t="s">
        <v>54</v>
      </c>
    </row>
    <row r="1237" spans="1:18" s="31" customFormat="1" ht="32.4" customHeight="1" x14ac:dyDescent="0.3">
      <c r="A1237" s="295" t="s">
        <v>2461</v>
      </c>
      <c r="B1237" s="295" t="s">
        <v>2462</v>
      </c>
      <c r="C1237" s="192" t="s">
        <v>449</v>
      </c>
      <c r="D1237" s="26">
        <v>42933</v>
      </c>
      <c r="E1237" s="26">
        <v>42933</v>
      </c>
      <c r="F1237" s="27">
        <v>0</v>
      </c>
      <c r="G1237" s="27">
        <v>42933</v>
      </c>
      <c r="H1237" s="27">
        <v>0</v>
      </c>
      <c r="I1237" s="7" t="s">
        <v>553</v>
      </c>
      <c r="J1237" s="7"/>
      <c r="K1237" s="7"/>
      <c r="L1237" s="7"/>
      <c r="M1237" s="27"/>
      <c r="N1237" s="27">
        <v>0</v>
      </c>
      <c r="O1237" s="7"/>
      <c r="P1237" s="30" t="s">
        <v>53</v>
      </c>
      <c r="Q1237" s="65"/>
      <c r="R1237" s="23" t="s">
        <v>54</v>
      </c>
    </row>
    <row r="1238" spans="1:18" s="31" customFormat="1" ht="32.4" customHeight="1" x14ac:dyDescent="0.3">
      <c r="A1238" s="295" t="s">
        <v>2463</v>
      </c>
      <c r="B1238" s="295" t="s">
        <v>2464</v>
      </c>
      <c r="C1238" s="192" t="s">
        <v>449</v>
      </c>
      <c r="D1238" s="26">
        <v>124922</v>
      </c>
      <c r="E1238" s="26">
        <v>124922</v>
      </c>
      <c r="F1238" s="27">
        <v>0</v>
      </c>
      <c r="G1238" s="27">
        <v>124922</v>
      </c>
      <c r="H1238" s="27">
        <v>0</v>
      </c>
      <c r="I1238" s="7" t="s">
        <v>553</v>
      </c>
      <c r="J1238" s="7"/>
      <c r="K1238" s="7"/>
      <c r="L1238" s="7"/>
      <c r="M1238" s="27"/>
      <c r="N1238" s="27">
        <v>0</v>
      </c>
      <c r="O1238" s="7"/>
      <c r="P1238" s="30" t="s">
        <v>53</v>
      </c>
      <c r="Q1238" s="65"/>
      <c r="R1238" s="23" t="s">
        <v>54</v>
      </c>
    </row>
    <row r="1239" spans="1:18" s="31" customFormat="1" ht="32.4" customHeight="1" x14ac:dyDescent="0.3">
      <c r="A1239" s="295" t="s">
        <v>2465</v>
      </c>
      <c r="B1239" s="295" t="s">
        <v>2466</v>
      </c>
      <c r="C1239" s="192" t="s">
        <v>449</v>
      </c>
      <c r="D1239" s="26">
        <v>189748</v>
      </c>
      <c r="E1239" s="26">
        <v>189748</v>
      </c>
      <c r="F1239" s="27">
        <v>0</v>
      </c>
      <c r="G1239" s="27">
        <v>189748</v>
      </c>
      <c r="H1239" s="27">
        <v>0</v>
      </c>
      <c r="I1239" s="7" t="s">
        <v>553</v>
      </c>
      <c r="J1239" s="7"/>
      <c r="K1239" s="7"/>
      <c r="L1239" s="7"/>
      <c r="M1239" s="27"/>
      <c r="N1239" s="27">
        <v>0</v>
      </c>
      <c r="O1239" s="7"/>
      <c r="P1239" s="30" t="s">
        <v>53</v>
      </c>
      <c r="Q1239" s="65"/>
      <c r="R1239" s="23" t="s">
        <v>54</v>
      </c>
    </row>
    <row r="1240" spans="1:18" s="31" customFormat="1" ht="32.4" customHeight="1" x14ac:dyDescent="0.3">
      <c r="A1240" s="295" t="s">
        <v>2467</v>
      </c>
      <c r="B1240" s="295" t="s">
        <v>2468</v>
      </c>
      <c r="C1240" s="192" t="s">
        <v>449</v>
      </c>
      <c r="D1240" s="26">
        <v>193226</v>
      </c>
      <c r="E1240" s="26">
        <v>193226</v>
      </c>
      <c r="F1240" s="27">
        <v>0</v>
      </c>
      <c r="G1240" s="27">
        <v>193226</v>
      </c>
      <c r="H1240" s="27">
        <v>0</v>
      </c>
      <c r="I1240" s="7" t="s">
        <v>553</v>
      </c>
      <c r="J1240" s="7"/>
      <c r="K1240" s="7"/>
      <c r="L1240" s="7"/>
      <c r="M1240" s="27"/>
      <c r="N1240" s="27">
        <v>0</v>
      </c>
      <c r="O1240" s="7"/>
      <c r="P1240" s="30" t="s">
        <v>53</v>
      </c>
      <c r="Q1240" s="65"/>
      <c r="R1240" s="23" t="s">
        <v>54</v>
      </c>
    </row>
    <row r="1241" spans="1:18" s="31" customFormat="1" ht="32.4" customHeight="1" x14ac:dyDescent="0.3">
      <c r="A1241" s="295" t="s">
        <v>2469</v>
      </c>
      <c r="B1241" s="295" t="s">
        <v>2470</v>
      </c>
      <c r="C1241" s="192" t="s">
        <v>449</v>
      </c>
      <c r="D1241" s="26">
        <v>153476</v>
      </c>
      <c r="E1241" s="26">
        <v>153476</v>
      </c>
      <c r="F1241" s="27">
        <v>0</v>
      </c>
      <c r="G1241" s="27">
        <v>153476</v>
      </c>
      <c r="H1241" s="27">
        <v>0</v>
      </c>
      <c r="I1241" s="7" t="s">
        <v>553</v>
      </c>
      <c r="J1241" s="7"/>
      <c r="K1241" s="7"/>
      <c r="L1241" s="7"/>
      <c r="M1241" s="27"/>
      <c r="N1241" s="27">
        <v>0</v>
      </c>
      <c r="O1241" s="7"/>
      <c r="P1241" s="30" t="s">
        <v>53</v>
      </c>
      <c r="Q1241" s="65"/>
      <c r="R1241" s="23" t="s">
        <v>54</v>
      </c>
    </row>
    <row r="1242" spans="1:18" s="31" customFormat="1" ht="32.4" customHeight="1" x14ac:dyDescent="0.3">
      <c r="A1242" s="295" t="s">
        <v>2139</v>
      </c>
      <c r="B1242" s="295" t="s">
        <v>2471</v>
      </c>
      <c r="C1242" s="192" t="s">
        <v>449</v>
      </c>
      <c r="D1242" s="26">
        <v>193226</v>
      </c>
      <c r="E1242" s="26">
        <v>193226</v>
      </c>
      <c r="F1242" s="27">
        <v>0</v>
      </c>
      <c r="G1242" s="27">
        <v>193226</v>
      </c>
      <c r="H1242" s="27">
        <v>0</v>
      </c>
      <c r="I1242" s="7" t="s">
        <v>553</v>
      </c>
      <c r="J1242" s="7"/>
      <c r="K1242" s="7"/>
      <c r="L1242" s="7"/>
      <c r="M1242" s="27"/>
      <c r="N1242" s="27">
        <v>0</v>
      </c>
      <c r="O1242" s="7"/>
      <c r="P1242" s="30" t="s">
        <v>53</v>
      </c>
      <c r="Q1242" s="65"/>
      <c r="R1242" s="23" t="s">
        <v>54</v>
      </c>
    </row>
    <row r="1243" spans="1:18" s="31" customFormat="1" ht="32.4" customHeight="1" x14ac:dyDescent="0.3">
      <c r="A1243" s="295" t="s">
        <v>2472</v>
      </c>
      <c r="B1243" s="295" t="s">
        <v>2473</v>
      </c>
      <c r="C1243" s="192" t="s">
        <v>449</v>
      </c>
      <c r="D1243" s="26">
        <v>180344</v>
      </c>
      <c r="E1243" s="26">
        <v>180344</v>
      </c>
      <c r="F1243" s="27">
        <v>0</v>
      </c>
      <c r="G1243" s="27">
        <v>180344</v>
      </c>
      <c r="H1243" s="27">
        <v>0</v>
      </c>
      <c r="I1243" s="7" t="s">
        <v>553</v>
      </c>
      <c r="J1243" s="7"/>
      <c r="K1243" s="7"/>
      <c r="L1243" s="7"/>
      <c r="M1243" s="27"/>
      <c r="N1243" s="27">
        <v>0</v>
      </c>
      <c r="O1243" s="7"/>
      <c r="P1243" s="30" t="s">
        <v>53</v>
      </c>
      <c r="Q1243" s="65"/>
      <c r="R1243" s="23" t="s">
        <v>54</v>
      </c>
    </row>
    <row r="1244" spans="1:18" s="31" customFormat="1" ht="32.4" customHeight="1" x14ac:dyDescent="0.3">
      <c r="A1244" s="295" t="s">
        <v>2474</v>
      </c>
      <c r="B1244" s="295" t="s">
        <v>2475</v>
      </c>
      <c r="C1244" s="192" t="s">
        <v>449</v>
      </c>
      <c r="D1244" s="26">
        <v>180344</v>
      </c>
      <c r="E1244" s="26">
        <v>180344</v>
      </c>
      <c r="F1244" s="27">
        <v>0</v>
      </c>
      <c r="G1244" s="27">
        <v>180344</v>
      </c>
      <c r="H1244" s="27">
        <v>0</v>
      </c>
      <c r="I1244" s="7" t="s">
        <v>553</v>
      </c>
      <c r="J1244" s="7"/>
      <c r="K1244" s="7"/>
      <c r="L1244" s="7"/>
      <c r="M1244" s="27"/>
      <c r="N1244" s="27">
        <v>0</v>
      </c>
      <c r="O1244" s="7"/>
      <c r="P1244" s="30" t="s">
        <v>53</v>
      </c>
      <c r="Q1244" s="65"/>
      <c r="R1244" s="23" t="s">
        <v>54</v>
      </c>
    </row>
    <row r="1245" spans="1:18" s="31" customFormat="1" ht="32.4" customHeight="1" x14ac:dyDescent="0.3">
      <c r="A1245" s="295" t="s">
        <v>2476</v>
      </c>
      <c r="B1245" s="295" t="s">
        <v>2477</v>
      </c>
      <c r="C1245" s="192" t="s">
        <v>449</v>
      </c>
      <c r="D1245" s="26">
        <v>205869</v>
      </c>
      <c r="E1245" s="26">
        <v>205869</v>
      </c>
      <c r="F1245" s="27">
        <v>0</v>
      </c>
      <c r="G1245" s="27">
        <v>205869</v>
      </c>
      <c r="H1245" s="27">
        <v>0</v>
      </c>
      <c r="I1245" s="7" t="s">
        <v>553</v>
      </c>
      <c r="J1245" s="7"/>
      <c r="K1245" s="7"/>
      <c r="L1245" s="7"/>
      <c r="M1245" s="27"/>
      <c r="N1245" s="27">
        <v>0</v>
      </c>
      <c r="O1245" s="7"/>
      <c r="P1245" s="30" t="s">
        <v>53</v>
      </c>
      <c r="Q1245" s="65"/>
      <c r="R1245" s="23" t="s">
        <v>54</v>
      </c>
    </row>
    <row r="1246" spans="1:18" s="31" customFormat="1" ht="32.4" customHeight="1" x14ac:dyDescent="0.3">
      <c r="A1246" s="295" t="s">
        <v>2478</v>
      </c>
      <c r="B1246" s="295" t="s">
        <v>2479</v>
      </c>
      <c r="C1246" s="192" t="s">
        <v>449</v>
      </c>
      <c r="D1246" s="26">
        <v>154581</v>
      </c>
      <c r="E1246" s="26">
        <v>154581</v>
      </c>
      <c r="F1246" s="27">
        <v>0</v>
      </c>
      <c r="G1246" s="27">
        <v>154581</v>
      </c>
      <c r="H1246" s="27">
        <v>0</v>
      </c>
      <c r="I1246" s="7" t="s">
        <v>553</v>
      </c>
      <c r="J1246" s="7"/>
      <c r="K1246" s="7"/>
      <c r="L1246" s="7"/>
      <c r="M1246" s="27"/>
      <c r="N1246" s="27">
        <v>0</v>
      </c>
      <c r="O1246" s="7"/>
      <c r="P1246" s="30" t="s">
        <v>53</v>
      </c>
      <c r="Q1246" s="65"/>
      <c r="R1246" s="23" t="s">
        <v>54</v>
      </c>
    </row>
    <row r="1247" spans="1:18" s="31" customFormat="1" ht="32.4" customHeight="1" x14ac:dyDescent="0.3">
      <c r="A1247" s="295" t="s">
        <v>2480</v>
      </c>
      <c r="B1247" s="295" t="s">
        <v>2481</v>
      </c>
      <c r="C1247" s="192" t="s">
        <v>449</v>
      </c>
      <c r="D1247" s="26">
        <v>206108</v>
      </c>
      <c r="E1247" s="26">
        <v>206108</v>
      </c>
      <c r="F1247" s="27">
        <v>0</v>
      </c>
      <c r="G1247" s="27">
        <v>206108</v>
      </c>
      <c r="H1247" s="27">
        <v>0</v>
      </c>
      <c r="I1247" s="7" t="s">
        <v>553</v>
      </c>
      <c r="J1247" s="7"/>
      <c r="K1247" s="7"/>
      <c r="L1247" s="7"/>
      <c r="M1247" s="27"/>
      <c r="N1247" s="27">
        <v>0</v>
      </c>
      <c r="O1247" s="7"/>
      <c r="P1247" s="30" t="s">
        <v>53</v>
      </c>
      <c r="Q1247" s="65"/>
      <c r="R1247" s="23" t="s">
        <v>54</v>
      </c>
    </row>
    <row r="1248" spans="1:18" s="31" customFormat="1" ht="32.4" customHeight="1" x14ac:dyDescent="0.3">
      <c r="A1248" s="295" t="s">
        <v>2482</v>
      </c>
      <c r="B1248" s="295" t="s">
        <v>2483</v>
      </c>
      <c r="C1248" s="192" t="s">
        <v>449</v>
      </c>
      <c r="D1248" s="26">
        <v>193226</v>
      </c>
      <c r="E1248" s="26">
        <v>193226</v>
      </c>
      <c r="F1248" s="27">
        <v>0</v>
      </c>
      <c r="G1248" s="27">
        <v>193226</v>
      </c>
      <c r="H1248" s="27">
        <v>0</v>
      </c>
      <c r="I1248" s="7" t="s">
        <v>553</v>
      </c>
      <c r="J1248" s="7"/>
      <c r="K1248" s="7"/>
      <c r="L1248" s="7"/>
      <c r="M1248" s="27"/>
      <c r="N1248" s="27">
        <v>0</v>
      </c>
      <c r="O1248" s="7"/>
      <c r="P1248" s="30" t="s">
        <v>53</v>
      </c>
      <c r="Q1248" s="65"/>
      <c r="R1248" s="23" t="s">
        <v>54</v>
      </c>
    </row>
    <row r="1249" spans="1:18" s="31" customFormat="1" ht="32.4" customHeight="1" x14ac:dyDescent="0.3">
      <c r="A1249" s="295" t="s">
        <v>2484</v>
      </c>
      <c r="B1249" s="295" t="s">
        <v>2485</v>
      </c>
      <c r="C1249" s="192" t="s">
        <v>449</v>
      </c>
      <c r="D1249" s="26">
        <v>218989</v>
      </c>
      <c r="E1249" s="26">
        <v>218989</v>
      </c>
      <c r="F1249" s="27">
        <v>0</v>
      </c>
      <c r="G1249" s="27">
        <v>218989</v>
      </c>
      <c r="H1249" s="27">
        <v>0</v>
      </c>
      <c r="I1249" s="7" t="s">
        <v>553</v>
      </c>
      <c r="J1249" s="7"/>
      <c r="K1249" s="7"/>
      <c r="L1249" s="7"/>
      <c r="M1249" s="27"/>
      <c r="N1249" s="27">
        <v>0</v>
      </c>
      <c r="O1249" s="7"/>
      <c r="P1249" s="30" t="s">
        <v>53</v>
      </c>
      <c r="Q1249" s="65"/>
      <c r="R1249" s="23" t="s">
        <v>54</v>
      </c>
    </row>
    <row r="1250" spans="1:18" s="31" customFormat="1" ht="32.4" customHeight="1" x14ac:dyDescent="0.3">
      <c r="A1250" s="295" t="s">
        <v>2486</v>
      </c>
      <c r="B1250" s="295" t="s">
        <v>2487</v>
      </c>
      <c r="C1250" s="192" t="s">
        <v>449</v>
      </c>
      <c r="D1250" s="26">
        <v>174765</v>
      </c>
      <c r="E1250" s="26">
        <v>174765</v>
      </c>
      <c r="F1250" s="27">
        <v>0</v>
      </c>
      <c r="G1250" s="27">
        <v>174765</v>
      </c>
      <c r="H1250" s="27">
        <v>0</v>
      </c>
      <c r="I1250" s="7" t="s">
        <v>553</v>
      </c>
      <c r="J1250" s="7"/>
      <c r="K1250" s="7"/>
      <c r="L1250" s="7"/>
      <c r="M1250" s="27"/>
      <c r="N1250" s="27">
        <v>0</v>
      </c>
      <c r="O1250" s="7"/>
      <c r="P1250" s="30" t="s">
        <v>53</v>
      </c>
      <c r="Q1250" s="65"/>
      <c r="R1250" s="23" t="s">
        <v>54</v>
      </c>
    </row>
    <row r="1251" spans="1:18" s="31" customFormat="1" ht="32.4" customHeight="1" x14ac:dyDescent="0.3">
      <c r="A1251" s="295" t="s">
        <v>2488</v>
      </c>
      <c r="B1251" s="295" t="s">
        <v>2489</v>
      </c>
      <c r="C1251" s="192" t="s">
        <v>449</v>
      </c>
      <c r="D1251" s="26">
        <v>206108</v>
      </c>
      <c r="E1251" s="26">
        <v>206108</v>
      </c>
      <c r="F1251" s="27">
        <v>0</v>
      </c>
      <c r="G1251" s="27">
        <v>206108</v>
      </c>
      <c r="H1251" s="27">
        <v>0</v>
      </c>
      <c r="I1251" s="7" t="s">
        <v>553</v>
      </c>
      <c r="J1251" s="7"/>
      <c r="K1251" s="7"/>
      <c r="L1251" s="7"/>
      <c r="M1251" s="27"/>
      <c r="N1251" s="27">
        <v>0</v>
      </c>
      <c r="O1251" s="7"/>
      <c r="P1251" s="30" t="s">
        <v>53</v>
      </c>
      <c r="Q1251" s="65"/>
      <c r="R1251" s="23" t="s">
        <v>54</v>
      </c>
    </row>
    <row r="1252" spans="1:18" s="31" customFormat="1" ht="32.4" customHeight="1" x14ac:dyDescent="0.3">
      <c r="A1252" s="295" t="s">
        <v>2490</v>
      </c>
      <c r="B1252" s="295" t="s">
        <v>2491</v>
      </c>
      <c r="C1252" s="192" t="s">
        <v>449</v>
      </c>
      <c r="D1252" s="26">
        <v>231871</v>
      </c>
      <c r="E1252" s="26">
        <v>231871</v>
      </c>
      <c r="F1252" s="27">
        <v>0</v>
      </c>
      <c r="G1252" s="27">
        <v>231871</v>
      </c>
      <c r="H1252" s="27">
        <v>0</v>
      </c>
      <c r="I1252" s="7" t="s">
        <v>553</v>
      </c>
      <c r="J1252" s="7"/>
      <c r="K1252" s="7"/>
      <c r="L1252" s="7"/>
      <c r="M1252" s="27"/>
      <c r="N1252" s="27">
        <v>0</v>
      </c>
      <c r="O1252" s="7"/>
      <c r="P1252" s="30" t="s">
        <v>53</v>
      </c>
      <c r="Q1252" s="65"/>
      <c r="R1252" s="23" t="s">
        <v>54</v>
      </c>
    </row>
    <row r="1253" spans="1:18" s="31" customFormat="1" ht="32.4" customHeight="1" x14ac:dyDescent="0.3">
      <c r="A1253" s="295" t="s">
        <v>2492</v>
      </c>
      <c r="B1253" s="295" t="s">
        <v>2493</v>
      </c>
      <c r="C1253" s="192" t="s">
        <v>449</v>
      </c>
      <c r="D1253" s="26">
        <v>180008</v>
      </c>
      <c r="E1253" s="26">
        <v>180008</v>
      </c>
      <c r="F1253" s="27">
        <v>0</v>
      </c>
      <c r="G1253" s="27">
        <v>180008</v>
      </c>
      <c r="H1253" s="27">
        <v>0</v>
      </c>
      <c r="I1253" s="7" t="s">
        <v>553</v>
      </c>
      <c r="J1253" s="7"/>
      <c r="K1253" s="7"/>
      <c r="L1253" s="7"/>
      <c r="M1253" s="27"/>
      <c r="N1253" s="27">
        <v>0</v>
      </c>
      <c r="O1253" s="7"/>
      <c r="P1253" s="30" t="s">
        <v>53</v>
      </c>
      <c r="Q1253" s="65"/>
      <c r="R1253" s="23" t="s">
        <v>54</v>
      </c>
    </row>
    <row r="1254" spans="1:18" s="31" customFormat="1" ht="32.4" customHeight="1" x14ac:dyDescent="0.3">
      <c r="A1254" s="295" t="s">
        <v>2494</v>
      </c>
      <c r="B1254" s="295" t="s">
        <v>2495</v>
      </c>
      <c r="C1254" s="192" t="s">
        <v>449</v>
      </c>
      <c r="D1254" s="26">
        <v>206108</v>
      </c>
      <c r="E1254" s="26">
        <v>206108</v>
      </c>
      <c r="F1254" s="27">
        <v>0</v>
      </c>
      <c r="G1254" s="27">
        <v>206108</v>
      </c>
      <c r="H1254" s="27">
        <v>0</v>
      </c>
      <c r="I1254" s="7" t="s">
        <v>553</v>
      </c>
      <c r="J1254" s="7"/>
      <c r="K1254" s="7"/>
      <c r="L1254" s="7"/>
      <c r="M1254" s="27"/>
      <c r="N1254" s="27">
        <v>0</v>
      </c>
      <c r="O1254" s="7"/>
      <c r="P1254" s="30" t="s">
        <v>53</v>
      </c>
      <c r="Q1254" s="65"/>
      <c r="R1254" s="23" t="s">
        <v>54</v>
      </c>
    </row>
    <row r="1255" spans="1:18" s="31" customFormat="1" ht="32.4" customHeight="1" x14ac:dyDescent="0.3">
      <c r="A1255" s="295" t="s">
        <v>2496</v>
      </c>
      <c r="B1255" s="295" t="s">
        <v>2497</v>
      </c>
      <c r="C1255" s="192" t="s">
        <v>449</v>
      </c>
      <c r="D1255" s="26">
        <v>135249</v>
      </c>
      <c r="E1255" s="26">
        <v>135249</v>
      </c>
      <c r="F1255" s="27">
        <v>0</v>
      </c>
      <c r="G1255" s="27">
        <v>135249</v>
      </c>
      <c r="H1255" s="27">
        <v>0</v>
      </c>
      <c r="I1255" s="7" t="s">
        <v>553</v>
      </c>
      <c r="J1255" s="7"/>
      <c r="K1255" s="7"/>
      <c r="L1255" s="7"/>
      <c r="M1255" s="27"/>
      <c r="N1255" s="27">
        <v>0</v>
      </c>
      <c r="O1255" s="7"/>
      <c r="P1255" s="30" t="s">
        <v>53</v>
      </c>
      <c r="Q1255" s="65"/>
      <c r="R1255" s="23" t="s">
        <v>54</v>
      </c>
    </row>
    <row r="1256" spans="1:18" s="31" customFormat="1" ht="32.4" customHeight="1" x14ac:dyDescent="0.3">
      <c r="A1256" s="295" t="s">
        <v>2498</v>
      </c>
      <c r="B1256" s="295" t="s">
        <v>2499</v>
      </c>
      <c r="C1256" s="192" t="s">
        <v>449</v>
      </c>
      <c r="D1256" s="26">
        <v>180344</v>
      </c>
      <c r="E1256" s="26">
        <v>180344</v>
      </c>
      <c r="F1256" s="27">
        <v>0</v>
      </c>
      <c r="G1256" s="27">
        <v>180344</v>
      </c>
      <c r="H1256" s="27">
        <v>0</v>
      </c>
      <c r="I1256" s="7" t="s">
        <v>553</v>
      </c>
      <c r="J1256" s="7"/>
      <c r="K1256" s="7"/>
      <c r="L1256" s="7"/>
      <c r="M1256" s="27"/>
      <c r="N1256" s="27">
        <v>0</v>
      </c>
      <c r="O1256" s="7"/>
      <c r="P1256" s="30" t="s">
        <v>53</v>
      </c>
      <c r="Q1256" s="65"/>
      <c r="R1256" s="23" t="s">
        <v>54</v>
      </c>
    </row>
    <row r="1257" spans="1:18" s="31" customFormat="1" ht="32.4" customHeight="1" x14ac:dyDescent="0.3">
      <c r="A1257" s="295" t="s">
        <v>2500</v>
      </c>
      <c r="B1257" s="295" t="s">
        <v>2501</v>
      </c>
      <c r="C1257" s="192" t="s">
        <v>449</v>
      </c>
      <c r="D1257" s="26">
        <v>58170</v>
      </c>
      <c r="E1257" s="26">
        <v>58170</v>
      </c>
      <c r="F1257" s="27">
        <v>0</v>
      </c>
      <c r="G1257" s="27">
        <v>58170</v>
      </c>
      <c r="H1257" s="27">
        <v>0</v>
      </c>
      <c r="I1257" s="7" t="s">
        <v>553</v>
      </c>
      <c r="J1257" s="7"/>
      <c r="K1257" s="7"/>
      <c r="L1257" s="7"/>
      <c r="M1257" s="27"/>
      <c r="N1257" s="27">
        <v>0</v>
      </c>
      <c r="O1257" s="7"/>
      <c r="P1257" s="30" t="s">
        <v>53</v>
      </c>
      <c r="Q1257" s="65"/>
      <c r="R1257" s="23" t="s">
        <v>54</v>
      </c>
    </row>
    <row r="1258" spans="1:18" s="31" customFormat="1" ht="32.4" customHeight="1" x14ac:dyDescent="0.3">
      <c r="A1258" s="295" t="s">
        <v>2502</v>
      </c>
      <c r="B1258" s="295" t="s">
        <v>2503</v>
      </c>
      <c r="C1258" s="192" t="s">
        <v>449</v>
      </c>
      <c r="D1258" s="26">
        <v>203531</v>
      </c>
      <c r="E1258" s="26">
        <v>203531</v>
      </c>
      <c r="F1258" s="27">
        <v>0</v>
      </c>
      <c r="G1258" s="27">
        <v>203531</v>
      </c>
      <c r="H1258" s="27">
        <v>0</v>
      </c>
      <c r="I1258" s="7" t="s">
        <v>553</v>
      </c>
      <c r="J1258" s="7"/>
      <c r="K1258" s="7"/>
      <c r="L1258" s="7"/>
      <c r="M1258" s="27"/>
      <c r="N1258" s="27">
        <v>0</v>
      </c>
      <c r="O1258" s="7"/>
      <c r="P1258" s="30" t="s">
        <v>53</v>
      </c>
      <c r="Q1258" s="65"/>
      <c r="R1258" s="23" t="s">
        <v>54</v>
      </c>
    </row>
    <row r="1259" spans="1:18" s="31" customFormat="1" ht="32.4" customHeight="1" x14ac:dyDescent="0.3">
      <c r="A1259" s="295" t="s">
        <v>2504</v>
      </c>
      <c r="B1259" s="295" t="s">
        <v>2505</v>
      </c>
      <c r="C1259" s="192" t="s">
        <v>449</v>
      </c>
      <c r="D1259" s="26">
        <v>142674</v>
      </c>
      <c r="E1259" s="26">
        <v>142674</v>
      </c>
      <c r="F1259" s="27">
        <v>0</v>
      </c>
      <c r="G1259" s="27">
        <v>142674</v>
      </c>
      <c r="H1259" s="27">
        <v>0</v>
      </c>
      <c r="I1259" s="7" t="s">
        <v>553</v>
      </c>
      <c r="J1259" s="7"/>
      <c r="K1259" s="7"/>
      <c r="L1259" s="7"/>
      <c r="M1259" s="27"/>
      <c r="N1259" s="27">
        <v>0</v>
      </c>
      <c r="O1259" s="7"/>
      <c r="P1259" s="30" t="s">
        <v>53</v>
      </c>
      <c r="Q1259" s="65"/>
      <c r="R1259" s="23" t="s">
        <v>54</v>
      </c>
    </row>
    <row r="1260" spans="1:18" s="31" customFormat="1" ht="32.4" customHeight="1" x14ac:dyDescent="0.3">
      <c r="A1260" s="295" t="s">
        <v>2506</v>
      </c>
      <c r="B1260" s="295" t="s">
        <v>2507</v>
      </c>
      <c r="C1260" s="192" t="s">
        <v>449</v>
      </c>
      <c r="D1260" s="26">
        <v>0</v>
      </c>
      <c r="E1260" s="26">
        <v>0</v>
      </c>
      <c r="F1260" s="27">
        <v>0</v>
      </c>
      <c r="G1260" s="27">
        <v>0</v>
      </c>
      <c r="H1260" s="27">
        <v>0</v>
      </c>
      <c r="I1260" s="7" t="s">
        <v>553</v>
      </c>
      <c r="J1260" s="7"/>
      <c r="K1260" s="7"/>
      <c r="L1260" s="7"/>
      <c r="M1260" s="27"/>
      <c r="N1260" s="27">
        <v>0</v>
      </c>
      <c r="O1260" s="7"/>
      <c r="P1260" s="30" t="s">
        <v>53</v>
      </c>
      <c r="Q1260" s="65"/>
      <c r="R1260" s="23" t="s">
        <v>54</v>
      </c>
    </row>
    <row r="1261" spans="1:18" s="31" customFormat="1" ht="32.4" customHeight="1" x14ac:dyDescent="0.3">
      <c r="A1261" s="295" t="s">
        <v>2508</v>
      </c>
      <c r="B1261" s="295" t="s">
        <v>2509</v>
      </c>
      <c r="C1261" s="192" t="s">
        <v>449</v>
      </c>
      <c r="D1261" s="26">
        <v>204881</v>
      </c>
      <c r="E1261" s="26">
        <v>204881</v>
      </c>
      <c r="F1261" s="27">
        <v>0</v>
      </c>
      <c r="G1261" s="27">
        <v>204881</v>
      </c>
      <c r="H1261" s="27">
        <v>0</v>
      </c>
      <c r="I1261" s="7" t="s">
        <v>553</v>
      </c>
      <c r="J1261" s="7"/>
      <c r="K1261" s="7"/>
      <c r="L1261" s="7"/>
      <c r="M1261" s="27"/>
      <c r="N1261" s="27">
        <v>0</v>
      </c>
      <c r="O1261" s="7"/>
      <c r="P1261" s="30" t="s">
        <v>53</v>
      </c>
      <c r="Q1261" s="65"/>
      <c r="R1261" s="23" t="s">
        <v>54</v>
      </c>
    </row>
    <row r="1262" spans="1:18" s="31" customFormat="1" ht="32.4" customHeight="1" x14ac:dyDescent="0.3">
      <c r="A1262" s="295" t="s">
        <v>448</v>
      </c>
      <c r="B1262" s="295" t="s">
        <v>2510</v>
      </c>
      <c r="C1262" s="192" t="s">
        <v>449</v>
      </c>
      <c r="D1262" s="26">
        <v>224142</v>
      </c>
      <c r="E1262" s="26">
        <v>224142</v>
      </c>
      <c r="F1262" s="27">
        <v>0</v>
      </c>
      <c r="G1262" s="27">
        <v>224142</v>
      </c>
      <c r="H1262" s="27">
        <v>0</v>
      </c>
      <c r="I1262" s="7" t="s">
        <v>553</v>
      </c>
      <c r="J1262" s="7"/>
      <c r="K1262" s="7"/>
      <c r="L1262" s="7"/>
      <c r="M1262" s="27"/>
      <c r="N1262" s="27">
        <v>0</v>
      </c>
      <c r="O1262" s="7"/>
      <c r="P1262" s="30" t="s">
        <v>53</v>
      </c>
      <c r="Q1262" s="65"/>
      <c r="R1262" s="23" t="s">
        <v>54</v>
      </c>
    </row>
    <row r="1263" spans="1:18" s="31" customFormat="1" ht="32.4" customHeight="1" x14ac:dyDescent="0.3">
      <c r="A1263" s="295" t="s">
        <v>2511</v>
      </c>
      <c r="B1263" s="295" t="s">
        <v>2512</v>
      </c>
      <c r="C1263" s="192" t="s">
        <v>449</v>
      </c>
      <c r="D1263" s="26">
        <v>180344</v>
      </c>
      <c r="E1263" s="26">
        <v>180344</v>
      </c>
      <c r="F1263" s="27">
        <v>0</v>
      </c>
      <c r="G1263" s="27">
        <v>180344</v>
      </c>
      <c r="H1263" s="27">
        <v>0</v>
      </c>
      <c r="I1263" s="7" t="s">
        <v>553</v>
      </c>
      <c r="J1263" s="7"/>
      <c r="K1263" s="7"/>
      <c r="L1263" s="7"/>
      <c r="M1263" s="27"/>
      <c r="N1263" s="27">
        <v>0</v>
      </c>
      <c r="O1263" s="7"/>
      <c r="P1263" s="30" t="s">
        <v>53</v>
      </c>
      <c r="Q1263" s="65"/>
      <c r="R1263" s="23" t="s">
        <v>54</v>
      </c>
    </row>
    <row r="1264" spans="1:18" s="31" customFormat="1" ht="32.4" customHeight="1" x14ac:dyDescent="0.3">
      <c r="A1264" s="295" t="s">
        <v>2513</v>
      </c>
      <c r="B1264" s="295" t="s">
        <v>2514</v>
      </c>
      <c r="C1264" s="192" t="s">
        <v>449</v>
      </c>
      <c r="D1264" s="26">
        <v>206783</v>
      </c>
      <c r="E1264" s="26">
        <v>206783</v>
      </c>
      <c r="F1264" s="27">
        <v>0</v>
      </c>
      <c r="G1264" s="27">
        <v>206783</v>
      </c>
      <c r="H1264" s="27">
        <v>0</v>
      </c>
      <c r="I1264" s="7" t="s">
        <v>553</v>
      </c>
      <c r="J1264" s="7"/>
      <c r="K1264" s="7"/>
      <c r="L1264" s="7"/>
      <c r="M1264" s="27"/>
      <c r="N1264" s="27">
        <v>0</v>
      </c>
      <c r="O1264" s="7"/>
      <c r="P1264" s="30" t="s">
        <v>53</v>
      </c>
      <c r="Q1264" s="65"/>
      <c r="R1264" s="23" t="s">
        <v>54</v>
      </c>
    </row>
    <row r="1265" spans="1:18" s="31" customFormat="1" ht="32.4" customHeight="1" x14ac:dyDescent="0.3">
      <c r="A1265" s="295" t="s">
        <v>2515</v>
      </c>
      <c r="B1265" s="295" t="s">
        <v>2516</v>
      </c>
      <c r="C1265" s="192" t="s">
        <v>449</v>
      </c>
      <c r="D1265" s="26">
        <v>247614</v>
      </c>
      <c r="E1265" s="26">
        <v>247614</v>
      </c>
      <c r="F1265" s="27">
        <v>0</v>
      </c>
      <c r="G1265" s="27">
        <v>247614</v>
      </c>
      <c r="H1265" s="27">
        <v>0</v>
      </c>
      <c r="I1265" s="7" t="s">
        <v>553</v>
      </c>
      <c r="J1265" s="7"/>
      <c r="K1265" s="7"/>
      <c r="L1265" s="7"/>
      <c r="M1265" s="27"/>
      <c r="N1265" s="27">
        <v>0</v>
      </c>
      <c r="O1265" s="7"/>
      <c r="P1265" s="30" t="s">
        <v>53</v>
      </c>
      <c r="Q1265" s="65"/>
      <c r="R1265" s="23" t="s">
        <v>54</v>
      </c>
    </row>
    <row r="1266" spans="1:18" s="31" customFormat="1" ht="32.4" customHeight="1" x14ac:dyDescent="0.3">
      <c r="A1266" s="295" t="s">
        <v>2517</v>
      </c>
      <c r="B1266" s="295" t="s">
        <v>2518</v>
      </c>
      <c r="C1266" s="192" t="s">
        <v>449</v>
      </c>
      <c r="D1266" s="26">
        <v>253097</v>
      </c>
      <c r="E1266" s="26">
        <v>253097</v>
      </c>
      <c r="F1266" s="27">
        <v>0</v>
      </c>
      <c r="G1266" s="27">
        <v>253097</v>
      </c>
      <c r="H1266" s="27">
        <v>0</v>
      </c>
      <c r="I1266" s="7" t="s">
        <v>553</v>
      </c>
      <c r="J1266" s="7"/>
      <c r="K1266" s="7"/>
      <c r="L1266" s="7"/>
      <c r="M1266" s="27"/>
      <c r="N1266" s="27">
        <v>0</v>
      </c>
      <c r="O1266" s="7"/>
      <c r="P1266" s="30" t="s">
        <v>53</v>
      </c>
      <c r="Q1266" s="65"/>
      <c r="R1266" s="23" t="s">
        <v>54</v>
      </c>
    </row>
    <row r="1267" spans="1:18" s="31" customFormat="1" ht="32.4" customHeight="1" x14ac:dyDescent="0.3">
      <c r="A1267" s="295" t="s">
        <v>2519</v>
      </c>
      <c r="B1267" s="295" t="s">
        <v>2520</v>
      </c>
      <c r="C1267" s="192" t="s">
        <v>449</v>
      </c>
      <c r="D1267" s="26">
        <v>258479</v>
      </c>
      <c r="E1267" s="26">
        <v>258479</v>
      </c>
      <c r="F1267" s="27">
        <v>0</v>
      </c>
      <c r="G1267" s="27">
        <v>258479</v>
      </c>
      <c r="H1267" s="27">
        <v>0</v>
      </c>
      <c r="I1267" s="7" t="s">
        <v>553</v>
      </c>
      <c r="J1267" s="7"/>
      <c r="K1267" s="7"/>
      <c r="L1267" s="7"/>
      <c r="M1267" s="27"/>
      <c r="N1267" s="27">
        <v>0</v>
      </c>
      <c r="O1267" s="7"/>
      <c r="P1267" s="30" t="s">
        <v>53</v>
      </c>
      <c r="Q1267" s="65"/>
      <c r="R1267" s="23" t="s">
        <v>54</v>
      </c>
    </row>
    <row r="1268" spans="1:18" s="31" customFormat="1" ht="32.4" customHeight="1" x14ac:dyDescent="0.3">
      <c r="A1268" s="295" t="s">
        <v>2521</v>
      </c>
      <c r="B1268" s="295" t="s">
        <v>2522</v>
      </c>
      <c r="C1268" s="192" t="s">
        <v>449</v>
      </c>
      <c r="D1268" s="26">
        <v>252870</v>
      </c>
      <c r="E1268" s="26">
        <v>252870</v>
      </c>
      <c r="F1268" s="27">
        <v>0</v>
      </c>
      <c r="G1268" s="27">
        <v>252870</v>
      </c>
      <c r="H1268" s="27">
        <v>0</v>
      </c>
      <c r="I1268" s="7" t="s">
        <v>553</v>
      </c>
      <c r="J1268" s="7"/>
      <c r="K1268" s="7"/>
      <c r="L1268" s="7"/>
      <c r="M1268" s="27"/>
      <c r="N1268" s="27">
        <v>0</v>
      </c>
      <c r="O1268" s="7"/>
      <c r="P1268" s="30" t="s">
        <v>53</v>
      </c>
      <c r="Q1268" s="65"/>
      <c r="R1268" s="23" t="s">
        <v>54</v>
      </c>
    </row>
    <row r="1269" spans="1:18" s="31" customFormat="1" ht="32.4" customHeight="1" x14ac:dyDescent="0.3">
      <c r="A1269" s="295" t="s">
        <v>1166</v>
      </c>
      <c r="B1269" s="295" t="s">
        <v>2523</v>
      </c>
      <c r="C1269" s="192" t="s">
        <v>449</v>
      </c>
      <c r="D1269" s="26">
        <v>164383</v>
      </c>
      <c r="E1269" s="26">
        <v>164383</v>
      </c>
      <c r="F1269" s="27">
        <v>0</v>
      </c>
      <c r="G1269" s="27">
        <v>164383</v>
      </c>
      <c r="H1269" s="27">
        <v>0</v>
      </c>
      <c r="I1269" s="7" t="s">
        <v>553</v>
      </c>
      <c r="J1269" s="7"/>
      <c r="K1269" s="7"/>
      <c r="L1269" s="7"/>
      <c r="M1269" s="27"/>
      <c r="N1269" s="27">
        <v>0</v>
      </c>
      <c r="O1269" s="7"/>
      <c r="P1269" s="30" t="s">
        <v>53</v>
      </c>
      <c r="Q1269" s="65"/>
      <c r="R1269" s="23" t="s">
        <v>54</v>
      </c>
    </row>
    <row r="1270" spans="1:18" s="31" customFormat="1" ht="32.4" customHeight="1" x14ac:dyDescent="0.3">
      <c r="A1270" s="295" t="s">
        <v>2524</v>
      </c>
      <c r="B1270" s="295" t="s">
        <v>2525</v>
      </c>
      <c r="C1270" s="192" t="s">
        <v>449</v>
      </c>
      <c r="D1270" s="26">
        <v>181343</v>
      </c>
      <c r="E1270" s="26">
        <v>181343</v>
      </c>
      <c r="F1270" s="27">
        <v>0</v>
      </c>
      <c r="G1270" s="27">
        <v>181343</v>
      </c>
      <c r="H1270" s="27">
        <v>0</v>
      </c>
      <c r="I1270" s="7" t="s">
        <v>553</v>
      </c>
      <c r="J1270" s="7"/>
      <c r="K1270" s="7"/>
      <c r="L1270" s="7"/>
      <c r="M1270" s="27"/>
      <c r="N1270" s="27">
        <v>0</v>
      </c>
      <c r="O1270" s="7"/>
      <c r="P1270" s="30" t="s">
        <v>53</v>
      </c>
      <c r="Q1270" s="65"/>
      <c r="R1270" s="23" t="s">
        <v>54</v>
      </c>
    </row>
    <row r="1271" spans="1:18" s="31" customFormat="1" ht="32.4" customHeight="1" x14ac:dyDescent="0.3">
      <c r="A1271" s="295" t="s">
        <v>2526</v>
      </c>
      <c r="B1271" s="295" t="s">
        <v>2527</v>
      </c>
      <c r="C1271" s="192" t="s">
        <v>449</v>
      </c>
      <c r="D1271" s="26">
        <v>206046</v>
      </c>
      <c r="E1271" s="26">
        <v>206046</v>
      </c>
      <c r="F1271" s="27">
        <v>0</v>
      </c>
      <c r="G1271" s="27">
        <v>206046</v>
      </c>
      <c r="H1271" s="27">
        <v>0</v>
      </c>
      <c r="I1271" s="7" t="s">
        <v>553</v>
      </c>
      <c r="J1271" s="7"/>
      <c r="K1271" s="7"/>
      <c r="L1271" s="7"/>
      <c r="M1271" s="27"/>
      <c r="N1271" s="27">
        <v>0</v>
      </c>
      <c r="O1271" s="7"/>
      <c r="P1271" s="30" t="s">
        <v>53</v>
      </c>
      <c r="Q1271" s="65"/>
      <c r="R1271" s="23" t="s">
        <v>54</v>
      </c>
    </row>
    <row r="1272" spans="1:18" s="31" customFormat="1" ht="32.4" customHeight="1" x14ac:dyDescent="0.3">
      <c r="A1272" s="295" t="s">
        <v>2528</v>
      </c>
      <c r="B1272" s="295" t="s">
        <v>2529</v>
      </c>
      <c r="C1272" s="192" t="s">
        <v>449</v>
      </c>
      <c r="D1272" s="26">
        <v>151663</v>
      </c>
      <c r="E1272" s="26">
        <v>151663</v>
      </c>
      <c r="F1272" s="27">
        <v>0</v>
      </c>
      <c r="G1272" s="27">
        <v>151663</v>
      </c>
      <c r="H1272" s="27">
        <v>0</v>
      </c>
      <c r="I1272" s="7" t="s">
        <v>553</v>
      </c>
      <c r="J1272" s="7"/>
      <c r="K1272" s="7"/>
      <c r="L1272" s="7"/>
      <c r="M1272" s="27"/>
      <c r="N1272" s="27">
        <v>0</v>
      </c>
      <c r="O1272" s="7"/>
      <c r="P1272" s="30" t="s">
        <v>53</v>
      </c>
      <c r="Q1272" s="65"/>
      <c r="R1272" s="23" t="s">
        <v>54</v>
      </c>
    </row>
    <row r="1273" spans="1:18" s="31" customFormat="1" ht="32.4" customHeight="1" x14ac:dyDescent="0.3">
      <c r="A1273" s="295" t="s">
        <v>2530</v>
      </c>
      <c r="B1273" s="295" t="s">
        <v>2531</v>
      </c>
      <c r="C1273" s="192" t="s">
        <v>449</v>
      </c>
      <c r="D1273" s="26">
        <v>234890</v>
      </c>
      <c r="E1273" s="26">
        <v>234890</v>
      </c>
      <c r="F1273" s="27">
        <v>0</v>
      </c>
      <c r="G1273" s="27">
        <v>234890</v>
      </c>
      <c r="H1273" s="27">
        <v>0</v>
      </c>
      <c r="I1273" s="7" t="s">
        <v>553</v>
      </c>
      <c r="J1273" s="7"/>
      <c r="K1273" s="7"/>
      <c r="L1273" s="7"/>
      <c r="M1273" s="27"/>
      <c r="N1273" s="27">
        <v>0</v>
      </c>
      <c r="O1273" s="7"/>
      <c r="P1273" s="30" t="s">
        <v>53</v>
      </c>
      <c r="Q1273" s="65"/>
      <c r="R1273" s="23" t="s">
        <v>54</v>
      </c>
    </row>
    <row r="1274" spans="1:18" s="31" customFormat="1" ht="32.4" customHeight="1" x14ac:dyDescent="0.3">
      <c r="A1274" s="295" t="s">
        <v>2532</v>
      </c>
      <c r="B1274" s="295" t="s">
        <v>2533</v>
      </c>
      <c r="C1274" s="192" t="s">
        <v>449</v>
      </c>
      <c r="D1274" s="26">
        <v>196145</v>
      </c>
      <c r="E1274" s="26">
        <v>196145</v>
      </c>
      <c r="F1274" s="27">
        <v>0</v>
      </c>
      <c r="G1274" s="27">
        <v>196145</v>
      </c>
      <c r="H1274" s="27">
        <v>0</v>
      </c>
      <c r="I1274" s="7" t="s">
        <v>553</v>
      </c>
      <c r="J1274" s="7"/>
      <c r="K1274" s="7"/>
      <c r="L1274" s="7"/>
      <c r="M1274" s="27"/>
      <c r="N1274" s="27">
        <v>0</v>
      </c>
      <c r="O1274" s="7"/>
      <c r="P1274" s="30" t="s">
        <v>53</v>
      </c>
      <c r="Q1274" s="65"/>
      <c r="R1274" s="23" t="s">
        <v>54</v>
      </c>
    </row>
    <row r="1275" spans="1:18" s="31" customFormat="1" ht="32.4" customHeight="1" x14ac:dyDescent="0.3">
      <c r="A1275" s="295" t="s">
        <v>2534</v>
      </c>
      <c r="B1275" s="295" t="s">
        <v>2535</v>
      </c>
      <c r="C1275" s="192" t="s">
        <v>449</v>
      </c>
      <c r="D1275" s="26">
        <v>206783</v>
      </c>
      <c r="E1275" s="26">
        <v>206783</v>
      </c>
      <c r="F1275" s="27">
        <v>0</v>
      </c>
      <c r="G1275" s="27">
        <v>206783</v>
      </c>
      <c r="H1275" s="27">
        <v>0</v>
      </c>
      <c r="I1275" s="7" t="s">
        <v>553</v>
      </c>
      <c r="J1275" s="7"/>
      <c r="K1275" s="7"/>
      <c r="L1275" s="7"/>
      <c r="M1275" s="27"/>
      <c r="N1275" s="27">
        <v>0</v>
      </c>
      <c r="O1275" s="7"/>
      <c r="P1275" s="30" t="s">
        <v>53</v>
      </c>
      <c r="Q1275" s="65"/>
      <c r="R1275" s="23" t="s">
        <v>54</v>
      </c>
    </row>
    <row r="1276" spans="1:18" s="31" customFormat="1" ht="32.4" customHeight="1" x14ac:dyDescent="0.3">
      <c r="A1276" s="295" t="s">
        <v>2536</v>
      </c>
      <c r="B1276" s="295" t="s">
        <v>2537</v>
      </c>
      <c r="C1276" s="192" t="s">
        <v>449</v>
      </c>
      <c r="D1276" s="26">
        <v>196183</v>
      </c>
      <c r="E1276" s="26">
        <v>196183</v>
      </c>
      <c r="F1276" s="27">
        <v>0</v>
      </c>
      <c r="G1276" s="27">
        <v>196183</v>
      </c>
      <c r="H1276" s="27">
        <v>0</v>
      </c>
      <c r="I1276" s="7" t="s">
        <v>553</v>
      </c>
      <c r="J1276" s="7"/>
      <c r="K1276" s="7"/>
      <c r="L1276" s="7"/>
      <c r="M1276" s="27"/>
      <c r="N1276" s="27">
        <v>0</v>
      </c>
      <c r="O1276" s="7"/>
      <c r="P1276" s="30" t="s">
        <v>53</v>
      </c>
      <c r="Q1276" s="65"/>
      <c r="R1276" s="23" t="s">
        <v>54</v>
      </c>
    </row>
    <row r="1277" spans="1:18" s="31" customFormat="1" ht="32.4" customHeight="1" x14ac:dyDescent="0.3">
      <c r="A1277" s="295" t="s">
        <v>2538</v>
      </c>
      <c r="B1277" s="295" t="s">
        <v>2539</v>
      </c>
      <c r="C1277" s="192" t="s">
        <v>449</v>
      </c>
      <c r="D1277" s="26">
        <v>162156</v>
      </c>
      <c r="E1277" s="26">
        <v>162156</v>
      </c>
      <c r="F1277" s="27">
        <v>0</v>
      </c>
      <c r="G1277" s="27">
        <v>162156</v>
      </c>
      <c r="H1277" s="27">
        <v>0</v>
      </c>
      <c r="I1277" s="7" t="s">
        <v>553</v>
      </c>
      <c r="J1277" s="7"/>
      <c r="K1277" s="7"/>
      <c r="L1277" s="7"/>
      <c r="M1277" s="27"/>
      <c r="N1277" s="27">
        <v>0</v>
      </c>
      <c r="O1277" s="7"/>
      <c r="P1277" s="30" t="s">
        <v>53</v>
      </c>
      <c r="Q1277" s="65"/>
      <c r="R1277" s="23" t="s">
        <v>54</v>
      </c>
    </row>
    <row r="1278" spans="1:18" s="31" customFormat="1" ht="32.4" customHeight="1" x14ac:dyDescent="0.3">
      <c r="A1278" s="295" t="s">
        <v>2540</v>
      </c>
      <c r="B1278" s="295" t="s">
        <v>2541</v>
      </c>
      <c r="C1278" s="192" t="s">
        <v>449</v>
      </c>
      <c r="D1278" s="26">
        <v>192963</v>
      </c>
      <c r="E1278" s="26">
        <v>192963</v>
      </c>
      <c r="F1278" s="27">
        <v>0</v>
      </c>
      <c r="G1278" s="27">
        <v>192963</v>
      </c>
      <c r="H1278" s="27">
        <v>0</v>
      </c>
      <c r="I1278" s="7" t="s">
        <v>553</v>
      </c>
      <c r="J1278" s="7"/>
      <c r="K1278" s="7"/>
      <c r="L1278" s="7"/>
      <c r="M1278" s="27"/>
      <c r="N1278" s="27">
        <v>0</v>
      </c>
      <c r="O1278" s="7"/>
      <c r="P1278" s="30" t="s">
        <v>53</v>
      </c>
      <c r="Q1278" s="65"/>
      <c r="R1278" s="23" t="s">
        <v>54</v>
      </c>
    </row>
    <row r="1279" spans="1:18" s="31" customFormat="1" ht="32.4" customHeight="1" x14ac:dyDescent="0.3">
      <c r="A1279" s="295" t="s">
        <v>2542</v>
      </c>
      <c r="B1279" s="295" t="s">
        <v>2543</v>
      </c>
      <c r="C1279" s="192" t="s">
        <v>449</v>
      </c>
      <c r="D1279" s="26">
        <v>168011</v>
      </c>
      <c r="E1279" s="26">
        <v>168011</v>
      </c>
      <c r="F1279" s="27">
        <v>0</v>
      </c>
      <c r="G1279" s="27">
        <v>168011</v>
      </c>
      <c r="H1279" s="27">
        <v>0</v>
      </c>
      <c r="I1279" s="7" t="s">
        <v>553</v>
      </c>
      <c r="J1279" s="7"/>
      <c r="K1279" s="7"/>
      <c r="L1279" s="7"/>
      <c r="M1279" s="27"/>
      <c r="N1279" s="27">
        <v>0</v>
      </c>
      <c r="O1279" s="7"/>
      <c r="P1279" s="30" t="s">
        <v>53</v>
      </c>
      <c r="Q1279" s="65"/>
      <c r="R1279" s="23" t="s">
        <v>54</v>
      </c>
    </row>
    <row r="1280" spans="1:18" s="31" customFormat="1" ht="32.4" customHeight="1" x14ac:dyDescent="0.3">
      <c r="A1280" s="295" t="s">
        <v>2544</v>
      </c>
      <c r="B1280" s="295" t="s">
        <v>2545</v>
      </c>
      <c r="C1280" s="192" t="s">
        <v>449</v>
      </c>
      <c r="D1280" s="26">
        <v>165427</v>
      </c>
      <c r="E1280" s="26">
        <v>165427</v>
      </c>
      <c r="F1280" s="27">
        <v>0</v>
      </c>
      <c r="G1280" s="27">
        <v>165427</v>
      </c>
      <c r="H1280" s="27">
        <v>0</v>
      </c>
      <c r="I1280" s="7" t="s">
        <v>553</v>
      </c>
      <c r="J1280" s="7"/>
      <c r="K1280" s="7"/>
      <c r="L1280" s="7"/>
      <c r="M1280" s="27"/>
      <c r="N1280" s="27">
        <v>0</v>
      </c>
      <c r="O1280" s="7"/>
      <c r="P1280" s="30" t="s">
        <v>53</v>
      </c>
      <c r="Q1280" s="65"/>
      <c r="R1280" s="23" t="s">
        <v>54</v>
      </c>
    </row>
    <row r="1281" spans="1:18" s="31" customFormat="1" ht="32.4" customHeight="1" x14ac:dyDescent="0.3">
      <c r="A1281" s="295" t="s">
        <v>2546</v>
      </c>
      <c r="B1281" s="295" t="s">
        <v>2547</v>
      </c>
      <c r="C1281" s="192" t="s">
        <v>449</v>
      </c>
      <c r="D1281" s="26">
        <v>140451</v>
      </c>
      <c r="E1281" s="26">
        <v>140451</v>
      </c>
      <c r="F1281" s="27">
        <v>0</v>
      </c>
      <c r="G1281" s="27">
        <v>140451</v>
      </c>
      <c r="H1281" s="27">
        <v>0</v>
      </c>
      <c r="I1281" s="7" t="s">
        <v>553</v>
      </c>
      <c r="J1281" s="7"/>
      <c r="K1281" s="7"/>
      <c r="L1281" s="7"/>
      <c r="M1281" s="27"/>
      <c r="N1281" s="27">
        <v>0</v>
      </c>
      <c r="O1281" s="7"/>
      <c r="P1281" s="30" t="s">
        <v>53</v>
      </c>
      <c r="Q1281" s="65"/>
      <c r="R1281" s="23" t="s">
        <v>54</v>
      </c>
    </row>
    <row r="1282" spans="1:18" s="31" customFormat="1" ht="32.4" customHeight="1" x14ac:dyDescent="0.3">
      <c r="A1282" s="295" t="s">
        <v>2548</v>
      </c>
      <c r="B1282" s="295" t="s">
        <v>2549</v>
      </c>
      <c r="C1282" s="192" t="s">
        <v>449</v>
      </c>
      <c r="D1282" s="26">
        <v>128823</v>
      </c>
      <c r="E1282" s="26">
        <v>128823</v>
      </c>
      <c r="F1282" s="27">
        <v>0</v>
      </c>
      <c r="G1282" s="27">
        <v>128823</v>
      </c>
      <c r="H1282" s="27">
        <v>0</v>
      </c>
      <c r="I1282" s="7" t="s">
        <v>553</v>
      </c>
      <c r="J1282" s="7"/>
      <c r="K1282" s="7"/>
      <c r="L1282" s="7"/>
      <c r="M1282" s="27"/>
      <c r="N1282" s="27">
        <v>0</v>
      </c>
      <c r="O1282" s="7"/>
      <c r="P1282" s="30" t="s">
        <v>53</v>
      </c>
      <c r="Q1282" s="65"/>
      <c r="R1282" s="23" t="s">
        <v>54</v>
      </c>
    </row>
    <row r="1283" spans="1:18" s="31" customFormat="1" ht="32.4" customHeight="1" x14ac:dyDescent="0.3">
      <c r="A1283" s="295" t="s">
        <v>2550</v>
      </c>
      <c r="B1283" s="295" t="s">
        <v>2551</v>
      </c>
      <c r="C1283" s="192" t="s">
        <v>449</v>
      </c>
      <c r="D1283" s="26">
        <v>221796</v>
      </c>
      <c r="E1283" s="26">
        <v>221796</v>
      </c>
      <c r="F1283" s="27">
        <v>0</v>
      </c>
      <c r="G1283" s="27">
        <v>221796</v>
      </c>
      <c r="H1283" s="27">
        <v>0</v>
      </c>
      <c r="I1283" s="7" t="s">
        <v>553</v>
      </c>
      <c r="J1283" s="7"/>
      <c r="K1283" s="7"/>
      <c r="L1283" s="7"/>
      <c r="M1283" s="27"/>
      <c r="N1283" s="27">
        <v>0</v>
      </c>
      <c r="O1283" s="7"/>
      <c r="P1283" s="30" t="s">
        <v>53</v>
      </c>
      <c r="Q1283" s="65"/>
      <c r="R1283" s="23" t="s">
        <v>54</v>
      </c>
    </row>
    <row r="1284" spans="1:18" s="31" customFormat="1" ht="32.4" customHeight="1" x14ac:dyDescent="0.3">
      <c r="A1284" s="295" t="s">
        <v>2552</v>
      </c>
      <c r="B1284" s="295" t="s">
        <v>2553</v>
      </c>
      <c r="C1284" s="192" t="s">
        <v>449</v>
      </c>
      <c r="D1284" s="26">
        <v>132148</v>
      </c>
      <c r="E1284" s="26">
        <v>132148</v>
      </c>
      <c r="F1284" s="27">
        <v>0</v>
      </c>
      <c r="G1284" s="27">
        <v>132148</v>
      </c>
      <c r="H1284" s="27">
        <v>0</v>
      </c>
      <c r="I1284" s="7" t="s">
        <v>553</v>
      </c>
      <c r="J1284" s="7"/>
      <c r="K1284" s="7"/>
      <c r="L1284" s="7"/>
      <c r="M1284" s="27"/>
      <c r="N1284" s="27">
        <v>0</v>
      </c>
      <c r="O1284" s="7"/>
      <c r="P1284" s="30" t="s">
        <v>53</v>
      </c>
      <c r="Q1284" s="65"/>
      <c r="R1284" s="23" t="s">
        <v>54</v>
      </c>
    </row>
    <row r="1285" spans="1:18" s="31" customFormat="1" ht="32.4" customHeight="1" x14ac:dyDescent="0.3">
      <c r="A1285" s="295" t="s">
        <v>2554</v>
      </c>
      <c r="B1285" s="295" t="s">
        <v>2555</v>
      </c>
      <c r="C1285" s="192" t="s">
        <v>449</v>
      </c>
      <c r="D1285" s="26">
        <v>149608</v>
      </c>
      <c r="E1285" s="26">
        <v>149608</v>
      </c>
      <c r="F1285" s="27">
        <v>0</v>
      </c>
      <c r="G1285" s="27">
        <v>149608</v>
      </c>
      <c r="H1285" s="27">
        <v>0</v>
      </c>
      <c r="I1285" s="7" t="s">
        <v>553</v>
      </c>
      <c r="J1285" s="7"/>
      <c r="K1285" s="7"/>
      <c r="L1285" s="7"/>
      <c r="M1285" s="27"/>
      <c r="N1285" s="27">
        <v>0</v>
      </c>
      <c r="O1285" s="7"/>
      <c r="P1285" s="30" t="s">
        <v>53</v>
      </c>
      <c r="Q1285" s="65"/>
      <c r="R1285" s="23" t="s">
        <v>54</v>
      </c>
    </row>
    <row r="1286" spans="1:18" s="31" customFormat="1" ht="32.4" customHeight="1" x14ac:dyDescent="0.3">
      <c r="A1286" s="295" t="s">
        <v>2556</v>
      </c>
      <c r="B1286" s="295" t="s">
        <v>2557</v>
      </c>
      <c r="C1286" s="192" t="s">
        <v>449</v>
      </c>
      <c r="D1286" s="26">
        <v>168011</v>
      </c>
      <c r="E1286" s="26">
        <v>168011</v>
      </c>
      <c r="F1286" s="27">
        <v>0</v>
      </c>
      <c r="G1286" s="27">
        <v>168011</v>
      </c>
      <c r="H1286" s="27">
        <v>0</v>
      </c>
      <c r="I1286" s="7" t="s">
        <v>553</v>
      </c>
      <c r="J1286" s="7"/>
      <c r="K1286" s="7"/>
      <c r="L1286" s="7"/>
      <c r="M1286" s="27"/>
      <c r="N1286" s="27">
        <v>0</v>
      </c>
      <c r="O1286" s="7"/>
      <c r="P1286" s="30" t="s">
        <v>53</v>
      </c>
      <c r="Q1286" s="65"/>
      <c r="R1286" s="23" t="s">
        <v>54</v>
      </c>
    </row>
    <row r="1287" spans="1:18" s="31" customFormat="1" ht="32.4" customHeight="1" x14ac:dyDescent="0.3">
      <c r="A1287" s="295" t="s">
        <v>2558</v>
      </c>
      <c r="B1287" s="295" t="s">
        <v>2559</v>
      </c>
      <c r="C1287" s="192" t="s">
        <v>449</v>
      </c>
      <c r="D1287" s="26">
        <v>123539</v>
      </c>
      <c r="E1287" s="26">
        <v>123539</v>
      </c>
      <c r="F1287" s="27">
        <v>0</v>
      </c>
      <c r="G1287" s="27">
        <v>123539</v>
      </c>
      <c r="H1287" s="27">
        <v>0</v>
      </c>
      <c r="I1287" s="7" t="s">
        <v>553</v>
      </c>
      <c r="J1287" s="7"/>
      <c r="K1287" s="7"/>
      <c r="L1287" s="7"/>
      <c r="M1287" s="27"/>
      <c r="N1287" s="27">
        <v>0</v>
      </c>
      <c r="O1287" s="7"/>
      <c r="P1287" s="30" t="s">
        <v>53</v>
      </c>
      <c r="Q1287" s="65"/>
      <c r="R1287" s="23" t="s">
        <v>54</v>
      </c>
    </row>
    <row r="1288" spans="1:18" s="31" customFormat="1" ht="32.4" customHeight="1" x14ac:dyDescent="0.3">
      <c r="A1288" s="295" t="s">
        <v>2560</v>
      </c>
      <c r="B1288" s="295" t="s">
        <v>2561</v>
      </c>
      <c r="C1288" s="192" t="s">
        <v>449</v>
      </c>
      <c r="D1288" s="26">
        <v>168011</v>
      </c>
      <c r="E1288" s="26">
        <v>168011</v>
      </c>
      <c r="F1288" s="27">
        <v>0</v>
      </c>
      <c r="G1288" s="27">
        <v>168011</v>
      </c>
      <c r="H1288" s="27">
        <v>0</v>
      </c>
      <c r="I1288" s="7" t="s">
        <v>553</v>
      </c>
      <c r="J1288" s="7"/>
      <c r="K1288" s="7"/>
      <c r="L1288" s="7"/>
      <c r="M1288" s="27"/>
      <c r="N1288" s="27">
        <v>0</v>
      </c>
      <c r="O1288" s="7"/>
      <c r="P1288" s="30" t="s">
        <v>53</v>
      </c>
      <c r="Q1288" s="65"/>
      <c r="R1288" s="23" t="s">
        <v>54</v>
      </c>
    </row>
    <row r="1289" spans="1:18" s="31" customFormat="1" ht="32.4" customHeight="1" x14ac:dyDescent="0.3">
      <c r="A1289" s="295" t="s">
        <v>2562</v>
      </c>
      <c r="B1289" s="295" t="s">
        <v>2563</v>
      </c>
      <c r="C1289" s="192" t="s">
        <v>449</v>
      </c>
      <c r="D1289" s="26">
        <v>147341</v>
      </c>
      <c r="E1289" s="26">
        <v>147341</v>
      </c>
      <c r="F1289" s="27">
        <v>0</v>
      </c>
      <c r="G1289" s="27">
        <v>147341</v>
      </c>
      <c r="H1289" s="27">
        <v>0</v>
      </c>
      <c r="I1289" s="7" t="s">
        <v>553</v>
      </c>
      <c r="J1289" s="7"/>
      <c r="K1289" s="7"/>
      <c r="L1289" s="7"/>
      <c r="M1289" s="27"/>
      <c r="N1289" s="27">
        <v>0</v>
      </c>
      <c r="O1289" s="7"/>
      <c r="P1289" s="30" t="s">
        <v>53</v>
      </c>
      <c r="Q1289" s="65"/>
      <c r="R1289" s="23" t="s">
        <v>54</v>
      </c>
    </row>
    <row r="1290" spans="1:18" s="31" customFormat="1" ht="32.4" customHeight="1" x14ac:dyDescent="0.3">
      <c r="A1290" s="295" t="s">
        <v>2564</v>
      </c>
      <c r="B1290" s="295" t="s">
        <v>2565</v>
      </c>
      <c r="C1290" s="192" t="s">
        <v>449</v>
      </c>
      <c r="D1290" s="26">
        <v>227462</v>
      </c>
      <c r="E1290" s="26">
        <v>227462</v>
      </c>
      <c r="F1290" s="27">
        <v>0</v>
      </c>
      <c r="G1290" s="27">
        <v>227462</v>
      </c>
      <c r="H1290" s="27">
        <v>0</v>
      </c>
      <c r="I1290" s="7" t="s">
        <v>553</v>
      </c>
      <c r="J1290" s="7"/>
      <c r="K1290" s="7"/>
      <c r="L1290" s="7"/>
      <c r="M1290" s="27"/>
      <c r="N1290" s="27">
        <v>0</v>
      </c>
      <c r="O1290" s="7"/>
      <c r="P1290" s="30" t="s">
        <v>53</v>
      </c>
      <c r="Q1290" s="65"/>
      <c r="R1290" s="23" t="s">
        <v>54</v>
      </c>
    </row>
    <row r="1291" spans="1:18" s="31" customFormat="1" ht="32.4" customHeight="1" x14ac:dyDescent="0.3">
      <c r="A1291" s="295" t="s">
        <v>2566</v>
      </c>
      <c r="B1291" s="295" t="s">
        <v>2567</v>
      </c>
      <c r="C1291" s="192" t="s">
        <v>449</v>
      </c>
      <c r="D1291" s="26">
        <v>168011</v>
      </c>
      <c r="E1291" s="26">
        <v>168011</v>
      </c>
      <c r="F1291" s="27">
        <v>0</v>
      </c>
      <c r="G1291" s="27">
        <v>168011</v>
      </c>
      <c r="H1291" s="27">
        <v>0</v>
      </c>
      <c r="I1291" s="7" t="s">
        <v>553</v>
      </c>
      <c r="J1291" s="7"/>
      <c r="K1291" s="7"/>
      <c r="L1291" s="7"/>
      <c r="M1291" s="27"/>
      <c r="N1291" s="27">
        <v>0</v>
      </c>
      <c r="O1291" s="7"/>
      <c r="P1291" s="30" t="s">
        <v>53</v>
      </c>
      <c r="Q1291" s="65"/>
      <c r="R1291" s="23" t="s">
        <v>54</v>
      </c>
    </row>
    <row r="1292" spans="1:18" s="31" customFormat="1" ht="32.4" customHeight="1" x14ac:dyDescent="0.3">
      <c r="A1292" s="295" t="s">
        <v>2568</v>
      </c>
      <c r="B1292" s="295" t="s">
        <v>2569</v>
      </c>
      <c r="C1292" s="192" t="s">
        <v>449</v>
      </c>
      <c r="D1292" s="26">
        <v>152726</v>
      </c>
      <c r="E1292" s="26">
        <v>152726</v>
      </c>
      <c r="F1292" s="27">
        <v>0</v>
      </c>
      <c r="G1292" s="27">
        <v>152726</v>
      </c>
      <c r="H1292" s="27">
        <v>0</v>
      </c>
      <c r="I1292" s="7" t="s">
        <v>553</v>
      </c>
      <c r="J1292" s="7"/>
      <c r="K1292" s="7"/>
      <c r="L1292" s="7"/>
      <c r="M1292" s="27"/>
      <c r="N1292" s="27">
        <v>0</v>
      </c>
      <c r="O1292" s="7"/>
      <c r="P1292" s="30" t="s">
        <v>53</v>
      </c>
      <c r="Q1292" s="65"/>
      <c r="R1292" s="23" t="s">
        <v>54</v>
      </c>
    </row>
    <row r="1293" spans="1:18" s="31" customFormat="1" ht="32.4" customHeight="1" x14ac:dyDescent="0.3">
      <c r="A1293" s="295" t="s">
        <v>2570</v>
      </c>
      <c r="B1293" s="295" t="s">
        <v>2571</v>
      </c>
      <c r="C1293" s="192" t="s">
        <v>449</v>
      </c>
      <c r="D1293" s="26">
        <v>168011</v>
      </c>
      <c r="E1293" s="26">
        <v>168011</v>
      </c>
      <c r="F1293" s="27">
        <v>0</v>
      </c>
      <c r="G1293" s="27">
        <v>168011</v>
      </c>
      <c r="H1293" s="27">
        <v>0</v>
      </c>
      <c r="I1293" s="7" t="s">
        <v>553</v>
      </c>
      <c r="J1293" s="7"/>
      <c r="K1293" s="7"/>
      <c r="L1293" s="7"/>
      <c r="M1293" s="27"/>
      <c r="N1293" s="27">
        <v>0</v>
      </c>
      <c r="O1293" s="7"/>
      <c r="P1293" s="30" t="s">
        <v>53</v>
      </c>
      <c r="Q1293" s="65"/>
      <c r="R1293" s="23" t="s">
        <v>54</v>
      </c>
    </row>
    <row r="1294" spans="1:18" s="31" customFormat="1" ht="32.4" customHeight="1" x14ac:dyDescent="0.3">
      <c r="A1294" s="295" t="s">
        <v>2572</v>
      </c>
      <c r="B1294" s="295" t="s">
        <v>2573</v>
      </c>
      <c r="C1294" s="192" t="s">
        <v>449</v>
      </c>
      <c r="D1294" s="26">
        <v>180936</v>
      </c>
      <c r="E1294" s="26">
        <v>180936</v>
      </c>
      <c r="F1294" s="27">
        <v>0</v>
      </c>
      <c r="G1294" s="27">
        <v>180936</v>
      </c>
      <c r="H1294" s="27">
        <v>0</v>
      </c>
      <c r="I1294" s="7" t="s">
        <v>553</v>
      </c>
      <c r="J1294" s="7"/>
      <c r="K1294" s="7"/>
      <c r="L1294" s="7"/>
      <c r="M1294" s="27"/>
      <c r="N1294" s="27">
        <v>0</v>
      </c>
      <c r="O1294" s="7"/>
      <c r="P1294" s="30" t="s">
        <v>53</v>
      </c>
      <c r="Q1294" s="65"/>
      <c r="R1294" s="23" t="s">
        <v>54</v>
      </c>
    </row>
    <row r="1295" spans="1:18" s="31" customFormat="1" ht="32.4" customHeight="1" x14ac:dyDescent="0.3">
      <c r="A1295" s="295" t="s">
        <v>2574</v>
      </c>
      <c r="B1295" s="295" t="s">
        <v>2575</v>
      </c>
      <c r="C1295" s="192" t="s">
        <v>449</v>
      </c>
      <c r="D1295" s="26">
        <v>155088</v>
      </c>
      <c r="E1295" s="26">
        <v>155088</v>
      </c>
      <c r="F1295" s="27">
        <v>0</v>
      </c>
      <c r="G1295" s="27">
        <v>155088</v>
      </c>
      <c r="H1295" s="27">
        <v>0</v>
      </c>
      <c r="I1295" s="7" t="s">
        <v>553</v>
      </c>
      <c r="J1295" s="7"/>
      <c r="K1295" s="7"/>
      <c r="L1295" s="7"/>
      <c r="M1295" s="27"/>
      <c r="N1295" s="27">
        <v>0</v>
      </c>
      <c r="O1295" s="7"/>
      <c r="P1295" s="30" t="s">
        <v>53</v>
      </c>
      <c r="Q1295" s="65"/>
      <c r="R1295" s="23" t="s">
        <v>54</v>
      </c>
    </row>
    <row r="1296" spans="1:18" s="31" customFormat="1" ht="32.4" customHeight="1" x14ac:dyDescent="0.3">
      <c r="A1296" s="295" t="s">
        <v>2576</v>
      </c>
      <c r="B1296" s="295" t="s">
        <v>2577</v>
      </c>
      <c r="C1296" s="192" t="s">
        <v>449</v>
      </c>
      <c r="D1296" s="26">
        <v>155088</v>
      </c>
      <c r="E1296" s="26">
        <v>155088</v>
      </c>
      <c r="F1296" s="27">
        <v>0</v>
      </c>
      <c r="G1296" s="27">
        <v>155088</v>
      </c>
      <c r="H1296" s="27">
        <v>0</v>
      </c>
      <c r="I1296" s="7" t="s">
        <v>553</v>
      </c>
      <c r="J1296" s="7"/>
      <c r="K1296" s="7"/>
      <c r="L1296" s="7"/>
      <c r="M1296" s="27"/>
      <c r="N1296" s="27">
        <v>0</v>
      </c>
      <c r="O1296" s="7"/>
      <c r="P1296" s="30" t="s">
        <v>53</v>
      </c>
      <c r="Q1296" s="65"/>
      <c r="R1296" s="23" t="s">
        <v>54</v>
      </c>
    </row>
    <row r="1297" spans="1:18" s="31" customFormat="1" ht="32.4" customHeight="1" x14ac:dyDescent="0.3">
      <c r="A1297" s="295" t="s">
        <v>2578</v>
      </c>
      <c r="B1297" s="295" t="s">
        <v>2579</v>
      </c>
      <c r="C1297" s="192" t="s">
        <v>449</v>
      </c>
      <c r="D1297" s="26">
        <v>154331</v>
      </c>
      <c r="E1297" s="26">
        <v>154331</v>
      </c>
      <c r="F1297" s="27">
        <v>0</v>
      </c>
      <c r="G1297" s="27">
        <v>154331</v>
      </c>
      <c r="H1297" s="27">
        <v>0</v>
      </c>
      <c r="I1297" s="7" t="s">
        <v>553</v>
      </c>
      <c r="J1297" s="7"/>
      <c r="K1297" s="7"/>
      <c r="L1297" s="7"/>
      <c r="M1297" s="27"/>
      <c r="N1297" s="27">
        <v>0</v>
      </c>
      <c r="O1297" s="7"/>
      <c r="P1297" s="30" t="s">
        <v>53</v>
      </c>
      <c r="Q1297" s="65"/>
      <c r="R1297" s="23" t="s">
        <v>54</v>
      </c>
    </row>
    <row r="1298" spans="1:18" s="31" customFormat="1" ht="32.4" customHeight="1" x14ac:dyDescent="0.3">
      <c r="A1298" s="295" t="s">
        <v>2580</v>
      </c>
      <c r="B1298" s="295" t="s">
        <v>2581</v>
      </c>
      <c r="C1298" s="192" t="s">
        <v>449</v>
      </c>
      <c r="D1298" s="26">
        <v>155088</v>
      </c>
      <c r="E1298" s="26">
        <v>155088</v>
      </c>
      <c r="F1298" s="27">
        <v>0</v>
      </c>
      <c r="G1298" s="27">
        <v>155088</v>
      </c>
      <c r="H1298" s="27">
        <v>0</v>
      </c>
      <c r="I1298" s="7" t="s">
        <v>553</v>
      </c>
      <c r="J1298" s="7"/>
      <c r="K1298" s="7"/>
      <c r="L1298" s="7"/>
      <c r="M1298" s="27"/>
      <c r="N1298" s="27">
        <v>0</v>
      </c>
      <c r="O1298" s="7"/>
      <c r="P1298" s="30" t="s">
        <v>53</v>
      </c>
      <c r="Q1298" s="65"/>
      <c r="R1298" s="23" t="s">
        <v>54</v>
      </c>
    </row>
    <row r="1299" spans="1:18" s="31" customFormat="1" ht="32.4" customHeight="1" x14ac:dyDescent="0.3">
      <c r="A1299" s="295" t="s">
        <v>2582</v>
      </c>
      <c r="B1299" s="295" t="s">
        <v>2583</v>
      </c>
      <c r="C1299" s="192" t="s">
        <v>449</v>
      </c>
      <c r="D1299" s="26">
        <v>97831</v>
      </c>
      <c r="E1299" s="26">
        <v>97831</v>
      </c>
      <c r="F1299" s="27">
        <v>0</v>
      </c>
      <c r="G1299" s="27">
        <v>97831</v>
      </c>
      <c r="H1299" s="27">
        <v>0</v>
      </c>
      <c r="I1299" s="7" t="s">
        <v>553</v>
      </c>
      <c r="J1299" s="7"/>
      <c r="K1299" s="7"/>
      <c r="L1299" s="7"/>
      <c r="M1299" s="27"/>
      <c r="N1299" s="27">
        <v>0</v>
      </c>
      <c r="O1299" s="7"/>
      <c r="P1299" s="30" t="s">
        <v>53</v>
      </c>
      <c r="Q1299" s="65"/>
      <c r="R1299" s="23" t="s">
        <v>54</v>
      </c>
    </row>
    <row r="1300" spans="1:18" s="31" customFormat="1" ht="32.4" customHeight="1" x14ac:dyDescent="0.3">
      <c r="A1300" s="295" t="s">
        <v>2584</v>
      </c>
      <c r="B1300" s="295" t="s">
        <v>2585</v>
      </c>
      <c r="C1300" s="192" t="s">
        <v>449</v>
      </c>
      <c r="D1300" s="26">
        <v>93053</v>
      </c>
      <c r="E1300" s="26">
        <v>93053</v>
      </c>
      <c r="F1300" s="27">
        <v>0</v>
      </c>
      <c r="G1300" s="27">
        <v>93053</v>
      </c>
      <c r="H1300" s="27">
        <v>0</v>
      </c>
      <c r="I1300" s="7" t="s">
        <v>553</v>
      </c>
      <c r="J1300" s="7"/>
      <c r="K1300" s="7"/>
      <c r="L1300" s="7"/>
      <c r="M1300" s="27"/>
      <c r="N1300" s="27">
        <v>0</v>
      </c>
      <c r="O1300" s="7"/>
      <c r="P1300" s="30" t="s">
        <v>53</v>
      </c>
      <c r="Q1300" s="65"/>
      <c r="R1300" s="23" t="s">
        <v>54</v>
      </c>
    </row>
    <row r="1301" spans="1:18" s="31" customFormat="1" ht="32.4" customHeight="1" x14ac:dyDescent="0.3">
      <c r="A1301" s="295" t="s">
        <v>2586</v>
      </c>
      <c r="B1301" s="295" t="s">
        <v>2587</v>
      </c>
      <c r="C1301" s="192" t="s">
        <v>449</v>
      </c>
      <c r="D1301" s="26">
        <v>170817</v>
      </c>
      <c r="E1301" s="26">
        <v>170817</v>
      </c>
      <c r="F1301" s="27">
        <v>0</v>
      </c>
      <c r="G1301" s="27">
        <v>170817</v>
      </c>
      <c r="H1301" s="27">
        <v>0</v>
      </c>
      <c r="I1301" s="7" t="s">
        <v>553</v>
      </c>
      <c r="J1301" s="7"/>
      <c r="K1301" s="7"/>
      <c r="L1301" s="7"/>
      <c r="M1301" s="27"/>
      <c r="N1301" s="27">
        <v>0</v>
      </c>
      <c r="O1301" s="7"/>
      <c r="P1301" s="30" t="s">
        <v>53</v>
      </c>
      <c r="Q1301" s="65"/>
      <c r="R1301" s="23" t="s">
        <v>54</v>
      </c>
    </row>
    <row r="1302" spans="1:18" s="31" customFormat="1" ht="32.4" customHeight="1" x14ac:dyDescent="0.3">
      <c r="A1302" s="295" t="s">
        <v>2588</v>
      </c>
      <c r="B1302" s="295" t="s">
        <v>2589</v>
      </c>
      <c r="C1302" s="192" t="s">
        <v>449</v>
      </c>
      <c r="D1302" s="26">
        <v>67391</v>
      </c>
      <c r="E1302" s="26">
        <v>67391</v>
      </c>
      <c r="F1302" s="27">
        <v>0</v>
      </c>
      <c r="G1302" s="27">
        <v>67391</v>
      </c>
      <c r="H1302" s="27">
        <v>0</v>
      </c>
      <c r="I1302" s="7" t="s">
        <v>553</v>
      </c>
      <c r="J1302" s="7"/>
      <c r="K1302" s="7"/>
      <c r="L1302" s="7"/>
      <c r="M1302" s="27"/>
      <c r="N1302" s="27">
        <v>0</v>
      </c>
      <c r="O1302" s="7"/>
      <c r="P1302" s="30" t="s">
        <v>53</v>
      </c>
      <c r="Q1302" s="65"/>
      <c r="R1302" s="23" t="s">
        <v>54</v>
      </c>
    </row>
    <row r="1303" spans="1:18" s="31" customFormat="1" ht="32.4" customHeight="1" x14ac:dyDescent="0.3">
      <c r="A1303" s="295" t="s">
        <v>2590</v>
      </c>
      <c r="B1303" s="295" t="s">
        <v>2591</v>
      </c>
      <c r="C1303" s="192" t="s">
        <v>449</v>
      </c>
      <c r="D1303" s="26">
        <v>61237</v>
      </c>
      <c r="E1303" s="26">
        <v>61237</v>
      </c>
      <c r="F1303" s="27">
        <v>0</v>
      </c>
      <c r="G1303" s="27">
        <v>61237</v>
      </c>
      <c r="H1303" s="27">
        <v>0</v>
      </c>
      <c r="I1303" s="7" t="s">
        <v>553</v>
      </c>
      <c r="J1303" s="7"/>
      <c r="K1303" s="7"/>
      <c r="L1303" s="7"/>
      <c r="M1303" s="27"/>
      <c r="N1303" s="27">
        <v>0</v>
      </c>
      <c r="O1303" s="7"/>
      <c r="P1303" s="30" t="s">
        <v>53</v>
      </c>
      <c r="Q1303" s="65"/>
      <c r="R1303" s="23" t="s">
        <v>54</v>
      </c>
    </row>
    <row r="1304" spans="1:18" s="31" customFormat="1" ht="32.4" customHeight="1" x14ac:dyDescent="0.3">
      <c r="A1304" s="295" t="s">
        <v>2592</v>
      </c>
      <c r="B1304" s="295" t="s">
        <v>2593</v>
      </c>
      <c r="C1304" s="192" t="s">
        <v>449</v>
      </c>
      <c r="D1304" s="26">
        <v>217000</v>
      </c>
      <c r="E1304" s="26">
        <v>217000</v>
      </c>
      <c r="F1304" s="27">
        <v>0</v>
      </c>
      <c r="G1304" s="27">
        <v>217000</v>
      </c>
      <c r="H1304" s="27">
        <v>0</v>
      </c>
      <c r="I1304" s="7" t="s">
        <v>553</v>
      </c>
      <c r="J1304" s="7"/>
      <c r="K1304" s="7"/>
      <c r="L1304" s="7"/>
      <c r="M1304" s="27"/>
      <c r="N1304" s="27">
        <v>0</v>
      </c>
      <c r="O1304" s="7"/>
      <c r="P1304" s="30" t="s">
        <v>53</v>
      </c>
      <c r="Q1304" s="65"/>
      <c r="R1304" s="23" t="s">
        <v>54</v>
      </c>
    </row>
    <row r="1305" spans="1:18" s="31" customFormat="1" ht="32.4" customHeight="1" x14ac:dyDescent="0.3">
      <c r="A1305" s="295" t="s">
        <v>2594</v>
      </c>
      <c r="B1305" s="295" t="s">
        <v>2595</v>
      </c>
      <c r="C1305" s="192" t="s">
        <v>449</v>
      </c>
      <c r="D1305" s="26">
        <v>273333</v>
      </c>
      <c r="E1305" s="26">
        <v>273333</v>
      </c>
      <c r="F1305" s="27">
        <v>0</v>
      </c>
      <c r="G1305" s="27">
        <v>273333</v>
      </c>
      <c r="H1305" s="27">
        <v>0</v>
      </c>
      <c r="I1305" s="7" t="s">
        <v>553</v>
      </c>
      <c r="J1305" s="7"/>
      <c r="K1305" s="7"/>
      <c r="L1305" s="7"/>
      <c r="M1305" s="27"/>
      <c r="N1305" s="27">
        <v>0</v>
      </c>
      <c r="O1305" s="7"/>
      <c r="P1305" s="30" t="s">
        <v>53</v>
      </c>
      <c r="Q1305" s="65"/>
      <c r="R1305" s="23" t="s">
        <v>54</v>
      </c>
    </row>
    <row r="1306" spans="1:18" s="31" customFormat="1" ht="32.4" customHeight="1" x14ac:dyDescent="0.3">
      <c r="A1306" s="295" t="s">
        <v>2596</v>
      </c>
      <c r="B1306" s="295" t="s">
        <v>2597</v>
      </c>
      <c r="C1306" s="192" t="s">
        <v>449</v>
      </c>
      <c r="D1306" s="26">
        <v>217000</v>
      </c>
      <c r="E1306" s="26">
        <v>217000</v>
      </c>
      <c r="F1306" s="27">
        <v>0</v>
      </c>
      <c r="G1306" s="27">
        <v>217000</v>
      </c>
      <c r="H1306" s="27">
        <v>0</v>
      </c>
      <c r="I1306" s="7" t="s">
        <v>553</v>
      </c>
      <c r="J1306" s="7"/>
      <c r="K1306" s="7"/>
      <c r="L1306" s="7"/>
      <c r="M1306" s="27"/>
      <c r="N1306" s="27">
        <v>0</v>
      </c>
      <c r="O1306" s="7"/>
      <c r="P1306" s="30" t="s">
        <v>53</v>
      </c>
      <c r="Q1306" s="65"/>
      <c r="R1306" s="23" t="s">
        <v>54</v>
      </c>
    </row>
    <row r="1307" spans="1:18" s="31" customFormat="1" ht="32.4" customHeight="1" x14ac:dyDescent="0.3">
      <c r="A1307" s="295" t="s">
        <v>2598</v>
      </c>
      <c r="B1307" s="295" t="s">
        <v>2599</v>
      </c>
      <c r="C1307" s="192" t="s">
        <v>449</v>
      </c>
      <c r="D1307" s="26">
        <v>217000</v>
      </c>
      <c r="E1307" s="26">
        <v>217000</v>
      </c>
      <c r="F1307" s="27">
        <v>0</v>
      </c>
      <c r="G1307" s="27">
        <v>217000</v>
      </c>
      <c r="H1307" s="27">
        <v>0</v>
      </c>
      <c r="I1307" s="7" t="s">
        <v>553</v>
      </c>
      <c r="J1307" s="7"/>
      <c r="K1307" s="7"/>
      <c r="L1307" s="7"/>
      <c r="M1307" s="27"/>
      <c r="N1307" s="27">
        <v>0</v>
      </c>
      <c r="O1307" s="7"/>
      <c r="P1307" s="30" t="s">
        <v>53</v>
      </c>
      <c r="Q1307" s="65"/>
      <c r="R1307" s="23" t="s">
        <v>54</v>
      </c>
    </row>
    <row r="1308" spans="1:18" s="31" customFormat="1" ht="32.4" customHeight="1" x14ac:dyDescent="0.3">
      <c r="A1308" s="295" t="s">
        <v>2600</v>
      </c>
      <c r="B1308" s="295" t="s">
        <v>2601</v>
      </c>
      <c r="C1308" s="192" t="s">
        <v>449</v>
      </c>
      <c r="D1308" s="26">
        <v>217000</v>
      </c>
      <c r="E1308" s="26">
        <v>217000</v>
      </c>
      <c r="F1308" s="27">
        <v>0</v>
      </c>
      <c r="G1308" s="27">
        <v>217000</v>
      </c>
      <c r="H1308" s="27">
        <v>0</v>
      </c>
      <c r="I1308" s="7" t="s">
        <v>553</v>
      </c>
      <c r="J1308" s="7"/>
      <c r="K1308" s="7"/>
      <c r="L1308" s="7"/>
      <c r="M1308" s="27"/>
      <c r="N1308" s="27">
        <v>0</v>
      </c>
      <c r="O1308" s="7"/>
      <c r="P1308" s="30" t="s">
        <v>53</v>
      </c>
      <c r="Q1308" s="65"/>
      <c r="R1308" s="23" t="s">
        <v>54</v>
      </c>
    </row>
    <row r="1309" spans="1:18" s="31" customFormat="1" ht="32.4" customHeight="1" x14ac:dyDescent="0.3">
      <c r="A1309" s="295" t="s">
        <v>2602</v>
      </c>
      <c r="B1309" s="295" t="s">
        <v>2603</v>
      </c>
      <c r="C1309" s="192" t="s">
        <v>449</v>
      </c>
      <c r="D1309" s="26">
        <v>217000</v>
      </c>
      <c r="E1309" s="26">
        <v>217000</v>
      </c>
      <c r="F1309" s="27">
        <v>0</v>
      </c>
      <c r="G1309" s="27">
        <v>217000</v>
      </c>
      <c r="H1309" s="27">
        <v>0</v>
      </c>
      <c r="I1309" s="7" t="s">
        <v>553</v>
      </c>
      <c r="J1309" s="7"/>
      <c r="K1309" s="7"/>
      <c r="L1309" s="7"/>
      <c r="M1309" s="27"/>
      <c r="N1309" s="27">
        <v>0</v>
      </c>
      <c r="O1309" s="7"/>
      <c r="P1309" s="30" t="s">
        <v>53</v>
      </c>
      <c r="Q1309" s="65"/>
      <c r="R1309" s="23" t="s">
        <v>54</v>
      </c>
    </row>
    <row r="1310" spans="1:18" s="31" customFormat="1" ht="32.4" customHeight="1" x14ac:dyDescent="0.3">
      <c r="A1310" s="295" t="s">
        <v>2604</v>
      </c>
      <c r="B1310" s="295" t="s">
        <v>2605</v>
      </c>
      <c r="C1310" s="192" t="s">
        <v>449</v>
      </c>
      <c r="D1310" s="26">
        <v>217000</v>
      </c>
      <c r="E1310" s="26">
        <v>217000</v>
      </c>
      <c r="F1310" s="27">
        <v>0</v>
      </c>
      <c r="G1310" s="27">
        <v>217000</v>
      </c>
      <c r="H1310" s="27">
        <v>0</v>
      </c>
      <c r="I1310" s="7" t="s">
        <v>553</v>
      </c>
      <c r="J1310" s="7"/>
      <c r="K1310" s="7"/>
      <c r="L1310" s="7"/>
      <c r="M1310" s="27"/>
      <c r="N1310" s="27">
        <v>0</v>
      </c>
      <c r="O1310" s="7"/>
      <c r="P1310" s="30" t="s">
        <v>53</v>
      </c>
      <c r="Q1310" s="65"/>
      <c r="R1310" s="23" t="s">
        <v>54</v>
      </c>
    </row>
    <row r="1311" spans="1:18" s="31" customFormat="1" ht="32.4" customHeight="1" x14ac:dyDescent="0.3">
      <c r="A1311" s="295" t="s">
        <v>2606</v>
      </c>
      <c r="B1311" s="295" t="s">
        <v>2607</v>
      </c>
      <c r="C1311" s="192" t="s">
        <v>449</v>
      </c>
      <c r="D1311" s="26">
        <v>273333</v>
      </c>
      <c r="E1311" s="26">
        <v>273333</v>
      </c>
      <c r="F1311" s="27">
        <v>0</v>
      </c>
      <c r="G1311" s="27">
        <v>273333</v>
      </c>
      <c r="H1311" s="27">
        <v>0</v>
      </c>
      <c r="I1311" s="7" t="s">
        <v>553</v>
      </c>
      <c r="J1311" s="7"/>
      <c r="K1311" s="7"/>
      <c r="L1311" s="7"/>
      <c r="M1311" s="27"/>
      <c r="N1311" s="27">
        <v>0</v>
      </c>
      <c r="O1311" s="7"/>
      <c r="P1311" s="30" t="s">
        <v>53</v>
      </c>
      <c r="Q1311" s="65"/>
      <c r="R1311" s="23" t="s">
        <v>54</v>
      </c>
    </row>
    <row r="1312" spans="1:18" s="31" customFormat="1" ht="32.4" customHeight="1" x14ac:dyDescent="0.3">
      <c r="A1312" s="295" t="s">
        <v>2608</v>
      </c>
      <c r="B1312" s="295" t="s">
        <v>2609</v>
      </c>
      <c r="C1312" s="192" t="s">
        <v>449</v>
      </c>
      <c r="D1312" s="26">
        <v>250333</v>
      </c>
      <c r="E1312" s="26">
        <v>250333</v>
      </c>
      <c r="F1312" s="27">
        <v>0</v>
      </c>
      <c r="G1312" s="27">
        <v>250333</v>
      </c>
      <c r="H1312" s="27">
        <v>0</v>
      </c>
      <c r="I1312" s="7" t="s">
        <v>553</v>
      </c>
      <c r="J1312" s="7"/>
      <c r="K1312" s="7"/>
      <c r="L1312" s="7"/>
      <c r="M1312" s="27"/>
      <c r="N1312" s="27">
        <v>0</v>
      </c>
      <c r="O1312" s="7"/>
      <c r="P1312" s="30" t="s">
        <v>53</v>
      </c>
      <c r="Q1312" s="65"/>
      <c r="R1312" s="23" t="s">
        <v>54</v>
      </c>
    </row>
    <row r="1313" spans="1:18" s="31" customFormat="1" ht="32.4" customHeight="1" x14ac:dyDescent="0.3">
      <c r="A1313" s="295" t="s">
        <v>2610</v>
      </c>
      <c r="B1313" s="295" t="s">
        <v>2611</v>
      </c>
      <c r="C1313" s="192" t="s">
        <v>449</v>
      </c>
      <c r="D1313" s="26">
        <v>217000</v>
      </c>
      <c r="E1313" s="26">
        <v>217000</v>
      </c>
      <c r="F1313" s="27">
        <v>0</v>
      </c>
      <c r="G1313" s="27">
        <v>217000</v>
      </c>
      <c r="H1313" s="27">
        <v>0</v>
      </c>
      <c r="I1313" s="7" t="s">
        <v>553</v>
      </c>
      <c r="J1313" s="7"/>
      <c r="K1313" s="7"/>
      <c r="L1313" s="7"/>
      <c r="M1313" s="27"/>
      <c r="N1313" s="27">
        <v>0</v>
      </c>
      <c r="O1313" s="7"/>
      <c r="P1313" s="30" t="s">
        <v>53</v>
      </c>
      <c r="Q1313" s="65"/>
      <c r="R1313" s="23" t="s">
        <v>54</v>
      </c>
    </row>
    <row r="1314" spans="1:18" s="31" customFormat="1" ht="32.4" customHeight="1" x14ac:dyDescent="0.3">
      <c r="A1314" s="295" t="s">
        <v>2612</v>
      </c>
      <c r="B1314" s="295" t="s">
        <v>2613</v>
      </c>
      <c r="C1314" s="192" t="s">
        <v>449</v>
      </c>
      <c r="D1314" s="26">
        <v>217000</v>
      </c>
      <c r="E1314" s="26">
        <v>217000</v>
      </c>
      <c r="F1314" s="27">
        <v>0</v>
      </c>
      <c r="G1314" s="27">
        <v>217000</v>
      </c>
      <c r="H1314" s="27">
        <v>0</v>
      </c>
      <c r="I1314" s="7" t="s">
        <v>553</v>
      </c>
      <c r="J1314" s="7"/>
      <c r="K1314" s="7"/>
      <c r="L1314" s="7"/>
      <c r="M1314" s="27"/>
      <c r="N1314" s="27">
        <v>0</v>
      </c>
      <c r="O1314" s="7"/>
      <c r="P1314" s="30" t="s">
        <v>53</v>
      </c>
      <c r="Q1314" s="65"/>
      <c r="R1314" s="23" t="s">
        <v>54</v>
      </c>
    </row>
    <row r="1315" spans="1:18" s="31" customFormat="1" ht="32.4" customHeight="1" x14ac:dyDescent="0.3">
      <c r="A1315" s="295" t="s">
        <v>2614</v>
      </c>
      <c r="B1315" s="295" t="s">
        <v>2615</v>
      </c>
      <c r="C1315" s="192" t="s">
        <v>449</v>
      </c>
      <c r="D1315" s="26">
        <v>217000</v>
      </c>
      <c r="E1315" s="26">
        <v>217000</v>
      </c>
      <c r="F1315" s="27">
        <v>0</v>
      </c>
      <c r="G1315" s="27">
        <v>217000</v>
      </c>
      <c r="H1315" s="27">
        <v>0</v>
      </c>
      <c r="I1315" s="7" t="s">
        <v>553</v>
      </c>
      <c r="J1315" s="7"/>
      <c r="K1315" s="7"/>
      <c r="L1315" s="7"/>
      <c r="M1315" s="27"/>
      <c r="N1315" s="27">
        <v>0</v>
      </c>
      <c r="O1315" s="7"/>
      <c r="P1315" s="30" t="s">
        <v>53</v>
      </c>
      <c r="Q1315" s="65"/>
      <c r="R1315" s="23" t="s">
        <v>54</v>
      </c>
    </row>
    <row r="1316" spans="1:18" s="31" customFormat="1" ht="32.4" customHeight="1" x14ac:dyDescent="0.3">
      <c r="A1316" s="295" t="s">
        <v>2616</v>
      </c>
      <c r="B1316" s="295" t="s">
        <v>2617</v>
      </c>
      <c r="C1316" s="192" t="s">
        <v>449</v>
      </c>
      <c r="D1316" s="26">
        <v>283333</v>
      </c>
      <c r="E1316" s="26">
        <v>283333</v>
      </c>
      <c r="F1316" s="27">
        <v>0</v>
      </c>
      <c r="G1316" s="27">
        <v>283333</v>
      </c>
      <c r="H1316" s="27">
        <v>0</v>
      </c>
      <c r="I1316" s="7" t="s">
        <v>553</v>
      </c>
      <c r="J1316" s="7"/>
      <c r="K1316" s="7"/>
      <c r="L1316" s="7"/>
      <c r="M1316" s="27"/>
      <c r="N1316" s="27">
        <v>0</v>
      </c>
      <c r="O1316" s="7"/>
      <c r="P1316" s="30" t="s">
        <v>53</v>
      </c>
      <c r="Q1316" s="65"/>
      <c r="R1316" s="23" t="s">
        <v>54</v>
      </c>
    </row>
    <row r="1317" spans="1:18" s="31" customFormat="1" ht="32.4" customHeight="1" x14ac:dyDescent="0.3">
      <c r="A1317" s="295" t="s">
        <v>2618</v>
      </c>
      <c r="B1317" s="295" t="s">
        <v>2619</v>
      </c>
      <c r="C1317" s="192" t="s">
        <v>449</v>
      </c>
      <c r="D1317" s="26">
        <v>242333</v>
      </c>
      <c r="E1317" s="26">
        <v>242333</v>
      </c>
      <c r="F1317" s="27">
        <v>0</v>
      </c>
      <c r="G1317" s="27">
        <v>242333</v>
      </c>
      <c r="H1317" s="27">
        <v>0</v>
      </c>
      <c r="I1317" s="7" t="s">
        <v>553</v>
      </c>
      <c r="J1317" s="7"/>
      <c r="K1317" s="7"/>
      <c r="L1317" s="7"/>
      <c r="M1317" s="27"/>
      <c r="N1317" s="27">
        <v>0</v>
      </c>
      <c r="O1317" s="7"/>
      <c r="P1317" s="30" t="s">
        <v>53</v>
      </c>
      <c r="Q1317" s="65"/>
      <c r="R1317" s="23" t="s">
        <v>54</v>
      </c>
    </row>
    <row r="1318" spans="1:18" s="31" customFormat="1" ht="32.4" customHeight="1" x14ac:dyDescent="0.3">
      <c r="A1318" s="295" t="s">
        <v>2620</v>
      </c>
      <c r="B1318" s="295" t="s">
        <v>2621</v>
      </c>
      <c r="C1318" s="192" t="s">
        <v>449</v>
      </c>
      <c r="D1318" s="26">
        <v>233333</v>
      </c>
      <c r="E1318" s="26">
        <v>233333</v>
      </c>
      <c r="F1318" s="27">
        <v>0</v>
      </c>
      <c r="G1318" s="27">
        <v>233333</v>
      </c>
      <c r="H1318" s="27">
        <v>0</v>
      </c>
      <c r="I1318" s="7" t="s">
        <v>553</v>
      </c>
      <c r="J1318" s="7"/>
      <c r="K1318" s="7"/>
      <c r="L1318" s="7"/>
      <c r="M1318" s="27"/>
      <c r="N1318" s="27">
        <v>0</v>
      </c>
      <c r="O1318" s="7"/>
      <c r="P1318" s="30" t="s">
        <v>53</v>
      </c>
      <c r="Q1318" s="65"/>
      <c r="R1318" s="23" t="s">
        <v>54</v>
      </c>
    </row>
    <row r="1319" spans="1:18" s="31" customFormat="1" ht="32.4" customHeight="1" x14ac:dyDescent="0.3">
      <c r="A1319" s="295" t="s">
        <v>2622</v>
      </c>
      <c r="B1319" s="295" t="s">
        <v>2623</v>
      </c>
      <c r="C1319" s="192" t="s">
        <v>449</v>
      </c>
      <c r="D1319" s="26">
        <v>216667</v>
      </c>
      <c r="E1319" s="26">
        <v>216667</v>
      </c>
      <c r="F1319" s="27">
        <v>0</v>
      </c>
      <c r="G1319" s="27">
        <v>216667</v>
      </c>
      <c r="H1319" s="27">
        <v>0</v>
      </c>
      <c r="I1319" s="7" t="s">
        <v>553</v>
      </c>
      <c r="J1319" s="7"/>
      <c r="K1319" s="7"/>
      <c r="L1319" s="7"/>
      <c r="M1319" s="27"/>
      <c r="N1319" s="27">
        <v>0</v>
      </c>
      <c r="O1319" s="7"/>
      <c r="P1319" s="30" t="s">
        <v>53</v>
      </c>
      <c r="Q1319" s="65"/>
      <c r="R1319" s="23" t="s">
        <v>54</v>
      </c>
    </row>
    <row r="1320" spans="1:18" s="31" customFormat="1" ht="32.4" customHeight="1" x14ac:dyDescent="0.3">
      <c r="A1320" s="295" t="s">
        <v>2624</v>
      </c>
      <c r="B1320" s="295" t="s">
        <v>2625</v>
      </c>
      <c r="C1320" s="192" t="s">
        <v>449</v>
      </c>
      <c r="D1320" s="26">
        <v>233333</v>
      </c>
      <c r="E1320" s="26">
        <v>233333</v>
      </c>
      <c r="F1320" s="27">
        <v>0</v>
      </c>
      <c r="G1320" s="27">
        <v>233333</v>
      </c>
      <c r="H1320" s="27">
        <v>0</v>
      </c>
      <c r="I1320" s="7" t="s">
        <v>553</v>
      </c>
      <c r="J1320" s="7"/>
      <c r="K1320" s="7"/>
      <c r="L1320" s="7"/>
      <c r="M1320" s="27"/>
      <c r="N1320" s="27">
        <v>0</v>
      </c>
      <c r="O1320" s="7"/>
      <c r="P1320" s="30" t="s">
        <v>53</v>
      </c>
      <c r="Q1320" s="65"/>
      <c r="R1320" s="23" t="s">
        <v>54</v>
      </c>
    </row>
    <row r="1321" spans="1:18" s="31" customFormat="1" ht="32.4" customHeight="1" x14ac:dyDescent="0.3">
      <c r="A1321" s="295" t="s">
        <v>2626</v>
      </c>
      <c r="B1321" s="295" t="s">
        <v>2627</v>
      </c>
      <c r="C1321" s="192" t="s">
        <v>449</v>
      </c>
      <c r="D1321" s="26">
        <v>259333</v>
      </c>
      <c r="E1321" s="26">
        <v>259333</v>
      </c>
      <c r="F1321" s="27">
        <v>0</v>
      </c>
      <c r="G1321" s="27">
        <v>259333</v>
      </c>
      <c r="H1321" s="27">
        <v>0</v>
      </c>
      <c r="I1321" s="7" t="s">
        <v>553</v>
      </c>
      <c r="J1321" s="7"/>
      <c r="K1321" s="7"/>
      <c r="L1321" s="7"/>
      <c r="M1321" s="27"/>
      <c r="N1321" s="27">
        <v>0</v>
      </c>
      <c r="O1321" s="7"/>
      <c r="P1321" s="30" t="s">
        <v>53</v>
      </c>
      <c r="Q1321" s="65"/>
      <c r="R1321" s="23" t="s">
        <v>54</v>
      </c>
    </row>
    <row r="1322" spans="1:18" s="31" customFormat="1" ht="32.4" customHeight="1" x14ac:dyDescent="0.3">
      <c r="A1322" s="295" t="s">
        <v>2628</v>
      </c>
      <c r="B1322" s="295" t="s">
        <v>2629</v>
      </c>
      <c r="C1322" s="192" t="s">
        <v>449</v>
      </c>
      <c r="D1322" s="26">
        <v>200000</v>
      </c>
      <c r="E1322" s="26">
        <v>200000</v>
      </c>
      <c r="F1322" s="27">
        <v>0</v>
      </c>
      <c r="G1322" s="27">
        <v>200000</v>
      </c>
      <c r="H1322" s="27">
        <v>0</v>
      </c>
      <c r="I1322" s="7" t="s">
        <v>553</v>
      </c>
      <c r="J1322" s="7"/>
      <c r="K1322" s="7"/>
      <c r="L1322" s="7"/>
      <c r="M1322" s="27"/>
      <c r="N1322" s="27">
        <v>0</v>
      </c>
      <c r="O1322" s="7"/>
      <c r="P1322" s="30" t="s">
        <v>53</v>
      </c>
      <c r="Q1322" s="65"/>
      <c r="R1322" s="23" t="s">
        <v>54</v>
      </c>
    </row>
    <row r="1323" spans="1:18" s="31" customFormat="1" ht="32.4" customHeight="1" x14ac:dyDescent="0.3">
      <c r="A1323" s="295" t="s">
        <v>2630</v>
      </c>
      <c r="B1323" s="295" t="s">
        <v>2631</v>
      </c>
      <c r="C1323" s="192" t="s">
        <v>449</v>
      </c>
      <c r="D1323" s="26">
        <v>216667</v>
      </c>
      <c r="E1323" s="26">
        <v>216667</v>
      </c>
      <c r="F1323" s="27">
        <v>0</v>
      </c>
      <c r="G1323" s="27">
        <v>216667</v>
      </c>
      <c r="H1323" s="27">
        <v>0</v>
      </c>
      <c r="I1323" s="7" t="s">
        <v>553</v>
      </c>
      <c r="J1323" s="7"/>
      <c r="K1323" s="7"/>
      <c r="L1323" s="7"/>
      <c r="M1323" s="27"/>
      <c r="N1323" s="27">
        <v>0</v>
      </c>
      <c r="O1323" s="7"/>
      <c r="P1323" s="30" t="s">
        <v>53</v>
      </c>
      <c r="Q1323" s="65"/>
      <c r="R1323" s="23" t="s">
        <v>54</v>
      </c>
    </row>
    <row r="1324" spans="1:18" s="31" customFormat="1" ht="32.4" customHeight="1" x14ac:dyDescent="0.3">
      <c r="A1324" s="295" t="s">
        <v>2632</v>
      </c>
      <c r="B1324" s="295" t="s">
        <v>2633</v>
      </c>
      <c r="C1324" s="192" t="s">
        <v>449</v>
      </c>
      <c r="D1324" s="26">
        <v>233333</v>
      </c>
      <c r="E1324" s="26">
        <v>233333</v>
      </c>
      <c r="F1324" s="27">
        <v>0</v>
      </c>
      <c r="G1324" s="27">
        <v>233333</v>
      </c>
      <c r="H1324" s="27">
        <v>0</v>
      </c>
      <c r="I1324" s="7" t="s">
        <v>553</v>
      </c>
      <c r="J1324" s="7"/>
      <c r="K1324" s="7"/>
      <c r="L1324" s="7"/>
      <c r="M1324" s="27"/>
      <c r="N1324" s="27">
        <v>0</v>
      </c>
      <c r="O1324" s="7"/>
      <c r="P1324" s="30" t="s">
        <v>53</v>
      </c>
      <c r="Q1324" s="65"/>
      <c r="R1324" s="23" t="s">
        <v>54</v>
      </c>
    </row>
    <row r="1325" spans="1:18" s="31" customFormat="1" ht="32.4" customHeight="1" x14ac:dyDescent="0.3">
      <c r="A1325" s="295" t="s">
        <v>2634</v>
      </c>
      <c r="B1325" s="295" t="s">
        <v>2635</v>
      </c>
      <c r="C1325" s="192" t="s">
        <v>449</v>
      </c>
      <c r="D1325" s="26">
        <v>216667</v>
      </c>
      <c r="E1325" s="26">
        <v>216667</v>
      </c>
      <c r="F1325" s="27">
        <v>0</v>
      </c>
      <c r="G1325" s="27">
        <v>216667</v>
      </c>
      <c r="H1325" s="27">
        <v>0</v>
      </c>
      <c r="I1325" s="7" t="s">
        <v>553</v>
      </c>
      <c r="J1325" s="7"/>
      <c r="K1325" s="7"/>
      <c r="L1325" s="7"/>
      <c r="M1325" s="27"/>
      <c r="N1325" s="27">
        <v>0</v>
      </c>
      <c r="O1325" s="7"/>
      <c r="P1325" s="30" t="s">
        <v>53</v>
      </c>
      <c r="Q1325" s="65"/>
      <c r="R1325" s="23" t="s">
        <v>54</v>
      </c>
    </row>
    <row r="1326" spans="1:18" s="31" customFormat="1" ht="32.4" customHeight="1" x14ac:dyDescent="0.3">
      <c r="A1326" s="295" t="s">
        <v>2636</v>
      </c>
      <c r="B1326" s="295" t="s">
        <v>2637</v>
      </c>
      <c r="C1326" s="192" t="s">
        <v>449</v>
      </c>
      <c r="D1326" s="26">
        <v>216667</v>
      </c>
      <c r="E1326" s="26">
        <v>216667</v>
      </c>
      <c r="F1326" s="27">
        <v>0</v>
      </c>
      <c r="G1326" s="27">
        <v>216667</v>
      </c>
      <c r="H1326" s="27">
        <v>0</v>
      </c>
      <c r="I1326" s="7" t="s">
        <v>553</v>
      </c>
      <c r="J1326" s="7"/>
      <c r="K1326" s="7"/>
      <c r="L1326" s="7"/>
      <c r="M1326" s="27"/>
      <c r="N1326" s="27">
        <v>0</v>
      </c>
      <c r="O1326" s="7"/>
      <c r="P1326" s="30" t="s">
        <v>53</v>
      </c>
      <c r="Q1326" s="65"/>
      <c r="R1326" s="23" t="s">
        <v>54</v>
      </c>
    </row>
    <row r="1327" spans="1:18" s="31" customFormat="1" ht="32.4" customHeight="1" x14ac:dyDescent="0.3">
      <c r="A1327" s="295" t="s">
        <v>2638</v>
      </c>
      <c r="B1327" s="295" t="s">
        <v>2639</v>
      </c>
      <c r="C1327" s="192" t="s">
        <v>449</v>
      </c>
      <c r="D1327" s="26">
        <v>183334</v>
      </c>
      <c r="E1327" s="26">
        <v>183334</v>
      </c>
      <c r="F1327" s="27">
        <v>0</v>
      </c>
      <c r="G1327" s="27">
        <v>183334</v>
      </c>
      <c r="H1327" s="27">
        <v>0</v>
      </c>
      <c r="I1327" s="7" t="s">
        <v>553</v>
      </c>
      <c r="J1327" s="7"/>
      <c r="K1327" s="7"/>
      <c r="L1327" s="7"/>
      <c r="M1327" s="27"/>
      <c r="N1327" s="27">
        <v>0</v>
      </c>
      <c r="O1327" s="7"/>
      <c r="P1327" s="30" t="s">
        <v>53</v>
      </c>
      <c r="Q1327" s="65"/>
      <c r="R1327" s="23" t="s">
        <v>54</v>
      </c>
    </row>
    <row r="1328" spans="1:18" s="31" customFormat="1" ht="32.4" customHeight="1" x14ac:dyDescent="0.3">
      <c r="A1328" s="295" t="s">
        <v>2640</v>
      </c>
      <c r="B1328" s="295" t="s">
        <v>2641</v>
      </c>
      <c r="C1328" s="192" t="s">
        <v>449</v>
      </c>
      <c r="D1328" s="26">
        <v>216667</v>
      </c>
      <c r="E1328" s="26">
        <v>216667</v>
      </c>
      <c r="F1328" s="27">
        <v>0</v>
      </c>
      <c r="G1328" s="27">
        <v>216667</v>
      </c>
      <c r="H1328" s="27">
        <v>0</v>
      </c>
      <c r="I1328" s="7" t="s">
        <v>553</v>
      </c>
      <c r="J1328" s="7"/>
      <c r="K1328" s="7"/>
      <c r="L1328" s="7"/>
      <c r="M1328" s="27"/>
      <c r="N1328" s="27">
        <v>0</v>
      </c>
      <c r="O1328" s="7"/>
      <c r="P1328" s="30" t="s">
        <v>53</v>
      </c>
      <c r="Q1328" s="65"/>
      <c r="R1328" s="23" t="s">
        <v>54</v>
      </c>
    </row>
    <row r="1329" spans="1:18" s="31" customFormat="1" ht="32.4" customHeight="1" x14ac:dyDescent="0.3">
      <c r="A1329" s="295" t="s">
        <v>95</v>
      </c>
      <c r="B1329" s="295" t="s">
        <v>2642</v>
      </c>
      <c r="C1329" s="192" t="s">
        <v>449</v>
      </c>
      <c r="D1329" s="26">
        <v>167000</v>
      </c>
      <c r="E1329" s="26">
        <v>167000</v>
      </c>
      <c r="F1329" s="27">
        <v>0</v>
      </c>
      <c r="G1329" s="27">
        <v>167000</v>
      </c>
      <c r="H1329" s="27">
        <v>0</v>
      </c>
      <c r="I1329" s="7" t="s">
        <v>553</v>
      </c>
      <c r="J1329" s="7"/>
      <c r="K1329" s="7"/>
      <c r="L1329" s="7"/>
      <c r="M1329" s="27"/>
      <c r="N1329" s="27">
        <v>0</v>
      </c>
      <c r="O1329" s="7"/>
      <c r="P1329" s="30" t="s">
        <v>53</v>
      </c>
      <c r="Q1329" s="65"/>
      <c r="R1329" s="23" t="s">
        <v>54</v>
      </c>
    </row>
    <row r="1330" spans="1:18" s="31" customFormat="1" ht="32.4" customHeight="1" x14ac:dyDescent="0.3">
      <c r="A1330" s="295" t="s">
        <v>2643</v>
      </c>
      <c r="B1330" s="295" t="s">
        <v>2644</v>
      </c>
      <c r="C1330" s="192" t="s">
        <v>449</v>
      </c>
      <c r="D1330" s="26">
        <v>183334</v>
      </c>
      <c r="E1330" s="26">
        <v>183334</v>
      </c>
      <c r="F1330" s="27">
        <v>0</v>
      </c>
      <c r="G1330" s="27">
        <v>183334</v>
      </c>
      <c r="H1330" s="27">
        <v>0</v>
      </c>
      <c r="I1330" s="7" t="s">
        <v>553</v>
      </c>
      <c r="J1330" s="7"/>
      <c r="K1330" s="7"/>
      <c r="L1330" s="7"/>
      <c r="M1330" s="27"/>
      <c r="N1330" s="27">
        <v>0</v>
      </c>
      <c r="O1330" s="7"/>
      <c r="P1330" s="30" t="s">
        <v>53</v>
      </c>
      <c r="Q1330" s="65"/>
      <c r="R1330" s="23" t="s">
        <v>54</v>
      </c>
    </row>
    <row r="1331" spans="1:18" s="31" customFormat="1" ht="32.4" customHeight="1" x14ac:dyDescent="0.3">
      <c r="A1331" s="295" t="s">
        <v>2645</v>
      </c>
      <c r="B1331" s="295" t="s">
        <v>2646</v>
      </c>
      <c r="C1331" s="192" t="s">
        <v>449</v>
      </c>
      <c r="D1331" s="26">
        <v>226667</v>
      </c>
      <c r="E1331" s="26">
        <v>226667</v>
      </c>
      <c r="F1331" s="27">
        <v>0</v>
      </c>
      <c r="G1331" s="27">
        <v>226667</v>
      </c>
      <c r="H1331" s="27">
        <v>0</v>
      </c>
      <c r="I1331" s="7" t="s">
        <v>553</v>
      </c>
      <c r="J1331" s="7"/>
      <c r="K1331" s="7"/>
      <c r="L1331" s="7"/>
      <c r="M1331" s="27"/>
      <c r="N1331" s="27">
        <v>0</v>
      </c>
      <c r="O1331" s="7"/>
      <c r="P1331" s="30" t="s">
        <v>53</v>
      </c>
      <c r="Q1331" s="65"/>
      <c r="R1331" s="23" t="s">
        <v>54</v>
      </c>
    </row>
    <row r="1332" spans="1:18" s="31" customFormat="1" ht="32.4" customHeight="1" x14ac:dyDescent="0.3">
      <c r="A1332" s="295" t="s">
        <v>2647</v>
      </c>
      <c r="B1332" s="295" t="s">
        <v>2648</v>
      </c>
      <c r="C1332" s="192" t="s">
        <v>449</v>
      </c>
      <c r="D1332" s="26">
        <v>213333</v>
      </c>
      <c r="E1332" s="26">
        <v>213333</v>
      </c>
      <c r="F1332" s="27">
        <v>0</v>
      </c>
      <c r="G1332" s="27">
        <v>213333</v>
      </c>
      <c r="H1332" s="27">
        <v>0</v>
      </c>
      <c r="I1332" s="7" t="s">
        <v>553</v>
      </c>
      <c r="J1332" s="7"/>
      <c r="K1332" s="7"/>
      <c r="L1332" s="7"/>
      <c r="M1332" s="27"/>
      <c r="N1332" s="27">
        <v>0</v>
      </c>
      <c r="O1332" s="7"/>
      <c r="P1332" s="30" t="s">
        <v>53</v>
      </c>
      <c r="Q1332" s="65"/>
      <c r="R1332" s="23" t="s">
        <v>54</v>
      </c>
    </row>
    <row r="1333" spans="1:18" s="31" customFormat="1" ht="32.4" customHeight="1" x14ac:dyDescent="0.3">
      <c r="A1333" s="295" t="s">
        <v>2649</v>
      </c>
      <c r="B1333" s="295" t="s">
        <v>2650</v>
      </c>
      <c r="C1333" s="192" t="s">
        <v>449</v>
      </c>
      <c r="D1333" s="26">
        <v>235000</v>
      </c>
      <c r="E1333" s="26">
        <v>235000</v>
      </c>
      <c r="F1333" s="27">
        <v>0</v>
      </c>
      <c r="G1333" s="27">
        <v>235000</v>
      </c>
      <c r="H1333" s="27">
        <v>0</v>
      </c>
      <c r="I1333" s="7" t="s">
        <v>553</v>
      </c>
      <c r="J1333" s="7"/>
      <c r="K1333" s="7"/>
      <c r="L1333" s="7"/>
      <c r="M1333" s="27"/>
      <c r="N1333" s="27">
        <v>0</v>
      </c>
      <c r="O1333" s="7"/>
      <c r="P1333" s="30" t="s">
        <v>53</v>
      </c>
      <c r="Q1333" s="65"/>
      <c r="R1333" s="23" t="s">
        <v>54</v>
      </c>
    </row>
    <row r="1334" spans="1:18" s="31" customFormat="1" ht="32.4" customHeight="1" x14ac:dyDescent="0.3">
      <c r="A1334" s="295" t="s">
        <v>2651</v>
      </c>
      <c r="B1334" s="295" t="s">
        <v>2652</v>
      </c>
      <c r="C1334" s="192" t="s">
        <v>449</v>
      </c>
      <c r="D1334" s="26">
        <v>183334</v>
      </c>
      <c r="E1334" s="26">
        <v>183334</v>
      </c>
      <c r="F1334" s="27">
        <v>0</v>
      </c>
      <c r="G1334" s="27">
        <v>183334</v>
      </c>
      <c r="H1334" s="27">
        <v>0</v>
      </c>
      <c r="I1334" s="7" t="s">
        <v>553</v>
      </c>
      <c r="J1334" s="7"/>
      <c r="K1334" s="7"/>
      <c r="L1334" s="7"/>
      <c r="M1334" s="27"/>
      <c r="N1334" s="27">
        <v>0</v>
      </c>
      <c r="O1334" s="7"/>
      <c r="P1334" s="30" t="s">
        <v>53</v>
      </c>
      <c r="Q1334" s="65"/>
      <c r="R1334" s="23" t="s">
        <v>54</v>
      </c>
    </row>
    <row r="1335" spans="1:18" s="31" customFormat="1" ht="32.4" customHeight="1" x14ac:dyDescent="0.3">
      <c r="A1335" s="295" t="s">
        <v>2653</v>
      </c>
      <c r="B1335" s="295" t="s">
        <v>2654</v>
      </c>
      <c r="C1335" s="192" t="s">
        <v>449</v>
      </c>
      <c r="D1335" s="26">
        <v>210000</v>
      </c>
      <c r="E1335" s="26">
        <v>210000</v>
      </c>
      <c r="F1335" s="27">
        <v>0</v>
      </c>
      <c r="G1335" s="27">
        <v>210000</v>
      </c>
      <c r="H1335" s="27">
        <v>0</v>
      </c>
      <c r="I1335" s="7" t="s">
        <v>553</v>
      </c>
      <c r="J1335" s="7"/>
      <c r="K1335" s="7"/>
      <c r="L1335" s="7"/>
      <c r="M1335" s="27"/>
      <c r="N1335" s="27">
        <v>0</v>
      </c>
      <c r="O1335" s="7"/>
      <c r="P1335" s="30" t="s">
        <v>53</v>
      </c>
      <c r="Q1335" s="65"/>
      <c r="R1335" s="23" t="s">
        <v>54</v>
      </c>
    </row>
    <row r="1336" spans="1:18" s="31" customFormat="1" ht="32.4" customHeight="1" x14ac:dyDescent="0.3">
      <c r="A1336" s="295" t="s">
        <v>2655</v>
      </c>
      <c r="B1336" s="295" t="s">
        <v>2656</v>
      </c>
      <c r="C1336" s="192" t="s">
        <v>449</v>
      </c>
      <c r="D1336" s="26">
        <v>205667</v>
      </c>
      <c r="E1336" s="26">
        <v>205667</v>
      </c>
      <c r="F1336" s="27">
        <v>0</v>
      </c>
      <c r="G1336" s="27">
        <v>205667</v>
      </c>
      <c r="H1336" s="27">
        <v>0</v>
      </c>
      <c r="I1336" s="7" t="s">
        <v>553</v>
      </c>
      <c r="J1336" s="7"/>
      <c r="K1336" s="7"/>
      <c r="L1336" s="7"/>
      <c r="M1336" s="27"/>
      <c r="N1336" s="27">
        <v>0</v>
      </c>
      <c r="O1336" s="7"/>
      <c r="P1336" s="30" t="s">
        <v>53</v>
      </c>
      <c r="Q1336" s="65"/>
      <c r="R1336" s="23" t="s">
        <v>54</v>
      </c>
    </row>
    <row r="1337" spans="1:18" s="31" customFormat="1" ht="32.4" customHeight="1" x14ac:dyDescent="0.3">
      <c r="A1337" s="295" t="s">
        <v>2657</v>
      </c>
      <c r="B1337" s="295" t="s">
        <v>2658</v>
      </c>
      <c r="C1337" s="192" t="s">
        <v>449</v>
      </c>
      <c r="D1337" s="26">
        <v>192333</v>
      </c>
      <c r="E1337" s="26">
        <v>192333</v>
      </c>
      <c r="F1337" s="27">
        <v>0</v>
      </c>
      <c r="G1337" s="27">
        <v>192333</v>
      </c>
      <c r="H1337" s="27">
        <v>0</v>
      </c>
      <c r="I1337" s="7" t="s">
        <v>553</v>
      </c>
      <c r="J1337" s="7"/>
      <c r="K1337" s="7"/>
      <c r="L1337" s="7"/>
      <c r="M1337" s="27"/>
      <c r="N1337" s="27">
        <v>0</v>
      </c>
      <c r="O1337" s="7"/>
      <c r="P1337" s="30" t="s">
        <v>53</v>
      </c>
      <c r="Q1337" s="65"/>
      <c r="R1337" s="23" t="s">
        <v>54</v>
      </c>
    </row>
    <row r="1338" spans="1:18" s="31" customFormat="1" ht="32.4" customHeight="1" x14ac:dyDescent="0.3">
      <c r="A1338" s="295" t="s">
        <v>2659</v>
      </c>
      <c r="B1338" s="295" t="s">
        <v>2660</v>
      </c>
      <c r="C1338" s="192" t="s">
        <v>449</v>
      </c>
      <c r="D1338" s="26">
        <v>205333</v>
      </c>
      <c r="E1338" s="26">
        <v>205333</v>
      </c>
      <c r="F1338" s="27">
        <v>0</v>
      </c>
      <c r="G1338" s="27">
        <v>205333</v>
      </c>
      <c r="H1338" s="27">
        <v>0</v>
      </c>
      <c r="I1338" s="7" t="s">
        <v>553</v>
      </c>
      <c r="J1338" s="7"/>
      <c r="K1338" s="7"/>
      <c r="L1338" s="7"/>
      <c r="M1338" s="27"/>
      <c r="N1338" s="27">
        <v>0</v>
      </c>
      <c r="O1338" s="7"/>
      <c r="P1338" s="30" t="s">
        <v>53</v>
      </c>
      <c r="Q1338" s="65"/>
      <c r="R1338" s="23" t="s">
        <v>54</v>
      </c>
    </row>
    <row r="1339" spans="1:18" s="31" customFormat="1" ht="32.4" customHeight="1" x14ac:dyDescent="0.3">
      <c r="A1339" s="295" t="s">
        <v>2661</v>
      </c>
      <c r="B1339" s="295" t="s">
        <v>2662</v>
      </c>
      <c r="C1339" s="192" t="s">
        <v>449</v>
      </c>
      <c r="D1339" s="26">
        <v>191000</v>
      </c>
      <c r="E1339" s="26">
        <v>191000</v>
      </c>
      <c r="F1339" s="27">
        <v>0</v>
      </c>
      <c r="G1339" s="27">
        <v>191000</v>
      </c>
      <c r="H1339" s="27">
        <v>0</v>
      </c>
      <c r="I1339" s="7" t="s">
        <v>553</v>
      </c>
      <c r="J1339" s="7"/>
      <c r="K1339" s="7"/>
      <c r="L1339" s="7"/>
      <c r="M1339" s="27"/>
      <c r="N1339" s="27">
        <v>0</v>
      </c>
      <c r="O1339" s="7"/>
      <c r="P1339" s="30" t="s">
        <v>53</v>
      </c>
      <c r="Q1339" s="65"/>
      <c r="R1339" s="23" t="s">
        <v>54</v>
      </c>
    </row>
    <row r="1340" spans="1:18" s="31" customFormat="1" ht="32.4" customHeight="1" x14ac:dyDescent="0.3">
      <c r="A1340" s="295" t="s">
        <v>2663</v>
      </c>
      <c r="B1340" s="295" t="s">
        <v>2664</v>
      </c>
      <c r="C1340" s="192" t="s">
        <v>449</v>
      </c>
      <c r="D1340" s="26">
        <v>180000</v>
      </c>
      <c r="E1340" s="26">
        <v>180000</v>
      </c>
      <c r="F1340" s="27">
        <v>0</v>
      </c>
      <c r="G1340" s="27">
        <v>180000</v>
      </c>
      <c r="H1340" s="27">
        <v>0</v>
      </c>
      <c r="I1340" s="7" t="s">
        <v>553</v>
      </c>
      <c r="J1340" s="7"/>
      <c r="K1340" s="7"/>
      <c r="L1340" s="7"/>
      <c r="M1340" s="27"/>
      <c r="N1340" s="27">
        <v>0</v>
      </c>
      <c r="O1340" s="7"/>
      <c r="P1340" s="30" t="s">
        <v>53</v>
      </c>
      <c r="Q1340" s="65"/>
      <c r="R1340" s="23" t="s">
        <v>54</v>
      </c>
    </row>
    <row r="1341" spans="1:18" s="31" customFormat="1" ht="32.4" customHeight="1" x14ac:dyDescent="0.3">
      <c r="A1341" s="295" t="s">
        <v>2665</v>
      </c>
      <c r="B1341" s="295" t="s">
        <v>2666</v>
      </c>
      <c r="C1341" s="192" t="s">
        <v>449</v>
      </c>
      <c r="D1341" s="26">
        <v>166667</v>
      </c>
      <c r="E1341" s="26">
        <v>166667</v>
      </c>
      <c r="F1341" s="27">
        <v>0</v>
      </c>
      <c r="G1341" s="27">
        <v>166667</v>
      </c>
      <c r="H1341" s="27">
        <v>0</v>
      </c>
      <c r="I1341" s="7" t="s">
        <v>553</v>
      </c>
      <c r="J1341" s="7"/>
      <c r="K1341" s="7"/>
      <c r="L1341" s="7"/>
      <c r="M1341" s="27"/>
      <c r="N1341" s="27">
        <v>0</v>
      </c>
      <c r="O1341" s="7"/>
      <c r="P1341" s="30" t="s">
        <v>53</v>
      </c>
      <c r="Q1341" s="65"/>
      <c r="R1341" s="23" t="s">
        <v>54</v>
      </c>
    </row>
    <row r="1342" spans="1:18" s="31" customFormat="1" ht="32.4" customHeight="1" x14ac:dyDescent="0.3">
      <c r="A1342" s="295" t="s">
        <v>2667</v>
      </c>
      <c r="B1342" s="295" t="s">
        <v>2668</v>
      </c>
      <c r="C1342" s="192" t="s">
        <v>449</v>
      </c>
      <c r="D1342" s="26">
        <v>210000</v>
      </c>
      <c r="E1342" s="26">
        <v>210000</v>
      </c>
      <c r="F1342" s="27">
        <v>0</v>
      </c>
      <c r="G1342" s="27">
        <v>210000</v>
      </c>
      <c r="H1342" s="27">
        <v>0</v>
      </c>
      <c r="I1342" s="7" t="s">
        <v>553</v>
      </c>
      <c r="J1342" s="7"/>
      <c r="K1342" s="7"/>
      <c r="L1342" s="7"/>
      <c r="M1342" s="27"/>
      <c r="N1342" s="27">
        <v>0</v>
      </c>
      <c r="O1342" s="7"/>
      <c r="P1342" s="30" t="s">
        <v>53</v>
      </c>
      <c r="Q1342" s="65"/>
      <c r="R1342" s="23" t="s">
        <v>54</v>
      </c>
    </row>
    <row r="1343" spans="1:18" s="31" customFormat="1" ht="32.4" customHeight="1" x14ac:dyDescent="0.3">
      <c r="A1343" s="295" t="s">
        <v>2669</v>
      </c>
      <c r="B1343" s="295" t="s">
        <v>2670</v>
      </c>
      <c r="C1343" s="192" t="s">
        <v>449</v>
      </c>
      <c r="D1343" s="26">
        <v>210000</v>
      </c>
      <c r="E1343" s="26">
        <v>210000</v>
      </c>
      <c r="F1343" s="27">
        <v>0</v>
      </c>
      <c r="G1343" s="27">
        <v>210000</v>
      </c>
      <c r="H1343" s="27">
        <v>0</v>
      </c>
      <c r="I1343" s="7" t="s">
        <v>553</v>
      </c>
      <c r="J1343" s="7"/>
      <c r="K1343" s="7"/>
      <c r="L1343" s="7"/>
      <c r="M1343" s="27"/>
      <c r="N1343" s="27">
        <v>0</v>
      </c>
      <c r="O1343" s="7"/>
      <c r="P1343" s="30" t="s">
        <v>53</v>
      </c>
      <c r="Q1343" s="65"/>
      <c r="R1343" s="23" t="s">
        <v>54</v>
      </c>
    </row>
    <row r="1344" spans="1:18" s="31" customFormat="1" ht="32.4" customHeight="1" x14ac:dyDescent="0.3">
      <c r="A1344" s="295" t="s">
        <v>2671</v>
      </c>
      <c r="B1344" s="295" t="s">
        <v>2672</v>
      </c>
      <c r="C1344" s="192" t="s">
        <v>449</v>
      </c>
      <c r="D1344" s="26">
        <v>269333</v>
      </c>
      <c r="E1344" s="26">
        <v>269333</v>
      </c>
      <c r="F1344" s="27">
        <v>0</v>
      </c>
      <c r="G1344" s="27">
        <v>269333</v>
      </c>
      <c r="H1344" s="27">
        <v>0</v>
      </c>
      <c r="I1344" s="7" t="s">
        <v>553</v>
      </c>
      <c r="J1344" s="7"/>
      <c r="K1344" s="7"/>
      <c r="L1344" s="7"/>
      <c r="M1344" s="27"/>
      <c r="N1344" s="27">
        <v>0</v>
      </c>
      <c r="O1344" s="7"/>
      <c r="P1344" s="30" t="s">
        <v>53</v>
      </c>
      <c r="Q1344" s="65"/>
      <c r="R1344" s="23" t="s">
        <v>54</v>
      </c>
    </row>
    <row r="1345" spans="1:18" s="31" customFormat="1" ht="32.4" customHeight="1" x14ac:dyDescent="0.3">
      <c r="A1345" s="295" t="s">
        <v>2673</v>
      </c>
      <c r="B1345" s="295" t="s">
        <v>2674</v>
      </c>
      <c r="C1345" s="192" t="s">
        <v>449</v>
      </c>
      <c r="D1345" s="26">
        <v>283333</v>
      </c>
      <c r="E1345" s="26">
        <v>283333</v>
      </c>
      <c r="F1345" s="27">
        <v>0</v>
      </c>
      <c r="G1345" s="27">
        <v>283333</v>
      </c>
      <c r="H1345" s="27">
        <v>0</v>
      </c>
      <c r="I1345" s="7" t="s">
        <v>553</v>
      </c>
      <c r="J1345" s="7"/>
      <c r="K1345" s="7"/>
      <c r="L1345" s="7"/>
      <c r="M1345" s="27"/>
      <c r="N1345" s="27">
        <v>0</v>
      </c>
      <c r="O1345" s="7"/>
      <c r="P1345" s="30" t="s">
        <v>53</v>
      </c>
      <c r="Q1345" s="65"/>
      <c r="R1345" s="23" t="s">
        <v>54</v>
      </c>
    </row>
    <row r="1346" spans="1:18" s="31" customFormat="1" ht="32.4" customHeight="1" x14ac:dyDescent="0.3">
      <c r="A1346" s="295" t="s">
        <v>2675</v>
      </c>
      <c r="B1346" s="295" t="s">
        <v>2676</v>
      </c>
      <c r="C1346" s="192" t="s">
        <v>449</v>
      </c>
      <c r="D1346" s="26">
        <v>283333</v>
      </c>
      <c r="E1346" s="26">
        <v>283333</v>
      </c>
      <c r="F1346" s="27">
        <v>0</v>
      </c>
      <c r="G1346" s="27">
        <v>283333</v>
      </c>
      <c r="H1346" s="27">
        <v>0</v>
      </c>
      <c r="I1346" s="7" t="s">
        <v>553</v>
      </c>
      <c r="J1346" s="7"/>
      <c r="K1346" s="7"/>
      <c r="L1346" s="7"/>
      <c r="M1346" s="27"/>
      <c r="N1346" s="27">
        <v>0</v>
      </c>
      <c r="O1346" s="7"/>
      <c r="P1346" s="30" t="s">
        <v>53</v>
      </c>
      <c r="Q1346" s="65"/>
      <c r="R1346" s="23" t="s">
        <v>54</v>
      </c>
    </row>
    <row r="1347" spans="1:18" s="31" customFormat="1" ht="32.4" customHeight="1" x14ac:dyDescent="0.3">
      <c r="A1347" s="295" t="s">
        <v>2677</v>
      </c>
      <c r="B1347" s="295" t="s">
        <v>2678</v>
      </c>
      <c r="C1347" s="192" t="s">
        <v>449</v>
      </c>
      <c r="D1347" s="26">
        <v>210000</v>
      </c>
      <c r="E1347" s="26">
        <v>210000</v>
      </c>
      <c r="F1347" s="27">
        <v>0</v>
      </c>
      <c r="G1347" s="27">
        <v>210000</v>
      </c>
      <c r="H1347" s="27">
        <v>0</v>
      </c>
      <c r="I1347" s="7" t="s">
        <v>553</v>
      </c>
      <c r="J1347" s="7"/>
      <c r="K1347" s="7"/>
      <c r="L1347" s="7"/>
      <c r="M1347" s="27"/>
      <c r="N1347" s="27">
        <v>0</v>
      </c>
      <c r="O1347" s="7"/>
      <c r="P1347" s="30" t="s">
        <v>53</v>
      </c>
      <c r="Q1347" s="65"/>
      <c r="R1347" s="23" t="s">
        <v>54</v>
      </c>
    </row>
    <row r="1348" spans="1:18" s="31" customFormat="1" ht="32.4" customHeight="1" x14ac:dyDescent="0.3">
      <c r="A1348" s="295" t="s">
        <v>2679</v>
      </c>
      <c r="B1348" s="295" t="s">
        <v>2680</v>
      </c>
      <c r="C1348" s="192" t="s">
        <v>449</v>
      </c>
      <c r="D1348" s="26">
        <v>272667</v>
      </c>
      <c r="E1348" s="26">
        <v>272667</v>
      </c>
      <c r="F1348" s="27">
        <v>0</v>
      </c>
      <c r="G1348" s="27">
        <v>272667</v>
      </c>
      <c r="H1348" s="27">
        <v>0</v>
      </c>
      <c r="I1348" s="7" t="s">
        <v>553</v>
      </c>
      <c r="J1348" s="7"/>
      <c r="K1348" s="7"/>
      <c r="L1348" s="7"/>
      <c r="M1348" s="27"/>
      <c r="N1348" s="27">
        <v>0</v>
      </c>
      <c r="O1348" s="7"/>
      <c r="P1348" s="30" t="s">
        <v>53</v>
      </c>
      <c r="Q1348" s="65"/>
      <c r="R1348" s="23" t="s">
        <v>54</v>
      </c>
    </row>
    <row r="1349" spans="1:18" s="31" customFormat="1" ht="32.4" customHeight="1" x14ac:dyDescent="0.3">
      <c r="A1349" s="295" t="s">
        <v>2681</v>
      </c>
      <c r="B1349" s="295" t="s">
        <v>2682</v>
      </c>
      <c r="C1349" s="192" t="s">
        <v>449</v>
      </c>
      <c r="D1349" s="26">
        <v>293250</v>
      </c>
      <c r="E1349" s="26">
        <v>293250</v>
      </c>
      <c r="F1349" s="27">
        <v>0</v>
      </c>
      <c r="G1349" s="27">
        <v>293250</v>
      </c>
      <c r="H1349" s="27">
        <v>0</v>
      </c>
      <c r="I1349" s="7" t="s">
        <v>553</v>
      </c>
      <c r="J1349" s="7"/>
      <c r="K1349" s="7"/>
      <c r="L1349" s="7"/>
      <c r="M1349" s="27"/>
      <c r="N1349" s="27">
        <v>0</v>
      </c>
      <c r="O1349" s="7"/>
      <c r="P1349" s="30" t="s">
        <v>53</v>
      </c>
      <c r="Q1349" s="65"/>
      <c r="R1349" s="23" t="s">
        <v>54</v>
      </c>
    </row>
    <row r="1350" spans="1:18" s="31" customFormat="1" ht="32.4" customHeight="1" x14ac:dyDescent="0.3">
      <c r="A1350" s="295" t="s">
        <v>2683</v>
      </c>
      <c r="B1350" s="295" t="s">
        <v>2684</v>
      </c>
      <c r="C1350" s="192" t="s">
        <v>449</v>
      </c>
      <c r="D1350" s="26">
        <v>276000</v>
      </c>
      <c r="E1350" s="26">
        <v>276000</v>
      </c>
      <c r="F1350" s="27">
        <v>0</v>
      </c>
      <c r="G1350" s="27">
        <v>276000</v>
      </c>
      <c r="H1350" s="27">
        <v>0</v>
      </c>
      <c r="I1350" s="7" t="s">
        <v>553</v>
      </c>
      <c r="J1350" s="7"/>
      <c r="K1350" s="7"/>
      <c r="L1350" s="7"/>
      <c r="M1350" s="27"/>
      <c r="N1350" s="27">
        <v>0</v>
      </c>
      <c r="O1350" s="7"/>
      <c r="P1350" s="30" t="s">
        <v>53</v>
      </c>
      <c r="Q1350" s="65"/>
      <c r="R1350" s="23" t="s">
        <v>54</v>
      </c>
    </row>
    <row r="1351" spans="1:18" s="31" customFormat="1" ht="32.4" customHeight="1" x14ac:dyDescent="0.3">
      <c r="A1351" s="295" t="s">
        <v>2685</v>
      </c>
      <c r="B1351" s="295" t="s">
        <v>2686</v>
      </c>
      <c r="C1351" s="192" t="s">
        <v>449</v>
      </c>
      <c r="D1351" s="26">
        <v>310500</v>
      </c>
      <c r="E1351" s="26">
        <v>310500</v>
      </c>
      <c r="F1351" s="27">
        <v>0</v>
      </c>
      <c r="G1351" s="27">
        <v>310500</v>
      </c>
      <c r="H1351" s="27">
        <v>0</v>
      </c>
      <c r="I1351" s="7" t="s">
        <v>553</v>
      </c>
      <c r="J1351" s="7"/>
      <c r="K1351" s="7"/>
      <c r="L1351" s="7"/>
      <c r="M1351" s="27"/>
      <c r="N1351" s="27">
        <v>0</v>
      </c>
      <c r="O1351" s="7"/>
      <c r="P1351" s="30" t="s">
        <v>53</v>
      </c>
      <c r="Q1351" s="65"/>
      <c r="R1351" s="23" t="s">
        <v>54</v>
      </c>
    </row>
    <row r="1352" spans="1:18" s="31" customFormat="1" ht="32.4" customHeight="1" x14ac:dyDescent="0.3">
      <c r="A1352" s="295" t="s">
        <v>2687</v>
      </c>
      <c r="B1352" s="295" t="s">
        <v>2688</v>
      </c>
      <c r="C1352" s="192" t="s">
        <v>449</v>
      </c>
      <c r="D1352" s="26">
        <v>327750</v>
      </c>
      <c r="E1352" s="26">
        <v>327750</v>
      </c>
      <c r="F1352" s="27">
        <v>0</v>
      </c>
      <c r="G1352" s="27">
        <v>327750</v>
      </c>
      <c r="H1352" s="27">
        <v>0</v>
      </c>
      <c r="I1352" s="7" t="s">
        <v>553</v>
      </c>
      <c r="J1352" s="7"/>
      <c r="K1352" s="7"/>
      <c r="L1352" s="7"/>
      <c r="M1352" s="27"/>
      <c r="N1352" s="27">
        <v>0</v>
      </c>
      <c r="O1352" s="7"/>
      <c r="P1352" s="30" t="s">
        <v>53</v>
      </c>
      <c r="Q1352" s="65"/>
      <c r="R1352" s="23" t="s">
        <v>54</v>
      </c>
    </row>
    <row r="1353" spans="1:18" s="31" customFormat="1" ht="32.4" customHeight="1" x14ac:dyDescent="0.3">
      <c r="A1353" s="295" t="s">
        <v>2689</v>
      </c>
      <c r="B1353" s="295" t="s">
        <v>2690</v>
      </c>
      <c r="C1353" s="192" t="s">
        <v>449</v>
      </c>
      <c r="D1353" s="26">
        <v>276000</v>
      </c>
      <c r="E1353" s="26">
        <v>276000</v>
      </c>
      <c r="F1353" s="27">
        <v>0</v>
      </c>
      <c r="G1353" s="27">
        <v>276000</v>
      </c>
      <c r="H1353" s="27">
        <v>0</v>
      </c>
      <c r="I1353" s="7" t="s">
        <v>553</v>
      </c>
      <c r="J1353" s="7"/>
      <c r="K1353" s="7"/>
      <c r="L1353" s="7"/>
      <c r="M1353" s="27"/>
      <c r="N1353" s="27">
        <v>0</v>
      </c>
      <c r="O1353" s="7"/>
      <c r="P1353" s="30" t="s">
        <v>53</v>
      </c>
      <c r="Q1353" s="65"/>
      <c r="R1353" s="23" t="s">
        <v>54</v>
      </c>
    </row>
    <row r="1354" spans="1:18" s="31" customFormat="1" ht="32.4" customHeight="1" x14ac:dyDescent="0.3">
      <c r="A1354" s="295" t="s">
        <v>2691</v>
      </c>
      <c r="B1354" s="295" t="s">
        <v>2692</v>
      </c>
      <c r="C1354" s="192" t="s">
        <v>449</v>
      </c>
      <c r="D1354" s="26">
        <v>293250</v>
      </c>
      <c r="E1354" s="26">
        <v>293250</v>
      </c>
      <c r="F1354" s="27">
        <v>0</v>
      </c>
      <c r="G1354" s="27">
        <v>293250</v>
      </c>
      <c r="H1354" s="27">
        <v>0</v>
      </c>
      <c r="I1354" s="7" t="s">
        <v>553</v>
      </c>
      <c r="J1354" s="7"/>
      <c r="K1354" s="7"/>
      <c r="L1354" s="7"/>
      <c r="M1354" s="27"/>
      <c r="N1354" s="27">
        <v>0</v>
      </c>
      <c r="O1354" s="7"/>
      <c r="P1354" s="30" t="s">
        <v>53</v>
      </c>
      <c r="Q1354" s="65"/>
      <c r="R1354" s="23" t="s">
        <v>54</v>
      </c>
    </row>
    <row r="1355" spans="1:18" s="31" customFormat="1" ht="32.4" customHeight="1" x14ac:dyDescent="0.3">
      <c r="A1355" s="295" t="s">
        <v>2693</v>
      </c>
      <c r="B1355" s="295" t="s">
        <v>2694</v>
      </c>
      <c r="C1355" s="192" t="s">
        <v>449</v>
      </c>
      <c r="D1355" s="26">
        <v>293250</v>
      </c>
      <c r="E1355" s="26">
        <v>293250</v>
      </c>
      <c r="F1355" s="27">
        <v>0</v>
      </c>
      <c r="G1355" s="27">
        <v>293250</v>
      </c>
      <c r="H1355" s="27">
        <v>0</v>
      </c>
      <c r="I1355" s="7" t="s">
        <v>553</v>
      </c>
      <c r="J1355" s="7"/>
      <c r="K1355" s="7"/>
      <c r="L1355" s="7"/>
      <c r="M1355" s="27"/>
      <c r="N1355" s="27">
        <v>0</v>
      </c>
      <c r="O1355" s="7"/>
      <c r="P1355" s="30" t="s">
        <v>53</v>
      </c>
      <c r="Q1355" s="65"/>
      <c r="R1355" s="23" t="s">
        <v>54</v>
      </c>
    </row>
    <row r="1356" spans="1:18" s="31" customFormat="1" ht="32.4" customHeight="1" x14ac:dyDescent="0.3">
      <c r="A1356" s="295" t="s">
        <v>2695</v>
      </c>
      <c r="B1356" s="295" t="s">
        <v>2696</v>
      </c>
      <c r="C1356" s="192" t="s">
        <v>449</v>
      </c>
      <c r="D1356" s="26">
        <v>172500</v>
      </c>
      <c r="E1356" s="26">
        <v>172500</v>
      </c>
      <c r="F1356" s="27">
        <v>0</v>
      </c>
      <c r="G1356" s="27">
        <v>172500</v>
      </c>
      <c r="H1356" s="27">
        <v>0</v>
      </c>
      <c r="I1356" s="7" t="s">
        <v>553</v>
      </c>
      <c r="J1356" s="7"/>
      <c r="K1356" s="7"/>
      <c r="L1356" s="7"/>
      <c r="M1356" s="27"/>
      <c r="N1356" s="27">
        <v>0</v>
      </c>
      <c r="O1356" s="7"/>
      <c r="P1356" s="30" t="s">
        <v>53</v>
      </c>
      <c r="Q1356" s="65"/>
      <c r="R1356" s="23" t="s">
        <v>54</v>
      </c>
    </row>
    <row r="1357" spans="1:18" s="31" customFormat="1" ht="32.4" customHeight="1" x14ac:dyDescent="0.3">
      <c r="A1357" s="295" t="s">
        <v>2697</v>
      </c>
      <c r="B1357" s="295" t="s">
        <v>2698</v>
      </c>
      <c r="C1357" s="192" t="s">
        <v>449</v>
      </c>
      <c r="D1357" s="26">
        <v>207000</v>
      </c>
      <c r="E1357" s="26">
        <v>207000</v>
      </c>
      <c r="F1357" s="27">
        <v>0</v>
      </c>
      <c r="G1357" s="27">
        <v>207000</v>
      </c>
      <c r="H1357" s="27">
        <v>0</v>
      </c>
      <c r="I1357" s="7" t="s">
        <v>553</v>
      </c>
      <c r="J1357" s="7"/>
      <c r="K1357" s="7"/>
      <c r="L1357" s="7"/>
      <c r="M1357" s="27"/>
      <c r="N1357" s="27">
        <v>0</v>
      </c>
      <c r="O1357" s="7"/>
      <c r="P1357" s="30" t="s">
        <v>53</v>
      </c>
      <c r="Q1357" s="65"/>
      <c r="R1357" s="23" t="s">
        <v>54</v>
      </c>
    </row>
    <row r="1358" spans="1:18" s="31" customFormat="1" ht="32.4" customHeight="1" x14ac:dyDescent="0.3">
      <c r="A1358" s="295" t="s">
        <v>2699</v>
      </c>
      <c r="B1358" s="295" t="s">
        <v>2700</v>
      </c>
      <c r="C1358" s="192" t="s">
        <v>449</v>
      </c>
      <c r="D1358" s="26">
        <v>258750</v>
      </c>
      <c r="E1358" s="26">
        <v>258750</v>
      </c>
      <c r="F1358" s="27">
        <v>0</v>
      </c>
      <c r="G1358" s="27">
        <v>258750</v>
      </c>
      <c r="H1358" s="27">
        <v>0</v>
      </c>
      <c r="I1358" s="7" t="s">
        <v>553</v>
      </c>
      <c r="J1358" s="7"/>
      <c r="K1358" s="7"/>
      <c r="L1358" s="7"/>
      <c r="M1358" s="27"/>
      <c r="N1358" s="27">
        <v>0</v>
      </c>
      <c r="O1358" s="7"/>
      <c r="P1358" s="30" t="s">
        <v>53</v>
      </c>
      <c r="Q1358" s="65"/>
      <c r="R1358" s="23" t="s">
        <v>54</v>
      </c>
    </row>
    <row r="1359" spans="1:18" s="31" customFormat="1" ht="32.4" customHeight="1" x14ac:dyDescent="0.3">
      <c r="A1359" s="295" t="s">
        <v>2701</v>
      </c>
      <c r="B1359" s="295" t="s">
        <v>2702</v>
      </c>
      <c r="C1359" s="192" t="s">
        <v>449</v>
      </c>
      <c r="D1359" s="26">
        <v>293250</v>
      </c>
      <c r="E1359" s="26">
        <v>293250</v>
      </c>
      <c r="F1359" s="27">
        <v>0</v>
      </c>
      <c r="G1359" s="27">
        <v>293250</v>
      </c>
      <c r="H1359" s="27">
        <v>0</v>
      </c>
      <c r="I1359" s="7" t="s">
        <v>553</v>
      </c>
      <c r="J1359" s="7"/>
      <c r="K1359" s="7"/>
      <c r="L1359" s="7"/>
      <c r="M1359" s="27"/>
      <c r="N1359" s="27">
        <v>0</v>
      </c>
      <c r="O1359" s="7"/>
      <c r="P1359" s="30" t="s">
        <v>53</v>
      </c>
      <c r="Q1359" s="65"/>
      <c r="R1359" s="23" t="s">
        <v>54</v>
      </c>
    </row>
    <row r="1360" spans="1:18" s="31" customFormat="1" ht="32.4" customHeight="1" x14ac:dyDescent="0.3">
      <c r="A1360" s="295" t="s">
        <v>2703</v>
      </c>
      <c r="B1360" s="295" t="s">
        <v>2704</v>
      </c>
      <c r="C1360" s="192" t="s">
        <v>449</v>
      </c>
      <c r="D1360" s="26">
        <v>293250</v>
      </c>
      <c r="E1360" s="26">
        <v>293250</v>
      </c>
      <c r="F1360" s="27">
        <v>0</v>
      </c>
      <c r="G1360" s="27">
        <v>293250</v>
      </c>
      <c r="H1360" s="27">
        <v>0</v>
      </c>
      <c r="I1360" s="7" t="s">
        <v>553</v>
      </c>
      <c r="J1360" s="7"/>
      <c r="K1360" s="7"/>
      <c r="L1360" s="7"/>
      <c r="M1360" s="27"/>
      <c r="N1360" s="27">
        <v>0</v>
      </c>
      <c r="O1360" s="7"/>
      <c r="P1360" s="30" t="s">
        <v>53</v>
      </c>
      <c r="Q1360" s="65"/>
      <c r="R1360" s="23" t="s">
        <v>54</v>
      </c>
    </row>
    <row r="1361" spans="1:18" s="31" customFormat="1" ht="32.4" customHeight="1" x14ac:dyDescent="0.3">
      <c r="A1361" s="295" t="s">
        <v>2705</v>
      </c>
      <c r="B1361" s="295" t="s">
        <v>2706</v>
      </c>
      <c r="C1361" s="192" t="s">
        <v>449</v>
      </c>
      <c r="D1361" s="26">
        <v>224250</v>
      </c>
      <c r="E1361" s="26">
        <v>224250</v>
      </c>
      <c r="F1361" s="27">
        <v>0</v>
      </c>
      <c r="G1361" s="27">
        <v>224250</v>
      </c>
      <c r="H1361" s="27">
        <v>0</v>
      </c>
      <c r="I1361" s="7" t="s">
        <v>553</v>
      </c>
      <c r="J1361" s="7"/>
      <c r="K1361" s="7"/>
      <c r="L1361" s="7"/>
      <c r="M1361" s="27"/>
      <c r="N1361" s="27">
        <v>0</v>
      </c>
      <c r="O1361" s="7"/>
      <c r="P1361" s="30" t="s">
        <v>53</v>
      </c>
      <c r="Q1361" s="65"/>
      <c r="R1361" s="23" t="s">
        <v>54</v>
      </c>
    </row>
    <row r="1362" spans="1:18" s="31" customFormat="1" ht="32.4" customHeight="1" x14ac:dyDescent="0.3">
      <c r="A1362" s="295" t="s">
        <v>2707</v>
      </c>
      <c r="B1362" s="295" t="s">
        <v>2708</v>
      </c>
      <c r="C1362" s="192" t="s">
        <v>449</v>
      </c>
      <c r="D1362" s="26">
        <v>310500</v>
      </c>
      <c r="E1362" s="26">
        <v>310500</v>
      </c>
      <c r="F1362" s="27">
        <v>0</v>
      </c>
      <c r="G1362" s="27">
        <v>310500</v>
      </c>
      <c r="H1362" s="27">
        <v>0</v>
      </c>
      <c r="I1362" s="7" t="s">
        <v>553</v>
      </c>
      <c r="J1362" s="7"/>
      <c r="K1362" s="7"/>
      <c r="L1362" s="7"/>
      <c r="M1362" s="27"/>
      <c r="N1362" s="27">
        <v>0</v>
      </c>
      <c r="O1362" s="7"/>
      <c r="P1362" s="30" t="s">
        <v>53</v>
      </c>
      <c r="Q1362" s="65"/>
      <c r="R1362" s="23" t="s">
        <v>54</v>
      </c>
    </row>
    <row r="1363" spans="1:18" s="31" customFormat="1" ht="32.4" customHeight="1" x14ac:dyDescent="0.3">
      <c r="A1363" s="295" t="s">
        <v>2709</v>
      </c>
      <c r="B1363" s="295" t="s">
        <v>2710</v>
      </c>
      <c r="C1363" s="192" t="s">
        <v>449</v>
      </c>
      <c r="D1363" s="26">
        <v>258750</v>
      </c>
      <c r="E1363" s="26">
        <v>258750</v>
      </c>
      <c r="F1363" s="27">
        <v>0</v>
      </c>
      <c r="G1363" s="27">
        <v>258750</v>
      </c>
      <c r="H1363" s="27">
        <v>0</v>
      </c>
      <c r="I1363" s="7" t="s">
        <v>553</v>
      </c>
      <c r="J1363" s="7"/>
      <c r="K1363" s="7"/>
      <c r="L1363" s="7"/>
      <c r="M1363" s="27"/>
      <c r="N1363" s="27">
        <v>0</v>
      </c>
      <c r="O1363" s="7"/>
      <c r="P1363" s="30" t="s">
        <v>53</v>
      </c>
      <c r="Q1363" s="65"/>
      <c r="R1363" s="23" t="s">
        <v>54</v>
      </c>
    </row>
    <row r="1364" spans="1:18" s="31" customFormat="1" ht="32.4" customHeight="1" x14ac:dyDescent="0.3">
      <c r="A1364" s="295" t="s">
        <v>2711</v>
      </c>
      <c r="B1364" s="295" t="s">
        <v>2712</v>
      </c>
      <c r="C1364" s="192" t="s">
        <v>449</v>
      </c>
      <c r="D1364" s="26">
        <v>189750</v>
      </c>
      <c r="E1364" s="26">
        <v>189750</v>
      </c>
      <c r="F1364" s="27">
        <v>0</v>
      </c>
      <c r="G1364" s="27">
        <v>189750</v>
      </c>
      <c r="H1364" s="27">
        <v>0</v>
      </c>
      <c r="I1364" s="7" t="s">
        <v>553</v>
      </c>
      <c r="J1364" s="7"/>
      <c r="K1364" s="7"/>
      <c r="L1364" s="7"/>
      <c r="M1364" s="27"/>
      <c r="N1364" s="27">
        <v>0</v>
      </c>
      <c r="O1364" s="7"/>
      <c r="P1364" s="30" t="s">
        <v>53</v>
      </c>
      <c r="Q1364" s="65"/>
      <c r="R1364" s="23" t="s">
        <v>54</v>
      </c>
    </row>
    <row r="1365" spans="1:18" s="31" customFormat="1" ht="32.4" customHeight="1" x14ac:dyDescent="0.3">
      <c r="A1365" s="295" t="s">
        <v>2713</v>
      </c>
      <c r="B1365" s="295" t="s">
        <v>2714</v>
      </c>
      <c r="C1365" s="192" t="s">
        <v>449</v>
      </c>
      <c r="D1365" s="26">
        <v>241500</v>
      </c>
      <c r="E1365" s="26">
        <v>241500</v>
      </c>
      <c r="F1365" s="27">
        <v>0</v>
      </c>
      <c r="G1365" s="27">
        <v>241500</v>
      </c>
      <c r="H1365" s="27">
        <v>0</v>
      </c>
      <c r="I1365" s="7" t="s">
        <v>553</v>
      </c>
      <c r="J1365" s="7"/>
      <c r="K1365" s="7"/>
      <c r="L1365" s="7"/>
      <c r="M1365" s="27"/>
      <c r="N1365" s="27">
        <v>0</v>
      </c>
      <c r="O1365" s="7"/>
      <c r="P1365" s="30" t="s">
        <v>53</v>
      </c>
      <c r="Q1365" s="65"/>
      <c r="R1365" s="23" t="s">
        <v>54</v>
      </c>
    </row>
    <row r="1366" spans="1:18" s="31" customFormat="1" ht="32.4" customHeight="1" x14ac:dyDescent="0.3">
      <c r="A1366" s="295" t="s">
        <v>2715</v>
      </c>
      <c r="B1366" s="295" t="s">
        <v>2716</v>
      </c>
      <c r="C1366" s="192" t="s">
        <v>449</v>
      </c>
      <c r="D1366" s="26">
        <v>303600</v>
      </c>
      <c r="E1366" s="26">
        <v>303600</v>
      </c>
      <c r="F1366" s="27">
        <v>0</v>
      </c>
      <c r="G1366" s="27">
        <v>303600</v>
      </c>
      <c r="H1366" s="27">
        <v>0</v>
      </c>
      <c r="I1366" s="7" t="s">
        <v>553</v>
      </c>
      <c r="J1366" s="7"/>
      <c r="K1366" s="7"/>
      <c r="L1366" s="7"/>
      <c r="M1366" s="27"/>
      <c r="N1366" s="27">
        <v>0</v>
      </c>
      <c r="O1366" s="7"/>
      <c r="P1366" s="30" t="s">
        <v>53</v>
      </c>
      <c r="Q1366" s="65"/>
      <c r="R1366" s="23" t="s">
        <v>54</v>
      </c>
    </row>
    <row r="1367" spans="1:18" s="31" customFormat="1" ht="32.4" customHeight="1" x14ac:dyDescent="0.3">
      <c r="A1367" s="295" t="s">
        <v>2717</v>
      </c>
      <c r="B1367" s="295" t="s">
        <v>2718</v>
      </c>
      <c r="C1367" s="192" t="s">
        <v>449</v>
      </c>
      <c r="D1367" s="26">
        <v>345000</v>
      </c>
      <c r="E1367" s="26">
        <v>345000</v>
      </c>
      <c r="F1367" s="27">
        <v>0</v>
      </c>
      <c r="G1367" s="27">
        <v>345000</v>
      </c>
      <c r="H1367" s="27">
        <v>0</v>
      </c>
      <c r="I1367" s="7" t="s">
        <v>553</v>
      </c>
      <c r="J1367" s="7"/>
      <c r="K1367" s="7"/>
      <c r="L1367" s="7"/>
      <c r="M1367" s="27"/>
      <c r="N1367" s="27">
        <v>0</v>
      </c>
      <c r="O1367" s="7"/>
      <c r="P1367" s="30" t="s">
        <v>53</v>
      </c>
      <c r="Q1367" s="65"/>
      <c r="R1367" s="23" t="s">
        <v>54</v>
      </c>
    </row>
    <row r="1368" spans="1:18" s="31" customFormat="1" ht="32.4" customHeight="1" x14ac:dyDescent="0.3">
      <c r="A1368" s="295" t="s">
        <v>2719</v>
      </c>
      <c r="B1368" s="295" t="s">
        <v>2720</v>
      </c>
      <c r="C1368" s="192" t="s">
        <v>449</v>
      </c>
      <c r="D1368" s="26">
        <v>258750</v>
      </c>
      <c r="E1368" s="26">
        <v>258750</v>
      </c>
      <c r="F1368" s="27">
        <v>0</v>
      </c>
      <c r="G1368" s="27">
        <v>258750</v>
      </c>
      <c r="H1368" s="27">
        <v>0</v>
      </c>
      <c r="I1368" s="7" t="s">
        <v>553</v>
      </c>
      <c r="J1368" s="7"/>
      <c r="K1368" s="7"/>
      <c r="L1368" s="7"/>
      <c r="M1368" s="27"/>
      <c r="N1368" s="27">
        <v>0</v>
      </c>
      <c r="O1368" s="7"/>
      <c r="P1368" s="30" t="s">
        <v>53</v>
      </c>
      <c r="Q1368" s="65"/>
      <c r="R1368" s="23" t="s">
        <v>54</v>
      </c>
    </row>
    <row r="1369" spans="1:18" s="31" customFormat="1" ht="32.4" customHeight="1" x14ac:dyDescent="0.3">
      <c r="A1369" s="295" t="s">
        <v>2721</v>
      </c>
      <c r="B1369" s="295" t="s">
        <v>2722</v>
      </c>
      <c r="C1369" s="192" t="s">
        <v>449</v>
      </c>
      <c r="D1369" s="26">
        <v>224250</v>
      </c>
      <c r="E1369" s="26">
        <v>224250</v>
      </c>
      <c r="F1369" s="27">
        <v>0</v>
      </c>
      <c r="G1369" s="27">
        <v>224250</v>
      </c>
      <c r="H1369" s="27">
        <v>0</v>
      </c>
      <c r="I1369" s="7" t="s">
        <v>553</v>
      </c>
      <c r="J1369" s="7"/>
      <c r="K1369" s="7"/>
      <c r="L1369" s="7"/>
      <c r="M1369" s="27"/>
      <c r="N1369" s="27">
        <v>0</v>
      </c>
      <c r="O1369" s="7"/>
      <c r="P1369" s="30" t="s">
        <v>53</v>
      </c>
      <c r="Q1369" s="65"/>
      <c r="R1369" s="23" t="s">
        <v>54</v>
      </c>
    </row>
    <row r="1370" spans="1:18" s="31" customFormat="1" ht="32.4" customHeight="1" x14ac:dyDescent="0.3">
      <c r="A1370" s="295" t="s">
        <v>2723</v>
      </c>
      <c r="B1370" s="295" t="s">
        <v>2724</v>
      </c>
      <c r="C1370" s="192" t="s">
        <v>449</v>
      </c>
      <c r="D1370" s="26">
        <v>207000</v>
      </c>
      <c r="E1370" s="26">
        <v>207000</v>
      </c>
      <c r="F1370" s="27">
        <v>0</v>
      </c>
      <c r="G1370" s="27">
        <v>207000</v>
      </c>
      <c r="H1370" s="27">
        <v>0</v>
      </c>
      <c r="I1370" s="7" t="s">
        <v>553</v>
      </c>
      <c r="J1370" s="7"/>
      <c r="K1370" s="7"/>
      <c r="L1370" s="7"/>
      <c r="M1370" s="27"/>
      <c r="N1370" s="27">
        <v>0</v>
      </c>
      <c r="O1370" s="7"/>
      <c r="P1370" s="30" t="s">
        <v>53</v>
      </c>
      <c r="Q1370" s="65"/>
      <c r="R1370" s="23" t="s">
        <v>54</v>
      </c>
    </row>
    <row r="1371" spans="1:18" s="31" customFormat="1" ht="32.4" customHeight="1" x14ac:dyDescent="0.3">
      <c r="A1371" s="295" t="s">
        <v>2725</v>
      </c>
      <c r="B1371" s="295" t="s">
        <v>2726</v>
      </c>
      <c r="C1371" s="192" t="s">
        <v>449</v>
      </c>
      <c r="D1371" s="26">
        <v>282900</v>
      </c>
      <c r="E1371" s="26">
        <v>282900</v>
      </c>
      <c r="F1371" s="27">
        <v>0</v>
      </c>
      <c r="G1371" s="27">
        <v>282900</v>
      </c>
      <c r="H1371" s="27">
        <v>0</v>
      </c>
      <c r="I1371" s="7" t="s">
        <v>553</v>
      </c>
      <c r="J1371" s="7"/>
      <c r="K1371" s="7"/>
      <c r="L1371" s="7"/>
      <c r="M1371" s="27"/>
      <c r="N1371" s="27">
        <v>0</v>
      </c>
      <c r="O1371" s="7"/>
      <c r="P1371" s="30" t="s">
        <v>53</v>
      </c>
      <c r="Q1371" s="65"/>
      <c r="R1371" s="23" t="s">
        <v>54</v>
      </c>
    </row>
    <row r="1372" spans="1:18" s="31" customFormat="1" ht="32.4" customHeight="1" x14ac:dyDescent="0.3">
      <c r="A1372" s="295" t="s">
        <v>2727</v>
      </c>
      <c r="B1372" s="295" t="s">
        <v>2728</v>
      </c>
      <c r="C1372" s="192" t="s">
        <v>449</v>
      </c>
      <c r="D1372" s="26">
        <v>327750</v>
      </c>
      <c r="E1372" s="26">
        <v>327750</v>
      </c>
      <c r="F1372" s="27">
        <v>0</v>
      </c>
      <c r="G1372" s="27">
        <v>327750</v>
      </c>
      <c r="H1372" s="27">
        <v>0</v>
      </c>
      <c r="I1372" s="7" t="s">
        <v>553</v>
      </c>
      <c r="J1372" s="7"/>
      <c r="K1372" s="7"/>
      <c r="L1372" s="7"/>
      <c r="M1372" s="27"/>
      <c r="N1372" s="27">
        <v>0</v>
      </c>
      <c r="O1372" s="7"/>
      <c r="P1372" s="30" t="s">
        <v>53</v>
      </c>
      <c r="Q1372" s="65"/>
      <c r="R1372" s="23" t="s">
        <v>54</v>
      </c>
    </row>
    <row r="1373" spans="1:18" s="31" customFormat="1" ht="32.4" customHeight="1" x14ac:dyDescent="0.3">
      <c r="A1373" s="295" t="s">
        <v>2729</v>
      </c>
      <c r="B1373" s="295" t="s">
        <v>2730</v>
      </c>
      <c r="C1373" s="192" t="s">
        <v>449</v>
      </c>
      <c r="D1373" s="26">
        <v>241500</v>
      </c>
      <c r="E1373" s="26">
        <v>241500</v>
      </c>
      <c r="F1373" s="27">
        <v>0</v>
      </c>
      <c r="G1373" s="27">
        <v>241500</v>
      </c>
      <c r="H1373" s="27">
        <v>0</v>
      </c>
      <c r="I1373" s="7" t="s">
        <v>553</v>
      </c>
      <c r="J1373" s="7"/>
      <c r="K1373" s="7"/>
      <c r="L1373" s="7"/>
      <c r="M1373" s="27"/>
      <c r="N1373" s="27">
        <v>0</v>
      </c>
      <c r="O1373" s="7"/>
      <c r="P1373" s="30" t="s">
        <v>53</v>
      </c>
      <c r="Q1373" s="65"/>
      <c r="R1373" s="23" t="s">
        <v>54</v>
      </c>
    </row>
    <row r="1374" spans="1:18" s="31" customFormat="1" ht="32.4" customHeight="1" x14ac:dyDescent="0.3">
      <c r="A1374" s="295" t="s">
        <v>2731</v>
      </c>
      <c r="B1374" s="295" t="s">
        <v>2732</v>
      </c>
      <c r="C1374" s="192" t="s">
        <v>449</v>
      </c>
      <c r="D1374" s="26">
        <v>241500</v>
      </c>
      <c r="E1374" s="26">
        <v>241500</v>
      </c>
      <c r="F1374" s="27">
        <v>0</v>
      </c>
      <c r="G1374" s="27">
        <v>241500</v>
      </c>
      <c r="H1374" s="27">
        <v>0</v>
      </c>
      <c r="I1374" s="7" t="s">
        <v>553</v>
      </c>
      <c r="J1374" s="7"/>
      <c r="K1374" s="7"/>
      <c r="L1374" s="7"/>
      <c r="M1374" s="27"/>
      <c r="N1374" s="27">
        <v>0</v>
      </c>
      <c r="O1374" s="7"/>
      <c r="P1374" s="30" t="s">
        <v>53</v>
      </c>
      <c r="Q1374" s="65"/>
      <c r="R1374" s="23" t="s">
        <v>54</v>
      </c>
    </row>
    <row r="1375" spans="1:18" s="31" customFormat="1" ht="32.4" customHeight="1" x14ac:dyDescent="0.3">
      <c r="A1375" s="295" t="s">
        <v>1812</v>
      </c>
      <c r="B1375" s="295" t="s">
        <v>2733</v>
      </c>
      <c r="C1375" s="192" t="s">
        <v>449</v>
      </c>
      <c r="D1375" s="26">
        <v>293250</v>
      </c>
      <c r="E1375" s="26">
        <v>293250</v>
      </c>
      <c r="F1375" s="27">
        <v>0</v>
      </c>
      <c r="G1375" s="27">
        <v>293250</v>
      </c>
      <c r="H1375" s="27">
        <v>0</v>
      </c>
      <c r="I1375" s="7" t="s">
        <v>553</v>
      </c>
      <c r="J1375" s="7"/>
      <c r="K1375" s="7"/>
      <c r="L1375" s="7"/>
      <c r="M1375" s="27"/>
      <c r="N1375" s="27">
        <v>0</v>
      </c>
      <c r="O1375" s="7"/>
      <c r="P1375" s="30" t="s">
        <v>53</v>
      </c>
      <c r="Q1375" s="65"/>
      <c r="R1375" s="23" t="s">
        <v>54</v>
      </c>
    </row>
    <row r="1376" spans="1:18" s="31" customFormat="1" ht="32.4" customHeight="1" x14ac:dyDescent="0.3">
      <c r="A1376" s="295" t="s">
        <v>2734</v>
      </c>
      <c r="B1376" s="295" t="s">
        <v>2735</v>
      </c>
      <c r="C1376" s="192" t="s">
        <v>449</v>
      </c>
      <c r="D1376" s="26">
        <v>276000</v>
      </c>
      <c r="E1376" s="26">
        <v>276000</v>
      </c>
      <c r="F1376" s="27">
        <v>0</v>
      </c>
      <c r="G1376" s="27">
        <v>276000</v>
      </c>
      <c r="H1376" s="27">
        <v>0</v>
      </c>
      <c r="I1376" s="7" t="s">
        <v>553</v>
      </c>
      <c r="J1376" s="7"/>
      <c r="K1376" s="7"/>
      <c r="L1376" s="7"/>
      <c r="M1376" s="27"/>
      <c r="N1376" s="27">
        <v>0</v>
      </c>
      <c r="O1376" s="7"/>
      <c r="P1376" s="30" t="s">
        <v>53</v>
      </c>
      <c r="Q1376" s="65"/>
      <c r="R1376" s="23" t="s">
        <v>54</v>
      </c>
    </row>
    <row r="1377" spans="1:18" s="31" customFormat="1" ht="32.4" customHeight="1" x14ac:dyDescent="0.3">
      <c r="A1377" s="295" t="s">
        <v>2736</v>
      </c>
      <c r="B1377" s="295" t="s">
        <v>2737</v>
      </c>
      <c r="C1377" s="192" t="s">
        <v>449</v>
      </c>
      <c r="D1377" s="26">
        <v>224250</v>
      </c>
      <c r="E1377" s="26">
        <v>224250</v>
      </c>
      <c r="F1377" s="27">
        <v>0</v>
      </c>
      <c r="G1377" s="27">
        <v>224250</v>
      </c>
      <c r="H1377" s="27">
        <v>0</v>
      </c>
      <c r="I1377" s="7" t="s">
        <v>553</v>
      </c>
      <c r="J1377" s="7"/>
      <c r="K1377" s="7"/>
      <c r="L1377" s="7"/>
      <c r="M1377" s="27"/>
      <c r="N1377" s="27">
        <v>0</v>
      </c>
      <c r="O1377" s="7"/>
      <c r="P1377" s="30" t="s">
        <v>53</v>
      </c>
      <c r="Q1377" s="65"/>
      <c r="R1377" s="23" t="s">
        <v>54</v>
      </c>
    </row>
    <row r="1378" spans="1:18" s="31" customFormat="1" ht="32.4" customHeight="1" x14ac:dyDescent="0.3">
      <c r="A1378" s="295" t="s">
        <v>2738</v>
      </c>
      <c r="B1378" s="295" t="s">
        <v>2739</v>
      </c>
      <c r="C1378" s="192" t="s">
        <v>449</v>
      </c>
      <c r="D1378" s="26">
        <v>276000</v>
      </c>
      <c r="E1378" s="26">
        <v>276000</v>
      </c>
      <c r="F1378" s="27">
        <v>0</v>
      </c>
      <c r="G1378" s="27">
        <v>276000</v>
      </c>
      <c r="H1378" s="27">
        <v>0</v>
      </c>
      <c r="I1378" s="7" t="s">
        <v>553</v>
      </c>
      <c r="J1378" s="7"/>
      <c r="K1378" s="7"/>
      <c r="L1378" s="7"/>
      <c r="M1378" s="27"/>
      <c r="N1378" s="27">
        <v>0</v>
      </c>
      <c r="O1378" s="7"/>
      <c r="P1378" s="30" t="s">
        <v>53</v>
      </c>
      <c r="Q1378" s="65"/>
      <c r="R1378" s="23" t="s">
        <v>54</v>
      </c>
    </row>
    <row r="1379" spans="1:18" s="31" customFormat="1" ht="32.4" customHeight="1" x14ac:dyDescent="0.3">
      <c r="A1379" s="295" t="s">
        <v>1835</v>
      </c>
      <c r="B1379" s="295" t="s">
        <v>2740</v>
      </c>
      <c r="C1379" s="192" t="s">
        <v>449</v>
      </c>
      <c r="D1379" s="26">
        <v>310500</v>
      </c>
      <c r="E1379" s="26">
        <v>310500</v>
      </c>
      <c r="F1379" s="27">
        <v>0</v>
      </c>
      <c r="G1379" s="27">
        <v>310500</v>
      </c>
      <c r="H1379" s="27">
        <v>0</v>
      </c>
      <c r="I1379" s="7" t="s">
        <v>553</v>
      </c>
      <c r="J1379" s="7"/>
      <c r="K1379" s="7"/>
      <c r="L1379" s="7"/>
      <c r="M1379" s="27"/>
      <c r="N1379" s="27">
        <v>0</v>
      </c>
      <c r="O1379" s="7"/>
      <c r="P1379" s="30" t="s">
        <v>53</v>
      </c>
      <c r="Q1379" s="65"/>
      <c r="R1379" s="23" t="s">
        <v>54</v>
      </c>
    </row>
    <row r="1380" spans="1:18" s="31" customFormat="1" ht="32.4" customHeight="1" x14ac:dyDescent="0.3">
      <c r="A1380" s="295" t="s">
        <v>2741</v>
      </c>
      <c r="B1380" s="295" t="s">
        <v>2742</v>
      </c>
      <c r="C1380" s="192" t="s">
        <v>449</v>
      </c>
      <c r="D1380" s="26">
        <v>276000</v>
      </c>
      <c r="E1380" s="26">
        <v>276000</v>
      </c>
      <c r="F1380" s="27">
        <v>0</v>
      </c>
      <c r="G1380" s="27">
        <v>276000</v>
      </c>
      <c r="H1380" s="27">
        <v>0</v>
      </c>
      <c r="I1380" s="7" t="s">
        <v>553</v>
      </c>
      <c r="J1380" s="7"/>
      <c r="K1380" s="7"/>
      <c r="L1380" s="7"/>
      <c r="M1380" s="27"/>
      <c r="N1380" s="27">
        <v>0</v>
      </c>
      <c r="O1380" s="7"/>
      <c r="P1380" s="30" t="s">
        <v>53</v>
      </c>
      <c r="Q1380" s="65"/>
      <c r="R1380" s="23" t="s">
        <v>54</v>
      </c>
    </row>
    <row r="1381" spans="1:18" s="31" customFormat="1" ht="32.4" customHeight="1" x14ac:dyDescent="0.3">
      <c r="A1381" s="295" t="s">
        <v>2743</v>
      </c>
      <c r="B1381" s="295" t="s">
        <v>2744</v>
      </c>
      <c r="C1381" s="192" t="s">
        <v>449</v>
      </c>
      <c r="D1381" s="26">
        <v>276000</v>
      </c>
      <c r="E1381" s="26">
        <v>276000</v>
      </c>
      <c r="F1381" s="27">
        <v>0</v>
      </c>
      <c r="G1381" s="27">
        <v>276000</v>
      </c>
      <c r="H1381" s="27">
        <v>0</v>
      </c>
      <c r="I1381" s="7" t="s">
        <v>553</v>
      </c>
      <c r="J1381" s="7"/>
      <c r="K1381" s="7"/>
      <c r="L1381" s="7"/>
      <c r="M1381" s="27"/>
      <c r="N1381" s="27">
        <v>0</v>
      </c>
      <c r="O1381" s="7"/>
      <c r="P1381" s="30" t="s">
        <v>53</v>
      </c>
      <c r="Q1381" s="65"/>
      <c r="R1381" s="23" t="s">
        <v>54</v>
      </c>
    </row>
    <row r="1382" spans="1:18" s="31" customFormat="1" ht="32.4" customHeight="1" x14ac:dyDescent="0.3">
      <c r="A1382" s="295" t="s">
        <v>2745</v>
      </c>
      <c r="B1382" s="295" t="s">
        <v>2746</v>
      </c>
      <c r="C1382" s="192" t="s">
        <v>449</v>
      </c>
      <c r="D1382" s="26">
        <v>293103</v>
      </c>
      <c r="E1382" s="26">
        <v>293103</v>
      </c>
      <c r="F1382" s="27">
        <v>0</v>
      </c>
      <c r="G1382" s="27">
        <v>293103</v>
      </c>
      <c r="H1382" s="27">
        <v>0</v>
      </c>
      <c r="I1382" s="7" t="s">
        <v>553</v>
      </c>
      <c r="J1382" s="7"/>
      <c r="K1382" s="7"/>
      <c r="L1382" s="7"/>
      <c r="M1382" s="27"/>
      <c r="N1382" s="27">
        <v>0</v>
      </c>
      <c r="O1382" s="7"/>
      <c r="P1382" s="30" t="s">
        <v>53</v>
      </c>
      <c r="Q1382" s="65"/>
      <c r="R1382" s="23" t="s">
        <v>54</v>
      </c>
    </row>
    <row r="1383" spans="1:18" s="31" customFormat="1" ht="32.4" customHeight="1" x14ac:dyDescent="0.3">
      <c r="A1383" s="295" t="s">
        <v>2747</v>
      </c>
      <c r="B1383" s="295" t="s">
        <v>2748</v>
      </c>
      <c r="C1383" s="192" t="s">
        <v>449</v>
      </c>
      <c r="D1383" s="26">
        <v>337931</v>
      </c>
      <c r="E1383" s="26">
        <v>337931</v>
      </c>
      <c r="F1383" s="27">
        <v>0</v>
      </c>
      <c r="G1383" s="27">
        <v>337931</v>
      </c>
      <c r="H1383" s="27">
        <v>0</v>
      </c>
      <c r="I1383" s="7" t="s">
        <v>553</v>
      </c>
      <c r="J1383" s="7"/>
      <c r="K1383" s="7"/>
      <c r="L1383" s="7"/>
      <c r="M1383" s="27"/>
      <c r="N1383" s="27">
        <v>0</v>
      </c>
      <c r="O1383" s="7"/>
      <c r="P1383" s="30" t="s">
        <v>53</v>
      </c>
      <c r="Q1383" s="65"/>
      <c r="R1383" s="23" t="s">
        <v>54</v>
      </c>
    </row>
    <row r="1384" spans="1:18" s="31" customFormat="1" ht="32.4" customHeight="1" x14ac:dyDescent="0.3">
      <c r="A1384" s="295" t="s">
        <v>2749</v>
      </c>
      <c r="B1384" s="295" t="s">
        <v>2750</v>
      </c>
      <c r="C1384" s="192" t="s">
        <v>449</v>
      </c>
      <c r="D1384" s="26">
        <v>293103</v>
      </c>
      <c r="E1384" s="26">
        <v>293103</v>
      </c>
      <c r="F1384" s="27">
        <v>0</v>
      </c>
      <c r="G1384" s="27">
        <v>293103</v>
      </c>
      <c r="H1384" s="27">
        <v>0</v>
      </c>
      <c r="I1384" s="7" t="s">
        <v>553</v>
      </c>
      <c r="J1384" s="7"/>
      <c r="K1384" s="7"/>
      <c r="L1384" s="7"/>
      <c r="M1384" s="27"/>
      <c r="N1384" s="27">
        <v>0</v>
      </c>
      <c r="O1384" s="7"/>
      <c r="P1384" s="30" t="s">
        <v>53</v>
      </c>
      <c r="Q1384" s="65"/>
      <c r="R1384" s="23" t="s">
        <v>54</v>
      </c>
    </row>
    <row r="1385" spans="1:18" s="31" customFormat="1" ht="32.4" customHeight="1" x14ac:dyDescent="0.3">
      <c r="A1385" s="295" t="s">
        <v>2751</v>
      </c>
      <c r="B1385" s="295" t="s">
        <v>2752</v>
      </c>
      <c r="C1385" s="192" t="s">
        <v>449</v>
      </c>
      <c r="D1385" s="26">
        <v>331724</v>
      </c>
      <c r="E1385" s="26">
        <v>331724</v>
      </c>
      <c r="F1385" s="27">
        <v>0</v>
      </c>
      <c r="G1385" s="27">
        <v>331724</v>
      </c>
      <c r="H1385" s="27">
        <v>0</v>
      </c>
      <c r="I1385" s="7" t="s">
        <v>553</v>
      </c>
      <c r="J1385" s="7"/>
      <c r="K1385" s="7"/>
      <c r="L1385" s="7"/>
      <c r="M1385" s="27"/>
      <c r="N1385" s="27">
        <v>0</v>
      </c>
      <c r="O1385" s="7"/>
      <c r="P1385" s="30" t="s">
        <v>53</v>
      </c>
      <c r="Q1385" s="65"/>
      <c r="R1385" s="23" t="s">
        <v>54</v>
      </c>
    </row>
    <row r="1386" spans="1:18" s="31" customFormat="1" ht="32.4" customHeight="1" x14ac:dyDescent="0.3">
      <c r="A1386" s="295" t="s">
        <v>2753</v>
      </c>
      <c r="B1386" s="295" t="s">
        <v>2754</v>
      </c>
      <c r="C1386" s="192" t="s">
        <v>449</v>
      </c>
      <c r="D1386" s="26">
        <v>338026</v>
      </c>
      <c r="E1386" s="26">
        <v>338026</v>
      </c>
      <c r="F1386" s="27">
        <v>0</v>
      </c>
      <c r="G1386" s="27">
        <v>338026</v>
      </c>
      <c r="H1386" s="27">
        <v>0</v>
      </c>
      <c r="I1386" s="7" t="s">
        <v>553</v>
      </c>
      <c r="J1386" s="7"/>
      <c r="K1386" s="7"/>
      <c r="L1386" s="7"/>
      <c r="M1386" s="27"/>
      <c r="N1386" s="27">
        <v>0</v>
      </c>
      <c r="O1386" s="7"/>
      <c r="P1386" s="30" t="s">
        <v>53</v>
      </c>
      <c r="Q1386" s="65"/>
      <c r="R1386" s="23" t="s">
        <v>54</v>
      </c>
    </row>
    <row r="1387" spans="1:18" s="31" customFormat="1" ht="32.4" customHeight="1" x14ac:dyDescent="0.3">
      <c r="A1387" s="295" t="s">
        <v>2755</v>
      </c>
      <c r="B1387" s="295" t="s">
        <v>2756</v>
      </c>
      <c r="C1387" s="192" t="s">
        <v>449</v>
      </c>
      <c r="D1387" s="26">
        <v>293103</v>
      </c>
      <c r="E1387" s="26">
        <v>293103</v>
      </c>
      <c r="F1387" s="27">
        <v>0</v>
      </c>
      <c r="G1387" s="27">
        <v>293103</v>
      </c>
      <c r="H1387" s="27">
        <v>0</v>
      </c>
      <c r="I1387" s="7" t="s">
        <v>553</v>
      </c>
      <c r="J1387" s="7"/>
      <c r="K1387" s="7"/>
      <c r="L1387" s="7"/>
      <c r="M1387" s="27"/>
      <c r="N1387" s="27">
        <v>0</v>
      </c>
      <c r="O1387" s="7"/>
      <c r="P1387" s="30" t="s">
        <v>53</v>
      </c>
      <c r="Q1387" s="65"/>
      <c r="R1387" s="23" t="s">
        <v>54</v>
      </c>
    </row>
    <row r="1388" spans="1:18" s="31" customFormat="1" ht="32.4" customHeight="1" x14ac:dyDescent="0.3">
      <c r="A1388" s="295" t="s">
        <v>2757</v>
      </c>
      <c r="B1388" s="295" t="s">
        <v>2758</v>
      </c>
      <c r="C1388" s="192" t="s">
        <v>449</v>
      </c>
      <c r="D1388" s="26">
        <v>103563</v>
      </c>
      <c r="E1388" s="26">
        <v>103563</v>
      </c>
      <c r="F1388" s="27">
        <v>0</v>
      </c>
      <c r="G1388" s="27">
        <v>103563</v>
      </c>
      <c r="H1388" s="27">
        <v>0</v>
      </c>
      <c r="I1388" s="7" t="s">
        <v>553</v>
      </c>
      <c r="J1388" s="7"/>
      <c r="K1388" s="7"/>
      <c r="L1388" s="7"/>
      <c r="M1388" s="27"/>
      <c r="N1388" s="27">
        <v>0</v>
      </c>
      <c r="O1388" s="7"/>
      <c r="P1388" s="30" t="s">
        <v>53</v>
      </c>
      <c r="Q1388" s="65"/>
      <c r="R1388" s="23" t="s">
        <v>54</v>
      </c>
    </row>
    <row r="1389" spans="1:18" s="31" customFormat="1" ht="32.4" customHeight="1" x14ac:dyDescent="0.3">
      <c r="A1389" s="295" t="s">
        <v>2759</v>
      </c>
      <c r="B1389" s="295" t="s">
        <v>2760</v>
      </c>
      <c r="C1389" s="192" t="s">
        <v>449</v>
      </c>
      <c r="D1389" s="26">
        <v>241379</v>
      </c>
      <c r="E1389" s="26">
        <v>241379</v>
      </c>
      <c r="F1389" s="27">
        <v>0</v>
      </c>
      <c r="G1389" s="27">
        <v>241379</v>
      </c>
      <c r="H1389" s="27">
        <v>0</v>
      </c>
      <c r="I1389" s="7" t="s">
        <v>553</v>
      </c>
      <c r="J1389" s="7"/>
      <c r="K1389" s="7"/>
      <c r="L1389" s="7"/>
      <c r="M1389" s="27"/>
      <c r="N1389" s="27">
        <v>0</v>
      </c>
      <c r="O1389" s="7"/>
      <c r="P1389" s="30" t="s">
        <v>53</v>
      </c>
      <c r="Q1389" s="65"/>
      <c r="R1389" s="23" t="s">
        <v>54</v>
      </c>
    </row>
    <row r="1390" spans="1:18" s="31" customFormat="1" ht="32.4" customHeight="1" x14ac:dyDescent="0.3">
      <c r="A1390" s="295" t="s">
        <v>2761</v>
      </c>
      <c r="B1390" s="295" t="s">
        <v>2762</v>
      </c>
      <c r="C1390" s="192" t="s">
        <v>449</v>
      </c>
      <c r="D1390" s="26">
        <v>240622</v>
      </c>
      <c r="E1390" s="26">
        <v>240622</v>
      </c>
      <c r="F1390" s="27">
        <v>0</v>
      </c>
      <c r="G1390" s="27">
        <v>240622</v>
      </c>
      <c r="H1390" s="27">
        <v>0</v>
      </c>
      <c r="I1390" s="7" t="s">
        <v>553</v>
      </c>
      <c r="J1390" s="7"/>
      <c r="K1390" s="7"/>
      <c r="L1390" s="7"/>
      <c r="M1390" s="27"/>
      <c r="N1390" s="27">
        <v>0</v>
      </c>
      <c r="O1390" s="7"/>
      <c r="P1390" s="30" t="s">
        <v>53</v>
      </c>
      <c r="Q1390" s="65"/>
      <c r="R1390" s="23" t="s">
        <v>54</v>
      </c>
    </row>
    <row r="1391" spans="1:18" s="31" customFormat="1" ht="32.4" customHeight="1" x14ac:dyDescent="0.3">
      <c r="A1391" s="295" t="s">
        <v>2763</v>
      </c>
      <c r="B1391" s="295" t="s">
        <v>2764</v>
      </c>
      <c r="C1391" s="192" t="s">
        <v>449</v>
      </c>
      <c r="D1391" s="26">
        <v>241379</v>
      </c>
      <c r="E1391" s="26">
        <v>241379</v>
      </c>
      <c r="F1391" s="27">
        <v>0</v>
      </c>
      <c r="G1391" s="27">
        <v>241379</v>
      </c>
      <c r="H1391" s="27">
        <v>0</v>
      </c>
      <c r="I1391" s="7" t="s">
        <v>553</v>
      </c>
      <c r="J1391" s="7"/>
      <c r="K1391" s="7"/>
      <c r="L1391" s="7"/>
      <c r="M1391" s="27"/>
      <c r="N1391" s="27">
        <v>0</v>
      </c>
      <c r="O1391" s="7"/>
      <c r="P1391" s="30" t="s">
        <v>53</v>
      </c>
      <c r="Q1391" s="65"/>
      <c r="R1391" s="23" t="s">
        <v>54</v>
      </c>
    </row>
    <row r="1392" spans="1:18" s="31" customFormat="1" ht="32.4" customHeight="1" x14ac:dyDescent="0.3">
      <c r="A1392" s="295" t="s">
        <v>2765</v>
      </c>
      <c r="B1392" s="295" t="s">
        <v>2766</v>
      </c>
      <c r="C1392" s="192" t="s">
        <v>449</v>
      </c>
      <c r="D1392" s="26">
        <v>279782</v>
      </c>
      <c r="E1392" s="26">
        <v>279782</v>
      </c>
      <c r="F1392" s="27">
        <v>0</v>
      </c>
      <c r="G1392" s="27">
        <v>279782</v>
      </c>
      <c r="H1392" s="27">
        <v>0</v>
      </c>
      <c r="I1392" s="7" t="s">
        <v>553</v>
      </c>
      <c r="J1392" s="7"/>
      <c r="K1392" s="7"/>
      <c r="L1392" s="7"/>
      <c r="M1392" s="27"/>
      <c r="N1392" s="27">
        <v>0</v>
      </c>
      <c r="O1392" s="7"/>
      <c r="P1392" s="30" t="s">
        <v>53</v>
      </c>
      <c r="Q1392" s="65"/>
      <c r="R1392" s="23" t="s">
        <v>54</v>
      </c>
    </row>
    <row r="1393" spans="1:18" s="31" customFormat="1" ht="32.4" customHeight="1" x14ac:dyDescent="0.3">
      <c r="A1393" s="295" t="s">
        <v>2767</v>
      </c>
      <c r="B1393" s="295" t="s">
        <v>2768</v>
      </c>
      <c r="C1393" s="192" t="s">
        <v>449</v>
      </c>
      <c r="D1393" s="26">
        <v>270004</v>
      </c>
      <c r="E1393" s="26">
        <v>270004</v>
      </c>
      <c r="F1393" s="27">
        <v>0</v>
      </c>
      <c r="G1393" s="27">
        <v>270004</v>
      </c>
      <c r="H1393" s="27">
        <v>0</v>
      </c>
      <c r="I1393" s="7" t="s">
        <v>553</v>
      </c>
      <c r="J1393" s="7"/>
      <c r="K1393" s="7"/>
      <c r="L1393" s="7"/>
      <c r="M1393" s="27"/>
      <c r="N1393" s="27">
        <v>0</v>
      </c>
      <c r="O1393" s="7"/>
      <c r="P1393" s="30" t="s">
        <v>53</v>
      </c>
      <c r="Q1393" s="65"/>
      <c r="R1393" s="23" t="s">
        <v>54</v>
      </c>
    </row>
    <row r="1394" spans="1:18" s="31" customFormat="1" ht="32.4" customHeight="1" x14ac:dyDescent="0.3">
      <c r="A1394" s="295" t="s">
        <v>2769</v>
      </c>
      <c r="B1394" s="295" t="s">
        <v>2770</v>
      </c>
      <c r="C1394" s="192" t="s">
        <v>449</v>
      </c>
      <c r="D1394" s="26">
        <v>284329</v>
      </c>
      <c r="E1394" s="26">
        <v>284329</v>
      </c>
      <c r="F1394" s="27">
        <v>0</v>
      </c>
      <c r="G1394" s="27">
        <v>284329</v>
      </c>
      <c r="H1394" s="27">
        <v>0</v>
      </c>
      <c r="I1394" s="7" t="s">
        <v>553</v>
      </c>
      <c r="J1394" s="7"/>
      <c r="K1394" s="7"/>
      <c r="L1394" s="7"/>
      <c r="M1394" s="27"/>
      <c r="N1394" s="27">
        <v>0</v>
      </c>
      <c r="O1394" s="7"/>
      <c r="P1394" s="30" t="s">
        <v>53</v>
      </c>
      <c r="Q1394" s="65"/>
      <c r="R1394" s="23" t="s">
        <v>54</v>
      </c>
    </row>
    <row r="1395" spans="1:18" s="31" customFormat="1" ht="32.4" customHeight="1" x14ac:dyDescent="0.3">
      <c r="A1395" s="295" t="s">
        <v>2771</v>
      </c>
      <c r="B1395" s="295" t="s">
        <v>2772</v>
      </c>
      <c r="C1395" s="192" t="s">
        <v>449</v>
      </c>
      <c r="D1395" s="26">
        <v>260935</v>
      </c>
      <c r="E1395" s="26">
        <v>260935</v>
      </c>
      <c r="F1395" s="27">
        <v>0</v>
      </c>
      <c r="G1395" s="27">
        <v>260935</v>
      </c>
      <c r="H1395" s="27">
        <v>0</v>
      </c>
      <c r="I1395" s="7" t="s">
        <v>553</v>
      </c>
      <c r="J1395" s="7"/>
      <c r="K1395" s="7"/>
      <c r="L1395" s="7"/>
      <c r="M1395" s="27"/>
      <c r="N1395" s="27">
        <v>0</v>
      </c>
      <c r="O1395" s="7"/>
      <c r="P1395" s="30" t="s">
        <v>53</v>
      </c>
      <c r="Q1395" s="65"/>
      <c r="R1395" s="23" t="s">
        <v>54</v>
      </c>
    </row>
    <row r="1396" spans="1:18" s="31" customFormat="1" ht="32.4" customHeight="1" x14ac:dyDescent="0.3">
      <c r="A1396" s="295" t="s">
        <v>2773</v>
      </c>
      <c r="B1396" s="295" t="s">
        <v>2774</v>
      </c>
      <c r="C1396" s="192" t="s">
        <v>449</v>
      </c>
      <c r="D1396" s="26">
        <v>18104</v>
      </c>
      <c r="E1396" s="26">
        <v>18104</v>
      </c>
      <c r="F1396" s="27">
        <v>0</v>
      </c>
      <c r="G1396" s="27">
        <v>18104</v>
      </c>
      <c r="H1396" s="27">
        <v>0</v>
      </c>
      <c r="I1396" s="7" t="s">
        <v>553</v>
      </c>
      <c r="J1396" s="7"/>
      <c r="K1396" s="7"/>
      <c r="L1396" s="7"/>
      <c r="M1396" s="27"/>
      <c r="N1396" s="27">
        <v>0</v>
      </c>
      <c r="O1396" s="7"/>
      <c r="P1396" s="30" t="s">
        <v>53</v>
      </c>
      <c r="Q1396" s="65"/>
      <c r="R1396" s="23" t="s">
        <v>54</v>
      </c>
    </row>
    <row r="1397" spans="1:18" s="31" customFormat="1" ht="32.4" customHeight="1" x14ac:dyDescent="0.3">
      <c r="A1397" s="295" t="s">
        <v>2775</v>
      </c>
      <c r="B1397" s="295" t="s">
        <v>2776</v>
      </c>
      <c r="C1397" s="192" t="s">
        <v>449</v>
      </c>
      <c r="D1397" s="26">
        <v>344828</v>
      </c>
      <c r="E1397" s="26">
        <v>344828</v>
      </c>
      <c r="F1397" s="27">
        <v>0</v>
      </c>
      <c r="G1397" s="27">
        <v>344828</v>
      </c>
      <c r="H1397" s="27">
        <v>0</v>
      </c>
      <c r="I1397" s="7" t="s">
        <v>553</v>
      </c>
      <c r="J1397" s="7"/>
      <c r="K1397" s="7"/>
      <c r="L1397" s="7"/>
      <c r="M1397" s="27"/>
      <c r="N1397" s="27">
        <v>0</v>
      </c>
      <c r="O1397" s="7"/>
      <c r="P1397" s="30" t="s">
        <v>53</v>
      </c>
      <c r="Q1397" s="65"/>
      <c r="R1397" s="23" t="s">
        <v>54</v>
      </c>
    </row>
    <row r="1398" spans="1:18" s="31" customFormat="1" ht="32.4" customHeight="1" x14ac:dyDescent="0.3">
      <c r="A1398" s="295" t="s">
        <v>2777</v>
      </c>
      <c r="B1398" s="295" t="s">
        <v>2778</v>
      </c>
      <c r="C1398" s="192" t="s">
        <v>449</v>
      </c>
      <c r="D1398" s="26">
        <v>253117</v>
      </c>
      <c r="E1398" s="26">
        <v>253117</v>
      </c>
      <c r="F1398" s="27">
        <v>0</v>
      </c>
      <c r="G1398" s="27">
        <v>253117</v>
      </c>
      <c r="H1398" s="27">
        <v>0</v>
      </c>
      <c r="I1398" s="7" t="s">
        <v>553</v>
      </c>
      <c r="J1398" s="7"/>
      <c r="K1398" s="7"/>
      <c r="L1398" s="7"/>
      <c r="M1398" s="27"/>
      <c r="N1398" s="27">
        <v>0</v>
      </c>
      <c r="O1398" s="7"/>
      <c r="P1398" s="30" t="s">
        <v>53</v>
      </c>
      <c r="Q1398" s="65"/>
      <c r="R1398" s="23" t="s">
        <v>54</v>
      </c>
    </row>
    <row r="1399" spans="1:18" s="31" customFormat="1" ht="32.4" customHeight="1" x14ac:dyDescent="0.3">
      <c r="A1399" s="295" t="s">
        <v>2779</v>
      </c>
      <c r="B1399" s="295" t="s">
        <v>2780</v>
      </c>
      <c r="C1399" s="192" t="s">
        <v>449</v>
      </c>
      <c r="D1399" s="26">
        <v>275862</v>
      </c>
      <c r="E1399" s="26">
        <v>275862</v>
      </c>
      <c r="F1399" s="27">
        <v>0</v>
      </c>
      <c r="G1399" s="27">
        <v>275862</v>
      </c>
      <c r="H1399" s="27">
        <v>0</v>
      </c>
      <c r="I1399" s="7" t="s">
        <v>553</v>
      </c>
      <c r="J1399" s="7"/>
      <c r="K1399" s="7"/>
      <c r="L1399" s="7"/>
      <c r="M1399" s="27"/>
      <c r="N1399" s="27">
        <v>0</v>
      </c>
      <c r="O1399" s="7"/>
      <c r="P1399" s="30" t="s">
        <v>53</v>
      </c>
      <c r="Q1399" s="65"/>
      <c r="R1399" s="23" t="s">
        <v>54</v>
      </c>
    </row>
    <row r="1400" spans="1:18" s="31" customFormat="1" ht="32.4" customHeight="1" x14ac:dyDescent="0.3">
      <c r="A1400" s="295" t="s">
        <v>2781</v>
      </c>
      <c r="B1400" s="295" t="s">
        <v>2782</v>
      </c>
      <c r="C1400" s="192" t="s">
        <v>449</v>
      </c>
      <c r="D1400" s="26">
        <v>310345</v>
      </c>
      <c r="E1400" s="26">
        <v>310345</v>
      </c>
      <c r="F1400" s="27">
        <v>0</v>
      </c>
      <c r="G1400" s="27">
        <v>310345</v>
      </c>
      <c r="H1400" s="27">
        <v>0</v>
      </c>
      <c r="I1400" s="7" t="s">
        <v>553</v>
      </c>
      <c r="J1400" s="7"/>
      <c r="K1400" s="7"/>
      <c r="L1400" s="7"/>
      <c r="M1400" s="27"/>
      <c r="N1400" s="27">
        <v>0</v>
      </c>
      <c r="O1400" s="7"/>
      <c r="P1400" s="30" t="s">
        <v>53</v>
      </c>
      <c r="Q1400" s="65"/>
      <c r="R1400" s="23" t="s">
        <v>54</v>
      </c>
    </row>
    <row r="1401" spans="1:18" s="31" customFormat="1" ht="32.4" customHeight="1" x14ac:dyDescent="0.3">
      <c r="A1401" s="295" t="s">
        <v>2783</v>
      </c>
      <c r="B1401" s="295" t="s">
        <v>2784</v>
      </c>
      <c r="C1401" s="192" t="s">
        <v>449</v>
      </c>
      <c r="D1401" s="26">
        <v>84068</v>
      </c>
      <c r="E1401" s="26">
        <v>84068</v>
      </c>
      <c r="F1401" s="27">
        <v>0</v>
      </c>
      <c r="G1401" s="27">
        <v>84068</v>
      </c>
      <c r="H1401" s="27">
        <v>0</v>
      </c>
      <c r="I1401" s="7" t="s">
        <v>553</v>
      </c>
      <c r="J1401" s="7"/>
      <c r="K1401" s="7"/>
      <c r="L1401" s="7"/>
      <c r="M1401" s="27"/>
      <c r="N1401" s="27">
        <v>0</v>
      </c>
      <c r="O1401" s="7"/>
      <c r="P1401" s="30" t="s">
        <v>53</v>
      </c>
      <c r="Q1401" s="65"/>
      <c r="R1401" s="23" t="s">
        <v>54</v>
      </c>
    </row>
    <row r="1402" spans="1:18" s="31" customFormat="1" ht="32.4" customHeight="1" x14ac:dyDescent="0.3">
      <c r="A1402" s="295" t="s">
        <v>2785</v>
      </c>
      <c r="B1402" s="295" t="s">
        <v>2786</v>
      </c>
      <c r="C1402" s="192" t="s">
        <v>449</v>
      </c>
      <c r="D1402" s="26">
        <v>293103</v>
      </c>
      <c r="E1402" s="26">
        <v>293103</v>
      </c>
      <c r="F1402" s="27">
        <v>0</v>
      </c>
      <c r="G1402" s="27">
        <v>293103</v>
      </c>
      <c r="H1402" s="27">
        <v>0</v>
      </c>
      <c r="I1402" s="7" t="s">
        <v>553</v>
      </c>
      <c r="J1402" s="7"/>
      <c r="K1402" s="7"/>
      <c r="L1402" s="7"/>
      <c r="M1402" s="27"/>
      <c r="N1402" s="27">
        <v>0</v>
      </c>
      <c r="O1402" s="7"/>
      <c r="P1402" s="30" t="s">
        <v>53</v>
      </c>
      <c r="Q1402" s="65"/>
      <c r="R1402" s="23" t="s">
        <v>54</v>
      </c>
    </row>
    <row r="1403" spans="1:18" s="31" customFormat="1" ht="32.4" customHeight="1" x14ac:dyDescent="0.3">
      <c r="A1403" s="295" t="s">
        <v>2787</v>
      </c>
      <c r="B1403" s="295" t="s">
        <v>2788</v>
      </c>
      <c r="C1403" s="192" t="s">
        <v>449</v>
      </c>
      <c r="D1403" s="26">
        <v>277847</v>
      </c>
      <c r="E1403" s="26">
        <v>277847</v>
      </c>
      <c r="F1403" s="27">
        <v>0</v>
      </c>
      <c r="G1403" s="27">
        <v>277847</v>
      </c>
      <c r="H1403" s="27">
        <v>0</v>
      </c>
      <c r="I1403" s="7" t="s">
        <v>553</v>
      </c>
      <c r="J1403" s="7"/>
      <c r="K1403" s="7"/>
      <c r="L1403" s="7"/>
      <c r="M1403" s="27"/>
      <c r="N1403" s="27">
        <v>0</v>
      </c>
      <c r="O1403" s="7"/>
      <c r="P1403" s="30" t="s">
        <v>53</v>
      </c>
      <c r="Q1403" s="65"/>
      <c r="R1403" s="23" t="s">
        <v>54</v>
      </c>
    </row>
    <row r="1404" spans="1:18" s="31" customFormat="1" ht="32.4" customHeight="1" x14ac:dyDescent="0.3">
      <c r="A1404" s="295" t="s">
        <v>2789</v>
      </c>
      <c r="B1404" s="295" t="s">
        <v>2790</v>
      </c>
      <c r="C1404" s="192" t="s">
        <v>449</v>
      </c>
      <c r="D1404" s="26">
        <v>246140</v>
      </c>
      <c r="E1404" s="26">
        <v>246140</v>
      </c>
      <c r="F1404" s="27">
        <v>0</v>
      </c>
      <c r="G1404" s="27">
        <v>246140</v>
      </c>
      <c r="H1404" s="27">
        <v>0</v>
      </c>
      <c r="I1404" s="7" t="s">
        <v>553</v>
      </c>
      <c r="J1404" s="7"/>
      <c r="K1404" s="7"/>
      <c r="L1404" s="7"/>
      <c r="M1404" s="27"/>
      <c r="N1404" s="27">
        <v>0</v>
      </c>
      <c r="O1404" s="7"/>
      <c r="P1404" s="30" t="s">
        <v>53</v>
      </c>
      <c r="Q1404" s="65"/>
      <c r="R1404" s="23" t="s">
        <v>54</v>
      </c>
    </row>
    <row r="1405" spans="1:18" s="31" customFormat="1" ht="32.4" customHeight="1" x14ac:dyDescent="0.3">
      <c r="A1405" s="295" t="s">
        <v>2791</v>
      </c>
      <c r="B1405" s="295" t="s">
        <v>2792</v>
      </c>
      <c r="C1405" s="192" t="s">
        <v>449</v>
      </c>
      <c r="D1405" s="26">
        <v>241379</v>
      </c>
      <c r="E1405" s="26">
        <v>241379</v>
      </c>
      <c r="F1405" s="27">
        <v>0</v>
      </c>
      <c r="G1405" s="27">
        <v>241379</v>
      </c>
      <c r="H1405" s="27">
        <v>0</v>
      </c>
      <c r="I1405" s="7" t="s">
        <v>553</v>
      </c>
      <c r="J1405" s="7"/>
      <c r="K1405" s="7"/>
      <c r="L1405" s="7"/>
      <c r="M1405" s="27"/>
      <c r="N1405" s="27">
        <v>0</v>
      </c>
      <c r="O1405" s="7"/>
      <c r="P1405" s="30" t="s">
        <v>53</v>
      </c>
      <c r="Q1405" s="65"/>
      <c r="R1405" s="23" t="s">
        <v>54</v>
      </c>
    </row>
    <row r="1406" spans="1:18" s="31" customFormat="1" ht="32.4" customHeight="1" x14ac:dyDescent="0.3">
      <c r="A1406" s="295" t="s">
        <v>2793</v>
      </c>
      <c r="B1406" s="295" t="s">
        <v>2794</v>
      </c>
      <c r="C1406" s="192" t="s">
        <v>449</v>
      </c>
      <c r="D1406" s="26">
        <v>222684</v>
      </c>
      <c r="E1406" s="26">
        <v>222684</v>
      </c>
      <c r="F1406" s="27">
        <v>0</v>
      </c>
      <c r="G1406" s="27">
        <v>222684</v>
      </c>
      <c r="H1406" s="27">
        <v>0</v>
      </c>
      <c r="I1406" s="7" t="s">
        <v>553</v>
      </c>
      <c r="J1406" s="7"/>
      <c r="K1406" s="7"/>
      <c r="L1406" s="7"/>
      <c r="M1406" s="27"/>
      <c r="N1406" s="27">
        <v>0</v>
      </c>
      <c r="O1406" s="7"/>
      <c r="P1406" s="30" t="s">
        <v>53</v>
      </c>
      <c r="Q1406" s="65"/>
      <c r="R1406" s="23" t="s">
        <v>54</v>
      </c>
    </row>
    <row r="1407" spans="1:18" s="31" customFormat="1" ht="32.4" customHeight="1" x14ac:dyDescent="0.3">
      <c r="A1407" s="295" t="s">
        <v>2795</v>
      </c>
      <c r="B1407" s="295" t="s">
        <v>2796</v>
      </c>
      <c r="C1407" s="192" t="s">
        <v>449</v>
      </c>
      <c r="D1407" s="26">
        <v>324994</v>
      </c>
      <c r="E1407" s="26">
        <v>324994</v>
      </c>
      <c r="F1407" s="27">
        <v>0</v>
      </c>
      <c r="G1407" s="27">
        <v>324994</v>
      </c>
      <c r="H1407" s="27">
        <v>0</v>
      </c>
      <c r="I1407" s="7" t="s">
        <v>553</v>
      </c>
      <c r="J1407" s="7"/>
      <c r="K1407" s="7"/>
      <c r="L1407" s="7"/>
      <c r="M1407" s="27"/>
      <c r="N1407" s="27">
        <v>0</v>
      </c>
      <c r="O1407" s="7"/>
      <c r="P1407" s="30" t="s">
        <v>53</v>
      </c>
      <c r="Q1407" s="65"/>
      <c r="R1407" s="23" t="s">
        <v>54</v>
      </c>
    </row>
    <row r="1408" spans="1:18" s="31" customFormat="1" ht="32.4" customHeight="1" x14ac:dyDescent="0.3">
      <c r="A1408" s="295" t="s">
        <v>2797</v>
      </c>
      <c r="B1408" s="295" t="s">
        <v>2798</v>
      </c>
      <c r="C1408" s="192" t="s">
        <v>449</v>
      </c>
      <c r="D1408" s="26">
        <v>241379</v>
      </c>
      <c r="E1408" s="26">
        <v>241379</v>
      </c>
      <c r="F1408" s="27">
        <v>0</v>
      </c>
      <c r="G1408" s="27">
        <v>241379</v>
      </c>
      <c r="H1408" s="27">
        <v>0</v>
      </c>
      <c r="I1408" s="7" t="s">
        <v>553</v>
      </c>
      <c r="J1408" s="7"/>
      <c r="K1408" s="7"/>
      <c r="L1408" s="7"/>
      <c r="M1408" s="27"/>
      <c r="N1408" s="27">
        <v>0</v>
      </c>
      <c r="O1408" s="7"/>
      <c r="P1408" s="30" t="s">
        <v>53</v>
      </c>
      <c r="Q1408" s="65"/>
      <c r="R1408" s="23" t="s">
        <v>54</v>
      </c>
    </row>
    <row r="1409" spans="1:18" s="31" customFormat="1" ht="32.4" customHeight="1" x14ac:dyDescent="0.3">
      <c r="A1409" s="295" t="s">
        <v>2799</v>
      </c>
      <c r="B1409" s="295" t="s">
        <v>2800</v>
      </c>
      <c r="C1409" s="192" t="s">
        <v>449</v>
      </c>
      <c r="D1409" s="26">
        <v>293103</v>
      </c>
      <c r="E1409" s="26">
        <v>293103</v>
      </c>
      <c r="F1409" s="27">
        <v>0</v>
      </c>
      <c r="G1409" s="27">
        <v>293103</v>
      </c>
      <c r="H1409" s="27">
        <v>0</v>
      </c>
      <c r="I1409" s="7" t="s">
        <v>553</v>
      </c>
      <c r="J1409" s="7"/>
      <c r="K1409" s="7"/>
      <c r="L1409" s="7"/>
      <c r="M1409" s="27"/>
      <c r="N1409" s="27">
        <v>0</v>
      </c>
      <c r="O1409" s="7"/>
      <c r="P1409" s="30" t="s">
        <v>53</v>
      </c>
      <c r="Q1409" s="65"/>
      <c r="R1409" s="23" t="s">
        <v>54</v>
      </c>
    </row>
    <row r="1410" spans="1:18" s="31" customFormat="1" ht="32.4" customHeight="1" x14ac:dyDescent="0.3">
      <c r="A1410" s="295" t="s">
        <v>2801</v>
      </c>
      <c r="B1410" s="295" t="s">
        <v>2802</v>
      </c>
      <c r="C1410" s="192" t="s">
        <v>449</v>
      </c>
      <c r="D1410" s="26">
        <v>206897</v>
      </c>
      <c r="E1410" s="26">
        <v>206897</v>
      </c>
      <c r="F1410" s="27">
        <v>0</v>
      </c>
      <c r="G1410" s="27">
        <v>206897</v>
      </c>
      <c r="H1410" s="27">
        <v>0</v>
      </c>
      <c r="I1410" s="7" t="s">
        <v>553</v>
      </c>
      <c r="J1410" s="7"/>
      <c r="K1410" s="7"/>
      <c r="L1410" s="7"/>
      <c r="M1410" s="27"/>
      <c r="N1410" s="27">
        <v>0</v>
      </c>
      <c r="O1410" s="7"/>
      <c r="P1410" s="30" t="s">
        <v>53</v>
      </c>
      <c r="Q1410" s="65"/>
      <c r="R1410" s="23" t="s">
        <v>54</v>
      </c>
    </row>
    <row r="1411" spans="1:18" s="31" customFormat="1" ht="32.4" customHeight="1" x14ac:dyDescent="0.3">
      <c r="A1411" s="295" t="s">
        <v>2803</v>
      </c>
      <c r="B1411" s="295" t="s">
        <v>2804</v>
      </c>
      <c r="C1411" s="192" t="s">
        <v>449</v>
      </c>
      <c r="D1411" s="26">
        <v>172414</v>
      </c>
      <c r="E1411" s="26">
        <v>172414</v>
      </c>
      <c r="F1411" s="27">
        <v>0</v>
      </c>
      <c r="G1411" s="27">
        <v>172414</v>
      </c>
      <c r="H1411" s="27">
        <v>0</v>
      </c>
      <c r="I1411" s="7" t="s">
        <v>553</v>
      </c>
      <c r="J1411" s="7"/>
      <c r="K1411" s="7"/>
      <c r="L1411" s="7"/>
      <c r="M1411" s="27"/>
      <c r="N1411" s="27">
        <v>0</v>
      </c>
      <c r="O1411" s="7"/>
      <c r="P1411" s="30" t="s">
        <v>53</v>
      </c>
      <c r="Q1411" s="65"/>
      <c r="R1411" s="23" t="s">
        <v>54</v>
      </c>
    </row>
    <row r="1412" spans="1:18" s="31" customFormat="1" ht="32.4" customHeight="1" x14ac:dyDescent="0.3">
      <c r="A1412" s="295" t="s">
        <v>2805</v>
      </c>
      <c r="B1412" s="295" t="s">
        <v>2806</v>
      </c>
      <c r="C1412" s="192" t="s">
        <v>449</v>
      </c>
      <c r="D1412" s="26">
        <v>337931</v>
      </c>
      <c r="E1412" s="26">
        <v>337931</v>
      </c>
      <c r="F1412" s="27">
        <v>0</v>
      </c>
      <c r="G1412" s="27">
        <v>337931</v>
      </c>
      <c r="H1412" s="27">
        <v>0</v>
      </c>
      <c r="I1412" s="7" t="s">
        <v>553</v>
      </c>
      <c r="J1412" s="7"/>
      <c r="K1412" s="7"/>
      <c r="L1412" s="7"/>
      <c r="M1412" s="27"/>
      <c r="N1412" s="27">
        <v>0</v>
      </c>
      <c r="O1412" s="7"/>
      <c r="P1412" s="30" t="s">
        <v>53</v>
      </c>
      <c r="Q1412" s="65"/>
      <c r="R1412" s="23" t="s">
        <v>54</v>
      </c>
    </row>
    <row r="1413" spans="1:18" s="31" customFormat="1" ht="32.4" customHeight="1" x14ac:dyDescent="0.3">
      <c r="A1413" s="295" t="s">
        <v>2807</v>
      </c>
      <c r="B1413" s="295" t="s">
        <v>2808</v>
      </c>
      <c r="C1413" s="192" t="s">
        <v>449</v>
      </c>
      <c r="D1413" s="26">
        <v>206897</v>
      </c>
      <c r="E1413" s="26">
        <v>206897</v>
      </c>
      <c r="F1413" s="27">
        <v>0</v>
      </c>
      <c r="G1413" s="27">
        <v>206897</v>
      </c>
      <c r="H1413" s="27">
        <v>0</v>
      </c>
      <c r="I1413" s="7" t="s">
        <v>553</v>
      </c>
      <c r="J1413" s="7"/>
      <c r="K1413" s="7"/>
      <c r="L1413" s="7"/>
      <c r="M1413" s="27"/>
      <c r="N1413" s="27">
        <v>0</v>
      </c>
      <c r="O1413" s="7"/>
      <c r="P1413" s="30" t="s">
        <v>53</v>
      </c>
      <c r="Q1413" s="65"/>
      <c r="R1413" s="23" t="s">
        <v>54</v>
      </c>
    </row>
    <row r="1414" spans="1:18" s="31" customFormat="1" ht="32.4" customHeight="1" x14ac:dyDescent="0.3">
      <c r="A1414" s="295" t="s">
        <v>2809</v>
      </c>
      <c r="B1414" s="295" t="s">
        <v>2810</v>
      </c>
      <c r="C1414" s="192" t="s">
        <v>449</v>
      </c>
      <c r="D1414" s="26">
        <v>291379</v>
      </c>
      <c r="E1414" s="26">
        <v>291379</v>
      </c>
      <c r="F1414" s="27">
        <v>0</v>
      </c>
      <c r="G1414" s="27">
        <v>291379</v>
      </c>
      <c r="H1414" s="27">
        <v>0</v>
      </c>
      <c r="I1414" s="7" t="s">
        <v>553</v>
      </c>
      <c r="J1414" s="7"/>
      <c r="K1414" s="7"/>
      <c r="L1414" s="7"/>
      <c r="M1414" s="27"/>
      <c r="N1414" s="27">
        <v>0</v>
      </c>
      <c r="O1414" s="7"/>
      <c r="P1414" s="30" t="s">
        <v>53</v>
      </c>
      <c r="Q1414" s="65"/>
      <c r="R1414" s="23" t="s">
        <v>54</v>
      </c>
    </row>
    <row r="1415" spans="1:18" s="31" customFormat="1" ht="32.4" customHeight="1" x14ac:dyDescent="0.3">
      <c r="A1415" s="295" t="s">
        <v>2811</v>
      </c>
      <c r="B1415" s="295" t="s">
        <v>2812</v>
      </c>
      <c r="C1415" s="192" t="s">
        <v>449</v>
      </c>
      <c r="D1415" s="26">
        <v>265517</v>
      </c>
      <c r="E1415" s="26">
        <v>265517</v>
      </c>
      <c r="F1415" s="27">
        <v>0</v>
      </c>
      <c r="G1415" s="27">
        <v>265517</v>
      </c>
      <c r="H1415" s="27">
        <v>0</v>
      </c>
      <c r="I1415" s="7" t="s">
        <v>553</v>
      </c>
      <c r="J1415" s="7"/>
      <c r="K1415" s="7"/>
      <c r="L1415" s="7"/>
      <c r="M1415" s="27"/>
      <c r="N1415" s="27">
        <v>0</v>
      </c>
      <c r="O1415" s="7"/>
      <c r="P1415" s="30" t="s">
        <v>53</v>
      </c>
      <c r="Q1415" s="65"/>
      <c r="R1415" s="23" t="s">
        <v>54</v>
      </c>
    </row>
    <row r="1416" spans="1:18" s="31" customFormat="1" ht="32.4" customHeight="1" x14ac:dyDescent="0.3">
      <c r="A1416" s="295" t="s">
        <v>2813</v>
      </c>
      <c r="B1416" s="295" t="s">
        <v>2814</v>
      </c>
      <c r="C1416" s="192" t="s">
        <v>449</v>
      </c>
      <c r="D1416" s="26">
        <v>241379</v>
      </c>
      <c r="E1416" s="26">
        <v>241379</v>
      </c>
      <c r="F1416" s="27">
        <v>0</v>
      </c>
      <c r="G1416" s="27">
        <v>241379</v>
      </c>
      <c r="H1416" s="27">
        <v>0</v>
      </c>
      <c r="I1416" s="7" t="s">
        <v>553</v>
      </c>
      <c r="J1416" s="7"/>
      <c r="K1416" s="7"/>
      <c r="L1416" s="7"/>
      <c r="M1416" s="27"/>
      <c r="N1416" s="27">
        <v>0</v>
      </c>
      <c r="O1416" s="7"/>
      <c r="P1416" s="30" t="s">
        <v>53</v>
      </c>
      <c r="Q1416" s="65"/>
      <c r="R1416" s="23" t="s">
        <v>54</v>
      </c>
    </row>
    <row r="1417" spans="1:18" s="31" customFormat="1" ht="32.4" customHeight="1" x14ac:dyDescent="0.3">
      <c r="A1417" s="295" t="s">
        <v>2815</v>
      </c>
      <c r="B1417" s="295" t="s">
        <v>2816</v>
      </c>
      <c r="C1417" s="192" t="s">
        <v>449</v>
      </c>
      <c r="D1417" s="26">
        <v>233333</v>
      </c>
      <c r="E1417" s="26">
        <v>233333</v>
      </c>
      <c r="F1417" s="27">
        <v>0</v>
      </c>
      <c r="G1417" s="27">
        <v>233333</v>
      </c>
      <c r="H1417" s="27">
        <v>0</v>
      </c>
      <c r="I1417" s="7" t="s">
        <v>553</v>
      </c>
      <c r="J1417" s="7"/>
      <c r="K1417" s="7"/>
      <c r="L1417" s="7"/>
      <c r="M1417" s="27"/>
      <c r="N1417" s="27">
        <v>0</v>
      </c>
      <c r="O1417" s="7"/>
      <c r="P1417" s="30" t="s">
        <v>53</v>
      </c>
      <c r="Q1417" s="65"/>
      <c r="R1417" s="23" t="s">
        <v>54</v>
      </c>
    </row>
    <row r="1418" spans="1:18" s="31" customFormat="1" ht="32.4" customHeight="1" x14ac:dyDescent="0.3">
      <c r="A1418" s="295" t="s">
        <v>2817</v>
      </c>
      <c r="B1418" s="295" t="s">
        <v>2818</v>
      </c>
      <c r="C1418" s="192" t="s">
        <v>449</v>
      </c>
      <c r="D1418" s="26">
        <v>160917</v>
      </c>
      <c r="E1418" s="26">
        <v>160917</v>
      </c>
      <c r="F1418" s="27">
        <v>0</v>
      </c>
      <c r="G1418" s="27">
        <v>160917</v>
      </c>
      <c r="H1418" s="27">
        <v>0</v>
      </c>
      <c r="I1418" s="7" t="s">
        <v>553</v>
      </c>
      <c r="J1418" s="7"/>
      <c r="K1418" s="7"/>
      <c r="L1418" s="7"/>
      <c r="M1418" s="27"/>
      <c r="N1418" s="27">
        <v>0</v>
      </c>
      <c r="O1418" s="7"/>
      <c r="P1418" s="30" t="s">
        <v>53</v>
      </c>
      <c r="Q1418" s="65"/>
      <c r="R1418" s="23" t="s">
        <v>54</v>
      </c>
    </row>
    <row r="1419" spans="1:18" s="31" customFormat="1" ht="32.4" customHeight="1" x14ac:dyDescent="0.3">
      <c r="A1419" s="295" t="s">
        <v>2819</v>
      </c>
      <c r="B1419" s="295" t="s">
        <v>2820</v>
      </c>
      <c r="C1419" s="192" t="s">
        <v>449</v>
      </c>
      <c r="D1419" s="26">
        <v>233333</v>
      </c>
      <c r="E1419" s="26">
        <v>233333</v>
      </c>
      <c r="F1419" s="27">
        <v>0</v>
      </c>
      <c r="G1419" s="27">
        <v>233333</v>
      </c>
      <c r="H1419" s="27">
        <v>0</v>
      </c>
      <c r="I1419" s="7" t="s">
        <v>553</v>
      </c>
      <c r="J1419" s="7"/>
      <c r="K1419" s="7"/>
      <c r="L1419" s="7"/>
      <c r="M1419" s="27"/>
      <c r="N1419" s="27">
        <v>0</v>
      </c>
      <c r="O1419" s="7"/>
      <c r="P1419" s="30" t="s">
        <v>53</v>
      </c>
      <c r="Q1419" s="65"/>
      <c r="R1419" s="23" t="s">
        <v>54</v>
      </c>
    </row>
    <row r="1420" spans="1:18" s="31" customFormat="1" ht="32.4" customHeight="1" x14ac:dyDescent="0.3">
      <c r="A1420" s="295" t="s">
        <v>2821</v>
      </c>
      <c r="B1420" s="295" t="s">
        <v>2822</v>
      </c>
      <c r="C1420" s="192" t="s">
        <v>449</v>
      </c>
      <c r="D1420" s="26">
        <v>165000</v>
      </c>
      <c r="E1420" s="26">
        <v>165000</v>
      </c>
      <c r="F1420" s="27">
        <v>0</v>
      </c>
      <c r="G1420" s="27">
        <v>165000</v>
      </c>
      <c r="H1420" s="27">
        <v>0</v>
      </c>
      <c r="I1420" s="7" t="s">
        <v>553</v>
      </c>
      <c r="J1420" s="7"/>
      <c r="K1420" s="7"/>
      <c r="L1420" s="7"/>
      <c r="M1420" s="27"/>
      <c r="N1420" s="27">
        <v>0</v>
      </c>
      <c r="O1420" s="7"/>
      <c r="P1420" s="30" t="s">
        <v>53</v>
      </c>
      <c r="Q1420" s="65"/>
      <c r="R1420" s="23" t="s">
        <v>54</v>
      </c>
    </row>
    <row r="1421" spans="1:18" s="31" customFormat="1" ht="32.4" customHeight="1" x14ac:dyDescent="0.3">
      <c r="A1421" s="295" t="s">
        <v>2823</v>
      </c>
      <c r="B1421" s="295" t="s">
        <v>2824</v>
      </c>
      <c r="C1421" s="192" t="s">
        <v>449</v>
      </c>
      <c r="D1421" s="26">
        <v>133184</v>
      </c>
      <c r="E1421" s="26">
        <v>133184</v>
      </c>
      <c r="F1421" s="27">
        <v>0</v>
      </c>
      <c r="G1421" s="27">
        <v>133184</v>
      </c>
      <c r="H1421" s="27">
        <v>0</v>
      </c>
      <c r="I1421" s="7" t="s">
        <v>553</v>
      </c>
      <c r="J1421" s="7"/>
      <c r="K1421" s="7"/>
      <c r="L1421" s="7"/>
      <c r="M1421" s="27"/>
      <c r="N1421" s="27">
        <v>0</v>
      </c>
      <c r="O1421" s="7"/>
      <c r="P1421" s="30" t="s">
        <v>53</v>
      </c>
      <c r="Q1421" s="65"/>
      <c r="R1421" s="23" t="s">
        <v>54</v>
      </c>
    </row>
    <row r="1422" spans="1:18" s="31" customFormat="1" ht="32.4" customHeight="1" x14ac:dyDescent="0.3">
      <c r="A1422" s="295" t="s">
        <v>2825</v>
      </c>
      <c r="B1422" s="295" t="s">
        <v>2826</v>
      </c>
      <c r="C1422" s="192" t="s">
        <v>449</v>
      </c>
      <c r="D1422" s="26">
        <v>106667</v>
      </c>
      <c r="E1422" s="26">
        <v>106667</v>
      </c>
      <c r="F1422" s="27">
        <v>0</v>
      </c>
      <c r="G1422" s="27">
        <v>106667</v>
      </c>
      <c r="H1422" s="27">
        <v>0</v>
      </c>
      <c r="I1422" s="7" t="s">
        <v>553</v>
      </c>
      <c r="J1422" s="7"/>
      <c r="K1422" s="7"/>
      <c r="L1422" s="7"/>
      <c r="M1422" s="27"/>
      <c r="N1422" s="27">
        <v>0</v>
      </c>
      <c r="O1422" s="7"/>
      <c r="P1422" s="30" t="s">
        <v>53</v>
      </c>
      <c r="Q1422" s="65"/>
      <c r="R1422" s="23" t="s">
        <v>54</v>
      </c>
    </row>
    <row r="1423" spans="1:18" s="31" customFormat="1" ht="32.4" customHeight="1" x14ac:dyDescent="0.3">
      <c r="A1423" s="295" t="s">
        <v>2827</v>
      </c>
      <c r="B1423" s="295" t="s">
        <v>2828</v>
      </c>
      <c r="C1423" s="192" t="s">
        <v>449</v>
      </c>
      <c r="D1423" s="26">
        <v>162500</v>
      </c>
      <c r="E1423" s="26">
        <v>162500</v>
      </c>
      <c r="F1423" s="27">
        <v>0</v>
      </c>
      <c r="G1423" s="27">
        <v>162500</v>
      </c>
      <c r="H1423" s="27">
        <v>0</v>
      </c>
      <c r="I1423" s="7" t="s">
        <v>553</v>
      </c>
      <c r="J1423" s="7"/>
      <c r="K1423" s="7"/>
      <c r="L1423" s="7"/>
      <c r="M1423" s="27"/>
      <c r="N1423" s="27">
        <v>0</v>
      </c>
      <c r="O1423" s="7"/>
      <c r="P1423" s="30" t="s">
        <v>53</v>
      </c>
      <c r="Q1423" s="65"/>
      <c r="R1423" s="23" t="s">
        <v>54</v>
      </c>
    </row>
    <row r="1424" spans="1:18" s="31" customFormat="1" ht="32.4" customHeight="1" x14ac:dyDescent="0.3">
      <c r="A1424" s="295" t="s">
        <v>2829</v>
      </c>
      <c r="B1424" s="295" t="s">
        <v>2830</v>
      </c>
      <c r="C1424" s="192" t="s">
        <v>449</v>
      </c>
      <c r="D1424" s="26">
        <v>133333</v>
      </c>
      <c r="E1424" s="26">
        <v>133333</v>
      </c>
      <c r="F1424" s="27">
        <v>0</v>
      </c>
      <c r="G1424" s="27">
        <v>133333</v>
      </c>
      <c r="H1424" s="27">
        <v>0</v>
      </c>
      <c r="I1424" s="7" t="s">
        <v>553</v>
      </c>
      <c r="J1424" s="7"/>
      <c r="K1424" s="7"/>
      <c r="L1424" s="7"/>
      <c r="M1424" s="27"/>
      <c r="N1424" s="27">
        <v>0</v>
      </c>
      <c r="O1424" s="7"/>
      <c r="P1424" s="30" t="s">
        <v>53</v>
      </c>
      <c r="Q1424" s="65"/>
      <c r="R1424" s="23" t="s">
        <v>54</v>
      </c>
    </row>
    <row r="1425" spans="1:18" s="31" customFormat="1" ht="32.4" customHeight="1" x14ac:dyDescent="0.3">
      <c r="A1425" s="295" t="s">
        <v>2831</v>
      </c>
      <c r="B1425" s="295" t="s">
        <v>2832</v>
      </c>
      <c r="C1425" s="192" t="s">
        <v>449</v>
      </c>
      <c r="D1425" s="26">
        <v>261334</v>
      </c>
      <c r="E1425" s="26">
        <v>261334</v>
      </c>
      <c r="F1425" s="27">
        <v>0</v>
      </c>
      <c r="G1425" s="27">
        <v>261334</v>
      </c>
      <c r="H1425" s="27">
        <v>0</v>
      </c>
      <c r="I1425" s="7" t="s">
        <v>553</v>
      </c>
      <c r="J1425" s="7"/>
      <c r="K1425" s="7"/>
      <c r="L1425" s="7"/>
      <c r="M1425" s="27"/>
      <c r="N1425" s="27">
        <v>0</v>
      </c>
      <c r="O1425" s="7"/>
      <c r="P1425" s="30" t="s">
        <v>53</v>
      </c>
      <c r="Q1425" s="65"/>
      <c r="R1425" s="23" t="s">
        <v>54</v>
      </c>
    </row>
    <row r="1426" spans="1:18" s="31" customFormat="1" ht="32.4" customHeight="1" x14ac:dyDescent="0.3">
      <c r="A1426" s="295" t="s">
        <v>2833</v>
      </c>
      <c r="B1426" s="295" t="s">
        <v>2834</v>
      </c>
      <c r="C1426" s="192" t="s">
        <v>449</v>
      </c>
      <c r="D1426" s="26">
        <v>186666</v>
      </c>
      <c r="E1426" s="26">
        <v>186666</v>
      </c>
      <c r="F1426" s="27">
        <v>0</v>
      </c>
      <c r="G1426" s="27">
        <v>186666</v>
      </c>
      <c r="H1426" s="27">
        <v>0</v>
      </c>
      <c r="I1426" s="7" t="s">
        <v>553</v>
      </c>
      <c r="J1426" s="7"/>
      <c r="K1426" s="7"/>
      <c r="L1426" s="7"/>
      <c r="M1426" s="27"/>
      <c r="N1426" s="27">
        <v>0</v>
      </c>
      <c r="O1426" s="7"/>
      <c r="P1426" s="30" t="s">
        <v>53</v>
      </c>
      <c r="Q1426" s="65"/>
      <c r="R1426" s="23" t="s">
        <v>54</v>
      </c>
    </row>
    <row r="1427" spans="1:18" s="31" customFormat="1" ht="32.4" customHeight="1" x14ac:dyDescent="0.3">
      <c r="A1427" s="295" t="s">
        <v>2835</v>
      </c>
      <c r="B1427" s="295" t="s">
        <v>2836</v>
      </c>
      <c r="C1427" s="192" t="s">
        <v>449</v>
      </c>
      <c r="D1427" s="26">
        <v>191890</v>
      </c>
      <c r="E1427" s="26">
        <v>191890</v>
      </c>
      <c r="F1427" s="27">
        <v>0</v>
      </c>
      <c r="G1427" s="27">
        <v>191890</v>
      </c>
      <c r="H1427" s="27">
        <v>0</v>
      </c>
      <c r="I1427" s="7" t="s">
        <v>553</v>
      </c>
      <c r="J1427" s="7"/>
      <c r="K1427" s="7"/>
      <c r="L1427" s="7"/>
      <c r="M1427" s="27"/>
      <c r="N1427" s="27">
        <v>0</v>
      </c>
      <c r="O1427" s="7"/>
      <c r="P1427" s="30" t="s">
        <v>53</v>
      </c>
      <c r="Q1427" s="65"/>
      <c r="R1427" s="23" t="s">
        <v>54</v>
      </c>
    </row>
    <row r="1428" spans="1:18" s="31" customFormat="1" ht="32.4" customHeight="1" x14ac:dyDescent="0.3">
      <c r="A1428" s="295" t="s">
        <v>2837</v>
      </c>
      <c r="B1428" s="295" t="s">
        <v>2838</v>
      </c>
      <c r="C1428" s="192" t="s">
        <v>449</v>
      </c>
      <c r="D1428" s="26">
        <v>198000</v>
      </c>
      <c r="E1428" s="26">
        <v>198000</v>
      </c>
      <c r="F1428" s="27">
        <v>0</v>
      </c>
      <c r="G1428" s="27">
        <v>198000</v>
      </c>
      <c r="H1428" s="27">
        <v>0</v>
      </c>
      <c r="I1428" s="7" t="s">
        <v>553</v>
      </c>
      <c r="J1428" s="7"/>
      <c r="K1428" s="7"/>
      <c r="L1428" s="7"/>
      <c r="M1428" s="27"/>
      <c r="N1428" s="27">
        <v>0</v>
      </c>
      <c r="O1428" s="7"/>
      <c r="P1428" s="30" t="s">
        <v>53</v>
      </c>
      <c r="Q1428" s="65"/>
      <c r="R1428" s="23" t="s">
        <v>54</v>
      </c>
    </row>
    <row r="1429" spans="1:18" s="31" customFormat="1" ht="32.4" customHeight="1" x14ac:dyDescent="0.3">
      <c r="A1429" s="295" t="s">
        <v>2839</v>
      </c>
      <c r="B1429" s="295" t="s">
        <v>2840</v>
      </c>
      <c r="C1429" s="192" t="s">
        <v>449</v>
      </c>
      <c r="D1429" s="26">
        <v>230516</v>
      </c>
      <c r="E1429" s="26">
        <v>230516</v>
      </c>
      <c r="F1429" s="27">
        <v>0</v>
      </c>
      <c r="G1429" s="27">
        <v>230516</v>
      </c>
      <c r="H1429" s="27">
        <v>0</v>
      </c>
      <c r="I1429" s="7" t="s">
        <v>553</v>
      </c>
      <c r="J1429" s="7"/>
      <c r="K1429" s="7"/>
      <c r="L1429" s="7"/>
      <c r="M1429" s="27"/>
      <c r="N1429" s="27">
        <v>0</v>
      </c>
      <c r="O1429" s="7"/>
      <c r="P1429" s="30" t="s">
        <v>53</v>
      </c>
      <c r="Q1429" s="65"/>
      <c r="R1429" s="23" t="s">
        <v>54</v>
      </c>
    </row>
    <row r="1430" spans="1:18" s="31" customFormat="1" ht="32.4" customHeight="1" x14ac:dyDescent="0.3">
      <c r="A1430" s="295" t="s">
        <v>2841</v>
      </c>
      <c r="B1430" s="295" t="s">
        <v>2842</v>
      </c>
      <c r="C1430" s="192" t="s">
        <v>449</v>
      </c>
      <c r="D1430" s="26">
        <v>100000</v>
      </c>
      <c r="E1430" s="26">
        <v>100000</v>
      </c>
      <c r="F1430" s="27">
        <v>0</v>
      </c>
      <c r="G1430" s="27">
        <v>100000</v>
      </c>
      <c r="H1430" s="27">
        <v>0</v>
      </c>
      <c r="I1430" s="7" t="s">
        <v>553</v>
      </c>
      <c r="J1430" s="7"/>
      <c r="K1430" s="7"/>
      <c r="L1430" s="7"/>
      <c r="M1430" s="27"/>
      <c r="N1430" s="27">
        <v>0</v>
      </c>
      <c r="O1430" s="7"/>
      <c r="P1430" s="30" t="s">
        <v>53</v>
      </c>
      <c r="Q1430" s="65"/>
      <c r="R1430" s="23" t="s">
        <v>54</v>
      </c>
    </row>
    <row r="1431" spans="1:18" s="31" customFormat="1" ht="32.4" customHeight="1" x14ac:dyDescent="0.3">
      <c r="A1431" s="295" t="s">
        <v>2843</v>
      </c>
      <c r="B1431" s="295" t="s">
        <v>2844</v>
      </c>
      <c r="C1431" s="192" t="s">
        <v>449</v>
      </c>
      <c r="D1431" s="26">
        <v>210233</v>
      </c>
      <c r="E1431" s="26">
        <v>210233</v>
      </c>
      <c r="F1431" s="27">
        <v>0</v>
      </c>
      <c r="G1431" s="27">
        <v>210233</v>
      </c>
      <c r="H1431" s="27">
        <v>0</v>
      </c>
      <c r="I1431" s="7" t="s">
        <v>553</v>
      </c>
      <c r="J1431" s="7"/>
      <c r="K1431" s="7"/>
      <c r="L1431" s="7"/>
      <c r="M1431" s="27"/>
      <c r="N1431" s="27">
        <v>0</v>
      </c>
      <c r="O1431" s="7"/>
      <c r="P1431" s="30" t="s">
        <v>53</v>
      </c>
      <c r="Q1431" s="65"/>
      <c r="R1431" s="23" t="s">
        <v>54</v>
      </c>
    </row>
    <row r="1432" spans="1:18" s="31" customFormat="1" ht="32.4" customHeight="1" x14ac:dyDescent="0.3">
      <c r="A1432" s="295" t="s">
        <v>2845</v>
      </c>
      <c r="B1432" s="295" t="s">
        <v>2846</v>
      </c>
      <c r="C1432" s="192" t="s">
        <v>449</v>
      </c>
      <c r="D1432" s="26">
        <v>127690</v>
      </c>
      <c r="E1432" s="26">
        <v>127690</v>
      </c>
      <c r="F1432" s="27">
        <v>0</v>
      </c>
      <c r="G1432" s="27">
        <v>127690</v>
      </c>
      <c r="H1432" s="27">
        <v>0</v>
      </c>
      <c r="I1432" s="7" t="s">
        <v>553</v>
      </c>
      <c r="J1432" s="7"/>
      <c r="K1432" s="7"/>
      <c r="L1432" s="7"/>
      <c r="M1432" s="27"/>
      <c r="N1432" s="27">
        <v>0</v>
      </c>
      <c r="O1432" s="7"/>
      <c r="P1432" s="30" t="s">
        <v>53</v>
      </c>
      <c r="Q1432" s="65"/>
      <c r="R1432" s="23" t="s">
        <v>54</v>
      </c>
    </row>
    <row r="1433" spans="1:18" s="31" customFormat="1" ht="32.4" customHeight="1" x14ac:dyDescent="0.3">
      <c r="A1433" s="295" t="s">
        <v>2847</v>
      </c>
      <c r="B1433" s="295" t="s">
        <v>2848</v>
      </c>
      <c r="C1433" s="192" t="s">
        <v>449</v>
      </c>
      <c r="D1433" s="26">
        <v>200000</v>
      </c>
      <c r="E1433" s="26">
        <v>200000</v>
      </c>
      <c r="F1433" s="27">
        <v>0</v>
      </c>
      <c r="G1433" s="27">
        <v>200000</v>
      </c>
      <c r="H1433" s="27">
        <v>0</v>
      </c>
      <c r="I1433" s="7" t="s">
        <v>553</v>
      </c>
      <c r="J1433" s="7"/>
      <c r="K1433" s="7"/>
      <c r="L1433" s="7"/>
      <c r="M1433" s="27"/>
      <c r="N1433" s="27">
        <v>0</v>
      </c>
      <c r="O1433" s="7"/>
      <c r="P1433" s="30" t="s">
        <v>53</v>
      </c>
      <c r="Q1433" s="65"/>
      <c r="R1433" s="23" t="s">
        <v>54</v>
      </c>
    </row>
    <row r="1434" spans="1:18" s="31" customFormat="1" ht="32.4" customHeight="1" x14ac:dyDescent="0.3">
      <c r="A1434" s="295" t="s">
        <v>2849</v>
      </c>
      <c r="B1434" s="295" t="s">
        <v>2850</v>
      </c>
      <c r="C1434" s="192" t="s">
        <v>449</v>
      </c>
      <c r="D1434" s="26">
        <v>201609</v>
      </c>
      <c r="E1434" s="26">
        <v>201609</v>
      </c>
      <c r="F1434" s="27">
        <v>0</v>
      </c>
      <c r="G1434" s="27">
        <v>201609</v>
      </c>
      <c r="H1434" s="27">
        <v>0</v>
      </c>
      <c r="I1434" s="7" t="s">
        <v>553</v>
      </c>
      <c r="J1434" s="7"/>
      <c r="K1434" s="7"/>
      <c r="L1434" s="7"/>
      <c r="M1434" s="27"/>
      <c r="N1434" s="27">
        <v>0</v>
      </c>
      <c r="O1434" s="7"/>
      <c r="P1434" s="30" t="s">
        <v>53</v>
      </c>
      <c r="Q1434" s="65"/>
      <c r="R1434" s="23" t="s">
        <v>54</v>
      </c>
    </row>
    <row r="1435" spans="1:18" s="31" customFormat="1" ht="32.4" customHeight="1" x14ac:dyDescent="0.3">
      <c r="A1435" s="295" t="s">
        <v>2851</v>
      </c>
      <c r="B1435" s="295" t="s">
        <v>2852</v>
      </c>
      <c r="C1435" s="192" t="s">
        <v>449</v>
      </c>
      <c r="D1435" s="26">
        <v>125184</v>
      </c>
      <c r="E1435" s="26">
        <v>125184</v>
      </c>
      <c r="F1435" s="27">
        <v>0</v>
      </c>
      <c r="G1435" s="27">
        <v>125184</v>
      </c>
      <c r="H1435" s="27">
        <v>0</v>
      </c>
      <c r="I1435" s="7" t="s">
        <v>553</v>
      </c>
      <c r="J1435" s="7"/>
      <c r="K1435" s="7"/>
      <c r="L1435" s="7"/>
      <c r="M1435" s="27"/>
      <c r="N1435" s="27">
        <v>0</v>
      </c>
      <c r="O1435" s="7"/>
      <c r="P1435" s="30" t="s">
        <v>53</v>
      </c>
      <c r="Q1435" s="65"/>
      <c r="R1435" s="23" t="s">
        <v>54</v>
      </c>
    </row>
    <row r="1436" spans="1:18" s="31" customFormat="1" ht="32.4" customHeight="1" x14ac:dyDescent="0.3">
      <c r="A1436" s="295" t="s">
        <v>2853</v>
      </c>
      <c r="B1436" s="295" t="s">
        <v>2854</v>
      </c>
      <c r="C1436" s="192" t="s">
        <v>449</v>
      </c>
      <c r="D1436" s="26">
        <v>225250</v>
      </c>
      <c r="E1436" s="26">
        <v>225250</v>
      </c>
      <c r="F1436" s="27">
        <v>0</v>
      </c>
      <c r="G1436" s="27">
        <v>225250</v>
      </c>
      <c r="H1436" s="27">
        <v>0</v>
      </c>
      <c r="I1436" s="7" t="s">
        <v>553</v>
      </c>
      <c r="J1436" s="7"/>
      <c r="K1436" s="7"/>
      <c r="L1436" s="7"/>
      <c r="M1436" s="27"/>
      <c r="N1436" s="27">
        <v>0</v>
      </c>
      <c r="O1436" s="7"/>
      <c r="P1436" s="30" t="s">
        <v>53</v>
      </c>
      <c r="Q1436" s="65"/>
      <c r="R1436" s="23" t="s">
        <v>54</v>
      </c>
    </row>
    <row r="1437" spans="1:18" s="31" customFormat="1" ht="32.4" customHeight="1" x14ac:dyDescent="0.3">
      <c r="A1437" s="295" t="s">
        <v>2855</v>
      </c>
      <c r="B1437" s="295" t="s">
        <v>2856</v>
      </c>
      <c r="C1437" s="192" t="s">
        <v>449</v>
      </c>
      <c r="D1437" s="26">
        <v>225250</v>
      </c>
      <c r="E1437" s="26">
        <v>225250</v>
      </c>
      <c r="F1437" s="27">
        <v>0</v>
      </c>
      <c r="G1437" s="27">
        <v>225250</v>
      </c>
      <c r="H1437" s="27">
        <v>0</v>
      </c>
      <c r="I1437" s="7" t="s">
        <v>553</v>
      </c>
      <c r="J1437" s="7"/>
      <c r="K1437" s="7"/>
      <c r="L1437" s="7"/>
      <c r="M1437" s="27"/>
      <c r="N1437" s="27">
        <v>0</v>
      </c>
      <c r="O1437" s="7"/>
      <c r="P1437" s="30" t="s">
        <v>53</v>
      </c>
      <c r="Q1437" s="65"/>
      <c r="R1437" s="23" t="s">
        <v>54</v>
      </c>
    </row>
    <row r="1438" spans="1:18" s="31" customFormat="1" ht="32.4" customHeight="1" x14ac:dyDescent="0.3">
      <c r="A1438" s="295" t="s">
        <v>2857</v>
      </c>
      <c r="B1438" s="295" t="s">
        <v>2858</v>
      </c>
      <c r="C1438" s="192" t="s">
        <v>449</v>
      </c>
      <c r="D1438" s="26">
        <v>172250</v>
      </c>
      <c r="E1438" s="26">
        <v>172250</v>
      </c>
      <c r="F1438" s="27">
        <v>0</v>
      </c>
      <c r="G1438" s="27">
        <v>172250</v>
      </c>
      <c r="H1438" s="27">
        <v>0</v>
      </c>
      <c r="I1438" s="7" t="s">
        <v>553</v>
      </c>
      <c r="J1438" s="7"/>
      <c r="K1438" s="7"/>
      <c r="L1438" s="7"/>
      <c r="M1438" s="27"/>
      <c r="N1438" s="27">
        <v>0</v>
      </c>
      <c r="O1438" s="7"/>
      <c r="P1438" s="30" t="s">
        <v>53</v>
      </c>
      <c r="Q1438" s="65"/>
      <c r="R1438" s="23" t="s">
        <v>54</v>
      </c>
    </row>
    <row r="1439" spans="1:18" s="31" customFormat="1" ht="32.4" customHeight="1" x14ac:dyDescent="0.3">
      <c r="A1439" s="295" t="s">
        <v>2859</v>
      </c>
      <c r="B1439" s="295" t="s">
        <v>2860</v>
      </c>
      <c r="C1439" s="192" t="s">
        <v>449</v>
      </c>
      <c r="D1439" s="26">
        <v>115593</v>
      </c>
      <c r="E1439" s="26">
        <v>115593</v>
      </c>
      <c r="F1439" s="27">
        <v>0</v>
      </c>
      <c r="G1439" s="27">
        <v>115593</v>
      </c>
      <c r="H1439" s="27">
        <v>0</v>
      </c>
      <c r="I1439" s="7" t="s">
        <v>553</v>
      </c>
      <c r="J1439" s="7"/>
      <c r="K1439" s="7"/>
      <c r="L1439" s="7"/>
      <c r="M1439" s="27"/>
      <c r="N1439" s="27">
        <v>0</v>
      </c>
      <c r="O1439" s="7"/>
      <c r="P1439" s="30" t="s">
        <v>53</v>
      </c>
      <c r="Q1439" s="65"/>
      <c r="R1439" s="23" t="s">
        <v>54</v>
      </c>
    </row>
    <row r="1440" spans="1:18" s="31" customFormat="1" ht="32.4" customHeight="1" x14ac:dyDescent="0.3">
      <c r="A1440" s="295" t="s">
        <v>2861</v>
      </c>
      <c r="B1440" s="295" t="s">
        <v>2862</v>
      </c>
      <c r="C1440" s="192" t="s">
        <v>449</v>
      </c>
      <c r="D1440" s="26">
        <v>153310</v>
      </c>
      <c r="E1440" s="26">
        <v>153310</v>
      </c>
      <c r="F1440" s="27">
        <v>0</v>
      </c>
      <c r="G1440" s="27">
        <v>153310</v>
      </c>
      <c r="H1440" s="27">
        <v>0</v>
      </c>
      <c r="I1440" s="7" t="s">
        <v>553</v>
      </c>
      <c r="J1440" s="7"/>
      <c r="K1440" s="7"/>
      <c r="L1440" s="7"/>
      <c r="M1440" s="27"/>
      <c r="N1440" s="27">
        <v>0</v>
      </c>
      <c r="O1440" s="7"/>
      <c r="P1440" s="30" t="s">
        <v>53</v>
      </c>
      <c r="Q1440" s="65"/>
      <c r="R1440" s="23" t="s">
        <v>54</v>
      </c>
    </row>
    <row r="1441" spans="1:18" s="31" customFormat="1" ht="32.4" customHeight="1" x14ac:dyDescent="0.3">
      <c r="A1441" s="295" t="s">
        <v>2863</v>
      </c>
      <c r="B1441" s="295" t="s">
        <v>2864</v>
      </c>
      <c r="C1441" s="192" t="s">
        <v>449</v>
      </c>
      <c r="D1441" s="26">
        <v>204259</v>
      </c>
      <c r="E1441" s="26">
        <v>204259</v>
      </c>
      <c r="F1441" s="27">
        <v>0</v>
      </c>
      <c r="G1441" s="27">
        <v>204259</v>
      </c>
      <c r="H1441" s="27">
        <v>0</v>
      </c>
      <c r="I1441" s="7" t="s">
        <v>553</v>
      </c>
      <c r="J1441" s="7"/>
      <c r="K1441" s="7"/>
      <c r="L1441" s="7"/>
      <c r="M1441" s="27"/>
      <c r="N1441" s="27">
        <v>0</v>
      </c>
      <c r="O1441" s="7"/>
      <c r="P1441" s="30" t="s">
        <v>53</v>
      </c>
      <c r="Q1441" s="65"/>
      <c r="R1441" s="23" t="s">
        <v>54</v>
      </c>
    </row>
    <row r="1442" spans="1:18" s="31" customFormat="1" ht="32.4" customHeight="1" x14ac:dyDescent="0.3">
      <c r="A1442" s="295" t="s">
        <v>2865</v>
      </c>
      <c r="B1442" s="295" t="s">
        <v>2866</v>
      </c>
      <c r="C1442" s="192" t="s">
        <v>449</v>
      </c>
      <c r="D1442" s="26">
        <v>223697</v>
      </c>
      <c r="E1442" s="26">
        <v>223697</v>
      </c>
      <c r="F1442" s="27">
        <v>0</v>
      </c>
      <c r="G1442" s="27">
        <v>223697</v>
      </c>
      <c r="H1442" s="27">
        <v>0</v>
      </c>
      <c r="I1442" s="7" t="s">
        <v>553</v>
      </c>
      <c r="J1442" s="7"/>
      <c r="K1442" s="7"/>
      <c r="L1442" s="7"/>
      <c r="M1442" s="27"/>
      <c r="N1442" s="27">
        <v>0</v>
      </c>
      <c r="O1442" s="7"/>
      <c r="P1442" s="30" t="s">
        <v>53</v>
      </c>
      <c r="Q1442" s="65"/>
      <c r="R1442" s="23" t="s">
        <v>54</v>
      </c>
    </row>
    <row r="1443" spans="1:18" s="31" customFormat="1" ht="32.4" customHeight="1" x14ac:dyDescent="0.3">
      <c r="A1443" s="295" t="s">
        <v>2867</v>
      </c>
      <c r="B1443" s="295" t="s">
        <v>2868</v>
      </c>
      <c r="C1443" s="192" t="s">
        <v>449</v>
      </c>
      <c r="D1443" s="26">
        <v>162533</v>
      </c>
      <c r="E1443" s="26">
        <v>162533</v>
      </c>
      <c r="F1443" s="27">
        <v>0</v>
      </c>
      <c r="G1443" s="27">
        <v>162533</v>
      </c>
      <c r="H1443" s="27">
        <v>0</v>
      </c>
      <c r="I1443" s="7" t="s">
        <v>553</v>
      </c>
      <c r="J1443" s="7"/>
      <c r="K1443" s="7"/>
      <c r="L1443" s="7"/>
      <c r="M1443" s="27"/>
      <c r="N1443" s="27">
        <v>0</v>
      </c>
      <c r="O1443" s="7"/>
      <c r="P1443" s="30" t="s">
        <v>53</v>
      </c>
      <c r="Q1443" s="65"/>
      <c r="R1443" s="23" t="s">
        <v>54</v>
      </c>
    </row>
    <row r="1444" spans="1:18" s="31" customFormat="1" ht="32.4" customHeight="1" x14ac:dyDescent="0.3">
      <c r="A1444" s="295" t="s">
        <v>2869</v>
      </c>
      <c r="B1444" s="295" t="s">
        <v>2870</v>
      </c>
      <c r="C1444" s="192" t="s">
        <v>449</v>
      </c>
      <c r="D1444" s="26">
        <v>225250</v>
      </c>
      <c r="E1444" s="26">
        <v>225250</v>
      </c>
      <c r="F1444" s="27">
        <v>0</v>
      </c>
      <c r="G1444" s="27">
        <v>225250</v>
      </c>
      <c r="H1444" s="27">
        <v>0</v>
      </c>
      <c r="I1444" s="7" t="s">
        <v>553</v>
      </c>
      <c r="J1444" s="7"/>
      <c r="K1444" s="7"/>
      <c r="L1444" s="7"/>
      <c r="M1444" s="27"/>
      <c r="N1444" s="27">
        <v>0</v>
      </c>
      <c r="O1444" s="7"/>
      <c r="P1444" s="30" t="s">
        <v>53</v>
      </c>
      <c r="Q1444" s="65"/>
      <c r="R1444" s="23" t="s">
        <v>54</v>
      </c>
    </row>
    <row r="1445" spans="1:18" s="31" customFormat="1" ht="32.4" customHeight="1" x14ac:dyDescent="0.3">
      <c r="A1445" s="295" t="s">
        <v>2871</v>
      </c>
      <c r="B1445" s="295" t="s">
        <v>2872</v>
      </c>
      <c r="C1445" s="192" t="s">
        <v>449</v>
      </c>
      <c r="D1445" s="26">
        <v>135179</v>
      </c>
      <c r="E1445" s="26">
        <v>135179</v>
      </c>
      <c r="F1445" s="27">
        <v>0</v>
      </c>
      <c r="G1445" s="27">
        <v>135179</v>
      </c>
      <c r="H1445" s="27">
        <v>0</v>
      </c>
      <c r="I1445" s="7" t="s">
        <v>553</v>
      </c>
      <c r="J1445" s="7"/>
      <c r="K1445" s="7"/>
      <c r="L1445" s="7"/>
      <c r="M1445" s="27"/>
      <c r="N1445" s="27">
        <v>0</v>
      </c>
      <c r="O1445" s="7"/>
      <c r="P1445" s="30" t="s">
        <v>53</v>
      </c>
      <c r="Q1445" s="65"/>
      <c r="R1445" s="23" t="s">
        <v>54</v>
      </c>
    </row>
    <row r="1446" spans="1:18" s="31" customFormat="1" ht="32.4" customHeight="1" x14ac:dyDescent="0.3">
      <c r="A1446" s="295" t="s">
        <v>2873</v>
      </c>
      <c r="B1446" s="295" t="s">
        <v>2874</v>
      </c>
      <c r="C1446" s="192" t="s">
        <v>449</v>
      </c>
      <c r="D1446" s="26">
        <v>225250</v>
      </c>
      <c r="E1446" s="26">
        <v>225250</v>
      </c>
      <c r="F1446" s="27">
        <v>0</v>
      </c>
      <c r="G1446" s="27">
        <v>225250</v>
      </c>
      <c r="H1446" s="27">
        <v>0</v>
      </c>
      <c r="I1446" s="7" t="s">
        <v>553</v>
      </c>
      <c r="J1446" s="7"/>
      <c r="K1446" s="7"/>
      <c r="L1446" s="7"/>
      <c r="M1446" s="27"/>
      <c r="N1446" s="27">
        <v>0</v>
      </c>
      <c r="O1446" s="7"/>
      <c r="P1446" s="30" t="s">
        <v>53</v>
      </c>
      <c r="Q1446" s="65"/>
      <c r="R1446" s="23" t="s">
        <v>54</v>
      </c>
    </row>
    <row r="1447" spans="1:18" s="31" customFormat="1" ht="32.4" customHeight="1" x14ac:dyDescent="0.3">
      <c r="A1447" s="295" t="s">
        <v>2875</v>
      </c>
      <c r="B1447" s="295" t="s">
        <v>2876</v>
      </c>
      <c r="C1447" s="192" t="s">
        <v>449</v>
      </c>
      <c r="D1447" s="26">
        <v>220665</v>
      </c>
      <c r="E1447" s="26">
        <v>220665</v>
      </c>
      <c r="F1447" s="27">
        <v>0</v>
      </c>
      <c r="G1447" s="27">
        <v>220665</v>
      </c>
      <c r="H1447" s="27">
        <v>0</v>
      </c>
      <c r="I1447" s="7" t="s">
        <v>553</v>
      </c>
      <c r="J1447" s="7"/>
      <c r="K1447" s="7"/>
      <c r="L1447" s="7"/>
      <c r="M1447" s="27"/>
      <c r="N1447" s="27">
        <v>0</v>
      </c>
      <c r="O1447" s="7"/>
      <c r="P1447" s="30" t="s">
        <v>53</v>
      </c>
      <c r="Q1447" s="65"/>
      <c r="R1447" s="23" t="s">
        <v>54</v>
      </c>
    </row>
    <row r="1448" spans="1:18" s="31" customFormat="1" ht="32.4" customHeight="1" x14ac:dyDescent="0.3">
      <c r="A1448" s="295" t="s">
        <v>2877</v>
      </c>
      <c r="B1448" s="295" t="s">
        <v>2878</v>
      </c>
      <c r="C1448" s="192" t="s">
        <v>449</v>
      </c>
      <c r="D1448" s="26">
        <v>221816</v>
      </c>
      <c r="E1448" s="26">
        <v>221816</v>
      </c>
      <c r="F1448" s="27">
        <v>0</v>
      </c>
      <c r="G1448" s="27">
        <v>221816</v>
      </c>
      <c r="H1448" s="27">
        <v>0</v>
      </c>
      <c r="I1448" s="7" t="s">
        <v>553</v>
      </c>
      <c r="J1448" s="7"/>
      <c r="K1448" s="7"/>
      <c r="L1448" s="7"/>
      <c r="M1448" s="27"/>
      <c r="N1448" s="27">
        <v>0</v>
      </c>
      <c r="O1448" s="7"/>
      <c r="P1448" s="30" t="s">
        <v>53</v>
      </c>
      <c r="Q1448" s="65"/>
      <c r="R1448" s="23" t="s">
        <v>54</v>
      </c>
    </row>
    <row r="1449" spans="1:18" s="31" customFormat="1" ht="32.4" customHeight="1" x14ac:dyDescent="0.3">
      <c r="A1449" s="295" t="s">
        <v>2879</v>
      </c>
      <c r="B1449" s="295" t="s">
        <v>2880</v>
      </c>
      <c r="C1449" s="192" t="s">
        <v>449</v>
      </c>
      <c r="D1449" s="26">
        <v>220967</v>
      </c>
      <c r="E1449" s="26">
        <v>220967</v>
      </c>
      <c r="F1449" s="27">
        <v>0</v>
      </c>
      <c r="G1449" s="27">
        <v>220967</v>
      </c>
      <c r="H1449" s="27">
        <v>0</v>
      </c>
      <c r="I1449" s="7" t="s">
        <v>553</v>
      </c>
      <c r="J1449" s="7"/>
      <c r="K1449" s="7"/>
      <c r="L1449" s="7"/>
      <c r="M1449" s="27"/>
      <c r="N1449" s="27">
        <v>0</v>
      </c>
      <c r="O1449" s="7"/>
      <c r="P1449" s="30" t="s">
        <v>53</v>
      </c>
      <c r="Q1449" s="65"/>
      <c r="R1449" s="23" t="s">
        <v>54</v>
      </c>
    </row>
    <row r="1450" spans="1:18" s="31" customFormat="1" ht="32.4" customHeight="1" x14ac:dyDescent="0.3">
      <c r="A1450" s="295" t="s">
        <v>2881</v>
      </c>
      <c r="B1450" s="295" t="s">
        <v>2882</v>
      </c>
      <c r="C1450" s="192" t="s">
        <v>449</v>
      </c>
      <c r="D1450" s="26">
        <v>217380</v>
      </c>
      <c r="E1450" s="26">
        <v>217380</v>
      </c>
      <c r="F1450" s="27">
        <v>0</v>
      </c>
      <c r="G1450" s="27">
        <v>217380</v>
      </c>
      <c r="H1450" s="27">
        <v>0</v>
      </c>
      <c r="I1450" s="7" t="s">
        <v>553</v>
      </c>
      <c r="J1450" s="7"/>
      <c r="K1450" s="7"/>
      <c r="L1450" s="7"/>
      <c r="M1450" s="27"/>
      <c r="N1450" s="27">
        <v>0</v>
      </c>
      <c r="O1450" s="7"/>
      <c r="P1450" s="30" t="s">
        <v>53</v>
      </c>
      <c r="Q1450" s="65"/>
      <c r="R1450" s="23" t="s">
        <v>54</v>
      </c>
    </row>
    <row r="1451" spans="1:18" s="31" customFormat="1" ht="32.4" customHeight="1" x14ac:dyDescent="0.3">
      <c r="A1451" s="295" t="s">
        <v>2883</v>
      </c>
      <c r="B1451" s="295" t="s">
        <v>2884</v>
      </c>
      <c r="C1451" s="192" t="s">
        <v>449</v>
      </c>
      <c r="D1451" s="26">
        <v>161814</v>
      </c>
      <c r="E1451" s="26">
        <v>161814</v>
      </c>
      <c r="F1451" s="27">
        <v>0</v>
      </c>
      <c r="G1451" s="27">
        <v>161814</v>
      </c>
      <c r="H1451" s="27">
        <v>0</v>
      </c>
      <c r="I1451" s="7" t="s">
        <v>553</v>
      </c>
      <c r="J1451" s="7"/>
      <c r="K1451" s="7"/>
      <c r="L1451" s="7"/>
      <c r="M1451" s="27"/>
      <c r="N1451" s="27">
        <v>0</v>
      </c>
      <c r="O1451" s="7"/>
      <c r="P1451" s="30" t="s">
        <v>53</v>
      </c>
      <c r="Q1451" s="65"/>
      <c r="R1451" s="23" t="s">
        <v>54</v>
      </c>
    </row>
    <row r="1452" spans="1:18" s="31" customFormat="1" ht="32.4" customHeight="1" x14ac:dyDescent="0.3">
      <c r="A1452" s="295" t="s">
        <v>2885</v>
      </c>
      <c r="B1452" s="295" t="s">
        <v>2886</v>
      </c>
      <c r="C1452" s="192" t="s">
        <v>449</v>
      </c>
      <c r="D1452" s="26">
        <v>222948</v>
      </c>
      <c r="E1452" s="26">
        <v>222948</v>
      </c>
      <c r="F1452" s="27">
        <v>0</v>
      </c>
      <c r="G1452" s="27">
        <v>222948</v>
      </c>
      <c r="H1452" s="27">
        <v>0</v>
      </c>
      <c r="I1452" s="7" t="s">
        <v>553</v>
      </c>
      <c r="J1452" s="7"/>
      <c r="K1452" s="7"/>
      <c r="L1452" s="7"/>
      <c r="M1452" s="27"/>
      <c r="N1452" s="27">
        <v>0</v>
      </c>
      <c r="O1452" s="7"/>
      <c r="P1452" s="30" t="s">
        <v>53</v>
      </c>
      <c r="Q1452" s="65"/>
      <c r="R1452" s="23" t="s">
        <v>54</v>
      </c>
    </row>
    <row r="1453" spans="1:18" s="31" customFormat="1" ht="32.4" customHeight="1" x14ac:dyDescent="0.3">
      <c r="A1453" s="295" t="s">
        <v>2887</v>
      </c>
      <c r="B1453" s="295" t="s">
        <v>2888</v>
      </c>
      <c r="C1453" s="192" t="s">
        <v>449</v>
      </c>
      <c r="D1453" s="26">
        <v>194667</v>
      </c>
      <c r="E1453" s="26">
        <v>194667</v>
      </c>
      <c r="F1453" s="27">
        <v>0</v>
      </c>
      <c r="G1453" s="27">
        <v>194667</v>
      </c>
      <c r="H1453" s="27">
        <v>0</v>
      </c>
      <c r="I1453" s="7" t="s">
        <v>553</v>
      </c>
      <c r="J1453" s="7"/>
      <c r="K1453" s="7"/>
      <c r="L1453" s="7"/>
      <c r="M1453" s="27"/>
      <c r="N1453" s="27">
        <v>0</v>
      </c>
      <c r="O1453" s="7"/>
      <c r="P1453" s="30" t="s">
        <v>53</v>
      </c>
      <c r="Q1453" s="65"/>
      <c r="R1453" s="23" t="s">
        <v>54</v>
      </c>
    </row>
    <row r="1454" spans="1:18" s="31" customFormat="1" ht="32.4" customHeight="1" x14ac:dyDescent="0.3">
      <c r="A1454" s="295" t="s">
        <v>2889</v>
      </c>
      <c r="B1454" s="295" t="s">
        <v>2890</v>
      </c>
      <c r="C1454" s="192" t="s">
        <v>449</v>
      </c>
      <c r="D1454" s="26">
        <v>222006</v>
      </c>
      <c r="E1454" s="26">
        <v>222006</v>
      </c>
      <c r="F1454" s="27">
        <v>0</v>
      </c>
      <c r="G1454" s="27">
        <v>222006</v>
      </c>
      <c r="H1454" s="27">
        <v>0</v>
      </c>
      <c r="I1454" s="7" t="s">
        <v>553</v>
      </c>
      <c r="J1454" s="7"/>
      <c r="K1454" s="7"/>
      <c r="L1454" s="7"/>
      <c r="M1454" s="27"/>
      <c r="N1454" s="27">
        <v>0</v>
      </c>
      <c r="O1454" s="7"/>
      <c r="P1454" s="30" t="s">
        <v>53</v>
      </c>
      <c r="Q1454" s="65"/>
      <c r="R1454" s="23" t="s">
        <v>54</v>
      </c>
    </row>
    <row r="1455" spans="1:18" s="31" customFormat="1" ht="32.4" customHeight="1" x14ac:dyDescent="0.3">
      <c r="A1455" s="295" t="s">
        <v>2891</v>
      </c>
      <c r="B1455" s="295" t="s">
        <v>2892</v>
      </c>
      <c r="C1455" s="192" t="s">
        <v>449</v>
      </c>
      <c r="D1455" s="26">
        <v>172250</v>
      </c>
      <c r="E1455" s="26">
        <v>172250</v>
      </c>
      <c r="F1455" s="27">
        <v>0</v>
      </c>
      <c r="G1455" s="27">
        <v>172250</v>
      </c>
      <c r="H1455" s="27">
        <v>0</v>
      </c>
      <c r="I1455" s="7" t="s">
        <v>553</v>
      </c>
      <c r="J1455" s="7"/>
      <c r="K1455" s="7"/>
      <c r="L1455" s="7"/>
      <c r="M1455" s="27"/>
      <c r="N1455" s="27">
        <v>0</v>
      </c>
      <c r="O1455" s="7"/>
      <c r="P1455" s="30" t="s">
        <v>53</v>
      </c>
      <c r="Q1455" s="65"/>
      <c r="R1455" s="23" t="s">
        <v>54</v>
      </c>
    </row>
    <row r="1456" spans="1:18" s="31" customFormat="1" ht="32.4" customHeight="1" x14ac:dyDescent="0.3">
      <c r="A1456" s="295" t="s">
        <v>2893</v>
      </c>
      <c r="B1456" s="295" t="s">
        <v>2894</v>
      </c>
      <c r="C1456" s="192" t="s">
        <v>449</v>
      </c>
      <c r="D1456" s="26">
        <v>184351</v>
      </c>
      <c r="E1456" s="26">
        <v>184351</v>
      </c>
      <c r="F1456" s="27">
        <v>0</v>
      </c>
      <c r="G1456" s="27">
        <v>184351</v>
      </c>
      <c r="H1456" s="27">
        <v>0</v>
      </c>
      <c r="I1456" s="7" t="s">
        <v>553</v>
      </c>
      <c r="J1456" s="7"/>
      <c r="K1456" s="7"/>
      <c r="L1456" s="7"/>
      <c r="M1456" s="27"/>
      <c r="N1456" s="27">
        <v>0</v>
      </c>
      <c r="O1456" s="7"/>
      <c r="P1456" s="30" t="s">
        <v>53</v>
      </c>
      <c r="Q1456" s="65"/>
      <c r="R1456" s="23" t="s">
        <v>54</v>
      </c>
    </row>
    <row r="1457" spans="1:18" s="31" customFormat="1" ht="32.4" customHeight="1" x14ac:dyDescent="0.3">
      <c r="A1457" s="295" t="s">
        <v>2895</v>
      </c>
      <c r="B1457" s="295" t="s">
        <v>2896</v>
      </c>
      <c r="C1457" s="192" t="s">
        <v>449</v>
      </c>
      <c r="D1457" s="26">
        <v>230285</v>
      </c>
      <c r="E1457" s="26">
        <v>230285</v>
      </c>
      <c r="F1457" s="27">
        <v>0</v>
      </c>
      <c r="G1457" s="27">
        <v>230285</v>
      </c>
      <c r="H1457" s="27">
        <v>0</v>
      </c>
      <c r="I1457" s="7" t="s">
        <v>553</v>
      </c>
      <c r="J1457" s="7"/>
      <c r="K1457" s="7"/>
      <c r="L1457" s="7"/>
      <c r="M1457" s="27"/>
      <c r="N1457" s="27">
        <v>0</v>
      </c>
      <c r="O1457" s="7"/>
      <c r="P1457" s="30" t="s">
        <v>53</v>
      </c>
      <c r="Q1457" s="65"/>
      <c r="R1457" s="23" t="s">
        <v>54</v>
      </c>
    </row>
    <row r="1458" spans="1:18" s="31" customFormat="1" ht="32.4" customHeight="1" x14ac:dyDescent="0.3">
      <c r="A1458" s="295" t="s">
        <v>2897</v>
      </c>
      <c r="B1458" s="295" t="s">
        <v>2898</v>
      </c>
      <c r="C1458" s="192" t="s">
        <v>449</v>
      </c>
      <c r="D1458" s="26">
        <v>230285</v>
      </c>
      <c r="E1458" s="26">
        <v>230285</v>
      </c>
      <c r="F1458" s="27">
        <v>0</v>
      </c>
      <c r="G1458" s="27">
        <v>230285</v>
      </c>
      <c r="H1458" s="27">
        <v>0</v>
      </c>
      <c r="I1458" s="7" t="s">
        <v>553</v>
      </c>
      <c r="J1458" s="7"/>
      <c r="K1458" s="7"/>
      <c r="L1458" s="7"/>
      <c r="M1458" s="27"/>
      <c r="N1458" s="27">
        <v>0</v>
      </c>
      <c r="O1458" s="7"/>
      <c r="P1458" s="30" t="s">
        <v>53</v>
      </c>
      <c r="Q1458" s="65"/>
      <c r="R1458" s="23" t="s">
        <v>54</v>
      </c>
    </row>
    <row r="1459" spans="1:18" s="31" customFormat="1" ht="32.4" customHeight="1" x14ac:dyDescent="0.3">
      <c r="A1459" s="295" t="s">
        <v>2899</v>
      </c>
      <c r="B1459" s="295" t="s">
        <v>2900</v>
      </c>
      <c r="C1459" s="192" t="s">
        <v>449</v>
      </c>
      <c r="D1459" s="26">
        <v>126303</v>
      </c>
      <c r="E1459" s="26">
        <v>126303</v>
      </c>
      <c r="F1459" s="27">
        <v>0</v>
      </c>
      <c r="G1459" s="27">
        <v>126303</v>
      </c>
      <c r="H1459" s="27">
        <v>0</v>
      </c>
      <c r="I1459" s="7" t="s">
        <v>553</v>
      </c>
      <c r="J1459" s="7"/>
      <c r="K1459" s="7"/>
      <c r="L1459" s="7"/>
      <c r="M1459" s="27"/>
      <c r="N1459" s="27">
        <v>0</v>
      </c>
      <c r="O1459" s="7"/>
      <c r="P1459" s="30" t="s">
        <v>53</v>
      </c>
      <c r="Q1459" s="65"/>
      <c r="R1459" s="23" t="s">
        <v>54</v>
      </c>
    </row>
    <row r="1460" spans="1:18" s="31" customFormat="1" ht="32.4" customHeight="1" x14ac:dyDescent="0.3">
      <c r="A1460" s="295" t="s">
        <v>2901</v>
      </c>
      <c r="B1460" s="295" t="s">
        <v>2902</v>
      </c>
      <c r="C1460" s="192" t="s">
        <v>449</v>
      </c>
      <c r="D1460" s="26">
        <v>225250</v>
      </c>
      <c r="E1460" s="26">
        <v>225250</v>
      </c>
      <c r="F1460" s="27">
        <v>0</v>
      </c>
      <c r="G1460" s="27">
        <v>225250</v>
      </c>
      <c r="H1460" s="27">
        <v>0</v>
      </c>
      <c r="I1460" s="7" t="s">
        <v>553</v>
      </c>
      <c r="J1460" s="7"/>
      <c r="K1460" s="7"/>
      <c r="L1460" s="7"/>
      <c r="M1460" s="27"/>
      <c r="N1460" s="27">
        <v>0</v>
      </c>
      <c r="O1460" s="7"/>
      <c r="P1460" s="30" t="s">
        <v>53</v>
      </c>
      <c r="Q1460" s="65"/>
      <c r="R1460" s="23" t="s">
        <v>54</v>
      </c>
    </row>
    <row r="1461" spans="1:18" s="31" customFormat="1" ht="32.4" customHeight="1" x14ac:dyDescent="0.3">
      <c r="A1461" s="295" t="s">
        <v>2903</v>
      </c>
      <c r="B1461" s="295" t="s">
        <v>2904</v>
      </c>
      <c r="C1461" s="192" t="s">
        <v>449</v>
      </c>
      <c r="D1461" s="26">
        <v>192397</v>
      </c>
      <c r="E1461" s="26">
        <v>192397</v>
      </c>
      <c r="F1461" s="27">
        <v>0</v>
      </c>
      <c r="G1461" s="27">
        <v>192397</v>
      </c>
      <c r="H1461" s="27">
        <v>0</v>
      </c>
      <c r="I1461" s="7" t="s">
        <v>553</v>
      </c>
      <c r="J1461" s="7"/>
      <c r="K1461" s="7"/>
      <c r="L1461" s="7"/>
      <c r="M1461" s="27"/>
      <c r="N1461" s="27">
        <v>0</v>
      </c>
      <c r="O1461" s="7"/>
      <c r="P1461" s="30" t="s">
        <v>53</v>
      </c>
      <c r="Q1461" s="65"/>
      <c r="R1461" s="23" t="s">
        <v>54</v>
      </c>
    </row>
    <row r="1462" spans="1:18" s="31" customFormat="1" ht="32.4" customHeight="1" x14ac:dyDescent="0.3">
      <c r="A1462" s="295" t="s">
        <v>2905</v>
      </c>
      <c r="B1462" s="295" t="s">
        <v>2906</v>
      </c>
      <c r="C1462" s="192" t="s">
        <v>449</v>
      </c>
      <c r="D1462" s="26">
        <v>221434</v>
      </c>
      <c r="E1462" s="26">
        <v>221434</v>
      </c>
      <c r="F1462" s="27">
        <v>0</v>
      </c>
      <c r="G1462" s="27">
        <v>221434</v>
      </c>
      <c r="H1462" s="27">
        <v>0</v>
      </c>
      <c r="I1462" s="7" t="s">
        <v>553</v>
      </c>
      <c r="J1462" s="7"/>
      <c r="K1462" s="7"/>
      <c r="L1462" s="7"/>
      <c r="M1462" s="27"/>
      <c r="N1462" s="27">
        <v>0</v>
      </c>
      <c r="O1462" s="7"/>
      <c r="P1462" s="30" t="s">
        <v>53</v>
      </c>
      <c r="Q1462" s="65"/>
      <c r="R1462" s="23" t="s">
        <v>54</v>
      </c>
    </row>
    <row r="1463" spans="1:18" s="31" customFormat="1" ht="32.4" customHeight="1" x14ac:dyDescent="0.3">
      <c r="A1463" s="295" t="s">
        <v>2907</v>
      </c>
      <c r="B1463" s="295" t="s">
        <v>2908</v>
      </c>
      <c r="C1463" s="192" t="s">
        <v>449</v>
      </c>
      <c r="D1463" s="26">
        <v>223795</v>
      </c>
      <c r="E1463" s="26">
        <v>223795</v>
      </c>
      <c r="F1463" s="27">
        <v>0</v>
      </c>
      <c r="G1463" s="27">
        <v>223795</v>
      </c>
      <c r="H1463" s="27">
        <v>0</v>
      </c>
      <c r="I1463" s="7" t="s">
        <v>553</v>
      </c>
      <c r="J1463" s="7"/>
      <c r="K1463" s="7"/>
      <c r="L1463" s="7"/>
      <c r="M1463" s="27"/>
      <c r="N1463" s="27">
        <v>0</v>
      </c>
      <c r="O1463" s="7"/>
      <c r="P1463" s="30" t="s">
        <v>53</v>
      </c>
      <c r="Q1463" s="65"/>
      <c r="R1463" s="23" t="s">
        <v>54</v>
      </c>
    </row>
    <row r="1464" spans="1:18" s="31" customFormat="1" ht="32.4" customHeight="1" x14ac:dyDescent="0.3">
      <c r="A1464" s="295" t="s">
        <v>2909</v>
      </c>
      <c r="B1464" s="295" t="s">
        <v>2910</v>
      </c>
      <c r="C1464" s="192" t="s">
        <v>449</v>
      </c>
      <c r="D1464" s="26">
        <v>170017</v>
      </c>
      <c r="E1464" s="26">
        <v>170017</v>
      </c>
      <c r="F1464" s="27">
        <v>0</v>
      </c>
      <c r="G1464" s="27">
        <v>170017</v>
      </c>
      <c r="H1464" s="27">
        <v>0</v>
      </c>
      <c r="I1464" s="7" t="s">
        <v>553</v>
      </c>
      <c r="J1464" s="7"/>
      <c r="K1464" s="7"/>
      <c r="L1464" s="7"/>
      <c r="M1464" s="27"/>
      <c r="N1464" s="27">
        <v>0</v>
      </c>
      <c r="O1464" s="7"/>
      <c r="P1464" s="30" t="s">
        <v>53</v>
      </c>
      <c r="Q1464" s="65"/>
      <c r="R1464" s="23" t="s">
        <v>54</v>
      </c>
    </row>
    <row r="1465" spans="1:18" s="31" customFormat="1" ht="32.4" customHeight="1" x14ac:dyDescent="0.3">
      <c r="A1465" s="295" t="s">
        <v>2911</v>
      </c>
      <c r="B1465" s="295" t="s">
        <v>2912</v>
      </c>
      <c r="C1465" s="192" t="s">
        <v>449</v>
      </c>
      <c r="D1465" s="26">
        <v>197285</v>
      </c>
      <c r="E1465" s="26">
        <v>197285</v>
      </c>
      <c r="F1465" s="27">
        <v>0</v>
      </c>
      <c r="G1465" s="27">
        <v>197285</v>
      </c>
      <c r="H1465" s="27">
        <v>0</v>
      </c>
      <c r="I1465" s="7" t="s">
        <v>553</v>
      </c>
      <c r="J1465" s="7"/>
      <c r="K1465" s="7"/>
      <c r="L1465" s="7"/>
      <c r="M1465" s="27"/>
      <c r="N1465" s="27">
        <v>0</v>
      </c>
      <c r="O1465" s="7"/>
      <c r="P1465" s="30" t="s">
        <v>53</v>
      </c>
      <c r="Q1465" s="65"/>
      <c r="R1465" s="23" t="s">
        <v>54</v>
      </c>
    </row>
    <row r="1466" spans="1:18" s="31" customFormat="1" ht="32.4" customHeight="1" x14ac:dyDescent="0.3">
      <c r="A1466" s="295" t="s">
        <v>2913</v>
      </c>
      <c r="B1466" s="295" t="s">
        <v>2914</v>
      </c>
      <c r="C1466" s="192" t="s">
        <v>449</v>
      </c>
      <c r="D1466" s="26">
        <v>224574</v>
      </c>
      <c r="E1466" s="26">
        <v>224574</v>
      </c>
      <c r="F1466" s="27">
        <v>0</v>
      </c>
      <c r="G1466" s="27">
        <v>224574</v>
      </c>
      <c r="H1466" s="27">
        <v>0</v>
      </c>
      <c r="I1466" s="7" t="s">
        <v>553</v>
      </c>
      <c r="J1466" s="7"/>
      <c r="K1466" s="7"/>
      <c r="L1466" s="7"/>
      <c r="M1466" s="27"/>
      <c r="N1466" s="27">
        <v>0</v>
      </c>
      <c r="O1466" s="7"/>
      <c r="P1466" s="30" t="s">
        <v>53</v>
      </c>
      <c r="Q1466" s="65"/>
      <c r="R1466" s="23" t="s">
        <v>54</v>
      </c>
    </row>
    <row r="1467" spans="1:18" s="31" customFormat="1" ht="32.4" customHeight="1" x14ac:dyDescent="0.3">
      <c r="A1467" s="295" t="s">
        <v>2915</v>
      </c>
      <c r="B1467" s="295" t="s">
        <v>2916</v>
      </c>
      <c r="C1467" s="192" t="s">
        <v>449</v>
      </c>
      <c r="D1467" s="26">
        <v>225250</v>
      </c>
      <c r="E1467" s="26">
        <v>225250</v>
      </c>
      <c r="F1467" s="27">
        <v>0</v>
      </c>
      <c r="G1467" s="27">
        <v>225250</v>
      </c>
      <c r="H1467" s="27">
        <v>0</v>
      </c>
      <c r="I1467" s="7" t="s">
        <v>553</v>
      </c>
      <c r="J1467" s="7"/>
      <c r="K1467" s="7"/>
      <c r="L1467" s="7"/>
      <c r="M1467" s="27"/>
      <c r="N1467" s="27">
        <v>0</v>
      </c>
      <c r="O1467" s="7"/>
      <c r="P1467" s="30" t="s">
        <v>53</v>
      </c>
      <c r="Q1467" s="65"/>
      <c r="R1467" s="23" t="s">
        <v>54</v>
      </c>
    </row>
    <row r="1468" spans="1:18" s="31" customFormat="1" ht="32.4" customHeight="1" x14ac:dyDescent="0.3">
      <c r="A1468" s="295" t="s">
        <v>2917</v>
      </c>
      <c r="B1468" s="295" t="s">
        <v>2918</v>
      </c>
      <c r="C1468" s="192" t="s">
        <v>449</v>
      </c>
      <c r="D1468" s="26">
        <v>169843</v>
      </c>
      <c r="E1468" s="26">
        <v>169843</v>
      </c>
      <c r="F1468" s="27">
        <v>0</v>
      </c>
      <c r="G1468" s="27">
        <v>169843</v>
      </c>
      <c r="H1468" s="27">
        <v>0</v>
      </c>
      <c r="I1468" s="7" t="s">
        <v>553</v>
      </c>
      <c r="J1468" s="7"/>
      <c r="K1468" s="7"/>
      <c r="L1468" s="7"/>
      <c r="M1468" s="27"/>
      <c r="N1468" s="27">
        <v>0</v>
      </c>
      <c r="O1468" s="7"/>
      <c r="P1468" s="30" t="s">
        <v>53</v>
      </c>
      <c r="Q1468" s="65"/>
      <c r="R1468" s="23" t="s">
        <v>54</v>
      </c>
    </row>
    <row r="1469" spans="1:18" s="31" customFormat="1" ht="32.4" customHeight="1" x14ac:dyDescent="0.3">
      <c r="A1469" s="295" t="s">
        <v>2919</v>
      </c>
      <c r="B1469" s="295" t="s">
        <v>2920</v>
      </c>
      <c r="C1469" s="192" t="s">
        <v>449</v>
      </c>
      <c r="D1469" s="26">
        <v>126836</v>
      </c>
      <c r="E1469" s="26">
        <v>126836</v>
      </c>
      <c r="F1469" s="27">
        <v>0</v>
      </c>
      <c r="G1469" s="27">
        <v>126836</v>
      </c>
      <c r="H1469" s="27">
        <v>0</v>
      </c>
      <c r="I1469" s="7" t="s">
        <v>553</v>
      </c>
      <c r="J1469" s="7"/>
      <c r="K1469" s="7"/>
      <c r="L1469" s="7"/>
      <c r="M1469" s="27"/>
      <c r="N1469" s="27">
        <v>0</v>
      </c>
      <c r="O1469" s="7"/>
      <c r="P1469" s="30" t="s">
        <v>53</v>
      </c>
      <c r="Q1469" s="65"/>
      <c r="R1469" s="23" t="s">
        <v>54</v>
      </c>
    </row>
    <row r="1470" spans="1:18" s="31" customFormat="1" ht="32.4" customHeight="1" x14ac:dyDescent="0.3">
      <c r="A1470" s="295" t="s">
        <v>2921</v>
      </c>
      <c r="B1470" s="295" t="s">
        <v>2922</v>
      </c>
      <c r="C1470" s="192" t="s">
        <v>449</v>
      </c>
      <c r="D1470" s="26">
        <v>195180</v>
      </c>
      <c r="E1470" s="26">
        <v>195180</v>
      </c>
      <c r="F1470" s="27">
        <v>0</v>
      </c>
      <c r="G1470" s="27">
        <v>195180</v>
      </c>
      <c r="H1470" s="27">
        <v>0</v>
      </c>
      <c r="I1470" s="7" t="s">
        <v>553</v>
      </c>
      <c r="J1470" s="7"/>
      <c r="K1470" s="7"/>
      <c r="L1470" s="7"/>
      <c r="M1470" s="27"/>
      <c r="N1470" s="27">
        <v>0</v>
      </c>
      <c r="O1470" s="7"/>
      <c r="P1470" s="30" t="s">
        <v>53</v>
      </c>
      <c r="Q1470" s="65"/>
      <c r="R1470" s="23" t="s">
        <v>54</v>
      </c>
    </row>
    <row r="1471" spans="1:18" s="31" customFormat="1" ht="32.4" customHeight="1" x14ac:dyDescent="0.3">
      <c r="A1471" s="295" t="s">
        <v>2923</v>
      </c>
      <c r="B1471" s="295" t="s">
        <v>2924</v>
      </c>
      <c r="C1471" s="192" t="s">
        <v>449</v>
      </c>
      <c r="D1471" s="26">
        <v>207659</v>
      </c>
      <c r="E1471" s="26">
        <v>207659</v>
      </c>
      <c r="F1471" s="27">
        <v>0</v>
      </c>
      <c r="G1471" s="27">
        <v>207659</v>
      </c>
      <c r="H1471" s="27">
        <v>0</v>
      </c>
      <c r="I1471" s="7" t="s">
        <v>553</v>
      </c>
      <c r="J1471" s="7"/>
      <c r="K1471" s="7"/>
      <c r="L1471" s="7"/>
      <c r="M1471" s="27"/>
      <c r="N1471" s="27">
        <v>0</v>
      </c>
      <c r="O1471" s="7"/>
      <c r="P1471" s="30" t="s">
        <v>53</v>
      </c>
      <c r="Q1471" s="65"/>
      <c r="R1471" s="23" t="s">
        <v>54</v>
      </c>
    </row>
    <row r="1472" spans="1:18" s="31" customFormat="1" ht="32.4" customHeight="1" x14ac:dyDescent="0.3">
      <c r="A1472" s="295" t="s">
        <v>2925</v>
      </c>
      <c r="B1472" s="295" t="s">
        <v>2926</v>
      </c>
      <c r="C1472" s="192" t="s">
        <v>449</v>
      </c>
      <c r="D1472" s="26">
        <v>219899</v>
      </c>
      <c r="E1472" s="26">
        <v>219899</v>
      </c>
      <c r="F1472" s="27">
        <v>0</v>
      </c>
      <c r="G1472" s="27">
        <v>219899</v>
      </c>
      <c r="H1472" s="27">
        <v>0</v>
      </c>
      <c r="I1472" s="7" t="s">
        <v>553</v>
      </c>
      <c r="J1472" s="7"/>
      <c r="K1472" s="7"/>
      <c r="L1472" s="7"/>
      <c r="M1472" s="27"/>
      <c r="N1472" s="27">
        <v>0</v>
      </c>
      <c r="O1472" s="7"/>
      <c r="P1472" s="30" t="s">
        <v>53</v>
      </c>
      <c r="Q1472" s="65"/>
      <c r="R1472" s="23" t="s">
        <v>54</v>
      </c>
    </row>
    <row r="1473" spans="1:18" s="31" customFormat="1" ht="32.4" customHeight="1" x14ac:dyDescent="0.3">
      <c r="A1473" s="295" t="s">
        <v>2927</v>
      </c>
      <c r="B1473" s="295" t="s">
        <v>2928</v>
      </c>
      <c r="C1473" s="192" t="s">
        <v>449</v>
      </c>
      <c r="D1473" s="26">
        <v>189210</v>
      </c>
      <c r="E1473" s="26">
        <v>189210</v>
      </c>
      <c r="F1473" s="27">
        <v>0</v>
      </c>
      <c r="G1473" s="27">
        <v>189210</v>
      </c>
      <c r="H1473" s="27">
        <v>0</v>
      </c>
      <c r="I1473" s="7" t="s">
        <v>553</v>
      </c>
      <c r="J1473" s="7"/>
      <c r="K1473" s="7"/>
      <c r="L1473" s="7"/>
      <c r="M1473" s="27"/>
      <c r="N1473" s="27">
        <v>0</v>
      </c>
      <c r="O1473" s="7"/>
      <c r="P1473" s="30" t="s">
        <v>53</v>
      </c>
      <c r="Q1473" s="65"/>
      <c r="R1473" s="23" t="s">
        <v>54</v>
      </c>
    </row>
    <row r="1474" spans="1:18" s="31" customFormat="1" ht="32.4" customHeight="1" x14ac:dyDescent="0.3">
      <c r="A1474" s="295" t="s">
        <v>2929</v>
      </c>
      <c r="B1474" s="295" t="s">
        <v>2930</v>
      </c>
      <c r="C1474" s="192" t="s">
        <v>449</v>
      </c>
      <c r="D1474" s="26">
        <v>200830</v>
      </c>
      <c r="E1474" s="26">
        <v>200830</v>
      </c>
      <c r="F1474" s="27">
        <v>0</v>
      </c>
      <c r="G1474" s="27">
        <v>200830</v>
      </c>
      <c r="H1474" s="27">
        <v>0</v>
      </c>
      <c r="I1474" s="7" t="s">
        <v>553</v>
      </c>
      <c r="J1474" s="7"/>
      <c r="K1474" s="7"/>
      <c r="L1474" s="7"/>
      <c r="M1474" s="27"/>
      <c r="N1474" s="27">
        <v>0</v>
      </c>
      <c r="O1474" s="7"/>
      <c r="P1474" s="30" t="s">
        <v>53</v>
      </c>
      <c r="Q1474" s="65"/>
      <c r="R1474" s="23" t="s">
        <v>54</v>
      </c>
    </row>
    <row r="1475" spans="1:18" s="31" customFormat="1" ht="32.4" customHeight="1" x14ac:dyDescent="0.3">
      <c r="A1475" s="295" t="s">
        <v>2931</v>
      </c>
      <c r="B1475" s="295" t="s">
        <v>2932</v>
      </c>
      <c r="C1475" s="192" t="s">
        <v>449</v>
      </c>
      <c r="D1475" s="26">
        <v>228244</v>
      </c>
      <c r="E1475" s="26">
        <v>228244</v>
      </c>
      <c r="F1475" s="27">
        <v>0</v>
      </c>
      <c r="G1475" s="27">
        <v>228244</v>
      </c>
      <c r="H1475" s="27">
        <v>0</v>
      </c>
      <c r="I1475" s="7" t="s">
        <v>553</v>
      </c>
      <c r="J1475" s="7"/>
      <c r="K1475" s="7"/>
      <c r="L1475" s="7"/>
      <c r="M1475" s="27"/>
      <c r="N1475" s="27">
        <v>0</v>
      </c>
      <c r="O1475" s="7"/>
      <c r="P1475" s="30" t="s">
        <v>53</v>
      </c>
      <c r="Q1475" s="65"/>
      <c r="R1475" s="23" t="s">
        <v>54</v>
      </c>
    </row>
    <row r="1476" spans="1:18" s="31" customFormat="1" ht="32.4" customHeight="1" x14ac:dyDescent="0.3">
      <c r="A1476" s="295" t="s">
        <v>2933</v>
      </c>
      <c r="B1476" s="295" t="s">
        <v>2934</v>
      </c>
      <c r="C1476" s="192" t="s">
        <v>449</v>
      </c>
      <c r="D1476" s="26">
        <v>192735</v>
      </c>
      <c r="E1476" s="26">
        <v>192735</v>
      </c>
      <c r="F1476" s="27">
        <v>0</v>
      </c>
      <c r="G1476" s="27">
        <v>192735</v>
      </c>
      <c r="H1476" s="27">
        <v>0</v>
      </c>
      <c r="I1476" s="7" t="s">
        <v>553</v>
      </c>
      <c r="J1476" s="7"/>
      <c r="K1476" s="7"/>
      <c r="L1476" s="7"/>
      <c r="M1476" s="27"/>
      <c r="N1476" s="27">
        <v>0</v>
      </c>
      <c r="O1476" s="7"/>
      <c r="P1476" s="30" t="s">
        <v>53</v>
      </c>
      <c r="Q1476" s="65"/>
      <c r="R1476" s="23" t="s">
        <v>54</v>
      </c>
    </row>
    <row r="1477" spans="1:18" s="31" customFormat="1" ht="32.4" customHeight="1" x14ac:dyDescent="0.3">
      <c r="A1477" s="295" t="s">
        <v>2935</v>
      </c>
      <c r="B1477" s="295" t="s">
        <v>2936</v>
      </c>
      <c r="C1477" s="192" t="s">
        <v>449</v>
      </c>
      <c r="D1477" s="26">
        <v>219200</v>
      </c>
      <c r="E1477" s="26">
        <v>219200</v>
      </c>
      <c r="F1477" s="27">
        <v>0</v>
      </c>
      <c r="G1477" s="27">
        <v>219200</v>
      </c>
      <c r="H1477" s="27">
        <v>0</v>
      </c>
      <c r="I1477" s="7" t="s">
        <v>553</v>
      </c>
      <c r="J1477" s="7"/>
      <c r="K1477" s="7"/>
      <c r="L1477" s="7"/>
      <c r="M1477" s="27"/>
      <c r="N1477" s="27">
        <v>0</v>
      </c>
      <c r="O1477" s="7"/>
      <c r="P1477" s="30" t="s">
        <v>53</v>
      </c>
      <c r="Q1477" s="65"/>
      <c r="R1477" s="23" t="s">
        <v>54</v>
      </c>
    </row>
    <row r="1478" spans="1:18" s="31" customFormat="1" ht="32.4" customHeight="1" x14ac:dyDescent="0.3">
      <c r="A1478" s="295" t="s">
        <v>2937</v>
      </c>
      <c r="B1478" s="295" t="s">
        <v>2938</v>
      </c>
      <c r="C1478" s="192" t="s">
        <v>449</v>
      </c>
      <c r="D1478" s="26">
        <v>219218</v>
      </c>
      <c r="E1478" s="26">
        <v>219218</v>
      </c>
      <c r="F1478" s="27">
        <v>0</v>
      </c>
      <c r="G1478" s="27">
        <v>219218</v>
      </c>
      <c r="H1478" s="27">
        <v>0</v>
      </c>
      <c r="I1478" s="7" t="s">
        <v>553</v>
      </c>
      <c r="J1478" s="7"/>
      <c r="K1478" s="7"/>
      <c r="L1478" s="7"/>
      <c r="M1478" s="27"/>
      <c r="N1478" s="27">
        <v>0</v>
      </c>
      <c r="O1478" s="7"/>
      <c r="P1478" s="30" t="s">
        <v>53</v>
      </c>
      <c r="Q1478" s="65"/>
      <c r="R1478" s="23" t="s">
        <v>54</v>
      </c>
    </row>
    <row r="1479" spans="1:18" s="31" customFormat="1" ht="32.4" customHeight="1" x14ac:dyDescent="0.3">
      <c r="A1479" s="295" t="s">
        <v>2939</v>
      </c>
      <c r="B1479" s="295" t="s">
        <v>2940</v>
      </c>
      <c r="C1479" s="192" t="s">
        <v>449</v>
      </c>
      <c r="D1479" s="26">
        <v>160726</v>
      </c>
      <c r="E1479" s="26">
        <v>160726</v>
      </c>
      <c r="F1479" s="27">
        <v>0</v>
      </c>
      <c r="G1479" s="27">
        <v>160726</v>
      </c>
      <c r="H1479" s="27">
        <v>0</v>
      </c>
      <c r="I1479" s="7" t="s">
        <v>553</v>
      </c>
      <c r="J1479" s="7"/>
      <c r="K1479" s="7"/>
      <c r="L1479" s="7"/>
      <c r="M1479" s="27"/>
      <c r="N1479" s="27">
        <v>0</v>
      </c>
      <c r="O1479" s="7"/>
      <c r="P1479" s="30" t="s">
        <v>53</v>
      </c>
      <c r="Q1479" s="65"/>
      <c r="R1479" s="23" t="s">
        <v>54</v>
      </c>
    </row>
    <row r="1480" spans="1:18" s="31" customFormat="1" ht="32.4" customHeight="1" x14ac:dyDescent="0.3">
      <c r="A1480" s="295" t="s">
        <v>2941</v>
      </c>
      <c r="B1480" s="295" t="s">
        <v>2942</v>
      </c>
      <c r="C1480" s="192" t="s">
        <v>449</v>
      </c>
      <c r="D1480" s="26">
        <v>225250</v>
      </c>
      <c r="E1480" s="26">
        <v>225250</v>
      </c>
      <c r="F1480" s="27">
        <v>0</v>
      </c>
      <c r="G1480" s="27">
        <v>225250</v>
      </c>
      <c r="H1480" s="27">
        <v>0</v>
      </c>
      <c r="I1480" s="7" t="s">
        <v>553</v>
      </c>
      <c r="J1480" s="7"/>
      <c r="K1480" s="7"/>
      <c r="L1480" s="7"/>
      <c r="M1480" s="27"/>
      <c r="N1480" s="27">
        <v>0</v>
      </c>
      <c r="O1480" s="7"/>
      <c r="P1480" s="30" t="s">
        <v>53</v>
      </c>
      <c r="Q1480" s="65"/>
      <c r="R1480" s="23" t="s">
        <v>54</v>
      </c>
    </row>
    <row r="1481" spans="1:18" s="31" customFormat="1" ht="32.4" customHeight="1" x14ac:dyDescent="0.3">
      <c r="A1481" s="295" t="s">
        <v>2943</v>
      </c>
      <c r="B1481" s="295" t="s">
        <v>2944</v>
      </c>
      <c r="C1481" s="192" t="s">
        <v>449</v>
      </c>
      <c r="D1481" s="26">
        <v>150666</v>
      </c>
      <c r="E1481" s="26">
        <v>150666</v>
      </c>
      <c r="F1481" s="27">
        <v>0</v>
      </c>
      <c r="G1481" s="27">
        <v>150666</v>
      </c>
      <c r="H1481" s="27">
        <v>0</v>
      </c>
      <c r="I1481" s="7" t="s">
        <v>553</v>
      </c>
      <c r="J1481" s="7"/>
      <c r="K1481" s="7"/>
      <c r="L1481" s="7"/>
      <c r="M1481" s="27"/>
      <c r="N1481" s="27">
        <v>0</v>
      </c>
      <c r="O1481" s="7"/>
      <c r="P1481" s="30" t="s">
        <v>53</v>
      </c>
      <c r="Q1481" s="65"/>
      <c r="R1481" s="23" t="s">
        <v>54</v>
      </c>
    </row>
    <row r="1482" spans="1:18" s="31" customFormat="1" ht="32.4" customHeight="1" x14ac:dyDescent="0.3">
      <c r="A1482" s="295" t="s">
        <v>2945</v>
      </c>
      <c r="B1482" s="295" t="s">
        <v>2946</v>
      </c>
      <c r="C1482" s="192" t="s">
        <v>449</v>
      </c>
      <c r="D1482" s="26">
        <v>150821</v>
      </c>
      <c r="E1482" s="26">
        <v>150821</v>
      </c>
      <c r="F1482" s="27">
        <v>0</v>
      </c>
      <c r="G1482" s="27">
        <v>150821</v>
      </c>
      <c r="H1482" s="27">
        <v>0</v>
      </c>
      <c r="I1482" s="7" t="s">
        <v>553</v>
      </c>
      <c r="J1482" s="7"/>
      <c r="K1482" s="7"/>
      <c r="L1482" s="7"/>
      <c r="M1482" s="27"/>
      <c r="N1482" s="27">
        <v>0</v>
      </c>
      <c r="O1482" s="7"/>
      <c r="P1482" s="30" t="s">
        <v>53</v>
      </c>
      <c r="Q1482" s="65"/>
      <c r="R1482" s="23" t="s">
        <v>54</v>
      </c>
    </row>
    <row r="1483" spans="1:18" s="31" customFormat="1" ht="32.4" customHeight="1" x14ac:dyDescent="0.3">
      <c r="A1483" s="295" t="s">
        <v>2947</v>
      </c>
      <c r="B1483" s="295" t="s">
        <v>2948</v>
      </c>
      <c r="C1483" s="192" t="s">
        <v>449</v>
      </c>
      <c r="D1483" s="26">
        <v>280165</v>
      </c>
      <c r="E1483" s="26">
        <v>280165</v>
      </c>
      <c r="F1483" s="27">
        <v>0</v>
      </c>
      <c r="G1483" s="27">
        <v>280165</v>
      </c>
      <c r="H1483" s="27">
        <v>0</v>
      </c>
      <c r="I1483" s="7" t="s">
        <v>553</v>
      </c>
      <c r="J1483" s="7"/>
      <c r="K1483" s="7"/>
      <c r="L1483" s="7"/>
      <c r="M1483" s="27"/>
      <c r="N1483" s="27">
        <v>0</v>
      </c>
      <c r="O1483" s="7"/>
      <c r="P1483" s="30" t="s">
        <v>53</v>
      </c>
      <c r="Q1483" s="65"/>
      <c r="R1483" s="23" t="s">
        <v>54</v>
      </c>
    </row>
    <row r="1484" spans="1:18" s="31" customFormat="1" ht="32.4" customHeight="1" x14ac:dyDescent="0.3">
      <c r="A1484" s="295" t="s">
        <v>2949</v>
      </c>
      <c r="B1484" s="295" t="s">
        <v>2950</v>
      </c>
      <c r="C1484" s="192" t="s">
        <v>449</v>
      </c>
      <c r="D1484" s="26">
        <v>169290</v>
      </c>
      <c r="E1484" s="26">
        <v>169290</v>
      </c>
      <c r="F1484" s="27">
        <v>0</v>
      </c>
      <c r="G1484" s="27">
        <v>169290</v>
      </c>
      <c r="H1484" s="27">
        <v>0</v>
      </c>
      <c r="I1484" s="7" t="s">
        <v>553</v>
      </c>
      <c r="J1484" s="7"/>
      <c r="K1484" s="7"/>
      <c r="L1484" s="7"/>
      <c r="M1484" s="27"/>
      <c r="N1484" s="27">
        <v>0</v>
      </c>
      <c r="O1484" s="7"/>
      <c r="P1484" s="30" t="s">
        <v>53</v>
      </c>
      <c r="Q1484" s="65"/>
      <c r="R1484" s="23" t="s">
        <v>54</v>
      </c>
    </row>
    <row r="1485" spans="1:18" s="31" customFormat="1" ht="32.4" customHeight="1" x14ac:dyDescent="0.3">
      <c r="A1485" s="295" t="s">
        <v>2951</v>
      </c>
      <c r="B1485" s="295" t="s">
        <v>2952</v>
      </c>
      <c r="C1485" s="192" t="s">
        <v>449</v>
      </c>
      <c r="D1485" s="26">
        <v>310345</v>
      </c>
      <c r="E1485" s="26">
        <v>310345</v>
      </c>
      <c r="F1485" s="27">
        <v>0</v>
      </c>
      <c r="G1485" s="27">
        <v>310345</v>
      </c>
      <c r="H1485" s="27">
        <v>0</v>
      </c>
      <c r="I1485" s="7" t="s">
        <v>553</v>
      </c>
      <c r="J1485" s="7"/>
      <c r="K1485" s="7"/>
      <c r="L1485" s="7"/>
      <c r="M1485" s="27"/>
      <c r="N1485" s="27">
        <v>0</v>
      </c>
      <c r="O1485" s="7"/>
      <c r="P1485" s="30" t="s">
        <v>53</v>
      </c>
      <c r="Q1485" s="65"/>
      <c r="R1485" s="23" t="s">
        <v>54</v>
      </c>
    </row>
    <row r="1486" spans="1:18" s="31" customFormat="1" ht="32.4" customHeight="1" x14ac:dyDescent="0.3">
      <c r="A1486" s="295" t="s">
        <v>2953</v>
      </c>
      <c r="B1486" s="295" t="s">
        <v>2954</v>
      </c>
      <c r="C1486" s="192" t="s">
        <v>449</v>
      </c>
      <c r="D1486" s="26">
        <v>178965</v>
      </c>
      <c r="E1486" s="26">
        <v>178965</v>
      </c>
      <c r="F1486" s="27">
        <v>0</v>
      </c>
      <c r="G1486" s="27">
        <v>178965</v>
      </c>
      <c r="H1486" s="27">
        <v>0</v>
      </c>
      <c r="I1486" s="7" t="s">
        <v>553</v>
      </c>
      <c r="J1486" s="7"/>
      <c r="K1486" s="7"/>
      <c r="L1486" s="7"/>
      <c r="M1486" s="27"/>
      <c r="N1486" s="27">
        <v>0</v>
      </c>
      <c r="O1486" s="7"/>
      <c r="P1486" s="30" t="s">
        <v>53</v>
      </c>
      <c r="Q1486" s="65"/>
      <c r="R1486" s="23" t="s">
        <v>54</v>
      </c>
    </row>
    <row r="1487" spans="1:18" s="31" customFormat="1" ht="32.4" customHeight="1" x14ac:dyDescent="0.3">
      <c r="A1487" s="295" t="s">
        <v>2955</v>
      </c>
      <c r="B1487" s="295" t="s">
        <v>2956</v>
      </c>
      <c r="C1487" s="192" t="s">
        <v>449</v>
      </c>
      <c r="D1487" s="26">
        <v>274483</v>
      </c>
      <c r="E1487" s="26">
        <v>274483</v>
      </c>
      <c r="F1487" s="27">
        <v>0</v>
      </c>
      <c r="G1487" s="27">
        <v>274483</v>
      </c>
      <c r="H1487" s="27">
        <v>0</v>
      </c>
      <c r="I1487" s="7" t="s">
        <v>553</v>
      </c>
      <c r="J1487" s="7"/>
      <c r="K1487" s="7"/>
      <c r="L1487" s="7"/>
      <c r="M1487" s="27"/>
      <c r="N1487" s="27">
        <v>0</v>
      </c>
      <c r="O1487" s="7"/>
      <c r="P1487" s="30" t="s">
        <v>53</v>
      </c>
      <c r="Q1487" s="65"/>
      <c r="R1487" s="23" t="s">
        <v>54</v>
      </c>
    </row>
    <row r="1488" spans="1:18" s="31" customFormat="1" ht="32.4" customHeight="1" x14ac:dyDescent="0.3">
      <c r="A1488" s="295" t="s">
        <v>2957</v>
      </c>
      <c r="B1488" s="295" t="s">
        <v>2958</v>
      </c>
      <c r="C1488" s="192" t="s">
        <v>449</v>
      </c>
      <c r="D1488" s="26">
        <v>240690</v>
      </c>
      <c r="E1488" s="26">
        <v>240690</v>
      </c>
      <c r="F1488" s="27">
        <v>0</v>
      </c>
      <c r="G1488" s="27">
        <v>240690</v>
      </c>
      <c r="H1488" s="27">
        <v>0</v>
      </c>
      <c r="I1488" s="7" t="s">
        <v>553</v>
      </c>
      <c r="J1488" s="7"/>
      <c r="K1488" s="7"/>
      <c r="L1488" s="7"/>
      <c r="M1488" s="27"/>
      <c r="N1488" s="27">
        <v>0</v>
      </c>
      <c r="O1488" s="7"/>
      <c r="P1488" s="30" t="s">
        <v>53</v>
      </c>
      <c r="Q1488" s="65"/>
      <c r="R1488" s="23" t="s">
        <v>54</v>
      </c>
    </row>
    <row r="1489" spans="1:18" s="31" customFormat="1" ht="32.4" customHeight="1" x14ac:dyDescent="0.3">
      <c r="A1489" s="295" t="s">
        <v>2959</v>
      </c>
      <c r="B1489" s="295" t="s">
        <v>2960</v>
      </c>
      <c r="C1489" s="192" t="s">
        <v>449</v>
      </c>
      <c r="D1489" s="26">
        <v>220135</v>
      </c>
      <c r="E1489" s="26">
        <v>220135</v>
      </c>
      <c r="F1489" s="27">
        <v>0</v>
      </c>
      <c r="G1489" s="27">
        <v>220135</v>
      </c>
      <c r="H1489" s="27">
        <v>0</v>
      </c>
      <c r="I1489" s="7" t="s">
        <v>553</v>
      </c>
      <c r="J1489" s="7"/>
      <c r="K1489" s="7"/>
      <c r="L1489" s="7"/>
      <c r="M1489" s="27"/>
      <c r="N1489" s="27">
        <v>0</v>
      </c>
      <c r="O1489" s="7"/>
      <c r="P1489" s="30" t="s">
        <v>53</v>
      </c>
      <c r="Q1489" s="65"/>
      <c r="R1489" s="23" t="s">
        <v>54</v>
      </c>
    </row>
    <row r="1490" spans="1:18" s="31" customFormat="1" ht="32.4" customHeight="1" x14ac:dyDescent="0.3">
      <c r="A1490" s="295" t="s">
        <v>2961</v>
      </c>
      <c r="B1490" s="295" t="s">
        <v>2962</v>
      </c>
      <c r="C1490" s="192" t="s">
        <v>449</v>
      </c>
      <c r="D1490" s="26">
        <v>281979</v>
      </c>
      <c r="E1490" s="26">
        <v>281979</v>
      </c>
      <c r="F1490" s="27">
        <v>0</v>
      </c>
      <c r="G1490" s="27">
        <v>281979</v>
      </c>
      <c r="H1490" s="27">
        <v>0</v>
      </c>
      <c r="I1490" s="7" t="s">
        <v>553</v>
      </c>
      <c r="J1490" s="7"/>
      <c r="K1490" s="7"/>
      <c r="L1490" s="7"/>
      <c r="M1490" s="27"/>
      <c r="N1490" s="27">
        <v>0</v>
      </c>
      <c r="O1490" s="7"/>
      <c r="P1490" s="30" t="s">
        <v>53</v>
      </c>
      <c r="Q1490" s="65"/>
      <c r="R1490" s="23" t="s">
        <v>54</v>
      </c>
    </row>
    <row r="1491" spans="1:18" s="31" customFormat="1" ht="32.4" customHeight="1" x14ac:dyDescent="0.3">
      <c r="A1491" s="295" t="s">
        <v>2963</v>
      </c>
      <c r="B1491" s="295" t="s">
        <v>2964</v>
      </c>
      <c r="C1491" s="192" t="s">
        <v>449</v>
      </c>
      <c r="D1491" s="26">
        <v>282414</v>
      </c>
      <c r="E1491" s="26">
        <v>282414</v>
      </c>
      <c r="F1491" s="27">
        <v>0</v>
      </c>
      <c r="G1491" s="27">
        <v>282414</v>
      </c>
      <c r="H1491" s="27">
        <v>0</v>
      </c>
      <c r="I1491" s="7" t="s">
        <v>553</v>
      </c>
      <c r="J1491" s="7"/>
      <c r="K1491" s="7"/>
      <c r="L1491" s="7"/>
      <c r="M1491" s="27"/>
      <c r="N1491" s="27">
        <v>0</v>
      </c>
      <c r="O1491" s="7"/>
      <c r="P1491" s="30" t="s">
        <v>53</v>
      </c>
      <c r="Q1491" s="65"/>
      <c r="R1491" s="23" t="s">
        <v>54</v>
      </c>
    </row>
    <row r="1492" spans="1:18" s="31" customFormat="1" ht="32.4" customHeight="1" x14ac:dyDescent="0.3">
      <c r="A1492" s="295" t="s">
        <v>2965</v>
      </c>
      <c r="B1492" s="295" t="s">
        <v>2966</v>
      </c>
      <c r="C1492" s="192" t="s">
        <v>449</v>
      </c>
      <c r="D1492" s="26">
        <v>227550</v>
      </c>
      <c r="E1492" s="26">
        <v>227550</v>
      </c>
      <c r="F1492" s="27">
        <v>0</v>
      </c>
      <c r="G1492" s="27">
        <v>227550</v>
      </c>
      <c r="H1492" s="27">
        <v>0</v>
      </c>
      <c r="I1492" s="7" t="s">
        <v>553</v>
      </c>
      <c r="J1492" s="7"/>
      <c r="K1492" s="7"/>
      <c r="L1492" s="7"/>
      <c r="M1492" s="27"/>
      <c r="N1492" s="27">
        <v>0</v>
      </c>
      <c r="O1492" s="7"/>
      <c r="P1492" s="30" t="s">
        <v>53</v>
      </c>
      <c r="Q1492" s="65"/>
      <c r="R1492" s="23" t="s">
        <v>54</v>
      </c>
    </row>
    <row r="1493" spans="1:18" s="31" customFormat="1" ht="32.4" customHeight="1" x14ac:dyDescent="0.3">
      <c r="A1493" s="295" t="s">
        <v>2967</v>
      </c>
      <c r="B1493" s="295" t="s">
        <v>2968</v>
      </c>
      <c r="C1493" s="192" t="s">
        <v>449</v>
      </c>
      <c r="D1493" s="26">
        <v>179700</v>
      </c>
      <c r="E1493" s="26">
        <v>179700</v>
      </c>
      <c r="F1493" s="27">
        <v>0</v>
      </c>
      <c r="G1493" s="27">
        <v>179700</v>
      </c>
      <c r="H1493" s="27">
        <v>0</v>
      </c>
      <c r="I1493" s="7" t="s">
        <v>553</v>
      </c>
      <c r="J1493" s="7"/>
      <c r="K1493" s="7"/>
      <c r="L1493" s="7"/>
      <c r="M1493" s="27"/>
      <c r="N1493" s="27">
        <v>0</v>
      </c>
      <c r="O1493" s="7"/>
      <c r="P1493" s="30" t="s">
        <v>53</v>
      </c>
      <c r="Q1493" s="65"/>
      <c r="R1493" s="23" t="s">
        <v>54</v>
      </c>
    </row>
    <row r="1494" spans="1:18" s="31" customFormat="1" ht="32.4" customHeight="1" x14ac:dyDescent="0.3">
      <c r="A1494" s="295" t="s">
        <v>2969</v>
      </c>
      <c r="B1494" s="295" t="s">
        <v>2970</v>
      </c>
      <c r="C1494" s="192" t="s">
        <v>449</v>
      </c>
      <c r="D1494" s="26">
        <v>264134</v>
      </c>
      <c r="E1494" s="26">
        <v>264134</v>
      </c>
      <c r="F1494" s="27">
        <v>0</v>
      </c>
      <c r="G1494" s="27">
        <v>264134</v>
      </c>
      <c r="H1494" s="27">
        <v>0</v>
      </c>
      <c r="I1494" s="7" t="s">
        <v>553</v>
      </c>
      <c r="J1494" s="7"/>
      <c r="K1494" s="7"/>
      <c r="L1494" s="7"/>
      <c r="M1494" s="27"/>
      <c r="N1494" s="27">
        <v>0</v>
      </c>
      <c r="O1494" s="7"/>
      <c r="P1494" s="30" t="s">
        <v>53</v>
      </c>
      <c r="Q1494" s="65"/>
      <c r="R1494" s="23" t="s">
        <v>54</v>
      </c>
    </row>
    <row r="1495" spans="1:18" s="31" customFormat="1" ht="32.4" customHeight="1" x14ac:dyDescent="0.3">
      <c r="A1495" s="295" t="s">
        <v>2971</v>
      </c>
      <c r="B1495" s="295" t="s">
        <v>2972</v>
      </c>
      <c r="C1495" s="192" t="s">
        <v>449</v>
      </c>
      <c r="D1495" s="26">
        <v>275294</v>
      </c>
      <c r="E1495" s="26">
        <v>275294</v>
      </c>
      <c r="F1495" s="27">
        <v>0</v>
      </c>
      <c r="G1495" s="27">
        <v>275294</v>
      </c>
      <c r="H1495" s="27">
        <v>0</v>
      </c>
      <c r="I1495" s="7" t="s">
        <v>553</v>
      </c>
      <c r="J1495" s="7"/>
      <c r="K1495" s="7"/>
      <c r="L1495" s="7"/>
      <c r="M1495" s="27"/>
      <c r="N1495" s="27">
        <v>0</v>
      </c>
      <c r="O1495" s="7"/>
      <c r="P1495" s="30" t="s">
        <v>53</v>
      </c>
      <c r="Q1495" s="65"/>
      <c r="R1495" s="23" t="s">
        <v>54</v>
      </c>
    </row>
    <row r="1496" spans="1:18" s="31" customFormat="1" ht="32.4" customHeight="1" x14ac:dyDescent="0.3">
      <c r="A1496" s="295" t="s">
        <v>2973</v>
      </c>
      <c r="B1496" s="295" t="s">
        <v>2974</v>
      </c>
      <c r="C1496" s="192" t="s">
        <v>449</v>
      </c>
      <c r="D1496" s="26">
        <v>289310</v>
      </c>
      <c r="E1496" s="26">
        <v>289310</v>
      </c>
      <c r="F1496" s="27">
        <v>0</v>
      </c>
      <c r="G1496" s="27">
        <v>289310</v>
      </c>
      <c r="H1496" s="27">
        <v>0</v>
      </c>
      <c r="I1496" s="7" t="s">
        <v>553</v>
      </c>
      <c r="J1496" s="7"/>
      <c r="K1496" s="7"/>
      <c r="L1496" s="7"/>
      <c r="M1496" s="27"/>
      <c r="N1496" s="27">
        <v>0</v>
      </c>
      <c r="O1496" s="7"/>
      <c r="P1496" s="30" t="s">
        <v>53</v>
      </c>
      <c r="Q1496" s="65"/>
      <c r="R1496" s="23" t="s">
        <v>54</v>
      </c>
    </row>
    <row r="1497" spans="1:18" s="31" customFormat="1" ht="32.4" customHeight="1" x14ac:dyDescent="0.3">
      <c r="A1497" s="295" t="s">
        <v>2975</v>
      </c>
      <c r="B1497" s="295" t="s">
        <v>2976</v>
      </c>
      <c r="C1497" s="192" t="s">
        <v>449</v>
      </c>
      <c r="D1497" s="26">
        <v>293103</v>
      </c>
      <c r="E1497" s="26">
        <v>293103</v>
      </c>
      <c r="F1497" s="27">
        <v>0</v>
      </c>
      <c r="G1497" s="27">
        <v>293103</v>
      </c>
      <c r="H1497" s="27">
        <v>0</v>
      </c>
      <c r="I1497" s="7" t="s">
        <v>553</v>
      </c>
      <c r="J1497" s="7"/>
      <c r="K1497" s="7"/>
      <c r="L1497" s="7"/>
      <c r="M1497" s="27"/>
      <c r="N1497" s="27">
        <v>0</v>
      </c>
      <c r="O1497" s="7"/>
      <c r="P1497" s="30" t="s">
        <v>53</v>
      </c>
      <c r="Q1497" s="65"/>
      <c r="R1497" s="23" t="s">
        <v>54</v>
      </c>
    </row>
    <row r="1498" spans="1:18" s="31" customFormat="1" ht="32.4" customHeight="1" x14ac:dyDescent="0.3">
      <c r="A1498" s="295" t="s">
        <v>2977</v>
      </c>
      <c r="B1498" s="295" t="s">
        <v>2978</v>
      </c>
      <c r="C1498" s="192" t="s">
        <v>449</v>
      </c>
      <c r="D1498" s="26">
        <v>275862</v>
      </c>
      <c r="E1498" s="26">
        <v>275862</v>
      </c>
      <c r="F1498" s="27">
        <v>0</v>
      </c>
      <c r="G1498" s="27">
        <v>275862</v>
      </c>
      <c r="H1498" s="27">
        <v>0</v>
      </c>
      <c r="I1498" s="7" t="s">
        <v>553</v>
      </c>
      <c r="J1498" s="7"/>
      <c r="K1498" s="7"/>
      <c r="L1498" s="7"/>
      <c r="M1498" s="27"/>
      <c r="N1498" s="27">
        <v>0</v>
      </c>
      <c r="O1498" s="7"/>
      <c r="P1498" s="30" t="s">
        <v>53</v>
      </c>
      <c r="Q1498" s="65"/>
      <c r="R1498" s="23" t="s">
        <v>54</v>
      </c>
    </row>
    <row r="1499" spans="1:18" s="31" customFormat="1" ht="32.4" customHeight="1" x14ac:dyDescent="0.3">
      <c r="A1499" s="295" t="s">
        <v>2979</v>
      </c>
      <c r="B1499" s="295" t="s">
        <v>2980</v>
      </c>
      <c r="C1499" s="192" t="s">
        <v>449</v>
      </c>
      <c r="D1499" s="26">
        <v>258621</v>
      </c>
      <c r="E1499" s="26">
        <v>258621</v>
      </c>
      <c r="F1499" s="27">
        <v>0</v>
      </c>
      <c r="G1499" s="27">
        <v>258621</v>
      </c>
      <c r="H1499" s="27">
        <v>0</v>
      </c>
      <c r="I1499" s="7" t="s">
        <v>553</v>
      </c>
      <c r="J1499" s="7"/>
      <c r="K1499" s="7"/>
      <c r="L1499" s="7"/>
      <c r="M1499" s="27"/>
      <c r="N1499" s="27">
        <v>0</v>
      </c>
      <c r="O1499" s="7"/>
      <c r="P1499" s="30" t="s">
        <v>53</v>
      </c>
      <c r="Q1499" s="65"/>
      <c r="R1499" s="23" t="s">
        <v>54</v>
      </c>
    </row>
    <row r="1500" spans="1:18" s="31" customFormat="1" ht="32.4" customHeight="1" x14ac:dyDescent="0.3">
      <c r="A1500" s="295" t="s">
        <v>2981</v>
      </c>
      <c r="B1500" s="295" t="s">
        <v>2982</v>
      </c>
      <c r="C1500" s="192" t="s">
        <v>449</v>
      </c>
      <c r="D1500" s="26">
        <v>275224</v>
      </c>
      <c r="E1500" s="26">
        <v>275224</v>
      </c>
      <c r="F1500" s="27">
        <v>0</v>
      </c>
      <c r="G1500" s="27">
        <v>275224</v>
      </c>
      <c r="H1500" s="27">
        <v>0</v>
      </c>
      <c r="I1500" s="7" t="s">
        <v>553</v>
      </c>
      <c r="J1500" s="7"/>
      <c r="K1500" s="7"/>
      <c r="L1500" s="7"/>
      <c r="M1500" s="27"/>
      <c r="N1500" s="27">
        <v>0</v>
      </c>
      <c r="O1500" s="7"/>
      <c r="P1500" s="30" t="s">
        <v>53</v>
      </c>
      <c r="Q1500" s="65"/>
      <c r="R1500" s="23" t="s">
        <v>54</v>
      </c>
    </row>
    <row r="1501" spans="1:18" s="31" customFormat="1" ht="32.4" customHeight="1" x14ac:dyDescent="0.3">
      <c r="A1501" s="295" t="s">
        <v>2983</v>
      </c>
      <c r="B1501" s="295" t="s">
        <v>2984</v>
      </c>
      <c r="C1501" s="192" t="s">
        <v>449</v>
      </c>
      <c r="D1501" s="26">
        <v>301034</v>
      </c>
      <c r="E1501" s="26">
        <v>301034</v>
      </c>
      <c r="F1501" s="27">
        <v>0</v>
      </c>
      <c r="G1501" s="27">
        <v>301034</v>
      </c>
      <c r="H1501" s="27">
        <v>0</v>
      </c>
      <c r="I1501" s="7" t="s">
        <v>553</v>
      </c>
      <c r="J1501" s="7"/>
      <c r="K1501" s="7"/>
      <c r="L1501" s="7"/>
      <c r="M1501" s="27"/>
      <c r="N1501" s="27">
        <v>0</v>
      </c>
      <c r="O1501" s="7"/>
      <c r="P1501" s="30" t="s">
        <v>53</v>
      </c>
      <c r="Q1501" s="65"/>
      <c r="R1501" s="23" t="s">
        <v>54</v>
      </c>
    </row>
    <row r="1502" spans="1:18" s="31" customFormat="1" ht="32.4" customHeight="1" x14ac:dyDescent="0.3">
      <c r="A1502" s="295" t="s">
        <v>2985</v>
      </c>
      <c r="B1502" s="295" t="s">
        <v>2986</v>
      </c>
      <c r="C1502" s="192" t="s">
        <v>449</v>
      </c>
      <c r="D1502" s="26">
        <v>310345</v>
      </c>
      <c r="E1502" s="26">
        <v>310345</v>
      </c>
      <c r="F1502" s="27">
        <v>0</v>
      </c>
      <c r="G1502" s="27">
        <v>310345</v>
      </c>
      <c r="H1502" s="27">
        <v>0</v>
      </c>
      <c r="I1502" s="7" t="s">
        <v>553</v>
      </c>
      <c r="J1502" s="7"/>
      <c r="K1502" s="7"/>
      <c r="L1502" s="7"/>
      <c r="M1502" s="27"/>
      <c r="N1502" s="27">
        <v>0</v>
      </c>
      <c r="O1502" s="7"/>
      <c r="P1502" s="30" t="s">
        <v>53</v>
      </c>
      <c r="Q1502" s="65"/>
      <c r="R1502" s="23" t="s">
        <v>54</v>
      </c>
    </row>
    <row r="1503" spans="1:18" s="31" customFormat="1" ht="32.4" customHeight="1" x14ac:dyDescent="0.3">
      <c r="A1503" s="295" t="s">
        <v>2987</v>
      </c>
      <c r="B1503" s="295" t="s">
        <v>2988</v>
      </c>
      <c r="C1503" s="192" t="s">
        <v>449</v>
      </c>
      <c r="D1503" s="26">
        <v>293103</v>
      </c>
      <c r="E1503" s="26">
        <v>293103</v>
      </c>
      <c r="F1503" s="27">
        <v>0</v>
      </c>
      <c r="G1503" s="27">
        <v>293103</v>
      </c>
      <c r="H1503" s="27">
        <v>0</v>
      </c>
      <c r="I1503" s="7" t="s">
        <v>553</v>
      </c>
      <c r="J1503" s="7"/>
      <c r="K1503" s="7"/>
      <c r="L1503" s="7"/>
      <c r="M1503" s="27"/>
      <c r="N1503" s="27">
        <v>0</v>
      </c>
      <c r="O1503" s="7"/>
      <c r="P1503" s="30" t="s">
        <v>53</v>
      </c>
      <c r="Q1503" s="65"/>
      <c r="R1503" s="23" t="s">
        <v>54</v>
      </c>
    </row>
    <row r="1504" spans="1:18" s="31" customFormat="1" ht="32.4" customHeight="1" x14ac:dyDescent="0.3">
      <c r="A1504" s="295" t="s">
        <v>2989</v>
      </c>
      <c r="B1504" s="295" t="s">
        <v>2990</v>
      </c>
      <c r="C1504" s="192" t="s">
        <v>449</v>
      </c>
      <c r="D1504" s="26">
        <v>290690</v>
      </c>
      <c r="E1504" s="26">
        <v>290690</v>
      </c>
      <c r="F1504" s="27">
        <v>0</v>
      </c>
      <c r="G1504" s="27">
        <v>290690</v>
      </c>
      <c r="H1504" s="27">
        <v>0</v>
      </c>
      <c r="I1504" s="7" t="s">
        <v>553</v>
      </c>
      <c r="J1504" s="7"/>
      <c r="K1504" s="7"/>
      <c r="L1504" s="7"/>
      <c r="M1504" s="27"/>
      <c r="N1504" s="27">
        <v>0</v>
      </c>
      <c r="O1504" s="7"/>
      <c r="P1504" s="30" t="s">
        <v>53</v>
      </c>
      <c r="Q1504" s="65"/>
      <c r="R1504" s="23" t="s">
        <v>54</v>
      </c>
    </row>
    <row r="1505" spans="1:18" s="31" customFormat="1" ht="32.4" customHeight="1" x14ac:dyDescent="0.3">
      <c r="A1505" s="295" t="s">
        <v>2991</v>
      </c>
      <c r="B1505" s="295" t="s">
        <v>2992</v>
      </c>
      <c r="C1505" s="192" t="s">
        <v>449</v>
      </c>
      <c r="D1505" s="26">
        <v>211045</v>
      </c>
      <c r="E1505" s="26">
        <v>211045</v>
      </c>
      <c r="F1505" s="27">
        <v>0</v>
      </c>
      <c r="G1505" s="27">
        <v>211045</v>
      </c>
      <c r="H1505" s="27">
        <v>0</v>
      </c>
      <c r="I1505" s="7" t="s">
        <v>553</v>
      </c>
      <c r="J1505" s="7"/>
      <c r="K1505" s="7"/>
      <c r="L1505" s="7"/>
      <c r="M1505" s="27"/>
      <c r="N1505" s="27">
        <v>0</v>
      </c>
      <c r="O1505" s="7"/>
      <c r="P1505" s="30" t="s">
        <v>53</v>
      </c>
      <c r="Q1505" s="65"/>
      <c r="R1505" s="23" t="s">
        <v>54</v>
      </c>
    </row>
    <row r="1506" spans="1:18" s="31" customFormat="1" ht="32.4" customHeight="1" x14ac:dyDescent="0.3">
      <c r="A1506" s="295" t="s">
        <v>2993</v>
      </c>
      <c r="B1506" s="295" t="s">
        <v>2994</v>
      </c>
      <c r="C1506" s="192" t="s">
        <v>449</v>
      </c>
      <c r="D1506" s="26">
        <v>258621</v>
      </c>
      <c r="E1506" s="26">
        <v>258621</v>
      </c>
      <c r="F1506" s="27">
        <v>0</v>
      </c>
      <c r="G1506" s="27">
        <v>258621</v>
      </c>
      <c r="H1506" s="27">
        <v>0</v>
      </c>
      <c r="I1506" s="7" t="s">
        <v>553</v>
      </c>
      <c r="J1506" s="7"/>
      <c r="K1506" s="7"/>
      <c r="L1506" s="7"/>
      <c r="M1506" s="27"/>
      <c r="N1506" s="27">
        <v>0</v>
      </c>
      <c r="O1506" s="7"/>
      <c r="P1506" s="30" t="s">
        <v>53</v>
      </c>
      <c r="Q1506" s="65"/>
      <c r="R1506" s="23" t="s">
        <v>54</v>
      </c>
    </row>
    <row r="1507" spans="1:18" s="31" customFormat="1" ht="32.4" customHeight="1" x14ac:dyDescent="0.3">
      <c r="A1507" s="295" t="s">
        <v>2995</v>
      </c>
      <c r="B1507" s="295" t="s">
        <v>2996</v>
      </c>
      <c r="C1507" s="192" t="s">
        <v>449</v>
      </c>
      <c r="D1507" s="26">
        <v>287229</v>
      </c>
      <c r="E1507" s="26">
        <v>287229</v>
      </c>
      <c r="F1507" s="27">
        <v>0</v>
      </c>
      <c r="G1507" s="27">
        <v>287229</v>
      </c>
      <c r="H1507" s="27">
        <v>0</v>
      </c>
      <c r="I1507" s="7" t="s">
        <v>553</v>
      </c>
      <c r="J1507" s="7"/>
      <c r="K1507" s="7"/>
      <c r="L1507" s="7"/>
      <c r="M1507" s="27"/>
      <c r="N1507" s="27">
        <v>0</v>
      </c>
      <c r="O1507" s="7"/>
      <c r="P1507" s="30" t="s">
        <v>53</v>
      </c>
      <c r="Q1507" s="65"/>
      <c r="R1507" s="23" t="s">
        <v>54</v>
      </c>
    </row>
    <row r="1508" spans="1:18" s="31" customFormat="1" ht="32.4" customHeight="1" x14ac:dyDescent="0.3">
      <c r="A1508" s="295" t="s">
        <v>2997</v>
      </c>
      <c r="B1508" s="295" t="s">
        <v>2998</v>
      </c>
      <c r="C1508" s="192" t="s">
        <v>449</v>
      </c>
      <c r="D1508" s="26">
        <v>310345</v>
      </c>
      <c r="E1508" s="26">
        <v>310345</v>
      </c>
      <c r="F1508" s="27">
        <v>0</v>
      </c>
      <c r="G1508" s="27">
        <v>310345</v>
      </c>
      <c r="H1508" s="27">
        <v>0</v>
      </c>
      <c r="I1508" s="7" t="s">
        <v>553</v>
      </c>
      <c r="J1508" s="7"/>
      <c r="K1508" s="7"/>
      <c r="L1508" s="7"/>
      <c r="M1508" s="27"/>
      <c r="N1508" s="27">
        <v>0</v>
      </c>
      <c r="O1508" s="7"/>
      <c r="P1508" s="30" t="s">
        <v>53</v>
      </c>
      <c r="Q1508" s="65"/>
      <c r="R1508" s="23" t="s">
        <v>54</v>
      </c>
    </row>
    <row r="1509" spans="1:18" s="31" customFormat="1" ht="32.4" customHeight="1" x14ac:dyDescent="0.3">
      <c r="A1509" s="295" t="s">
        <v>2999</v>
      </c>
      <c r="B1509" s="295" t="s">
        <v>3000</v>
      </c>
      <c r="C1509" s="192" t="s">
        <v>449</v>
      </c>
      <c r="D1509" s="26">
        <v>276586</v>
      </c>
      <c r="E1509" s="26">
        <v>276586</v>
      </c>
      <c r="F1509" s="27">
        <v>0</v>
      </c>
      <c r="G1509" s="27">
        <v>276586</v>
      </c>
      <c r="H1509" s="27">
        <v>0</v>
      </c>
      <c r="I1509" s="7" t="s">
        <v>553</v>
      </c>
      <c r="J1509" s="7"/>
      <c r="K1509" s="7"/>
      <c r="L1509" s="7"/>
      <c r="M1509" s="27"/>
      <c r="N1509" s="27">
        <v>0</v>
      </c>
      <c r="O1509" s="7"/>
      <c r="P1509" s="30" t="s">
        <v>53</v>
      </c>
      <c r="Q1509" s="65"/>
      <c r="R1509" s="23" t="s">
        <v>54</v>
      </c>
    </row>
    <row r="1510" spans="1:18" s="31" customFormat="1" ht="32.4" customHeight="1" x14ac:dyDescent="0.3">
      <c r="A1510" s="295" t="s">
        <v>3001</v>
      </c>
      <c r="B1510" s="295" t="s">
        <v>3002</v>
      </c>
      <c r="C1510" s="192" t="s">
        <v>449</v>
      </c>
      <c r="D1510" s="26">
        <v>293103</v>
      </c>
      <c r="E1510" s="26">
        <v>293103</v>
      </c>
      <c r="F1510" s="27">
        <v>0</v>
      </c>
      <c r="G1510" s="27">
        <v>293103</v>
      </c>
      <c r="H1510" s="27">
        <v>0</v>
      </c>
      <c r="I1510" s="7" t="s">
        <v>553</v>
      </c>
      <c r="J1510" s="7"/>
      <c r="K1510" s="7"/>
      <c r="L1510" s="7"/>
      <c r="M1510" s="27"/>
      <c r="N1510" s="27">
        <v>0</v>
      </c>
      <c r="O1510" s="7"/>
      <c r="P1510" s="30" t="s">
        <v>53</v>
      </c>
      <c r="Q1510" s="65"/>
      <c r="R1510" s="23" t="s">
        <v>54</v>
      </c>
    </row>
    <row r="1511" spans="1:18" s="31" customFormat="1" ht="32.4" customHeight="1" x14ac:dyDescent="0.3">
      <c r="A1511" s="295" t="s">
        <v>3003</v>
      </c>
      <c r="B1511" s="295" t="s">
        <v>3004</v>
      </c>
      <c r="C1511" s="192" t="s">
        <v>449</v>
      </c>
      <c r="D1511" s="26">
        <v>293103</v>
      </c>
      <c r="E1511" s="26">
        <v>293103</v>
      </c>
      <c r="F1511" s="27">
        <v>0</v>
      </c>
      <c r="G1511" s="27">
        <v>293103</v>
      </c>
      <c r="H1511" s="27">
        <v>0</v>
      </c>
      <c r="I1511" s="7" t="s">
        <v>553</v>
      </c>
      <c r="J1511" s="7"/>
      <c r="K1511" s="7"/>
      <c r="L1511" s="7"/>
      <c r="M1511" s="27"/>
      <c r="N1511" s="27">
        <v>0</v>
      </c>
      <c r="O1511" s="7"/>
      <c r="P1511" s="30" t="s">
        <v>53</v>
      </c>
      <c r="Q1511" s="65"/>
      <c r="R1511" s="23" t="s">
        <v>54</v>
      </c>
    </row>
    <row r="1512" spans="1:18" s="31" customFormat="1" ht="32.4" customHeight="1" x14ac:dyDescent="0.3">
      <c r="A1512" s="295" t="s">
        <v>3005</v>
      </c>
      <c r="B1512" s="295" t="s">
        <v>3006</v>
      </c>
      <c r="C1512" s="192" t="s">
        <v>449</v>
      </c>
      <c r="D1512" s="26">
        <v>185300</v>
      </c>
      <c r="E1512" s="26">
        <v>185300</v>
      </c>
      <c r="F1512" s="27">
        <v>0</v>
      </c>
      <c r="G1512" s="27">
        <v>185300</v>
      </c>
      <c r="H1512" s="27">
        <v>0</v>
      </c>
      <c r="I1512" s="7" t="s">
        <v>553</v>
      </c>
      <c r="J1512" s="7"/>
      <c r="K1512" s="7"/>
      <c r="L1512" s="7"/>
      <c r="M1512" s="27"/>
      <c r="N1512" s="27">
        <v>0</v>
      </c>
      <c r="O1512" s="7"/>
      <c r="P1512" s="30" t="s">
        <v>53</v>
      </c>
      <c r="Q1512" s="65"/>
      <c r="R1512" s="23" t="s">
        <v>54</v>
      </c>
    </row>
    <row r="1513" spans="1:18" s="31" customFormat="1" ht="32.4" customHeight="1" x14ac:dyDescent="0.3">
      <c r="A1513" s="295" t="s">
        <v>3007</v>
      </c>
      <c r="B1513" s="295" t="s">
        <v>3008</v>
      </c>
      <c r="C1513" s="192" t="s">
        <v>449</v>
      </c>
      <c r="D1513" s="26">
        <v>257153</v>
      </c>
      <c r="E1513" s="26">
        <v>257153</v>
      </c>
      <c r="F1513" s="27">
        <v>0</v>
      </c>
      <c r="G1513" s="27">
        <v>257153</v>
      </c>
      <c r="H1513" s="27">
        <v>0</v>
      </c>
      <c r="I1513" s="7" t="s">
        <v>553</v>
      </c>
      <c r="J1513" s="7"/>
      <c r="K1513" s="7"/>
      <c r="L1513" s="7"/>
      <c r="M1513" s="27"/>
      <c r="N1513" s="27">
        <v>0</v>
      </c>
      <c r="O1513" s="7"/>
      <c r="P1513" s="30" t="s">
        <v>53</v>
      </c>
      <c r="Q1513" s="65"/>
      <c r="R1513" s="23" t="s">
        <v>54</v>
      </c>
    </row>
    <row r="1514" spans="1:18" s="31" customFormat="1" ht="32.4" customHeight="1" x14ac:dyDescent="0.3">
      <c r="A1514" s="295" t="s">
        <v>3009</v>
      </c>
      <c r="B1514" s="295" t="s">
        <v>3010</v>
      </c>
      <c r="C1514" s="192" t="s">
        <v>449</v>
      </c>
      <c r="D1514" s="26">
        <v>213545</v>
      </c>
      <c r="E1514" s="26">
        <v>213545</v>
      </c>
      <c r="F1514" s="27">
        <v>0</v>
      </c>
      <c r="G1514" s="27">
        <v>213545</v>
      </c>
      <c r="H1514" s="27">
        <v>0</v>
      </c>
      <c r="I1514" s="7" t="s">
        <v>553</v>
      </c>
      <c r="J1514" s="7"/>
      <c r="K1514" s="7"/>
      <c r="L1514" s="7"/>
      <c r="M1514" s="27"/>
      <c r="N1514" s="27">
        <v>0</v>
      </c>
      <c r="O1514" s="7"/>
      <c r="P1514" s="30" t="s">
        <v>53</v>
      </c>
      <c r="Q1514" s="65"/>
      <c r="R1514" s="23" t="s">
        <v>54</v>
      </c>
    </row>
    <row r="1515" spans="1:18" s="31" customFormat="1" ht="32.4" customHeight="1" x14ac:dyDescent="0.3">
      <c r="A1515" s="295" t="s">
        <v>3011</v>
      </c>
      <c r="B1515" s="295" t="s">
        <v>3012</v>
      </c>
      <c r="C1515" s="192" t="s">
        <v>449</v>
      </c>
      <c r="D1515" s="26">
        <v>258621</v>
      </c>
      <c r="E1515" s="26">
        <v>258621</v>
      </c>
      <c r="F1515" s="27">
        <v>0</v>
      </c>
      <c r="G1515" s="27">
        <v>258621</v>
      </c>
      <c r="H1515" s="27">
        <v>0</v>
      </c>
      <c r="I1515" s="7" t="s">
        <v>553</v>
      </c>
      <c r="J1515" s="7"/>
      <c r="K1515" s="7"/>
      <c r="L1515" s="7"/>
      <c r="M1515" s="27"/>
      <c r="N1515" s="27">
        <v>0</v>
      </c>
      <c r="O1515" s="7"/>
      <c r="P1515" s="30" t="s">
        <v>53</v>
      </c>
      <c r="Q1515" s="65"/>
      <c r="R1515" s="23" t="s">
        <v>54</v>
      </c>
    </row>
    <row r="1516" spans="1:18" s="31" customFormat="1" ht="32.4" customHeight="1" x14ac:dyDescent="0.3">
      <c r="A1516" s="295" t="s">
        <v>3013</v>
      </c>
      <c r="B1516" s="295" t="s">
        <v>3014</v>
      </c>
      <c r="C1516" s="192" t="s">
        <v>449</v>
      </c>
      <c r="D1516" s="26">
        <v>327586</v>
      </c>
      <c r="E1516" s="26">
        <v>327586</v>
      </c>
      <c r="F1516" s="27">
        <v>0</v>
      </c>
      <c r="G1516" s="27">
        <v>327586</v>
      </c>
      <c r="H1516" s="27">
        <v>0</v>
      </c>
      <c r="I1516" s="7" t="s">
        <v>553</v>
      </c>
      <c r="J1516" s="7"/>
      <c r="K1516" s="7"/>
      <c r="L1516" s="7"/>
      <c r="M1516" s="27"/>
      <c r="N1516" s="27">
        <v>0</v>
      </c>
      <c r="O1516" s="7"/>
      <c r="P1516" s="30" t="s">
        <v>53</v>
      </c>
      <c r="Q1516" s="65"/>
      <c r="R1516" s="23" t="s">
        <v>54</v>
      </c>
    </row>
    <row r="1517" spans="1:18" s="31" customFormat="1" ht="32.4" customHeight="1" x14ac:dyDescent="0.3">
      <c r="A1517" s="295" t="s">
        <v>3015</v>
      </c>
      <c r="B1517" s="295" t="s">
        <v>3016</v>
      </c>
      <c r="C1517" s="192" t="s">
        <v>449</v>
      </c>
      <c r="D1517" s="26">
        <v>304138</v>
      </c>
      <c r="E1517" s="26">
        <v>304138</v>
      </c>
      <c r="F1517" s="27">
        <v>0</v>
      </c>
      <c r="G1517" s="27">
        <v>304138</v>
      </c>
      <c r="H1517" s="27">
        <v>0</v>
      </c>
      <c r="I1517" s="7" t="s">
        <v>553</v>
      </c>
      <c r="J1517" s="7"/>
      <c r="K1517" s="7"/>
      <c r="L1517" s="7"/>
      <c r="M1517" s="27"/>
      <c r="N1517" s="27">
        <v>0</v>
      </c>
      <c r="O1517" s="7"/>
      <c r="P1517" s="30" t="s">
        <v>53</v>
      </c>
      <c r="Q1517" s="65"/>
      <c r="R1517" s="23" t="s">
        <v>54</v>
      </c>
    </row>
    <row r="1518" spans="1:18" s="31" customFormat="1" ht="32.4" customHeight="1" x14ac:dyDescent="0.3">
      <c r="A1518" s="295" t="s">
        <v>3017</v>
      </c>
      <c r="B1518" s="295" t="s">
        <v>3018</v>
      </c>
      <c r="C1518" s="192" t="s">
        <v>449</v>
      </c>
      <c r="D1518" s="26">
        <v>310345</v>
      </c>
      <c r="E1518" s="26">
        <v>310345</v>
      </c>
      <c r="F1518" s="27">
        <v>0</v>
      </c>
      <c r="G1518" s="27">
        <v>310345</v>
      </c>
      <c r="H1518" s="27">
        <v>0</v>
      </c>
      <c r="I1518" s="7" t="s">
        <v>553</v>
      </c>
      <c r="J1518" s="7"/>
      <c r="K1518" s="7"/>
      <c r="L1518" s="7"/>
      <c r="M1518" s="27"/>
      <c r="N1518" s="27">
        <v>0</v>
      </c>
      <c r="O1518" s="7"/>
      <c r="P1518" s="30" t="s">
        <v>53</v>
      </c>
      <c r="Q1518" s="65"/>
      <c r="R1518" s="23" t="s">
        <v>54</v>
      </c>
    </row>
    <row r="1519" spans="1:18" s="31" customFormat="1" ht="32.4" customHeight="1" x14ac:dyDescent="0.3">
      <c r="A1519" s="295" t="s">
        <v>3019</v>
      </c>
      <c r="B1519" s="295" t="s">
        <v>3020</v>
      </c>
      <c r="C1519" s="192" t="s">
        <v>449</v>
      </c>
      <c r="D1519" s="26">
        <v>293103</v>
      </c>
      <c r="E1519" s="26">
        <v>293103</v>
      </c>
      <c r="F1519" s="27">
        <v>0</v>
      </c>
      <c r="G1519" s="27">
        <v>293103</v>
      </c>
      <c r="H1519" s="27">
        <v>0</v>
      </c>
      <c r="I1519" s="7" t="s">
        <v>553</v>
      </c>
      <c r="J1519" s="7"/>
      <c r="K1519" s="7"/>
      <c r="L1519" s="7"/>
      <c r="M1519" s="27"/>
      <c r="N1519" s="27">
        <v>0</v>
      </c>
      <c r="O1519" s="7"/>
      <c r="P1519" s="30" t="s">
        <v>53</v>
      </c>
      <c r="Q1519" s="65"/>
      <c r="R1519" s="23" t="s">
        <v>54</v>
      </c>
    </row>
    <row r="1520" spans="1:18" s="31" customFormat="1" ht="32.4" customHeight="1" x14ac:dyDescent="0.3">
      <c r="A1520" s="295" t="s">
        <v>3021</v>
      </c>
      <c r="B1520" s="295" t="s">
        <v>3022</v>
      </c>
      <c r="C1520" s="192" t="s">
        <v>449</v>
      </c>
      <c r="D1520" s="26">
        <v>245099</v>
      </c>
      <c r="E1520" s="26">
        <v>245099</v>
      </c>
      <c r="F1520" s="27">
        <v>0</v>
      </c>
      <c r="G1520" s="27">
        <v>245099</v>
      </c>
      <c r="H1520" s="27">
        <v>0</v>
      </c>
      <c r="I1520" s="7" t="s">
        <v>553</v>
      </c>
      <c r="J1520" s="7"/>
      <c r="K1520" s="7"/>
      <c r="L1520" s="7"/>
      <c r="M1520" s="27"/>
      <c r="N1520" s="27">
        <v>0</v>
      </c>
      <c r="O1520" s="7"/>
      <c r="P1520" s="30" t="s">
        <v>53</v>
      </c>
      <c r="Q1520" s="65"/>
      <c r="R1520" s="23" t="s">
        <v>54</v>
      </c>
    </row>
    <row r="1521" spans="1:18" s="31" customFormat="1" ht="32.4" customHeight="1" x14ac:dyDescent="0.3">
      <c r="A1521" s="295" t="s">
        <v>3023</v>
      </c>
      <c r="B1521" s="295" t="s">
        <v>3024</v>
      </c>
      <c r="C1521" s="192" t="s">
        <v>449</v>
      </c>
      <c r="D1521" s="26">
        <v>170000</v>
      </c>
      <c r="E1521" s="26">
        <v>170000</v>
      </c>
      <c r="F1521" s="27">
        <v>0</v>
      </c>
      <c r="G1521" s="27">
        <v>170000</v>
      </c>
      <c r="H1521" s="27">
        <v>0</v>
      </c>
      <c r="I1521" s="7" t="s">
        <v>553</v>
      </c>
      <c r="J1521" s="7"/>
      <c r="K1521" s="7"/>
      <c r="L1521" s="7"/>
      <c r="M1521" s="27"/>
      <c r="N1521" s="27">
        <v>0</v>
      </c>
      <c r="O1521" s="7"/>
      <c r="P1521" s="30" t="s">
        <v>53</v>
      </c>
      <c r="Q1521" s="65"/>
      <c r="R1521" s="23" t="s">
        <v>54</v>
      </c>
    </row>
    <row r="1522" spans="1:18" s="31" customFormat="1" ht="32.4" customHeight="1" x14ac:dyDescent="0.3">
      <c r="A1522" s="295" t="s">
        <v>3025</v>
      </c>
      <c r="B1522" s="295" t="s">
        <v>3026</v>
      </c>
      <c r="C1522" s="192" t="s">
        <v>449</v>
      </c>
      <c r="D1522" s="26">
        <v>306207</v>
      </c>
      <c r="E1522" s="26">
        <v>306207</v>
      </c>
      <c r="F1522" s="27">
        <v>0</v>
      </c>
      <c r="G1522" s="27">
        <v>306207</v>
      </c>
      <c r="H1522" s="27">
        <v>0</v>
      </c>
      <c r="I1522" s="7" t="s">
        <v>553</v>
      </c>
      <c r="J1522" s="7"/>
      <c r="K1522" s="7"/>
      <c r="L1522" s="7"/>
      <c r="M1522" s="27"/>
      <c r="N1522" s="27">
        <v>0</v>
      </c>
      <c r="O1522" s="7"/>
      <c r="P1522" s="30" t="s">
        <v>53</v>
      </c>
      <c r="Q1522" s="65"/>
      <c r="R1522" s="23" t="s">
        <v>54</v>
      </c>
    </row>
    <row r="1523" spans="1:18" s="31" customFormat="1" ht="32.4" customHeight="1" x14ac:dyDescent="0.3">
      <c r="A1523" s="295" t="s">
        <v>3027</v>
      </c>
      <c r="B1523" s="295" t="s">
        <v>3028</v>
      </c>
      <c r="C1523" s="192" t="s">
        <v>449</v>
      </c>
      <c r="D1523" s="26">
        <v>19407</v>
      </c>
      <c r="E1523" s="26">
        <v>19407</v>
      </c>
      <c r="F1523" s="27">
        <v>0</v>
      </c>
      <c r="G1523" s="27">
        <v>19407</v>
      </c>
      <c r="H1523" s="27">
        <v>0</v>
      </c>
      <c r="I1523" s="7" t="s">
        <v>553</v>
      </c>
      <c r="J1523" s="7"/>
      <c r="K1523" s="7"/>
      <c r="L1523" s="7"/>
      <c r="M1523" s="27"/>
      <c r="N1523" s="27">
        <v>0</v>
      </c>
      <c r="O1523" s="7"/>
      <c r="P1523" s="30" t="s">
        <v>53</v>
      </c>
      <c r="Q1523" s="65"/>
      <c r="R1523" s="23" t="s">
        <v>54</v>
      </c>
    </row>
    <row r="1524" spans="1:18" s="31" customFormat="1" ht="32.4" customHeight="1" x14ac:dyDescent="0.3">
      <c r="A1524" s="295" t="s">
        <v>3029</v>
      </c>
      <c r="B1524" s="295" t="s">
        <v>3030</v>
      </c>
      <c r="C1524" s="192" t="s">
        <v>449</v>
      </c>
      <c r="D1524" s="26">
        <v>256897</v>
      </c>
      <c r="E1524" s="26">
        <v>256897</v>
      </c>
      <c r="F1524" s="27">
        <v>0</v>
      </c>
      <c r="G1524" s="27">
        <v>256897</v>
      </c>
      <c r="H1524" s="27">
        <v>0</v>
      </c>
      <c r="I1524" s="7" t="s">
        <v>553</v>
      </c>
      <c r="J1524" s="7"/>
      <c r="K1524" s="7"/>
      <c r="L1524" s="7"/>
      <c r="M1524" s="27"/>
      <c r="N1524" s="27">
        <v>0</v>
      </c>
      <c r="O1524" s="7"/>
      <c r="P1524" s="30" t="s">
        <v>53</v>
      </c>
      <c r="Q1524" s="65"/>
      <c r="R1524" s="23" t="s">
        <v>54</v>
      </c>
    </row>
    <row r="1525" spans="1:18" s="31" customFormat="1" ht="32.4" customHeight="1" x14ac:dyDescent="0.3">
      <c r="A1525" s="295" t="s">
        <v>3031</v>
      </c>
      <c r="B1525" s="295" t="s">
        <v>3032</v>
      </c>
      <c r="C1525" s="192" t="s">
        <v>449</v>
      </c>
      <c r="D1525" s="26">
        <v>241128</v>
      </c>
      <c r="E1525" s="26">
        <v>241128</v>
      </c>
      <c r="F1525" s="27">
        <v>0</v>
      </c>
      <c r="G1525" s="27">
        <v>241128</v>
      </c>
      <c r="H1525" s="27">
        <v>0</v>
      </c>
      <c r="I1525" s="7" t="s">
        <v>553</v>
      </c>
      <c r="J1525" s="7"/>
      <c r="K1525" s="7"/>
      <c r="L1525" s="7"/>
      <c r="M1525" s="27"/>
      <c r="N1525" s="27">
        <v>0</v>
      </c>
      <c r="O1525" s="7"/>
      <c r="P1525" s="30" t="s">
        <v>53</v>
      </c>
      <c r="Q1525" s="65"/>
      <c r="R1525" s="23" t="s">
        <v>54</v>
      </c>
    </row>
    <row r="1526" spans="1:18" s="31" customFormat="1" ht="32.4" customHeight="1" x14ac:dyDescent="0.3">
      <c r="A1526" s="295" t="s">
        <v>3033</v>
      </c>
      <c r="B1526" s="295" t="s">
        <v>3034</v>
      </c>
      <c r="C1526" s="192" t="s">
        <v>449</v>
      </c>
      <c r="D1526" s="26">
        <v>345000</v>
      </c>
      <c r="E1526" s="26">
        <v>345000</v>
      </c>
      <c r="F1526" s="27">
        <v>0</v>
      </c>
      <c r="G1526" s="27">
        <v>345000</v>
      </c>
      <c r="H1526" s="27">
        <v>0</v>
      </c>
      <c r="I1526" s="7" t="s">
        <v>553</v>
      </c>
      <c r="J1526" s="7"/>
      <c r="K1526" s="7"/>
      <c r="L1526" s="7"/>
      <c r="M1526" s="27"/>
      <c r="N1526" s="27">
        <v>0</v>
      </c>
      <c r="O1526" s="7"/>
      <c r="P1526" s="30" t="s">
        <v>53</v>
      </c>
      <c r="Q1526" s="65"/>
      <c r="R1526" s="23" t="s">
        <v>54</v>
      </c>
    </row>
    <row r="1527" spans="1:18" s="31" customFormat="1" ht="32.4" customHeight="1" x14ac:dyDescent="0.3">
      <c r="A1527" s="295" t="s">
        <v>3035</v>
      </c>
      <c r="B1527" s="295" t="s">
        <v>3036</v>
      </c>
      <c r="C1527" s="192" t="s">
        <v>449</v>
      </c>
      <c r="D1527" s="26">
        <v>310500</v>
      </c>
      <c r="E1527" s="26">
        <v>310500</v>
      </c>
      <c r="F1527" s="27">
        <v>0</v>
      </c>
      <c r="G1527" s="27">
        <v>310500</v>
      </c>
      <c r="H1527" s="27">
        <v>0</v>
      </c>
      <c r="I1527" s="7" t="s">
        <v>553</v>
      </c>
      <c r="J1527" s="7"/>
      <c r="K1527" s="7"/>
      <c r="L1527" s="7"/>
      <c r="M1527" s="27"/>
      <c r="N1527" s="27">
        <v>0</v>
      </c>
      <c r="O1527" s="7"/>
      <c r="P1527" s="30" t="s">
        <v>53</v>
      </c>
      <c r="Q1527" s="65"/>
      <c r="R1527" s="23" t="s">
        <v>54</v>
      </c>
    </row>
    <row r="1528" spans="1:18" s="31" customFormat="1" ht="32.4" customHeight="1" x14ac:dyDescent="0.3">
      <c r="A1528" s="295" t="s">
        <v>3037</v>
      </c>
      <c r="B1528" s="295" t="s">
        <v>3038</v>
      </c>
      <c r="C1528" s="192" t="s">
        <v>449</v>
      </c>
      <c r="D1528" s="26">
        <v>341550</v>
      </c>
      <c r="E1528" s="26">
        <v>341550</v>
      </c>
      <c r="F1528" s="27">
        <v>0</v>
      </c>
      <c r="G1528" s="27">
        <v>341550</v>
      </c>
      <c r="H1528" s="27">
        <v>0</v>
      </c>
      <c r="I1528" s="7" t="s">
        <v>553</v>
      </c>
      <c r="J1528" s="7"/>
      <c r="K1528" s="7"/>
      <c r="L1528" s="7"/>
      <c r="M1528" s="27"/>
      <c r="N1528" s="27">
        <v>0</v>
      </c>
      <c r="O1528" s="7"/>
      <c r="P1528" s="30" t="s">
        <v>53</v>
      </c>
      <c r="Q1528" s="65"/>
      <c r="R1528" s="23" t="s">
        <v>54</v>
      </c>
    </row>
    <row r="1529" spans="1:18" s="31" customFormat="1" ht="32.4" customHeight="1" x14ac:dyDescent="0.3">
      <c r="A1529" s="295" t="s">
        <v>3039</v>
      </c>
      <c r="B1529" s="295" t="s">
        <v>3040</v>
      </c>
      <c r="C1529" s="192" t="s">
        <v>449</v>
      </c>
      <c r="D1529" s="26">
        <v>345000</v>
      </c>
      <c r="E1529" s="26">
        <v>345000</v>
      </c>
      <c r="F1529" s="27">
        <v>0</v>
      </c>
      <c r="G1529" s="27">
        <v>345000</v>
      </c>
      <c r="H1529" s="27">
        <v>0</v>
      </c>
      <c r="I1529" s="7" t="s">
        <v>553</v>
      </c>
      <c r="J1529" s="7"/>
      <c r="K1529" s="7"/>
      <c r="L1529" s="7"/>
      <c r="M1529" s="27"/>
      <c r="N1529" s="27">
        <v>0</v>
      </c>
      <c r="O1529" s="7"/>
      <c r="P1529" s="30" t="s">
        <v>53</v>
      </c>
      <c r="Q1529" s="65"/>
      <c r="R1529" s="23" t="s">
        <v>54</v>
      </c>
    </row>
    <row r="1530" spans="1:18" s="31" customFormat="1" ht="32.4" customHeight="1" x14ac:dyDescent="0.3">
      <c r="A1530" s="295" t="s">
        <v>3041</v>
      </c>
      <c r="B1530" s="295" t="s">
        <v>3042</v>
      </c>
      <c r="C1530" s="192" t="s">
        <v>449</v>
      </c>
      <c r="D1530" s="26">
        <v>310500</v>
      </c>
      <c r="E1530" s="26">
        <v>310500</v>
      </c>
      <c r="F1530" s="27">
        <v>0</v>
      </c>
      <c r="G1530" s="27">
        <v>310500</v>
      </c>
      <c r="H1530" s="27">
        <v>0</v>
      </c>
      <c r="I1530" s="7" t="s">
        <v>553</v>
      </c>
      <c r="J1530" s="7"/>
      <c r="K1530" s="7"/>
      <c r="L1530" s="7"/>
      <c r="M1530" s="27"/>
      <c r="N1530" s="27">
        <v>0</v>
      </c>
      <c r="O1530" s="7"/>
      <c r="P1530" s="30" t="s">
        <v>53</v>
      </c>
      <c r="Q1530" s="65"/>
      <c r="R1530" s="23" t="s">
        <v>54</v>
      </c>
    </row>
    <row r="1531" spans="1:18" s="31" customFormat="1" ht="32.4" customHeight="1" x14ac:dyDescent="0.3">
      <c r="A1531" s="295" t="s">
        <v>3043</v>
      </c>
      <c r="B1531" s="295" t="s">
        <v>3044</v>
      </c>
      <c r="C1531" s="192" t="s">
        <v>449</v>
      </c>
      <c r="D1531" s="26">
        <v>345000</v>
      </c>
      <c r="E1531" s="26">
        <v>345000</v>
      </c>
      <c r="F1531" s="27">
        <v>0</v>
      </c>
      <c r="G1531" s="27">
        <v>345000</v>
      </c>
      <c r="H1531" s="27">
        <v>0</v>
      </c>
      <c r="I1531" s="7" t="s">
        <v>553</v>
      </c>
      <c r="J1531" s="7"/>
      <c r="K1531" s="7"/>
      <c r="L1531" s="7"/>
      <c r="M1531" s="27"/>
      <c r="N1531" s="27">
        <v>0</v>
      </c>
      <c r="O1531" s="7"/>
      <c r="P1531" s="30" t="s">
        <v>53</v>
      </c>
      <c r="Q1531" s="65"/>
      <c r="R1531" s="23" t="s">
        <v>54</v>
      </c>
    </row>
    <row r="1532" spans="1:18" s="31" customFormat="1" ht="32.4" customHeight="1" x14ac:dyDescent="0.3">
      <c r="A1532" s="295" t="s">
        <v>3045</v>
      </c>
      <c r="B1532" s="295" t="s">
        <v>3046</v>
      </c>
      <c r="C1532" s="192" t="s">
        <v>449</v>
      </c>
      <c r="D1532" s="26">
        <v>338100</v>
      </c>
      <c r="E1532" s="26">
        <v>338100</v>
      </c>
      <c r="F1532" s="27">
        <v>0</v>
      </c>
      <c r="G1532" s="27">
        <v>338100</v>
      </c>
      <c r="H1532" s="27">
        <v>0</v>
      </c>
      <c r="I1532" s="7" t="s">
        <v>553</v>
      </c>
      <c r="J1532" s="7"/>
      <c r="K1532" s="7"/>
      <c r="L1532" s="7"/>
      <c r="M1532" s="27"/>
      <c r="N1532" s="27">
        <v>0</v>
      </c>
      <c r="O1532" s="7"/>
      <c r="P1532" s="30" t="s">
        <v>53</v>
      </c>
      <c r="Q1532" s="65"/>
      <c r="R1532" s="23" t="s">
        <v>54</v>
      </c>
    </row>
    <row r="1533" spans="1:18" s="31" customFormat="1" ht="32.4" customHeight="1" x14ac:dyDescent="0.3">
      <c r="A1533" s="295" t="s">
        <v>3047</v>
      </c>
      <c r="B1533" s="295" t="s">
        <v>3048</v>
      </c>
      <c r="C1533" s="192" t="s">
        <v>449</v>
      </c>
      <c r="D1533" s="26">
        <v>345000</v>
      </c>
      <c r="E1533" s="26">
        <v>345000</v>
      </c>
      <c r="F1533" s="27">
        <v>0</v>
      </c>
      <c r="G1533" s="27">
        <v>345000</v>
      </c>
      <c r="H1533" s="27">
        <v>0</v>
      </c>
      <c r="I1533" s="7" t="s">
        <v>553</v>
      </c>
      <c r="J1533" s="7"/>
      <c r="K1533" s="7"/>
      <c r="L1533" s="7"/>
      <c r="M1533" s="27"/>
      <c r="N1533" s="27">
        <v>0</v>
      </c>
      <c r="O1533" s="7"/>
      <c r="P1533" s="30" t="s">
        <v>53</v>
      </c>
      <c r="Q1533" s="65"/>
      <c r="R1533" s="23" t="s">
        <v>54</v>
      </c>
    </row>
    <row r="1534" spans="1:18" s="31" customFormat="1" ht="32.4" customHeight="1" x14ac:dyDescent="0.3">
      <c r="A1534" s="295" t="s">
        <v>3049</v>
      </c>
      <c r="B1534" s="295" t="s">
        <v>3050</v>
      </c>
      <c r="C1534" s="192" t="s">
        <v>449</v>
      </c>
      <c r="D1534" s="26">
        <v>210995</v>
      </c>
      <c r="E1534" s="26">
        <v>210995</v>
      </c>
      <c r="F1534" s="27">
        <v>0</v>
      </c>
      <c r="G1534" s="27">
        <v>210995</v>
      </c>
      <c r="H1534" s="27">
        <v>0</v>
      </c>
      <c r="I1534" s="7" t="s">
        <v>553</v>
      </c>
      <c r="J1534" s="7"/>
      <c r="K1534" s="7"/>
      <c r="L1534" s="7"/>
      <c r="M1534" s="27"/>
      <c r="N1534" s="27">
        <v>0</v>
      </c>
      <c r="O1534" s="7"/>
      <c r="P1534" s="30" t="s">
        <v>53</v>
      </c>
      <c r="Q1534" s="65"/>
      <c r="R1534" s="23" t="s">
        <v>54</v>
      </c>
    </row>
    <row r="1535" spans="1:18" s="31" customFormat="1" ht="32.4" customHeight="1" x14ac:dyDescent="0.3">
      <c r="A1535" s="295" t="s">
        <v>3051</v>
      </c>
      <c r="B1535" s="295" t="s">
        <v>3052</v>
      </c>
      <c r="C1535" s="192" t="s">
        <v>449</v>
      </c>
      <c r="D1535" s="26">
        <v>102533</v>
      </c>
      <c r="E1535" s="26">
        <v>102533</v>
      </c>
      <c r="F1535" s="27">
        <v>0</v>
      </c>
      <c r="G1535" s="27">
        <v>102533</v>
      </c>
      <c r="H1535" s="27">
        <v>0</v>
      </c>
      <c r="I1535" s="7" t="s">
        <v>553</v>
      </c>
      <c r="J1535" s="7"/>
      <c r="K1535" s="7"/>
      <c r="L1535" s="7"/>
      <c r="M1535" s="27"/>
      <c r="N1535" s="27">
        <v>0</v>
      </c>
      <c r="O1535" s="7"/>
      <c r="P1535" s="30" t="s">
        <v>53</v>
      </c>
      <c r="Q1535" s="65"/>
      <c r="R1535" s="23" t="s">
        <v>54</v>
      </c>
    </row>
    <row r="1536" spans="1:18" s="31" customFormat="1" ht="32.4" customHeight="1" x14ac:dyDescent="0.3">
      <c r="A1536" s="295" t="s">
        <v>3053</v>
      </c>
      <c r="B1536" s="295" t="s">
        <v>3054</v>
      </c>
      <c r="C1536" s="192" t="s">
        <v>449</v>
      </c>
      <c r="D1536" s="26">
        <v>180637</v>
      </c>
      <c r="E1536" s="26">
        <v>180637</v>
      </c>
      <c r="F1536" s="27">
        <v>0</v>
      </c>
      <c r="G1536" s="27">
        <v>180637</v>
      </c>
      <c r="H1536" s="27">
        <v>0</v>
      </c>
      <c r="I1536" s="7" t="s">
        <v>553</v>
      </c>
      <c r="J1536" s="7"/>
      <c r="K1536" s="7"/>
      <c r="L1536" s="7"/>
      <c r="M1536" s="27"/>
      <c r="N1536" s="27">
        <v>0</v>
      </c>
      <c r="O1536" s="7"/>
      <c r="P1536" s="30" t="s">
        <v>53</v>
      </c>
      <c r="Q1536" s="65"/>
      <c r="R1536" s="23" t="s">
        <v>54</v>
      </c>
    </row>
    <row r="1537" spans="1:18" s="31" customFormat="1" ht="32.4" customHeight="1" x14ac:dyDescent="0.3">
      <c r="A1537" s="295" t="s">
        <v>3055</v>
      </c>
      <c r="B1537" s="295" t="s">
        <v>3056</v>
      </c>
      <c r="C1537" s="192" t="s">
        <v>449</v>
      </c>
      <c r="D1537" s="26">
        <v>203205</v>
      </c>
      <c r="E1537" s="26">
        <v>203205</v>
      </c>
      <c r="F1537" s="27">
        <v>0</v>
      </c>
      <c r="G1537" s="27">
        <v>203205</v>
      </c>
      <c r="H1537" s="27">
        <v>0</v>
      </c>
      <c r="I1537" s="7" t="s">
        <v>553</v>
      </c>
      <c r="J1537" s="7"/>
      <c r="K1537" s="7"/>
      <c r="L1537" s="7"/>
      <c r="M1537" s="27"/>
      <c r="N1537" s="27">
        <v>0</v>
      </c>
      <c r="O1537" s="7"/>
      <c r="P1537" s="30" t="s">
        <v>53</v>
      </c>
      <c r="Q1537" s="65"/>
      <c r="R1537" s="23" t="s">
        <v>54</v>
      </c>
    </row>
    <row r="1538" spans="1:18" s="31" customFormat="1" ht="32.4" customHeight="1" x14ac:dyDescent="0.3">
      <c r="A1538" s="295" t="s">
        <v>3057</v>
      </c>
      <c r="B1538" s="295" t="s">
        <v>3058</v>
      </c>
      <c r="C1538" s="192" t="s">
        <v>449</v>
      </c>
      <c r="D1538" s="26">
        <v>203895</v>
      </c>
      <c r="E1538" s="26">
        <v>203895</v>
      </c>
      <c r="F1538" s="27">
        <v>0</v>
      </c>
      <c r="G1538" s="27">
        <v>203895</v>
      </c>
      <c r="H1538" s="27">
        <v>0</v>
      </c>
      <c r="I1538" s="7" t="s">
        <v>553</v>
      </c>
      <c r="J1538" s="7"/>
      <c r="K1538" s="7"/>
      <c r="L1538" s="7"/>
      <c r="M1538" s="27"/>
      <c r="N1538" s="27">
        <v>0</v>
      </c>
      <c r="O1538" s="7"/>
      <c r="P1538" s="30" t="s">
        <v>53</v>
      </c>
      <c r="Q1538" s="65"/>
      <c r="R1538" s="23" t="s">
        <v>54</v>
      </c>
    </row>
    <row r="1539" spans="1:18" s="31" customFormat="1" ht="32.4" customHeight="1" x14ac:dyDescent="0.3">
      <c r="A1539" s="295" t="s">
        <v>3059</v>
      </c>
      <c r="B1539" s="295" t="s">
        <v>3060</v>
      </c>
      <c r="C1539" s="192" t="s">
        <v>449</v>
      </c>
      <c r="D1539" s="26">
        <v>207000</v>
      </c>
      <c r="E1539" s="26">
        <v>207000</v>
      </c>
      <c r="F1539" s="27">
        <v>0</v>
      </c>
      <c r="G1539" s="27">
        <v>207000</v>
      </c>
      <c r="H1539" s="27">
        <v>0</v>
      </c>
      <c r="I1539" s="7" t="s">
        <v>553</v>
      </c>
      <c r="J1539" s="7"/>
      <c r="K1539" s="7"/>
      <c r="L1539" s="7"/>
      <c r="M1539" s="27"/>
      <c r="N1539" s="27">
        <v>0</v>
      </c>
      <c r="O1539" s="7"/>
      <c r="P1539" s="30" t="s">
        <v>53</v>
      </c>
      <c r="Q1539" s="65"/>
      <c r="R1539" s="23" t="s">
        <v>54</v>
      </c>
    </row>
    <row r="1540" spans="1:18" s="31" customFormat="1" ht="32.4" customHeight="1" x14ac:dyDescent="0.3">
      <c r="A1540" s="295" t="s">
        <v>3061</v>
      </c>
      <c r="B1540" s="295" t="s">
        <v>3062</v>
      </c>
      <c r="C1540" s="192" t="s">
        <v>449</v>
      </c>
      <c r="D1540" s="26">
        <v>170263</v>
      </c>
      <c r="E1540" s="26">
        <v>170263</v>
      </c>
      <c r="F1540" s="27">
        <v>0</v>
      </c>
      <c r="G1540" s="27">
        <v>170263</v>
      </c>
      <c r="H1540" s="27">
        <v>0</v>
      </c>
      <c r="I1540" s="7" t="s">
        <v>553</v>
      </c>
      <c r="J1540" s="7"/>
      <c r="K1540" s="7"/>
      <c r="L1540" s="7"/>
      <c r="M1540" s="27"/>
      <c r="N1540" s="27">
        <v>0</v>
      </c>
      <c r="O1540" s="7"/>
      <c r="P1540" s="30" t="s">
        <v>53</v>
      </c>
      <c r="Q1540" s="65"/>
      <c r="R1540" s="23" t="s">
        <v>54</v>
      </c>
    </row>
    <row r="1541" spans="1:18" s="31" customFormat="1" ht="32.4" customHeight="1" x14ac:dyDescent="0.3">
      <c r="A1541" s="295" t="s">
        <v>3063</v>
      </c>
      <c r="B1541" s="295" t="s">
        <v>3064</v>
      </c>
      <c r="C1541" s="192" t="s">
        <v>449</v>
      </c>
      <c r="D1541" s="26">
        <v>207000</v>
      </c>
      <c r="E1541" s="26">
        <v>207000</v>
      </c>
      <c r="F1541" s="27">
        <v>0</v>
      </c>
      <c r="G1541" s="27">
        <v>207000</v>
      </c>
      <c r="H1541" s="27">
        <v>0</v>
      </c>
      <c r="I1541" s="7" t="s">
        <v>553</v>
      </c>
      <c r="J1541" s="7"/>
      <c r="K1541" s="7"/>
      <c r="L1541" s="7"/>
      <c r="M1541" s="27"/>
      <c r="N1541" s="27">
        <v>0</v>
      </c>
      <c r="O1541" s="7"/>
      <c r="P1541" s="30" t="s">
        <v>53</v>
      </c>
      <c r="Q1541" s="65"/>
      <c r="R1541" s="23" t="s">
        <v>54</v>
      </c>
    </row>
    <row r="1542" spans="1:18" s="31" customFormat="1" ht="32.4" customHeight="1" x14ac:dyDescent="0.3">
      <c r="A1542" s="295" t="s">
        <v>3065</v>
      </c>
      <c r="B1542" s="295" t="s">
        <v>3066</v>
      </c>
      <c r="C1542" s="192" t="s">
        <v>449</v>
      </c>
      <c r="D1542" s="26">
        <v>204406</v>
      </c>
      <c r="E1542" s="26">
        <v>204406</v>
      </c>
      <c r="F1542" s="27">
        <v>0</v>
      </c>
      <c r="G1542" s="27">
        <v>204406</v>
      </c>
      <c r="H1542" s="27">
        <v>0</v>
      </c>
      <c r="I1542" s="7" t="s">
        <v>553</v>
      </c>
      <c r="J1542" s="7"/>
      <c r="K1542" s="7"/>
      <c r="L1542" s="7"/>
      <c r="M1542" s="27"/>
      <c r="N1542" s="27">
        <v>0</v>
      </c>
      <c r="O1542" s="7"/>
      <c r="P1542" s="30" t="s">
        <v>53</v>
      </c>
      <c r="Q1542" s="65"/>
      <c r="R1542" s="23" t="s">
        <v>54</v>
      </c>
    </row>
    <row r="1543" spans="1:18" s="31" customFormat="1" ht="32.4" customHeight="1" x14ac:dyDescent="0.3">
      <c r="A1543" s="295" t="s">
        <v>3067</v>
      </c>
      <c r="B1543" s="295" t="s">
        <v>3068</v>
      </c>
      <c r="C1543" s="192" t="s">
        <v>449</v>
      </c>
      <c r="D1543" s="26">
        <v>138000</v>
      </c>
      <c r="E1543" s="26">
        <v>138000</v>
      </c>
      <c r="F1543" s="27">
        <v>0</v>
      </c>
      <c r="G1543" s="27">
        <v>138000</v>
      </c>
      <c r="H1543" s="27">
        <v>0</v>
      </c>
      <c r="I1543" s="7" t="s">
        <v>553</v>
      </c>
      <c r="J1543" s="7"/>
      <c r="K1543" s="7"/>
      <c r="L1543" s="7"/>
      <c r="M1543" s="27"/>
      <c r="N1543" s="27">
        <v>0</v>
      </c>
      <c r="O1543" s="7"/>
      <c r="P1543" s="30" t="s">
        <v>53</v>
      </c>
      <c r="Q1543" s="65"/>
      <c r="R1543" s="23" t="s">
        <v>54</v>
      </c>
    </row>
    <row r="1544" spans="1:18" s="31" customFormat="1" ht="32.4" customHeight="1" x14ac:dyDescent="0.3">
      <c r="A1544" s="295" t="s">
        <v>3069</v>
      </c>
      <c r="B1544" s="295" t="s">
        <v>3070</v>
      </c>
      <c r="C1544" s="192" t="s">
        <v>449</v>
      </c>
      <c r="D1544" s="26">
        <v>123400</v>
      </c>
      <c r="E1544" s="26">
        <v>123400</v>
      </c>
      <c r="F1544" s="27">
        <v>0</v>
      </c>
      <c r="G1544" s="27">
        <v>123400</v>
      </c>
      <c r="H1544" s="27">
        <v>0</v>
      </c>
      <c r="I1544" s="7" t="s">
        <v>553</v>
      </c>
      <c r="J1544" s="7"/>
      <c r="K1544" s="7"/>
      <c r="L1544" s="7"/>
      <c r="M1544" s="27"/>
      <c r="N1544" s="27">
        <v>0</v>
      </c>
      <c r="O1544" s="7"/>
      <c r="P1544" s="30" t="s">
        <v>53</v>
      </c>
      <c r="Q1544" s="65"/>
      <c r="R1544" s="23" t="s">
        <v>54</v>
      </c>
    </row>
    <row r="1545" spans="1:18" s="31" customFormat="1" ht="32.4" customHeight="1" x14ac:dyDescent="0.3">
      <c r="A1545" s="295" t="s">
        <v>3071</v>
      </c>
      <c r="B1545" s="295" t="s">
        <v>3072</v>
      </c>
      <c r="C1545" s="192" t="s">
        <v>449</v>
      </c>
      <c r="D1545" s="26">
        <v>113987</v>
      </c>
      <c r="E1545" s="26">
        <v>113987</v>
      </c>
      <c r="F1545" s="27">
        <v>0</v>
      </c>
      <c r="G1545" s="27">
        <v>113987</v>
      </c>
      <c r="H1545" s="27">
        <v>0</v>
      </c>
      <c r="I1545" s="7" t="s">
        <v>553</v>
      </c>
      <c r="J1545" s="7"/>
      <c r="K1545" s="7"/>
      <c r="L1545" s="7"/>
      <c r="M1545" s="27"/>
      <c r="N1545" s="27">
        <v>0</v>
      </c>
      <c r="O1545" s="7"/>
      <c r="P1545" s="30" t="s">
        <v>53</v>
      </c>
      <c r="Q1545" s="65"/>
      <c r="R1545" s="23" t="s">
        <v>54</v>
      </c>
    </row>
    <row r="1546" spans="1:18" s="31" customFormat="1" ht="32.4" customHeight="1" x14ac:dyDescent="0.3">
      <c r="A1546" s="295" t="s">
        <v>3073</v>
      </c>
      <c r="B1546" s="295" t="s">
        <v>3074</v>
      </c>
      <c r="C1546" s="192" t="s">
        <v>449</v>
      </c>
      <c r="D1546" s="26">
        <v>241500</v>
      </c>
      <c r="E1546" s="26">
        <v>241500</v>
      </c>
      <c r="F1546" s="27">
        <v>0</v>
      </c>
      <c r="G1546" s="27">
        <v>241500</v>
      </c>
      <c r="H1546" s="27">
        <v>0</v>
      </c>
      <c r="I1546" s="7" t="s">
        <v>553</v>
      </c>
      <c r="J1546" s="7"/>
      <c r="K1546" s="7"/>
      <c r="L1546" s="7"/>
      <c r="M1546" s="27"/>
      <c r="N1546" s="27">
        <v>0</v>
      </c>
      <c r="O1546" s="7"/>
      <c r="P1546" s="30" t="s">
        <v>53</v>
      </c>
      <c r="Q1546" s="65"/>
      <c r="R1546" s="23" t="s">
        <v>54</v>
      </c>
    </row>
    <row r="1547" spans="1:18" s="31" customFormat="1" ht="32.4" customHeight="1" x14ac:dyDescent="0.3">
      <c r="A1547" s="295" t="s">
        <v>3075</v>
      </c>
      <c r="B1547" s="295" t="s">
        <v>3076</v>
      </c>
      <c r="C1547" s="192" t="s">
        <v>449</v>
      </c>
      <c r="D1547" s="26">
        <v>138000</v>
      </c>
      <c r="E1547" s="26">
        <v>138000</v>
      </c>
      <c r="F1547" s="27">
        <v>0</v>
      </c>
      <c r="G1547" s="27">
        <v>138000</v>
      </c>
      <c r="H1547" s="27">
        <v>0</v>
      </c>
      <c r="I1547" s="7" t="s">
        <v>553</v>
      </c>
      <c r="J1547" s="7"/>
      <c r="K1547" s="7"/>
      <c r="L1547" s="7"/>
      <c r="M1547" s="27"/>
      <c r="N1547" s="27">
        <v>0</v>
      </c>
      <c r="O1547" s="7"/>
      <c r="P1547" s="30" t="s">
        <v>53</v>
      </c>
      <c r="Q1547" s="65"/>
      <c r="R1547" s="23" t="s">
        <v>54</v>
      </c>
    </row>
    <row r="1548" spans="1:18" s="31" customFormat="1" ht="32.4" customHeight="1" x14ac:dyDescent="0.3">
      <c r="A1548" s="295" t="s">
        <v>3077</v>
      </c>
      <c r="B1548" s="295" t="s">
        <v>3078</v>
      </c>
      <c r="C1548" s="192" t="s">
        <v>449</v>
      </c>
      <c r="D1548" s="26">
        <v>225630</v>
      </c>
      <c r="E1548" s="26">
        <v>225630</v>
      </c>
      <c r="F1548" s="27">
        <v>0</v>
      </c>
      <c r="G1548" s="27">
        <v>225630</v>
      </c>
      <c r="H1548" s="27">
        <v>0</v>
      </c>
      <c r="I1548" s="7" t="s">
        <v>553</v>
      </c>
      <c r="J1548" s="7"/>
      <c r="K1548" s="7"/>
      <c r="L1548" s="7"/>
      <c r="M1548" s="27"/>
      <c r="N1548" s="27">
        <v>0</v>
      </c>
      <c r="O1548" s="7"/>
      <c r="P1548" s="30" t="s">
        <v>53</v>
      </c>
      <c r="Q1548" s="65"/>
      <c r="R1548" s="23" t="s">
        <v>54</v>
      </c>
    </row>
    <row r="1549" spans="1:18" s="31" customFormat="1" ht="32.4" customHeight="1" x14ac:dyDescent="0.3">
      <c r="A1549" s="295" t="s">
        <v>3079</v>
      </c>
      <c r="B1549" s="295" t="s">
        <v>3080</v>
      </c>
      <c r="C1549" s="192" t="s">
        <v>449</v>
      </c>
      <c r="D1549" s="26">
        <v>120750</v>
      </c>
      <c r="E1549" s="26">
        <v>120750</v>
      </c>
      <c r="F1549" s="27">
        <v>0</v>
      </c>
      <c r="G1549" s="27">
        <v>120750</v>
      </c>
      <c r="H1549" s="27">
        <v>0</v>
      </c>
      <c r="I1549" s="7" t="s">
        <v>553</v>
      </c>
      <c r="J1549" s="7"/>
      <c r="K1549" s="7"/>
      <c r="L1549" s="7"/>
      <c r="M1549" s="27"/>
      <c r="N1549" s="27">
        <v>0</v>
      </c>
      <c r="O1549" s="7"/>
      <c r="P1549" s="30" t="s">
        <v>53</v>
      </c>
      <c r="Q1549" s="65"/>
      <c r="R1549" s="23" t="s">
        <v>54</v>
      </c>
    </row>
    <row r="1550" spans="1:18" s="31" customFormat="1" ht="32.4" customHeight="1" x14ac:dyDescent="0.3">
      <c r="A1550" s="295" t="s">
        <v>3081</v>
      </c>
      <c r="B1550" s="295" t="s">
        <v>3082</v>
      </c>
      <c r="C1550" s="192" t="s">
        <v>449</v>
      </c>
      <c r="D1550" s="26">
        <v>241500</v>
      </c>
      <c r="E1550" s="26">
        <v>241500</v>
      </c>
      <c r="F1550" s="27">
        <v>0</v>
      </c>
      <c r="G1550" s="27">
        <v>241500</v>
      </c>
      <c r="H1550" s="27">
        <v>0</v>
      </c>
      <c r="I1550" s="7" t="s">
        <v>553</v>
      </c>
      <c r="J1550" s="7"/>
      <c r="K1550" s="7"/>
      <c r="L1550" s="7"/>
      <c r="M1550" s="27"/>
      <c r="N1550" s="27">
        <v>0</v>
      </c>
      <c r="O1550" s="7"/>
      <c r="P1550" s="30" t="s">
        <v>53</v>
      </c>
      <c r="Q1550" s="65"/>
      <c r="R1550" s="23" t="s">
        <v>54</v>
      </c>
    </row>
    <row r="1551" spans="1:18" s="31" customFormat="1" ht="32.4" customHeight="1" x14ac:dyDescent="0.3">
      <c r="A1551" s="295" t="s">
        <v>3083</v>
      </c>
      <c r="B1551" s="295" t="s">
        <v>3084</v>
      </c>
      <c r="C1551" s="192" t="s">
        <v>449</v>
      </c>
      <c r="D1551" s="26">
        <v>276000</v>
      </c>
      <c r="E1551" s="26">
        <v>276000</v>
      </c>
      <c r="F1551" s="27">
        <v>0</v>
      </c>
      <c r="G1551" s="27">
        <v>276000</v>
      </c>
      <c r="H1551" s="27">
        <v>0</v>
      </c>
      <c r="I1551" s="7" t="s">
        <v>553</v>
      </c>
      <c r="J1551" s="7"/>
      <c r="K1551" s="7"/>
      <c r="L1551" s="7"/>
      <c r="M1551" s="27"/>
      <c r="N1551" s="27">
        <v>0</v>
      </c>
      <c r="O1551" s="7"/>
      <c r="P1551" s="30" t="s">
        <v>53</v>
      </c>
      <c r="Q1551" s="65"/>
      <c r="R1551" s="23" t="s">
        <v>54</v>
      </c>
    </row>
    <row r="1552" spans="1:18" s="31" customFormat="1" ht="32.4" customHeight="1" x14ac:dyDescent="0.3">
      <c r="A1552" s="295" t="s">
        <v>3085</v>
      </c>
      <c r="B1552" s="295" t="s">
        <v>3086</v>
      </c>
      <c r="C1552" s="192" t="s">
        <v>449</v>
      </c>
      <c r="D1552" s="26">
        <v>172500</v>
      </c>
      <c r="E1552" s="26">
        <v>172500</v>
      </c>
      <c r="F1552" s="27">
        <v>0</v>
      </c>
      <c r="G1552" s="27">
        <v>172500</v>
      </c>
      <c r="H1552" s="27">
        <v>0</v>
      </c>
      <c r="I1552" s="7" t="s">
        <v>553</v>
      </c>
      <c r="J1552" s="7"/>
      <c r="K1552" s="7"/>
      <c r="L1552" s="7"/>
      <c r="M1552" s="27"/>
      <c r="N1552" s="27">
        <v>0</v>
      </c>
      <c r="O1552" s="7"/>
      <c r="P1552" s="30" t="s">
        <v>53</v>
      </c>
      <c r="Q1552" s="65"/>
      <c r="R1552" s="23" t="s">
        <v>54</v>
      </c>
    </row>
    <row r="1553" spans="1:18" s="31" customFormat="1" ht="32.4" customHeight="1" x14ac:dyDescent="0.3">
      <c r="A1553" s="295" t="s">
        <v>3087</v>
      </c>
      <c r="B1553" s="295" t="s">
        <v>3088</v>
      </c>
      <c r="C1553" s="192" t="s">
        <v>449</v>
      </c>
      <c r="D1553" s="26">
        <v>172500</v>
      </c>
      <c r="E1553" s="26">
        <v>172500</v>
      </c>
      <c r="F1553" s="27">
        <v>0</v>
      </c>
      <c r="G1553" s="27">
        <v>172500</v>
      </c>
      <c r="H1553" s="27">
        <v>0</v>
      </c>
      <c r="I1553" s="7" t="s">
        <v>553</v>
      </c>
      <c r="J1553" s="7"/>
      <c r="K1553" s="7"/>
      <c r="L1553" s="7"/>
      <c r="M1553" s="27"/>
      <c r="N1553" s="27">
        <v>0</v>
      </c>
      <c r="O1553" s="7"/>
      <c r="P1553" s="30" t="s">
        <v>53</v>
      </c>
      <c r="Q1553" s="65"/>
      <c r="R1553" s="23" t="s">
        <v>54</v>
      </c>
    </row>
    <row r="1554" spans="1:18" s="31" customFormat="1" ht="32.4" customHeight="1" x14ac:dyDescent="0.3">
      <c r="A1554" s="295" t="s">
        <v>3089</v>
      </c>
      <c r="B1554" s="295" t="s">
        <v>3090</v>
      </c>
      <c r="C1554" s="192" t="s">
        <v>449</v>
      </c>
      <c r="D1554" s="26">
        <v>221490</v>
      </c>
      <c r="E1554" s="26">
        <v>221490</v>
      </c>
      <c r="F1554" s="27">
        <v>0</v>
      </c>
      <c r="G1554" s="27">
        <v>221490</v>
      </c>
      <c r="H1554" s="27">
        <v>0</v>
      </c>
      <c r="I1554" s="7" t="s">
        <v>553</v>
      </c>
      <c r="J1554" s="7"/>
      <c r="K1554" s="7"/>
      <c r="L1554" s="7"/>
      <c r="M1554" s="27"/>
      <c r="N1554" s="27">
        <v>0</v>
      </c>
      <c r="O1554" s="7"/>
      <c r="P1554" s="30" t="s">
        <v>53</v>
      </c>
      <c r="Q1554" s="65"/>
      <c r="R1554" s="23" t="s">
        <v>54</v>
      </c>
    </row>
    <row r="1555" spans="1:18" s="31" customFormat="1" ht="32.4" customHeight="1" x14ac:dyDescent="0.3">
      <c r="A1555" s="295" t="s">
        <v>3091</v>
      </c>
      <c r="B1555" s="295" t="s">
        <v>3092</v>
      </c>
      <c r="C1555" s="192" t="s">
        <v>449</v>
      </c>
      <c r="D1555" s="26">
        <v>228390</v>
      </c>
      <c r="E1555" s="26">
        <v>228390</v>
      </c>
      <c r="F1555" s="27">
        <v>0</v>
      </c>
      <c r="G1555" s="27">
        <v>228390</v>
      </c>
      <c r="H1555" s="27">
        <v>0</v>
      </c>
      <c r="I1555" s="7" t="s">
        <v>553</v>
      </c>
      <c r="J1555" s="7"/>
      <c r="K1555" s="7"/>
      <c r="L1555" s="7"/>
      <c r="M1555" s="27"/>
      <c r="N1555" s="27">
        <v>0</v>
      </c>
      <c r="O1555" s="7"/>
      <c r="P1555" s="30" t="s">
        <v>53</v>
      </c>
      <c r="Q1555" s="65"/>
      <c r="R1555" s="23" t="s">
        <v>54</v>
      </c>
    </row>
    <row r="1556" spans="1:18" s="31" customFormat="1" ht="32.4" customHeight="1" x14ac:dyDescent="0.3">
      <c r="A1556" s="295" t="s">
        <v>3093</v>
      </c>
      <c r="B1556" s="295" t="s">
        <v>3094</v>
      </c>
      <c r="C1556" s="192" t="s">
        <v>449</v>
      </c>
      <c r="D1556" s="26">
        <v>176985</v>
      </c>
      <c r="E1556" s="26">
        <v>176985</v>
      </c>
      <c r="F1556" s="27">
        <v>0</v>
      </c>
      <c r="G1556" s="27">
        <v>176985</v>
      </c>
      <c r="H1556" s="27">
        <v>0</v>
      </c>
      <c r="I1556" s="7" t="s">
        <v>553</v>
      </c>
      <c r="J1556" s="7"/>
      <c r="K1556" s="7"/>
      <c r="L1556" s="7"/>
      <c r="M1556" s="27"/>
      <c r="N1556" s="27">
        <v>0</v>
      </c>
      <c r="O1556" s="7"/>
      <c r="P1556" s="30" t="s">
        <v>53</v>
      </c>
      <c r="Q1556" s="65"/>
      <c r="R1556" s="23" t="s">
        <v>54</v>
      </c>
    </row>
    <row r="1557" spans="1:18" s="31" customFormat="1" ht="32.4" customHeight="1" x14ac:dyDescent="0.3">
      <c r="A1557" s="295" t="s">
        <v>3095</v>
      </c>
      <c r="B1557" s="295" t="s">
        <v>3096</v>
      </c>
      <c r="C1557" s="192" t="s">
        <v>449</v>
      </c>
      <c r="D1557" s="26">
        <v>254610</v>
      </c>
      <c r="E1557" s="26">
        <v>254610</v>
      </c>
      <c r="F1557" s="27">
        <v>0</v>
      </c>
      <c r="G1557" s="27">
        <v>254610</v>
      </c>
      <c r="H1557" s="27">
        <v>0</v>
      </c>
      <c r="I1557" s="7" t="s">
        <v>553</v>
      </c>
      <c r="J1557" s="7"/>
      <c r="K1557" s="7"/>
      <c r="L1557" s="7"/>
      <c r="M1557" s="27"/>
      <c r="N1557" s="27">
        <v>0</v>
      </c>
      <c r="O1557" s="7"/>
      <c r="P1557" s="30" t="s">
        <v>53</v>
      </c>
      <c r="Q1557" s="65"/>
      <c r="R1557" s="23" t="s">
        <v>54</v>
      </c>
    </row>
    <row r="1558" spans="1:18" s="31" customFormat="1" ht="32.4" customHeight="1" x14ac:dyDescent="0.3">
      <c r="A1558" s="295" t="s">
        <v>3097</v>
      </c>
      <c r="B1558" s="295" t="s">
        <v>3098</v>
      </c>
      <c r="C1558" s="192" t="s">
        <v>449</v>
      </c>
      <c r="D1558" s="26">
        <v>228735</v>
      </c>
      <c r="E1558" s="26">
        <v>228735</v>
      </c>
      <c r="F1558" s="27">
        <v>0</v>
      </c>
      <c r="G1558" s="27">
        <v>228735</v>
      </c>
      <c r="H1558" s="27">
        <v>0</v>
      </c>
      <c r="I1558" s="7" t="s">
        <v>553</v>
      </c>
      <c r="J1558" s="7"/>
      <c r="K1558" s="7"/>
      <c r="L1558" s="7"/>
      <c r="M1558" s="27"/>
      <c r="N1558" s="27">
        <v>0</v>
      </c>
      <c r="O1558" s="7"/>
      <c r="P1558" s="30" t="s">
        <v>53</v>
      </c>
      <c r="Q1558" s="65"/>
      <c r="R1558" s="23" t="s">
        <v>54</v>
      </c>
    </row>
    <row r="1559" spans="1:18" s="31" customFormat="1" ht="32.4" customHeight="1" x14ac:dyDescent="0.3">
      <c r="A1559" s="295" t="s">
        <v>3099</v>
      </c>
      <c r="B1559" s="295" t="s">
        <v>3100</v>
      </c>
      <c r="C1559" s="192" t="s">
        <v>449</v>
      </c>
      <c r="D1559" s="26">
        <v>248400</v>
      </c>
      <c r="E1559" s="26">
        <v>248400</v>
      </c>
      <c r="F1559" s="27">
        <v>0</v>
      </c>
      <c r="G1559" s="27">
        <v>248400</v>
      </c>
      <c r="H1559" s="27">
        <v>0</v>
      </c>
      <c r="I1559" s="7" t="s">
        <v>553</v>
      </c>
      <c r="J1559" s="7"/>
      <c r="K1559" s="7"/>
      <c r="L1559" s="7"/>
      <c r="M1559" s="27"/>
      <c r="N1559" s="27">
        <v>0</v>
      </c>
      <c r="O1559" s="7"/>
      <c r="P1559" s="30" t="s">
        <v>53</v>
      </c>
      <c r="Q1559" s="65"/>
      <c r="R1559" s="23" t="s">
        <v>54</v>
      </c>
    </row>
    <row r="1560" spans="1:18" s="31" customFormat="1" ht="32.4" customHeight="1" x14ac:dyDescent="0.3">
      <c r="A1560" s="295" t="s">
        <v>3101</v>
      </c>
      <c r="B1560" s="295" t="s">
        <v>3102</v>
      </c>
      <c r="C1560" s="192" t="s">
        <v>449</v>
      </c>
      <c r="D1560" s="26">
        <v>229770</v>
      </c>
      <c r="E1560" s="26">
        <v>229770</v>
      </c>
      <c r="F1560" s="27">
        <v>0</v>
      </c>
      <c r="G1560" s="27">
        <v>229770</v>
      </c>
      <c r="H1560" s="27">
        <v>0</v>
      </c>
      <c r="I1560" s="7" t="s">
        <v>553</v>
      </c>
      <c r="J1560" s="7"/>
      <c r="K1560" s="7"/>
      <c r="L1560" s="7"/>
      <c r="M1560" s="27"/>
      <c r="N1560" s="27">
        <v>0</v>
      </c>
      <c r="O1560" s="7"/>
      <c r="P1560" s="30" t="s">
        <v>53</v>
      </c>
      <c r="Q1560" s="65"/>
      <c r="R1560" s="23" t="s">
        <v>54</v>
      </c>
    </row>
    <row r="1561" spans="1:18" s="31" customFormat="1" ht="32.4" customHeight="1" x14ac:dyDescent="0.3">
      <c r="A1561" s="295" t="s">
        <v>3103</v>
      </c>
      <c r="B1561" s="295" t="s">
        <v>3104</v>
      </c>
      <c r="C1561" s="192" t="s">
        <v>449</v>
      </c>
      <c r="D1561" s="26">
        <v>243915</v>
      </c>
      <c r="E1561" s="26">
        <v>243915</v>
      </c>
      <c r="F1561" s="27">
        <v>0</v>
      </c>
      <c r="G1561" s="27">
        <v>243915</v>
      </c>
      <c r="H1561" s="27">
        <v>0</v>
      </c>
      <c r="I1561" s="7" t="s">
        <v>553</v>
      </c>
      <c r="J1561" s="7"/>
      <c r="K1561" s="7"/>
      <c r="L1561" s="7"/>
      <c r="M1561" s="27"/>
      <c r="N1561" s="27">
        <v>0</v>
      </c>
      <c r="O1561" s="7"/>
      <c r="P1561" s="30" t="s">
        <v>53</v>
      </c>
      <c r="Q1561" s="65"/>
      <c r="R1561" s="23" t="s">
        <v>54</v>
      </c>
    </row>
    <row r="1562" spans="1:18" s="31" customFormat="1" ht="32.4" customHeight="1" x14ac:dyDescent="0.3">
      <c r="A1562" s="295" t="s">
        <v>3105</v>
      </c>
      <c r="B1562" s="295" t="s">
        <v>3106</v>
      </c>
      <c r="C1562" s="192" t="s">
        <v>449</v>
      </c>
      <c r="D1562" s="26">
        <v>210450</v>
      </c>
      <c r="E1562" s="26">
        <v>210450</v>
      </c>
      <c r="F1562" s="27">
        <v>0</v>
      </c>
      <c r="G1562" s="27">
        <v>210450</v>
      </c>
      <c r="H1562" s="27">
        <v>0</v>
      </c>
      <c r="I1562" s="7" t="s">
        <v>553</v>
      </c>
      <c r="J1562" s="7"/>
      <c r="K1562" s="7"/>
      <c r="L1562" s="7"/>
      <c r="M1562" s="27"/>
      <c r="N1562" s="27">
        <v>0</v>
      </c>
      <c r="O1562" s="7"/>
      <c r="P1562" s="30" t="s">
        <v>53</v>
      </c>
      <c r="Q1562" s="65"/>
      <c r="R1562" s="23" t="s">
        <v>54</v>
      </c>
    </row>
    <row r="1563" spans="1:18" s="31" customFormat="1" ht="32.4" customHeight="1" x14ac:dyDescent="0.3">
      <c r="A1563" s="295" t="s">
        <v>3107</v>
      </c>
      <c r="B1563" s="295" t="s">
        <v>3108</v>
      </c>
      <c r="C1563" s="192" t="s">
        <v>449</v>
      </c>
      <c r="D1563" s="26">
        <v>185955</v>
      </c>
      <c r="E1563" s="26">
        <v>185955</v>
      </c>
      <c r="F1563" s="27">
        <v>0</v>
      </c>
      <c r="G1563" s="27">
        <v>185955</v>
      </c>
      <c r="H1563" s="27">
        <v>0</v>
      </c>
      <c r="I1563" s="7" t="s">
        <v>553</v>
      </c>
      <c r="J1563" s="7"/>
      <c r="K1563" s="7"/>
      <c r="L1563" s="7"/>
      <c r="M1563" s="27"/>
      <c r="N1563" s="27">
        <v>0</v>
      </c>
      <c r="O1563" s="7"/>
      <c r="P1563" s="30" t="s">
        <v>53</v>
      </c>
      <c r="Q1563" s="65"/>
      <c r="R1563" s="23" t="s">
        <v>54</v>
      </c>
    </row>
    <row r="1564" spans="1:18" s="31" customFormat="1" ht="32.4" customHeight="1" x14ac:dyDescent="0.3">
      <c r="A1564" s="295" t="s">
        <v>3109</v>
      </c>
      <c r="B1564" s="295" t="s">
        <v>3110</v>
      </c>
      <c r="C1564" s="192" t="s">
        <v>449</v>
      </c>
      <c r="D1564" s="26">
        <v>206310</v>
      </c>
      <c r="E1564" s="26">
        <v>206310</v>
      </c>
      <c r="F1564" s="27">
        <v>0</v>
      </c>
      <c r="G1564" s="27">
        <v>206310</v>
      </c>
      <c r="H1564" s="27">
        <v>0</v>
      </c>
      <c r="I1564" s="7" t="s">
        <v>553</v>
      </c>
      <c r="J1564" s="7"/>
      <c r="K1564" s="7"/>
      <c r="L1564" s="7"/>
      <c r="M1564" s="27"/>
      <c r="N1564" s="27">
        <v>0</v>
      </c>
      <c r="O1564" s="7"/>
      <c r="P1564" s="30" t="s">
        <v>53</v>
      </c>
      <c r="Q1564" s="65"/>
      <c r="R1564" s="23" t="s">
        <v>54</v>
      </c>
    </row>
    <row r="1565" spans="1:18" s="31" customFormat="1" ht="32.4" customHeight="1" x14ac:dyDescent="0.3">
      <c r="A1565" s="295" t="s">
        <v>3111</v>
      </c>
      <c r="B1565" s="295" t="s">
        <v>3112</v>
      </c>
      <c r="C1565" s="192" t="s">
        <v>449</v>
      </c>
      <c r="D1565" s="26">
        <v>207000</v>
      </c>
      <c r="E1565" s="26">
        <v>207000</v>
      </c>
      <c r="F1565" s="27">
        <v>0</v>
      </c>
      <c r="G1565" s="27">
        <v>207000</v>
      </c>
      <c r="H1565" s="27">
        <v>0</v>
      </c>
      <c r="I1565" s="7" t="s">
        <v>553</v>
      </c>
      <c r="J1565" s="7"/>
      <c r="K1565" s="7"/>
      <c r="L1565" s="7"/>
      <c r="M1565" s="27"/>
      <c r="N1565" s="27">
        <v>0</v>
      </c>
      <c r="O1565" s="7"/>
      <c r="P1565" s="30" t="s">
        <v>53</v>
      </c>
      <c r="Q1565" s="65"/>
      <c r="R1565" s="23" t="s">
        <v>54</v>
      </c>
    </row>
    <row r="1566" spans="1:18" s="31" customFormat="1" ht="32.4" customHeight="1" x14ac:dyDescent="0.3">
      <c r="A1566" s="295" t="s">
        <v>3113</v>
      </c>
      <c r="B1566" s="295" t="s">
        <v>3114</v>
      </c>
      <c r="C1566" s="192" t="s">
        <v>449</v>
      </c>
      <c r="D1566" s="26">
        <v>165945</v>
      </c>
      <c r="E1566" s="26">
        <v>165945</v>
      </c>
      <c r="F1566" s="27">
        <v>0</v>
      </c>
      <c r="G1566" s="27">
        <v>165945</v>
      </c>
      <c r="H1566" s="27">
        <v>0</v>
      </c>
      <c r="I1566" s="7" t="s">
        <v>553</v>
      </c>
      <c r="J1566" s="7"/>
      <c r="K1566" s="7"/>
      <c r="L1566" s="7"/>
      <c r="M1566" s="27"/>
      <c r="N1566" s="27">
        <v>0</v>
      </c>
      <c r="O1566" s="7"/>
      <c r="P1566" s="30" t="s">
        <v>53</v>
      </c>
      <c r="Q1566" s="65"/>
      <c r="R1566" s="23" t="s">
        <v>54</v>
      </c>
    </row>
    <row r="1567" spans="1:18" s="31" customFormat="1" ht="32.4" customHeight="1" x14ac:dyDescent="0.3">
      <c r="A1567" s="295" t="s">
        <v>3115</v>
      </c>
      <c r="B1567" s="295" t="s">
        <v>3116</v>
      </c>
      <c r="C1567" s="192" t="s">
        <v>449</v>
      </c>
      <c r="D1567" s="26">
        <v>181125</v>
      </c>
      <c r="E1567" s="26">
        <v>181125</v>
      </c>
      <c r="F1567" s="27">
        <v>0</v>
      </c>
      <c r="G1567" s="27">
        <v>181125</v>
      </c>
      <c r="H1567" s="27">
        <v>0</v>
      </c>
      <c r="I1567" s="7" t="s">
        <v>553</v>
      </c>
      <c r="J1567" s="7"/>
      <c r="K1567" s="7"/>
      <c r="L1567" s="7"/>
      <c r="M1567" s="27"/>
      <c r="N1567" s="27">
        <v>0</v>
      </c>
      <c r="O1567" s="7"/>
      <c r="P1567" s="30" t="s">
        <v>53</v>
      </c>
      <c r="Q1567" s="65"/>
      <c r="R1567" s="23" t="s">
        <v>54</v>
      </c>
    </row>
    <row r="1568" spans="1:18" s="31" customFormat="1" ht="32.4" customHeight="1" x14ac:dyDescent="0.3">
      <c r="A1568" s="295" t="s">
        <v>3117</v>
      </c>
      <c r="B1568" s="295" t="s">
        <v>3118</v>
      </c>
      <c r="C1568" s="192" t="s">
        <v>449</v>
      </c>
      <c r="D1568" s="26">
        <v>138028</v>
      </c>
      <c r="E1568" s="26">
        <v>138028</v>
      </c>
      <c r="F1568" s="27">
        <v>0</v>
      </c>
      <c r="G1568" s="27">
        <v>138028</v>
      </c>
      <c r="H1568" s="27">
        <v>0</v>
      </c>
      <c r="I1568" s="7" t="s">
        <v>553</v>
      </c>
      <c r="J1568" s="7"/>
      <c r="K1568" s="7"/>
      <c r="L1568" s="7"/>
      <c r="M1568" s="27"/>
      <c r="N1568" s="27">
        <v>0</v>
      </c>
      <c r="O1568" s="7"/>
      <c r="P1568" s="30" t="s">
        <v>53</v>
      </c>
      <c r="Q1568" s="65"/>
      <c r="R1568" s="23" t="s">
        <v>54</v>
      </c>
    </row>
    <row r="1569" spans="1:18" s="31" customFormat="1" ht="32.4" customHeight="1" x14ac:dyDescent="0.3">
      <c r="A1569" s="295" t="s">
        <v>3119</v>
      </c>
      <c r="B1569" s="295" t="s">
        <v>3120</v>
      </c>
      <c r="C1569" s="192" t="s">
        <v>449</v>
      </c>
      <c r="D1569" s="26">
        <v>123681</v>
      </c>
      <c r="E1569" s="26">
        <v>123681</v>
      </c>
      <c r="F1569" s="27">
        <v>0</v>
      </c>
      <c r="G1569" s="27">
        <v>123681</v>
      </c>
      <c r="H1569" s="27">
        <v>0</v>
      </c>
      <c r="I1569" s="7" t="s">
        <v>553</v>
      </c>
      <c r="J1569" s="7"/>
      <c r="K1569" s="7"/>
      <c r="L1569" s="7"/>
      <c r="M1569" s="27"/>
      <c r="N1569" s="27">
        <v>0</v>
      </c>
      <c r="O1569" s="7"/>
      <c r="P1569" s="30" t="s">
        <v>53</v>
      </c>
      <c r="Q1569" s="65"/>
      <c r="R1569" s="23" t="s">
        <v>54</v>
      </c>
    </row>
    <row r="1570" spans="1:18" s="31" customFormat="1" ht="32.4" customHeight="1" x14ac:dyDescent="0.3">
      <c r="A1570" s="295" t="s">
        <v>3121</v>
      </c>
      <c r="B1570" s="295" t="s">
        <v>3122</v>
      </c>
      <c r="C1570" s="192" t="s">
        <v>449</v>
      </c>
      <c r="D1570" s="26">
        <v>83855</v>
      </c>
      <c r="E1570" s="26">
        <v>83855</v>
      </c>
      <c r="F1570" s="27">
        <v>0</v>
      </c>
      <c r="G1570" s="27">
        <v>83855</v>
      </c>
      <c r="H1570" s="27">
        <v>0</v>
      </c>
      <c r="I1570" s="7" t="s">
        <v>553</v>
      </c>
      <c r="J1570" s="7"/>
      <c r="K1570" s="7"/>
      <c r="L1570" s="7"/>
      <c r="M1570" s="27"/>
      <c r="N1570" s="27">
        <v>0</v>
      </c>
      <c r="O1570" s="7"/>
      <c r="P1570" s="30" t="s">
        <v>53</v>
      </c>
      <c r="Q1570" s="65"/>
      <c r="R1570" s="23" t="s">
        <v>54</v>
      </c>
    </row>
    <row r="1571" spans="1:18" s="31" customFormat="1" ht="32.4" customHeight="1" x14ac:dyDescent="0.3">
      <c r="A1571" s="295" t="s">
        <v>3123</v>
      </c>
      <c r="B1571" s="295" t="s">
        <v>3124</v>
      </c>
      <c r="C1571" s="192" t="s">
        <v>449</v>
      </c>
      <c r="D1571" s="26">
        <v>98945</v>
      </c>
      <c r="E1571" s="26">
        <v>98945</v>
      </c>
      <c r="F1571" s="27">
        <v>0</v>
      </c>
      <c r="G1571" s="27">
        <v>98945</v>
      </c>
      <c r="H1571" s="27">
        <v>0</v>
      </c>
      <c r="I1571" s="7" t="s">
        <v>553</v>
      </c>
      <c r="J1571" s="7"/>
      <c r="K1571" s="7"/>
      <c r="L1571" s="7"/>
      <c r="M1571" s="27"/>
      <c r="N1571" s="27">
        <v>0</v>
      </c>
      <c r="O1571" s="7"/>
      <c r="P1571" s="30" t="s">
        <v>53</v>
      </c>
      <c r="Q1571" s="65"/>
      <c r="R1571" s="23" t="s">
        <v>54</v>
      </c>
    </row>
    <row r="1572" spans="1:18" s="31" customFormat="1" ht="32.4" customHeight="1" x14ac:dyDescent="0.3">
      <c r="A1572" s="295" t="s">
        <v>3125</v>
      </c>
      <c r="B1572" s="295" t="s">
        <v>3126</v>
      </c>
      <c r="C1572" s="192" t="s">
        <v>449</v>
      </c>
      <c r="D1572" s="26">
        <v>178347</v>
      </c>
      <c r="E1572" s="26">
        <v>178347</v>
      </c>
      <c r="F1572" s="27">
        <v>0</v>
      </c>
      <c r="G1572" s="27">
        <v>178347</v>
      </c>
      <c r="H1572" s="27">
        <v>0</v>
      </c>
      <c r="I1572" s="7" t="s">
        <v>553</v>
      </c>
      <c r="J1572" s="7"/>
      <c r="K1572" s="7"/>
      <c r="L1572" s="7"/>
      <c r="M1572" s="27"/>
      <c r="N1572" s="27">
        <v>0</v>
      </c>
      <c r="O1572" s="7"/>
      <c r="P1572" s="30" t="s">
        <v>53</v>
      </c>
      <c r="Q1572" s="65"/>
      <c r="R1572" s="23" t="s">
        <v>54</v>
      </c>
    </row>
    <row r="1573" spans="1:18" s="31" customFormat="1" ht="32.4" customHeight="1" x14ac:dyDescent="0.3">
      <c r="A1573" s="295" t="s">
        <v>3127</v>
      </c>
      <c r="B1573" s="295" t="s">
        <v>3128</v>
      </c>
      <c r="C1573" s="192" t="s">
        <v>449</v>
      </c>
      <c r="D1573" s="26">
        <v>172658</v>
      </c>
      <c r="E1573" s="26">
        <v>172658</v>
      </c>
      <c r="F1573" s="27">
        <v>0</v>
      </c>
      <c r="G1573" s="27">
        <v>172658</v>
      </c>
      <c r="H1573" s="27">
        <v>0</v>
      </c>
      <c r="I1573" s="7" t="s">
        <v>553</v>
      </c>
      <c r="J1573" s="7"/>
      <c r="K1573" s="7"/>
      <c r="L1573" s="7"/>
      <c r="M1573" s="27"/>
      <c r="N1573" s="27">
        <v>0</v>
      </c>
      <c r="O1573" s="7"/>
      <c r="P1573" s="30" t="s">
        <v>53</v>
      </c>
      <c r="Q1573" s="65"/>
      <c r="R1573" s="23" t="s">
        <v>54</v>
      </c>
    </row>
    <row r="1574" spans="1:18" s="31" customFormat="1" ht="32.4" customHeight="1" x14ac:dyDescent="0.3">
      <c r="A1574" s="295" t="s">
        <v>3129</v>
      </c>
      <c r="B1574" s="295" t="s">
        <v>3130</v>
      </c>
      <c r="C1574" s="192" t="s">
        <v>449</v>
      </c>
      <c r="D1574" s="26">
        <v>140996</v>
      </c>
      <c r="E1574" s="26">
        <v>140996</v>
      </c>
      <c r="F1574" s="27">
        <v>0</v>
      </c>
      <c r="G1574" s="27">
        <v>140996</v>
      </c>
      <c r="H1574" s="27">
        <v>0</v>
      </c>
      <c r="I1574" s="7" t="s">
        <v>553</v>
      </c>
      <c r="J1574" s="7"/>
      <c r="K1574" s="7"/>
      <c r="L1574" s="7"/>
      <c r="M1574" s="27"/>
      <c r="N1574" s="27">
        <v>0</v>
      </c>
      <c r="O1574" s="7"/>
      <c r="P1574" s="30" t="s">
        <v>53</v>
      </c>
      <c r="Q1574" s="65"/>
      <c r="R1574" s="23" t="s">
        <v>54</v>
      </c>
    </row>
    <row r="1575" spans="1:18" s="31" customFormat="1" ht="32.4" customHeight="1" x14ac:dyDescent="0.3">
      <c r="A1575" s="295" t="s">
        <v>3131</v>
      </c>
      <c r="B1575" s="295" t="s">
        <v>3132</v>
      </c>
      <c r="C1575" s="192" t="s">
        <v>449</v>
      </c>
      <c r="D1575" s="26">
        <v>157800</v>
      </c>
      <c r="E1575" s="26">
        <v>157800</v>
      </c>
      <c r="F1575" s="27">
        <v>0</v>
      </c>
      <c r="G1575" s="27">
        <v>157800</v>
      </c>
      <c r="H1575" s="27">
        <v>0</v>
      </c>
      <c r="I1575" s="7" t="s">
        <v>553</v>
      </c>
      <c r="J1575" s="7"/>
      <c r="K1575" s="7"/>
      <c r="L1575" s="7"/>
      <c r="M1575" s="27"/>
      <c r="N1575" s="27">
        <v>0</v>
      </c>
      <c r="O1575" s="7"/>
      <c r="P1575" s="30" t="s">
        <v>53</v>
      </c>
      <c r="Q1575" s="65"/>
      <c r="R1575" s="23" t="s">
        <v>54</v>
      </c>
    </row>
    <row r="1576" spans="1:18" s="31" customFormat="1" ht="32.4" customHeight="1" x14ac:dyDescent="0.3">
      <c r="A1576" s="295" t="s">
        <v>3133</v>
      </c>
      <c r="B1576" s="295" t="s">
        <v>3134</v>
      </c>
      <c r="C1576" s="192" t="s">
        <v>449</v>
      </c>
      <c r="D1576" s="26">
        <v>144650</v>
      </c>
      <c r="E1576" s="26">
        <v>144650</v>
      </c>
      <c r="F1576" s="27">
        <v>0</v>
      </c>
      <c r="G1576" s="27">
        <v>144650</v>
      </c>
      <c r="H1576" s="27">
        <v>0</v>
      </c>
      <c r="I1576" s="7" t="s">
        <v>553</v>
      </c>
      <c r="J1576" s="7"/>
      <c r="K1576" s="7"/>
      <c r="L1576" s="7"/>
      <c r="M1576" s="27"/>
      <c r="N1576" s="27">
        <v>0</v>
      </c>
      <c r="O1576" s="7"/>
      <c r="P1576" s="30" t="s">
        <v>53</v>
      </c>
      <c r="Q1576" s="65"/>
      <c r="R1576" s="23" t="s">
        <v>54</v>
      </c>
    </row>
    <row r="1577" spans="1:18" s="31" customFormat="1" ht="32.4" customHeight="1" x14ac:dyDescent="0.3">
      <c r="A1577" s="295" t="s">
        <v>3135</v>
      </c>
      <c r="B1577" s="295" t="s">
        <v>3136</v>
      </c>
      <c r="C1577" s="192" t="s">
        <v>449</v>
      </c>
      <c r="D1577" s="26">
        <v>144650</v>
      </c>
      <c r="E1577" s="26">
        <v>144650</v>
      </c>
      <c r="F1577" s="27">
        <v>0</v>
      </c>
      <c r="G1577" s="27">
        <v>144650</v>
      </c>
      <c r="H1577" s="27">
        <v>0</v>
      </c>
      <c r="I1577" s="7" t="s">
        <v>553</v>
      </c>
      <c r="J1577" s="7"/>
      <c r="K1577" s="7"/>
      <c r="L1577" s="7"/>
      <c r="M1577" s="27"/>
      <c r="N1577" s="27">
        <v>0</v>
      </c>
      <c r="O1577" s="7"/>
      <c r="P1577" s="30" t="s">
        <v>53</v>
      </c>
      <c r="Q1577" s="65"/>
      <c r="R1577" s="23" t="s">
        <v>54</v>
      </c>
    </row>
    <row r="1578" spans="1:18" s="31" customFormat="1" ht="32.4" customHeight="1" x14ac:dyDescent="0.3">
      <c r="A1578" s="295" t="s">
        <v>3137</v>
      </c>
      <c r="B1578" s="295" t="s">
        <v>3138</v>
      </c>
      <c r="C1578" s="192" t="s">
        <v>449</v>
      </c>
      <c r="D1578" s="26">
        <v>144650</v>
      </c>
      <c r="E1578" s="26">
        <v>144650</v>
      </c>
      <c r="F1578" s="27">
        <v>0</v>
      </c>
      <c r="G1578" s="27">
        <v>144650</v>
      </c>
      <c r="H1578" s="27">
        <v>0</v>
      </c>
      <c r="I1578" s="7" t="s">
        <v>553</v>
      </c>
      <c r="J1578" s="7"/>
      <c r="K1578" s="7"/>
      <c r="L1578" s="7"/>
      <c r="M1578" s="27"/>
      <c r="N1578" s="27">
        <v>0</v>
      </c>
      <c r="O1578" s="7"/>
      <c r="P1578" s="30" t="s">
        <v>53</v>
      </c>
      <c r="Q1578" s="65"/>
      <c r="R1578" s="23" t="s">
        <v>54</v>
      </c>
    </row>
    <row r="1579" spans="1:18" s="31" customFormat="1" ht="32.4" customHeight="1" x14ac:dyDescent="0.3">
      <c r="A1579" s="295" t="s">
        <v>3139</v>
      </c>
      <c r="B1579" s="295" t="s">
        <v>3140</v>
      </c>
      <c r="C1579" s="192" t="s">
        <v>449</v>
      </c>
      <c r="D1579" s="26">
        <v>144650</v>
      </c>
      <c r="E1579" s="26">
        <v>144650</v>
      </c>
      <c r="F1579" s="27">
        <v>0</v>
      </c>
      <c r="G1579" s="27">
        <v>144650</v>
      </c>
      <c r="H1579" s="27">
        <v>0</v>
      </c>
      <c r="I1579" s="7" t="s">
        <v>553</v>
      </c>
      <c r="J1579" s="7"/>
      <c r="K1579" s="7"/>
      <c r="L1579" s="7"/>
      <c r="M1579" s="27"/>
      <c r="N1579" s="27">
        <v>0</v>
      </c>
      <c r="O1579" s="7"/>
      <c r="P1579" s="30" t="s">
        <v>53</v>
      </c>
      <c r="Q1579" s="65"/>
      <c r="R1579" s="23" t="s">
        <v>54</v>
      </c>
    </row>
    <row r="1580" spans="1:18" s="31" customFormat="1" ht="32.4" customHeight="1" x14ac:dyDescent="0.3">
      <c r="A1580" s="295" t="s">
        <v>3141</v>
      </c>
      <c r="B1580" s="295" t="s">
        <v>3142</v>
      </c>
      <c r="C1580" s="192" t="s">
        <v>449</v>
      </c>
      <c r="D1580" s="26">
        <v>144650</v>
      </c>
      <c r="E1580" s="26">
        <v>144650</v>
      </c>
      <c r="F1580" s="27">
        <v>0</v>
      </c>
      <c r="G1580" s="27">
        <v>144650</v>
      </c>
      <c r="H1580" s="27">
        <v>0</v>
      </c>
      <c r="I1580" s="7" t="s">
        <v>553</v>
      </c>
      <c r="J1580" s="7"/>
      <c r="K1580" s="7"/>
      <c r="L1580" s="7"/>
      <c r="M1580" s="27"/>
      <c r="N1580" s="27">
        <v>0</v>
      </c>
      <c r="O1580" s="7"/>
      <c r="P1580" s="30" t="s">
        <v>53</v>
      </c>
      <c r="Q1580" s="65"/>
      <c r="R1580" s="23" t="s">
        <v>54</v>
      </c>
    </row>
    <row r="1581" spans="1:18" s="31" customFormat="1" ht="32.4" customHeight="1" x14ac:dyDescent="0.3">
      <c r="A1581" s="295" t="s">
        <v>3143</v>
      </c>
      <c r="B1581" s="295" t="s">
        <v>3144</v>
      </c>
      <c r="C1581" s="192" t="s">
        <v>449</v>
      </c>
      <c r="D1581" s="26">
        <v>131500</v>
      </c>
      <c r="E1581" s="26">
        <v>131500</v>
      </c>
      <c r="F1581" s="27">
        <v>0</v>
      </c>
      <c r="G1581" s="27">
        <v>131500</v>
      </c>
      <c r="H1581" s="27">
        <v>0</v>
      </c>
      <c r="I1581" s="7" t="s">
        <v>553</v>
      </c>
      <c r="J1581" s="7"/>
      <c r="K1581" s="7"/>
      <c r="L1581" s="7"/>
      <c r="M1581" s="27"/>
      <c r="N1581" s="27">
        <v>0</v>
      </c>
      <c r="O1581" s="7"/>
      <c r="P1581" s="30" t="s">
        <v>53</v>
      </c>
      <c r="Q1581" s="65"/>
      <c r="R1581" s="23" t="s">
        <v>54</v>
      </c>
    </row>
    <row r="1582" spans="1:18" s="31" customFormat="1" ht="32.4" customHeight="1" x14ac:dyDescent="0.3">
      <c r="A1582" s="295" t="s">
        <v>3145</v>
      </c>
      <c r="B1582" s="295" t="s">
        <v>3146</v>
      </c>
      <c r="C1582" s="192" t="s">
        <v>449</v>
      </c>
      <c r="D1582" s="26">
        <v>131500</v>
      </c>
      <c r="E1582" s="26">
        <v>131500</v>
      </c>
      <c r="F1582" s="27">
        <v>0</v>
      </c>
      <c r="G1582" s="27">
        <v>131500</v>
      </c>
      <c r="H1582" s="27">
        <v>0</v>
      </c>
      <c r="I1582" s="7" t="s">
        <v>553</v>
      </c>
      <c r="J1582" s="7"/>
      <c r="K1582" s="7"/>
      <c r="L1582" s="7"/>
      <c r="M1582" s="27"/>
      <c r="N1582" s="27">
        <v>0</v>
      </c>
      <c r="O1582" s="7"/>
      <c r="P1582" s="30" t="s">
        <v>53</v>
      </c>
      <c r="Q1582" s="65"/>
      <c r="R1582" s="23" t="s">
        <v>54</v>
      </c>
    </row>
    <row r="1583" spans="1:18" s="31" customFormat="1" ht="32.4" customHeight="1" x14ac:dyDescent="0.3">
      <c r="A1583" s="295" t="s">
        <v>3147</v>
      </c>
      <c r="B1583" s="295" t="s">
        <v>3148</v>
      </c>
      <c r="C1583" s="192" t="s">
        <v>449</v>
      </c>
      <c r="D1583" s="26">
        <v>131500</v>
      </c>
      <c r="E1583" s="26">
        <v>131500</v>
      </c>
      <c r="F1583" s="27">
        <v>0</v>
      </c>
      <c r="G1583" s="27">
        <v>131500</v>
      </c>
      <c r="H1583" s="27">
        <v>0</v>
      </c>
      <c r="I1583" s="7" t="s">
        <v>553</v>
      </c>
      <c r="J1583" s="7"/>
      <c r="K1583" s="7"/>
      <c r="L1583" s="7"/>
      <c r="M1583" s="27"/>
      <c r="N1583" s="27">
        <v>0</v>
      </c>
      <c r="O1583" s="7"/>
      <c r="P1583" s="30" t="s">
        <v>53</v>
      </c>
      <c r="Q1583" s="65"/>
      <c r="R1583" s="23" t="s">
        <v>54</v>
      </c>
    </row>
    <row r="1584" spans="1:18" s="31" customFormat="1" ht="32.4" customHeight="1" x14ac:dyDescent="0.3">
      <c r="A1584" s="295" t="s">
        <v>3149</v>
      </c>
      <c r="B1584" s="295" t="s">
        <v>3150</v>
      </c>
      <c r="C1584" s="192" t="s">
        <v>449</v>
      </c>
      <c r="D1584" s="26">
        <v>131500</v>
      </c>
      <c r="E1584" s="26">
        <v>131500</v>
      </c>
      <c r="F1584" s="27">
        <v>0</v>
      </c>
      <c r="G1584" s="27">
        <v>131500</v>
      </c>
      <c r="H1584" s="27">
        <v>0</v>
      </c>
      <c r="I1584" s="7" t="s">
        <v>553</v>
      </c>
      <c r="J1584" s="7"/>
      <c r="K1584" s="7"/>
      <c r="L1584" s="7"/>
      <c r="M1584" s="27"/>
      <c r="N1584" s="27">
        <v>0</v>
      </c>
      <c r="O1584" s="7"/>
      <c r="P1584" s="30" t="s">
        <v>53</v>
      </c>
      <c r="Q1584" s="65"/>
      <c r="R1584" s="23" t="s">
        <v>54</v>
      </c>
    </row>
    <row r="1585" spans="1:18" s="31" customFormat="1" ht="32.4" customHeight="1" x14ac:dyDescent="0.3">
      <c r="A1585" s="295" t="s">
        <v>3151</v>
      </c>
      <c r="B1585" s="295" t="s">
        <v>3152</v>
      </c>
      <c r="C1585" s="192" t="s">
        <v>449</v>
      </c>
      <c r="D1585" s="26">
        <v>131500</v>
      </c>
      <c r="E1585" s="26">
        <v>131500</v>
      </c>
      <c r="F1585" s="27">
        <v>0</v>
      </c>
      <c r="G1585" s="27">
        <v>131500</v>
      </c>
      <c r="H1585" s="27">
        <v>0</v>
      </c>
      <c r="I1585" s="7" t="s">
        <v>553</v>
      </c>
      <c r="J1585" s="7"/>
      <c r="K1585" s="7"/>
      <c r="L1585" s="7"/>
      <c r="M1585" s="27"/>
      <c r="N1585" s="27">
        <v>0</v>
      </c>
      <c r="O1585" s="7"/>
      <c r="P1585" s="30" t="s">
        <v>53</v>
      </c>
      <c r="Q1585" s="65"/>
      <c r="R1585" s="23" t="s">
        <v>54</v>
      </c>
    </row>
    <row r="1586" spans="1:18" s="31" customFormat="1" ht="32.4" customHeight="1" x14ac:dyDescent="0.3">
      <c r="A1586" s="295" t="s">
        <v>3153</v>
      </c>
      <c r="B1586" s="295" t="s">
        <v>3154</v>
      </c>
      <c r="C1586" s="192" t="s">
        <v>449</v>
      </c>
      <c r="D1586" s="26">
        <v>131500</v>
      </c>
      <c r="E1586" s="26">
        <v>131500</v>
      </c>
      <c r="F1586" s="27">
        <v>0</v>
      </c>
      <c r="G1586" s="27">
        <v>131500</v>
      </c>
      <c r="H1586" s="27">
        <v>0</v>
      </c>
      <c r="I1586" s="7" t="s">
        <v>553</v>
      </c>
      <c r="J1586" s="7"/>
      <c r="K1586" s="7"/>
      <c r="L1586" s="7"/>
      <c r="M1586" s="27"/>
      <c r="N1586" s="27">
        <v>0</v>
      </c>
      <c r="O1586" s="7"/>
      <c r="P1586" s="30" t="s">
        <v>53</v>
      </c>
      <c r="Q1586" s="65"/>
      <c r="R1586" s="23" t="s">
        <v>54</v>
      </c>
    </row>
    <row r="1587" spans="1:18" s="31" customFormat="1" ht="32.4" customHeight="1" x14ac:dyDescent="0.3">
      <c r="A1587" s="295" t="s">
        <v>3155</v>
      </c>
      <c r="B1587" s="295" t="s">
        <v>3156</v>
      </c>
      <c r="C1587" s="192" t="s">
        <v>449</v>
      </c>
      <c r="D1587" s="26">
        <v>118350.00000000001</v>
      </c>
      <c r="E1587" s="26">
        <v>118350.00000000001</v>
      </c>
      <c r="F1587" s="27">
        <v>0</v>
      </c>
      <c r="G1587" s="27">
        <v>118350.00000000001</v>
      </c>
      <c r="H1587" s="27">
        <v>0</v>
      </c>
      <c r="I1587" s="7" t="s">
        <v>553</v>
      </c>
      <c r="J1587" s="7"/>
      <c r="K1587" s="7"/>
      <c r="L1587" s="7"/>
      <c r="M1587" s="27"/>
      <c r="N1587" s="27">
        <v>0</v>
      </c>
      <c r="O1587" s="7"/>
      <c r="P1587" s="30" t="s">
        <v>53</v>
      </c>
      <c r="Q1587" s="65"/>
      <c r="R1587" s="23" t="s">
        <v>54</v>
      </c>
    </row>
    <row r="1588" spans="1:18" s="31" customFormat="1" ht="32.4" customHeight="1" x14ac:dyDescent="0.3">
      <c r="A1588" s="295" t="s">
        <v>3157</v>
      </c>
      <c r="B1588" s="295" t="s">
        <v>3158</v>
      </c>
      <c r="C1588" s="192" t="s">
        <v>449</v>
      </c>
      <c r="D1588" s="26">
        <v>118350.00000000001</v>
      </c>
      <c r="E1588" s="26">
        <v>118350.00000000001</v>
      </c>
      <c r="F1588" s="27">
        <v>0</v>
      </c>
      <c r="G1588" s="27">
        <v>118350.00000000001</v>
      </c>
      <c r="H1588" s="27">
        <v>0</v>
      </c>
      <c r="I1588" s="7" t="s">
        <v>553</v>
      </c>
      <c r="J1588" s="7"/>
      <c r="K1588" s="7"/>
      <c r="L1588" s="7"/>
      <c r="M1588" s="27"/>
      <c r="N1588" s="27">
        <v>0</v>
      </c>
      <c r="O1588" s="7"/>
      <c r="P1588" s="30" t="s">
        <v>53</v>
      </c>
      <c r="Q1588" s="65"/>
      <c r="R1588" s="23" t="s">
        <v>54</v>
      </c>
    </row>
    <row r="1589" spans="1:18" s="31" customFormat="1" ht="32.4" customHeight="1" x14ac:dyDescent="0.3">
      <c r="A1589" s="295" t="s">
        <v>3159</v>
      </c>
      <c r="B1589" s="295" t="s">
        <v>3160</v>
      </c>
      <c r="C1589" s="192" t="s">
        <v>449</v>
      </c>
      <c r="D1589" s="26">
        <v>118350.00000000001</v>
      </c>
      <c r="E1589" s="26">
        <v>118350.00000000001</v>
      </c>
      <c r="F1589" s="27">
        <v>0</v>
      </c>
      <c r="G1589" s="27">
        <v>118350.00000000001</v>
      </c>
      <c r="H1589" s="27">
        <v>0</v>
      </c>
      <c r="I1589" s="7" t="s">
        <v>553</v>
      </c>
      <c r="J1589" s="7"/>
      <c r="K1589" s="7"/>
      <c r="L1589" s="7"/>
      <c r="M1589" s="27"/>
      <c r="N1589" s="27">
        <v>0</v>
      </c>
      <c r="O1589" s="7"/>
      <c r="P1589" s="30" t="s">
        <v>53</v>
      </c>
      <c r="Q1589" s="65"/>
      <c r="R1589" s="23" t="s">
        <v>54</v>
      </c>
    </row>
    <row r="1590" spans="1:18" s="31" customFormat="1" ht="32.4" customHeight="1" x14ac:dyDescent="0.3">
      <c r="A1590" s="295" t="s">
        <v>3161</v>
      </c>
      <c r="B1590" s="295" t="s">
        <v>3162</v>
      </c>
      <c r="C1590" s="192" t="s">
        <v>449</v>
      </c>
      <c r="D1590" s="26">
        <v>118350.00000000001</v>
      </c>
      <c r="E1590" s="26">
        <v>118350.00000000001</v>
      </c>
      <c r="F1590" s="27">
        <v>0</v>
      </c>
      <c r="G1590" s="27">
        <v>118350.00000000001</v>
      </c>
      <c r="H1590" s="27">
        <v>0</v>
      </c>
      <c r="I1590" s="7" t="s">
        <v>553</v>
      </c>
      <c r="J1590" s="7"/>
      <c r="K1590" s="7"/>
      <c r="L1590" s="7"/>
      <c r="M1590" s="27"/>
      <c r="N1590" s="27">
        <v>0</v>
      </c>
      <c r="O1590" s="7"/>
      <c r="P1590" s="30" t="s">
        <v>53</v>
      </c>
      <c r="Q1590" s="65"/>
      <c r="R1590" s="23" t="s">
        <v>54</v>
      </c>
    </row>
    <row r="1591" spans="1:18" s="31" customFormat="1" ht="32.4" customHeight="1" x14ac:dyDescent="0.3">
      <c r="A1591" s="295" t="s">
        <v>3163</v>
      </c>
      <c r="B1591" s="295" t="s">
        <v>3164</v>
      </c>
      <c r="C1591" s="192" t="s">
        <v>449</v>
      </c>
      <c r="D1591" s="26">
        <v>118350.00000000001</v>
      </c>
      <c r="E1591" s="26">
        <v>118350.00000000001</v>
      </c>
      <c r="F1591" s="27">
        <v>0</v>
      </c>
      <c r="G1591" s="27">
        <v>118350.00000000001</v>
      </c>
      <c r="H1591" s="27">
        <v>0</v>
      </c>
      <c r="I1591" s="7" t="s">
        <v>553</v>
      </c>
      <c r="J1591" s="7"/>
      <c r="K1591" s="7"/>
      <c r="L1591" s="7"/>
      <c r="M1591" s="27"/>
      <c r="N1591" s="27">
        <v>0</v>
      </c>
      <c r="O1591" s="7"/>
      <c r="P1591" s="30" t="s">
        <v>53</v>
      </c>
      <c r="Q1591" s="65"/>
      <c r="R1591" s="23" t="s">
        <v>54</v>
      </c>
    </row>
    <row r="1592" spans="1:18" s="31" customFormat="1" ht="32.4" customHeight="1" x14ac:dyDescent="0.3">
      <c r="A1592" s="295" t="s">
        <v>3165</v>
      </c>
      <c r="B1592" s="295" t="s">
        <v>3166</v>
      </c>
      <c r="C1592" s="192" t="s">
        <v>449</v>
      </c>
      <c r="D1592" s="26">
        <v>118350.00000000001</v>
      </c>
      <c r="E1592" s="26">
        <v>118350.00000000001</v>
      </c>
      <c r="F1592" s="27">
        <v>0</v>
      </c>
      <c r="G1592" s="27">
        <v>118350.00000000001</v>
      </c>
      <c r="H1592" s="27">
        <v>0</v>
      </c>
      <c r="I1592" s="7" t="s">
        <v>553</v>
      </c>
      <c r="J1592" s="7"/>
      <c r="K1592" s="7"/>
      <c r="L1592" s="7"/>
      <c r="M1592" s="27"/>
      <c r="N1592" s="27">
        <v>0</v>
      </c>
      <c r="O1592" s="7"/>
      <c r="P1592" s="30" t="s">
        <v>53</v>
      </c>
      <c r="Q1592" s="65"/>
      <c r="R1592" s="23" t="s">
        <v>54</v>
      </c>
    </row>
    <row r="1593" spans="1:18" s="31" customFormat="1" ht="32.4" customHeight="1" x14ac:dyDescent="0.3">
      <c r="A1593" s="295" t="s">
        <v>3167</v>
      </c>
      <c r="B1593" s="295" t="s">
        <v>3168</v>
      </c>
      <c r="C1593" s="192" t="s">
        <v>449</v>
      </c>
      <c r="D1593" s="26">
        <v>105200</v>
      </c>
      <c r="E1593" s="26">
        <v>105200</v>
      </c>
      <c r="F1593" s="27">
        <v>0</v>
      </c>
      <c r="G1593" s="27">
        <v>105200</v>
      </c>
      <c r="H1593" s="27">
        <v>0</v>
      </c>
      <c r="I1593" s="7" t="s">
        <v>553</v>
      </c>
      <c r="J1593" s="7"/>
      <c r="K1593" s="7"/>
      <c r="L1593" s="7"/>
      <c r="M1593" s="27"/>
      <c r="N1593" s="27">
        <v>0</v>
      </c>
      <c r="O1593" s="7"/>
      <c r="P1593" s="30" t="s">
        <v>53</v>
      </c>
      <c r="Q1593" s="65"/>
      <c r="R1593" s="23" t="s">
        <v>54</v>
      </c>
    </row>
    <row r="1594" spans="1:18" s="31" customFormat="1" ht="32.4" customHeight="1" x14ac:dyDescent="0.3">
      <c r="A1594" s="295" t="s">
        <v>3169</v>
      </c>
      <c r="B1594" s="295" t="s">
        <v>3170</v>
      </c>
      <c r="C1594" s="192" t="s">
        <v>449</v>
      </c>
      <c r="D1594" s="26">
        <v>197250</v>
      </c>
      <c r="E1594" s="26">
        <v>197250</v>
      </c>
      <c r="F1594" s="27">
        <v>0</v>
      </c>
      <c r="G1594" s="27">
        <v>197250</v>
      </c>
      <c r="H1594" s="27">
        <v>0</v>
      </c>
      <c r="I1594" s="7" t="s">
        <v>553</v>
      </c>
      <c r="J1594" s="7"/>
      <c r="K1594" s="7"/>
      <c r="L1594" s="7"/>
      <c r="M1594" s="27"/>
      <c r="N1594" s="27">
        <v>0</v>
      </c>
      <c r="O1594" s="7"/>
      <c r="P1594" s="30" t="s">
        <v>53</v>
      </c>
      <c r="Q1594" s="65"/>
      <c r="R1594" s="23" t="s">
        <v>54</v>
      </c>
    </row>
    <row r="1595" spans="1:18" s="31" customFormat="1" ht="32.4" customHeight="1" x14ac:dyDescent="0.3">
      <c r="A1595" s="295" t="s">
        <v>3171</v>
      </c>
      <c r="B1595" s="295" t="s">
        <v>3172</v>
      </c>
      <c r="C1595" s="192" t="s">
        <v>449</v>
      </c>
      <c r="D1595" s="26">
        <v>170950.00000000003</v>
      </c>
      <c r="E1595" s="26">
        <v>170950.00000000003</v>
      </c>
      <c r="F1595" s="27">
        <v>0</v>
      </c>
      <c r="G1595" s="27">
        <v>170950.00000000003</v>
      </c>
      <c r="H1595" s="27">
        <v>0</v>
      </c>
      <c r="I1595" s="7" t="s">
        <v>553</v>
      </c>
      <c r="J1595" s="7"/>
      <c r="K1595" s="7"/>
      <c r="L1595" s="7"/>
      <c r="M1595" s="27"/>
      <c r="N1595" s="27">
        <v>0</v>
      </c>
      <c r="O1595" s="7"/>
      <c r="P1595" s="30" t="s">
        <v>53</v>
      </c>
      <c r="Q1595" s="65"/>
      <c r="R1595" s="23" t="s">
        <v>54</v>
      </c>
    </row>
    <row r="1596" spans="1:18" s="31" customFormat="1" ht="32.4" customHeight="1" x14ac:dyDescent="0.3">
      <c r="A1596" s="295" t="s">
        <v>3173</v>
      </c>
      <c r="B1596" s="295" t="s">
        <v>3174</v>
      </c>
      <c r="C1596" s="192" t="s">
        <v>449</v>
      </c>
      <c r="D1596" s="26">
        <v>157800</v>
      </c>
      <c r="E1596" s="26">
        <v>157800</v>
      </c>
      <c r="F1596" s="27">
        <v>0</v>
      </c>
      <c r="G1596" s="27">
        <v>157800</v>
      </c>
      <c r="H1596" s="27">
        <v>0</v>
      </c>
      <c r="I1596" s="7" t="s">
        <v>553</v>
      </c>
      <c r="J1596" s="7"/>
      <c r="K1596" s="7"/>
      <c r="L1596" s="7"/>
      <c r="M1596" s="27"/>
      <c r="N1596" s="27">
        <v>0</v>
      </c>
      <c r="O1596" s="7"/>
      <c r="P1596" s="30" t="s">
        <v>53</v>
      </c>
      <c r="Q1596" s="65"/>
      <c r="R1596" s="23" t="s">
        <v>54</v>
      </c>
    </row>
    <row r="1597" spans="1:18" s="31" customFormat="1" ht="32.4" customHeight="1" x14ac:dyDescent="0.3">
      <c r="A1597" s="295" t="s">
        <v>3175</v>
      </c>
      <c r="B1597" s="295" t="s">
        <v>3176</v>
      </c>
      <c r="C1597" s="192" t="s">
        <v>449</v>
      </c>
      <c r="D1597" s="26">
        <v>157800</v>
      </c>
      <c r="E1597" s="26">
        <v>157800</v>
      </c>
      <c r="F1597" s="27">
        <v>0</v>
      </c>
      <c r="G1597" s="27">
        <v>157800</v>
      </c>
      <c r="H1597" s="27">
        <v>0</v>
      </c>
      <c r="I1597" s="7" t="s">
        <v>553</v>
      </c>
      <c r="J1597" s="7"/>
      <c r="K1597" s="7"/>
      <c r="L1597" s="7"/>
      <c r="M1597" s="27"/>
      <c r="N1597" s="27">
        <v>0</v>
      </c>
      <c r="O1597" s="7"/>
      <c r="P1597" s="30" t="s">
        <v>53</v>
      </c>
      <c r="Q1597" s="65"/>
      <c r="R1597" s="23" t="s">
        <v>54</v>
      </c>
    </row>
    <row r="1598" spans="1:18" s="31" customFormat="1" ht="32.4" customHeight="1" x14ac:dyDescent="0.3">
      <c r="A1598" s="295" t="s">
        <v>3177</v>
      </c>
      <c r="B1598" s="295" t="s">
        <v>3178</v>
      </c>
      <c r="C1598" s="192" t="s">
        <v>449</v>
      </c>
      <c r="D1598" s="26">
        <v>157800</v>
      </c>
      <c r="E1598" s="26">
        <v>157800</v>
      </c>
      <c r="F1598" s="27">
        <v>0</v>
      </c>
      <c r="G1598" s="27">
        <v>157800</v>
      </c>
      <c r="H1598" s="27">
        <v>0</v>
      </c>
      <c r="I1598" s="7" t="s">
        <v>553</v>
      </c>
      <c r="J1598" s="7"/>
      <c r="K1598" s="7"/>
      <c r="L1598" s="7"/>
      <c r="M1598" s="27"/>
      <c r="N1598" s="27">
        <v>0</v>
      </c>
      <c r="O1598" s="7"/>
      <c r="P1598" s="30" t="s">
        <v>53</v>
      </c>
      <c r="Q1598" s="65"/>
      <c r="R1598" s="23" t="s">
        <v>54</v>
      </c>
    </row>
    <row r="1599" spans="1:18" s="31" customFormat="1" ht="32.4" customHeight="1" x14ac:dyDescent="0.3">
      <c r="A1599" s="295" t="s">
        <v>3179</v>
      </c>
      <c r="B1599" s="295" t="s">
        <v>3180</v>
      </c>
      <c r="C1599" s="192" t="s">
        <v>449</v>
      </c>
      <c r="D1599" s="26">
        <v>157800</v>
      </c>
      <c r="E1599" s="26">
        <v>157800</v>
      </c>
      <c r="F1599" s="27">
        <v>0</v>
      </c>
      <c r="G1599" s="27">
        <v>157800</v>
      </c>
      <c r="H1599" s="27">
        <v>0</v>
      </c>
      <c r="I1599" s="7" t="s">
        <v>553</v>
      </c>
      <c r="J1599" s="7"/>
      <c r="K1599" s="7"/>
      <c r="L1599" s="7"/>
      <c r="M1599" s="27"/>
      <c r="N1599" s="27">
        <v>0</v>
      </c>
      <c r="O1599" s="7"/>
      <c r="P1599" s="30" t="s">
        <v>53</v>
      </c>
      <c r="Q1599" s="65"/>
      <c r="R1599" s="23" t="s">
        <v>54</v>
      </c>
    </row>
    <row r="1600" spans="1:18" s="31" customFormat="1" ht="32.4" customHeight="1" x14ac:dyDescent="0.3">
      <c r="A1600" s="295" t="s">
        <v>3181</v>
      </c>
      <c r="B1600" s="295" t="s">
        <v>3182</v>
      </c>
      <c r="C1600" s="192" t="s">
        <v>449</v>
      </c>
      <c r="D1600" s="26">
        <v>157800</v>
      </c>
      <c r="E1600" s="26">
        <v>157800</v>
      </c>
      <c r="F1600" s="27">
        <v>0</v>
      </c>
      <c r="G1600" s="27">
        <v>157800</v>
      </c>
      <c r="H1600" s="27">
        <v>0</v>
      </c>
      <c r="I1600" s="7" t="s">
        <v>553</v>
      </c>
      <c r="J1600" s="7"/>
      <c r="K1600" s="7"/>
      <c r="L1600" s="7"/>
      <c r="M1600" s="27"/>
      <c r="N1600" s="27">
        <v>0</v>
      </c>
      <c r="O1600" s="7"/>
      <c r="P1600" s="30" t="s">
        <v>53</v>
      </c>
      <c r="Q1600" s="65"/>
      <c r="R1600" s="23" t="s">
        <v>54</v>
      </c>
    </row>
    <row r="1601" spans="1:18" s="31" customFormat="1" ht="32.4" customHeight="1" x14ac:dyDescent="0.3">
      <c r="A1601" s="295" t="s">
        <v>3183</v>
      </c>
      <c r="B1601" s="295" t="s">
        <v>3184</v>
      </c>
      <c r="C1601" s="192" t="s">
        <v>449</v>
      </c>
      <c r="D1601" s="26">
        <v>131500</v>
      </c>
      <c r="E1601" s="26">
        <v>131500</v>
      </c>
      <c r="F1601" s="27">
        <v>0</v>
      </c>
      <c r="G1601" s="27">
        <v>131500</v>
      </c>
      <c r="H1601" s="27">
        <v>0</v>
      </c>
      <c r="I1601" s="7" t="s">
        <v>553</v>
      </c>
      <c r="J1601" s="7"/>
      <c r="K1601" s="7"/>
      <c r="L1601" s="7"/>
      <c r="M1601" s="27"/>
      <c r="N1601" s="27">
        <v>0</v>
      </c>
      <c r="O1601" s="7"/>
      <c r="P1601" s="30" t="s">
        <v>53</v>
      </c>
      <c r="Q1601" s="65"/>
      <c r="R1601" s="23" t="s">
        <v>54</v>
      </c>
    </row>
    <row r="1602" spans="1:18" s="31" customFormat="1" ht="32.4" customHeight="1" x14ac:dyDescent="0.3">
      <c r="A1602" s="295" t="s">
        <v>3185</v>
      </c>
      <c r="B1602" s="295" t="s">
        <v>3186</v>
      </c>
      <c r="C1602" s="192" t="s">
        <v>449</v>
      </c>
      <c r="D1602" s="26">
        <v>131500</v>
      </c>
      <c r="E1602" s="26">
        <v>131500</v>
      </c>
      <c r="F1602" s="27">
        <v>0</v>
      </c>
      <c r="G1602" s="27">
        <v>131500</v>
      </c>
      <c r="H1602" s="27">
        <v>0</v>
      </c>
      <c r="I1602" s="7" t="s">
        <v>553</v>
      </c>
      <c r="J1602" s="7"/>
      <c r="K1602" s="7"/>
      <c r="L1602" s="7"/>
      <c r="M1602" s="27"/>
      <c r="N1602" s="27">
        <v>0</v>
      </c>
      <c r="O1602" s="7"/>
      <c r="P1602" s="30" t="s">
        <v>53</v>
      </c>
      <c r="Q1602" s="65"/>
      <c r="R1602" s="23" t="s">
        <v>54</v>
      </c>
    </row>
    <row r="1603" spans="1:18" s="31" customFormat="1" ht="32.4" customHeight="1" x14ac:dyDescent="0.3">
      <c r="A1603" s="295" t="s">
        <v>3187</v>
      </c>
      <c r="B1603" s="295" t="s">
        <v>3188</v>
      </c>
      <c r="C1603" s="192" t="s">
        <v>449</v>
      </c>
      <c r="D1603" s="26">
        <v>105200</v>
      </c>
      <c r="E1603" s="26">
        <v>105200</v>
      </c>
      <c r="F1603" s="27">
        <v>0</v>
      </c>
      <c r="G1603" s="27">
        <v>105200</v>
      </c>
      <c r="H1603" s="27">
        <v>0</v>
      </c>
      <c r="I1603" s="7" t="s">
        <v>553</v>
      </c>
      <c r="J1603" s="7"/>
      <c r="K1603" s="7"/>
      <c r="L1603" s="7"/>
      <c r="M1603" s="27"/>
      <c r="N1603" s="27">
        <v>0</v>
      </c>
      <c r="O1603" s="7"/>
      <c r="P1603" s="30" t="s">
        <v>53</v>
      </c>
      <c r="Q1603" s="65"/>
      <c r="R1603" s="23" t="s">
        <v>54</v>
      </c>
    </row>
    <row r="1604" spans="1:18" s="31" customFormat="1" ht="32.4" customHeight="1" x14ac:dyDescent="0.3">
      <c r="A1604" s="295" t="s">
        <v>3189</v>
      </c>
      <c r="B1604" s="295" t="s">
        <v>3190</v>
      </c>
      <c r="C1604" s="192" t="s">
        <v>449</v>
      </c>
      <c r="D1604" s="26">
        <v>131500</v>
      </c>
      <c r="E1604" s="26">
        <v>131500</v>
      </c>
      <c r="F1604" s="27">
        <v>0</v>
      </c>
      <c r="G1604" s="27">
        <v>131500</v>
      </c>
      <c r="H1604" s="27">
        <v>0</v>
      </c>
      <c r="I1604" s="7" t="s">
        <v>553</v>
      </c>
      <c r="J1604" s="7"/>
      <c r="K1604" s="7"/>
      <c r="L1604" s="7"/>
      <c r="M1604" s="27"/>
      <c r="N1604" s="27">
        <v>0</v>
      </c>
      <c r="O1604" s="7"/>
      <c r="P1604" s="30" t="s">
        <v>53</v>
      </c>
      <c r="Q1604" s="65"/>
      <c r="R1604" s="23" t="s">
        <v>54</v>
      </c>
    </row>
    <row r="1605" spans="1:18" s="31" customFormat="1" ht="32.4" customHeight="1" x14ac:dyDescent="0.3">
      <c r="A1605" s="295" t="s">
        <v>3191</v>
      </c>
      <c r="B1605" s="295" t="s">
        <v>3192</v>
      </c>
      <c r="C1605" s="192" t="s">
        <v>449</v>
      </c>
      <c r="D1605" s="26">
        <v>131500</v>
      </c>
      <c r="E1605" s="26">
        <v>131500</v>
      </c>
      <c r="F1605" s="27">
        <v>0</v>
      </c>
      <c r="G1605" s="27">
        <v>131500</v>
      </c>
      <c r="H1605" s="27">
        <v>0</v>
      </c>
      <c r="I1605" s="7" t="s">
        <v>553</v>
      </c>
      <c r="J1605" s="7"/>
      <c r="K1605" s="7"/>
      <c r="L1605" s="7"/>
      <c r="M1605" s="27"/>
      <c r="N1605" s="27">
        <v>0</v>
      </c>
      <c r="O1605" s="7"/>
      <c r="P1605" s="30" t="s">
        <v>53</v>
      </c>
      <c r="Q1605" s="65"/>
      <c r="R1605" s="23" t="s">
        <v>54</v>
      </c>
    </row>
    <row r="1606" spans="1:18" s="31" customFormat="1" ht="32.4" customHeight="1" x14ac:dyDescent="0.3">
      <c r="A1606" s="295" t="s">
        <v>3193</v>
      </c>
      <c r="B1606" s="295" t="s">
        <v>3194</v>
      </c>
      <c r="C1606" s="192" t="s">
        <v>449</v>
      </c>
      <c r="D1606" s="26">
        <v>131500</v>
      </c>
      <c r="E1606" s="26">
        <v>131500</v>
      </c>
      <c r="F1606" s="27">
        <v>0</v>
      </c>
      <c r="G1606" s="27">
        <v>131500</v>
      </c>
      <c r="H1606" s="27">
        <v>0</v>
      </c>
      <c r="I1606" s="7" t="s">
        <v>553</v>
      </c>
      <c r="J1606" s="7"/>
      <c r="K1606" s="7"/>
      <c r="L1606" s="7"/>
      <c r="M1606" s="27"/>
      <c r="N1606" s="27">
        <v>0</v>
      </c>
      <c r="O1606" s="7"/>
      <c r="P1606" s="30" t="s">
        <v>53</v>
      </c>
      <c r="Q1606" s="65"/>
      <c r="R1606" s="23" t="s">
        <v>54</v>
      </c>
    </row>
    <row r="1607" spans="1:18" s="31" customFormat="1" ht="32.4" customHeight="1" x14ac:dyDescent="0.3">
      <c r="A1607" s="295" t="s">
        <v>3195</v>
      </c>
      <c r="B1607" s="295" t="s">
        <v>3196</v>
      </c>
      <c r="C1607" s="192" t="s">
        <v>449</v>
      </c>
      <c r="D1607" s="26">
        <v>131500</v>
      </c>
      <c r="E1607" s="26">
        <v>131500</v>
      </c>
      <c r="F1607" s="27">
        <v>0</v>
      </c>
      <c r="G1607" s="27">
        <v>131500</v>
      </c>
      <c r="H1607" s="27">
        <v>0</v>
      </c>
      <c r="I1607" s="7" t="s">
        <v>553</v>
      </c>
      <c r="J1607" s="7"/>
      <c r="K1607" s="7"/>
      <c r="L1607" s="7"/>
      <c r="M1607" s="27"/>
      <c r="N1607" s="27">
        <v>0</v>
      </c>
      <c r="O1607" s="7"/>
      <c r="P1607" s="30" t="s">
        <v>53</v>
      </c>
      <c r="Q1607" s="65"/>
      <c r="R1607" s="23" t="s">
        <v>54</v>
      </c>
    </row>
    <row r="1608" spans="1:18" s="31" customFormat="1" ht="32.4" customHeight="1" x14ac:dyDescent="0.3">
      <c r="A1608" s="295" t="s">
        <v>3197</v>
      </c>
      <c r="B1608" s="295" t="s">
        <v>3198</v>
      </c>
      <c r="C1608" s="192" t="s">
        <v>449</v>
      </c>
      <c r="D1608" s="26">
        <v>118350.00000000001</v>
      </c>
      <c r="E1608" s="26">
        <v>118350.00000000001</v>
      </c>
      <c r="F1608" s="27">
        <v>0</v>
      </c>
      <c r="G1608" s="27">
        <v>118350.00000000001</v>
      </c>
      <c r="H1608" s="27">
        <v>0</v>
      </c>
      <c r="I1608" s="7" t="s">
        <v>553</v>
      </c>
      <c r="J1608" s="7"/>
      <c r="K1608" s="7"/>
      <c r="L1608" s="7"/>
      <c r="M1608" s="27"/>
      <c r="N1608" s="27">
        <v>0</v>
      </c>
      <c r="O1608" s="7"/>
      <c r="P1608" s="30" t="s">
        <v>53</v>
      </c>
      <c r="Q1608" s="65"/>
      <c r="R1608" s="23" t="s">
        <v>54</v>
      </c>
    </row>
    <row r="1609" spans="1:18" s="31" customFormat="1" ht="32.4" customHeight="1" x14ac:dyDescent="0.3">
      <c r="A1609" s="295" t="s">
        <v>3199</v>
      </c>
      <c r="B1609" s="295" t="s">
        <v>3200</v>
      </c>
      <c r="C1609" s="192" t="s">
        <v>449</v>
      </c>
      <c r="D1609" s="26">
        <v>118350.00000000001</v>
      </c>
      <c r="E1609" s="26">
        <v>118350.00000000001</v>
      </c>
      <c r="F1609" s="27">
        <v>0</v>
      </c>
      <c r="G1609" s="27">
        <v>118350.00000000001</v>
      </c>
      <c r="H1609" s="27">
        <v>0</v>
      </c>
      <c r="I1609" s="7" t="s">
        <v>553</v>
      </c>
      <c r="J1609" s="7"/>
      <c r="K1609" s="7"/>
      <c r="L1609" s="7"/>
      <c r="M1609" s="27"/>
      <c r="N1609" s="27">
        <v>0</v>
      </c>
      <c r="O1609" s="7"/>
      <c r="P1609" s="30" t="s">
        <v>53</v>
      </c>
      <c r="Q1609" s="65"/>
      <c r="R1609" s="23" t="s">
        <v>54</v>
      </c>
    </row>
    <row r="1610" spans="1:18" s="31" customFormat="1" ht="32.4" customHeight="1" x14ac:dyDescent="0.3">
      <c r="A1610" s="295" t="s">
        <v>3201</v>
      </c>
      <c r="B1610" s="295" t="s">
        <v>3202</v>
      </c>
      <c r="C1610" s="192" t="s">
        <v>449</v>
      </c>
      <c r="D1610" s="26">
        <v>118350.00000000001</v>
      </c>
      <c r="E1610" s="26">
        <v>118350.00000000001</v>
      </c>
      <c r="F1610" s="27">
        <v>0</v>
      </c>
      <c r="G1610" s="27">
        <v>118350.00000000001</v>
      </c>
      <c r="H1610" s="27">
        <v>0</v>
      </c>
      <c r="I1610" s="7" t="s">
        <v>553</v>
      </c>
      <c r="J1610" s="7"/>
      <c r="K1610" s="7"/>
      <c r="L1610" s="7"/>
      <c r="M1610" s="27"/>
      <c r="N1610" s="27">
        <v>0</v>
      </c>
      <c r="O1610" s="7"/>
      <c r="P1610" s="30" t="s">
        <v>53</v>
      </c>
      <c r="Q1610" s="65"/>
      <c r="R1610" s="23" t="s">
        <v>54</v>
      </c>
    </row>
    <row r="1611" spans="1:18" s="31" customFormat="1" ht="32.4" customHeight="1" x14ac:dyDescent="0.3">
      <c r="A1611" s="295" t="s">
        <v>3203</v>
      </c>
      <c r="B1611" s="295" t="s">
        <v>3204</v>
      </c>
      <c r="C1611" s="192" t="s">
        <v>449</v>
      </c>
      <c r="D1611" s="26">
        <v>118350.00000000001</v>
      </c>
      <c r="E1611" s="26">
        <v>118350.00000000001</v>
      </c>
      <c r="F1611" s="27">
        <v>0</v>
      </c>
      <c r="G1611" s="27">
        <v>118350.00000000001</v>
      </c>
      <c r="H1611" s="27">
        <v>0</v>
      </c>
      <c r="I1611" s="7" t="s">
        <v>553</v>
      </c>
      <c r="J1611" s="7"/>
      <c r="K1611" s="7"/>
      <c r="L1611" s="7"/>
      <c r="M1611" s="27"/>
      <c r="N1611" s="27">
        <v>0</v>
      </c>
      <c r="O1611" s="7"/>
      <c r="P1611" s="30" t="s">
        <v>53</v>
      </c>
      <c r="Q1611" s="65"/>
      <c r="R1611" s="23" t="s">
        <v>54</v>
      </c>
    </row>
    <row r="1612" spans="1:18" s="31" customFormat="1" ht="32.4" customHeight="1" x14ac:dyDescent="0.3">
      <c r="A1612" s="295" t="s">
        <v>3205</v>
      </c>
      <c r="B1612" s="295" t="s">
        <v>3206</v>
      </c>
      <c r="C1612" s="192" t="s">
        <v>449</v>
      </c>
      <c r="D1612" s="26">
        <v>118350.00000000001</v>
      </c>
      <c r="E1612" s="26">
        <v>118350.00000000001</v>
      </c>
      <c r="F1612" s="27">
        <v>0</v>
      </c>
      <c r="G1612" s="27">
        <v>118350.00000000001</v>
      </c>
      <c r="H1612" s="27">
        <v>0</v>
      </c>
      <c r="I1612" s="7" t="s">
        <v>553</v>
      </c>
      <c r="J1612" s="7"/>
      <c r="K1612" s="7"/>
      <c r="L1612" s="7"/>
      <c r="M1612" s="27"/>
      <c r="N1612" s="27">
        <v>0</v>
      </c>
      <c r="O1612" s="7"/>
      <c r="P1612" s="30" t="s">
        <v>53</v>
      </c>
      <c r="Q1612" s="65"/>
      <c r="R1612" s="23" t="s">
        <v>54</v>
      </c>
    </row>
    <row r="1613" spans="1:18" s="31" customFormat="1" ht="32.4" customHeight="1" x14ac:dyDescent="0.3">
      <c r="A1613" s="295" t="s">
        <v>3207</v>
      </c>
      <c r="B1613" s="295" t="s">
        <v>3208</v>
      </c>
      <c r="C1613" s="192" t="s">
        <v>449</v>
      </c>
      <c r="D1613" s="26">
        <v>118350.00000000001</v>
      </c>
      <c r="E1613" s="26">
        <v>118350.00000000001</v>
      </c>
      <c r="F1613" s="27">
        <v>0</v>
      </c>
      <c r="G1613" s="27">
        <v>118350.00000000001</v>
      </c>
      <c r="H1613" s="27">
        <v>0</v>
      </c>
      <c r="I1613" s="7" t="s">
        <v>553</v>
      </c>
      <c r="J1613" s="7"/>
      <c r="K1613" s="7"/>
      <c r="L1613" s="7"/>
      <c r="M1613" s="27"/>
      <c r="N1613" s="27">
        <v>0</v>
      </c>
      <c r="O1613" s="7"/>
      <c r="P1613" s="30" t="s">
        <v>53</v>
      </c>
      <c r="Q1613" s="65"/>
      <c r="R1613" s="23" t="s">
        <v>54</v>
      </c>
    </row>
    <row r="1614" spans="1:18" s="31" customFormat="1" ht="32.4" customHeight="1" x14ac:dyDescent="0.3">
      <c r="A1614" s="295" t="s">
        <v>3209</v>
      </c>
      <c r="B1614" s="295" t="s">
        <v>3210</v>
      </c>
      <c r="C1614" s="192" t="s">
        <v>449</v>
      </c>
      <c r="D1614" s="26">
        <v>118350.00000000001</v>
      </c>
      <c r="E1614" s="26">
        <v>118350.00000000001</v>
      </c>
      <c r="F1614" s="27">
        <v>0</v>
      </c>
      <c r="G1614" s="27">
        <v>118350.00000000001</v>
      </c>
      <c r="H1614" s="27">
        <v>0</v>
      </c>
      <c r="I1614" s="7" t="s">
        <v>553</v>
      </c>
      <c r="J1614" s="7"/>
      <c r="K1614" s="7"/>
      <c r="L1614" s="7"/>
      <c r="M1614" s="27"/>
      <c r="N1614" s="27">
        <v>0</v>
      </c>
      <c r="O1614" s="7"/>
      <c r="P1614" s="30" t="s">
        <v>53</v>
      </c>
      <c r="Q1614" s="65"/>
      <c r="R1614" s="23" t="s">
        <v>54</v>
      </c>
    </row>
    <row r="1615" spans="1:18" s="31" customFormat="1" ht="32.4" customHeight="1" x14ac:dyDescent="0.3">
      <c r="A1615" s="295" t="s">
        <v>3211</v>
      </c>
      <c r="B1615" s="295" t="s">
        <v>3212</v>
      </c>
      <c r="C1615" s="192" t="s">
        <v>449</v>
      </c>
      <c r="D1615" s="26">
        <v>105200</v>
      </c>
      <c r="E1615" s="26">
        <v>105200</v>
      </c>
      <c r="F1615" s="27">
        <v>0</v>
      </c>
      <c r="G1615" s="27">
        <v>105200</v>
      </c>
      <c r="H1615" s="27">
        <v>0</v>
      </c>
      <c r="I1615" s="7" t="s">
        <v>553</v>
      </c>
      <c r="J1615" s="7"/>
      <c r="K1615" s="7"/>
      <c r="L1615" s="7"/>
      <c r="M1615" s="27"/>
      <c r="N1615" s="27">
        <v>0</v>
      </c>
      <c r="O1615" s="7"/>
      <c r="P1615" s="30" t="s">
        <v>53</v>
      </c>
      <c r="Q1615" s="65"/>
      <c r="R1615" s="23" t="s">
        <v>54</v>
      </c>
    </row>
    <row r="1616" spans="1:18" s="31" customFormat="1" ht="32.4" customHeight="1" x14ac:dyDescent="0.3">
      <c r="A1616" s="295" t="s">
        <v>3213</v>
      </c>
      <c r="B1616" s="295" t="s">
        <v>3214</v>
      </c>
      <c r="C1616" s="192" t="s">
        <v>449</v>
      </c>
      <c r="D1616" s="26">
        <v>223550</v>
      </c>
      <c r="E1616" s="26">
        <v>223550</v>
      </c>
      <c r="F1616" s="27">
        <v>0</v>
      </c>
      <c r="G1616" s="27">
        <v>223550</v>
      </c>
      <c r="H1616" s="27">
        <v>0</v>
      </c>
      <c r="I1616" s="7" t="s">
        <v>553</v>
      </c>
      <c r="J1616" s="7"/>
      <c r="K1616" s="7"/>
      <c r="L1616" s="7"/>
      <c r="M1616" s="27"/>
      <c r="N1616" s="27">
        <v>0</v>
      </c>
      <c r="O1616" s="7"/>
      <c r="P1616" s="30" t="s">
        <v>53</v>
      </c>
      <c r="Q1616" s="65"/>
      <c r="R1616" s="23" t="s">
        <v>54</v>
      </c>
    </row>
    <row r="1617" spans="1:18" s="31" customFormat="1" ht="32.4" customHeight="1" x14ac:dyDescent="0.3">
      <c r="A1617" s="295" t="s">
        <v>3215</v>
      </c>
      <c r="B1617" s="295" t="s">
        <v>3216</v>
      </c>
      <c r="C1617" s="192" t="s">
        <v>449</v>
      </c>
      <c r="D1617" s="26">
        <v>205140.00000000003</v>
      </c>
      <c r="E1617" s="26">
        <v>205140.00000000003</v>
      </c>
      <c r="F1617" s="27">
        <v>0</v>
      </c>
      <c r="G1617" s="27">
        <v>205140.00000000003</v>
      </c>
      <c r="H1617" s="27">
        <v>0</v>
      </c>
      <c r="I1617" s="7" t="s">
        <v>553</v>
      </c>
      <c r="J1617" s="7"/>
      <c r="K1617" s="7"/>
      <c r="L1617" s="7"/>
      <c r="M1617" s="27"/>
      <c r="N1617" s="27">
        <v>0</v>
      </c>
      <c r="O1617" s="7"/>
      <c r="P1617" s="30" t="s">
        <v>53</v>
      </c>
      <c r="Q1617" s="65"/>
      <c r="R1617" s="23" t="s">
        <v>54</v>
      </c>
    </row>
    <row r="1618" spans="1:18" s="31" customFormat="1" ht="32.4" customHeight="1" x14ac:dyDescent="0.3">
      <c r="A1618" s="295" t="s">
        <v>3217</v>
      </c>
      <c r="B1618" s="295" t="s">
        <v>3218</v>
      </c>
      <c r="C1618" s="192" t="s">
        <v>449</v>
      </c>
      <c r="D1618" s="26">
        <v>202510.00000000003</v>
      </c>
      <c r="E1618" s="26">
        <v>202510.00000000003</v>
      </c>
      <c r="F1618" s="27">
        <v>0</v>
      </c>
      <c r="G1618" s="27">
        <v>202510.00000000003</v>
      </c>
      <c r="H1618" s="27">
        <v>0</v>
      </c>
      <c r="I1618" s="7" t="s">
        <v>553</v>
      </c>
      <c r="J1618" s="7"/>
      <c r="K1618" s="7"/>
      <c r="L1618" s="7"/>
      <c r="M1618" s="27"/>
      <c r="N1618" s="27">
        <v>0</v>
      </c>
      <c r="O1618" s="7"/>
      <c r="P1618" s="30" t="s">
        <v>53</v>
      </c>
      <c r="Q1618" s="65"/>
      <c r="R1618" s="23" t="s">
        <v>54</v>
      </c>
    </row>
    <row r="1619" spans="1:18" s="31" customFormat="1" ht="32.4" customHeight="1" x14ac:dyDescent="0.3">
      <c r="A1619" s="295" t="s">
        <v>3219</v>
      </c>
      <c r="B1619" s="295" t="s">
        <v>3220</v>
      </c>
      <c r="C1619" s="192" t="s">
        <v>449</v>
      </c>
      <c r="D1619" s="26">
        <v>199880</v>
      </c>
      <c r="E1619" s="26">
        <v>199880</v>
      </c>
      <c r="F1619" s="27">
        <v>0</v>
      </c>
      <c r="G1619" s="27">
        <v>199880</v>
      </c>
      <c r="H1619" s="27">
        <v>0</v>
      </c>
      <c r="I1619" s="7" t="s">
        <v>553</v>
      </c>
      <c r="J1619" s="7"/>
      <c r="K1619" s="7"/>
      <c r="L1619" s="7"/>
      <c r="M1619" s="27"/>
      <c r="N1619" s="27">
        <v>0</v>
      </c>
      <c r="O1619" s="7"/>
      <c r="P1619" s="30" t="s">
        <v>53</v>
      </c>
      <c r="Q1619" s="65"/>
      <c r="R1619" s="23" t="s">
        <v>54</v>
      </c>
    </row>
    <row r="1620" spans="1:18" s="31" customFormat="1" ht="32.4" customHeight="1" x14ac:dyDescent="0.3">
      <c r="A1620" s="295" t="s">
        <v>3221</v>
      </c>
      <c r="B1620" s="295" t="s">
        <v>3222</v>
      </c>
      <c r="C1620" s="192" t="s">
        <v>449</v>
      </c>
      <c r="D1620" s="26">
        <v>194620</v>
      </c>
      <c r="E1620" s="26">
        <v>194620</v>
      </c>
      <c r="F1620" s="27">
        <v>0</v>
      </c>
      <c r="G1620" s="27">
        <v>194620</v>
      </c>
      <c r="H1620" s="27">
        <v>0</v>
      </c>
      <c r="I1620" s="7" t="s">
        <v>553</v>
      </c>
      <c r="J1620" s="7"/>
      <c r="K1620" s="7"/>
      <c r="L1620" s="7"/>
      <c r="M1620" s="27"/>
      <c r="N1620" s="27">
        <v>0</v>
      </c>
      <c r="O1620" s="7"/>
      <c r="P1620" s="30" t="s">
        <v>53</v>
      </c>
      <c r="Q1620" s="65"/>
      <c r="R1620" s="23" t="s">
        <v>54</v>
      </c>
    </row>
    <row r="1621" spans="1:18" s="31" customFormat="1" ht="32.4" customHeight="1" x14ac:dyDescent="0.3">
      <c r="A1621" s="295" t="s">
        <v>3223</v>
      </c>
      <c r="B1621" s="295" t="s">
        <v>3224</v>
      </c>
      <c r="C1621" s="192" t="s">
        <v>449</v>
      </c>
      <c r="D1621" s="26">
        <v>184100</v>
      </c>
      <c r="E1621" s="26">
        <v>184100</v>
      </c>
      <c r="F1621" s="27">
        <v>0</v>
      </c>
      <c r="G1621" s="27">
        <v>184100</v>
      </c>
      <c r="H1621" s="27">
        <v>0</v>
      </c>
      <c r="I1621" s="7" t="s">
        <v>553</v>
      </c>
      <c r="J1621" s="7"/>
      <c r="K1621" s="7"/>
      <c r="L1621" s="7"/>
      <c r="M1621" s="27"/>
      <c r="N1621" s="27">
        <v>0</v>
      </c>
      <c r="O1621" s="7"/>
      <c r="P1621" s="30" t="s">
        <v>53</v>
      </c>
      <c r="Q1621" s="65"/>
      <c r="R1621" s="23" t="s">
        <v>54</v>
      </c>
    </row>
    <row r="1622" spans="1:18" s="31" customFormat="1" ht="32.4" customHeight="1" x14ac:dyDescent="0.3">
      <c r="A1622" s="295" t="s">
        <v>3225</v>
      </c>
      <c r="B1622" s="295" t="s">
        <v>3226</v>
      </c>
      <c r="C1622" s="192" t="s">
        <v>449</v>
      </c>
      <c r="D1622" s="26">
        <v>178840</v>
      </c>
      <c r="E1622" s="26">
        <v>178840</v>
      </c>
      <c r="F1622" s="27">
        <v>0</v>
      </c>
      <c r="G1622" s="27">
        <v>178840</v>
      </c>
      <c r="H1622" s="27">
        <v>0</v>
      </c>
      <c r="I1622" s="7" t="s">
        <v>553</v>
      </c>
      <c r="J1622" s="7"/>
      <c r="K1622" s="7"/>
      <c r="L1622" s="7"/>
      <c r="M1622" s="27"/>
      <c r="N1622" s="27">
        <v>0</v>
      </c>
      <c r="O1622" s="7"/>
      <c r="P1622" s="30" t="s">
        <v>53</v>
      </c>
      <c r="Q1622" s="65"/>
      <c r="R1622" s="23" t="s">
        <v>54</v>
      </c>
    </row>
    <row r="1623" spans="1:18" s="31" customFormat="1" ht="32.4" customHeight="1" x14ac:dyDescent="0.3">
      <c r="A1623" s="295" t="s">
        <v>3227</v>
      </c>
      <c r="B1623" s="295" t="s">
        <v>3228</v>
      </c>
      <c r="C1623" s="192" t="s">
        <v>449</v>
      </c>
      <c r="D1623" s="26">
        <v>157800</v>
      </c>
      <c r="E1623" s="26">
        <v>157800</v>
      </c>
      <c r="F1623" s="27">
        <v>0</v>
      </c>
      <c r="G1623" s="27">
        <v>157800</v>
      </c>
      <c r="H1623" s="27">
        <v>0</v>
      </c>
      <c r="I1623" s="7" t="s">
        <v>553</v>
      </c>
      <c r="J1623" s="7"/>
      <c r="K1623" s="7"/>
      <c r="L1623" s="7"/>
      <c r="M1623" s="27"/>
      <c r="N1623" s="27">
        <v>0</v>
      </c>
      <c r="O1623" s="7"/>
      <c r="P1623" s="30" t="s">
        <v>53</v>
      </c>
      <c r="Q1623" s="65"/>
      <c r="R1623" s="23" t="s">
        <v>54</v>
      </c>
    </row>
    <row r="1624" spans="1:18" s="31" customFormat="1" ht="32.4" customHeight="1" x14ac:dyDescent="0.3">
      <c r="A1624" s="295" t="s">
        <v>3229</v>
      </c>
      <c r="B1624" s="295" t="s">
        <v>3230</v>
      </c>
      <c r="C1624" s="192" t="s">
        <v>449</v>
      </c>
      <c r="D1624" s="26">
        <v>210400</v>
      </c>
      <c r="E1624" s="26">
        <v>210400</v>
      </c>
      <c r="F1624" s="27">
        <v>0</v>
      </c>
      <c r="G1624" s="27">
        <v>210400</v>
      </c>
      <c r="H1624" s="27">
        <v>0</v>
      </c>
      <c r="I1624" s="7" t="s">
        <v>553</v>
      </c>
      <c r="J1624" s="7"/>
      <c r="K1624" s="7"/>
      <c r="L1624" s="7"/>
      <c r="M1624" s="27"/>
      <c r="N1624" s="27">
        <v>0</v>
      </c>
      <c r="O1624" s="7"/>
      <c r="P1624" s="30" t="s">
        <v>53</v>
      </c>
      <c r="Q1624" s="65"/>
      <c r="R1624" s="23" t="s">
        <v>54</v>
      </c>
    </row>
    <row r="1625" spans="1:18" s="31" customFormat="1" ht="32.4" customHeight="1" x14ac:dyDescent="0.3">
      <c r="A1625" s="295" t="s">
        <v>3231</v>
      </c>
      <c r="B1625" s="295" t="s">
        <v>3232</v>
      </c>
      <c r="C1625" s="192" t="s">
        <v>449</v>
      </c>
      <c r="D1625" s="26">
        <v>236700.00000000003</v>
      </c>
      <c r="E1625" s="26">
        <v>236700.00000000003</v>
      </c>
      <c r="F1625" s="27">
        <v>0</v>
      </c>
      <c r="G1625" s="27">
        <v>236700.00000000003</v>
      </c>
      <c r="H1625" s="27">
        <v>0</v>
      </c>
      <c r="I1625" s="7" t="s">
        <v>553</v>
      </c>
      <c r="J1625" s="7"/>
      <c r="K1625" s="7"/>
      <c r="L1625" s="7"/>
      <c r="M1625" s="27"/>
      <c r="N1625" s="27">
        <v>0</v>
      </c>
      <c r="O1625" s="7"/>
      <c r="P1625" s="30" t="s">
        <v>53</v>
      </c>
      <c r="Q1625" s="65"/>
      <c r="R1625" s="23" t="s">
        <v>54</v>
      </c>
    </row>
    <row r="1626" spans="1:18" s="31" customFormat="1" ht="32.4" customHeight="1" x14ac:dyDescent="0.3">
      <c r="A1626" s="295" t="s">
        <v>3233</v>
      </c>
      <c r="B1626" s="295" t="s">
        <v>3234</v>
      </c>
      <c r="C1626" s="192" t="s">
        <v>449</v>
      </c>
      <c r="D1626" s="26">
        <v>157800</v>
      </c>
      <c r="E1626" s="26">
        <v>157800</v>
      </c>
      <c r="F1626" s="27">
        <v>0</v>
      </c>
      <c r="G1626" s="27">
        <v>157800</v>
      </c>
      <c r="H1626" s="27">
        <v>0</v>
      </c>
      <c r="I1626" s="7" t="s">
        <v>553</v>
      </c>
      <c r="J1626" s="7"/>
      <c r="K1626" s="7"/>
      <c r="L1626" s="7"/>
      <c r="M1626" s="27"/>
      <c r="N1626" s="27">
        <v>0</v>
      </c>
      <c r="O1626" s="7"/>
      <c r="P1626" s="30" t="s">
        <v>53</v>
      </c>
      <c r="Q1626" s="65"/>
      <c r="R1626" s="23" t="s">
        <v>54</v>
      </c>
    </row>
    <row r="1627" spans="1:18" s="31" customFormat="1" ht="32.4" customHeight="1" x14ac:dyDescent="0.3">
      <c r="A1627" s="295" t="s">
        <v>3235</v>
      </c>
      <c r="B1627" s="295" t="s">
        <v>3236</v>
      </c>
      <c r="C1627" s="192" t="s">
        <v>449</v>
      </c>
      <c r="D1627" s="26">
        <v>228810</v>
      </c>
      <c r="E1627" s="26">
        <v>228810</v>
      </c>
      <c r="F1627" s="27">
        <v>0</v>
      </c>
      <c r="G1627" s="27">
        <v>228810</v>
      </c>
      <c r="H1627" s="27">
        <v>0</v>
      </c>
      <c r="I1627" s="7" t="s">
        <v>553</v>
      </c>
      <c r="J1627" s="7"/>
      <c r="K1627" s="7"/>
      <c r="L1627" s="7"/>
      <c r="M1627" s="27"/>
      <c r="N1627" s="27">
        <v>0</v>
      </c>
      <c r="O1627" s="7"/>
      <c r="P1627" s="30" t="s">
        <v>53</v>
      </c>
      <c r="Q1627" s="65"/>
      <c r="R1627" s="23" t="s">
        <v>54</v>
      </c>
    </row>
    <row r="1628" spans="1:18" s="31" customFormat="1" ht="32.4" customHeight="1" x14ac:dyDescent="0.3">
      <c r="A1628" s="295" t="s">
        <v>3237</v>
      </c>
      <c r="B1628" s="295" t="s">
        <v>3238</v>
      </c>
      <c r="C1628" s="192" t="s">
        <v>449</v>
      </c>
      <c r="D1628" s="26">
        <v>223550</v>
      </c>
      <c r="E1628" s="26">
        <v>223550</v>
      </c>
      <c r="F1628" s="27">
        <v>0</v>
      </c>
      <c r="G1628" s="27">
        <v>223550</v>
      </c>
      <c r="H1628" s="27">
        <v>0</v>
      </c>
      <c r="I1628" s="7" t="s">
        <v>553</v>
      </c>
      <c r="J1628" s="7"/>
      <c r="K1628" s="7"/>
      <c r="L1628" s="7"/>
      <c r="M1628" s="27"/>
      <c r="N1628" s="27">
        <v>0</v>
      </c>
      <c r="O1628" s="7"/>
      <c r="P1628" s="30" t="s">
        <v>53</v>
      </c>
      <c r="Q1628" s="65"/>
      <c r="R1628" s="23" t="s">
        <v>54</v>
      </c>
    </row>
    <row r="1629" spans="1:18" s="31" customFormat="1" ht="32.4" customHeight="1" x14ac:dyDescent="0.3">
      <c r="A1629" s="295" t="s">
        <v>3239</v>
      </c>
      <c r="B1629" s="295" t="s">
        <v>3240</v>
      </c>
      <c r="C1629" s="192" t="s">
        <v>449</v>
      </c>
      <c r="D1629" s="26">
        <v>223550</v>
      </c>
      <c r="E1629" s="26">
        <v>223550</v>
      </c>
      <c r="F1629" s="27">
        <v>0</v>
      </c>
      <c r="G1629" s="27">
        <v>223550</v>
      </c>
      <c r="H1629" s="27">
        <v>0</v>
      </c>
      <c r="I1629" s="7" t="s">
        <v>553</v>
      </c>
      <c r="J1629" s="7"/>
      <c r="K1629" s="7"/>
      <c r="L1629" s="7"/>
      <c r="M1629" s="27"/>
      <c r="N1629" s="27">
        <v>0</v>
      </c>
      <c r="O1629" s="7"/>
      <c r="P1629" s="30" t="s">
        <v>53</v>
      </c>
      <c r="Q1629" s="65"/>
      <c r="R1629" s="23" t="s">
        <v>54</v>
      </c>
    </row>
    <row r="1630" spans="1:18" s="31" customFormat="1" ht="32.4" customHeight="1" x14ac:dyDescent="0.3">
      <c r="A1630" s="295" t="s">
        <v>3241</v>
      </c>
      <c r="B1630" s="295" t="s">
        <v>3242</v>
      </c>
      <c r="C1630" s="192" t="s">
        <v>449</v>
      </c>
      <c r="D1630" s="26">
        <v>105200</v>
      </c>
      <c r="E1630" s="26">
        <v>105200</v>
      </c>
      <c r="F1630" s="27">
        <v>0</v>
      </c>
      <c r="G1630" s="27">
        <v>105200</v>
      </c>
      <c r="H1630" s="27">
        <v>0</v>
      </c>
      <c r="I1630" s="7" t="s">
        <v>553</v>
      </c>
      <c r="J1630" s="7"/>
      <c r="K1630" s="7"/>
      <c r="L1630" s="7"/>
      <c r="M1630" s="27"/>
      <c r="N1630" s="27">
        <v>0</v>
      </c>
      <c r="O1630" s="7"/>
      <c r="P1630" s="30" t="s">
        <v>53</v>
      </c>
      <c r="Q1630" s="65"/>
      <c r="R1630" s="23" t="s">
        <v>54</v>
      </c>
    </row>
    <row r="1631" spans="1:18" s="31" customFormat="1" ht="32.4" customHeight="1" x14ac:dyDescent="0.3">
      <c r="A1631" s="295" t="s">
        <v>3243</v>
      </c>
      <c r="B1631" s="295" t="s">
        <v>3244</v>
      </c>
      <c r="C1631" s="192" t="s">
        <v>449</v>
      </c>
      <c r="D1631" s="26">
        <v>213030</v>
      </c>
      <c r="E1631" s="26">
        <v>213030</v>
      </c>
      <c r="F1631" s="27">
        <v>0</v>
      </c>
      <c r="G1631" s="27">
        <v>213030</v>
      </c>
      <c r="H1631" s="27">
        <v>0</v>
      </c>
      <c r="I1631" s="7" t="s">
        <v>553</v>
      </c>
      <c r="J1631" s="7"/>
      <c r="K1631" s="7"/>
      <c r="L1631" s="7"/>
      <c r="M1631" s="27"/>
      <c r="N1631" s="27">
        <v>0</v>
      </c>
      <c r="O1631" s="7"/>
      <c r="P1631" s="30" t="s">
        <v>53</v>
      </c>
      <c r="Q1631" s="65"/>
      <c r="R1631" s="23" t="s">
        <v>54</v>
      </c>
    </row>
    <row r="1632" spans="1:18" s="31" customFormat="1" ht="32.4" customHeight="1" x14ac:dyDescent="0.3">
      <c r="A1632" s="295" t="s">
        <v>3245</v>
      </c>
      <c r="B1632" s="295" t="s">
        <v>3246</v>
      </c>
      <c r="C1632" s="192" t="s">
        <v>449</v>
      </c>
      <c r="D1632" s="26">
        <v>160430</v>
      </c>
      <c r="E1632" s="26">
        <v>160430</v>
      </c>
      <c r="F1632" s="27">
        <v>0</v>
      </c>
      <c r="G1632" s="27">
        <v>160430</v>
      </c>
      <c r="H1632" s="27">
        <v>0</v>
      </c>
      <c r="I1632" s="7" t="s">
        <v>553</v>
      </c>
      <c r="J1632" s="7"/>
      <c r="K1632" s="7"/>
      <c r="L1632" s="7"/>
      <c r="M1632" s="27"/>
      <c r="N1632" s="27">
        <v>0</v>
      </c>
      <c r="O1632" s="7"/>
      <c r="P1632" s="30" t="s">
        <v>53</v>
      </c>
      <c r="Q1632" s="65"/>
      <c r="R1632" s="23" t="s">
        <v>54</v>
      </c>
    </row>
    <row r="1633" spans="1:18" s="31" customFormat="1" ht="32.4" customHeight="1" x14ac:dyDescent="0.3">
      <c r="A1633" s="295" t="s">
        <v>3247</v>
      </c>
      <c r="B1633" s="295" t="s">
        <v>3248</v>
      </c>
      <c r="C1633" s="192" t="s">
        <v>449</v>
      </c>
      <c r="D1633" s="26">
        <v>210400</v>
      </c>
      <c r="E1633" s="26">
        <v>210400</v>
      </c>
      <c r="F1633" s="27">
        <v>0</v>
      </c>
      <c r="G1633" s="27">
        <v>210400</v>
      </c>
      <c r="H1633" s="27">
        <v>0</v>
      </c>
      <c r="I1633" s="7" t="s">
        <v>553</v>
      </c>
      <c r="J1633" s="7"/>
      <c r="K1633" s="7"/>
      <c r="L1633" s="7"/>
      <c r="M1633" s="27"/>
      <c r="N1633" s="27">
        <v>0</v>
      </c>
      <c r="O1633" s="7"/>
      <c r="P1633" s="30" t="s">
        <v>53</v>
      </c>
      <c r="Q1633" s="65"/>
      <c r="R1633" s="23" t="s">
        <v>54</v>
      </c>
    </row>
    <row r="1634" spans="1:18" s="31" customFormat="1" ht="32.4" customHeight="1" x14ac:dyDescent="0.3">
      <c r="A1634" s="295" t="s">
        <v>3249</v>
      </c>
      <c r="B1634" s="295" t="s">
        <v>3250</v>
      </c>
      <c r="C1634" s="192" t="s">
        <v>449</v>
      </c>
      <c r="D1634" s="26">
        <v>157800</v>
      </c>
      <c r="E1634" s="26">
        <v>157800</v>
      </c>
      <c r="F1634" s="27">
        <v>0</v>
      </c>
      <c r="G1634" s="27">
        <v>157800</v>
      </c>
      <c r="H1634" s="27">
        <v>0</v>
      </c>
      <c r="I1634" s="7" t="s">
        <v>553</v>
      </c>
      <c r="J1634" s="7"/>
      <c r="K1634" s="7"/>
      <c r="L1634" s="7"/>
      <c r="M1634" s="27"/>
      <c r="N1634" s="27">
        <v>0</v>
      </c>
      <c r="O1634" s="7"/>
      <c r="P1634" s="30" t="s">
        <v>53</v>
      </c>
      <c r="Q1634" s="65"/>
      <c r="R1634" s="23" t="s">
        <v>54</v>
      </c>
    </row>
    <row r="1635" spans="1:18" s="31" customFormat="1" ht="32.4" customHeight="1" x14ac:dyDescent="0.3">
      <c r="A1635" s="295" t="s">
        <v>3251</v>
      </c>
      <c r="B1635" s="295" t="s">
        <v>3252</v>
      </c>
      <c r="C1635" s="192" t="s">
        <v>449</v>
      </c>
      <c r="D1635" s="26">
        <v>170950.00000000003</v>
      </c>
      <c r="E1635" s="26">
        <v>170950.00000000003</v>
      </c>
      <c r="F1635" s="27">
        <v>0</v>
      </c>
      <c r="G1635" s="27">
        <v>170950.00000000003</v>
      </c>
      <c r="H1635" s="27">
        <v>0</v>
      </c>
      <c r="I1635" s="7" t="s">
        <v>553</v>
      </c>
      <c r="J1635" s="7"/>
      <c r="K1635" s="7"/>
      <c r="L1635" s="7"/>
      <c r="M1635" s="27"/>
      <c r="N1635" s="27">
        <v>0</v>
      </c>
      <c r="O1635" s="7"/>
      <c r="P1635" s="30" t="s">
        <v>53</v>
      </c>
      <c r="Q1635" s="65"/>
      <c r="R1635" s="23" t="s">
        <v>54</v>
      </c>
    </row>
    <row r="1636" spans="1:18" s="31" customFormat="1" ht="32.4" customHeight="1" x14ac:dyDescent="0.3">
      <c r="A1636" s="295" t="s">
        <v>3253</v>
      </c>
      <c r="B1636" s="295" t="s">
        <v>3254</v>
      </c>
      <c r="C1636" s="192" t="s">
        <v>449</v>
      </c>
      <c r="D1636" s="26">
        <v>170950.00000000003</v>
      </c>
      <c r="E1636" s="26">
        <v>170950.00000000003</v>
      </c>
      <c r="F1636" s="27">
        <v>0</v>
      </c>
      <c r="G1636" s="27">
        <v>170950.00000000003</v>
      </c>
      <c r="H1636" s="27">
        <v>0</v>
      </c>
      <c r="I1636" s="7" t="s">
        <v>553</v>
      </c>
      <c r="J1636" s="7"/>
      <c r="K1636" s="7"/>
      <c r="L1636" s="7"/>
      <c r="M1636" s="27"/>
      <c r="N1636" s="27">
        <v>0</v>
      </c>
      <c r="O1636" s="7"/>
      <c r="P1636" s="30" t="s">
        <v>53</v>
      </c>
      <c r="Q1636" s="65"/>
      <c r="R1636" s="23" t="s">
        <v>54</v>
      </c>
    </row>
    <row r="1637" spans="1:18" s="31" customFormat="1" ht="32.4" customHeight="1" x14ac:dyDescent="0.3">
      <c r="A1637" s="295" t="s">
        <v>3255</v>
      </c>
      <c r="B1637" s="295" t="s">
        <v>3256</v>
      </c>
      <c r="C1637" s="192" t="s">
        <v>449</v>
      </c>
      <c r="D1637" s="26">
        <v>170950.00000000003</v>
      </c>
      <c r="E1637" s="26">
        <v>170950.00000000003</v>
      </c>
      <c r="F1637" s="27">
        <v>0</v>
      </c>
      <c r="G1637" s="27">
        <v>170950.00000000003</v>
      </c>
      <c r="H1637" s="27">
        <v>0</v>
      </c>
      <c r="I1637" s="7" t="s">
        <v>553</v>
      </c>
      <c r="J1637" s="7"/>
      <c r="K1637" s="7"/>
      <c r="L1637" s="7"/>
      <c r="M1637" s="27"/>
      <c r="N1637" s="27">
        <v>0</v>
      </c>
      <c r="O1637" s="7"/>
      <c r="P1637" s="30" t="s">
        <v>53</v>
      </c>
      <c r="Q1637" s="65"/>
      <c r="R1637" s="23" t="s">
        <v>54</v>
      </c>
    </row>
    <row r="1638" spans="1:18" s="31" customFormat="1" ht="32.4" customHeight="1" x14ac:dyDescent="0.3">
      <c r="A1638" s="295" t="s">
        <v>3257</v>
      </c>
      <c r="B1638" s="295" t="s">
        <v>3258</v>
      </c>
      <c r="C1638" s="192" t="s">
        <v>449</v>
      </c>
      <c r="D1638" s="26">
        <v>170950.00000000003</v>
      </c>
      <c r="E1638" s="26">
        <v>170950.00000000003</v>
      </c>
      <c r="F1638" s="27">
        <v>0</v>
      </c>
      <c r="G1638" s="27">
        <v>170950.00000000003</v>
      </c>
      <c r="H1638" s="27">
        <v>0</v>
      </c>
      <c r="I1638" s="7" t="s">
        <v>553</v>
      </c>
      <c r="J1638" s="7"/>
      <c r="K1638" s="7"/>
      <c r="L1638" s="7"/>
      <c r="M1638" s="27"/>
      <c r="N1638" s="27">
        <v>0</v>
      </c>
      <c r="O1638" s="7"/>
      <c r="P1638" s="30" t="s">
        <v>53</v>
      </c>
      <c r="Q1638" s="65"/>
      <c r="R1638" s="23" t="s">
        <v>54</v>
      </c>
    </row>
    <row r="1639" spans="1:18" s="31" customFormat="1" ht="32.4" customHeight="1" x14ac:dyDescent="0.3">
      <c r="A1639" s="295" t="s">
        <v>3259</v>
      </c>
      <c r="B1639" s="295" t="s">
        <v>3260</v>
      </c>
      <c r="C1639" s="192" t="s">
        <v>449</v>
      </c>
      <c r="D1639" s="26">
        <v>170950.00000000003</v>
      </c>
      <c r="E1639" s="26">
        <v>170950.00000000003</v>
      </c>
      <c r="F1639" s="27">
        <v>0</v>
      </c>
      <c r="G1639" s="27">
        <v>170950.00000000003</v>
      </c>
      <c r="H1639" s="27">
        <v>0</v>
      </c>
      <c r="I1639" s="7" t="s">
        <v>553</v>
      </c>
      <c r="J1639" s="7"/>
      <c r="K1639" s="7"/>
      <c r="L1639" s="7"/>
      <c r="M1639" s="27"/>
      <c r="N1639" s="27">
        <v>0</v>
      </c>
      <c r="O1639" s="7"/>
      <c r="P1639" s="30" t="s">
        <v>53</v>
      </c>
      <c r="Q1639" s="65"/>
      <c r="R1639" s="23" t="s">
        <v>54</v>
      </c>
    </row>
    <row r="1640" spans="1:18" s="31" customFormat="1" ht="32.4" customHeight="1" x14ac:dyDescent="0.3">
      <c r="A1640" s="295" t="s">
        <v>3261</v>
      </c>
      <c r="B1640" s="295" t="s">
        <v>3262</v>
      </c>
      <c r="C1640" s="192" t="s">
        <v>449</v>
      </c>
      <c r="D1640" s="26">
        <v>136760.00000000003</v>
      </c>
      <c r="E1640" s="26">
        <v>136760.00000000003</v>
      </c>
      <c r="F1640" s="27">
        <v>0</v>
      </c>
      <c r="G1640" s="27">
        <v>136760.00000000003</v>
      </c>
      <c r="H1640" s="27">
        <v>0</v>
      </c>
      <c r="I1640" s="7" t="s">
        <v>553</v>
      </c>
      <c r="J1640" s="7"/>
      <c r="K1640" s="7"/>
      <c r="L1640" s="7"/>
      <c r="M1640" s="27"/>
      <c r="N1640" s="27">
        <v>0</v>
      </c>
      <c r="O1640" s="7"/>
      <c r="P1640" s="30" t="s">
        <v>53</v>
      </c>
      <c r="Q1640" s="65"/>
      <c r="R1640" s="23" t="s">
        <v>54</v>
      </c>
    </row>
    <row r="1641" spans="1:18" s="31" customFormat="1" ht="32.4" customHeight="1" x14ac:dyDescent="0.3">
      <c r="A1641" s="295" t="s">
        <v>1518</v>
      </c>
      <c r="B1641" s="295" t="s">
        <v>3263</v>
      </c>
      <c r="C1641" s="192" t="s">
        <v>449</v>
      </c>
      <c r="D1641" s="26">
        <v>165690</v>
      </c>
      <c r="E1641" s="26">
        <v>165690</v>
      </c>
      <c r="F1641" s="27">
        <v>0</v>
      </c>
      <c r="G1641" s="27">
        <v>165690</v>
      </c>
      <c r="H1641" s="27">
        <v>0</v>
      </c>
      <c r="I1641" s="7" t="s">
        <v>553</v>
      </c>
      <c r="J1641" s="7"/>
      <c r="K1641" s="7"/>
      <c r="L1641" s="7"/>
      <c r="M1641" s="27"/>
      <c r="N1641" s="27">
        <v>0</v>
      </c>
      <c r="O1641" s="7"/>
      <c r="P1641" s="30" t="s">
        <v>53</v>
      </c>
      <c r="Q1641" s="65"/>
      <c r="R1641" s="23" t="s">
        <v>54</v>
      </c>
    </row>
    <row r="1642" spans="1:18" s="31" customFormat="1" ht="32.4" customHeight="1" x14ac:dyDescent="0.3">
      <c r="A1642" s="295" t="s">
        <v>3264</v>
      </c>
      <c r="B1642" s="295" t="s">
        <v>3265</v>
      </c>
      <c r="C1642" s="192" t="s">
        <v>449</v>
      </c>
      <c r="D1642" s="26">
        <v>194620</v>
      </c>
      <c r="E1642" s="26">
        <v>194620</v>
      </c>
      <c r="F1642" s="27">
        <v>0</v>
      </c>
      <c r="G1642" s="27">
        <v>194620</v>
      </c>
      <c r="H1642" s="27">
        <v>0</v>
      </c>
      <c r="I1642" s="7" t="s">
        <v>553</v>
      </c>
      <c r="J1642" s="7"/>
      <c r="K1642" s="7"/>
      <c r="L1642" s="7"/>
      <c r="M1642" s="27"/>
      <c r="N1642" s="27">
        <v>0</v>
      </c>
      <c r="O1642" s="7"/>
      <c r="P1642" s="30" t="s">
        <v>53</v>
      </c>
      <c r="Q1642" s="65"/>
      <c r="R1642" s="23" t="s">
        <v>54</v>
      </c>
    </row>
    <row r="1643" spans="1:18" s="31" customFormat="1" ht="32.4" customHeight="1" x14ac:dyDescent="0.3">
      <c r="A1643" s="295" t="s">
        <v>3266</v>
      </c>
      <c r="B1643" s="295" t="s">
        <v>3267</v>
      </c>
      <c r="C1643" s="192" t="s">
        <v>449</v>
      </c>
      <c r="D1643" s="26">
        <v>210400</v>
      </c>
      <c r="E1643" s="26">
        <v>210400</v>
      </c>
      <c r="F1643" s="27">
        <v>0</v>
      </c>
      <c r="G1643" s="27">
        <v>210400</v>
      </c>
      <c r="H1643" s="27">
        <v>0</v>
      </c>
      <c r="I1643" s="7" t="s">
        <v>553</v>
      </c>
      <c r="J1643" s="7"/>
      <c r="K1643" s="7"/>
      <c r="L1643" s="7"/>
      <c r="M1643" s="27"/>
      <c r="N1643" s="27">
        <v>0</v>
      </c>
      <c r="O1643" s="7"/>
      <c r="P1643" s="30" t="s">
        <v>53</v>
      </c>
      <c r="Q1643" s="65"/>
      <c r="R1643" s="23" t="s">
        <v>54</v>
      </c>
    </row>
    <row r="1644" spans="1:18" s="31" customFormat="1" ht="32.4" customHeight="1" x14ac:dyDescent="0.3">
      <c r="A1644" s="295" t="s">
        <v>3268</v>
      </c>
      <c r="B1644" s="295" t="s">
        <v>3269</v>
      </c>
      <c r="C1644" s="192" t="s">
        <v>449</v>
      </c>
      <c r="D1644" s="26">
        <v>210400</v>
      </c>
      <c r="E1644" s="26">
        <v>210400</v>
      </c>
      <c r="F1644" s="27">
        <v>0</v>
      </c>
      <c r="G1644" s="27">
        <v>210400</v>
      </c>
      <c r="H1644" s="27">
        <v>0</v>
      </c>
      <c r="I1644" s="7" t="s">
        <v>553</v>
      </c>
      <c r="J1644" s="7"/>
      <c r="K1644" s="7"/>
      <c r="L1644" s="7"/>
      <c r="M1644" s="27"/>
      <c r="N1644" s="27">
        <v>0</v>
      </c>
      <c r="O1644" s="7"/>
      <c r="P1644" s="30" t="s">
        <v>53</v>
      </c>
      <c r="Q1644" s="65"/>
      <c r="R1644" s="23" t="s">
        <v>54</v>
      </c>
    </row>
    <row r="1645" spans="1:18" s="31" customFormat="1" ht="32.4" customHeight="1" x14ac:dyDescent="0.3">
      <c r="A1645" s="295" t="s">
        <v>3270</v>
      </c>
      <c r="B1645" s="295" t="s">
        <v>3271</v>
      </c>
      <c r="C1645" s="192" t="s">
        <v>449</v>
      </c>
      <c r="D1645" s="26">
        <v>197250</v>
      </c>
      <c r="E1645" s="26">
        <v>197250</v>
      </c>
      <c r="F1645" s="27">
        <v>0</v>
      </c>
      <c r="G1645" s="27">
        <v>197250</v>
      </c>
      <c r="H1645" s="27">
        <v>0</v>
      </c>
      <c r="I1645" s="7" t="s">
        <v>553</v>
      </c>
      <c r="J1645" s="7"/>
      <c r="K1645" s="7"/>
      <c r="L1645" s="7"/>
      <c r="M1645" s="27"/>
      <c r="N1645" s="27">
        <v>0</v>
      </c>
      <c r="O1645" s="7"/>
      <c r="P1645" s="30" t="s">
        <v>53</v>
      </c>
      <c r="Q1645" s="65"/>
      <c r="R1645" s="23" t="s">
        <v>54</v>
      </c>
    </row>
    <row r="1646" spans="1:18" s="31" customFormat="1" ht="32.4" customHeight="1" x14ac:dyDescent="0.3">
      <c r="A1646" s="295" t="s">
        <v>3272</v>
      </c>
      <c r="B1646" s="295" t="s">
        <v>3273</v>
      </c>
      <c r="C1646" s="192" t="s">
        <v>449</v>
      </c>
      <c r="D1646" s="26">
        <v>197250</v>
      </c>
      <c r="E1646" s="26">
        <v>197250</v>
      </c>
      <c r="F1646" s="27">
        <v>0</v>
      </c>
      <c r="G1646" s="27">
        <v>197250</v>
      </c>
      <c r="H1646" s="27">
        <v>0</v>
      </c>
      <c r="I1646" s="7" t="s">
        <v>553</v>
      </c>
      <c r="J1646" s="7"/>
      <c r="K1646" s="7"/>
      <c r="L1646" s="7"/>
      <c r="M1646" s="27"/>
      <c r="N1646" s="27">
        <v>0</v>
      </c>
      <c r="O1646" s="7"/>
      <c r="P1646" s="30" t="s">
        <v>53</v>
      </c>
      <c r="Q1646" s="65"/>
      <c r="R1646" s="23" t="s">
        <v>54</v>
      </c>
    </row>
    <row r="1647" spans="1:18" s="31" customFormat="1" ht="32.4" customHeight="1" x14ac:dyDescent="0.3">
      <c r="A1647" s="295" t="s">
        <v>3274</v>
      </c>
      <c r="B1647" s="295" t="s">
        <v>3275</v>
      </c>
      <c r="C1647" s="192" t="s">
        <v>449</v>
      </c>
      <c r="D1647" s="26">
        <v>184100</v>
      </c>
      <c r="E1647" s="26">
        <v>184100</v>
      </c>
      <c r="F1647" s="27">
        <v>0</v>
      </c>
      <c r="G1647" s="27">
        <v>184100</v>
      </c>
      <c r="H1647" s="27">
        <v>0</v>
      </c>
      <c r="I1647" s="7" t="s">
        <v>553</v>
      </c>
      <c r="J1647" s="7"/>
      <c r="K1647" s="7"/>
      <c r="L1647" s="7"/>
      <c r="M1647" s="27"/>
      <c r="N1647" s="27">
        <v>0</v>
      </c>
      <c r="O1647" s="7"/>
      <c r="P1647" s="30" t="s">
        <v>53</v>
      </c>
      <c r="Q1647" s="65"/>
      <c r="R1647" s="23" t="s">
        <v>54</v>
      </c>
    </row>
    <row r="1648" spans="1:18" s="31" customFormat="1" ht="32.4" customHeight="1" x14ac:dyDescent="0.3">
      <c r="A1648" s="295" t="s">
        <v>3276</v>
      </c>
      <c r="B1648" s="295" t="s">
        <v>3277</v>
      </c>
      <c r="C1648" s="192" t="s">
        <v>449</v>
      </c>
      <c r="D1648" s="26">
        <v>184100</v>
      </c>
      <c r="E1648" s="26">
        <v>184100</v>
      </c>
      <c r="F1648" s="27">
        <v>0</v>
      </c>
      <c r="G1648" s="27">
        <v>184100</v>
      </c>
      <c r="H1648" s="27">
        <v>0</v>
      </c>
      <c r="I1648" s="7" t="s">
        <v>553</v>
      </c>
      <c r="J1648" s="7"/>
      <c r="K1648" s="7"/>
      <c r="L1648" s="7"/>
      <c r="M1648" s="27"/>
      <c r="N1648" s="27">
        <v>0</v>
      </c>
      <c r="O1648" s="7"/>
      <c r="P1648" s="30" t="s">
        <v>53</v>
      </c>
      <c r="Q1648" s="65"/>
      <c r="R1648" s="23" t="s">
        <v>54</v>
      </c>
    </row>
    <row r="1649" spans="1:18" s="31" customFormat="1" ht="32.4" customHeight="1" x14ac:dyDescent="0.3">
      <c r="A1649" s="295" t="s">
        <v>3278</v>
      </c>
      <c r="B1649" s="295" t="s">
        <v>3279</v>
      </c>
      <c r="C1649" s="192" t="s">
        <v>449</v>
      </c>
      <c r="D1649" s="26">
        <v>170950.00000000003</v>
      </c>
      <c r="E1649" s="26">
        <v>170950.00000000003</v>
      </c>
      <c r="F1649" s="27">
        <v>0</v>
      </c>
      <c r="G1649" s="27">
        <v>170950.00000000003</v>
      </c>
      <c r="H1649" s="27">
        <v>0</v>
      </c>
      <c r="I1649" s="7" t="s">
        <v>553</v>
      </c>
      <c r="J1649" s="7"/>
      <c r="K1649" s="7"/>
      <c r="L1649" s="7"/>
      <c r="M1649" s="27"/>
      <c r="N1649" s="27">
        <v>0</v>
      </c>
      <c r="O1649" s="7"/>
      <c r="P1649" s="30" t="s">
        <v>53</v>
      </c>
      <c r="Q1649" s="65"/>
      <c r="R1649" s="23" t="s">
        <v>54</v>
      </c>
    </row>
    <row r="1650" spans="1:18" s="31" customFormat="1" ht="32.4" customHeight="1" x14ac:dyDescent="0.3">
      <c r="A1650" s="295" t="s">
        <v>3280</v>
      </c>
      <c r="B1650" s="295" t="s">
        <v>3281</v>
      </c>
      <c r="C1650" s="192" t="s">
        <v>449</v>
      </c>
      <c r="D1650" s="26">
        <v>170950.00000000003</v>
      </c>
      <c r="E1650" s="26">
        <v>170950.00000000003</v>
      </c>
      <c r="F1650" s="27">
        <v>0</v>
      </c>
      <c r="G1650" s="27">
        <v>170950.00000000003</v>
      </c>
      <c r="H1650" s="27">
        <v>0</v>
      </c>
      <c r="I1650" s="7" t="s">
        <v>553</v>
      </c>
      <c r="J1650" s="7"/>
      <c r="K1650" s="7"/>
      <c r="L1650" s="7"/>
      <c r="M1650" s="27"/>
      <c r="N1650" s="27">
        <v>0</v>
      </c>
      <c r="O1650" s="7"/>
      <c r="P1650" s="30" t="s">
        <v>53</v>
      </c>
      <c r="Q1650" s="65"/>
      <c r="R1650" s="23" t="s">
        <v>54</v>
      </c>
    </row>
    <row r="1651" spans="1:18" s="31" customFormat="1" ht="32.4" customHeight="1" x14ac:dyDescent="0.3">
      <c r="A1651" s="295" t="s">
        <v>3282</v>
      </c>
      <c r="B1651" s="295" t="s">
        <v>3283</v>
      </c>
      <c r="C1651" s="192" t="s">
        <v>449</v>
      </c>
      <c r="D1651" s="26">
        <v>165690</v>
      </c>
      <c r="E1651" s="26">
        <v>165690</v>
      </c>
      <c r="F1651" s="27">
        <v>0</v>
      </c>
      <c r="G1651" s="27">
        <v>165690</v>
      </c>
      <c r="H1651" s="27">
        <v>0</v>
      </c>
      <c r="I1651" s="7" t="s">
        <v>553</v>
      </c>
      <c r="J1651" s="7"/>
      <c r="K1651" s="7"/>
      <c r="L1651" s="7"/>
      <c r="M1651" s="27"/>
      <c r="N1651" s="27">
        <v>0</v>
      </c>
      <c r="O1651" s="7"/>
      <c r="P1651" s="30" t="s">
        <v>53</v>
      </c>
      <c r="Q1651" s="65"/>
      <c r="R1651" s="23" t="s">
        <v>54</v>
      </c>
    </row>
    <row r="1652" spans="1:18" s="31" customFormat="1" ht="32.4" customHeight="1" x14ac:dyDescent="0.3">
      <c r="A1652" s="295" t="s">
        <v>3284</v>
      </c>
      <c r="B1652" s="295" t="s">
        <v>3285</v>
      </c>
      <c r="C1652" s="192" t="s">
        <v>449</v>
      </c>
      <c r="D1652" s="26">
        <v>131500</v>
      </c>
      <c r="E1652" s="26">
        <v>131500</v>
      </c>
      <c r="F1652" s="27">
        <v>0</v>
      </c>
      <c r="G1652" s="27">
        <v>131500</v>
      </c>
      <c r="H1652" s="27">
        <v>0</v>
      </c>
      <c r="I1652" s="7" t="s">
        <v>553</v>
      </c>
      <c r="J1652" s="7"/>
      <c r="K1652" s="7"/>
      <c r="L1652" s="7"/>
      <c r="M1652" s="27"/>
      <c r="N1652" s="27">
        <v>0</v>
      </c>
      <c r="O1652" s="7"/>
      <c r="P1652" s="30" t="s">
        <v>53</v>
      </c>
      <c r="Q1652" s="65"/>
      <c r="R1652" s="23" t="s">
        <v>54</v>
      </c>
    </row>
    <row r="1653" spans="1:18" s="31" customFormat="1" ht="32.4" customHeight="1" x14ac:dyDescent="0.3">
      <c r="A1653" s="295" t="s">
        <v>3286</v>
      </c>
      <c r="B1653" s="295" t="s">
        <v>3287</v>
      </c>
      <c r="C1653" s="192" t="s">
        <v>449</v>
      </c>
      <c r="D1653" s="26">
        <v>223550</v>
      </c>
      <c r="E1653" s="26">
        <v>223550</v>
      </c>
      <c r="F1653" s="27">
        <v>0</v>
      </c>
      <c r="G1653" s="27">
        <v>223550</v>
      </c>
      <c r="H1653" s="27">
        <v>0</v>
      </c>
      <c r="I1653" s="7" t="s">
        <v>553</v>
      </c>
      <c r="J1653" s="7"/>
      <c r="K1653" s="7"/>
      <c r="L1653" s="7"/>
      <c r="M1653" s="27"/>
      <c r="N1653" s="27">
        <v>0</v>
      </c>
      <c r="O1653" s="7"/>
      <c r="P1653" s="30" t="s">
        <v>53</v>
      </c>
      <c r="Q1653" s="65"/>
      <c r="R1653" s="23" t="s">
        <v>54</v>
      </c>
    </row>
    <row r="1654" spans="1:18" s="31" customFormat="1" ht="32.4" customHeight="1" x14ac:dyDescent="0.3">
      <c r="A1654" s="295" t="s">
        <v>3288</v>
      </c>
      <c r="B1654" s="295" t="s">
        <v>3289</v>
      </c>
      <c r="C1654" s="192" t="s">
        <v>449</v>
      </c>
      <c r="D1654" s="26">
        <v>223550</v>
      </c>
      <c r="E1654" s="26">
        <v>223550</v>
      </c>
      <c r="F1654" s="27">
        <v>0</v>
      </c>
      <c r="G1654" s="27">
        <v>223550</v>
      </c>
      <c r="H1654" s="27">
        <v>0</v>
      </c>
      <c r="I1654" s="7" t="s">
        <v>553</v>
      </c>
      <c r="J1654" s="7"/>
      <c r="K1654" s="7"/>
      <c r="L1654" s="7"/>
      <c r="M1654" s="27"/>
      <c r="N1654" s="27">
        <v>0</v>
      </c>
      <c r="O1654" s="7"/>
      <c r="P1654" s="30" t="s">
        <v>53</v>
      </c>
      <c r="Q1654" s="65"/>
      <c r="R1654" s="23" t="s">
        <v>54</v>
      </c>
    </row>
    <row r="1655" spans="1:18" s="31" customFormat="1" ht="32.4" customHeight="1" x14ac:dyDescent="0.3">
      <c r="A1655" s="295" t="s">
        <v>3290</v>
      </c>
      <c r="B1655" s="295" t="s">
        <v>3291</v>
      </c>
      <c r="C1655" s="192" t="s">
        <v>449</v>
      </c>
      <c r="D1655" s="26">
        <v>213030</v>
      </c>
      <c r="E1655" s="26">
        <v>213030</v>
      </c>
      <c r="F1655" s="27">
        <v>0</v>
      </c>
      <c r="G1655" s="27">
        <v>213030</v>
      </c>
      <c r="H1655" s="27">
        <v>0</v>
      </c>
      <c r="I1655" s="7" t="s">
        <v>553</v>
      </c>
      <c r="J1655" s="7"/>
      <c r="K1655" s="7"/>
      <c r="L1655" s="7"/>
      <c r="M1655" s="27"/>
      <c r="N1655" s="27">
        <v>0</v>
      </c>
      <c r="O1655" s="7"/>
      <c r="P1655" s="30" t="s">
        <v>53</v>
      </c>
      <c r="Q1655" s="65"/>
      <c r="R1655" s="23" t="s">
        <v>54</v>
      </c>
    </row>
    <row r="1656" spans="1:18" s="31" customFormat="1" ht="32.4" customHeight="1" x14ac:dyDescent="0.3">
      <c r="A1656" s="295" t="s">
        <v>3292</v>
      </c>
      <c r="B1656" s="295" t="s">
        <v>3293</v>
      </c>
      <c r="C1656" s="192" t="s">
        <v>449</v>
      </c>
      <c r="D1656" s="26">
        <v>210400</v>
      </c>
      <c r="E1656" s="26">
        <v>210400</v>
      </c>
      <c r="F1656" s="27">
        <v>0</v>
      </c>
      <c r="G1656" s="27">
        <v>210400</v>
      </c>
      <c r="H1656" s="27">
        <v>0</v>
      </c>
      <c r="I1656" s="7" t="s">
        <v>553</v>
      </c>
      <c r="J1656" s="7"/>
      <c r="K1656" s="7"/>
      <c r="L1656" s="7"/>
      <c r="M1656" s="27"/>
      <c r="N1656" s="27">
        <v>0</v>
      </c>
      <c r="O1656" s="7"/>
      <c r="P1656" s="30" t="s">
        <v>53</v>
      </c>
      <c r="Q1656" s="65"/>
      <c r="R1656" s="23" t="s">
        <v>54</v>
      </c>
    </row>
    <row r="1657" spans="1:18" s="31" customFormat="1" ht="32.4" customHeight="1" x14ac:dyDescent="0.3">
      <c r="A1657" s="295" t="s">
        <v>3294</v>
      </c>
      <c r="B1657" s="295" t="s">
        <v>3295</v>
      </c>
      <c r="C1657" s="192" t="s">
        <v>449</v>
      </c>
      <c r="D1657" s="26">
        <v>197250</v>
      </c>
      <c r="E1657" s="26">
        <v>197250</v>
      </c>
      <c r="F1657" s="27">
        <v>0</v>
      </c>
      <c r="G1657" s="27">
        <v>197250</v>
      </c>
      <c r="H1657" s="27">
        <v>0</v>
      </c>
      <c r="I1657" s="7" t="s">
        <v>553</v>
      </c>
      <c r="J1657" s="7"/>
      <c r="K1657" s="7"/>
      <c r="L1657" s="7"/>
      <c r="M1657" s="27"/>
      <c r="N1657" s="27">
        <v>0</v>
      </c>
      <c r="O1657" s="7"/>
      <c r="P1657" s="30" t="s">
        <v>53</v>
      </c>
      <c r="Q1657" s="65"/>
      <c r="R1657" s="23" t="s">
        <v>54</v>
      </c>
    </row>
    <row r="1658" spans="1:18" s="31" customFormat="1" ht="32.4" customHeight="1" x14ac:dyDescent="0.3">
      <c r="A1658" s="295" t="s">
        <v>3296</v>
      </c>
      <c r="B1658" s="295" t="s">
        <v>3297</v>
      </c>
      <c r="C1658" s="192" t="s">
        <v>449</v>
      </c>
      <c r="D1658" s="26">
        <v>197250</v>
      </c>
      <c r="E1658" s="26">
        <v>197250</v>
      </c>
      <c r="F1658" s="27">
        <v>0</v>
      </c>
      <c r="G1658" s="27">
        <v>197250</v>
      </c>
      <c r="H1658" s="27">
        <v>0</v>
      </c>
      <c r="I1658" s="7" t="s">
        <v>553</v>
      </c>
      <c r="J1658" s="7"/>
      <c r="K1658" s="7"/>
      <c r="L1658" s="7"/>
      <c r="M1658" s="27"/>
      <c r="N1658" s="27">
        <v>0</v>
      </c>
      <c r="O1658" s="7"/>
      <c r="P1658" s="30" t="s">
        <v>53</v>
      </c>
      <c r="Q1658" s="65"/>
      <c r="R1658" s="23" t="s">
        <v>54</v>
      </c>
    </row>
    <row r="1659" spans="1:18" s="31" customFormat="1" ht="32.4" customHeight="1" x14ac:dyDescent="0.3">
      <c r="A1659" s="295" t="s">
        <v>3298</v>
      </c>
      <c r="B1659" s="295" t="s">
        <v>3299</v>
      </c>
      <c r="C1659" s="192" t="s">
        <v>449</v>
      </c>
      <c r="D1659" s="26">
        <v>197250</v>
      </c>
      <c r="E1659" s="26">
        <v>197250</v>
      </c>
      <c r="F1659" s="27">
        <v>0</v>
      </c>
      <c r="G1659" s="27">
        <v>197250</v>
      </c>
      <c r="H1659" s="27">
        <v>0</v>
      </c>
      <c r="I1659" s="7" t="s">
        <v>553</v>
      </c>
      <c r="J1659" s="7"/>
      <c r="K1659" s="7"/>
      <c r="L1659" s="7"/>
      <c r="M1659" s="27"/>
      <c r="N1659" s="27">
        <v>0</v>
      </c>
      <c r="O1659" s="7"/>
      <c r="P1659" s="30" t="s">
        <v>53</v>
      </c>
      <c r="Q1659" s="65"/>
      <c r="R1659" s="23" t="s">
        <v>54</v>
      </c>
    </row>
    <row r="1660" spans="1:18" s="31" customFormat="1" ht="32.4" customHeight="1" x14ac:dyDescent="0.3">
      <c r="A1660" s="295" t="s">
        <v>3300</v>
      </c>
      <c r="B1660" s="295" t="s">
        <v>3301</v>
      </c>
      <c r="C1660" s="192" t="s">
        <v>449</v>
      </c>
      <c r="D1660" s="26">
        <v>170950.00000000003</v>
      </c>
      <c r="E1660" s="26">
        <v>170950.00000000003</v>
      </c>
      <c r="F1660" s="27">
        <v>0</v>
      </c>
      <c r="G1660" s="27">
        <v>170950.00000000003</v>
      </c>
      <c r="H1660" s="27">
        <v>0</v>
      </c>
      <c r="I1660" s="7" t="s">
        <v>553</v>
      </c>
      <c r="J1660" s="7"/>
      <c r="K1660" s="7"/>
      <c r="L1660" s="7"/>
      <c r="M1660" s="27"/>
      <c r="N1660" s="27">
        <v>0</v>
      </c>
      <c r="O1660" s="7"/>
      <c r="P1660" s="30" t="s">
        <v>53</v>
      </c>
      <c r="Q1660" s="65"/>
      <c r="R1660" s="23" t="s">
        <v>54</v>
      </c>
    </row>
    <row r="1661" spans="1:18" s="31" customFormat="1" ht="32.4" customHeight="1" x14ac:dyDescent="0.3">
      <c r="A1661" s="295" t="s">
        <v>2110</v>
      </c>
      <c r="B1661" s="295" t="s">
        <v>3302</v>
      </c>
      <c r="C1661" s="192" t="s">
        <v>449</v>
      </c>
      <c r="D1661" s="26">
        <v>170950.00000000003</v>
      </c>
      <c r="E1661" s="26">
        <v>170950.00000000003</v>
      </c>
      <c r="F1661" s="27">
        <v>0</v>
      </c>
      <c r="G1661" s="27">
        <v>170950.00000000003</v>
      </c>
      <c r="H1661" s="27">
        <v>0</v>
      </c>
      <c r="I1661" s="7" t="s">
        <v>553</v>
      </c>
      <c r="J1661" s="7"/>
      <c r="K1661" s="7"/>
      <c r="L1661" s="7"/>
      <c r="M1661" s="27"/>
      <c r="N1661" s="27">
        <v>0</v>
      </c>
      <c r="O1661" s="7"/>
      <c r="P1661" s="30" t="s">
        <v>53</v>
      </c>
      <c r="Q1661" s="65"/>
      <c r="R1661" s="23" t="s">
        <v>54</v>
      </c>
    </row>
    <row r="1662" spans="1:18" s="31" customFormat="1" ht="32.4" customHeight="1" x14ac:dyDescent="0.3">
      <c r="A1662" s="295" t="s">
        <v>3303</v>
      </c>
      <c r="B1662" s="295" t="s">
        <v>3304</v>
      </c>
      <c r="C1662" s="192" t="s">
        <v>449</v>
      </c>
      <c r="D1662" s="26">
        <v>170950.00000000003</v>
      </c>
      <c r="E1662" s="26">
        <v>170950.00000000003</v>
      </c>
      <c r="F1662" s="27">
        <v>0</v>
      </c>
      <c r="G1662" s="27">
        <v>170950.00000000003</v>
      </c>
      <c r="H1662" s="27">
        <v>0</v>
      </c>
      <c r="I1662" s="7" t="s">
        <v>553</v>
      </c>
      <c r="J1662" s="7"/>
      <c r="K1662" s="7"/>
      <c r="L1662" s="7"/>
      <c r="M1662" s="27"/>
      <c r="N1662" s="27">
        <v>0</v>
      </c>
      <c r="O1662" s="7"/>
      <c r="P1662" s="30" t="s">
        <v>53</v>
      </c>
      <c r="Q1662" s="65"/>
      <c r="R1662" s="23" t="s">
        <v>54</v>
      </c>
    </row>
    <row r="1663" spans="1:18" s="31" customFormat="1" ht="32.4" customHeight="1" x14ac:dyDescent="0.3">
      <c r="A1663" s="295" t="s">
        <v>3305</v>
      </c>
      <c r="B1663" s="295" t="s">
        <v>3306</v>
      </c>
      <c r="C1663" s="192" t="s">
        <v>449</v>
      </c>
      <c r="D1663" s="26">
        <v>170950.00000000003</v>
      </c>
      <c r="E1663" s="26">
        <v>170950.00000000003</v>
      </c>
      <c r="F1663" s="27">
        <v>0</v>
      </c>
      <c r="G1663" s="27">
        <v>170950.00000000003</v>
      </c>
      <c r="H1663" s="27">
        <v>0</v>
      </c>
      <c r="I1663" s="7" t="s">
        <v>553</v>
      </c>
      <c r="J1663" s="7"/>
      <c r="K1663" s="7"/>
      <c r="L1663" s="7"/>
      <c r="M1663" s="27"/>
      <c r="N1663" s="27">
        <v>0</v>
      </c>
      <c r="O1663" s="7"/>
      <c r="P1663" s="30" t="s">
        <v>53</v>
      </c>
      <c r="Q1663" s="65"/>
      <c r="R1663" s="23" t="s">
        <v>54</v>
      </c>
    </row>
    <row r="1664" spans="1:18" s="31" customFormat="1" ht="32.4" customHeight="1" x14ac:dyDescent="0.3">
      <c r="A1664" s="295" t="s">
        <v>3307</v>
      </c>
      <c r="B1664" s="295" t="s">
        <v>3308</v>
      </c>
      <c r="C1664" s="192" t="s">
        <v>449</v>
      </c>
      <c r="D1664" s="26">
        <v>236700.00000000003</v>
      </c>
      <c r="E1664" s="26">
        <v>236700.00000000003</v>
      </c>
      <c r="F1664" s="27">
        <v>0</v>
      </c>
      <c r="G1664" s="27">
        <v>236700.00000000003</v>
      </c>
      <c r="H1664" s="27">
        <v>0</v>
      </c>
      <c r="I1664" s="7" t="s">
        <v>553</v>
      </c>
      <c r="J1664" s="7"/>
      <c r="K1664" s="7"/>
      <c r="L1664" s="7"/>
      <c r="M1664" s="27"/>
      <c r="N1664" s="27">
        <v>0</v>
      </c>
      <c r="O1664" s="7"/>
      <c r="P1664" s="30" t="s">
        <v>53</v>
      </c>
      <c r="Q1664" s="65"/>
      <c r="R1664" s="23" t="s">
        <v>54</v>
      </c>
    </row>
    <row r="1665" spans="1:18" s="31" customFormat="1" ht="32.4" customHeight="1" x14ac:dyDescent="0.3">
      <c r="A1665" s="295" t="s">
        <v>3309</v>
      </c>
      <c r="B1665" s="295" t="s">
        <v>3310</v>
      </c>
      <c r="C1665" s="192" t="s">
        <v>449</v>
      </c>
      <c r="D1665" s="26">
        <v>184100</v>
      </c>
      <c r="E1665" s="26">
        <v>184100</v>
      </c>
      <c r="F1665" s="27">
        <v>0</v>
      </c>
      <c r="G1665" s="27">
        <v>184100</v>
      </c>
      <c r="H1665" s="27">
        <v>0</v>
      </c>
      <c r="I1665" s="7" t="s">
        <v>553</v>
      </c>
      <c r="J1665" s="7"/>
      <c r="K1665" s="7"/>
      <c r="L1665" s="7"/>
      <c r="M1665" s="27"/>
      <c r="N1665" s="27">
        <v>0</v>
      </c>
      <c r="O1665" s="7"/>
      <c r="P1665" s="30" t="s">
        <v>53</v>
      </c>
      <c r="Q1665" s="65"/>
      <c r="R1665" s="23" t="s">
        <v>54</v>
      </c>
    </row>
    <row r="1666" spans="1:18" s="31" customFormat="1" ht="32.4" customHeight="1" x14ac:dyDescent="0.3">
      <c r="A1666" s="295" t="s">
        <v>3311</v>
      </c>
      <c r="B1666" s="295" t="s">
        <v>3312</v>
      </c>
      <c r="C1666" s="192" t="s">
        <v>449</v>
      </c>
      <c r="D1666" s="26">
        <v>170950.00000000003</v>
      </c>
      <c r="E1666" s="26">
        <v>170950.00000000003</v>
      </c>
      <c r="F1666" s="27">
        <v>0</v>
      </c>
      <c r="G1666" s="27">
        <v>170950.00000000003</v>
      </c>
      <c r="H1666" s="27">
        <v>0</v>
      </c>
      <c r="I1666" s="7" t="s">
        <v>553</v>
      </c>
      <c r="J1666" s="7"/>
      <c r="K1666" s="7"/>
      <c r="L1666" s="7"/>
      <c r="M1666" s="27"/>
      <c r="N1666" s="27">
        <v>0</v>
      </c>
      <c r="O1666" s="7"/>
      <c r="P1666" s="30" t="s">
        <v>53</v>
      </c>
      <c r="Q1666" s="65"/>
      <c r="R1666" s="23" t="s">
        <v>54</v>
      </c>
    </row>
    <row r="1667" spans="1:18" s="31" customFormat="1" ht="32.4" customHeight="1" x14ac:dyDescent="0.3">
      <c r="A1667" s="295" t="s">
        <v>1470</v>
      </c>
      <c r="B1667" s="295" t="s">
        <v>3313</v>
      </c>
      <c r="C1667" s="192" t="s">
        <v>449</v>
      </c>
      <c r="D1667" s="26">
        <v>131500</v>
      </c>
      <c r="E1667" s="26">
        <v>131500</v>
      </c>
      <c r="F1667" s="27">
        <v>0</v>
      </c>
      <c r="G1667" s="27">
        <v>131500</v>
      </c>
      <c r="H1667" s="27">
        <v>0</v>
      </c>
      <c r="I1667" s="7" t="s">
        <v>553</v>
      </c>
      <c r="J1667" s="7"/>
      <c r="K1667" s="7"/>
      <c r="L1667" s="7"/>
      <c r="M1667" s="27"/>
      <c r="N1667" s="27">
        <v>0</v>
      </c>
      <c r="O1667" s="7"/>
      <c r="P1667" s="30" t="s">
        <v>53</v>
      </c>
      <c r="Q1667" s="65"/>
      <c r="R1667" s="23" t="s">
        <v>54</v>
      </c>
    </row>
    <row r="1668" spans="1:18" s="31" customFormat="1" ht="32.4" customHeight="1" x14ac:dyDescent="0.3">
      <c r="A1668" s="295" t="s">
        <v>3314</v>
      </c>
      <c r="B1668" s="295" t="s">
        <v>3315</v>
      </c>
      <c r="C1668" s="192" t="s">
        <v>449</v>
      </c>
      <c r="D1668" s="26">
        <v>208485</v>
      </c>
      <c r="E1668" s="26">
        <v>208485</v>
      </c>
      <c r="F1668" s="27">
        <v>0</v>
      </c>
      <c r="G1668" s="27">
        <v>208485</v>
      </c>
      <c r="H1668" s="27">
        <v>0</v>
      </c>
      <c r="I1668" s="7" t="s">
        <v>553</v>
      </c>
      <c r="J1668" s="7"/>
      <c r="K1668" s="7"/>
      <c r="L1668" s="7"/>
      <c r="M1668" s="27"/>
      <c r="N1668" s="27">
        <v>0</v>
      </c>
      <c r="O1668" s="7"/>
      <c r="P1668" s="30" t="s">
        <v>53</v>
      </c>
      <c r="Q1668" s="65"/>
      <c r="R1668" s="23" t="s">
        <v>54</v>
      </c>
    </row>
    <row r="1669" spans="1:18" s="31" customFormat="1" ht="32.4" customHeight="1" x14ac:dyDescent="0.3">
      <c r="A1669" s="295" t="s">
        <v>3316</v>
      </c>
      <c r="B1669" s="295" t="s">
        <v>3317</v>
      </c>
      <c r="C1669" s="192" t="s">
        <v>449</v>
      </c>
      <c r="D1669" s="26">
        <v>235848</v>
      </c>
      <c r="E1669" s="26">
        <v>235848</v>
      </c>
      <c r="F1669" s="27">
        <v>0</v>
      </c>
      <c r="G1669" s="27">
        <v>235848</v>
      </c>
      <c r="H1669" s="27">
        <v>0</v>
      </c>
      <c r="I1669" s="7" t="s">
        <v>553</v>
      </c>
      <c r="J1669" s="7"/>
      <c r="K1669" s="7"/>
      <c r="L1669" s="7"/>
      <c r="M1669" s="27"/>
      <c r="N1669" s="27">
        <v>0</v>
      </c>
      <c r="O1669" s="7"/>
      <c r="P1669" s="30" t="s">
        <v>53</v>
      </c>
      <c r="Q1669" s="65"/>
      <c r="R1669" s="23" t="s">
        <v>54</v>
      </c>
    </row>
    <row r="1670" spans="1:18" s="31" customFormat="1" ht="32.4" customHeight="1" x14ac:dyDescent="0.3">
      <c r="A1670" s="295" t="s">
        <v>3318</v>
      </c>
      <c r="B1670" s="295" t="s">
        <v>3319</v>
      </c>
      <c r="C1670" s="192" t="s">
        <v>449</v>
      </c>
      <c r="D1670" s="26">
        <v>217606</v>
      </c>
      <c r="E1670" s="26">
        <v>217606</v>
      </c>
      <c r="F1670" s="27">
        <v>0</v>
      </c>
      <c r="G1670" s="27">
        <v>217606</v>
      </c>
      <c r="H1670" s="27">
        <v>0</v>
      </c>
      <c r="I1670" s="7" t="s">
        <v>553</v>
      </c>
      <c r="J1670" s="7"/>
      <c r="K1670" s="7"/>
      <c r="L1670" s="7"/>
      <c r="M1670" s="27"/>
      <c r="N1670" s="27">
        <v>0</v>
      </c>
      <c r="O1670" s="7"/>
      <c r="P1670" s="30" t="s">
        <v>53</v>
      </c>
      <c r="Q1670" s="65"/>
      <c r="R1670" s="23" t="s">
        <v>54</v>
      </c>
    </row>
    <row r="1671" spans="1:18" s="31" customFormat="1" ht="32.4" customHeight="1" x14ac:dyDescent="0.3">
      <c r="A1671" s="295" t="s">
        <v>3320</v>
      </c>
      <c r="B1671" s="295" t="s">
        <v>3321</v>
      </c>
      <c r="C1671" s="192" t="s">
        <v>449</v>
      </c>
      <c r="D1671" s="26">
        <v>209788</v>
      </c>
      <c r="E1671" s="26">
        <v>209788</v>
      </c>
      <c r="F1671" s="27">
        <v>0</v>
      </c>
      <c r="G1671" s="27">
        <v>209788</v>
      </c>
      <c r="H1671" s="27">
        <v>0</v>
      </c>
      <c r="I1671" s="7" t="s">
        <v>553</v>
      </c>
      <c r="J1671" s="7"/>
      <c r="K1671" s="7"/>
      <c r="L1671" s="7"/>
      <c r="M1671" s="27"/>
      <c r="N1671" s="27">
        <v>0</v>
      </c>
      <c r="O1671" s="7"/>
      <c r="P1671" s="30" t="s">
        <v>53</v>
      </c>
      <c r="Q1671" s="65"/>
      <c r="R1671" s="23" t="s">
        <v>54</v>
      </c>
    </row>
    <row r="1672" spans="1:18" s="31" customFormat="1" ht="32.4" customHeight="1" x14ac:dyDescent="0.3">
      <c r="A1672" s="295" t="s">
        <v>3322</v>
      </c>
      <c r="B1672" s="295" t="s">
        <v>3323</v>
      </c>
      <c r="C1672" s="192" t="s">
        <v>449</v>
      </c>
      <c r="D1672" s="26">
        <v>192848</v>
      </c>
      <c r="E1672" s="26">
        <v>192848</v>
      </c>
      <c r="F1672" s="27">
        <v>0</v>
      </c>
      <c r="G1672" s="27">
        <v>192848</v>
      </c>
      <c r="H1672" s="27">
        <v>0</v>
      </c>
      <c r="I1672" s="7" t="s">
        <v>553</v>
      </c>
      <c r="J1672" s="7"/>
      <c r="K1672" s="7"/>
      <c r="L1672" s="7"/>
      <c r="M1672" s="27"/>
      <c r="N1672" s="27">
        <v>0</v>
      </c>
      <c r="O1672" s="7"/>
      <c r="P1672" s="30" t="s">
        <v>53</v>
      </c>
      <c r="Q1672" s="65"/>
      <c r="R1672" s="23" t="s">
        <v>54</v>
      </c>
    </row>
    <row r="1673" spans="1:18" s="31" customFormat="1" ht="32.4" customHeight="1" x14ac:dyDescent="0.3">
      <c r="A1673" s="295" t="s">
        <v>3324</v>
      </c>
      <c r="B1673" s="295" t="s">
        <v>3325</v>
      </c>
      <c r="C1673" s="192" t="s">
        <v>449</v>
      </c>
      <c r="D1673" s="26">
        <v>253309</v>
      </c>
      <c r="E1673" s="26">
        <v>253309</v>
      </c>
      <c r="F1673" s="27">
        <v>0</v>
      </c>
      <c r="G1673" s="27">
        <v>253309</v>
      </c>
      <c r="H1673" s="27">
        <v>0</v>
      </c>
      <c r="I1673" s="7" t="s">
        <v>553</v>
      </c>
      <c r="J1673" s="7"/>
      <c r="K1673" s="7"/>
      <c r="L1673" s="7"/>
      <c r="M1673" s="27"/>
      <c r="N1673" s="27">
        <v>0</v>
      </c>
      <c r="O1673" s="7"/>
      <c r="P1673" s="30" t="s">
        <v>53</v>
      </c>
      <c r="Q1673" s="65"/>
      <c r="R1673" s="23" t="s">
        <v>54</v>
      </c>
    </row>
    <row r="1674" spans="1:18" s="31" customFormat="1" ht="32.4" customHeight="1" x14ac:dyDescent="0.3">
      <c r="A1674" s="295" t="s">
        <v>3326</v>
      </c>
      <c r="B1674" s="295" t="s">
        <v>3327</v>
      </c>
      <c r="C1674" s="192" t="s">
        <v>449</v>
      </c>
      <c r="D1674" s="26">
        <v>157666</v>
      </c>
      <c r="E1674" s="26">
        <v>157666</v>
      </c>
      <c r="F1674" s="27">
        <v>0</v>
      </c>
      <c r="G1674" s="27">
        <v>157666</v>
      </c>
      <c r="H1674" s="27">
        <v>0</v>
      </c>
      <c r="I1674" s="7" t="s">
        <v>553</v>
      </c>
      <c r="J1674" s="7"/>
      <c r="K1674" s="7"/>
      <c r="L1674" s="7"/>
      <c r="M1674" s="27"/>
      <c r="N1674" s="27">
        <v>0</v>
      </c>
      <c r="O1674" s="7"/>
      <c r="P1674" s="30" t="s">
        <v>53</v>
      </c>
      <c r="Q1674" s="65"/>
      <c r="R1674" s="23" t="s">
        <v>54</v>
      </c>
    </row>
    <row r="1675" spans="1:18" s="31" customFormat="1" ht="32.4" customHeight="1" x14ac:dyDescent="0.3">
      <c r="A1675" s="295" t="s">
        <v>3328</v>
      </c>
      <c r="B1675" s="295" t="s">
        <v>3329</v>
      </c>
      <c r="C1675" s="192" t="s">
        <v>449</v>
      </c>
      <c r="D1675" s="26">
        <v>169394</v>
      </c>
      <c r="E1675" s="26">
        <v>169394</v>
      </c>
      <c r="F1675" s="27">
        <v>0</v>
      </c>
      <c r="G1675" s="27">
        <v>169394</v>
      </c>
      <c r="H1675" s="27">
        <v>0</v>
      </c>
      <c r="I1675" s="7" t="s">
        <v>553</v>
      </c>
      <c r="J1675" s="7"/>
      <c r="K1675" s="7"/>
      <c r="L1675" s="7"/>
      <c r="M1675" s="27"/>
      <c r="N1675" s="27">
        <v>0</v>
      </c>
      <c r="O1675" s="7"/>
      <c r="P1675" s="30" t="s">
        <v>53</v>
      </c>
      <c r="Q1675" s="65"/>
      <c r="R1675" s="23" t="s">
        <v>54</v>
      </c>
    </row>
    <row r="1676" spans="1:18" s="31" customFormat="1" ht="32.4" customHeight="1" x14ac:dyDescent="0.3">
      <c r="A1676" s="295" t="s">
        <v>3330</v>
      </c>
      <c r="B1676" s="295" t="s">
        <v>3331</v>
      </c>
      <c r="C1676" s="192" t="s">
        <v>449</v>
      </c>
      <c r="D1676" s="26">
        <v>222818</v>
      </c>
      <c r="E1676" s="26">
        <v>222818</v>
      </c>
      <c r="F1676" s="27">
        <v>0</v>
      </c>
      <c r="G1676" s="27">
        <v>222818</v>
      </c>
      <c r="H1676" s="27">
        <v>0</v>
      </c>
      <c r="I1676" s="7" t="s">
        <v>553</v>
      </c>
      <c r="J1676" s="7"/>
      <c r="K1676" s="7"/>
      <c r="L1676" s="7"/>
      <c r="M1676" s="27"/>
      <c r="N1676" s="27">
        <v>0</v>
      </c>
      <c r="O1676" s="7"/>
      <c r="P1676" s="30" t="s">
        <v>53</v>
      </c>
      <c r="Q1676" s="65"/>
      <c r="R1676" s="23" t="s">
        <v>54</v>
      </c>
    </row>
    <row r="1677" spans="1:18" s="31" customFormat="1" ht="32.4" customHeight="1" x14ac:dyDescent="0.3">
      <c r="A1677" s="295" t="s">
        <v>3332</v>
      </c>
      <c r="B1677" s="295" t="s">
        <v>3333</v>
      </c>
      <c r="C1677" s="192" t="s">
        <v>449</v>
      </c>
      <c r="D1677" s="26">
        <v>216303</v>
      </c>
      <c r="E1677" s="26">
        <v>216303</v>
      </c>
      <c r="F1677" s="27">
        <v>0</v>
      </c>
      <c r="G1677" s="27">
        <v>216303</v>
      </c>
      <c r="H1677" s="27">
        <v>0</v>
      </c>
      <c r="I1677" s="7" t="s">
        <v>553</v>
      </c>
      <c r="J1677" s="7"/>
      <c r="K1677" s="7"/>
      <c r="L1677" s="7"/>
      <c r="M1677" s="27"/>
      <c r="N1677" s="27">
        <v>0</v>
      </c>
      <c r="O1677" s="7"/>
      <c r="P1677" s="30" t="s">
        <v>53</v>
      </c>
      <c r="Q1677" s="65"/>
      <c r="R1677" s="23" t="s">
        <v>54</v>
      </c>
    </row>
    <row r="1678" spans="1:18" s="31" customFormat="1" ht="32.4" customHeight="1" x14ac:dyDescent="0.3">
      <c r="A1678" s="295" t="s">
        <v>2381</v>
      </c>
      <c r="B1678" s="295" t="s">
        <v>3334</v>
      </c>
      <c r="C1678" s="192" t="s">
        <v>449</v>
      </c>
      <c r="D1678" s="26">
        <v>215000</v>
      </c>
      <c r="E1678" s="26">
        <v>215000</v>
      </c>
      <c r="F1678" s="27">
        <v>0</v>
      </c>
      <c r="G1678" s="27">
        <v>215000</v>
      </c>
      <c r="H1678" s="27">
        <v>0</v>
      </c>
      <c r="I1678" s="7" t="s">
        <v>553</v>
      </c>
      <c r="J1678" s="7"/>
      <c r="K1678" s="7"/>
      <c r="L1678" s="7"/>
      <c r="M1678" s="27"/>
      <c r="N1678" s="27">
        <v>0</v>
      </c>
      <c r="O1678" s="7"/>
      <c r="P1678" s="30" t="s">
        <v>53</v>
      </c>
      <c r="Q1678" s="65"/>
      <c r="R1678" s="23" t="s">
        <v>54</v>
      </c>
    </row>
    <row r="1679" spans="1:18" s="31" customFormat="1" ht="32.4" customHeight="1" x14ac:dyDescent="0.3">
      <c r="A1679" s="295" t="s">
        <v>3335</v>
      </c>
      <c r="B1679" s="295" t="s">
        <v>3336</v>
      </c>
      <c r="C1679" s="192" t="s">
        <v>449</v>
      </c>
      <c r="D1679" s="26">
        <v>151151</v>
      </c>
      <c r="E1679" s="26">
        <v>151151</v>
      </c>
      <c r="F1679" s="27">
        <v>0</v>
      </c>
      <c r="G1679" s="27">
        <v>151151</v>
      </c>
      <c r="H1679" s="27">
        <v>0</v>
      </c>
      <c r="I1679" s="7" t="s">
        <v>553</v>
      </c>
      <c r="J1679" s="7"/>
      <c r="K1679" s="7"/>
      <c r="L1679" s="7"/>
      <c r="M1679" s="27"/>
      <c r="N1679" s="27">
        <v>0</v>
      </c>
      <c r="O1679" s="7"/>
      <c r="P1679" s="30" t="s">
        <v>53</v>
      </c>
      <c r="Q1679" s="65"/>
      <c r="R1679" s="23" t="s">
        <v>54</v>
      </c>
    </row>
    <row r="1680" spans="1:18" s="31" customFormat="1" ht="32.4" customHeight="1" x14ac:dyDescent="0.3">
      <c r="A1680" s="295" t="s">
        <v>2316</v>
      </c>
      <c r="B1680" s="295" t="s">
        <v>3337</v>
      </c>
      <c r="C1680" s="192" t="s">
        <v>449</v>
      </c>
      <c r="D1680" s="26">
        <v>171479</v>
      </c>
      <c r="E1680" s="26">
        <v>171479</v>
      </c>
      <c r="F1680" s="27">
        <v>0</v>
      </c>
      <c r="G1680" s="27">
        <v>171479</v>
      </c>
      <c r="H1680" s="27">
        <v>0</v>
      </c>
      <c r="I1680" s="7" t="s">
        <v>553</v>
      </c>
      <c r="J1680" s="7"/>
      <c r="K1680" s="7"/>
      <c r="L1680" s="7"/>
      <c r="M1680" s="27"/>
      <c r="N1680" s="27">
        <v>0</v>
      </c>
      <c r="O1680" s="7"/>
      <c r="P1680" s="30" t="s">
        <v>53</v>
      </c>
      <c r="Q1680" s="65"/>
      <c r="R1680" s="23" t="s">
        <v>54</v>
      </c>
    </row>
    <row r="1681" spans="1:18" s="31" customFormat="1" ht="32.4" customHeight="1" x14ac:dyDescent="0.3">
      <c r="A1681" s="295" t="s">
        <v>3338</v>
      </c>
      <c r="B1681" s="295" t="s">
        <v>3339</v>
      </c>
      <c r="C1681" s="192" t="s">
        <v>449</v>
      </c>
      <c r="D1681" s="26">
        <v>245491</v>
      </c>
      <c r="E1681" s="26">
        <v>245491</v>
      </c>
      <c r="F1681" s="27">
        <v>0</v>
      </c>
      <c r="G1681" s="27">
        <v>245491</v>
      </c>
      <c r="H1681" s="27">
        <v>0</v>
      </c>
      <c r="I1681" s="7" t="s">
        <v>553</v>
      </c>
      <c r="J1681" s="7"/>
      <c r="K1681" s="7"/>
      <c r="L1681" s="7"/>
      <c r="M1681" s="27"/>
      <c r="N1681" s="27">
        <v>0</v>
      </c>
      <c r="O1681" s="7"/>
      <c r="P1681" s="30" t="s">
        <v>53</v>
      </c>
      <c r="Q1681" s="65"/>
      <c r="R1681" s="23" t="s">
        <v>54</v>
      </c>
    </row>
    <row r="1682" spans="1:18" s="31" customFormat="1" ht="32.4" customHeight="1" x14ac:dyDescent="0.3">
      <c r="A1682" s="295" t="s">
        <v>3340</v>
      </c>
      <c r="B1682" s="295" t="s">
        <v>3341</v>
      </c>
      <c r="C1682" s="192" t="s">
        <v>449</v>
      </c>
      <c r="D1682" s="26">
        <v>227248</v>
      </c>
      <c r="E1682" s="26">
        <v>227248</v>
      </c>
      <c r="F1682" s="27">
        <v>0</v>
      </c>
      <c r="G1682" s="27">
        <v>227248</v>
      </c>
      <c r="H1682" s="27">
        <v>0</v>
      </c>
      <c r="I1682" s="7" t="s">
        <v>553</v>
      </c>
      <c r="J1682" s="7"/>
      <c r="K1682" s="7"/>
      <c r="L1682" s="7"/>
      <c r="M1682" s="27"/>
      <c r="N1682" s="27">
        <v>0</v>
      </c>
      <c r="O1682" s="7"/>
      <c r="P1682" s="30" t="s">
        <v>53</v>
      </c>
      <c r="Q1682" s="65"/>
      <c r="R1682" s="23" t="s">
        <v>54</v>
      </c>
    </row>
    <row r="1683" spans="1:18" s="31" customFormat="1" ht="32.4" customHeight="1" x14ac:dyDescent="0.3">
      <c r="A1683" s="295" t="s">
        <v>3342</v>
      </c>
      <c r="B1683" s="295" t="s">
        <v>3343</v>
      </c>
      <c r="C1683" s="192" t="s">
        <v>449</v>
      </c>
      <c r="D1683" s="26">
        <v>204575</v>
      </c>
      <c r="E1683" s="26">
        <v>204575</v>
      </c>
      <c r="F1683" s="27">
        <v>0</v>
      </c>
      <c r="G1683" s="27">
        <v>204575</v>
      </c>
      <c r="H1683" s="27">
        <v>0</v>
      </c>
      <c r="I1683" s="7" t="s">
        <v>553</v>
      </c>
      <c r="J1683" s="7"/>
      <c r="K1683" s="7"/>
      <c r="L1683" s="7"/>
      <c r="M1683" s="27"/>
      <c r="N1683" s="27">
        <v>0</v>
      </c>
      <c r="O1683" s="7"/>
      <c r="P1683" s="30" t="s">
        <v>53</v>
      </c>
      <c r="Q1683" s="65"/>
      <c r="R1683" s="23" t="s">
        <v>54</v>
      </c>
    </row>
    <row r="1684" spans="1:18" s="31" customFormat="1" ht="32.4" customHeight="1" x14ac:dyDescent="0.3">
      <c r="A1684" s="295" t="s">
        <v>3344</v>
      </c>
      <c r="B1684" s="295" t="s">
        <v>3345</v>
      </c>
      <c r="C1684" s="192" t="s">
        <v>449</v>
      </c>
      <c r="D1684" s="26">
        <v>194151</v>
      </c>
      <c r="E1684" s="26">
        <v>194151</v>
      </c>
      <c r="F1684" s="27">
        <v>0</v>
      </c>
      <c r="G1684" s="27">
        <v>194151</v>
      </c>
      <c r="H1684" s="27">
        <v>0</v>
      </c>
      <c r="I1684" s="7" t="s">
        <v>553</v>
      </c>
      <c r="J1684" s="7"/>
      <c r="K1684" s="7"/>
      <c r="L1684" s="7"/>
      <c r="M1684" s="27"/>
      <c r="N1684" s="27">
        <v>0</v>
      </c>
      <c r="O1684" s="7"/>
      <c r="P1684" s="30" t="s">
        <v>53</v>
      </c>
      <c r="Q1684" s="65"/>
      <c r="R1684" s="23" t="s">
        <v>54</v>
      </c>
    </row>
    <row r="1685" spans="1:18" s="31" customFormat="1" ht="32.4" customHeight="1" x14ac:dyDescent="0.3">
      <c r="A1685" s="295" t="s">
        <v>2167</v>
      </c>
      <c r="B1685" s="295" t="s">
        <v>3346</v>
      </c>
      <c r="C1685" s="192" t="s">
        <v>449</v>
      </c>
      <c r="D1685" s="26">
        <v>250703</v>
      </c>
      <c r="E1685" s="26">
        <v>250703</v>
      </c>
      <c r="F1685" s="27">
        <v>0</v>
      </c>
      <c r="G1685" s="27">
        <v>250703</v>
      </c>
      <c r="H1685" s="27">
        <v>0</v>
      </c>
      <c r="I1685" s="7" t="s">
        <v>553</v>
      </c>
      <c r="J1685" s="7"/>
      <c r="K1685" s="7"/>
      <c r="L1685" s="7"/>
      <c r="M1685" s="27"/>
      <c r="N1685" s="27">
        <v>0</v>
      </c>
      <c r="O1685" s="7"/>
      <c r="P1685" s="30" t="s">
        <v>53</v>
      </c>
      <c r="Q1685" s="65"/>
      <c r="R1685" s="23" t="s">
        <v>54</v>
      </c>
    </row>
    <row r="1686" spans="1:18" s="31" customFormat="1" ht="32.4" customHeight="1" x14ac:dyDescent="0.3">
      <c r="A1686" s="295" t="s">
        <v>3347</v>
      </c>
      <c r="B1686" s="295" t="s">
        <v>3348</v>
      </c>
      <c r="C1686" s="192" t="s">
        <v>449</v>
      </c>
      <c r="D1686" s="26">
        <v>253309</v>
      </c>
      <c r="E1686" s="26">
        <v>253309</v>
      </c>
      <c r="F1686" s="27">
        <v>0</v>
      </c>
      <c r="G1686" s="27">
        <v>253309</v>
      </c>
      <c r="H1686" s="27">
        <v>0</v>
      </c>
      <c r="I1686" s="7" t="s">
        <v>553</v>
      </c>
      <c r="J1686" s="7"/>
      <c r="K1686" s="7"/>
      <c r="L1686" s="7"/>
      <c r="M1686" s="27"/>
      <c r="N1686" s="27">
        <v>0</v>
      </c>
      <c r="O1686" s="7"/>
      <c r="P1686" s="30" t="s">
        <v>53</v>
      </c>
      <c r="Q1686" s="65"/>
      <c r="R1686" s="23" t="s">
        <v>54</v>
      </c>
    </row>
    <row r="1687" spans="1:18" s="31" customFormat="1" ht="32.4" customHeight="1" x14ac:dyDescent="0.3">
      <c r="A1687" s="295" t="s">
        <v>3349</v>
      </c>
      <c r="B1687" s="295" t="s">
        <v>3350</v>
      </c>
      <c r="C1687" s="192" t="s">
        <v>449</v>
      </c>
      <c r="D1687" s="26">
        <v>214478</v>
      </c>
      <c r="E1687" s="26">
        <v>214478</v>
      </c>
      <c r="F1687" s="27">
        <v>0</v>
      </c>
      <c r="G1687" s="27">
        <v>214478</v>
      </c>
      <c r="H1687" s="27">
        <v>0</v>
      </c>
      <c r="I1687" s="7" t="s">
        <v>553</v>
      </c>
      <c r="J1687" s="7"/>
      <c r="K1687" s="7"/>
      <c r="L1687" s="7"/>
      <c r="M1687" s="27"/>
      <c r="N1687" s="27">
        <v>0</v>
      </c>
      <c r="O1687" s="7"/>
      <c r="P1687" s="30" t="s">
        <v>53</v>
      </c>
      <c r="Q1687" s="65"/>
      <c r="R1687" s="23" t="s">
        <v>54</v>
      </c>
    </row>
    <row r="1688" spans="1:18" s="31" customFormat="1" ht="32.4" customHeight="1" x14ac:dyDescent="0.3">
      <c r="A1688" s="295" t="s">
        <v>1369</v>
      </c>
      <c r="B1688" s="295" t="s">
        <v>3351</v>
      </c>
      <c r="C1688" s="192" t="s">
        <v>449</v>
      </c>
      <c r="D1688" s="26">
        <v>240278</v>
      </c>
      <c r="E1688" s="26">
        <v>240278</v>
      </c>
      <c r="F1688" s="27">
        <v>0</v>
      </c>
      <c r="G1688" s="27">
        <v>240278</v>
      </c>
      <c r="H1688" s="27">
        <v>0</v>
      </c>
      <c r="I1688" s="7" t="s">
        <v>553</v>
      </c>
      <c r="J1688" s="7"/>
      <c r="K1688" s="7"/>
      <c r="L1688" s="7"/>
      <c r="M1688" s="27"/>
      <c r="N1688" s="27">
        <v>0</v>
      </c>
      <c r="O1688" s="7"/>
      <c r="P1688" s="30" t="s">
        <v>53</v>
      </c>
      <c r="Q1688" s="65"/>
      <c r="R1688" s="23" t="s">
        <v>54</v>
      </c>
    </row>
    <row r="1689" spans="1:18" s="31" customFormat="1" ht="32.4" customHeight="1" x14ac:dyDescent="0.3">
      <c r="A1689" s="295" t="s">
        <v>3352</v>
      </c>
      <c r="B1689" s="295" t="s">
        <v>3353</v>
      </c>
      <c r="C1689" s="192" t="s">
        <v>449</v>
      </c>
      <c r="D1689" s="26">
        <v>237672</v>
      </c>
      <c r="E1689" s="26">
        <v>237672</v>
      </c>
      <c r="F1689" s="27">
        <v>0</v>
      </c>
      <c r="G1689" s="27">
        <v>237672</v>
      </c>
      <c r="H1689" s="27">
        <v>0</v>
      </c>
      <c r="I1689" s="7" t="s">
        <v>553</v>
      </c>
      <c r="J1689" s="7"/>
      <c r="K1689" s="7"/>
      <c r="L1689" s="7"/>
      <c r="M1689" s="27"/>
      <c r="N1689" s="27">
        <v>0</v>
      </c>
      <c r="O1689" s="7"/>
      <c r="P1689" s="30" t="s">
        <v>53</v>
      </c>
      <c r="Q1689" s="65"/>
      <c r="R1689" s="23" t="s">
        <v>54</v>
      </c>
    </row>
    <row r="1690" spans="1:18" s="31" customFormat="1" ht="32.4" customHeight="1" x14ac:dyDescent="0.3">
      <c r="A1690" s="295" t="s">
        <v>3354</v>
      </c>
      <c r="B1690" s="295" t="s">
        <v>3355</v>
      </c>
      <c r="C1690" s="192" t="s">
        <v>449</v>
      </c>
      <c r="D1690" s="26">
        <v>209788</v>
      </c>
      <c r="E1690" s="26">
        <v>209788</v>
      </c>
      <c r="F1690" s="27">
        <v>0</v>
      </c>
      <c r="G1690" s="27">
        <v>209788</v>
      </c>
      <c r="H1690" s="27">
        <v>0</v>
      </c>
      <c r="I1690" s="7" t="s">
        <v>553</v>
      </c>
      <c r="J1690" s="7"/>
      <c r="K1690" s="7"/>
      <c r="L1690" s="7"/>
      <c r="M1690" s="27"/>
      <c r="N1690" s="27">
        <v>0</v>
      </c>
      <c r="O1690" s="7"/>
      <c r="P1690" s="30" t="s">
        <v>53</v>
      </c>
      <c r="Q1690" s="65"/>
      <c r="R1690" s="23" t="s">
        <v>54</v>
      </c>
    </row>
    <row r="1691" spans="1:18" s="31" customFormat="1" ht="32.4" customHeight="1" x14ac:dyDescent="0.3">
      <c r="A1691" s="295" t="s">
        <v>3356</v>
      </c>
      <c r="B1691" s="295" t="s">
        <v>3357</v>
      </c>
      <c r="C1691" s="192" t="s">
        <v>449</v>
      </c>
      <c r="D1691" s="26">
        <v>235066</v>
      </c>
      <c r="E1691" s="26">
        <v>235066</v>
      </c>
      <c r="F1691" s="27">
        <v>0</v>
      </c>
      <c r="G1691" s="27">
        <v>235066</v>
      </c>
      <c r="H1691" s="27">
        <v>0</v>
      </c>
      <c r="I1691" s="7" t="s">
        <v>553</v>
      </c>
      <c r="J1691" s="7"/>
      <c r="K1691" s="7"/>
      <c r="L1691" s="7"/>
      <c r="M1691" s="27"/>
      <c r="N1691" s="27">
        <v>0</v>
      </c>
      <c r="O1691" s="7"/>
      <c r="P1691" s="30" t="s">
        <v>53</v>
      </c>
      <c r="Q1691" s="65"/>
      <c r="R1691" s="23" t="s">
        <v>54</v>
      </c>
    </row>
    <row r="1692" spans="1:18" s="31" customFormat="1" ht="32.4" customHeight="1" x14ac:dyDescent="0.3">
      <c r="A1692" s="295" t="s">
        <v>3358</v>
      </c>
      <c r="B1692" s="295" t="s">
        <v>3359</v>
      </c>
      <c r="C1692" s="192" t="s">
        <v>449</v>
      </c>
      <c r="D1692" s="26">
        <v>222818</v>
      </c>
      <c r="E1692" s="26">
        <v>222818</v>
      </c>
      <c r="F1692" s="27">
        <v>0</v>
      </c>
      <c r="G1692" s="27">
        <v>222818</v>
      </c>
      <c r="H1692" s="27">
        <v>0</v>
      </c>
      <c r="I1692" s="7" t="s">
        <v>553</v>
      </c>
      <c r="J1692" s="7"/>
      <c r="K1692" s="7"/>
      <c r="L1692" s="7"/>
      <c r="M1692" s="27"/>
      <c r="N1692" s="27">
        <v>0</v>
      </c>
      <c r="O1692" s="7"/>
      <c r="P1692" s="30" t="s">
        <v>53</v>
      </c>
      <c r="Q1692" s="65"/>
      <c r="R1692" s="23" t="s">
        <v>54</v>
      </c>
    </row>
    <row r="1693" spans="1:18" s="31" customFormat="1" ht="32.4" customHeight="1" x14ac:dyDescent="0.3">
      <c r="A1693" s="295" t="s">
        <v>3360</v>
      </c>
      <c r="B1693" s="295" t="s">
        <v>3361</v>
      </c>
      <c r="C1693" s="192" t="s">
        <v>449</v>
      </c>
      <c r="D1693" s="26">
        <v>182424</v>
      </c>
      <c r="E1693" s="26">
        <v>182424</v>
      </c>
      <c r="F1693" s="27">
        <v>0</v>
      </c>
      <c r="G1693" s="27">
        <v>182424</v>
      </c>
      <c r="H1693" s="27">
        <v>0</v>
      </c>
      <c r="I1693" s="7" t="s">
        <v>553</v>
      </c>
      <c r="J1693" s="7"/>
      <c r="K1693" s="7"/>
      <c r="L1693" s="7"/>
      <c r="M1693" s="27"/>
      <c r="N1693" s="27">
        <v>0</v>
      </c>
      <c r="O1693" s="7"/>
      <c r="P1693" s="30" t="s">
        <v>53</v>
      </c>
      <c r="Q1693" s="65"/>
      <c r="R1693" s="23" t="s">
        <v>54</v>
      </c>
    </row>
    <row r="1694" spans="1:18" s="31" customFormat="1" ht="32.4" customHeight="1" x14ac:dyDescent="0.3">
      <c r="A1694" s="295" t="s">
        <v>3362</v>
      </c>
      <c r="B1694" s="295" t="s">
        <v>3363</v>
      </c>
      <c r="C1694" s="192" t="s">
        <v>449</v>
      </c>
      <c r="D1694" s="26">
        <v>242885</v>
      </c>
      <c r="E1694" s="26">
        <v>242885</v>
      </c>
      <c r="F1694" s="27">
        <v>0</v>
      </c>
      <c r="G1694" s="27">
        <v>242885</v>
      </c>
      <c r="H1694" s="27">
        <v>0</v>
      </c>
      <c r="I1694" s="7" t="s">
        <v>553</v>
      </c>
      <c r="J1694" s="7"/>
      <c r="K1694" s="7"/>
      <c r="L1694" s="7"/>
      <c r="M1694" s="27"/>
      <c r="N1694" s="27">
        <v>0</v>
      </c>
      <c r="O1694" s="7"/>
      <c r="P1694" s="30" t="s">
        <v>53</v>
      </c>
      <c r="Q1694" s="65"/>
      <c r="R1694" s="23" t="s">
        <v>54</v>
      </c>
    </row>
    <row r="1695" spans="1:18" s="31" customFormat="1" ht="32.4" customHeight="1" x14ac:dyDescent="0.3">
      <c r="A1695" s="295" t="s">
        <v>3364</v>
      </c>
      <c r="B1695" s="295" t="s">
        <v>3365</v>
      </c>
      <c r="C1695" s="192" t="s">
        <v>449</v>
      </c>
      <c r="D1695" s="26">
        <v>255915</v>
      </c>
      <c r="E1695" s="26">
        <v>255915</v>
      </c>
      <c r="F1695" s="27">
        <v>0</v>
      </c>
      <c r="G1695" s="27">
        <v>255915</v>
      </c>
      <c r="H1695" s="27">
        <v>0</v>
      </c>
      <c r="I1695" s="7" t="s">
        <v>553</v>
      </c>
      <c r="J1695" s="7"/>
      <c r="K1695" s="7"/>
      <c r="L1695" s="7"/>
      <c r="M1695" s="27"/>
      <c r="N1695" s="27">
        <v>0</v>
      </c>
      <c r="O1695" s="7"/>
      <c r="P1695" s="30" t="s">
        <v>53</v>
      </c>
      <c r="Q1695" s="65"/>
      <c r="R1695" s="23" t="s">
        <v>54</v>
      </c>
    </row>
    <row r="1696" spans="1:18" s="31" customFormat="1" ht="32.4" customHeight="1" x14ac:dyDescent="0.3">
      <c r="A1696" s="295" t="s">
        <v>3366</v>
      </c>
      <c r="B1696" s="295" t="s">
        <v>3367</v>
      </c>
      <c r="C1696" s="192" t="s">
        <v>449</v>
      </c>
      <c r="D1696" s="26">
        <v>214218</v>
      </c>
      <c r="E1696" s="26">
        <v>214218</v>
      </c>
      <c r="F1696" s="27">
        <v>0</v>
      </c>
      <c r="G1696" s="27">
        <v>214218</v>
      </c>
      <c r="H1696" s="27">
        <v>0</v>
      </c>
      <c r="I1696" s="7" t="s">
        <v>553</v>
      </c>
      <c r="J1696" s="7"/>
      <c r="K1696" s="7"/>
      <c r="L1696" s="7"/>
      <c r="M1696" s="27"/>
      <c r="N1696" s="27">
        <v>0</v>
      </c>
      <c r="O1696" s="7"/>
      <c r="P1696" s="30" t="s">
        <v>53</v>
      </c>
      <c r="Q1696" s="65"/>
      <c r="R1696" s="23" t="s">
        <v>54</v>
      </c>
    </row>
    <row r="1697" spans="1:18" s="31" customFormat="1" ht="32.4" customHeight="1" x14ac:dyDescent="0.3">
      <c r="A1697" s="295" t="s">
        <v>3368</v>
      </c>
      <c r="B1697" s="295" t="s">
        <v>3369</v>
      </c>
      <c r="C1697" s="192" t="s">
        <v>449</v>
      </c>
      <c r="D1697" s="26">
        <v>218909</v>
      </c>
      <c r="E1697" s="26">
        <v>218909</v>
      </c>
      <c r="F1697" s="27">
        <v>0</v>
      </c>
      <c r="G1697" s="27">
        <v>218909</v>
      </c>
      <c r="H1697" s="27">
        <v>0</v>
      </c>
      <c r="I1697" s="7" t="s">
        <v>553</v>
      </c>
      <c r="J1697" s="7"/>
      <c r="K1697" s="7"/>
      <c r="L1697" s="7"/>
      <c r="M1697" s="27"/>
      <c r="N1697" s="27">
        <v>0</v>
      </c>
      <c r="O1697" s="7"/>
      <c r="P1697" s="30" t="s">
        <v>53</v>
      </c>
      <c r="Q1697" s="65"/>
      <c r="R1697" s="23" t="s">
        <v>54</v>
      </c>
    </row>
    <row r="1698" spans="1:18" s="31" customFormat="1" ht="32.4" customHeight="1" x14ac:dyDescent="0.3">
      <c r="A1698" s="295" t="s">
        <v>3370</v>
      </c>
      <c r="B1698" s="295" t="s">
        <v>3371</v>
      </c>
      <c r="C1698" s="192" t="s">
        <v>449</v>
      </c>
      <c r="D1698" s="26">
        <v>235848</v>
      </c>
      <c r="E1698" s="26">
        <v>235848</v>
      </c>
      <c r="F1698" s="27">
        <v>0</v>
      </c>
      <c r="G1698" s="27">
        <v>235848</v>
      </c>
      <c r="H1698" s="27">
        <v>0</v>
      </c>
      <c r="I1698" s="7" t="s">
        <v>553</v>
      </c>
      <c r="J1698" s="7"/>
      <c r="K1698" s="7"/>
      <c r="L1698" s="7"/>
      <c r="M1698" s="27"/>
      <c r="N1698" s="27">
        <v>0</v>
      </c>
      <c r="O1698" s="7"/>
      <c r="P1698" s="30" t="s">
        <v>53</v>
      </c>
      <c r="Q1698" s="65"/>
      <c r="R1698" s="23" t="s">
        <v>54</v>
      </c>
    </row>
    <row r="1699" spans="1:18" s="31" customFormat="1" ht="32.4" customHeight="1" x14ac:dyDescent="0.3">
      <c r="A1699" s="295" t="s">
        <v>3372</v>
      </c>
      <c r="B1699" s="295" t="s">
        <v>3373</v>
      </c>
      <c r="C1699" s="192" t="s">
        <v>449</v>
      </c>
      <c r="D1699" s="26">
        <v>182424</v>
      </c>
      <c r="E1699" s="26">
        <v>182424</v>
      </c>
      <c r="F1699" s="27">
        <v>0</v>
      </c>
      <c r="G1699" s="27">
        <v>182424</v>
      </c>
      <c r="H1699" s="27">
        <v>0</v>
      </c>
      <c r="I1699" s="7" t="s">
        <v>553</v>
      </c>
      <c r="J1699" s="7"/>
      <c r="K1699" s="7"/>
      <c r="L1699" s="7"/>
      <c r="M1699" s="27"/>
      <c r="N1699" s="27">
        <v>0</v>
      </c>
      <c r="O1699" s="7"/>
      <c r="P1699" s="30" t="s">
        <v>53</v>
      </c>
      <c r="Q1699" s="65"/>
      <c r="R1699" s="23" t="s">
        <v>54</v>
      </c>
    </row>
    <row r="1700" spans="1:18" s="31" customFormat="1" ht="32.4" customHeight="1" x14ac:dyDescent="0.3">
      <c r="A1700" s="295" t="s">
        <v>3374</v>
      </c>
      <c r="B1700" s="295" t="s">
        <v>3375</v>
      </c>
      <c r="C1700" s="192" t="s">
        <v>449</v>
      </c>
      <c r="D1700" s="26">
        <v>209788</v>
      </c>
      <c r="E1700" s="26">
        <v>209788</v>
      </c>
      <c r="F1700" s="27">
        <v>0</v>
      </c>
      <c r="G1700" s="27">
        <v>209788</v>
      </c>
      <c r="H1700" s="27">
        <v>0</v>
      </c>
      <c r="I1700" s="7" t="s">
        <v>553</v>
      </c>
      <c r="J1700" s="7"/>
      <c r="K1700" s="7"/>
      <c r="L1700" s="7"/>
      <c r="M1700" s="27"/>
      <c r="N1700" s="27">
        <v>0</v>
      </c>
      <c r="O1700" s="7"/>
      <c r="P1700" s="30" t="s">
        <v>53</v>
      </c>
      <c r="Q1700" s="65"/>
      <c r="R1700" s="23" t="s">
        <v>54</v>
      </c>
    </row>
    <row r="1701" spans="1:18" s="31" customFormat="1" ht="32.4" customHeight="1" x14ac:dyDescent="0.3">
      <c r="A1701" s="295" t="s">
        <v>3376</v>
      </c>
      <c r="B1701" s="295" t="s">
        <v>3377</v>
      </c>
      <c r="C1701" s="192" t="s">
        <v>449</v>
      </c>
      <c r="D1701" s="26">
        <v>183727</v>
      </c>
      <c r="E1701" s="26">
        <v>183727</v>
      </c>
      <c r="F1701" s="27">
        <v>0</v>
      </c>
      <c r="G1701" s="27">
        <v>183727</v>
      </c>
      <c r="H1701" s="27">
        <v>0</v>
      </c>
      <c r="I1701" s="7" t="s">
        <v>553</v>
      </c>
      <c r="J1701" s="7"/>
      <c r="K1701" s="7"/>
      <c r="L1701" s="7"/>
      <c r="M1701" s="27"/>
      <c r="N1701" s="27">
        <v>0</v>
      </c>
      <c r="O1701" s="7"/>
      <c r="P1701" s="30" t="s">
        <v>53</v>
      </c>
      <c r="Q1701" s="65"/>
      <c r="R1701" s="23" t="s">
        <v>54</v>
      </c>
    </row>
    <row r="1702" spans="1:18" s="31" customFormat="1" ht="32.4" customHeight="1" x14ac:dyDescent="0.3">
      <c r="A1702" s="295" t="s">
        <v>3378</v>
      </c>
      <c r="B1702" s="295" t="s">
        <v>3379</v>
      </c>
      <c r="C1702" s="192" t="s">
        <v>449</v>
      </c>
      <c r="D1702" s="26">
        <v>240278</v>
      </c>
      <c r="E1702" s="26">
        <v>240278</v>
      </c>
      <c r="F1702" s="27">
        <v>0</v>
      </c>
      <c r="G1702" s="27">
        <v>240278</v>
      </c>
      <c r="H1702" s="27">
        <v>0</v>
      </c>
      <c r="I1702" s="7" t="s">
        <v>553</v>
      </c>
      <c r="J1702" s="7"/>
      <c r="K1702" s="7"/>
      <c r="L1702" s="7"/>
      <c r="M1702" s="27"/>
      <c r="N1702" s="27">
        <v>0</v>
      </c>
      <c r="O1702" s="7"/>
      <c r="P1702" s="30" t="s">
        <v>53</v>
      </c>
      <c r="Q1702" s="65"/>
      <c r="R1702" s="23" t="s">
        <v>54</v>
      </c>
    </row>
    <row r="1703" spans="1:18" s="31" customFormat="1" ht="32.4" customHeight="1" x14ac:dyDescent="0.3">
      <c r="A1703" s="295" t="s">
        <v>3380</v>
      </c>
      <c r="B1703" s="295" t="s">
        <v>3381</v>
      </c>
      <c r="C1703" s="192" t="s">
        <v>449</v>
      </c>
      <c r="D1703" s="26">
        <v>248097</v>
      </c>
      <c r="E1703" s="26">
        <v>248097</v>
      </c>
      <c r="F1703" s="27">
        <v>0</v>
      </c>
      <c r="G1703" s="27">
        <v>248097</v>
      </c>
      <c r="H1703" s="27">
        <v>0</v>
      </c>
      <c r="I1703" s="7" t="s">
        <v>553</v>
      </c>
      <c r="J1703" s="7"/>
      <c r="K1703" s="7"/>
      <c r="L1703" s="7"/>
      <c r="M1703" s="27"/>
      <c r="N1703" s="27">
        <v>0</v>
      </c>
      <c r="O1703" s="7"/>
      <c r="P1703" s="30" t="s">
        <v>53</v>
      </c>
      <c r="Q1703" s="65"/>
      <c r="R1703" s="23" t="s">
        <v>54</v>
      </c>
    </row>
    <row r="1704" spans="1:18" s="31" customFormat="1" ht="32.4" customHeight="1" x14ac:dyDescent="0.3">
      <c r="A1704" s="295" t="s">
        <v>3382</v>
      </c>
      <c r="B1704" s="295" t="s">
        <v>3383</v>
      </c>
      <c r="C1704" s="192" t="s">
        <v>449</v>
      </c>
      <c r="D1704" s="26">
        <v>234024</v>
      </c>
      <c r="E1704" s="26">
        <v>234024</v>
      </c>
      <c r="F1704" s="27">
        <v>0</v>
      </c>
      <c r="G1704" s="27">
        <v>234024</v>
      </c>
      <c r="H1704" s="27">
        <v>0</v>
      </c>
      <c r="I1704" s="7" t="s">
        <v>553</v>
      </c>
      <c r="J1704" s="7"/>
      <c r="K1704" s="7"/>
      <c r="L1704" s="7"/>
      <c r="M1704" s="27"/>
      <c r="N1704" s="27">
        <v>0</v>
      </c>
      <c r="O1704" s="7"/>
      <c r="P1704" s="30" t="s">
        <v>53</v>
      </c>
      <c r="Q1704" s="65"/>
      <c r="R1704" s="23" t="s">
        <v>54</v>
      </c>
    </row>
    <row r="1705" spans="1:18" s="31" customFormat="1" ht="32.4" customHeight="1" x14ac:dyDescent="0.3">
      <c r="A1705" s="295" t="s">
        <v>3384</v>
      </c>
      <c r="B1705" s="295" t="s">
        <v>3385</v>
      </c>
      <c r="C1705" s="192" t="s">
        <v>449</v>
      </c>
      <c r="D1705" s="26">
        <v>234545</v>
      </c>
      <c r="E1705" s="26">
        <v>234545</v>
      </c>
      <c r="F1705" s="27">
        <v>0</v>
      </c>
      <c r="G1705" s="27">
        <v>234545</v>
      </c>
      <c r="H1705" s="27">
        <v>0</v>
      </c>
      <c r="I1705" s="7" t="s">
        <v>553</v>
      </c>
      <c r="J1705" s="7"/>
      <c r="K1705" s="7"/>
      <c r="L1705" s="7"/>
      <c r="M1705" s="27"/>
      <c r="N1705" s="27">
        <v>0</v>
      </c>
      <c r="O1705" s="7"/>
      <c r="P1705" s="30" t="s">
        <v>53</v>
      </c>
      <c r="Q1705" s="65"/>
      <c r="R1705" s="23" t="s">
        <v>54</v>
      </c>
    </row>
    <row r="1706" spans="1:18" s="31" customFormat="1" ht="32.4" customHeight="1" x14ac:dyDescent="0.3">
      <c r="A1706" s="295" t="s">
        <v>3386</v>
      </c>
      <c r="B1706" s="295" t="s">
        <v>3387</v>
      </c>
      <c r="C1706" s="192" t="s">
        <v>449</v>
      </c>
      <c r="D1706" s="26">
        <v>235848</v>
      </c>
      <c r="E1706" s="26">
        <v>235848</v>
      </c>
      <c r="F1706" s="27">
        <v>0</v>
      </c>
      <c r="G1706" s="27">
        <v>235848</v>
      </c>
      <c r="H1706" s="27">
        <v>0</v>
      </c>
      <c r="I1706" s="7" t="s">
        <v>553</v>
      </c>
      <c r="J1706" s="7"/>
      <c r="K1706" s="7"/>
      <c r="L1706" s="7"/>
      <c r="M1706" s="27"/>
      <c r="N1706" s="27">
        <v>0</v>
      </c>
      <c r="O1706" s="7"/>
      <c r="P1706" s="30" t="s">
        <v>53</v>
      </c>
      <c r="Q1706" s="65"/>
      <c r="R1706" s="23" t="s">
        <v>54</v>
      </c>
    </row>
    <row r="1707" spans="1:18" s="31" customFormat="1" ht="32.4" customHeight="1" x14ac:dyDescent="0.3">
      <c r="A1707" s="295" t="s">
        <v>3388</v>
      </c>
      <c r="B1707" s="295" t="s">
        <v>3389</v>
      </c>
      <c r="C1707" s="192" t="s">
        <v>449</v>
      </c>
      <c r="D1707" s="26">
        <v>237151</v>
      </c>
      <c r="E1707" s="26">
        <v>237151</v>
      </c>
      <c r="F1707" s="27">
        <v>0</v>
      </c>
      <c r="G1707" s="27">
        <v>237151</v>
      </c>
      <c r="H1707" s="27">
        <v>0</v>
      </c>
      <c r="I1707" s="7" t="s">
        <v>553</v>
      </c>
      <c r="J1707" s="7"/>
      <c r="K1707" s="7"/>
      <c r="L1707" s="7"/>
      <c r="M1707" s="27"/>
      <c r="N1707" s="27">
        <v>0</v>
      </c>
      <c r="O1707" s="7"/>
      <c r="P1707" s="30" t="s">
        <v>53</v>
      </c>
      <c r="Q1707" s="65"/>
      <c r="R1707" s="23" t="s">
        <v>54</v>
      </c>
    </row>
    <row r="1708" spans="1:18" s="31" customFormat="1" ht="32.4" customHeight="1" x14ac:dyDescent="0.3">
      <c r="A1708" s="295" t="s">
        <v>3390</v>
      </c>
      <c r="B1708" s="295" t="s">
        <v>3391</v>
      </c>
      <c r="C1708" s="192" t="s">
        <v>449</v>
      </c>
      <c r="D1708" s="26">
        <v>235848</v>
      </c>
      <c r="E1708" s="26">
        <v>235848</v>
      </c>
      <c r="F1708" s="27">
        <v>0</v>
      </c>
      <c r="G1708" s="27">
        <v>235848</v>
      </c>
      <c r="H1708" s="27">
        <v>0</v>
      </c>
      <c r="I1708" s="7" t="s">
        <v>553</v>
      </c>
      <c r="J1708" s="7"/>
      <c r="K1708" s="7"/>
      <c r="L1708" s="7"/>
      <c r="M1708" s="27"/>
      <c r="N1708" s="27">
        <v>0</v>
      </c>
      <c r="O1708" s="7"/>
      <c r="P1708" s="30" t="s">
        <v>53</v>
      </c>
      <c r="Q1708" s="65"/>
      <c r="R1708" s="23" t="s">
        <v>54</v>
      </c>
    </row>
    <row r="1709" spans="1:18" s="31" customFormat="1" ht="32.4" customHeight="1" x14ac:dyDescent="0.3">
      <c r="A1709" s="295" t="s">
        <v>3392</v>
      </c>
      <c r="B1709" s="295" t="s">
        <v>3393</v>
      </c>
      <c r="C1709" s="192" t="s">
        <v>449</v>
      </c>
      <c r="D1709" s="26">
        <v>188157</v>
      </c>
      <c r="E1709" s="26">
        <v>188157</v>
      </c>
      <c r="F1709" s="27">
        <v>0</v>
      </c>
      <c r="G1709" s="27">
        <v>188157</v>
      </c>
      <c r="H1709" s="27">
        <v>0</v>
      </c>
      <c r="I1709" s="7" t="s">
        <v>553</v>
      </c>
      <c r="J1709" s="7"/>
      <c r="K1709" s="7"/>
      <c r="L1709" s="7"/>
      <c r="M1709" s="27"/>
      <c r="N1709" s="27">
        <v>0</v>
      </c>
      <c r="O1709" s="7"/>
      <c r="P1709" s="30" t="s">
        <v>53</v>
      </c>
      <c r="Q1709" s="65"/>
      <c r="R1709" s="23" t="s">
        <v>54</v>
      </c>
    </row>
    <row r="1710" spans="1:18" s="31" customFormat="1" ht="32.4" customHeight="1" x14ac:dyDescent="0.3">
      <c r="A1710" s="295" t="s">
        <v>3394</v>
      </c>
      <c r="B1710" s="295" t="s">
        <v>3395</v>
      </c>
      <c r="C1710" s="192" t="s">
        <v>449</v>
      </c>
      <c r="D1710" s="26">
        <v>248097</v>
      </c>
      <c r="E1710" s="26">
        <v>248097</v>
      </c>
      <c r="F1710" s="27">
        <v>0</v>
      </c>
      <c r="G1710" s="27">
        <v>248097</v>
      </c>
      <c r="H1710" s="27">
        <v>0</v>
      </c>
      <c r="I1710" s="7" t="s">
        <v>553</v>
      </c>
      <c r="J1710" s="7"/>
      <c r="K1710" s="7"/>
      <c r="L1710" s="7"/>
      <c r="M1710" s="27"/>
      <c r="N1710" s="27">
        <v>0</v>
      </c>
      <c r="O1710" s="7"/>
      <c r="P1710" s="30" t="s">
        <v>53</v>
      </c>
      <c r="Q1710" s="65"/>
      <c r="R1710" s="23" t="s">
        <v>54</v>
      </c>
    </row>
    <row r="1711" spans="1:18" s="31" customFormat="1" ht="32.4" customHeight="1" x14ac:dyDescent="0.3">
      <c r="A1711" s="295" t="s">
        <v>3396</v>
      </c>
      <c r="B1711" s="295" t="s">
        <v>3397</v>
      </c>
      <c r="C1711" s="192" t="s">
        <v>449</v>
      </c>
      <c r="D1711" s="26">
        <v>247054</v>
      </c>
      <c r="E1711" s="26">
        <v>247054</v>
      </c>
      <c r="F1711" s="27">
        <v>0</v>
      </c>
      <c r="G1711" s="27">
        <v>247054</v>
      </c>
      <c r="H1711" s="27">
        <v>0</v>
      </c>
      <c r="I1711" s="7" t="s">
        <v>553</v>
      </c>
      <c r="J1711" s="7"/>
      <c r="K1711" s="7"/>
      <c r="L1711" s="7"/>
      <c r="M1711" s="27"/>
      <c r="N1711" s="27">
        <v>0</v>
      </c>
      <c r="O1711" s="7"/>
      <c r="P1711" s="30" t="s">
        <v>53</v>
      </c>
      <c r="Q1711" s="65"/>
      <c r="R1711" s="23" t="s">
        <v>54</v>
      </c>
    </row>
    <row r="1712" spans="1:18" s="31" customFormat="1" ht="32.4" customHeight="1" x14ac:dyDescent="0.3">
      <c r="A1712" s="295" t="s">
        <v>3398</v>
      </c>
      <c r="B1712" s="295" t="s">
        <v>3399</v>
      </c>
      <c r="C1712" s="192" t="s">
        <v>449</v>
      </c>
      <c r="D1712" s="26">
        <v>240278</v>
      </c>
      <c r="E1712" s="26">
        <v>240278</v>
      </c>
      <c r="F1712" s="27">
        <v>0</v>
      </c>
      <c r="G1712" s="27">
        <v>240278</v>
      </c>
      <c r="H1712" s="27">
        <v>0</v>
      </c>
      <c r="I1712" s="7" t="s">
        <v>553</v>
      </c>
      <c r="J1712" s="7"/>
      <c r="K1712" s="7"/>
      <c r="L1712" s="7"/>
      <c r="M1712" s="27"/>
      <c r="N1712" s="27">
        <v>0</v>
      </c>
      <c r="O1712" s="7"/>
      <c r="P1712" s="30" t="s">
        <v>53</v>
      </c>
      <c r="Q1712" s="65"/>
      <c r="R1712" s="23" t="s">
        <v>54</v>
      </c>
    </row>
    <row r="1713" spans="1:18" s="31" customFormat="1" ht="32.4" customHeight="1" x14ac:dyDescent="0.3">
      <c r="A1713" s="295" t="s">
        <v>3400</v>
      </c>
      <c r="B1713" s="295" t="s">
        <v>3401</v>
      </c>
      <c r="C1713" s="192" t="s">
        <v>449</v>
      </c>
      <c r="D1713" s="26">
        <v>232460</v>
      </c>
      <c r="E1713" s="26">
        <v>232460</v>
      </c>
      <c r="F1713" s="27">
        <v>0</v>
      </c>
      <c r="G1713" s="27">
        <v>232460</v>
      </c>
      <c r="H1713" s="27">
        <v>0</v>
      </c>
      <c r="I1713" s="7" t="s">
        <v>553</v>
      </c>
      <c r="J1713" s="7"/>
      <c r="K1713" s="7"/>
      <c r="L1713" s="7"/>
      <c r="M1713" s="27"/>
      <c r="N1713" s="27">
        <v>0</v>
      </c>
      <c r="O1713" s="7"/>
      <c r="P1713" s="30" t="s">
        <v>53</v>
      </c>
      <c r="Q1713" s="65"/>
      <c r="R1713" s="23" t="s">
        <v>54</v>
      </c>
    </row>
    <row r="1714" spans="1:18" s="31" customFormat="1" ht="32.4" customHeight="1" x14ac:dyDescent="0.3">
      <c r="A1714" s="295" t="s">
        <v>3402</v>
      </c>
      <c r="B1714" s="295" t="s">
        <v>3403</v>
      </c>
      <c r="C1714" s="192" t="s">
        <v>449</v>
      </c>
      <c r="D1714" s="26">
        <v>201969</v>
      </c>
      <c r="E1714" s="26">
        <v>201969</v>
      </c>
      <c r="F1714" s="27">
        <v>0</v>
      </c>
      <c r="G1714" s="27">
        <v>201969</v>
      </c>
      <c r="H1714" s="27">
        <v>0</v>
      </c>
      <c r="I1714" s="7" t="s">
        <v>553</v>
      </c>
      <c r="J1714" s="7"/>
      <c r="K1714" s="7"/>
      <c r="L1714" s="7"/>
      <c r="M1714" s="27"/>
      <c r="N1714" s="27">
        <v>0</v>
      </c>
      <c r="O1714" s="7"/>
      <c r="P1714" s="30" t="s">
        <v>53</v>
      </c>
      <c r="Q1714" s="65"/>
      <c r="R1714" s="23" t="s">
        <v>54</v>
      </c>
    </row>
    <row r="1715" spans="1:18" s="31" customFormat="1" ht="32.4" customHeight="1" x14ac:dyDescent="0.3">
      <c r="A1715" s="295" t="s">
        <v>3404</v>
      </c>
      <c r="B1715" s="295" t="s">
        <v>3405</v>
      </c>
      <c r="C1715" s="192" t="s">
        <v>449</v>
      </c>
      <c r="D1715" s="26">
        <v>253309</v>
      </c>
      <c r="E1715" s="26">
        <v>253309</v>
      </c>
      <c r="F1715" s="27">
        <v>0</v>
      </c>
      <c r="G1715" s="27">
        <v>253309</v>
      </c>
      <c r="H1715" s="27">
        <v>0</v>
      </c>
      <c r="I1715" s="7" t="s">
        <v>553</v>
      </c>
      <c r="J1715" s="7"/>
      <c r="K1715" s="7"/>
      <c r="L1715" s="7"/>
      <c r="M1715" s="27"/>
      <c r="N1715" s="27">
        <v>0</v>
      </c>
      <c r="O1715" s="7"/>
      <c r="P1715" s="30" t="s">
        <v>53</v>
      </c>
      <c r="Q1715" s="65"/>
      <c r="R1715" s="23" t="s">
        <v>54</v>
      </c>
    </row>
    <row r="1716" spans="1:18" s="31" customFormat="1" ht="32.4" customHeight="1" x14ac:dyDescent="0.3">
      <c r="A1716" s="295" t="s">
        <v>3406</v>
      </c>
      <c r="B1716" s="295" t="s">
        <v>3407</v>
      </c>
      <c r="C1716" s="192" t="s">
        <v>449</v>
      </c>
      <c r="D1716" s="26">
        <v>110757</v>
      </c>
      <c r="E1716" s="26">
        <v>110757</v>
      </c>
      <c r="F1716" s="27">
        <v>0</v>
      </c>
      <c r="G1716" s="27">
        <v>110757</v>
      </c>
      <c r="H1716" s="27">
        <v>0</v>
      </c>
      <c r="I1716" s="7" t="s">
        <v>553</v>
      </c>
      <c r="J1716" s="7"/>
      <c r="K1716" s="7"/>
      <c r="L1716" s="7"/>
      <c r="M1716" s="27"/>
      <c r="N1716" s="27">
        <v>0</v>
      </c>
      <c r="O1716" s="7"/>
      <c r="P1716" s="30" t="s">
        <v>53</v>
      </c>
      <c r="Q1716" s="65"/>
      <c r="R1716" s="23" t="s">
        <v>54</v>
      </c>
    </row>
    <row r="1717" spans="1:18" s="31" customFormat="1" ht="32.4" customHeight="1" x14ac:dyDescent="0.3">
      <c r="A1717" s="295" t="s">
        <v>3408</v>
      </c>
      <c r="B1717" s="295" t="s">
        <v>3409</v>
      </c>
      <c r="C1717" s="192" t="s">
        <v>449</v>
      </c>
      <c r="D1717" s="26">
        <v>186333</v>
      </c>
      <c r="E1717" s="26">
        <v>186333</v>
      </c>
      <c r="F1717" s="27">
        <v>0</v>
      </c>
      <c r="G1717" s="27">
        <v>186333</v>
      </c>
      <c r="H1717" s="27">
        <v>0</v>
      </c>
      <c r="I1717" s="7" t="s">
        <v>553</v>
      </c>
      <c r="J1717" s="7"/>
      <c r="K1717" s="7"/>
      <c r="L1717" s="7"/>
      <c r="M1717" s="27"/>
      <c r="N1717" s="27">
        <v>0</v>
      </c>
      <c r="O1717" s="7"/>
      <c r="P1717" s="30" t="s">
        <v>53</v>
      </c>
      <c r="Q1717" s="65"/>
      <c r="R1717" s="23" t="s">
        <v>54</v>
      </c>
    </row>
    <row r="1718" spans="1:18" s="31" customFormat="1" ht="32.4" customHeight="1" x14ac:dyDescent="0.3">
      <c r="A1718" s="295" t="s">
        <v>3410</v>
      </c>
      <c r="B1718" s="295" t="s">
        <v>3411</v>
      </c>
      <c r="C1718" s="192" t="s">
        <v>449</v>
      </c>
      <c r="D1718" s="26">
        <v>222818</v>
      </c>
      <c r="E1718" s="26">
        <v>222818</v>
      </c>
      <c r="F1718" s="27">
        <v>0</v>
      </c>
      <c r="G1718" s="27">
        <v>222818</v>
      </c>
      <c r="H1718" s="27">
        <v>0</v>
      </c>
      <c r="I1718" s="7" t="s">
        <v>553</v>
      </c>
      <c r="J1718" s="7"/>
      <c r="K1718" s="7"/>
      <c r="L1718" s="7"/>
      <c r="M1718" s="27"/>
      <c r="N1718" s="27">
        <v>0</v>
      </c>
      <c r="O1718" s="7"/>
      <c r="P1718" s="30" t="s">
        <v>53</v>
      </c>
      <c r="Q1718" s="65"/>
      <c r="R1718" s="23" t="s">
        <v>54</v>
      </c>
    </row>
    <row r="1719" spans="1:18" s="31" customFormat="1" ht="32.4" customHeight="1" x14ac:dyDescent="0.3">
      <c r="A1719" s="295" t="s">
        <v>3412</v>
      </c>
      <c r="B1719" s="295" t="s">
        <v>3413</v>
      </c>
      <c r="C1719" s="192" t="s">
        <v>449</v>
      </c>
      <c r="D1719" s="26">
        <v>222818</v>
      </c>
      <c r="E1719" s="26">
        <v>222818</v>
      </c>
      <c r="F1719" s="27">
        <v>0</v>
      </c>
      <c r="G1719" s="27">
        <v>222818</v>
      </c>
      <c r="H1719" s="27">
        <v>0</v>
      </c>
      <c r="I1719" s="7" t="s">
        <v>553</v>
      </c>
      <c r="J1719" s="7"/>
      <c r="K1719" s="7"/>
      <c r="L1719" s="7"/>
      <c r="M1719" s="27"/>
      <c r="N1719" s="27">
        <v>0</v>
      </c>
      <c r="O1719" s="7"/>
      <c r="P1719" s="30" t="s">
        <v>53</v>
      </c>
      <c r="Q1719" s="65"/>
      <c r="R1719" s="23" t="s">
        <v>54</v>
      </c>
    </row>
    <row r="1720" spans="1:18" s="31" customFormat="1" ht="32.4" customHeight="1" x14ac:dyDescent="0.3">
      <c r="A1720" s="295" t="s">
        <v>3414</v>
      </c>
      <c r="B1720" s="295" t="s">
        <v>3415</v>
      </c>
      <c r="C1720" s="192" t="s">
        <v>449</v>
      </c>
      <c r="D1720" s="26">
        <v>221515</v>
      </c>
      <c r="E1720" s="26">
        <v>221515</v>
      </c>
      <c r="F1720" s="27">
        <v>0</v>
      </c>
      <c r="G1720" s="27">
        <v>221515</v>
      </c>
      <c r="H1720" s="27">
        <v>0</v>
      </c>
      <c r="I1720" s="7" t="s">
        <v>553</v>
      </c>
      <c r="J1720" s="7"/>
      <c r="K1720" s="7"/>
      <c r="L1720" s="7"/>
      <c r="M1720" s="27"/>
      <c r="N1720" s="27">
        <v>0</v>
      </c>
      <c r="O1720" s="7"/>
      <c r="P1720" s="30" t="s">
        <v>53</v>
      </c>
      <c r="Q1720" s="65"/>
      <c r="R1720" s="23" t="s">
        <v>54</v>
      </c>
    </row>
    <row r="1721" spans="1:18" s="31" customFormat="1" ht="32.4" customHeight="1" x14ac:dyDescent="0.3">
      <c r="A1721" s="295" t="s">
        <v>3416</v>
      </c>
      <c r="B1721" s="295" t="s">
        <v>3417</v>
      </c>
      <c r="C1721" s="192" t="s">
        <v>449</v>
      </c>
      <c r="D1721" s="26">
        <v>239757</v>
      </c>
      <c r="E1721" s="26">
        <v>239757</v>
      </c>
      <c r="F1721" s="27">
        <v>0</v>
      </c>
      <c r="G1721" s="27">
        <v>239757</v>
      </c>
      <c r="H1721" s="27">
        <v>0</v>
      </c>
      <c r="I1721" s="7" t="s">
        <v>553</v>
      </c>
      <c r="J1721" s="7"/>
      <c r="K1721" s="7"/>
      <c r="L1721" s="7"/>
      <c r="M1721" s="27"/>
      <c r="N1721" s="27">
        <v>0</v>
      </c>
      <c r="O1721" s="7"/>
      <c r="P1721" s="30" t="s">
        <v>53</v>
      </c>
      <c r="Q1721" s="65"/>
      <c r="R1721" s="23" t="s">
        <v>54</v>
      </c>
    </row>
    <row r="1722" spans="1:18" s="31" customFormat="1" ht="32.4" customHeight="1" x14ac:dyDescent="0.3">
      <c r="A1722" s="295" t="s">
        <v>3418</v>
      </c>
      <c r="B1722" s="295" t="s">
        <v>3419</v>
      </c>
      <c r="C1722" s="192" t="s">
        <v>449</v>
      </c>
      <c r="D1722" s="26">
        <v>209788</v>
      </c>
      <c r="E1722" s="26">
        <v>209788</v>
      </c>
      <c r="F1722" s="27">
        <v>0</v>
      </c>
      <c r="G1722" s="27">
        <v>209788</v>
      </c>
      <c r="H1722" s="27">
        <v>0</v>
      </c>
      <c r="I1722" s="7" t="s">
        <v>553</v>
      </c>
      <c r="J1722" s="7"/>
      <c r="K1722" s="7"/>
      <c r="L1722" s="7"/>
      <c r="M1722" s="27"/>
      <c r="N1722" s="27">
        <v>0</v>
      </c>
      <c r="O1722" s="7"/>
      <c r="P1722" s="30" t="s">
        <v>53</v>
      </c>
      <c r="Q1722" s="65"/>
      <c r="R1722" s="23" t="s">
        <v>54</v>
      </c>
    </row>
    <row r="1723" spans="1:18" s="31" customFormat="1" ht="32.4" customHeight="1" x14ac:dyDescent="0.3">
      <c r="A1723" s="295" t="s">
        <v>3420</v>
      </c>
      <c r="B1723" s="295" t="s">
        <v>3421</v>
      </c>
      <c r="C1723" s="192" t="s">
        <v>449</v>
      </c>
      <c r="D1723" s="26">
        <v>209788</v>
      </c>
      <c r="E1723" s="26">
        <v>209788</v>
      </c>
      <c r="F1723" s="27">
        <v>0</v>
      </c>
      <c r="G1723" s="27">
        <v>209788</v>
      </c>
      <c r="H1723" s="27">
        <v>0</v>
      </c>
      <c r="I1723" s="7" t="s">
        <v>553</v>
      </c>
      <c r="J1723" s="7"/>
      <c r="K1723" s="7"/>
      <c r="L1723" s="7"/>
      <c r="M1723" s="27"/>
      <c r="N1723" s="27">
        <v>0</v>
      </c>
      <c r="O1723" s="7"/>
      <c r="P1723" s="30" t="s">
        <v>53</v>
      </c>
      <c r="Q1723" s="65"/>
      <c r="R1723" s="23" t="s">
        <v>54</v>
      </c>
    </row>
    <row r="1724" spans="1:18" s="31" customFormat="1" ht="32.4" customHeight="1" x14ac:dyDescent="0.3">
      <c r="A1724" s="295" t="s">
        <v>3422</v>
      </c>
      <c r="B1724" s="295" t="s">
        <v>3423</v>
      </c>
      <c r="C1724" s="192" t="s">
        <v>449</v>
      </c>
      <c r="D1724" s="26">
        <v>209788</v>
      </c>
      <c r="E1724" s="26">
        <v>209788</v>
      </c>
      <c r="F1724" s="27">
        <v>0</v>
      </c>
      <c r="G1724" s="27">
        <v>209788</v>
      </c>
      <c r="H1724" s="27">
        <v>0</v>
      </c>
      <c r="I1724" s="7" t="s">
        <v>553</v>
      </c>
      <c r="J1724" s="7"/>
      <c r="K1724" s="7"/>
      <c r="L1724" s="7"/>
      <c r="M1724" s="27"/>
      <c r="N1724" s="27">
        <v>0</v>
      </c>
      <c r="O1724" s="7"/>
      <c r="P1724" s="30" t="s">
        <v>53</v>
      </c>
      <c r="Q1724" s="65"/>
      <c r="R1724" s="23" t="s">
        <v>54</v>
      </c>
    </row>
    <row r="1725" spans="1:18" s="31" customFormat="1" ht="32.4" customHeight="1" x14ac:dyDescent="0.3">
      <c r="A1725" s="295" t="s">
        <v>3424</v>
      </c>
      <c r="B1725" s="295" t="s">
        <v>3425</v>
      </c>
      <c r="C1725" s="192" t="s">
        <v>449</v>
      </c>
      <c r="D1725" s="26">
        <v>215000</v>
      </c>
      <c r="E1725" s="26">
        <v>215000</v>
      </c>
      <c r="F1725" s="27">
        <v>0</v>
      </c>
      <c r="G1725" s="27">
        <v>215000</v>
      </c>
      <c r="H1725" s="27">
        <v>0</v>
      </c>
      <c r="I1725" s="7" t="s">
        <v>553</v>
      </c>
      <c r="J1725" s="7"/>
      <c r="K1725" s="7"/>
      <c r="L1725" s="7"/>
      <c r="M1725" s="27"/>
      <c r="N1725" s="27">
        <v>0</v>
      </c>
      <c r="O1725" s="7"/>
      <c r="P1725" s="30" t="s">
        <v>53</v>
      </c>
      <c r="Q1725" s="65"/>
      <c r="R1725" s="23" t="s">
        <v>54</v>
      </c>
    </row>
    <row r="1726" spans="1:18" s="31" customFormat="1" ht="32.4" customHeight="1" x14ac:dyDescent="0.3">
      <c r="A1726" s="295" t="s">
        <v>3426</v>
      </c>
      <c r="B1726" s="295" t="s">
        <v>3427</v>
      </c>
      <c r="C1726" s="192" t="s">
        <v>449</v>
      </c>
      <c r="D1726" s="26">
        <v>183727</v>
      </c>
      <c r="E1726" s="26">
        <v>183727</v>
      </c>
      <c r="F1726" s="27">
        <v>0</v>
      </c>
      <c r="G1726" s="27">
        <v>183727</v>
      </c>
      <c r="H1726" s="27">
        <v>0</v>
      </c>
      <c r="I1726" s="7" t="s">
        <v>553</v>
      </c>
      <c r="J1726" s="7"/>
      <c r="K1726" s="7"/>
      <c r="L1726" s="7"/>
      <c r="M1726" s="27"/>
      <c r="N1726" s="27">
        <v>0</v>
      </c>
      <c r="O1726" s="7"/>
      <c r="P1726" s="30" t="s">
        <v>53</v>
      </c>
      <c r="Q1726" s="65"/>
      <c r="R1726" s="23" t="s">
        <v>54</v>
      </c>
    </row>
    <row r="1727" spans="1:18" s="31" customFormat="1" ht="32.4" customHeight="1" x14ac:dyDescent="0.3">
      <c r="A1727" s="295" t="s">
        <v>3428</v>
      </c>
      <c r="B1727" s="295" t="s">
        <v>3429</v>
      </c>
      <c r="C1727" s="192" t="s">
        <v>449</v>
      </c>
      <c r="D1727" s="26">
        <v>253309</v>
      </c>
      <c r="E1727" s="26">
        <v>253309</v>
      </c>
      <c r="F1727" s="27">
        <v>0</v>
      </c>
      <c r="G1727" s="27">
        <v>253309</v>
      </c>
      <c r="H1727" s="27">
        <v>0</v>
      </c>
      <c r="I1727" s="7" t="s">
        <v>553</v>
      </c>
      <c r="J1727" s="7"/>
      <c r="K1727" s="7"/>
      <c r="L1727" s="7"/>
      <c r="M1727" s="27"/>
      <c r="N1727" s="27">
        <v>0</v>
      </c>
      <c r="O1727" s="7"/>
      <c r="P1727" s="30" t="s">
        <v>53</v>
      </c>
      <c r="Q1727" s="65"/>
      <c r="R1727" s="23" t="s">
        <v>54</v>
      </c>
    </row>
    <row r="1728" spans="1:18" s="31" customFormat="1" ht="32.4" customHeight="1" x14ac:dyDescent="0.3">
      <c r="A1728" s="295" t="s">
        <v>3430</v>
      </c>
      <c r="B1728" s="295" t="s">
        <v>3431</v>
      </c>
      <c r="C1728" s="192" t="s">
        <v>449</v>
      </c>
      <c r="D1728" s="26">
        <v>231939</v>
      </c>
      <c r="E1728" s="26">
        <v>231939</v>
      </c>
      <c r="F1728" s="27">
        <v>0</v>
      </c>
      <c r="G1728" s="27">
        <v>231939</v>
      </c>
      <c r="H1728" s="27">
        <v>0</v>
      </c>
      <c r="I1728" s="7" t="s">
        <v>553</v>
      </c>
      <c r="J1728" s="7"/>
      <c r="K1728" s="7"/>
      <c r="L1728" s="7"/>
      <c r="M1728" s="27"/>
      <c r="N1728" s="27">
        <v>0</v>
      </c>
      <c r="O1728" s="7"/>
      <c r="P1728" s="30" t="s">
        <v>53</v>
      </c>
      <c r="Q1728" s="65"/>
      <c r="R1728" s="23" t="s">
        <v>54</v>
      </c>
    </row>
    <row r="1729" spans="1:18" s="31" customFormat="1" ht="32.4" customHeight="1" x14ac:dyDescent="0.3">
      <c r="A1729" s="295" t="s">
        <v>3432</v>
      </c>
      <c r="B1729" s="295" t="s">
        <v>3433</v>
      </c>
      <c r="C1729" s="192" t="s">
        <v>449</v>
      </c>
      <c r="D1729" s="26">
        <v>168091</v>
      </c>
      <c r="E1729" s="26">
        <v>168091</v>
      </c>
      <c r="F1729" s="27">
        <v>0</v>
      </c>
      <c r="G1729" s="27">
        <v>168091</v>
      </c>
      <c r="H1729" s="27">
        <v>0</v>
      </c>
      <c r="I1729" s="7" t="s">
        <v>553</v>
      </c>
      <c r="J1729" s="7"/>
      <c r="K1729" s="7"/>
      <c r="L1729" s="7"/>
      <c r="M1729" s="27"/>
      <c r="N1729" s="27">
        <v>0</v>
      </c>
      <c r="O1729" s="7"/>
      <c r="P1729" s="30" t="s">
        <v>53</v>
      </c>
      <c r="Q1729" s="65"/>
      <c r="R1729" s="23" t="s">
        <v>54</v>
      </c>
    </row>
    <row r="1730" spans="1:18" s="31" customFormat="1" ht="32.4" customHeight="1" x14ac:dyDescent="0.3">
      <c r="A1730" s="295" t="s">
        <v>3434</v>
      </c>
      <c r="B1730" s="295" t="s">
        <v>3435</v>
      </c>
      <c r="C1730" s="192" t="s">
        <v>449</v>
      </c>
      <c r="D1730" s="26">
        <v>225424</v>
      </c>
      <c r="E1730" s="26">
        <v>225424</v>
      </c>
      <c r="F1730" s="27">
        <v>0</v>
      </c>
      <c r="G1730" s="27">
        <v>225424</v>
      </c>
      <c r="H1730" s="27">
        <v>0</v>
      </c>
      <c r="I1730" s="7" t="s">
        <v>553</v>
      </c>
      <c r="J1730" s="7"/>
      <c r="K1730" s="7"/>
      <c r="L1730" s="7"/>
      <c r="M1730" s="27"/>
      <c r="N1730" s="27">
        <v>0</v>
      </c>
      <c r="O1730" s="7"/>
      <c r="P1730" s="30" t="s">
        <v>53</v>
      </c>
      <c r="Q1730" s="65"/>
      <c r="R1730" s="23" t="s">
        <v>54</v>
      </c>
    </row>
    <row r="1731" spans="1:18" s="31" customFormat="1" ht="32.4" customHeight="1" x14ac:dyDescent="0.3">
      <c r="A1731" s="295" t="s">
        <v>3436</v>
      </c>
      <c r="B1731" s="295" t="s">
        <v>3437</v>
      </c>
      <c r="C1731" s="192" t="s">
        <v>449</v>
      </c>
      <c r="D1731" s="26">
        <v>196757</v>
      </c>
      <c r="E1731" s="26">
        <v>196757</v>
      </c>
      <c r="F1731" s="27">
        <v>0</v>
      </c>
      <c r="G1731" s="27">
        <v>196757</v>
      </c>
      <c r="H1731" s="27">
        <v>0</v>
      </c>
      <c r="I1731" s="7" t="s">
        <v>553</v>
      </c>
      <c r="J1731" s="7"/>
      <c r="K1731" s="7"/>
      <c r="L1731" s="7"/>
      <c r="M1731" s="27"/>
      <c r="N1731" s="27">
        <v>0</v>
      </c>
      <c r="O1731" s="7"/>
      <c r="P1731" s="30" t="s">
        <v>53</v>
      </c>
      <c r="Q1731" s="65"/>
      <c r="R1731" s="23" t="s">
        <v>54</v>
      </c>
    </row>
    <row r="1732" spans="1:18" s="31" customFormat="1" ht="32.4" customHeight="1" x14ac:dyDescent="0.3">
      <c r="A1732" s="295" t="s">
        <v>3438</v>
      </c>
      <c r="B1732" s="295" t="s">
        <v>3439</v>
      </c>
      <c r="C1732" s="192" t="s">
        <v>449</v>
      </c>
      <c r="D1732" s="26">
        <v>191545</v>
      </c>
      <c r="E1732" s="26">
        <v>191545</v>
      </c>
      <c r="F1732" s="27">
        <v>0</v>
      </c>
      <c r="G1732" s="27">
        <v>191545</v>
      </c>
      <c r="H1732" s="27">
        <v>0</v>
      </c>
      <c r="I1732" s="7" t="s">
        <v>553</v>
      </c>
      <c r="J1732" s="7"/>
      <c r="K1732" s="7"/>
      <c r="L1732" s="7"/>
      <c r="M1732" s="27"/>
      <c r="N1732" s="27">
        <v>0</v>
      </c>
      <c r="O1732" s="7"/>
      <c r="P1732" s="30" t="s">
        <v>53</v>
      </c>
      <c r="Q1732" s="65"/>
      <c r="R1732" s="23" t="s">
        <v>54</v>
      </c>
    </row>
    <row r="1733" spans="1:18" s="31" customFormat="1" ht="32.4" customHeight="1" x14ac:dyDescent="0.3">
      <c r="A1733" s="295" t="s">
        <v>3440</v>
      </c>
      <c r="B1733" s="295" t="s">
        <v>3441</v>
      </c>
      <c r="C1733" s="192" t="s">
        <v>449</v>
      </c>
      <c r="D1733" s="26">
        <v>170697</v>
      </c>
      <c r="E1733" s="26">
        <v>170697</v>
      </c>
      <c r="F1733" s="27">
        <v>0</v>
      </c>
      <c r="G1733" s="27">
        <v>170697</v>
      </c>
      <c r="H1733" s="27">
        <v>0</v>
      </c>
      <c r="I1733" s="7" t="s">
        <v>553</v>
      </c>
      <c r="J1733" s="7"/>
      <c r="K1733" s="7"/>
      <c r="L1733" s="7"/>
      <c r="M1733" s="27"/>
      <c r="N1733" s="27">
        <v>0</v>
      </c>
      <c r="O1733" s="7"/>
      <c r="P1733" s="30" t="s">
        <v>53</v>
      </c>
      <c r="Q1733" s="65"/>
      <c r="R1733" s="23" t="s">
        <v>54</v>
      </c>
    </row>
    <row r="1734" spans="1:18" s="31" customFormat="1" ht="32.4" customHeight="1" x14ac:dyDescent="0.3">
      <c r="A1734" s="295" t="s">
        <v>3442</v>
      </c>
      <c r="B1734" s="295" t="s">
        <v>3443</v>
      </c>
      <c r="C1734" s="192" t="s">
        <v>449</v>
      </c>
      <c r="D1734" s="26">
        <v>215000</v>
      </c>
      <c r="E1734" s="26">
        <v>215000</v>
      </c>
      <c r="F1734" s="27">
        <v>0</v>
      </c>
      <c r="G1734" s="27">
        <v>215000</v>
      </c>
      <c r="H1734" s="27">
        <v>0</v>
      </c>
      <c r="I1734" s="7" t="s">
        <v>553</v>
      </c>
      <c r="J1734" s="7"/>
      <c r="K1734" s="7"/>
      <c r="L1734" s="7"/>
      <c r="M1734" s="27"/>
      <c r="N1734" s="27">
        <v>0</v>
      </c>
      <c r="O1734" s="7"/>
      <c r="P1734" s="30" t="s">
        <v>53</v>
      </c>
      <c r="Q1734" s="65"/>
      <c r="R1734" s="23" t="s">
        <v>54</v>
      </c>
    </row>
    <row r="1735" spans="1:18" s="31" customFormat="1" ht="32.4" customHeight="1" x14ac:dyDescent="0.3">
      <c r="A1735" s="295" t="s">
        <v>3444</v>
      </c>
      <c r="B1735" s="295" t="s">
        <v>3445</v>
      </c>
      <c r="C1735" s="192" t="s">
        <v>449</v>
      </c>
      <c r="D1735" s="26">
        <v>209788</v>
      </c>
      <c r="E1735" s="26">
        <v>209788</v>
      </c>
      <c r="F1735" s="27">
        <v>0</v>
      </c>
      <c r="G1735" s="27">
        <v>209788</v>
      </c>
      <c r="H1735" s="27">
        <v>0</v>
      </c>
      <c r="I1735" s="7" t="s">
        <v>553</v>
      </c>
      <c r="J1735" s="7"/>
      <c r="K1735" s="7"/>
      <c r="L1735" s="7"/>
      <c r="M1735" s="27"/>
      <c r="N1735" s="27">
        <v>0</v>
      </c>
      <c r="O1735" s="7"/>
      <c r="P1735" s="30" t="s">
        <v>53</v>
      </c>
      <c r="Q1735" s="65"/>
      <c r="R1735" s="23" t="s">
        <v>54</v>
      </c>
    </row>
    <row r="1736" spans="1:18" s="31" customFormat="1" ht="32.4" customHeight="1" x14ac:dyDescent="0.3">
      <c r="A1736" s="295" t="s">
        <v>3446</v>
      </c>
      <c r="B1736" s="295" t="s">
        <v>3447</v>
      </c>
      <c r="C1736" s="192" t="s">
        <v>449</v>
      </c>
      <c r="D1736" s="26">
        <v>58636</v>
      </c>
      <c r="E1736" s="26">
        <v>58636</v>
      </c>
      <c r="F1736" s="27">
        <v>0</v>
      </c>
      <c r="G1736" s="27">
        <v>58636</v>
      </c>
      <c r="H1736" s="27">
        <v>0</v>
      </c>
      <c r="I1736" s="7" t="s">
        <v>553</v>
      </c>
      <c r="J1736" s="7"/>
      <c r="K1736" s="7"/>
      <c r="L1736" s="7"/>
      <c r="M1736" s="27"/>
      <c r="N1736" s="27">
        <v>0</v>
      </c>
      <c r="O1736" s="7"/>
      <c r="P1736" s="30" t="s">
        <v>53</v>
      </c>
      <c r="Q1736" s="65"/>
      <c r="R1736" s="23" t="s">
        <v>54</v>
      </c>
    </row>
    <row r="1737" spans="1:18" s="31" customFormat="1" ht="32.4" customHeight="1" x14ac:dyDescent="0.3">
      <c r="A1737" s="295" t="s">
        <v>3448</v>
      </c>
      <c r="B1737" s="295" t="s">
        <v>3449</v>
      </c>
      <c r="C1737" s="192" t="s">
        <v>449</v>
      </c>
      <c r="D1737" s="26">
        <v>293103</v>
      </c>
      <c r="E1737" s="26">
        <v>293103</v>
      </c>
      <c r="F1737" s="27">
        <v>0</v>
      </c>
      <c r="G1737" s="27">
        <v>293103</v>
      </c>
      <c r="H1737" s="27">
        <v>0</v>
      </c>
      <c r="I1737" s="7" t="s">
        <v>553</v>
      </c>
      <c r="J1737" s="7"/>
      <c r="K1737" s="7"/>
      <c r="L1737" s="7"/>
      <c r="M1737" s="27"/>
      <c r="N1737" s="27">
        <v>0</v>
      </c>
      <c r="O1737" s="7"/>
      <c r="P1737" s="30" t="s">
        <v>53</v>
      </c>
      <c r="Q1737" s="65"/>
      <c r="R1737" s="23" t="s">
        <v>54</v>
      </c>
    </row>
    <row r="1738" spans="1:18" s="31" customFormat="1" ht="32.4" customHeight="1" x14ac:dyDescent="0.3">
      <c r="A1738" s="295" t="s">
        <v>3450</v>
      </c>
      <c r="B1738" s="295" t="s">
        <v>3451</v>
      </c>
      <c r="C1738" s="192" t="s">
        <v>449</v>
      </c>
      <c r="D1738" s="26">
        <v>172414</v>
      </c>
      <c r="E1738" s="26">
        <v>172414</v>
      </c>
      <c r="F1738" s="27">
        <v>0</v>
      </c>
      <c r="G1738" s="27">
        <v>172414</v>
      </c>
      <c r="H1738" s="27">
        <v>0</v>
      </c>
      <c r="I1738" s="7" t="s">
        <v>553</v>
      </c>
      <c r="J1738" s="7"/>
      <c r="K1738" s="7"/>
      <c r="L1738" s="7"/>
      <c r="M1738" s="27"/>
      <c r="N1738" s="27">
        <v>0</v>
      </c>
      <c r="O1738" s="7"/>
      <c r="P1738" s="30" t="s">
        <v>53</v>
      </c>
      <c r="Q1738" s="65"/>
      <c r="R1738" s="23" t="s">
        <v>54</v>
      </c>
    </row>
    <row r="1739" spans="1:18" s="31" customFormat="1" ht="32.4" customHeight="1" x14ac:dyDescent="0.3">
      <c r="A1739" s="295" t="s">
        <v>3452</v>
      </c>
      <c r="B1739" s="295" t="s">
        <v>3453</v>
      </c>
      <c r="C1739" s="192" t="s">
        <v>449</v>
      </c>
      <c r="D1739" s="26">
        <v>275862</v>
      </c>
      <c r="E1739" s="26">
        <v>275862</v>
      </c>
      <c r="F1739" s="27">
        <v>0</v>
      </c>
      <c r="G1739" s="27">
        <v>275862</v>
      </c>
      <c r="H1739" s="27">
        <v>0</v>
      </c>
      <c r="I1739" s="7" t="s">
        <v>553</v>
      </c>
      <c r="J1739" s="7"/>
      <c r="K1739" s="7"/>
      <c r="L1739" s="7"/>
      <c r="M1739" s="27"/>
      <c r="N1739" s="27">
        <v>0</v>
      </c>
      <c r="O1739" s="7"/>
      <c r="P1739" s="30" t="s">
        <v>53</v>
      </c>
      <c r="Q1739" s="65"/>
      <c r="R1739" s="23" t="s">
        <v>54</v>
      </c>
    </row>
    <row r="1740" spans="1:18" s="31" customFormat="1" ht="32.4" customHeight="1" x14ac:dyDescent="0.3">
      <c r="A1740" s="295" t="s">
        <v>3454</v>
      </c>
      <c r="B1740" s="295" t="s">
        <v>3455</v>
      </c>
      <c r="C1740" s="192" t="s">
        <v>449</v>
      </c>
      <c r="D1740" s="26">
        <v>206897</v>
      </c>
      <c r="E1740" s="26">
        <v>206897</v>
      </c>
      <c r="F1740" s="27">
        <v>0</v>
      </c>
      <c r="G1740" s="27">
        <v>206897</v>
      </c>
      <c r="H1740" s="27">
        <v>0</v>
      </c>
      <c r="I1740" s="7" t="s">
        <v>553</v>
      </c>
      <c r="J1740" s="7"/>
      <c r="K1740" s="7"/>
      <c r="L1740" s="7"/>
      <c r="M1740" s="27"/>
      <c r="N1740" s="27">
        <v>0</v>
      </c>
      <c r="O1740" s="7"/>
      <c r="P1740" s="30" t="s">
        <v>53</v>
      </c>
      <c r="Q1740" s="65"/>
      <c r="R1740" s="23" t="s">
        <v>54</v>
      </c>
    </row>
    <row r="1741" spans="1:18" s="31" customFormat="1" ht="32.4" customHeight="1" x14ac:dyDescent="0.3">
      <c r="A1741" s="295" t="s">
        <v>3456</v>
      </c>
      <c r="B1741" s="295" t="s">
        <v>3457</v>
      </c>
      <c r="C1741" s="192" t="s">
        <v>449</v>
      </c>
      <c r="D1741" s="26">
        <v>206897</v>
      </c>
      <c r="E1741" s="26">
        <v>206897</v>
      </c>
      <c r="F1741" s="27">
        <v>0</v>
      </c>
      <c r="G1741" s="27">
        <v>206897</v>
      </c>
      <c r="H1741" s="27">
        <v>0</v>
      </c>
      <c r="I1741" s="7" t="s">
        <v>553</v>
      </c>
      <c r="J1741" s="7"/>
      <c r="K1741" s="7"/>
      <c r="L1741" s="7"/>
      <c r="M1741" s="27"/>
      <c r="N1741" s="27">
        <v>0</v>
      </c>
      <c r="O1741" s="7"/>
      <c r="P1741" s="30" t="s">
        <v>53</v>
      </c>
      <c r="Q1741" s="65"/>
      <c r="R1741" s="23" t="s">
        <v>54</v>
      </c>
    </row>
    <row r="1742" spans="1:18" s="31" customFormat="1" ht="32.4" customHeight="1" x14ac:dyDescent="0.3">
      <c r="A1742" s="295" t="s">
        <v>3458</v>
      </c>
      <c r="B1742" s="295" t="s">
        <v>3459</v>
      </c>
      <c r="C1742" s="192" t="s">
        <v>449</v>
      </c>
      <c r="D1742" s="26">
        <v>206897</v>
      </c>
      <c r="E1742" s="26">
        <v>206897</v>
      </c>
      <c r="F1742" s="27">
        <v>0</v>
      </c>
      <c r="G1742" s="27">
        <v>206897</v>
      </c>
      <c r="H1742" s="27">
        <v>0</v>
      </c>
      <c r="I1742" s="7" t="s">
        <v>553</v>
      </c>
      <c r="J1742" s="7"/>
      <c r="K1742" s="7"/>
      <c r="L1742" s="7"/>
      <c r="M1742" s="27"/>
      <c r="N1742" s="27">
        <v>0</v>
      </c>
      <c r="O1742" s="7"/>
      <c r="P1742" s="30" t="s">
        <v>53</v>
      </c>
      <c r="Q1742" s="65"/>
      <c r="R1742" s="23" t="s">
        <v>54</v>
      </c>
    </row>
    <row r="1743" spans="1:18" s="31" customFormat="1" ht="32.4" customHeight="1" x14ac:dyDescent="0.3">
      <c r="A1743" s="295" t="s">
        <v>3460</v>
      </c>
      <c r="B1743" s="295" t="s">
        <v>3461</v>
      </c>
      <c r="C1743" s="192" t="s">
        <v>449</v>
      </c>
      <c r="D1743" s="26">
        <v>172414</v>
      </c>
      <c r="E1743" s="26">
        <v>172414</v>
      </c>
      <c r="F1743" s="27">
        <v>0</v>
      </c>
      <c r="G1743" s="27">
        <v>172414</v>
      </c>
      <c r="H1743" s="27">
        <v>0</v>
      </c>
      <c r="I1743" s="7" t="s">
        <v>553</v>
      </c>
      <c r="J1743" s="7"/>
      <c r="K1743" s="7"/>
      <c r="L1743" s="7"/>
      <c r="M1743" s="27"/>
      <c r="N1743" s="27">
        <v>0</v>
      </c>
      <c r="O1743" s="7"/>
      <c r="P1743" s="30" t="s">
        <v>53</v>
      </c>
      <c r="Q1743" s="65"/>
      <c r="R1743" s="23" t="s">
        <v>54</v>
      </c>
    </row>
    <row r="1744" spans="1:18" s="31" customFormat="1" ht="32.4" customHeight="1" x14ac:dyDescent="0.3">
      <c r="A1744" s="295" t="s">
        <v>3462</v>
      </c>
      <c r="B1744" s="295" t="s">
        <v>3463</v>
      </c>
      <c r="C1744" s="192" t="s">
        <v>449</v>
      </c>
      <c r="D1744" s="26">
        <v>172414</v>
      </c>
      <c r="E1744" s="26">
        <v>172414</v>
      </c>
      <c r="F1744" s="27">
        <v>0</v>
      </c>
      <c r="G1744" s="27">
        <v>172414</v>
      </c>
      <c r="H1744" s="27">
        <v>0</v>
      </c>
      <c r="I1744" s="7" t="s">
        <v>553</v>
      </c>
      <c r="J1744" s="7"/>
      <c r="K1744" s="7"/>
      <c r="L1744" s="7"/>
      <c r="M1744" s="27"/>
      <c r="N1744" s="27">
        <v>0</v>
      </c>
      <c r="O1744" s="7"/>
      <c r="P1744" s="30" t="s">
        <v>53</v>
      </c>
      <c r="Q1744" s="65"/>
      <c r="R1744" s="23" t="s">
        <v>54</v>
      </c>
    </row>
    <row r="1745" spans="1:18" s="31" customFormat="1" ht="32.4" customHeight="1" x14ac:dyDescent="0.3">
      <c r="A1745" s="295" t="s">
        <v>3464</v>
      </c>
      <c r="B1745" s="295" t="s">
        <v>3465</v>
      </c>
      <c r="C1745" s="192" t="s">
        <v>449</v>
      </c>
      <c r="D1745" s="26">
        <v>172414</v>
      </c>
      <c r="E1745" s="26">
        <v>172414</v>
      </c>
      <c r="F1745" s="27">
        <v>0</v>
      </c>
      <c r="G1745" s="27">
        <v>172414</v>
      </c>
      <c r="H1745" s="27">
        <v>0</v>
      </c>
      <c r="I1745" s="7" t="s">
        <v>553</v>
      </c>
      <c r="J1745" s="7"/>
      <c r="K1745" s="7"/>
      <c r="L1745" s="7"/>
      <c r="M1745" s="27"/>
      <c r="N1745" s="27">
        <v>0</v>
      </c>
      <c r="O1745" s="7"/>
      <c r="P1745" s="30" t="s">
        <v>53</v>
      </c>
      <c r="Q1745" s="65"/>
      <c r="R1745" s="23" t="s">
        <v>54</v>
      </c>
    </row>
    <row r="1746" spans="1:18" s="31" customFormat="1" ht="32.4" customHeight="1" x14ac:dyDescent="0.3">
      <c r="A1746" s="295" t="s">
        <v>3466</v>
      </c>
      <c r="B1746" s="295" t="s">
        <v>3467</v>
      </c>
      <c r="C1746" s="192" t="s">
        <v>449</v>
      </c>
      <c r="D1746" s="26">
        <v>172414</v>
      </c>
      <c r="E1746" s="26">
        <v>172414</v>
      </c>
      <c r="F1746" s="27">
        <v>0</v>
      </c>
      <c r="G1746" s="27">
        <v>172414</v>
      </c>
      <c r="H1746" s="27">
        <v>0</v>
      </c>
      <c r="I1746" s="7" t="s">
        <v>553</v>
      </c>
      <c r="J1746" s="7"/>
      <c r="K1746" s="7"/>
      <c r="L1746" s="7"/>
      <c r="M1746" s="27"/>
      <c r="N1746" s="27">
        <v>0</v>
      </c>
      <c r="O1746" s="7"/>
      <c r="P1746" s="30" t="s">
        <v>53</v>
      </c>
      <c r="Q1746" s="65"/>
      <c r="R1746" s="23" t="s">
        <v>54</v>
      </c>
    </row>
    <row r="1747" spans="1:18" s="31" customFormat="1" ht="32.4" customHeight="1" x14ac:dyDescent="0.3">
      <c r="A1747" s="295" t="s">
        <v>3468</v>
      </c>
      <c r="B1747" s="295" t="s">
        <v>3469</v>
      </c>
      <c r="C1747" s="192" t="s">
        <v>449</v>
      </c>
      <c r="D1747" s="26">
        <v>86206</v>
      </c>
      <c r="E1747" s="26">
        <v>86206</v>
      </c>
      <c r="F1747" s="27">
        <v>0</v>
      </c>
      <c r="G1747" s="27">
        <v>86206</v>
      </c>
      <c r="H1747" s="27">
        <v>0</v>
      </c>
      <c r="I1747" s="7" t="s">
        <v>553</v>
      </c>
      <c r="J1747" s="7"/>
      <c r="K1747" s="7"/>
      <c r="L1747" s="7"/>
      <c r="M1747" s="27"/>
      <c r="N1747" s="27">
        <v>0</v>
      </c>
      <c r="O1747" s="7"/>
      <c r="P1747" s="30" t="s">
        <v>53</v>
      </c>
      <c r="Q1747" s="65"/>
      <c r="R1747" s="23" t="s">
        <v>54</v>
      </c>
    </row>
    <row r="1748" spans="1:18" s="31" customFormat="1" ht="32.4" customHeight="1" x14ac:dyDescent="0.3">
      <c r="A1748" s="295" t="s">
        <v>3470</v>
      </c>
      <c r="B1748" s="295" t="s">
        <v>3471</v>
      </c>
      <c r="C1748" s="192" t="s">
        <v>449</v>
      </c>
      <c r="D1748" s="26">
        <v>137931</v>
      </c>
      <c r="E1748" s="26">
        <v>137931</v>
      </c>
      <c r="F1748" s="27">
        <v>0</v>
      </c>
      <c r="G1748" s="27">
        <v>137931</v>
      </c>
      <c r="H1748" s="27">
        <v>0</v>
      </c>
      <c r="I1748" s="7" t="s">
        <v>553</v>
      </c>
      <c r="J1748" s="7"/>
      <c r="K1748" s="7"/>
      <c r="L1748" s="7"/>
      <c r="M1748" s="27"/>
      <c r="N1748" s="27">
        <v>0</v>
      </c>
      <c r="O1748" s="7"/>
      <c r="P1748" s="30" t="s">
        <v>53</v>
      </c>
      <c r="Q1748" s="65"/>
      <c r="R1748" s="23" t="s">
        <v>54</v>
      </c>
    </row>
    <row r="1749" spans="1:18" s="31" customFormat="1" ht="32.4" customHeight="1" x14ac:dyDescent="0.3">
      <c r="A1749" s="295" t="s">
        <v>3472</v>
      </c>
      <c r="B1749" s="295" t="s">
        <v>3473</v>
      </c>
      <c r="C1749" s="192" t="s">
        <v>449</v>
      </c>
      <c r="D1749" s="26">
        <v>137931</v>
      </c>
      <c r="E1749" s="26">
        <v>137931</v>
      </c>
      <c r="F1749" s="27">
        <v>0</v>
      </c>
      <c r="G1749" s="27">
        <v>137931</v>
      </c>
      <c r="H1749" s="27">
        <v>0</v>
      </c>
      <c r="I1749" s="7" t="s">
        <v>553</v>
      </c>
      <c r="J1749" s="7"/>
      <c r="K1749" s="7"/>
      <c r="L1749" s="7"/>
      <c r="M1749" s="27"/>
      <c r="N1749" s="27">
        <v>0</v>
      </c>
      <c r="O1749" s="7"/>
      <c r="P1749" s="30" t="s">
        <v>53</v>
      </c>
      <c r="Q1749" s="65"/>
      <c r="R1749" s="23" t="s">
        <v>54</v>
      </c>
    </row>
    <row r="1750" spans="1:18" s="31" customFormat="1" ht="32.4" customHeight="1" x14ac:dyDescent="0.3">
      <c r="A1750" s="295" t="s">
        <v>3474</v>
      </c>
      <c r="B1750" s="295" t="s">
        <v>3475</v>
      </c>
      <c r="C1750" s="192" t="s">
        <v>449</v>
      </c>
      <c r="D1750" s="26">
        <v>137931</v>
      </c>
      <c r="E1750" s="26">
        <v>137931</v>
      </c>
      <c r="F1750" s="27">
        <v>0</v>
      </c>
      <c r="G1750" s="27">
        <v>137931</v>
      </c>
      <c r="H1750" s="27">
        <v>0</v>
      </c>
      <c r="I1750" s="7" t="s">
        <v>553</v>
      </c>
      <c r="J1750" s="7"/>
      <c r="K1750" s="7"/>
      <c r="L1750" s="7"/>
      <c r="M1750" s="27"/>
      <c r="N1750" s="27">
        <v>0</v>
      </c>
      <c r="O1750" s="7"/>
      <c r="P1750" s="30" t="s">
        <v>53</v>
      </c>
      <c r="Q1750" s="65"/>
      <c r="R1750" s="23" t="s">
        <v>54</v>
      </c>
    </row>
    <row r="1751" spans="1:18" s="31" customFormat="1" ht="32.4" customHeight="1" x14ac:dyDescent="0.3">
      <c r="A1751" s="295" t="s">
        <v>3476</v>
      </c>
      <c r="B1751" s="295" t="s">
        <v>3477</v>
      </c>
      <c r="C1751" s="192" t="s">
        <v>449</v>
      </c>
      <c r="D1751" s="26">
        <v>137931</v>
      </c>
      <c r="E1751" s="26">
        <v>137931</v>
      </c>
      <c r="F1751" s="27">
        <v>0</v>
      </c>
      <c r="G1751" s="27">
        <v>137931</v>
      </c>
      <c r="H1751" s="27">
        <v>0</v>
      </c>
      <c r="I1751" s="7" t="s">
        <v>553</v>
      </c>
      <c r="J1751" s="7"/>
      <c r="K1751" s="7"/>
      <c r="L1751" s="7"/>
      <c r="M1751" s="27"/>
      <c r="N1751" s="27">
        <v>0</v>
      </c>
      <c r="O1751" s="7"/>
      <c r="P1751" s="30" t="s">
        <v>53</v>
      </c>
      <c r="Q1751" s="65"/>
      <c r="R1751" s="23" t="s">
        <v>54</v>
      </c>
    </row>
    <row r="1752" spans="1:18" s="31" customFormat="1" ht="32.4" customHeight="1" x14ac:dyDescent="0.3">
      <c r="A1752" s="295" t="s">
        <v>3478</v>
      </c>
      <c r="B1752" s="295" t="s">
        <v>3479</v>
      </c>
      <c r="C1752" s="192" t="s">
        <v>449</v>
      </c>
      <c r="D1752" s="26">
        <v>103448</v>
      </c>
      <c r="E1752" s="26">
        <v>103448</v>
      </c>
      <c r="F1752" s="27">
        <v>0</v>
      </c>
      <c r="G1752" s="27">
        <v>103448</v>
      </c>
      <c r="H1752" s="27">
        <v>0</v>
      </c>
      <c r="I1752" s="7" t="s">
        <v>553</v>
      </c>
      <c r="J1752" s="7"/>
      <c r="K1752" s="7"/>
      <c r="L1752" s="7"/>
      <c r="M1752" s="27"/>
      <c r="N1752" s="27">
        <v>0</v>
      </c>
      <c r="O1752" s="7"/>
      <c r="P1752" s="30" t="s">
        <v>53</v>
      </c>
      <c r="Q1752" s="65"/>
      <c r="R1752" s="23" t="s">
        <v>54</v>
      </c>
    </row>
    <row r="1753" spans="1:18" s="31" customFormat="1" ht="32.4" customHeight="1" x14ac:dyDescent="0.3">
      <c r="A1753" s="295" t="s">
        <v>3480</v>
      </c>
      <c r="B1753" s="295" t="s">
        <v>3481</v>
      </c>
      <c r="C1753" s="192" t="s">
        <v>449</v>
      </c>
      <c r="D1753" s="26">
        <v>103448</v>
      </c>
      <c r="E1753" s="26">
        <v>103448</v>
      </c>
      <c r="F1753" s="27">
        <v>0</v>
      </c>
      <c r="G1753" s="27">
        <v>103448</v>
      </c>
      <c r="H1753" s="27">
        <v>0</v>
      </c>
      <c r="I1753" s="7" t="s">
        <v>553</v>
      </c>
      <c r="J1753" s="7"/>
      <c r="K1753" s="7"/>
      <c r="L1753" s="7"/>
      <c r="M1753" s="27"/>
      <c r="N1753" s="27">
        <v>0</v>
      </c>
      <c r="O1753" s="7"/>
      <c r="P1753" s="30" t="s">
        <v>53</v>
      </c>
      <c r="Q1753" s="65"/>
      <c r="R1753" s="23" t="s">
        <v>54</v>
      </c>
    </row>
    <row r="1754" spans="1:18" s="31" customFormat="1" ht="32.4" customHeight="1" x14ac:dyDescent="0.3">
      <c r="A1754" s="295" t="s">
        <v>3482</v>
      </c>
      <c r="B1754" s="295" t="s">
        <v>3483</v>
      </c>
      <c r="C1754" s="192" t="s">
        <v>449</v>
      </c>
      <c r="D1754" s="26">
        <v>103448</v>
      </c>
      <c r="E1754" s="26">
        <v>103448</v>
      </c>
      <c r="F1754" s="27">
        <v>0</v>
      </c>
      <c r="G1754" s="27">
        <v>103448</v>
      </c>
      <c r="H1754" s="27">
        <v>0</v>
      </c>
      <c r="I1754" s="7" t="s">
        <v>553</v>
      </c>
      <c r="J1754" s="7"/>
      <c r="K1754" s="7"/>
      <c r="L1754" s="7"/>
      <c r="M1754" s="27"/>
      <c r="N1754" s="27">
        <v>0</v>
      </c>
      <c r="O1754" s="7"/>
      <c r="P1754" s="30" t="s">
        <v>53</v>
      </c>
      <c r="Q1754" s="65"/>
      <c r="R1754" s="23" t="s">
        <v>54</v>
      </c>
    </row>
    <row r="1755" spans="1:18" s="31" customFormat="1" ht="32.4" customHeight="1" x14ac:dyDescent="0.3">
      <c r="A1755" s="295" t="s">
        <v>3484</v>
      </c>
      <c r="B1755" s="295" t="s">
        <v>3485</v>
      </c>
      <c r="C1755" s="192" t="s">
        <v>449</v>
      </c>
      <c r="D1755" s="26">
        <v>230769</v>
      </c>
      <c r="E1755" s="26">
        <v>230769</v>
      </c>
      <c r="F1755" s="27">
        <v>0</v>
      </c>
      <c r="G1755" s="27">
        <v>230769</v>
      </c>
      <c r="H1755" s="27">
        <v>0</v>
      </c>
      <c r="I1755" s="7" t="s">
        <v>553</v>
      </c>
      <c r="J1755" s="7"/>
      <c r="K1755" s="7"/>
      <c r="L1755" s="7"/>
      <c r="M1755" s="27"/>
      <c r="N1755" s="27">
        <v>0</v>
      </c>
      <c r="O1755" s="7"/>
      <c r="P1755" s="30" t="s">
        <v>53</v>
      </c>
      <c r="Q1755" s="65"/>
      <c r="R1755" s="23" t="s">
        <v>54</v>
      </c>
    </row>
    <row r="1756" spans="1:18" s="31" customFormat="1" ht="32.4" customHeight="1" x14ac:dyDescent="0.3">
      <c r="A1756" s="295" t="s">
        <v>3486</v>
      </c>
      <c r="B1756" s="295" t="s">
        <v>3487</v>
      </c>
      <c r="C1756" s="192" t="s">
        <v>449</v>
      </c>
      <c r="D1756" s="26">
        <v>353846</v>
      </c>
      <c r="E1756" s="26">
        <v>353846</v>
      </c>
      <c r="F1756" s="27">
        <v>0</v>
      </c>
      <c r="G1756" s="27">
        <v>353846</v>
      </c>
      <c r="H1756" s="27">
        <v>0</v>
      </c>
      <c r="I1756" s="7" t="s">
        <v>553</v>
      </c>
      <c r="J1756" s="7"/>
      <c r="K1756" s="7"/>
      <c r="L1756" s="7"/>
      <c r="M1756" s="27"/>
      <c r="N1756" s="27">
        <v>0</v>
      </c>
      <c r="O1756" s="7"/>
      <c r="P1756" s="30" t="s">
        <v>53</v>
      </c>
      <c r="Q1756" s="65"/>
      <c r="R1756" s="23" t="s">
        <v>54</v>
      </c>
    </row>
    <row r="1757" spans="1:18" s="31" customFormat="1" ht="32.4" customHeight="1" x14ac:dyDescent="0.3">
      <c r="A1757" s="295" t="s">
        <v>3488</v>
      </c>
      <c r="B1757" s="295" t="s">
        <v>3489</v>
      </c>
      <c r="C1757" s="192" t="s">
        <v>449</v>
      </c>
      <c r="D1757" s="26">
        <v>323077</v>
      </c>
      <c r="E1757" s="26">
        <v>323077</v>
      </c>
      <c r="F1757" s="27">
        <v>0</v>
      </c>
      <c r="G1757" s="27">
        <v>323077</v>
      </c>
      <c r="H1757" s="27">
        <v>0</v>
      </c>
      <c r="I1757" s="7" t="s">
        <v>553</v>
      </c>
      <c r="J1757" s="7"/>
      <c r="K1757" s="7"/>
      <c r="L1757" s="7"/>
      <c r="M1757" s="27"/>
      <c r="N1757" s="27">
        <v>0</v>
      </c>
      <c r="O1757" s="7"/>
      <c r="P1757" s="30" t="s">
        <v>53</v>
      </c>
      <c r="Q1757" s="65"/>
      <c r="R1757" s="23" t="s">
        <v>54</v>
      </c>
    </row>
    <row r="1758" spans="1:18" s="31" customFormat="1" ht="32.4" customHeight="1" x14ac:dyDescent="0.3">
      <c r="A1758" s="295" t="s">
        <v>3490</v>
      </c>
      <c r="B1758" s="295" t="s">
        <v>3491</v>
      </c>
      <c r="C1758" s="192" t="s">
        <v>449</v>
      </c>
      <c r="D1758" s="26">
        <v>380000</v>
      </c>
      <c r="E1758" s="26">
        <v>380000</v>
      </c>
      <c r="F1758" s="27">
        <v>0</v>
      </c>
      <c r="G1758" s="27">
        <v>380000</v>
      </c>
      <c r="H1758" s="27">
        <v>0</v>
      </c>
      <c r="I1758" s="7" t="s">
        <v>553</v>
      </c>
      <c r="J1758" s="7"/>
      <c r="K1758" s="7"/>
      <c r="L1758" s="7"/>
      <c r="M1758" s="27"/>
      <c r="N1758" s="27">
        <v>0</v>
      </c>
      <c r="O1758" s="7"/>
      <c r="P1758" s="30" t="s">
        <v>53</v>
      </c>
      <c r="Q1758" s="65"/>
      <c r="R1758" s="23" t="s">
        <v>54</v>
      </c>
    </row>
    <row r="1759" spans="1:18" s="31" customFormat="1" ht="32.4" customHeight="1" x14ac:dyDescent="0.3">
      <c r="A1759" s="295" t="s">
        <v>3492</v>
      </c>
      <c r="B1759" s="295" t="s">
        <v>3493</v>
      </c>
      <c r="C1759" s="192" t="s">
        <v>449</v>
      </c>
      <c r="D1759" s="26">
        <v>235385</v>
      </c>
      <c r="E1759" s="26">
        <v>235385</v>
      </c>
      <c r="F1759" s="27">
        <v>0</v>
      </c>
      <c r="G1759" s="27">
        <v>235385</v>
      </c>
      <c r="H1759" s="27">
        <v>0</v>
      </c>
      <c r="I1759" s="7" t="s">
        <v>553</v>
      </c>
      <c r="J1759" s="7"/>
      <c r="K1759" s="7"/>
      <c r="L1759" s="7"/>
      <c r="M1759" s="27"/>
      <c r="N1759" s="27">
        <v>0</v>
      </c>
      <c r="O1759" s="7"/>
      <c r="P1759" s="30" t="s">
        <v>53</v>
      </c>
      <c r="Q1759" s="65"/>
      <c r="R1759" s="23" t="s">
        <v>54</v>
      </c>
    </row>
    <row r="1760" spans="1:18" s="31" customFormat="1" ht="32.4" customHeight="1" x14ac:dyDescent="0.3">
      <c r="A1760" s="295" t="s">
        <v>3494</v>
      </c>
      <c r="B1760" s="295" t="s">
        <v>3495</v>
      </c>
      <c r="C1760" s="192" t="s">
        <v>449</v>
      </c>
      <c r="D1760" s="26">
        <v>116923</v>
      </c>
      <c r="E1760" s="26">
        <v>116923</v>
      </c>
      <c r="F1760" s="27">
        <v>0</v>
      </c>
      <c r="G1760" s="27">
        <v>116923</v>
      </c>
      <c r="H1760" s="27">
        <v>0</v>
      </c>
      <c r="I1760" s="7" t="s">
        <v>553</v>
      </c>
      <c r="J1760" s="7"/>
      <c r="K1760" s="7"/>
      <c r="L1760" s="7"/>
      <c r="M1760" s="27"/>
      <c r="N1760" s="27">
        <v>0</v>
      </c>
      <c r="O1760" s="7"/>
      <c r="P1760" s="30" t="s">
        <v>53</v>
      </c>
      <c r="Q1760" s="65"/>
      <c r="R1760" s="23" t="s">
        <v>54</v>
      </c>
    </row>
    <row r="1761" spans="1:18" s="31" customFormat="1" ht="32.4" customHeight="1" x14ac:dyDescent="0.3">
      <c r="A1761" s="295" t="s">
        <v>3496</v>
      </c>
      <c r="B1761" s="295" t="s">
        <v>3497</v>
      </c>
      <c r="C1761" s="192" t="s">
        <v>449</v>
      </c>
      <c r="D1761" s="26">
        <v>230769</v>
      </c>
      <c r="E1761" s="26">
        <v>230769</v>
      </c>
      <c r="F1761" s="27">
        <v>0</v>
      </c>
      <c r="G1761" s="27">
        <v>230769</v>
      </c>
      <c r="H1761" s="27">
        <v>0</v>
      </c>
      <c r="I1761" s="7" t="s">
        <v>553</v>
      </c>
      <c r="J1761" s="7"/>
      <c r="K1761" s="7"/>
      <c r="L1761" s="7"/>
      <c r="M1761" s="27"/>
      <c r="N1761" s="27">
        <v>0</v>
      </c>
      <c r="O1761" s="7"/>
      <c r="P1761" s="30" t="s">
        <v>53</v>
      </c>
      <c r="Q1761" s="65"/>
      <c r="R1761" s="23" t="s">
        <v>54</v>
      </c>
    </row>
    <row r="1762" spans="1:18" s="31" customFormat="1" ht="32.4" customHeight="1" x14ac:dyDescent="0.3">
      <c r="A1762" s="295" t="s">
        <v>3498</v>
      </c>
      <c r="B1762" s="295" t="s">
        <v>3499</v>
      </c>
      <c r="C1762" s="192" t="s">
        <v>449</v>
      </c>
      <c r="D1762" s="26">
        <v>346154</v>
      </c>
      <c r="E1762" s="26">
        <v>346154</v>
      </c>
      <c r="F1762" s="27">
        <v>0</v>
      </c>
      <c r="G1762" s="27">
        <v>346154</v>
      </c>
      <c r="H1762" s="27">
        <v>0</v>
      </c>
      <c r="I1762" s="7" t="s">
        <v>553</v>
      </c>
      <c r="J1762" s="7"/>
      <c r="K1762" s="7"/>
      <c r="L1762" s="7"/>
      <c r="M1762" s="27"/>
      <c r="N1762" s="27">
        <v>0</v>
      </c>
      <c r="O1762" s="7"/>
      <c r="P1762" s="30" t="s">
        <v>53</v>
      </c>
      <c r="Q1762" s="65"/>
      <c r="R1762" s="23" t="s">
        <v>54</v>
      </c>
    </row>
    <row r="1763" spans="1:18" s="31" customFormat="1" ht="32.4" customHeight="1" x14ac:dyDescent="0.3">
      <c r="A1763" s="295" t="s">
        <v>3500</v>
      </c>
      <c r="B1763" s="295" t="s">
        <v>3501</v>
      </c>
      <c r="C1763" s="192" t="s">
        <v>449</v>
      </c>
      <c r="D1763" s="26">
        <v>292308</v>
      </c>
      <c r="E1763" s="26">
        <v>292308</v>
      </c>
      <c r="F1763" s="27">
        <v>0</v>
      </c>
      <c r="G1763" s="27">
        <v>292308</v>
      </c>
      <c r="H1763" s="27">
        <v>0</v>
      </c>
      <c r="I1763" s="7" t="s">
        <v>553</v>
      </c>
      <c r="J1763" s="7"/>
      <c r="K1763" s="7"/>
      <c r="L1763" s="7"/>
      <c r="M1763" s="27"/>
      <c r="N1763" s="27">
        <v>0</v>
      </c>
      <c r="O1763" s="7"/>
      <c r="P1763" s="30" t="s">
        <v>53</v>
      </c>
      <c r="Q1763" s="65"/>
      <c r="R1763" s="23" t="s">
        <v>54</v>
      </c>
    </row>
    <row r="1764" spans="1:18" s="31" customFormat="1" ht="32.4" customHeight="1" x14ac:dyDescent="0.3">
      <c r="A1764" s="295" t="s">
        <v>3502</v>
      </c>
      <c r="B1764" s="295" t="s">
        <v>3503</v>
      </c>
      <c r="C1764" s="192" t="s">
        <v>449</v>
      </c>
      <c r="D1764" s="26">
        <v>276923</v>
      </c>
      <c r="E1764" s="26">
        <v>276923</v>
      </c>
      <c r="F1764" s="27">
        <v>0</v>
      </c>
      <c r="G1764" s="27">
        <v>276923</v>
      </c>
      <c r="H1764" s="27">
        <v>0</v>
      </c>
      <c r="I1764" s="7" t="s">
        <v>553</v>
      </c>
      <c r="J1764" s="7"/>
      <c r="K1764" s="7"/>
      <c r="L1764" s="7"/>
      <c r="M1764" s="27"/>
      <c r="N1764" s="27">
        <v>0</v>
      </c>
      <c r="O1764" s="7"/>
      <c r="P1764" s="30" t="s">
        <v>53</v>
      </c>
      <c r="Q1764" s="65"/>
      <c r="R1764" s="23" t="s">
        <v>54</v>
      </c>
    </row>
    <row r="1765" spans="1:18" s="31" customFormat="1" ht="32.4" customHeight="1" x14ac:dyDescent="0.3">
      <c r="A1765" s="295" t="s">
        <v>3504</v>
      </c>
      <c r="B1765" s="295" t="s">
        <v>3505</v>
      </c>
      <c r="C1765" s="192" t="s">
        <v>449</v>
      </c>
      <c r="D1765" s="26">
        <v>292308</v>
      </c>
      <c r="E1765" s="26">
        <v>292308</v>
      </c>
      <c r="F1765" s="27">
        <v>0</v>
      </c>
      <c r="G1765" s="27">
        <v>292308</v>
      </c>
      <c r="H1765" s="27">
        <v>0</v>
      </c>
      <c r="I1765" s="7" t="s">
        <v>553</v>
      </c>
      <c r="J1765" s="7"/>
      <c r="K1765" s="7"/>
      <c r="L1765" s="7"/>
      <c r="M1765" s="27"/>
      <c r="N1765" s="27">
        <v>0</v>
      </c>
      <c r="O1765" s="7"/>
      <c r="P1765" s="30" t="s">
        <v>53</v>
      </c>
      <c r="Q1765" s="65"/>
      <c r="R1765" s="23" t="s">
        <v>54</v>
      </c>
    </row>
    <row r="1766" spans="1:18" s="31" customFormat="1" ht="32.4" customHeight="1" x14ac:dyDescent="0.3">
      <c r="A1766" s="295" t="s">
        <v>3506</v>
      </c>
      <c r="B1766" s="295" t="s">
        <v>3507</v>
      </c>
      <c r="C1766" s="192" t="s">
        <v>449</v>
      </c>
      <c r="D1766" s="26">
        <v>307692</v>
      </c>
      <c r="E1766" s="26">
        <v>307692</v>
      </c>
      <c r="F1766" s="27">
        <v>0</v>
      </c>
      <c r="G1766" s="27">
        <v>307692</v>
      </c>
      <c r="H1766" s="27">
        <v>0</v>
      </c>
      <c r="I1766" s="7" t="s">
        <v>553</v>
      </c>
      <c r="J1766" s="7"/>
      <c r="K1766" s="7"/>
      <c r="L1766" s="7"/>
      <c r="M1766" s="27"/>
      <c r="N1766" s="27">
        <v>0</v>
      </c>
      <c r="O1766" s="7"/>
      <c r="P1766" s="30" t="s">
        <v>53</v>
      </c>
      <c r="Q1766" s="65"/>
      <c r="R1766" s="23" t="s">
        <v>54</v>
      </c>
    </row>
    <row r="1767" spans="1:18" s="31" customFormat="1" ht="32.4" customHeight="1" x14ac:dyDescent="0.3">
      <c r="A1767" s="295" t="s">
        <v>3508</v>
      </c>
      <c r="B1767" s="295" t="s">
        <v>3509</v>
      </c>
      <c r="C1767" s="192" t="s">
        <v>449</v>
      </c>
      <c r="D1767" s="26">
        <v>242308</v>
      </c>
      <c r="E1767" s="26">
        <v>242308</v>
      </c>
      <c r="F1767" s="27">
        <v>0</v>
      </c>
      <c r="G1767" s="27">
        <v>242308</v>
      </c>
      <c r="H1767" s="27">
        <v>0</v>
      </c>
      <c r="I1767" s="7" t="s">
        <v>553</v>
      </c>
      <c r="J1767" s="7"/>
      <c r="K1767" s="7"/>
      <c r="L1767" s="7"/>
      <c r="M1767" s="27"/>
      <c r="N1767" s="27">
        <v>0</v>
      </c>
      <c r="O1767" s="7"/>
      <c r="P1767" s="30" t="s">
        <v>53</v>
      </c>
      <c r="Q1767" s="65"/>
      <c r="R1767" s="23" t="s">
        <v>54</v>
      </c>
    </row>
    <row r="1768" spans="1:18" s="31" customFormat="1" ht="32.4" customHeight="1" x14ac:dyDescent="0.3">
      <c r="A1768" s="295" t="s">
        <v>3510</v>
      </c>
      <c r="B1768" s="295" t="s">
        <v>3511</v>
      </c>
      <c r="C1768" s="192" t="s">
        <v>449</v>
      </c>
      <c r="D1768" s="26">
        <v>198077</v>
      </c>
      <c r="E1768" s="26">
        <v>198077</v>
      </c>
      <c r="F1768" s="27">
        <v>0</v>
      </c>
      <c r="G1768" s="27">
        <v>198077</v>
      </c>
      <c r="H1768" s="27">
        <v>0</v>
      </c>
      <c r="I1768" s="7" t="s">
        <v>553</v>
      </c>
      <c r="J1768" s="7"/>
      <c r="K1768" s="7"/>
      <c r="L1768" s="7"/>
      <c r="M1768" s="27"/>
      <c r="N1768" s="27">
        <v>0</v>
      </c>
      <c r="O1768" s="7"/>
      <c r="P1768" s="30" t="s">
        <v>53</v>
      </c>
      <c r="Q1768" s="65"/>
      <c r="R1768" s="23" t="s">
        <v>54</v>
      </c>
    </row>
    <row r="1769" spans="1:18" s="31" customFormat="1" ht="32.4" customHeight="1" x14ac:dyDescent="0.3">
      <c r="A1769" s="295" t="s">
        <v>3512</v>
      </c>
      <c r="B1769" s="295" t="s">
        <v>3513</v>
      </c>
      <c r="C1769" s="192" t="s">
        <v>449</v>
      </c>
      <c r="D1769" s="26">
        <v>150000</v>
      </c>
      <c r="E1769" s="26">
        <v>150000</v>
      </c>
      <c r="F1769" s="27">
        <v>0</v>
      </c>
      <c r="G1769" s="27">
        <v>150000</v>
      </c>
      <c r="H1769" s="27">
        <v>0</v>
      </c>
      <c r="I1769" s="7" t="s">
        <v>553</v>
      </c>
      <c r="J1769" s="7"/>
      <c r="K1769" s="7"/>
      <c r="L1769" s="7"/>
      <c r="M1769" s="27"/>
      <c r="N1769" s="27">
        <v>0</v>
      </c>
      <c r="O1769" s="7"/>
      <c r="P1769" s="30" t="s">
        <v>53</v>
      </c>
      <c r="Q1769" s="65"/>
      <c r="R1769" s="23" t="s">
        <v>54</v>
      </c>
    </row>
    <row r="1770" spans="1:18" s="31" customFormat="1" ht="32.4" customHeight="1" x14ac:dyDescent="0.3">
      <c r="A1770" s="295" t="s">
        <v>3514</v>
      </c>
      <c r="B1770" s="295" t="s">
        <v>3515</v>
      </c>
      <c r="C1770" s="192" t="s">
        <v>449</v>
      </c>
      <c r="D1770" s="26">
        <v>269231</v>
      </c>
      <c r="E1770" s="26">
        <v>269231</v>
      </c>
      <c r="F1770" s="27">
        <v>0</v>
      </c>
      <c r="G1770" s="27">
        <v>269231</v>
      </c>
      <c r="H1770" s="27">
        <v>0</v>
      </c>
      <c r="I1770" s="7" t="s">
        <v>553</v>
      </c>
      <c r="J1770" s="7"/>
      <c r="K1770" s="7"/>
      <c r="L1770" s="7"/>
      <c r="M1770" s="27"/>
      <c r="N1770" s="27">
        <v>0</v>
      </c>
      <c r="O1770" s="7"/>
      <c r="P1770" s="30" t="s">
        <v>53</v>
      </c>
      <c r="Q1770" s="65"/>
      <c r="R1770" s="23" t="s">
        <v>54</v>
      </c>
    </row>
    <row r="1771" spans="1:18" s="31" customFormat="1" ht="32.4" customHeight="1" x14ac:dyDescent="0.3">
      <c r="A1771" s="295" t="s">
        <v>3516</v>
      </c>
      <c r="B1771" s="295" t="s">
        <v>3517</v>
      </c>
      <c r="C1771" s="192" t="s">
        <v>449</v>
      </c>
      <c r="D1771" s="26">
        <v>276923</v>
      </c>
      <c r="E1771" s="26">
        <v>276923</v>
      </c>
      <c r="F1771" s="27">
        <v>0</v>
      </c>
      <c r="G1771" s="27">
        <v>276923</v>
      </c>
      <c r="H1771" s="27">
        <v>0</v>
      </c>
      <c r="I1771" s="7" t="s">
        <v>553</v>
      </c>
      <c r="J1771" s="7"/>
      <c r="K1771" s="7"/>
      <c r="L1771" s="7"/>
      <c r="M1771" s="27"/>
      <c r="N1771" s="27">
        <v>0</v>
      </c>
      <c r="O1771" s="7"/>
      <c r="P1771" s="30" t="s">
        <v>53</v>
      </c>
      <c r="Q1771" s="65"/>
      <c r="R1771" s="23" t="s">
        <v>54</v>
      </c>
    </row>
    <row r="1772" spans="1:18" s="31" customFormat="1" ht="32.4" customHeight="1" x14ac:dyDescent="0.3">
      <c r="A1772" s="295" t="s">
        <v>3518</v>
      </c>
      <c r="B1772" s="295" t="s">
        <v>3519</v>
      </c>
      <c r="C1772" s="192" t="s">
        <v>449</v>
      </c>
      <c r="D1772" s="26">
        <v>315385</v>
      </c>
      <c r="E1772" s="26">
        <v>315385</v>
      </c>
      <c r="F1772" s="27">
        <v>0</v>
      </c>
      <c r="G1772" s="27">
        <v>315385</v>
      </c>
      <c r="H1772" s="27">
        <v>0</v>
      </c>
      <c r="I1772" s="7" t="s">
        <v>553</v>
      </c>
      <c r="J1772" s="7"/>
      <c r="K1772" s="7"/>
      <c r="L1772" s="7"/>
      <c r="M1772" s="27"/>
      <c r="N1772" s="27">
        <v>0</v>
      </c>
      <c r="O1772" s="7"/>
      <c r="P1772" s="30" t="s">
        <v>53</v>
      </c>
      <c r="Q1772" s="65"/>
      <c r="R1772" s="23" t="s">
        <v>54</v>
      </c>
    </row>
    <row r="1773" spans="1:18" s="31" customFormat="1" ht="32.4" customHeight="1" x14ac:dyDescent="0.3">
      <c r="A1773" s="295" t="s">
        <v>3520</v>
      </c>
      <c r="B1773" s="295" t="s">
        <v>3521</v>
      </c>
      <c r="C1773" s="192" t="s">
        <v>449</v>
      </c>
      <c r="D1773" s="26">
        <v>123077</v>
      </c>
      <c r="E1773" s="26">
        <v>123077</v>
      </c>
      <c r="F1773" s="27">
        <v>0</v>
      </c>
      <c r="G1773" s="27">
        <v>123077</v>
      </c>
      <c r="H1773" s="27">
        <v>0</v>
      </c>
      <c r="I1773" s="7" t="s">
        <v>553</v>
      </c>
      <c r="J1773" s="7"/>
      <c r="K1773" s="7"/>
      <c r="L1773" s="7"/>
      <c r="M1773" s="27"/>
      <c r="N1773" s="27">
        <v>0</v>
      </c>
      <c r="O1773" s="7"/>
      <c r="P1773" s="30" t="s">
        <v>53</v>
      </c>
      <c r="Q1773" s="65"/>
      <c r="R1773" s="23" t="s">
        <v>54</v>
      </c>
    </row>
    <row r="1774" spans="1:18" s="31" customFormat="1" ht="32.4" customHeight="1" x14ac:dyDescent="0.3">
      <c r="A1774" s="295" t="s">
        <v>3522</v>
      </c>
      <c r="B1774" s="295" t="s">
        <v>3523</v>
      </c>
      <c r="C1774" s="192" t="s">
        <v>449</v>
      </c>
      <c r="D1774" s="26">
        <v>234615</v>
      </c>
      <c r="E1774" s="26">
        <v>234615</v>
      </c>
      <c r="F1774" s="27">
        <v>0</v>
      </c>
      <c r="G1774" s="27">
        <v>234615</v>
      </c>
      <c r="H1774" s="27">
        <v>0</v>
      </c>
      <c r="I1774" s="7" t="s">
        <v>553</v>
      </c>
      <c r="J1774" s="7"/>
      <c r="K1774" s="7"/>
      <c r="L1774" s="7"/>
      <c r="M1774" s="27"/>
      <c r="N1774" s="27">
        <v>0</v>
      </c>
      <c r="O1774" s="7"/>
      <c r="P1774" s="30" t="s">
        <v>53</v>
      </c>
      <c r="Q1774" s="65"/>
      <c r="R1774" s="23" t="s">
        <v>54</v>
      </c>
    </row>
    <row r="1775" spans="1:18" s="31" customFormat="1" ht="32.4" customHeight="1" x14ac:dyDescent="0.3">
      <c r="A1775" s="295" t="s">
        <v>3524</v>
      </c>
      <c r="B1775" s="295" t="s">
        <v>3525</v>
      </c>
      <c r="C1775" s="192" t="s">
        <v>449</v>
      </c>
      <c r="D1775" s="26">
        <v>273461</v>
      </c>
      <c r="E1775" s="26">
        <v>273461</v>
      </c>
      <c r="F1775" s="27">
        <v>0</v>
      </c>
      <c r="G1775" s="27">
        <v>273461</v>
      </c>
      <c r="H1775" s="27">
        <v>0</v>
      </c>
      <c r="I1775" s="7" t="s">
        <v>553</v>
      </c>
      <c r="J1775" s="7"/>
      <c r="K1775" s="7"/>
      <c r="L1775" s="7"/>
      <c r="M1775" s="27"/>
      <c r="N1775" s="27">
        <v>0</v>
      </c>
      <c r="O1775" s="7"/>
      <c r="P1775" s="30" t="s">
        <v>53</v>
      </c>
      <c r="Q1775" s="65"/>
      <c r="R1775" s="23" t="s">
        <v>54</v>
      </c>
    </row>
    <row r="1776" spans="1:18" s="31" customFormat="1" ht="32.4" customHeight="1" x14ac:dyDescent="0.3">
      <c r="A1776" s="295" t="s">
        <v>3526</v>
      </c>
      <c r="B1776" s="295" t="s">
        <v>3527</v>
      </c>
      <c r="C1776" s="192" t="s">
        <v>449</v>
      </c>
      <c r="D1776" s="26">
        <v>384615</v>
      </c>
      <c r="E1776" s="26">
        <v>384615</v>
      </c>
      <c r="F1776" s="27">
        <v>0</v>
      </c>
      <c r="G1776" s="27">
        <v>384615</v>
      </c>
      <c r="H1776" s="27">
        <v>0</v>
      </c>
      <c r="I1776" s="7" t="s">
        <v>553</v>
      </c>
      <c r="J1776" s="7"/>
      <c r="K1776" s="7"/>
      <c r="L1776" s="7"/>
      <c r="M1776" s="27"/>
      <c r="N1776" s="27">
        <v>0</v>
      </c>
      <c r="O1776" s="7"/>
      <c r="P1776" s="30" t="s">
        <v>53</v>
      </c>
      <c r="Q1776" s="65"/>
      <c r="R1776" s="23" t="s">
        <v>54</v>
      </c>
    </row>
    <row r="1777" spans="1:18" s="31" customFormat="1" ht="32.4" customHeight="1" x14ac:dyDescent="0.3">
      <c r="A1777" s="295" t="s">
        <v>3528</v>
      </c>
      <c r="B1777" s="295" t="s">
        <v>3529</v>
      </c>
      <c r="C1777" s="192" t="s">
        <v>449</v>
      </c>
      <c r="D1777" s="26">
        <v>248077</v>
      </c>
      <c r="E1777" s="26">
        <v>248077</v>
      </c>
      <c r="F1777" s="27">
        <v>0</v>
      </c>
      <c r="G1777" s="27">
        <v>248077</v>
      </c>
      <c r="H1777" s="27">
        <v>0</v>
      </c>
      <c r="I1777" s="7" t="s">
        <v>553</v>
      </c>
      <c r="J1777" s="7"/>
      <c r="K1777" s="7"/>
      <c r="L1777" s="7"/>
      <c r="M1777" s="27"/>
      <c r="N1777" s="27">
        <v>0</v>
      </c>
      <c r="O1777" s="7"/>
      <c r="P1777" s="30" t="s">
        <v>53</v>
      </c>
      <c r="Q1777" s="65"/>
      <c r="R1777" s="23" t="s">
        <v>54</v>
      </c>
    </row>
    <row r="1778" spans="1:18" s="31" customFormat="1" ht="32.4" customHeight="1" x14ac:dyDescent="0.3">
      <c r="A1778" s="295" t="s">
        <v>3530</v>
      </c>
      <c r="B1778" s="295" t="s">
        <v>3531</v>
      </c>
      <c r="C1778" s="192" t="s">
        <v>449</v>
      </c>
      <c r="D1778" s="26">
        <v>192308</v>
      </c>
      <c r="E1778" s="26">
        <v>192308</v>
      </c>
      <c r="F1778" s="27">
        <v>0</v>
      </c>
      <c r="G1778" s="27">
        <v>192308</v>
      </c>
      <c r="H1778" s="27">
        <v>0</v>
      </c>
      <c r="I1778" s="7" t="s">
        <v>553</v>
      </c>
      <c r="J1778" s="7"/>
      <c r="K1778" s="7"/>
      <c r="L1778" s="7"/>
      <c r="M1778" s="27"/>
      <c r="N1778" s="27">
        <v>0</v>
      </c>
      <c r="O1778" s="7"/>
      <c r="P1778" s="30" t="s">
        <v>53</v>
      </c>
      <c r="Q1778" s="65"/>
      <c r="R1778" s="23" t="s">
        <v>54</v>
      </c>
    </row>
    <row r="1779" spans="1:18" s="31" customFormat="1" ht="32.4" customHeight="1" x14ac:dyDescent="0.3">
      <c r="A1779" s="295" t="s">
        <v>3532</v>
      </c>
      <c r="B1779" s="295" t="s">
        <v>3533</v>
      </c>
      <c r="C1779" s="192" t="s">
        <v>449</v>
      </c>
      <c r="D1779" s="26">
        <v>226923</v>
      </c>
      <c r="E1779" s="26">
        <v>226923</v>
      </c>
      <c r="F1779" s="27">
        <v>0</v>
      </c>
      <c r="G1779" s="27">
        <v>226923</v>
      </c>
      <c r="H1779" s="27">
        <v>0</v>
      </c>
      <c r="I1779" s="7" t="s">
        <v>553</v>
      </c>
      <c r="J1779" s="7"/>
      <c r="K1779" s="7"/>
      <c r="L1779" s="7"/>
      <c r="M1779" s="27"/>
      <c r="N1779" s="27">
        <v>0</v>
      </c>
      <c r="O1779" s="7"/>
      <c r="P1779" s="30" t="s">
        <v>53</v>
      </c>
      <c r="Q1779" s="65"/>
      <c r="R1779" s="23" t="s">
        <v>54</v>
      </c>
    </row>
    <row r="1780" spans="1:18" s="31" customFormat="1" ht="32.4" customHeight="1" x14ac:dyDescent="0.3">
      <c r="A1780" s="295" t="s">
        <v>3534</v>
      </c>
      <c r="B1780" s="295" t="s">
        <v>3535</v>
      </c>
      <c r="C1780" s="192" t="s">
        <v>449</v>
      </c>
      <c r="D1780" s="26">
        <v>380769</v>
      </c>
      <c r="E1780" s="26">
        <v>380769</v>
      </c>
      <c r="F1780" s="27">
        <v>0</v>
      </c>
      <c r="G1780" s="27">
        <v>380769</v>
      </c>
      <c r="H1780" s="27">
        <v>0</v>
      </c>
      <c r="I1780" s="7" t="s">
        <v>553</v>
      </c>
      <c r="J1780" s="7"/>
      <c r="K1780" s="7"/>
      <c r="L1780" s="7"/>
      <c r="M1780" s="27"/>
      <c r="N1780" s="27">
        <v>0</v>
      </c>
      <c r="O1780" s="7"/>
      <c r="P1780" s="30" t="s">
        <v>53</v>
      </c>
      <c r="Q1780" s="65"/>
      <c r="R1780" s="23" t="s">
        <v>54</v>
      </c>
    </row>
    <row r="1781" spans="1:18" s="31" customFormat="1" ht="32.4" customHeight="1" x14ac:dyDescent="0.3">
      <c r="A1781" s="295" t="s">
        <v>3536</v>
      </c>
      <c r="B1781" s="295" t="s">
        <v>3537</v>
      </c>
      <c r="C1781" s="192" t="s">
        <v>449</v>
      </c>
      <c r="D1781" s="26">
        <v>269231</v>
      </c>
      <c r="E1781" s="26">
        <v>269231</v>
      </c>
      <c r="F1781" s="27">
        <v>0</v>
      </c>
      <c r="G1781" s="27">
        <v>269231</v>
      </c>
      <c r="H1781" s="27">
        <v>0</v>
      </c>
      <c r="I1781" s="7" t="s">
        <v>553</v>
      </c>
      <c r="J1781" s="7"/>
      <c r="K1781" s="7"/>
      <c r="L1781" s="7"/>
      <c r="M1781" s="27"/>
      <c r="N1781" s="27">
        <v>0</v>
      </c>
      <c r="O1781" s="7"/>
      <c r="P1781" s="30" t="s">
        <v>53</v>
      </c>
      <c r="Q1781" s="65"/>
      <c r="R1781" s="23" t="s">
        <v>54</v>
      </c>
    </row>
    <row r="1782" spans="1:18" s="31" customFormat="1" ht="32.4" customHeight="1" x14ac:dyDescent="0.3">
      <c r="A1782" s="295" t="s">
        <v>3538</v>
      </c>
      <c r="B1782" s="295" t="s">
        <v>3539</v>
      </c>
      <c r="C1782" s="192" t="s">
        <v>449</v>
      </c>
      <c r="D1782" s="26">
        <v>328846</v>
      </c>
      <c r="E1782" s="26">
        <v>328846</v>
      </c>
      <c r="F1782" s="27">
        <v>0</v>
      </c>
      <c r="G1782" s="27">
        <v>328846</v>
      </c>
      <c r="H1782" s="27">
        <v>0</v>
      </c>
      <c r="I1782" s="7" t="s">
        <v>553</v>
      </c>
      <c r="J1782" s="7"/>
      <c r="K1782" s="7"/>
      <c r="L1782" s="7"/>
      <c r="M1782" s="27"/>
      <c r="N1782" s="27">
        <v>0</v>
      </c>
      <c r="O1782" s="7"/>
      <c r="P1782" s="30" t="s">
        <v>53</v>
      </c>
      <c r="Q1782" s="65"/>
      <c r="R1782" s="23" t="s">
        <v>54</v>
      </c>
    </row>
    <row r="1783" spans="1:18" s="31" customFormat="1" ht="32.4" customHeight="1" x14ac:dyDescent="0.3">
      <c r="A1783" s="295" t="s">
        <v>3540</v>
      </c>
      <c r="B1783" s="295" t="s">
        <v>3541</v>
      </c>
      <c r="C1783" s="192" t="s">
        <v>449</v>
      </c>
      <c r="D1783" s="26">
        <v>367675</v>
      </c>
      <c r="E1783" s="26">
        <v>367675</v>
      </c>
      <c r="F1783" s="27">
        <v>0</v>
      </c>
      <c r="G1783" s="27">
        <v>367675</v>
      </c>
      <c r="H1783" s="27">
        <v>0</v>
      </c>
      <c r="I1783" s="7" t="s">
        <v>553</v>
      </c>
      <c r="J1783" s="7"/>
      <c r="K1783" s="7"/>
      <c r="L1783" s="7"/>
      <c r="M1783" s="27"/>
      <c r="N1783" s="27">
        <v>0</v>
      </c>
      <c r="O1783" s="7"/>
      <c r="P1783" s="30" t="s">
        <v>53</v>
      </c>
      <c r="Q1783" s="65"/>
      <c r="R1783" s="23" t="s">
        <v>54</v>
      </c>
    </row>
    <row r="1784" spans="1:18" s="31" customFormat="1" ht="32.4" customHeight="1" x14ac:dyDescent="0.3">
      <c r="A1784" s="295" t="s">
        <v>3542</v>
      </c>
      <c r="B1784" s="295" t="s">
        <v>3543</v>
      </c>
      <c r="C1784" s="192" t="s">
        <v>449</v>
      </c>
      <c r="D1784" s="26">
        <v>192500</v>
      </c>
      <c r="E1784" s="26">
        <v>192500</v>
      </c>
      <c r="F1784" s="27">
        <v>0</v>
      </c>
      <c r="G1784" s="27">
        <v>192500</v>
      </c>
      <c r="H1784" s="27">
        <v>0</v>
      </c>
      <c r="I1784" s="7" t="s">
        <v>553</v>
      </c>
      <c r="J1784" s="7"/>
      <c r="K1784" s="7"/>
      <c r="L1784" s="7"/>
      <c r="M1784" s="27"/>
      <c r="N1784" s="27">
        <v>0</v>
      </c>
      <c r="O1784" s="7"/>
      <c r="P1784" s="30" t="s">
        <v>53</v>
      </c>
      <c r="Q1784" s="65"/>
      <c r="R1784" s="23" t="s">
        <v>54</v>
      </c>
    </row>
    <row r="1785" spans="1:18" s="31" customFormat="1" ht="32.4" customHeight="1" x14ac:dyDescent="0.3">
      <c r="A1785" s="295" t="s">
        <v>3544</v>
      </c>
      <c r="B1785" s="295" t="s">
        <v>3545</v>
      </c>
      <c r="C1785" s="192" t="s">
        <v>449</v>
      </c>
      <c r="D1785" s="26">
        <v>12834</v>
      </c>
      <c r="E1785" s="26">
        <v>12834</v>
      </c>
      <c r="F1785" s="27">
        <v>0</v>
      </c>
      <c r="G1785" s="27">
        <v>12834</v>
      </c>
      <c r="H1785" s="27">
        <v>0</v>
      </c>
      <c r="I1785" s="7" t="s">
        <v>553</v>
      </c>
      <c r="J1785" s="7"/>
      <c r="K1785" s="7"/>
      <c r="L1785" s="7"/>
      <c r="M1785" s="27"/>
      <c r="N1785" s="27">
        <v>0</v>
      </c>
      <c r="O1785" s="7"/>
      <c r="P1785" s="30" t="s">
        <v>53</v>
      </c>
      <c r="Q1785" s="65"/>
      <c r="R1785" s="23" t="s">
        <v>54</v>
      </c>
    </row>
    <row r="1786" spans="1:18" s="31" customFormat="1" ht="32.4" customHeight="1" x14ac:dyDescent="0.3">
      <c r="A1786" s="295" t="s">
        <v>3546</v>
      </c>
      <c r="B1786" s="295" t="s">
        <v>3547</v>
      </c>
      <c r="C1786" s="192" t="s">
        <v>449</v>
      </c>
      <c r="D1786" s="26">
        <v>342064</v>
      </c>
      <c r="E1786" s="26">
        <v>342064</v>
      </c>
      <c r="F1786" s="27">
        <v>0</v>
      </c>
      <c r="G1786" s="27">
        <v>342064</v>
      </c>
      <c r="H1786" s="27">
        <v>0</v>
      </c>
      <c r="I1786" s="7" t="s">
        <v>553</v>
      </c>
      <c r="J1786" s="7"/>
      <c r="K1786" s="7"/>
      <c r="L1786" s="7"/>
      <c r="M1786" s="27"/>
      <c r="N1786" s="27">
        <v>0</v>
      </c>
      <c r="O1786" s="7"/>
      <c r="P1786" s="30" t="s">
        <v>53</v>
      </c>
      <c r="Q1786" s="65"/>
      <c r="R1786" s="23" t="s">
        <v>54</v>
      </c>
    </row>
    <row r="1787" spans="1:18" s="31" customFormat="1" ht="32.4" customHeight="1" x14ac:dyDescent="0.3">
      <c r="A1787" s="295" t="s">
        <v>3548</v>
      </c>
      <c r="B1787" s="295" t="s">
        <v>3549</v>
      </c>
      <c r="C1787" s="192" t="s">
        <v>449</v>
      </c>
      <c r="D1787" s="26">
        <v>366520</v>
      </c>
      <c r="E1787" s="26">
        <v>366520</v>
      </c>
      <c r="F1787" s="27">
        <v>0</v>
      </c>
      <c r="G1787" s="27">
        <v>366520</v>
      </c>
      <c r="H1787" s="27">
        <v>0</v>
      </c>
      <c r="I1787" s="7" t="s">
        <v>553</v>
      </c>
      <c r="J1787" s="7"/>
      <c r="K1787" s="7"/>
      <c r="L1787" s="7"/>
      <c r="M1787" s="27"/>
      <c r="N1787" s="27">
        <v>0</v>
      </c>
      <c r="O1787" s="7"/>
      <c r="P1787" s="30" t="s">
        <v>53</v>
      </c>
      <c r="Q1787" s="65"/>
      <c r="R1787" s="23" t="s">
        <v>54</v>
      </c>
    </row>
    <row r="1788" spans="1:18" s="31" customFormat="1" ht="32.4" customHeight="1" x14ac:dyDescent="0.3">
      <c r="A1788" s="295" t="s">
        <v>3550</v>
      </c>
      <c r="B1788" s="295" t="s">
        <v>3551</v>
      </c>
      <c r="C1788" s="192" t="s">
        <v>449</v>
      </c>
      <c r="D1788" s="26">
        <v>233333</v>
      </c>
      <c r="E1788" s="26">
        <v>233333</v>
      </c>
      <c r="F1788" s="27">
        <v>0</v>
      </c>
      <c r="G1788" s="27">
        <v>233333</v>
      </c>
      <c r="H1788" s="27">
        <v>0</v>
      </c>
      <c r="I1788" s="7" t="s">
        <v>553</v>
      </c>
      <c r="J1788" s="7"/>
      <c r="K1788" s="7"/>
      <c r="L1788" s="7"/>
      <c r="M1788" s="27"/>
      <c r="N1788" s="27">
        <v>0</v>
      </c>
      <c r="O1788" s="7"/>
      <c r="P1788" s="30" t="s">
        <v>53</v>
      </c>
      <c r="Q1788" s="65"/>
      <c r="R1788" s="23" t="s">
        <v>54</v>
      </c>
    </row>
    <row r="1789" spans="1:18" s="31" customFormat="1" ht="32.4" customHeight="1" x14ac:dyDescent="0.3">
      <c r="A1789" s="295" t="s">
        <v>3552</v>
      </c>
      <c r="B1789" s="295" t="s">
        <v>3553</v>
      </c>
      <c r="C1789" s="192" t="s">
        <v>449</v>
      </c>
      <c r="D1789" s="26">
        <v>216667</v>
      </c>
      <c r="E1789" s="26">
        <v>216667</v>
      </c>
      <c r="F1789" s="27">
        <v>0</v>
      </c>
      <c r="G1789" s="27">
        <v>216667</v>
      </c>
      <c r="H1789" s="27">
        <v>0</v>
      </c>
      <c r="I1789" s="7" t="s">
        <v>553</v>
      </c>
      <c r="J1789" s="7"/>
      <c r="K1789" s="7"/>
      <c r="L1789" s="7"/>
      <c r="M1789" s="27"/>
      <c r="N1789" s="27">
        <v>0</v>
      </c>
      <c r="O1789" s="7"/>
      <c r="P1789" s="30" t="s">
        <v>53</v>
      </c>
      <c r="Q1789" s="65"/>
      <c r="R1789" s="23" t="s">
        <v>54</v>
      </c>
    </row>
    <row r="1790" spans="1:18" s="31" customFormat="1" ht="32.4" customHeight="1" x14ac:dyDescent="0.3">
      <c r="A1790" s="295" t="s">
        <v>3554</v>
      </c>
      <c r="B1790" s="295" t="s">
        <v>3555</v>
      </c>
      <c r="C1790" s="192" t="s">
        <v>449</v>
      </c>
      <c r="D1790" s="26">
        <v>200000</v>
      </c>
      <c r="E1790" s="26">
        <v>200000</v>
      </c>
      <c r="F1790" s="27">
        <v>0</v>
      </c>
      <c r="G1790" s="27">
        <v>200000</v>
      </c>
      <c r="H1790" s="27">
        <v>0</v>
      </c>
      <c r="I1790" s="7" t="s">
        <v>553</v>
      </c>
      <c r="J1790" s="7"/>
      <c r="K1790" s="7"/>
      <c r="L1790" s="7"/>
      <c r="M1790" s="27"/>
      <c r="N1790" s="27">
        <v>0</v>
      </c>
      <c r="O1790" s="7"/>
      <c r="P1790" s="30" t="s">
        <v>53</v>
      </c>
      <c r="Q1790" s="65"/>
      <c r="R1790" s="23" t="s">
        <v>54</v>
      </c>
    </row>
    <row r="1791" spans="1:18" s="31" customFormat="1" ht="32.4" customHeight="1" x14ac:dyDescent="0.3">
      <c r="A1791" s="295" t="s">
        <v>3556</v>
      </c>
      <c r="B1791" s="295" t="s">
        <v>3557</v>
      </c>
      <c r="C1791" s="192" t="s">
        <v>449</v>
      </c>
      <c r="D1791" s="26">
        <v>200000</v>
      </c>
      <c r="E1791" s="26">
        <v>200000</v>
      </c>
      <c r="F1791" s="27">
        <v>0</v>
      </c>
      <c r="G1791" s="27">
        <v>200000</v>
      </c>
      <c r="H1791" s="27">
        <v>0</v>
      </c>
      <c r="I1791" s="7" t="s">
        <v>553</v>
      </c>
      <c r="J1791" s="7"/>
      <c r="K1791" s="7"/>
      <c r="L1791" s="7"/>
      <c r="M1791" s="27"/>
      <c r="N1791" s="27">
        <v>0</v>
      </c>
      <c r="O1791" s="7"/>
      <c r="P1791" s="30" t="s">
        <v>53</v>
      </c>
      <c r="Q1791" s="65"/>
      <c r="R1791" s="23" t="s">
        <v>54</v>
      </c>
    </row>
    <row r="1792" spans="1:18" s="31" customFormat="1" ht="32.4" customHeight="1" x14ac:dyDescent="0.3">
      <c r="A1792" s="295" t="s">
        <v>3558</v>
      </c>
      <c r="B1792" s="295" t="s">
        <v>3559</v>
      </c>
      <c r="C1792" s="192" t="s">
        <v>449</v>
      </c>
      <c r="D1792" s="26">
        <v>200000</v>
      </c>
      <c r="E1792" s="26">
        <v>200000</v>
      </c>
      <c r="F1792" s="27">
        <v>0</v>
      </c>
      <c r="G1792" s="27">
        <v>200000</v>
      </c>
      <c r="H1792" s="27">
        <v>0</v>
      </c>
      <c r="I1792" s="7" t="s">
        <v>553</v>
      </c>
      <c r="J1792" s="7"/>
      <c r="K1792" s="7"/>
      <c r="L1792" s="7"/>
      <c r="M1792" s="27"/>
      <c r="N1792" s="27">
        <v>0</v>
      </c>
      <c r="O1792" s="7"/>
      <c r="P1792" s="30" t="s">
        <v>53</v>
      </c>
      <c r="Q1792" s="65"/>
      <c r="R1792" s="23" t="s">
        <v>54</v>
      </c>
    </row>
    <row r="1793" spans="1:18" s="31" customFormat="1" ht="32.4" customHeight="1" x14ac:dyDescent="0.3">
      <c r="A1793" s="295" t="s">
        <v>3560</v>
      </c>
      <c r="B1793" s="295" t="s">
        <v>3561</v>
      </c>
      <c r="C1793" s="192" t="s">
        <v>449</v>
      </c>
      <c r="D1793" s="26">
        <v>166667</v>
      </c>
      <c r="E1793" s="26">
        <v>166667</v>
      </c>
      <c r="F1793" s="27">
        <v>0</v>
      </c>
      <c r="G1793" s="27">
        <v>166667</v>
      </c>
      <c r="H1793" s="27">
        <v>0</v>
      </c>
      <c r="I1793" s="7" t="s">
        <v>553</v>
      </c>
      <c r="J1793" s="7"/>
      <c r="K1793" s="7"/>
      <c r="L1793" s="7"/>
      <c r="M1793" s="27"/>
      <c r="N1793" s="27">
        <v>0</v>
      </c>
      <c r="O1793" s="7"/>
      <c r="P1793" s="30" t="s">
        <v>53</v>
      </c>
      <c r="Q1793" s="65"/>
      <c r="R1793" s="23" t="s">
        <v>54</v>
      </c>
    </row>
    <row r="1794" spans="1:18" s="31" customFormat="1" ht="32.4" customHeight="1" x14ac:dyDescent="0.3">
      <c r="A1794" s="295" t="s">
        <v>3562</v>
      </c>
      <c r="B1794" s="295" t="s">
        <v>3563</v>
      </c>
      <c r="C1794" s="192" t="s">
        <v>449</v>
      </c>
      <c r="D1794" s="26">
        <v>133333</v>
      </c>
      <c r="E1794" s="26">
        <v>133333</v>
      </c>
      <c r="F1794" s="27">
        <v>0</v>
      </c>
      <c r="G1794" s="27">
        <v>133333</v>
      </c>
      <c r="H1794" s="27">
        <v>0</v>
      </c>
      <c r="I1794" s="7" t="s">
        <v>553</v>
      </c>
      <c r="J1794" s="7"/>
      <c r="K1794" s="7"/>
      <c r="L1794" s="7"/>
      <c r="M1794" s="27"/>
      <c r="N1794" s="27">
        <v>0</v>
      </c>
      <c r="O1794" s="7"/>
      <c r="P1794" s="30" t="s">
        <v>53</v>
      </c>
      <c r="Q1794" s="65"/>
      <c r="R1794" s="23" t="s">
        <v>54</v>
      </c>
    </row>
    <row r="1795" spans="1:18" s="31" customFormat="1" ht="32.4" customHeight="1" x14ac:dyDescent="0.3">
      <c r="A1795" s="295" t="s">
        <v>3564</v>
      </c>
      <c r="B1795" s="295" t="s">
        <v>3565</v>
      </c>
      <c r="C1795" s="192" t="s">
        <v>449</v>
      </c>
      <c r="D1795" s="26">
        <v>229075</v>
      </c>
      <c r="E1795" s="26">
        <v>229075</v>
      </c>
      <c r="F1795" s="27">
        <v>0</v>
      </c>
      <c r="G1795" s="27">
        <v>229075</v>
      </c>
      <c r="H1795" s="27">
        <v>0</v>
      </c>
      <c r="I1795" s="7" t="s">
        <v>553</v>
      </c>
      <c r="J1795" s="7"/>
      <c r="K1795" s="7"/>
      <c r="L1795" s="7"/>
      <c r="M1795" s="27"/>
      <c r="N1795" s="27">
        <v>0</v>
      </c>
      <c r="O1795" s="7"/>
      <c r="P1795" s="30" t="s">
        <v>53</v>
      </c>
      <c r="Q1795" s="65"/>
      <c r="R1795" s="23" t="s">
        <v>54</v>
      </c>
    </row>
    <row r="1796" spans="1:18" s="31" customFormat="1" ht="32.4" customHeight="1" x14ac:dyDescent="0.3">
      <c r="A1796" s="295" t="s">
        <v>3566</v>
      </c>
      <c r="B1796" s="295" t="s">
        <v>3567</v>
      </c>
      <c r="C1796" s="192" t="s">
        <v>449</v>
      </c>
      <c r="D1796" s="26">
        <v>220220</v>
      </c>
      <c r="E1796" s="26">
        <v>220220</v>
      </c>
      <c r="F1796" s="27">
        <v>0</v>
      </c>
      <c r="G1796" s="27">
        <v>220220</v>
      </c>
      <c r="H1796" s="27">
        <v>0</v>
      </c>
      <c r="I1796" s="7" t="s">
        <v>553</v>
      </c>
      <c r="J1796" s="7"/>
      <c r="K1796" s="7"/>
      <c r="L1796" s="7"/>
      <c r="M1796" s="27"/>
      <c r="N1796" s="27">
        <v>0</v>
      </c>
      <c r="O1796" s="7"/>
      <c r="P1796" s="30" t="s">
        <v>53</v>
      </c>
      <c r="Q1796" s="65"/>
      <c r="R1796" s="23" t="s">
        <v>54</v>
      </c>
    </row>
    <row r="1797" spans="1:18" s="31" customFormat="1" ht="32.4" customHeight="1" x14ac:dyDescent="0.3">
      <c r="A1797" s="295" t="s">
        <v>3568</v>
      </c>
      <c r="B1797" s="295" t="s">
        <v>3569</v>
      </c>
      <c r="C1797" s="192" t="s">
        <v>449</v>
      </c>
      <c r="D1797" s="26">
        <v>268730</v>
      </c>
      <c r="E1797" s="26">
        <v>268730</v>
      </c>
      <c r="F1797" s="27">
        <v>0</v>
      </c>
      <c r="G1797" s="27">
        <v>268730</v>
      </c>
      <c r="H1797" s="27">
        <v>0</v>
      </c>
      <c r="I1797" s="7" t="s">
        <v>553</v>
      </c>
      <c r="J1797" s="7"/>
      <c r="K1797" s="7"/>
      <c r="L1797" s="7"/>
      <c r="M1797" s="27"/>
      <c r="N1797" s="27">
        <v>0</v>
      </c>
      <c r="O1797" s="7"/>
      <c r="P1797" s="30" t="s">
        <v>53</v>
      </c>
      <c r="Q1797" s="65"/>
      <c r="R1797" s="23" t="s">
        <v>54</v>
      </c>
    </row>
    <row r="1798" spans="1:18" s="31" customFormat="1" ht="32.4" customHeight="1" x14ac:dyDescent="0.3">
      <c r="A1798" s="295" t="s">
        <v>3570</v>
      </c>
      <c r="B1798" s="295" t="s">
        <v>3571</v>
      </c>
      <c r="C1798" s="192" t="s">
        <v>449</v>
      </c>
      <c r="D1798" s="26">
        <v>318203</v>
      </c>
      <c r="E1798" s="26">
        <v>318203</v>
      </c>
      <c r="F1798" s="27">
        <v>0</v>
      </c>
      <c r="G1798" s="27">
        <v>318203</v>
      </c>
      <c r="H1798" s="27">
        <v>0</v>
      </c>
      <c r="I1798" s="7" t="s">
        <v>553</v>
      </c>
      <c r="J1798" s="7"/>
      <c r="K1798" s="7"/>
      <c r="L1798" s="7"/>
      <c r="M1798" s="27"/>
      <c r="N1798" s="27">
        <v>0</v>
      </c>
      <c r="O1798" s="7"/>
      <c r="P1798" s="30" t="s">
        <v>53</v>
      </c>
      <c r="Q1798" s="65"/>
      <c r="R1798" s="23" t="s">
        <v>54</v>
      </c>
    </row>
    <row r="1799" spans="1:18" s="31" customFormat="1" ht="32.4" customHeight="1" x14ac:dyDescent="0.3">
      <c r="A1799" s="295" t="s">
        <v>3572</v>
      </c>
      <c r="B1799" s="295" t="s">
        <v>3573</v>
      </c>
      <c r="C1799" s="192" t="s">
        <v>449</v>
      </c>
      <c r="D1799" s="26">
        <v>272965</v>
      </c>
      <c r="E1799" s="26">
        <v>272965</v>
      </c>
      <c r="F1799" s="27">
        <v>0</v>
      </c>
      <c r="G1799" s="27">
        <v>272965</v>
      </c>
      <c r="H1799" s="27">
        <v>0</v>
      </c>
      <c r="I1799" s="7" t="s">
        <v>553</v>
      </c>
      <c r="J1799" s="7"/>
      <c r="K1799" s="7"/>
      <c r="L1799" s="7"/>
      <c r="M1799" s="27"/>
      <c r="N1799" s="27">
        <v>0</v>
      </c>
      <c r="O1799" s="7"/>
      <c r="P1799" s="30" t="s">
        <v>53</v>
      </c>
      <c r="Q1799" s="65"/>
      <c r="R1799" s="23" t="s">
        <v>54</v>
      </c>
    </row>
    <row r="1800" spans="1:18" s="31" customFormat="1" ht="32.4" customHeight="1" x14ac:dyDescent="0.3">
      <c r="A1800" s="295" t="s">
        <v>3574</v>
      </c>
      <c r="B1800" s="295" t="s">
        <v>3575</v>
      </c>
      <c r="C1800" s="192" t="s">
        <v>449</v>
      </c>
      <c r="D1800" s="26">
        <v>121660</v>
      </c>
      <c r="E1800" s="26">
        <v>121660</v>
      </c>
      <c r="F1800" s="27">
        <v>0</v>
      </c>
      <c r="G1800" s="27">
        <v>121660</v>
      </c>
      <c r="H1800" s="27">
        <v>0</v>
      </c>
      <c r="I1800" s="7" t="s">
        <v>553</v>
      </c>
      <c r="J1800" s="7"/>
      <c r="K1800" s="7"/>
      <c r="L1800" s="7"/>
      <c r="M1800" s="27"/>
      <c r="N1800" s="27">
        <v>0</v>
      </c>
      <c r="O1800" s="7"/>
      <c r="P1800" s="30" t="s">
        <v>53</v>
      </c>
      <c r="Q1800" s="65"/>
      <c r="R1800" s="23" t="s">
        <v>54</v>
      </c>
    </row>
    <row r="1801" spans="1:18" s="31" customFormat="1" ht="32.4" customHeight="1" x14ac:dyDescent="0.3">
      <c r="A1801" s="295" t="s">
        <v>3576</v>
      </c>
      <c r="B1801" s="295" t="s">
        <v>3577</v>
      </c>
      <c r="C1801" s="192" t="s">
        <v>449</v>
      </c>
      <c r="D1801" s="26">
        <v>328790</v>
      </c>
      <c r="E1801" s="26">
        <v>328790</v>
      </c>
      <c r="F1801" s="27">
        <v>0</v>
      </c>
      <c r="G1801" s="27">
        <v>328790</v>
      </c>
      <c r="H1801" s="27">
        <v>0</v>
      </c>
      <c r="I1801" s="7" t="s">
        <v>553</v>
      </c>
      <c r="J1801" s="7"/>
      <c r="K1801" s="7"/>
      <c r="L1801" s="7"/>
      <c r="M1801" s="27"/>
      <c r="N1801" s="27">
        <v>0</v>
      </c>
      <c r="O1801" s="7"/>
      <c r="P1801" s="30" t="s">
        <v>53</v>
      </c>
      <c r="Q1801" s="65"/>
      <c r="R1801" s="23" t="s">
        <v>54</v>
      </c>
    </row>
    <row r="1802" spans="1:18" s="31" customFormat="1" ht="32.4" customHeight="1" x14ac:dyDescent="0.3">
      <c r="A1802" s="295" t="s">
        <v>3578</v>
      </c>
      <c r="B1802" s="295" t="s">
        <v>3579</v>
      </c>
      <c r="C1802" s="192" t="s">
        <v>449</v>
      </c>
      <c r="D1802" s="26">
        <v>100500</v>
      </c>
      <c r="E1802" s="26">
        <v>100500</v>
      </c>
      <c r="F1802" s="27">
        <v>0</v>
      </c>
      <c r="G1802" s="27">
        <v>100500</v>
      </c>
      <c r="H1802" s="27">
        <v>0</v>
      </c>
      <c r="I1802" s="7" t="s">
        <v>553</v>
      </c>
      <c r="J1802" s="7"/>
      <c r="K1802" s="7"/>
      <c r="L1802" s="7"/>
      <c r="M1802" s="27"/>
      <c r="N1802" s="27">
        <v>0</v>
      </c>
      <c r="O1802" s="7"/>
      <c r="P1802" s="30" t="s">
        <v>53</v>
      </c>
      <c r="Q1802" s="65"/>
      <c r="R1802" s="23" t="s">
        <v>54</v>
      </c>
    </row>
    <row r="1803" spans="1:18" s="31" customFormat="1" ht="32.4" customHeight="1" x14ac:dyDescent="0.3">
      <c r="A1803" s="295" t="s">
        <v>3580</v>
      </c>
      <c r="B1803" s="295" t="s">
        <v>3581</v>
      </c>
      <c r="C1803" s="192" t="s">
        <v>449</v>
      </c>
      <c r="D1803" s="26">
        <v>67000</v>
      </c>
      <c r="E1803" s="26">
        <v>67000</v>
      </c>
      <c r="F1803" s="27">
        <v>0</v>
      </c>
      <c r="G1803" s="27">
        <v>67000</v>
      </c>
      <c r="H1803" s="27">
        <v>0</v>
      </c>
      <c r="I1803" s="7" t="s">
        <v>553</v>
      </c>
      <c r="J1803" s="7"/>
      <c r="K1803" s="7"/>
      <c r="L1803" s="7"/>
      <c r="M1803" s="27"/>
      <c r="N1803" s="27">
        <v>0</v>
      </c>
      <c r="O1803" s="7"/>
      <c r="P1803" s="30" t="s">
        <v>53</v>
      </c>
      <c r="Q1803" s="65"/>
      <c r="R1803" s="23" t="s">
        <v>54</v>
      </c>
    </row>
    <row r="1804" spans="1:18" s="31" customFormat="1" ht="32.4" customHeight="1" x14ac:dyDescent="0.3">
      <c r="A1804" s="295" t="s">
        <v>3582</v>
      </c>
      <c r="B1804" s="295" t="s">
        <v>3583</v>
      </c>
      <c r="C1804" s="192" t="s">
        <v>449</v>
      </c>
      <c r="D1804" s="26">
        <v>163480</v>
      </c>
      <c r="E1804" s="26">
        <v>163480</v>
      </c>
      <c r="F1804" s="27">
        <v>0</v>
      </c>
      <c r="G1804" s="27">
        <v>163480</v>
      </c>
      <c r="H1804" s="27">
        <v>0</v>
      </c>
      <c r="I1804" s="7" t="s">
        <v>553</v>
      </c>
      <c r="J1804" s="7"/>
      <c r="K1804" s="7"/>
      <c r="L1804" s="7"/>
      <c r="M1804" s="27"/>
      <c r="N1804" s="27">
        <v>0</v>
      </c>
      <c r="O1804" s="7"/>
      <c r="P1804" s="30" t="s">
        <v>53</v>
      </c>
      <c r="Q1804" s="65"/>
      <c r="R1804" s="23" t="s">
        <v>54</v>
      </c>
    </row>
    <row r="1805" spans="1:18" s="31" customFormat="1" ht="32.4" customHeight="1" x14ac:dyDescent="0.3">
      <c r="A1805" s="295" t="s">
        <v>3584</v>
      </c>
      <c r="B1805" s="295" t="s">
        <v>3585</v>
      </c>
      <c r="C1805" s="192" t="s">
        <v>449</v>
      </c>
      <c r="D1805" s="26">
        <v>56630</v>
      </c>
      <c r="E1805" s="26">
        <v>56630</v>
      </c>
      <c r="F1805" s="27">
        <v>0</v>
      </c>
      <c r="G1805" s="27">
        <v>56630</v>
      </c>
      <c r="H1805" s="27">
        <v>0</v>
      </c>
      <c r="I1805" s="7" t="s">
        <v>553</v>
      </c>
      <c r="J1805" s="7"/>
      <c r="K1805" s="7"/>
      <c r="L1805" s="7"/>
      <c r="M1805" s="27"/>
      <c r="N1805" s="27">
        <v>0</v>
      </c>
      <c r="O1805" s="7"/>
      <c r="P1805" s="30" t="s">
        <v>53</v>
      </c>
      <c r="Q1805" s="65"/>
      <c r="R1805" s="23" t="s">
        <v>54</v>
      </c>
    </row>
    <row r="1806" spans="1:18" s="31" customFormat="1" ht="32.4" customHeight="1" x14ac:dyDescent="0.3">
      <c r="A1806" s="295" t="s">
        <v>3586</v>
      </c>
      <c r="B1806" s="295" t="s">
        <v>3587</v>
      </c>
      <c r="C1806" s="192" t="s">
        <v>449</v>
      </c>
      <c r="D1806" s="26">
        <v>171053</v>
      </c>
      <c r="E1806" s="26">
        <v>171053</v>
      </c>
      <c r="F1806" s="27">
        <v>0</v>
      </c>
      <c r="G1806" s="27">
        <v>171053</v>
      </c>
      <c r="H1806" s="27">
        <v>0</v>
      </c>
      <c r="I1806" s="7" t="s">
        <v>553</v>
      </c>
      <c r="J1806" s="7"/>
      <c r="K1806" s="7"/>
      <c r="L1806" s="7"/>
      <c r="M1806" s="27"/>
      <c r="N1806" s="27">
        <v>0</v>
      </c>
      <c r="O1806" s="7"/>
      <c r="P1806" s="30" t="s">
        <v>53</v>
      </c>
      <c r="Q1806" s="65"/>
      <c r="R1806" s="23" t="s">
        <v>54</v>
      </c>
    </row>
    <row r="1807" spans="1:18" s="31" customFormat="1" ht="32.4" customHeight="1" x14ac:dyDescent="0.3">
      <c r="A1807" s="295" t="s">
        <v>2478</v>
      </c>
      <c r="B1807" s="295" t="s">
        <v>3588</v>
      </c>
      <c r="C1807" s="192" t="s">
        <v>449</v>
      </c>
      <c r="D1807" s="26">
        <v>236842</v>
      </c>
      <c r="E1807" s="26">
        <v>236842</v>
      </c>
      <c r="F1807" s="27">
        <v>0</v>
      </c>
      <c r="G1807" s="27">
        <v>236842</v>
      </c>
      <c r="H1807" s="27">
        <v>0</v>
      </c>
      <c r="I1807" s="7" t="s">
        <v>553</v>
      </c>
      <c r="J1807" s="7"/>
      <c r="K1807" s="7"/>
      <c r="L1807" s="7"/>
      <c r="M1807" s="27"/>
      <c r="N1807" s="27">
        <v>0</v>
      </c>
      <c r="O1807" s="7"/>
      <c r="P1807" s="30" t="s">
        <v>53</v>
      </c>
      <c r="Q1807" s="65"/>
      <c r="R1807" s="23" t="s">
        <v>54</v>
      </c>
    </row>
    <row r="1808" spans="1:18" s="31" customFormat="1" ht="32.4" customHeight="1" x14ac:dyDescent="0.3">
      <c r="A1808" s="295" t="s">
        <v>3589</v>
      </c>
      <c r="B1808" s="295" t="s">
        <v>3590</v>
      </c>
      <c r="C1808" s="192" t="s">
        <v>449</v>
      </c>
      <c r="D1808" s="26">
        <v>171053</v>
      </c>
      <c r="E1808" s="26">
        <v>171053</v>
      </c>
      <c r="F1808" s="27">
        <v>0</v>
      </c>
      <c r="G1808" s="27">
        <v>171053</v>
      </c>
      <c r="H1808" s="27">
        <v>0</v>
      </c>
      <c r="I1808" s="7" t="s">
        <v>553</v>
      </c>
      <c r="J1808" s="7"/>
      <c r="K1808" s="7"/>
      <c r="L1808" s="7"/>
      <c r="M1808" s="27"/>
      <c r="N1808" s="27">
        <v>0</v>
      </c>
      <c r="O1808" s="7"/>
      <c r="P1808" s="30" t="s">
        <v>53</v>
      </c>
      <c r="Q1808" s="65"/>
      <c r="R1808" s="23" t="s">
        <v>54</v>
      </c>
    </row>
    <row r="1809" spans="1:18" s="31" customFormat="1" ht="32.4" customHeight="1" x14ac:dyDescent="0.3">
      <c r="A1809" s="295" t="s">
        <v>3591</v>
      </c>
      <c r="B1809" s="295" t="s">
        <v>3592</v>
      </c>
      <c r="C1809" s="192" t="s">
        <v>449</v>
      </c>
      <c r="D1809" s="26">
        <v>197368</v>
      </c>
      <c r="E1809" s="26">
        <v>197368</v>
      </c>
      <c r="F1809" s="27">
        <v>0</v>
      </c>
      <c r="G1809" s="27">
        <v>197368</v>
      </c>
      <c r="H1809" s="27">
        <v>0</v>
      </c>
      <c r="I1809" s="7" t="s">
        <v>553</v>
      </c>
      <c r="J1809" s="7"/>
      <c r="K1809" s="7"/>
      <c r="L1809" s="7"/>
      <c r="M1809" s="27"/>
      <c r="N1809" s="27">
        <v>0</v>
      </c>
      <c r="O1809" s="7"/>
      <c r="P1809" s="30" t="s">
        <v>53</v>
      </c>
      <c r="Q1809" s="65"/>
      <c r="R1809" s="23" t="s">
        <v>54</v>
      </c>
    </row>
    <row r="1810" spans="1:18" s="31" customFormat="1" ht="32.4" customHeight="1" x14ac:dyDescent="0.3">
      <c r="A1810" s="295" t="s">
        <v>1415</v>
      </c>
      <c r="B1810" s="295" t="s">
        <v>3593</v>
      </c>
      <c r="C1810" s="192" t="s">
        <v>449</v>
      </c>
      <c r="D1810" s="26">
        <v>236842</v>
      </c>
      <c r="E1810" s="26">
        <v>236842</v>
      </c>
      <c r="F1810" s="27">
        <v>0</v>
      </c>
      <c r="G1810" s="27">
        <v>236842</v>
      </c>
      <c r="H1810" s="27">
        <v>0</v>
      </c>
      <c r="I1810" s="7" t="s">
        <v>553</v>
      </c>
      <c r="J1810" s="7"/>
      <c r="K1810" s="7"/>
      <c r="L1810" s="7"/>
      <c r="M1810" s="27"/>
      <c r="N1810" s="27">
        <v>0</v>
      </c>
      <c r="O1810" s="7"/>
      <c r="P1810" s="30" t="s">
        <v>53</v>
      </c>
      <c r="Q1810" s="65"/>
      <c r="R1810" s="23" t="s">
        <v>54</v>
      </c>
    </row>
    <row r="1811" spans="1:18" s="31" customFormat="1" ht="32.4" customHeight="1" x14ac:dyDescent="0.3">
      <c r="A1811" s="295" t="s">
        <v>3594</v>
      </c>
      <c r="B1811" s="295" t="s">
        <v>3595</v>
      </c>
      <c r="C1811" s="192" t="s">
        <v>449</v>
      </c>
      <c r="D1811" s="26">
        <v>171053</v>
      </c>
      <c r="E1811" s="26">
        <v>171053</v>
      </c>
      <c r="F1811" s="27">
        <v>0</v>
      </c>
      <c r="G1811" s="27">
        <v>171053</v>
      </c>
      <c r="H1811" s="27">
        <v>0</v>
      </c>
      <c r="I1811" s="7" t="s">
        <v>553</v>
      </c>
      <c r="J1811" s="7"/>
      <c r="K1811" s="7"/>
      <c r="L1811" s="7"/>
      <c r="M1811" s="27"/>
      <c r="N1811" s="27">
        <v>0</v>
      </c>
      <c r="O1811" s="7"/>
      <c r="P1811" s="30" t="s">
        <v>53</v>
      </c>
      <c r="Q1811" s="65"/>
      <c r="R1811" s="23" t="s">
        <v>54</v>
      </c>
    </row>
    <row r="1812" spans="1:18" s="31" customFormat="1" ht="32.4" customHeight="1" x14ac:dyDescent="0.3">
      <c r="A1812" s="295" t="s">
        <v>2472</v>
      </c>
      <c r="B1812" s="295" t="s">
        <v>3596</v>
      </c>
      <c r="C1812" s="192" t="s">
        <v>449</v>
      </c>
      <c r="D1812" s="26">
        <v>197368</v>
      </c>
      <c r="E1812" s="26">
        <v>197368</v>
      </c>
      <c r="F1812" s="27">
        <v>0</v>
      </c>
      <c r="G1812" s="27">
        <v>197368</v>
      </c>
      <c r="H1812" s="27">
        <v>0</v>
      </c>
      <c r="I1812" s="7" t="s">
        <v>553</v>
      </c>
      <c r="J1812" s="7"/>
      <c r="K1812" s="7"/>
      <c r="L1812" s="7"/>
      <c r="M1812" s="27"/>
      <c r="N1812" s="27">
        <v>0</v>
      </c>
      <c r="O1812" s="7"/>
      <c r="P1812" s="30" t="s">
        <v>53</v>
      </c>
      <c r="Q1812" s="65"/>
      <c r="R1812" s="23" t="s">
        <v>54</v>
      </c>
    </row>
    <row r="1813" spans="1:18" s="31" customFormat="1" ht="32.4" customHeight="1" x14ac:dyDescent="0.3">
      <c r="A1813" s="295" t="s">
        <v>3597</v>
      </c>
      <c r="B1813" s="295" t="s">
        <v>3598</v>
      </c>
      <c r="C1813" s="192" t="s">
        <v>449</v>
      </c>
      <c r="D1813" s="26">
        <v>144737</v>
      </c>
      <c r="E1813" s="26">
        <v>144737</v>
      </c>
      <c r="F1813" s="27">
        <v>0</v>
      </c>
      <c r="G1813" s="27">
        <v>144737</v>
      </c>
      <c r="H1813" s="27">
        <v>0</v>
      </c>
      <c r="I1813" s="7" t="s">
        <v>553</v>
      </c>
      <c r="J1813" s="7"/>
      <c r="K1813" s="7"/>
      <c r="L1813" s="7"/>
      <c r="M1813" s="27"/>
      <c r="N1813" s="27">
        <v>0</v>
      </c>
      <c r="O1813" s="7"/>
      <c r="P1813" s="30" t="s">
        <v>53</v>
      </c>
      <c r="Q1813" s="65"/>
      <c r="R1813" s="23" t="s">
        <v>54</v>
      </c>
    </row>
    <row r="1814" spans="1:18" s="31" customFormat="1" ht="32.4" customHeight="1" x14ac:dyDescent="0.3">
      <c r="A1814" s="295" t="s">
        <v>3599</v>
      </c>
      <c r="B1814" s="295" t="s">
        <v>3600</v>
      </c>
      <c r="C1814" s="192" t="s">
        <v>449</v>
      </c>
      <c r="D1814" s="26">
        <v>197368</v>
      </c>
      <c r="E1814" s="26">
        <v>197368</v>
      </c>
      <c r="F1814" s="27">
        <v>0</v>
      </c>
      <c r="G1814" s="27">
        <v>197368</v>
      </c>
      <c r="H1814" s="27">
        <v>0</v>
      </c>
      <c r="I1814" s="7" t="s">
        <v>553</v>
      </c>
      <c r="J1814" s="7"/>
      <c r="K1814" s="7"/>
      <c r="L1814" s="7"/>
      <c r="M1814" s="27"/>
      <c r="N1814" s="27">
        <v>0</v>
      </c>
      <c r="O1814" s="7"/>
      <c r="P1814" s="30" t="s">
        <v>53</v>
      </c>
      <c r="Q1814" s="65"/>
      <c r="R1814" s="23" t="s">
        <v>54</v>
      </c>
    </row>
    <row r="1815" spans="1:18" s="31" customFormat="1" ht="32.4" customHeight="1" x14ac:dyDescent="0.3">
      <c r="A1815" s="295" t="s">
        <v>3601</v>
      </c>
      <c r="B1815" s="295" t="s">
        <v>3602</v>
      </c>
      <c r="C1815" s="192" t="s">
        <v>449</v>
      </c>
      <c r="D1815" s="26">
        <v>184211</v>
      </c>
      <c r="E1815" s="26">
        <v>184211</v>
      </c>
      <c r="F1815" s="27">
        <v>0</v>
      </c>
      <c r="G1815" s="27">
        <v>184211</v>
      </c>
      <c r="H1815" s="27">
        <v>0</v>
      </c>
      <c r="I1815" s="7" t="s">
        <v>553</v>
      </c>
      <c r="J1815" s="7"/>
      <c r="K1815" s="7"/>
      <c r="L1815" s="7"/>
      <c r="M1815" s="27"/>
      <c r="N1815" s="27">
        <v>0</v>
      </c>
      <c r="O1815" s="7"/>
      <c r="P1815" s="30" t="s">
        <v>53</v>
      </c>
      <c r="Q1815" s="65"/>
      <c r="R1815" s="23" t="s">
        <v>54</v>
      </c>
    </row>
    <row r="1816" spans="1:18" s="31" customFormat="1" ht="32.4" customHeight="1" x14ac:dyDescent="0.3">
      <c r="A1816" s="295" t="s">
        <v>3603</v>
      </c>
      <c r="B1816" s="295" t="s">
        <v>3604</v>
      </c>
      <c r="C1816" s="192" t="s">
        <v>449</v>
      </c>
      <c r="D1816" s="26">
        <v>210526</v>
      </c>
      <c r="E1816" s="26">
        <v>210526</v>
      </c>
      <c r="F1816" s="27">
        <v>0</v>
      </c>
      <c r="G1816" s="27">
        <v>210526</v>
      </c>
      <c r="H1816" s="27">
        <v>0</v>
      </c>
      <c r="I1816" s="7" t="s">
        <v>553</v>
      </c>
      <c r="J1816" s="7"/>
      <c r="K1816" s="7"/>
      <c r="L1816" s="7"/>
      <c r="M1816" s="27"/>
      <c r="N1816" s="27">
        <v>0</v>
      </c>
      <c r="O1816" s="7"/>
      <c r="P1816" s="30" t="s">
        <v>53</v>
      </c>
      <c r="Q1816" s="65"/>
      <c r="R1816" s="23" t="s">
        <v>54</v>
      </c>
    </row>
    <row r="1817" spans="1:18" s="31" customFormat="1" ht="32.4" customHeight="1" x14ac:dyDescent="0.3">
      <c r="A1817" s="295" t="s">
        <v>3605</v>
      </c>
      <c r="B1817" s="295" t="s">
        <v>3606</v>
      </c>
      <c r="C1817" s="192" t="s">
        <v>449</v>
      </c>
      <c r="D1817" s="26">
        <v>197368</v>
      </c>
      <c r="E1817" s="26">
        <v>197368</v>
      </c>
      <c r="F1817" s="27">
        <v>0</v>
      </c>
      <c r="G1817" s="27">
        <v>197368</v>
      </c>
      <c r="H1817" s="27">
        <v>0</v>
      </c>
      <c r="I1817" s="7" t="s">
        <v>553</v>
      </c>
      <c r="J1817" s="7"/>
      <c r="K1817" s="7"/>
      <c r="L1817" s="7"/>
      <c r="M1817" s="27"/>
      <c r="N1817" s="27">
        <v>0</v>
      </c>
      <c r="O1817" s="7"/>
      <c r="P1817" s="30" t="s">
        <v>53</v>
      </c>
      <c r="Q1817" s="65"/>
      <c r="R1817" s="23" t="s">
        <v>54</v>
      </c>
    </row>
    <row r="1818" spans="1:18" s="31" customFormat="1" ht="32.4" customHeight="1" x14ac:dyDescent="0.3">
      <c r="A1818" s="295" t="s">
        <v>1621</v>
      </c>
      <c r="B1818" s="295" t="s">
        <v>3607</v>
      </c>
      <c r="C1818" s="192" t="s">
        <v>449</v>
      </c>
      <c r="D1818" s="26">
        <v>197368</v>
      </c>
      <c r="E1818" s="26">
        <v>197368</v>
      </c>
      <c r="F1818" s="27">
        <v>0</v>
      </c>
      <c r="G1818" s="27">
        <v>197368</v>
      </c>
      <c r="H1818" s="27">
        <v>0</v>
      </c>
      <c r="I1818" s="7" t="s">
        <v>553</v>
      </c>
      <c r="J1818" s="7"/>
      <c r="K1818" s="7"/>
      <c r="L1818" s="7"/>
      <c r="M1818" s="27"/>
      <c r="N1818" s="27">
        <v>0</v>
      </c>
      <c r="O1818" s="7"/>
      <c r="P1818" s="30" t="s">
        <v>53</v>
      </c>
      <c r="Q1818" s="65"/>
      <c r="R1818" s="23" t="s">
        <v>54</v>
      </c>
    </row>
    <row r="1819" spans="1:18" s="31" customFormat="1" ht="32.4" customHeight="1" x14ac:dyDescent="0.3">
      <c r="A1819" s="295" t="s">
        <v>3608</v>
      </c>
      <c r="B1819" s="295" t="s">
        <v>3609</v>
      </c>
      <c r="C1819" s="192" t="s">
        <v>449</v>
      </c>
      <c r="D1819" s="26">
        <v>210526</v>
      </c>
      <c r="E1819" s="26">
        <v>210526</v>
      </c>
      <c r="F1819" s="27">
        <v>0</v>
      </c>
      <c r="G1819" s="27">
        <v>210526</v>
      </c>
      <c r="H1819" s="27">
        <v>0</v>
      </c>
      <c r="I1819" s="7" t="s">
        <v>553</v>
      </c>
      <c r="J1819" s="7"/>
      <c r="K1819" s="7"/>
      <c r="L1819" s="7"/>
      <c r="M1819" s="27"/>
      <c r="N1819" s="27">
        <v>0</v>
      </c>
      <c r="O1819" s="7"/>
      <c r="P1819" s="30" t="s">
        <v>53</v>
      </c>
      <c r="Q1819" s="65"/>
      <c r="R1819" s="23" t="s">
        <v>54</v>
      </c>
    </row>
    <row r="1820" spans="1:18" s="31" customFormat="1" ht="32.4" customHeight="1" x14ac:dyDescent="0.3">
      <c r="A1820" s="295" t="s">
        <v>2465</v>
      </c>
      <c r="B1820" s="295" t="s">
        <v>3610</v>
      </c>
      <c r="C1820" s="192" t="s">
        <v>449</v>
      </c>
      <c r="D1820" s="26">
        <v>184211</v>
      </c>
      <c r="E1820" s="26">
        <v>184211</v>
      </c>
      <c r="F1820" s="27">
        <v>0</v>
      </c>
      <c r="G1820" s="27">
        <v>184211</v>
      </c>
      <c r="H1820" s="27">
        <v>0</v>
      </c>
      <c r="I1820" s="7" t="s">
        <v>553</v>
      </c>
      <c r="J1820" s="7"/>
      <c r="K1820" s="7"/>
      <c r="L1820" s="7"/>
      <c r="M1820" s="27"/>
      <c r="N1820" s="27">
        <v>0</v>
      </c>
      <c r="O1820" s="7"/>
      <c r="P1820" s="30" t="s">
        <v>53</v>
      </c>
      <c r="Q1820" s="65"/>
      <c r="R1820" s="23" t="s">
        <v>54</v>
      </c>
    </row>
    <row r="1821" spans="1:18" s="31" customFormat="1" ht="32.4" customHeight="1" x14ac:dyDescent="0.3">
      <c r="A1821" s="295" t="s">
        <v>3611</v>
      </c>
      <c r="B1821" s="295" t="s">
        <v>3612</v>
      </c>
      <c r="C1821" s="192" t="s">
        <v>449</v>
      </c>
      <c r="D1821" s="26">
        <v>171053</v>
      </c>
      <c r="E1821" s="26">
        <v>171053</v>
      </c>
      <c r="F1821" s="27">
        <v>0</v>
      </c>
      <c r="G1821" s="27">
        <v>171053</v>
      </c>
      <c r="H1821" s="27">
        <v>0</v>
      </c>
      <c r="I1821" s="7" t="s">
        <v>553</v>
      </c>
      <c r="J1821" s="7"/>
      <c r="K1821" s="7"/>
      <c r="L1821" s="7"/>
      <c r="M1821" s="27"/>
      <c r="N1821" s="27">
        <v>0</v>
      </c>
      <c r="O1821" s="7"/>
      <c r="P1821" s="30" t="s">
        <v>53</v>
      </c>
      <c r="Q1821" s="65"/>
      <c r="R1821" s="23" t="s">
        <v>54</v>
      </c>
    </row>
    <row r="1822" spans="1:18" s="31" customFormat="1" ht="32.4" customHeight="1" x14ac:dyDescent="0.3">
      <c r="A1822" s="295" t="s">
        <v>3613</v>
      </c>
      <c r="B1822" s="295" t="s">
        <v>3614</v>
      </c>
      <c r="C1822" s="192" t="s">
        <v>449</v>
      </c>
      <c r="D1822" s="26">
        <v>171053</v>
      </c>
      <c r="E1822" s="26">
        <v>171053</v>
      </c>
      <c r="F1822" s="27">
        <v>0</v>
      </c>
      <c r="G1822" s="27">
        <v>171053</v>
      </c>
      <c r="H1822" s="27">
        <v>0</v>
      </c>
      <c r="I1822" s="7" t="s">
        <v>553</v>
      </c>
      <c r="J1822" s="7"/>
      <c r="K1822" s="7"/>
      <c r="L1822" s="7"/>
      <c r="M1822" s="27"/>
      <c r="N1822" s="27">
        <v>0</v>
      </c>
      <c r="O1822" s="7"/>
      <c r="P1822" s="30" t="s">
        <v>53</v>
      </c>
      <c r="Q1822" s="65"/>
      <c r="R1822" s="23" t="s">
        <v>54</v>
      </c>
    </row>
    <row r="1823" spans="1:18" s="31" customFormat="1" ht="32.4" customHeight="1" x14ac:dyDescent="0.3">
      <c r="A1823" s="295" t="s">
        <v>3615</v>
      </c>
      <c r="B1823" s="295" t="s">
        <v>3616</v>
      </c>
      <c r="C1823" s="192" t="s">
        <v>449</v>
      </c>
      <c r="D1823" s="26">
        <v>210526</v>
      </c>
      <c r="E1823" s="26">
        <v>210526</v>
      </c>
      <c r="F1823" s="27">
        <v>0</v>
      </c>
      <c r="G1823" s="27">
        <v>210526</v>
      </c>
      <c r="H1823" s="27">
        <v>0</v>
      </c>
      <c r="I1823" s="7" t="s">
        <v>553</v>
      </c>
      <c r="J1823" s="7"/>
      <c r="K1823" s="7"/>
      <c r="L1823" s="7"/>
      <c r="M1823" s="27"/>
      <c r="N1823" s="27">
        <v>0</v>
      </c>
      <c r="O1823" s="7"/>
      <c r="P1823" s="30" t="s">
        <v>53</v>
      </c>
      <c r="Q1823" s="65"/>
      <c r="R1823" s="23" t="s">
        <v>54</v>
      </c>
    </row>
    <row r="1824" spans="1:18" s="31" customFormat="1" ht="32.4" customHeight="1" x14ac:dyDescent="0.3">
      <c r="A1824" s="295" t="s">
        <v>3617</v>
      </c>
      <c r="B1824" s="295" t="s">
        <v>3618</v>
      </c>
      <c r="C1824" s="192" t="s">
        <v>449</v>
      </c>
      <c r="D1824" s="26">
        <v>126316</v>
      </c>
      <c r="E1824" s="26">
        <v>126316</v>
      </c>
      <c r="F1824" s="27">
        <v>0</v>
      </c>
      <c r="G1824" s="27">
        <v>126316</v>
      </c>
      <c r="H1824" s="27">
        <v>0</v>
      </c>
      <c r="I1824" s="7" t="s">
        <v>553</v>
      </c>
      <c r="J1824" s="7"/>
      <c r="K1824" s="7"/>
      <c r="L1824" s="7"/>
      <c r="M1824" s="27"/>
      <c r="N1824" s="27">
        <v>0</v>
      </c>
      <c r="O1824" s="7"/>
      <c r="P1824" s="30" t="s">
        <v>53</v>
      </c>
      <c r="Q1824" s="65"/>
      <c r="R1824" s="23" t="s">
        <v>54</v>
      </c>
    </row>
    <row r="1825" spans="1:18" s="31" customFormat="1" ht="32.4" customHeight="1" x14ac:dyDescent="0.3">
      <c r="A1825" s="295" t="s">
        <v>3619</v>
      </c>
      <c r="B1825" s="295" t="s">
        <v>3620</v>
      </c>
      <c r="C1825" s="192" t="s">
        <v>449</v>
      </c>
      <c r="D1825" s="26">
        <v>152632</v>
      </c>
      <c r="E1825" s="26">
        <v>152632</v>
      </c>
      <c r="F1825" s="27">
        <v>0</v>
      </c>
      <c r="G1825" s="27">
        <v>152632</v>
      </c>
      <c r="H1825" s="27">
        <v>0</v>
      </c>
      <c r="I1825" s="7" t="s">
        <v>553</v>
      </c>
      <c r="J1825" s="7"/>
      <c r="K1825" s="7"/>
      <c r="L1825" s="7"/>
      <c r="M1825" s="27"/>
      <c r="N1825" s="27">
        <v>0</v>
      </c>
      <c r="O1825" s="7"/>
      <c r="P1825" s="30" t="s">
        <v>53</v>
      </c>
      <c r="Q1825" s="65"/>
      <c r="R1825" s="23" t="s">
        <v>54</v>
      </c>
    </row>
    <row r="1826" spans="1:18" s="31" customFormat="1" ht="32.4" customHeight="1" x14ac:dyDescent="0.3">
      <c r="A1826" s="295" t="s">
        <v>3621</v>
      </c>
      <c r="B1826" s="295" t="s">
        <v>3622</v>
      </c>
      <c r="C1826" s="192" t="s">
        <v>449</v>
      </c>
      <c r="D1826" s="26">
        <v>186842</v>
      </c>
      <c r="E1826" s="26">
        <v>186842</v>
      </c>
      <c r="F1826" s="27">
        <v>0</v>
      </c>
      <c r="G1826" s="27">
        <v>186842</v>
      </c>
      <c r="H1826" s="27">
        <v>0</v>
      </c>
      <c r="I1826" s="7" t="s">
        <v>553</v>
      </c>
      <c r="J1826" s="7"/>
      <c r="K1826" s="7"/>
      <c r="L1826" s="7"/>
      <c r="M1826" s="27"/>
      <c r="N1826" s="27">
        <v>0</v>
      </c>
      <c r="O1826" s="7"/>
      <c r="P1826" s="30" t="s">
        <v>53</v>
      </c>
      <c r="Q1826" s="65"/>
      <c r="R1826" s="23" t="s">
        <v>54</v>
      </c>
    </row>
    <row r="1827" spans="1:18" s="31" customFormat="1" ht="32.4" customHeight="1" x14ac:dyDescent="0.3">
      <c r="A1827" s="295" t="s">
        <v>3623</v>
      </c>
      <c r="B1827" s="295" t="s">
        <v>3624</v>
      </c>
      <c r="C1827" s="192" t="s">
        <v>449</v>
      </c>
      <c r="D1827" s="26">
        <v>205263</v>
      </c>
      <c r="E1827" s="26">
        <v>205263</v>
      </c>
      <c r="F1827" s="27">
        <v>0</v>
      </c>
      <c r="G1827" s="27">
        <v>205263</v>
      </c>
      <c r="H1827" s="27">
        <v>0</v>
      </c>
      <c r="I1827" s="7" t="s">
        <v>553</v>
      </c>
      <c r="J1827" s="7"/>
      <c r="K1827" s="7"/>
      <c r="L1827" s="7"/>
      <c r="M1827" s="27"/>
      <c r="N1827" s="27">
        <v>0</v>
      </c>
      <c r="O1827" s="7"/>
      <c r="P1827" s="30" t="s">
        <v>53</v>
      </c>
      <c r="Q1827" s="65"/>
      <c r="R1827" s="23" t="s">
        <v>54</v>
      </c>
    </row>
    <row r="1828" spans="1:18" s="31" customFormat="1" ht="32.4" customHeight="1" x14ac:dyDescent="0.3">
      <c r="A1828" s="295" t="s">
        <v>3625</v>
      </c>
      <c r="B1828" s="295" t="s">
        <v>3626</v>
      </c>
      <c r="C1828" s="192" t="s">
        <v>449</v>
      </c>
      <c r="D1828" s="26">
        <v>210526</v>
      </c>
      <c r="E1828" s="26">
        <v>210526</v>
      </c>
      <c r="F1828" s="27">
        <v>0</v>
      </c>
      <c r="G1828" s="27">
        <v>210526</v>
      </c>
      <c r="H1828" s="27">
        <v>0</v>
      </c>
      <c r="I1828" s="7" t="s">
        <v>553</v>
      </c>
      <c r="J1828" s="7"/>
      <c r="K1828" s="7"/>
      <c r="L1828" s="7"/>
      <c r="M1828" s="27"/>
      <c r="N1828" s="27">
        <v>0</v>
      </c>
      <c r="O1828" s="7"/>
      <c r="P1828" s="30" t="s">
        <v>53</v>
      </c>
      <c r="Q1828" s="65"/>
      <c r="R1828" s="23" t="s">
        <v>54</v>
      </c>
    </row>
    <row r="1829" spans="1:18" s="31" customFormat="1" ht="32.4" customHeight="1" x14ac:dyDescent="0.3">
      <c r="A1829" s="295" t="s">
        <v>3627</v>
      </c>
      <c r="B1829" s="295" t="s">
        <v>3628</v>
      </c>
      <c r="C1829" s="192" t="s">
        <v>449</v>
      </c>
      <c r="D1829" s="26">
        <v>171053</v>
      </c>
      <c r="E1829" s="26">
        <v>171053</v>
      </c>
      <c r="F1829" s="27">
        <v>0</v>
      </c>
      <c r="G1829" s="27">
        <v>171053</v>
      </c>
      <c r="H1829" s="27">
        <v>0</v>
      </c>
      <c r="I1829" s="7" t="s">
        <v>553</v>
      </c>
      <c r="J1829" s="7"/>
      <c r="K1829" s="7"/>
      <c r="L1829" s="7"/>
      <c r="M1829" s="27"/>
      <c r="N1829" s="27">
        <v>0</v>
      </c>
      <c r="O1829" s="7"/>
      <c r="P1829" s="30" t="s">
        <v>53</v>
      </c>
      <c r="Q1829" s="65"/>
      <c r="R1829" s="23" t="s">
        <v>54</v>
      </c>
    </row>
    <row r="1830" spans="1:18" s="31" customFormat="1" ht="32.4" customHeight="1" x14ac:dyDescent="0.3">
      <c r="A1830" s="295" t="s">
        <v>3629</v>
      </c>
      <c r="B1830" s="295" t="s">
        <v>3630</v>
      </c>
      <c r="C1830" s="192" t="s">
        <v>449</v>
      </c>
      <c r="D1830" s="26">
        <v>171053</v>
      </c>
      <c r="E1830" s="26">
        <v>171053</v>
      </c>
      <c r="F1830" s="27">
        <v>0</v>
      </c>
      <c r="G1830" s="27">
        <v>171053</v>
      </c>
      <c r="H1830" s="27">
        <v>0</v>
      </c>
      <c r="I1830" s="7" t="s">
        <v>553</v>
      </c>
      <c r="J1830" s="7"/>
      <c r="K1830" s="7"/>
      <c r="L1830" s="7"/>
      <c r="M1830" s="27"/>
      <c r="N1830" s="27">
        <v>0</v>
      </c>
      <c r="O1830" s="7"/>
      <c r="P1830" s="30" t="s">
        <v>53</v>
      </c>
      <c r="Q1830" s="65"/>
      <c r="R1830" s="23" t="s">
        <v>54</v>
      </c>
    </row>
    <row r="1831" spans="1:18" s="31" customFormat="1" ht="32.4" customHeight="1" x14ac:dyDescent="0.3">
      <c r="A1831" s="295" t="s">
        <v>3631</v>
      </c>
      <c r="B1831" s="295" t="s">
        <v>3632</v>
      </c>
      <c r="C1831" s="192" t="s">
        <v>449</v>
      </c>
      <c r="D1831" s="26">
        <v>197368</v>
      </c>
      <c r="E1831" s="26">
        <v>197368</v>
      </c>
      <c r="F1831" s="27">
        <v>0</v>
      </c>
      <c r="G1831" s="27">
        <v>197368</v>
      </c>
      <c r="H1831" s="27">
        <v>0</v>
      </c>
      <c r="I1831" s="7" t="s">
        <v>553</v>
      </c>
      <c r="J1831" s="7"/>
      <c r="K1831" s="7"/>
      <c r="L1831" s="7"/>
      <c r="M1831" s="27"/>
      <c r="N1831" s="27">
        <v>0</v>
      </c>
      <c r="O1831" s="7"/>
      <c r="P1831" s="30" t="s">
        <v>53</v>
      </c>
      <c r="Q1831" s="65"/>
      <c r="R1831" s="23" t="s">
        <v>54</v>
      </c>
    </row>
    <row r="1832" spans="1:18" s="31" customFormat="1" ht="32.4" customHeight="1" x14ac:dyDescent="0.3">
      <c r="A1832" s="295" t="s">
        <v>2114</v>
      </c>
      <c r="B1832" s="295" t="s">
        <v>3633</v>
      </c>
      <c r="C1832" s="192" t="s">
        <v>449</v>
      </c>
      <c r="D1832" s="26">
        <v>127368</v>
      </c>
      <c r="E1832" s="26">
        <v>127368</v>
      </c>
      <c r="F1832" s="27">
        <v>0</v>
      </c>
      <c r="G1832" s="27">
        <v>127368</v>
      </c>
      <c r="H1832" s="27">
        <v>0</v>
      </c>
      <c r="I1832" s="7" t="s">
        <v>553</v>
      </c>
      <c r="J1832" s="7"/>
      <c r="K1832" s="7"/>
      <c r="L1832" s="7"/>
      <c r="M1832" s="27"/>
      <c r="N1832" s="27">
        <v>0</v>
      </c>
      <c r="O1832" s="7"/>
      <c r="P1832" s="30" t="s">
        <v>53</v>
      </c>
      <c r="Q1832" s="65"/>
      <c r="R1832" s="23" t="s">
        <v>54</v>
      </c>
    </row>
    <row r="1833" spans="1:18" s="31" customFormat="1" ht="32.4" customHeight="1" x14ac:dyDescent="0.3">
      <c r="A1833" s="295" t="s">
        <v>2502</v>
      </c>
      <c r="B1833" s="295" t="s">
        <v>3634</v>
      </c>
      <c r="C1833" s="192" t="s">
        <v>449</v>
      </c>
      <c r="D1833" s="26">
        <v>210526</v>
      </c>
      <c r="E1833" s="26">
        <v>210526</v>
      </c>
      <c r="F1833" s="27">
        <v>0</v>
      </c>
      <c r="G1833" s="27">
        <v>210526</v>
      </c>
      <c r="H1833" s="27">
        <v>0</v>
      </c>
      <c r="I1833" s="7" t="s">
        <v>553</v>
      </c>
      <c r="J1833" s="7"/>
      <c r="K1833" s="7"/>
      <c r="L1833" s="7"/>
      <c r="M1833" s="27"/>
      <c r="N1833" s="27">
        <v>0</v>
      </c>
      <c r="O1833" s="7"/>
      <c r="P1833" s="30" t="s">
        <v>53</v>
      </c>
      <c r="Q1833" s="65"/>
      <c r="R1833" s="23" t="s">
        <v>54</v>
      </c>
    </row>
    <row r="1834" spans="1:18" s="31" customFormat="1" ht="32.4" customHeight="1" x14ac:dyDescent="0.3">
      <c r="A1834" s="295" t="s">
        <v>3635</v>
      </c>
      <c r="B1834" s="295" t="s">
        <v>3636</v>
      </c>
      <c r="C1834" s="192" t="s">
        <v>449</v>
      </c>
      <c r="D1834" s="26">
        <v>236842</v>
      </c>
      <c r="E1834" s="26">
        <v>236842</v>
      </c>
      <c r="F1834" s="27">
        <v>0</v>
      </c>
      <c r="G1834" s="27">
        <v>236842</v>
      </c>
      <c r="H1834" s="27">
        <v>0</v>
      </c>
      <c r="I1834" s="7" t="s">
        <v>553</v>
      </c>
      <c r="J1834" s="7"/>
      <c r="K1834" s="7"/>
      <c r="L1834" s="7"/>
      <c r="M1834" s="27"/>
      <c r="N1834" s="27">
        <v>0</v>
      </c>
      <c r="O1834" s="7"/>
      <c r="P1834" s="30" t="s">
        <v>53</v>
      </c>
      <c r="Q1834" s="65"/>
      <c r="R1834" s="23" t="s">
        <v>54</v>
      </c>
    </row>
    <row r="1835" spans="1:18" s="31" customFormat="1" ht="32.4" customHeight="1" x14ac:dyDescent="0.3">
      <c r="A1835" s="295" t="s">
        <v>3637</v>
      </c>
      <c r="B1835" s="295" t="s">
        <v>3638</v>
      </c>
      <c r="C1835" s="192" t="s">
        <v>449</v>
      </c>
      <c r="D1835" s="26">
        <v>184211</v>
      </c>
      <c r="E1835" s="26">
        <v>184211</v>
      </c>
      <c r="F1835" s="27">
        <v>0</v>
      </c>
      <c r="G1835" s="27">
        <v>184211</v>
      </c>
      <c r="H1835" s="27">
        <v>0</v>
      </c>
      <c r="I1835" s="7" t="s">
        <v>553</v>
      </c>
      <c r="J1835" s="7"/>
      <c r="K1835" s="7"/>
      <c r="L1835" s="7"/>
      <c r="M1835" s="27"/>
      <c r="N1835" s="27">
        <v>0</v>
      </c>
      <c r="O1835" s="7"/>
      <c r="P1835" s="30" t="s">
        <v>53</v>
      </c>
      <c r="Q1835" s="65"/>
      <c r="R1835" s="23" t="s">
        <v>54</v>
      </c>
    </row>
    <row r="1836" spans="1:18" s="31" customFormat="1" ht="32.4" customHeight="1" x14ac:dyDescent="0.3">
      <c r="A1836" s="295" t="s">
        <v>3639</v>
      </c>
      <c r="B1836" s="295" t="s">
        <v>3640</v>
      </c>
      <c r="C1836" s="192" t="s">
        <v>449</v>
      </c>
      <c r="D1836" s="26">
        <v>210526</v>
      </c>
      <c r="E1836" s="26">
        <v>210526</v>
      </c>
      <c r="F1836" s="27">
        <v>0</v>
      </c>
      <c r="G1836" s="27">
        <v>210526</v>
      </c>
      <c r="H1836" s="27">
        <v>0</v>
      </c>
      <c r="I1836" s="7" t="s">
        <v>553</v>
      </c>
      <c r="J1836" s="7"/>
      <c r="K1836" s="7"/>
      <c r="L1836" s="7"/>
      <c r="M1836" s="27"/>
      <c r="N1836" s="27">
        <v>0</v>
      </c>
      <c r="O1836" s="7"/>
      <c r="P1836" s="30" t="s">
        <v>53</v>
      </c>
      <c r="Q1836" s="65"/>
      <c r="R1836" s="23" t="s">
        <v>54</v>
      </c>
    </row>
    <row r="1837" spans="1:18" s="31" customFormat="1" ht="32.4" customHeight="1" x14ac:dyDescent="0.3">
      <c r="A1837" s="295" t="s">
        <v>3641</v>
      </c>
      <c r="B1837" s="295" t="s">
        <v>3642</v>
      </c>
      <c r="C1837" s="192" t="s">
        <v>449</v>
      </c>
      <c r="D1837" s="26">
        <v>65789</v>
      </c>
      <c r="E1837" s="26">
        <v>65789</v>
      </c>
      <c r="F1837" s="27">
        <v>0</v>
      </c>
      <c r="G1837" s="27">
        <v>65789</v>
      </c>
      <c r="H1837" s="27">
        <v>0</v>
      </c>
      <c r="I1837" s="7" t="s">
        <v>553</v>
      </c>
      <c r="J1837" s="7"/>
      <c r="K1837" s="7"/>
      <c r="L1837" s="7"/>
      <c r="M1837" s="27"/>
      <c r="N1837" s="27">
        <v>0</v>
      </c>
      <c r="O1837" s="7"/>
      <c r="P1837" s="30" t="s">
        <v>53</v>
      </c>
      <c r="Q1837" s="65"/>
      <c r="R1837" s="23" t="s">
        <v>54</v>
      </c>
    </row>
    <row r="1838" spans="1:18" s="31" customFormat="1" ht="32.4" customHeight="1" x14ac:dyDescent="0.3">
      <c r="A1838" s="295" t="s">
        <v>3643</v>
      </c>
      <c r="B1838" s="295" t="s">
        <v>3644</v>
      </c>
      <c r="C1838" s="192" t="s">
        <v>449</v>
      </c>
      <c r="D1838" s="26">
        <v>215790</v>
      </c>
      <c r="E1838" s="26">
        <v>215790</v>
      </c>
      <c r="F1838" s="27">
        <v>0</v>
      </c>
      <c r="G1838" s="27">
        <v>215790</v>
      </c>
      <c r="H1838" s="27">
        <v>0</v>
      </c>
      <c r="I1838" s="7" t="s">
        <v>553</v>
      </c>
      <c r="J1838" s="7"/>
      <c r="K1838" s="7"/>
      <c r="L1838" s="7"/>
      <c r="M1838" s="27"/>
      <c r="N1838" s="27">
        <v>0</v>
      </c>
      <c r="O1838" s="7"/>
      <c r="P1838" s="30" t="s">
        <v>53</v>
      </c>
      <c r="Q1838" s="65"/>
      <c r="R1838" s="23" t="s">
        <v>54</v>
      </c>
    </row>
    <row r="1839" spans="1:18" s="31" customFormat="1" ht="32.4" customHeight="1" x14ac:dyDescent="0.3">
      <c r="A1839" s="295" t="s">
        <v>3645</v>
      </c>
      <c r="B1839" s="295" t="s">
        <v>3646</v>
      </c>
      <c r="C1839" s="192" t="s">
        <v>449</v>
      </c>
      <c r="D1839" s="26">
        <v>221053</v>
      </c>
      <c r="E1839" s="26">
        <v>221053</v>
      </c>
      <c r="F1839" s="27">
        <v>0</v>
      </c>
      <c r="G1839" s="27">
        <v>221053</v>
      </c>
      <c r="H1839" s="27">
        <v>0</v>
      </c>
      <c r="I1839" s="7" t="s">
        <v>553</v>
      </c>
      <c r="J1839" s="7"/>
      <c r="K1839" s="7"/>
      <c r="L1839" s="7"/>
      <c r="M1839" s="27"/>
      <c r="N1839" s="27">
        <v>0</v>
      </c>
      <c r="O1839" s="7"/>
      <c r="P1839" s="30" t="s">
        <v>53</v>
      </c>
      <c r="Q1839" s="65"/>
      <c r="R1839" s="23" t="s">
        <v>54</v>
      </c>
    </row>
    <row r="1840" spans="1:18" s="31" customFormat="1" ht="32.4" customHeight="1" x14ac:dyDescent="0.3">
      <c r="A1840" s="295" t="s">
        <v>3647</v>
      </c>
      <c r="B1840" s="295" t="s">
        <v>3648</v>
      </c>
      <c r="C1840" s="192" t="s">
        <v>449</v>
      </c>
      <c r="D1840" s="26">
        <v>213158</v>
      </c>
      <c r="E1840" s="26">
        <v>213158</v>
      </c>
      <c r="F1840" s="27">
        <v>0</v>
      </c>
      <c r="G1840" s="27">
        <v>213158</v>
      </c>
      <c r="H1840" s="27">
        <v>0</v>
      </c>
      <c r="I1840" s="7" t="s">
        <v>553</v>
      </c>
      <c r="J1840" s="7"/>
      <c r="K1840" s="7"/>
      <c r="L1840" s="7"/>
      <c r="M1840" s="27"/>
      <c r="N1840" s="27">
        <v>0</v>
      </c>
      <c r="O1840" s="7"/>
      <c r="P1840" s="30" t="s">
        <v>53</v>
      </c>
      <c r="Q1840" s="65"/>
      <c r="R1840" s="23" t="s">
        <v>54</v>
      </c>
    </row>
    <row r="1841" spans="1:18" s="31" customFormat="1" ht="32.4" customHeight="1" x14ac:dyDescent="0.3">
      <c r="A1841" s="295" t="s">
        <v>3649</v>
      </c>
      <c r="B1841" s="295" t="s">
        <v>3650</v>
      </c>
      <c r="C1841" s="192" t="s">
        <v>449</v>
      </c>
      <c r="D1841" s="26">
        <v>210526</v>
      </c>
      <c r="E1841" s="26">
        <v>210526</v>
      </c>
      <c r="F1841" s="27">
        <v>0</v>
      </c>
      <c r="G1841" s="27">
        <v>210526</v>
      </c>
      <c r="H1841" s="27">
        <v>0</v>
      </c>
      <c r="I1841" s="7" t="s">
        <v>553</v>
      </c>
      <c r="J1841" s="7"/>
      <c r="K1841" s="7"/>
      <c r="L1841" s="7"/>
      <c r="M1841" s="27"/>
      <c r="N1841" s="27">
        <v>0</v>
      </c>
      <c r="O1841" s="7"/>
      <c r="P1841" s="30" t="s">
        <v>53</v>
      </c>
      <c r="Q1841" s="65"/>
      <c r="R1841" s="23" t="s">
        <v>54</v>
      </c>
    </row>
    <row r="1842" spans="1:18" s="31" customFormat="1" ht="32.4" customHeight="1" x14ac:dyDescent="0.3">
      <c r="A1842" s="295" t="s">
        <v>3651</v>
      </c>
      <c r="B1842" s="295" t="s">
        <v>3652</v>
      </c>
      <c r="C1842" s="192" t="s">
        <v>449</v>
      </c>
      <c r="D1842" s="26">
        <v>117368</v>
      </c>
      <c r="E1842" s="26">
        <v>117368</v>
      </c>
      <c r="F1842" s="27">
        <v>0</v>
      </c>
      <c r="G1842" s="27">
        <v>117368</v>
      </c>
      <c r="H1842" s="27">
        <v>0</v>
      </c>
      <c r="I1842" s="7" t="s">
        <v>553</v>
      </c>
      <c r="J1842" s="7"/>
      <c r="K1842" s="7"/>
      <c r="L1842" s="7"/>
      <c r="M1842" s="27"/>
      <c r="N1842" s="27">
        <v>0</v>
      </c>
      <c r="O1842" s="7"/>
      <c r="P1842" s="30" t="s">
        <v>53</v>
      </c>
      <c r="Q1842" s="65"/>
      <c r="R1842" s="23" t="s">
        <v>54</v>
      </c>
    </row>
    <row r="1843" spans="1:18" s="31" customFormat="1" ht="32.4" customHeight="1" x14ac:dyDescent="0.3">
      <c r="A1843" s="295" t="s">
        <v>3653</v>
      </c>
      <c r="B1843" s="295" t="s">
        <v>3654</v>
      </c>
      <c r="C1843" s="192" t="s">
        <v>449</v>
      </c>
      <c r="D1843" s="26">
        <v>197368</v>
      </c>
      <c r="E1843" s="26">
        <v>197368</v>
      </c>
      <c r="F1843" s="27">
        <v>0</v>
      </c>
      <c r="G1843" s="27">
        <v>197368</v>
      </c>
      <c r="H1843" s="27">
        <v>0</v>
      </c>
      <c r="I1843" s="7" t="s">
        <v>553</v>
      </c>
      <c r="J1843" s="7"/>
      <c r="K1843" s="7"/>
      <c r="L1843" s="7"/>
      <c r="M1843" s="27"/>
      <c r="N1843" s="27">
        <v>0</v>
      </c>
      <c r="O1843" s="7"/>
      <c r="P1843" s="30" t="s">
        <v>53</v>
      </c>
      <c r="Q1843" s="65"/>
      <c r="R1843" s="23" t="s">
        <v>54</v>
      </c>
    </row>
    <row r="1844" spans="1:18" s="31" customFormat="1" ht="32.4" customHeight="1" x14ac:dyDescent="0.3">
      <c r="A1844" s="295" t="s">
        <v>3655</v>
      </c>
      <c r="B1844" s="295" t="s">
        <v>3656</v>
      </c>
      <c r="C1844" s="192" t="s">
        <v>449</v>
      </c>
      <c r="D1844" s="26">
        <v>184211</v>
      </c>
      <c r="E1844" s="26">
        <v>184211</v>
      </c>
      <c r="F1844" s="27">
        <v>0</v>
      </c>
      <c r="G1844" s="27">
        <v>184211</v>
      </c>
      <c r="H1844" s="27">
        <v>0</v>
      </c>
      <c r="I1844" s="7" t="s">
        <v>553</v>
      </c>
      <c r="J1844" s="7"/>
      <c r="K1844" s="7"/>
      <c r="L1844" s="7"/>
      <c r="M1844" s="27"/>
      <c r="N1844" s="27">
        <v>0</v>
      </c>
      <c r="O1844" s="7"/>
      <c r="P1844" s="30" t="s">
        <v>53</v>
      </c>
      <c r="Q1844" s="65"/>
      <c r="R1844" s="23" t="s">
        <v>54</v>
      </c>
    </row>
    <row r="1845" spans="1:18" s="31" customFormat="1" ht="32.4" customHeight="1" x14ac:dyDescent="0.3">
      <c r="A1845" s="295" t="s">
        <v>3657</v>
      </c>
      <c r="B1845" s="295" t="s">
        <v>3658</v>
      </c>
      <c r="C1845" s="192" t="s">
        <v>449</v>
      </c>
      <c r="D1845" s="26">
        <v>184211</v>
      </c>
      <c r="E1845" s="26">
        <v>184211</v>
      </c>
      <c r="F1845" s="27">
        <v>0</v>
      </c>
      <c r="G1845" s="27">
        <v>184211</v>
      </c>
      <c r="H1845" s="27">
        <v>0</v>
      </c>
      <c r="I1845" s="7" t="s">
        <v>553</v>
      </c>
      <c r="J1845" s="7"/>
      <c r="K1845" s="7"/>
      <c r="L1845" s="7"/>
      <c r="M1845" s="27"/>
      <c r="N1845" s="27">
        <v>0</v>
      </c>
      <c r="O1845" s="7"/>
      <c r="P1845" s="30" t="s">
        <v>53</v>
      </c>
      <c r="Q1845" s="65"/>
      <c r="R1845" s="23" t="s">
        <v>54</v>
      </c>
    </row>
    <row r="1846" spans="1:18" s="31" customFormat="1" ht="32.4" customHeight="1" x14ac:dyDescent="0.3">
      <c r="A1846" s="295" t="s">
        <v>3659</v>
      </c>
      <c r="B1846" s="295" t="s">
        <v>3660</v>
      </c>
      <c r="C1846" s="192" t="s">
        <v>449</v>
      </c>
      <c r="D1846" s="26">
        <v>223684</v>
      </c>
      <c r="E1846" s="26">
        <v>223684</v>
      </c>
      <c r="F1846" s="27">
        <v>0</v>
      </c>
      <c r="G1846" s="27">
        <v>223684</v>
      </c>
      <c r="H1846" s="27">
        <v>0</v>
      </c>
      <c r="I1846" s="7" t="s">
        <v>553</v>
      </c>
      <c r="J1846" s="7"/>
      <c r="K1846" s="7"/>
      <c r="L1846" s="7"/>
      <c r="M1846" s="27"/>
      <c r="N1846" s="27">
        <v>0</v>
      </c>
      <c r="O1846" s="7"/>
      <c r="P1846" s="30" t="s">
        <v>53</v>
      </c>
      <c r="Q1846" s="65"/>
      <c r="R1846" s="23" t="s">
        <v>54</v>
      </c>
    </row>
    <row r="1847" spans="1:18" s="31" customFormat="1" ht="32.4" customHeight="1" x14ac:dyDescent="0.3">
      <c r="A1847" s="295" t="s">
        <v>3661</v>
      </c>
      <c r="B1847" s="295" t="s">
        <v>3662</v>
      </c>
      <c r="C1847" s="192" t="s">
        <v>449</v>
      </c>
      <c r="D1847" s="26">
        <v>210526</v>
      </c>
      <c r="E1847" s="26">
        <v>210526</v>
      </c>
      <c r="F1847" s="27">
        <v>0</v>
      </c>
      <c r="G1847" s="27">
        <v>210526</v>
      </c>
      <c r="H1847" s="27">
        <v>0</v>
      </c>
      <c r="I1847" s="7" t="s">
        <v>553</v>
      </c>
      <c r="J1847" s="7"/>
      <c r="K1847" s="7"/>
      <c r="L1847" s="7"/>
      <c r="M1847" s="27"/>
      <c r="N1847" s="27">
        <v>0</v>
      </c>
      <c r="O1847" s="7"/>
      <c r="P1847" s="30" t="s">
        <v>53</v>
      </c>
      <c r="Q1847" s="65"/>
      <c r="R1847" s="23" t="s">
        <v>54</v>
      </c>
    </row>
    <row r="1848" spans="1:18" s="31" customFormat="1" ht="32.4" customHeight="1" x14ac:dyDescent="0.3">
      <c r="A1848" s="295" t="s">
        <v>3663</v>
      </c>
      <c r="B1848" s="295" t="s">
        <v>3664</v>
      </c>
      <c r="C1848" s="192" t="s">
        <v>449</v>
      </c>
      <c r="D1848" s="26">
        <v>210526</v>
      </c>
      <c r="E1848" s="26">
        <v>210526</v>
      </c>
      <c r="F1848" s="27">
        <v>0</v>
      </c>
      <c r="G1848" s="27">
        <v>210526</v>
      </c>
      <c r="H1848" s="27">
        <v>0</v>
      </c>
      <c r="I1848" s="7" t="s">
        <v>553</v>
      </c>
      <c r="J1848" s="7"/>
      <c r="K1848" s="7"/>
      <c r="L1848" s="7"/>
      <c r="M1848" s="27"/>
      <c r="N1848" s="27">
        <v>0</v>
      </c>
      <c r="O1848" s="7"/>
      <c r="P1848" s="30" t="s">
        <v>53</v>
      </c>
      <c r="Q1848" s="65"/>
      <c r="R1848" s="23" t="s">
        <v>54</v>
      </c>
    </row>
    <row r="1849" spans="1:18" s="31" customFormat="1" ht="32.4" customHeight="1" x14ac:dyDescent="0.3">
      <c r="A1849" s="295" t="s">
        <v>3665</v>
      </c>
      <c r="B1849" s="295" t="s">
        <v>3666</v>
      </c>
      <c r="C1849" s="192" t="s">
        <v>449</v>
      </c>
      <c r="D1849" s="26">
        <v>223684</v>
      </c>
      <c r="E1849" s="26">
        <v>223684</v>
      </c>
      <c r="F1849" s="27">
        <v>0</v>
      </c>
      <c r="G1849" s="27">
        <v>223684</v>
      </c>
      <c r="H1849" s="27">
        <v>0</v>
      </c>
      <c r="I1849" s="7" t="s">
        <v>553</v>
      </c>
      <c r="J1849" s="7"/>
      <c r="K1849" s="7"/>
      <c r="L1849" s="7"/>
      <c r="M1849" s="27"/>
      <c r="N1849" s="27">
        <v>0</v>
      </c>
      <c r="O1849" s="7"/>
      <c r="P1849" s="30" t="s">
        <v>53</v>
      </c>
      <c r="Q1849" s="65"/>
      <c r="R1849" s="23" t="s">
        <v>54</v>
      </c>
    </row>
    <row r="1850" spans="1:18" s="31" customFormat="1" ht="32.4" customHeight="1" x14ac:dyDescent="0.3">
      <c r="A1850" s="295" t="s">
        <v>3667</v>
      </c>
      <c r="B1850" s="295" t="s">
        <v>3668</v>
      </c>
      <c r="C1850" s="192" t="s">
        <v>449</v>
      </c>
      <c r="D1850" s="26">
        <v>210526</v>
      </c>
      <c r="E1850" s="26">
        <v>210526</v>
      </c>
      <c r="F1850" s="27">
        <v>0</v>
      </c>
      <c r="G1850" s="27">
        <v>210526</v>
      </c>
      <c r="H1850" s="27">
        <v>0</v>
      </c>
      <c r="I1850" s="7" t="s">
        <v>553</v>
      </c>
      <c r="J1850" s="7"/>
      <c r="K1850" s="7"/>
      <c r="L1850" s="7"/>
      <c r="M1850" s="27"/>
      <c r="N1850" s="27">
        <v>0</v>
      </c>
      <c r="O1850" s="7"/>
      <c r="P1850" s="30" t="s">
        <v>53</v>
      </c>
      <c r="Q1850" s="65"/>
      <c r="R1850" s="23" t="s">
        <v>54</v>
      </c>
    </row>
    <row r="1851" spans="1:18" s="31" customFormat="1" ht="32.4" customHeight="1" x14ac:dyDescent="0.3">
      <c r="A1851" s="295" t="s">
        <v>3669</v>
      </c>
      <c r="B1851" s="295" t="s">
        <v>3670</v>
      </c>
      <c r="C1851" s="192" t="s">
        <v>449</v>
      </c>
      <c r="D1851" s="26">
        <v>171053</v>
      </c>
      <c r="E1851" s="26">
        <v>171053</v>
      </c>
      <c r="F1851" s="27">
        <v>0</v>
      </c>
      <c r="G1851" s="27">
        <v>171053</v>
      </c>
      <c r="H1851" s="27">
        <v>0</v>
      </c>
      <c r="I1851" s="7" t="s">
        <v>553</v>
      </c>
      <c r="J1851" s="7"/>
      <c r="K1851" s="7"/>
      <c r="L1851" s="7"/>
      <c r="M1851" s="27"/>
      <c r="N1851" s="27">
        <v>0</v>
      </c>
      <c r="O1851" s="7"/>
      <c r="P1851" s="30" t="s">
        <v>53</v>
      </c>
      <c r="Q1851" s="65"/>
      <c r="R1851" s="23" t="s">
        <v>54</v>
      </c>
    </row>
    <row r="1852" spans="1:18" s="31" customFormat="1" ht="32.4" customHeight="1" x14ac:dyDescent="0.3">
      <c r="A1852" s="295" t="s">
        <v>3671</v>
      </c>
      <c r="B1852" s="295" t="s">
        <v>3672</v>
      </c>
      <c r="C1852" s="192" t="s">
        <v>449</v>
      </c>
      <c r="D1852" s="26">
        <v>171053</v>
      </c>
      <c r="E1852" s="26">
        <v>171053</v>
      </c>
      <c r="F1852" s="27">
        <v>0</v>
      </c>
      <c r="G1852" s="27">
        <v>171053</v>
      </c>
      <c r="H1852" s="27">
        <v>0</v>
      </c>
      <c r="I1852" s="7" t="s">
        <v>553</v>
      </c>
      <c r="J1852" s="7"/>
      <c r="K1852" s="7"/>
      <c r="L1852" s="7"/>
      <c r="M1852" s="27"/>
      <c r="N1852" s="27">
        <v>0</v>
      </c>
      <c r="O1852" s="7"/>
      <c r="P1852" s="30" t="s">
        <v>53</v>
      </c>
      <c r="Q1852" s="65"/>
      <c r="R1852" s="23" t="s">
        <v>54</v>
      </c>
    </row>
    <row r="1853" spans="1:18" s="31" customFormat="1" ht="32.4" customHeight="1" x14ac:dyDescent="0.3">
      <c r="A1853" s="295" t="s">
        <v>3673</v>
      </c>
      <c r="B1853" s="295" t="s">
        <v>3674</v>
      </c>
      <c r="C1853" s="192" t="s">
        <v>449</v>
      </c>
      <c r="D1853" s="26">
        <v>184211</v>
      </c>
      <c r="E1853" s="26">
        <v>184211</v>
      </c>
      <c r="F1853" s="27">
        <v>0</v>
      </c>
      <c r="G1853" s="27">
        <v>184211</v>
      </c>
      <c r="H1853" s="27">
        <v>0</v>
      </c>
      <c r="I1853" s="7" t="s">
        <v>553</v>
      </c>
      <c r="J1853" s="7"/>
      <c r="K1853" s="7"/>
      <c r="L1853" s="7"/>
      <c r="M1853" s="27"/>
      <c r="N1853" s="27">
        <v>0</v>
      </c>
      <c r="O1853" s="7"/>
      <c r="P1853" s="30" t="s">
        <v>53</v>
      </c>
      <c r="Q1853" s="65"/>
      <c r="R1853" s="23" t="s">
        <v>54</v>
      </c>
    </row>
    <row r="1854" spans="1:18" s="31" customFormat="1" ht="32.4" customHeight="1" x14ac:dyDescent="0.3">
      <c r="A1854" s="295" t="s">
        <v>3675</v>
      </c>
      <c r="B1854" s="295" t="s">
        <v>3676</v>
      </c>
      <c r="C1854" s="192" t="s">
        <v>449</v>
      </c>
      <c r="D1854" s="26">
        <v>171053</v>
      </c>
      <c r="E1854" s="26">
        <v>171053</v>
      </c>
      <c r="F1854" s="27">
        <v>0</v>
      </c>
      <c r="G1854" s="27">
        <v>171053</v>
      </c>
      <c r="H1854" s="27">
        <v>0</v>
      </c>
      <c r="I1854" s="7" t="s">
        <v>553</v>
      </c>
      <c r="J1854" s="7"/>
      <c r="K1854" s="7"/>
      <c r="L1854" s="7"/>
      <c r="M1854" s="27"/>
      <c r="N1854" s="27">
        <v>0</v>
      </c>
      <c r="O1854" s="7"/>
      <c r="P1854" s="30" t="s">
        <v>53</v>
      </c>
      <c r="Q1854" s="65"/>
      <c r="R1854" s="23" t="s">
        <v>54</v>
      </c>
    </row>
    <row r="1855" spans="1:18" s="31" customFormat="1" ht="32.4" customHeight="1" x14ac:dyDescent="0.3">
      <c r="A1855" s="295" t="s">
        <v>2431</v>
      </c>
      <c r="B1855" s="295" t="s">
        <v>3677</v>
      </c>
      <c r="C1855" s="192" t="s">
        <v>449</v>
      </c>
      <c r="D1855" s="26">
        <v>210526</v>
      </c>
      <c r="E1855" s="26">
        <v>210526</v>
      </c>
      <c r="F1855" s="27">
        <v>0</v>
      </c>
      <c r="G1855" s="27">
        <v>210526</v>
      </c>
      <c r="H1855" s="27">
        <v>0</v>
      </c>
      <c r="I1855" s="7" t="s">
        <v>553</v>
      </c>
      <c r="J1855" s="7"/>
      <c r="K1855" s="7"/>
      <c r="L1855" s="7"/>
      <c r="M1855" s="27"/>
      <c r="N1855" s="27">
        <v>0</v>
      </c>
      <c r="O1855" s="7"/>
      <c r="P1855" s="30" t="s">
        <v>53</v>
      </c>
      <c r="Q1855" s="65"/>
      <c r="R1855" s="23" t="s">
        <v>54</v>
      </c>
    </row>
    <row r="1856" spans="1:18" s="31" customFormat="1" ht="32.4" customHeight="1" x14ac:dyDescent="0.3">
      <c r="A1856" s="295" t="s">
        <v>3678</v>
      </c>
      <c r="B1856" s="295" t="s">
        <v>3679</v>
      </c>
      <c r="C1856" s="192" t="s">
        <v>449</v>
      </c>
      <c r="D1856" s="26">
        <v>210526</v>
      </c>
      <c r="E1856" s="26">
        <v>210526</v>
      </c>
      <c r="F1856" s="27">
        <v>0</v>
      </c>
      <c r="G1856" s="27">
        <v>210526</v>
      </c>
      <c r="H1856" s="27">
        <v>0</v>
      </c>
      <c r="I1856" s="7" t="s">
        <v>553</v>
      </c>
      <c r="J1856" s="7"/>
      <c r="K1856" s="7"/>
      <c r="L1856" s="7"/>
      <c r="M1856" s="27"/>
      <c r="N1856" s="27">
        <v>0</v>
      </c>
      <c r="O1856" s="7"/>
      <c r="P1856" s="30" t="s">
        <v>53</v>
      </c>
      <c r="Q1856" s="65"/>
      <c r="R1856" s="23" t="s">
        <v>54</v>
      </c>
    </row>
    <row r="1857" spans="1:18" s="31" customFormat="1" ht="32.4" customHeight="1" x14ac:dyDescent="0.3">
      <c r="A1857" s="295" t="s">
        <v>3680</v>
      </c>
      <c r="B1857" s="295" t="s">
        <v>3681</v>
      </c>
      <c r="C1857" s="192" t="s">
        <v>449</v>
      </c>
      <c r="D1857" s="26">
        <v>184211</v>
      </c>
      <c r="E1857" s="26">
        <v>184211</v>
      </c>
      <c r="F1857" s="27">
        <v>0</v>
      </c>
      <c r="G1857" s="27">
        <v>184211</v>
      </c>
      <c r="H1857" s="27">
        <v>0</v>
      </c>
      <c r="I1857" s="7" t="s">
        <v>553</v>
      </c>
      <c r="J1857" s="7"/>
      <c r="K1857" s="7"/>
      <c r="L1857" s="7"/>
      <c r="M1857" s="27"/>
      <c r="N1857" s="27">
        <v>0</v>
      </c>
      <c r="O1857" s="7"/>
      <c r="P1857" s="30" t="s">
        <v>53</v>
      </c>
      <c r="Q1857" s="65"/>
      <c r="R1857" s="23" t="s">
        <v>54</v>
      </c>
    </row>
    <row r="1858" spans="1:18" s="31" customFormat="1" ht="32.4" customHeight="1" x14ac:dyDescent="0.3">
      <c r="A1858" s="295" t="s">
        <v>3682</v>
      </c>
      <c r="B1858" s="295" t="s">
        <v>3683</v>
      </c>
      <c r="C1858" s="192" t="s">
        <v>449</v>
      </c>
      <c r="D1858" s="26">
        <v>157895</v>
      </c>
      <c r="E1858" s="26">
        <v>157895</v>
      </c>
      <c r="F1858" s="27">
        <v>0</v>
      </c>
      <c r="G1858" s="27">
        <v>157895</v>
      </c>
      <c r="H1858" s="27">
        <v>0</v>
      </c>
      <c r="I1858" s="7" t="s">
        <v>553</v>
      </c>
      <c r="J1858" s="7"/>
      <c r="K1858" s="7"/>
      <c r="L1858" s="7"/>
      <c r="M1858" s="27"/>
      <c r="N1858" s="27">
        <v>0</v>
      </c>
      <c r="O1858" s="7"/>
      <c r="P1858" s="30" t="s">
        <v>53</v>
      </c>
      <c r="Q1858" s="65"/>
      <c r="R1858" s="23" t="s">
        <v>54</v>
      </c>
    </row>
    <row r="1859" spans="1:18" s="31" customFormat="1" ht="32.4" customHeight="1" x14ac:dyDescent="0.3">
      <c r="A1859" s="295" t="s">
        <v>3684</v>
      </c>
      <c r="B1859" s="295" t="s">
        <v>3685</v>
      </c>
      <c r="C1859" s="192" t="s">
        <v>449</v>
      </c>
      <c r="D1859" s="26">
        <v>248560</v>
      </c>
      <c r="E1859" s="26">
        <v>248560</v>
      </c>
      <c r="F1859" s="27">
        <v>0</v>
      </c>
      <c r="G1859" s="27">
        <v>248560</v>
      </c>
      <c r="H1859" s="27">
        <v>0</v>
      </c>
      <c r="I1859" s="7" t="s">
        <v>553</v>
      </c>
      <c r="J1859" s="7"/>
      <c r="K1859" s="7"/>
      <c r="L1859" s="7"/>
      <c r="M1859" s="27"/>
      <c r="N1859" s="27">
        <v>0</v>
      </c>
      <c r="O1859" s="7"/>
      <c r="P1859" s="30" t="s">
        <v>53</v>
      </c>
      <c r="Q1859" s="65"/>
      <c r="R1859" s="23" t="s">
        <v>54</v>
      </c>
    </row>
    <row r="1860" spans="1:18" s="31" customFormat="1" ht="32.4" customHeight="1" x14ac:dyDescent="0.3">
      <c r="A1860" s="295" t="s">
        <v>3686</v>
      </c>
      <c r="B1860" s="295" t="s">
        <v>3687</v>
      </c>
      <c r="C1860" s="192" t="s">
        <v>449</v>
      </c>
      <c r="D1860" s="26">
        <v>260000</v>
      </c>
      <c r="E1860" s="26">
        <v>260000</v>
      </c>
      <c r="F1860" s="27">
        <v>0</v>
      </c>
      <c r="G1860" s="27">
        <v>260000</v>
      </c>
      <c r="H1860" s="27">
        <v>0</v>
      </c>
      <c r="I1860" s="7" t="s">
        <v>553</v>
      </c>
      <c r="J1860" s="7"/>
      <c r="K1860" s="7"/>
      <c r="L1860" s="7"/>
      <c r="M1860" s="27"/>
      <c r="N1860" s="27">
        <v>0</v>
      </c>
      <c r="O1860" s="7"/>
      <c r="P1860" s="30" t="s">
        <v>53</v>
      </c>
      <c r="Q1860" s="65"/>
      <c r="R1860" s="23" t="s">
        <v>54</v>
      </c>
    </row>
    <row r="1861" spans="1:18" s="31" customFormat="1" ht="32.4" customHeight="1" x14ac:dyDescent="0.3">
      <c r="A1861" s="295" t="s">
        <v>3688</v>
      </c>
      <c r="B1861" s="295" t="s">
        <v>3689</v>
      </c>
      <c r="C1861" s="192" t="s">
        <v>449</v>
      </c>
      <c r="D1861" s="26">
        <v>260000</v>
      </c>
      <c r="E1861" s="26">
        <v>260000</v>
      </c>
      <c r="F1861" s="27">
        <v>0</v>
      </c>
      <c r="G1861" s="27">
        <v>260000</v>
      </c>
      <c r="H1861" s="27">
        <v>0</v>
      </c>
      <c r="I1861" s="7" t="s">
        <v>553</v>
      </c>
      <c r="J1861" s="7"/>
      <c r="K1861" s="7"/>
      <c r="L1861" s="7"/>
      <c r="M1861" s="27"/>
      <c r="N1861" s="27">
        <v>0</v>
      </c>
      <c r="O1861" s="7"/>
      <c r="P1861" s="30" t="s">
        <v>53</v>
      </c>
      <c r="Q1861" s="65"/>
      <c r="R1861" s="23" t="s">
        <v>54</v>
      </c>
    </row>
    <row r="1862" spans="1:18" s="31" customFormat="1" ht="32.4" customHeight="1" x14ac:dyDescent="0.3">
      <c r="A1862" s="295" t="s">
        <v>3690</v>
      </c>
      <c r="B1862" s="295" t="s">
        <v>3691</v>
      </c>
      <c r="C1862" s="192" t="s">
        <v>449</v>
      </c>
      <c r="D1862" s="26">
        <v>260000</v>
      </c>
      <c r="E1862" s="26">
        <v>260000</v>
      </c>
      <c r="F1862" s="27">
        <v>0</v>
      </c>
      <c r="G1862" s="27">
        <v>260000</v>
      </c>
      <c r="H1862" s="27">
        <v>0</v>
      </c>
      <c r="I1862" s="7" t="s">
        <v>553</v>
      </c>
      <c r="J1862" s="7"/>
      <c r="K1862" s="7"/>
      <c r="L1862" s="7"/>
      <c r="M1862" s="27"/>
      <c r="N1862" s="27">
        <v>0</v>
      </c>
      <c r="O1862" s="7"/>
      <c r="P1862" s="30" t="s">
        <v>53</v>
      </c>
      <c r="Q1862" s="65"/>
      <c r="R1862" s="23" t="s">
        <v>54</v>
      </c>
    </row>
    <row r="1863" spans="1:18" s="31" customFormat="1" ht="32.4" customHeight="1" x14ac:dyDescent="0.3">
      <c r="A1863" s="295" t="s">
        <v>3692</v>
      </c>
      <c r="B1863" s="295" t="s">
        <v>3693</v>
      </c>
      <c r="C1863" s="192" t="s">
        <v>449</v>
      </c>
      <c r="D1863" s="26">
        <v>260000</v>
      </c>
      <c r="E1863" s="26">
        <v>260000</v>
      </c>
      <c r="F1863" s="27">
        <v>0</v>
      </c>
      <c r="G1863" s="27">
        <v>260000</v>
      </c>
      <c r="H1863" s="27">
        <v>0</v>
      </c>
      <c r="I1863" s="7" t="s">
        <v>553</v>
      </c>
      <c r="J1863" s="7"/>
      <c r="K1863" s="7"/>
      <c r="L1863" s="7"/>
      <c r="M1863" s="27"/>
      <c r="N1863" s="27">
        <v>0</v>
      </c>
      <c r="O1863" s="7"/>
      <c r="P1863" s="30" t="s">
        <v>53</v>
      </c>
      <c r="Q1863" s="65"/>
      <c r="R1863" s="23" t="s">
        <v>54</v>
      </c>
    </row>
    <row r="1864" spans="1:18" s="31" customFormat="1" ht="32.4" customHeight="1" x14ac:dyDescent="0.3">
      <c r="A1864" s="295" t="s">
        <v>3694</v>
      </c>
      <c r="B1864" s="295" t="s">
        <v>3695</v>
      </c>
      <c r="C1864" s="192" t="s">
        <v>449</v>
      </c>
      <c r="D1864" s="26">
        <v>234000</v>
      </c>
      <c r="E1864" s="26">
        <v>234000</v>
      </c>
      <c r="F1864" s="27">
        <v>0</v>
      </c>
      <c r="G1864" s="27">
        <v>234000</v>
      </c>
      <c r="H1864" s="27">
        <v>0</v>
      </c>
      <c r="I1864" s="7" t="s">
        <v>553</v>
      </c>
      <c r="J1864" s="7"/>
      <c r="K1864" s="7"/>
      <c r="L1864" s="7"/>
      <c r="M1864" s="27"/>
      <c r="N1864" s="27">
        <v>0</v>
      </c>
      <c r="O1864" s="7"/>
      <c r="P1864" s="30" t="s">
        <v>53</v>
      </c>
      <c r="Q1864" s="65"/>
      <c r="R1864" s="23" t="s">
        <v>54</v>
      </c>
    </row>
    <row r="1865" spans="1:18" s="31" customFormat="1" ht="32.4" customHeight="1" x14ac:dyDescent="0.3">
      <c r="A1865" s="295" t="s">
        <v>3696</v>
      </c>
      <c r="B1865" s="295" t="s">
        <v>3697</v>
      </c>
      <c r="C1865" s="192" t="s">
        <v>449</v>
      </c>
      <c r="D1865" s="26">
        <v>252200</v>
      </c>
      <c r="E1865" s="26">
        <v>252200</v>
      </c>
      <c r="F1865" s="27">
        <v>0</v>
      </c>
      <c r="G1865" s="27">
        <v>252200</v>
      </c>
      <c r="H1865" s="27">
        <v>0</v>
      </c>
      <c r="I1865" s="7" t="s">
        <v>553</v>
      </c>
      <c r="J1865" s="7"/>
      <c r="K1865" s="7"/>
      <c r="L1865" s="7"/>
      <c r="M1865" s="27"/>
      <c r="N1865" s="27">
        <v>0</v>
      </c>
      <c r="O1865" s="7"/>
      <c r="P1865" s="30" t="s">
        <v>53</v>
      </c>
      <c r="Q1865" s="65"/>
      <c r="R1865" s="23" t="s">
        <v>54</v>
      </c>
    </row>
    <row r="1866" spans="1:18" s="31" customFormat="1" ht="32.4" customHeight="1" x14ac:dyDescent="0.3">
      <c r="A1866" s="295" t="s">
        <v>3698</v>
      </c>
      <c r="B1866" s="295" t="s">
        <v>3699</v>
      </c>
      <c r="C1866" s="192" t="s">
        <v>449</v>
      </c>
      <c r="D1866" s="26">
        <v>234000</v>
      </c>
      <c r="E1866" s="26">
        <v>234000</v>
      </c>
      <c r="F1866" s="27">
        <v>0</v>
      </c>
      <c r="G1866" s="27">
        <v>234000</v>
      </c>
      <c r="H1866" s="27">
        <v>0</v>
      </c>
      <c r="I1866" s="7" t="s">
        <v>553</v>
      </c>
      <c r="J1866" s="7"/>
      <c r="K1866" s="7"/>
      <c r="L1866" s="7"/>
      <c r="M1866" s="27"/>
      <c r="N1866" s="27">
        <v>0</v>
      </c>
      <c r="O1866" s="7"/>
      <c r="P1866" s="30" t="s">
        <v>53</v>
      </c>
      <c r="Q1866" s="65"/>
      <c r="R1866" s="23" t="s">
        <v>54</v>
      </c>
    </row>
    <row r="1867" spans="1:18" s="31" customFormat="1" ht="32.4" customHeight="1" x14ac:dyDescent="0.3">
      <c r="A1867" s="295" t="s">
        <v>3700</v>
      </c>
      <c r="B1867" s="295" t="s">
        <v>3701</v>
      </c>
      <c r="C1867" s="192" t="s">
        <v>449</v>
      </c>
      <c r="D1867" s="26">
        <v>260000</v>
      </c>
      <c r="E1867" s="26">
        <v>260000</v>
      </c>
      <c r="F1867" s="27">
        <v>0</v>
      </c>
      <c r="G1867" s="27">
        <v>260000</v>
      </c>
      <c r="H1867" s="27">
        <v>0</v>
      </c>
      <c r="I1867" s="7" t="s">
        <v>553</v>
      </c>
      <c r="J1867" s="7"/>
      <c r="K1867" s="7"/>
      <c r="L1867" s="7"/>
      <c r="M1867" s="27"/>
      <c r="N1867" s="27">
        <v>0</v>
      </c>
      <c r="O1867" s="7"/>
      <c r="P1867" s="30" t="s">
        <v>53</v>
      </c>
      <c r="Q1867" s="65"/>
      <c r="R1867" s="23" t="s">
        <v>54</v>
      </c>
    </row>
    <row r="1868" spans="1:18" s="31" customFormat="1" ht="32.4" customHeight="1" x14ac:dyDescent="0.3">
      <c r="A1868" s="295" t="s">
        <v>3702</v>
      </c>
      <c r="B1868" s="295" t="s">
        <v>3703</v>
      </c>
      <c r="C1868" s="192" t="s">
        <v>449</v>
      </c>
      <c r="D1868" s="26">
        <v>208000</v>
      </c>
      <c r="E1868" s="26">
        <v>208000</v>
      </c>
      <c r="F1868" s="27">
        <v>0</v>
      </c>
      <c r="G1868" s="27">
        <v>208000</v>
      </c>
      <c r="H1868" s="27">
        <v>0</v>
      </c>
      <c r="I1868" s="7" t="s">
        <v>553</v>
      </c>
      <c r="J1868" s="7"/>
      <c r="K1868" s="7"/>
      <c r="L1868" s="7"/>
      <c r="M1868" s="27"/>
      <c r="N1868" s="27">
        <v>0</v>
      </c>
      <c r="O1868" s="7"/>
      <c r="P1868" s="30" t="s">
        <v>53</v>
      </c>
      <c r="Q1868" s="65"/>
      <c r="R1868" s="23" t="s">
        <v>54</v>
      </c>
    </row>
    <row r="1869" spans="1:18" s="31" customFormat="1" ht="32.4" customHeight="1" x14ac:dyDescent="0.3">
      <c r="A1869" s="295" t="s">
        <v>3704</v>
      </c>
      <c r="B1869" s="295" t="s">
        <v>3705</v>
      </c>
      <c r="C1869" s="192" t="s">
        <v>449</v>
      </c>
      <c r="D1869" s="26">
        <v>182000</v>
      </c>
      <c r="E1869" s="26">
        <v>182000</v>
      </c>
      <c r="F1869" s="27">
        <v>0</v>
      </c>
      <c r="G1869" s="27">
        <v>182000</v>
      </c>
      <c r="H1869" s="27">
        <v>0</v>
      </c>
      <c r="I1869" s="7" t="s">
        <v>553</v>
      </c>
      <c r="J1869" s="7"/>
      <c r="K1869" s="7"/>
      <c r="L1869" s="7"/>
      <c r="M1869" s="27"/>
      <c r="N1869" s="27">
        <v>0</v>
      </c>
      <c r="O1869" s="7"/>
      <c r="P1869" s="30" t="s">
        <v>53</v>
      </c>
      <c r="Q1869" s="65"/>
      <c r="R1869" s="23" t="s">
        <v>54</v>
      </c>
    </row>
    <row r="1870" spans="1:18" s="31" customFormat="1" ht="32.4" customHeight="1" x14ac:dyDescent="0.3">
      <c r="A1870" s="295" t="s">
        <v>3706</v>
      </c>
      <c r="B1870" s="295" t="s">
        <v>3707</v>
      </c>
      <c r="C1870" s="192" t="s">
        <v>449</v>
      </c>
      <c r="D1870" s="26">
        <v>260000</v>
      </c>
      <c r="E1870" s="26">
        <v>260000</v>
      </c>
      <c r="F1870" s="27">
        <v>0</v>
      </c>
      <c r="G1870" s="27">
        <v>260000</v>
      </c>
      <c r="H1870" s="27">
        <v>0</v>
      </c>
      <c r="I1870" s="7" t="s">
        <v>553</v>
      </c>
      <c r="J1870" s="7"/>
      <c r="K1870" s="7"/>
      <c r="L1870" s="7"/>
      <c r="M1870" s="27"/>
      <c r="N1870" s="27">
        <v>0</v>
      </c>
      <c r="O1870" s="7"/>
      <c r="P1870" s="30" t="s">
        <v>53</v>
      </c>
      <c r="Q1870" s="65"/>
      <c r="R1870" s="23" t="s">
        <v>54</v>
      </c>
    </row>
    <row r="1871" spans="1:18" s="31" customFormat="1" ht="32.4" customHeight="1" x14ac:dyDescent="0.3">
      <c r="A1871" s="295" t="s">
        <v>3708</v>
      </c>
      <c r="B1871" s="295" t="s">
        <v>3709</v>
      </c>
      <c r="C1871" s="192" t="s">
        <v>449</v>
      </c>
      <c r="D1871" s="26">
        <v>234000</v>
      </c>
      <c r="E1871" s="26">
        <v>234000</v>
      </c>
      <c r="F1871" s="27">
        <v>0</v>
      </c>
      <c r="G1871" s="27">
        <v>234000</v>
      </c>
      <c r="H1871" s="27">
        <v>0</v>
      </c>
      <c r="I1871" s="7" t="s">
        <v>553</v>
      </c>
      <c r="J1871" s="7"/>
      <c r="K1871" s="7"/>
      <c r="L1871" s="7"/>
      <c r="M1871" s="27"/>
      <c r="N1871" s="27">
        <v>0</v>
      </c>
      <c r="O1871" s="7"/>
      <c r="P1871" s="30" t="s">
        <v>53</v>
      </c>
      <c r="Q1871" s="65"/>
      <c r="R1871" s="23" t="s">
        <v>54</v>
      </c>
    </row>
    <row r="1872" spans="1:18" s="31" customFormat="1" ht="32.4" customHeight="1" x14ac:dyDescent="0.3">
      <c r="A1872" s="295" t="s">
        <v>3710</v>
      </c>
      <c r="B1872" s="295" t="s">
        <v>3711</v>
      </c>
      <c r="C1872" s="192" t="s">
        <v>449</v>
      </c>
      <c r="D1872" s="26">
        <v>234000</v>
      </c>
      <c r="E1872" s="26">
        <v>234000</v>
      </c>
      <c r="F1872" s="27">
        <v>0</v>
      </c>
      <c r="G1872" s="27">
        <v>234000</v>
      </c>
      <c r="H1872" s="27">
        <v>0</v>
      </c>
      <c r="I1872" s="7" t="s">
        <v>553</v>
      </c>
      <c r="J1872" s="7"/>
      <c r="K1872" s="7"/>
      <c r="L1872" s="7"/>
      <c r="M1872" s="27"/>
      <c r="N1872" s="27">
        <v>0</v>
      </c>
      <c r="O1872" s="7"/>
      <c r="P1872" s="30" t="s">
        <v>53</v>
      </c>
      <c r="Q1872" s="65"/>
      <c r="R1872" s="23" t="s">
        <v>54</v>
      </c>
    </row>
    <row r="1873" spans="1:18" s="31" customFormat="1" ht="32.4" customHeight="1" x14ac:dyDescent="0.3">
      <c r="A1873" s="295" t="s">
        <v>3712</v>
      </c>
      <c r="B1873" s="295" t="s">
        <v>3713</v>
      </c>
      <c r="C1873" s="192" t="s">
        <v>449</v>
      </c>
      <c r="D1873" s="26">
        <v>109200</v>
      </c>
      <c r="E1873" s="26">
        <v>109200</v>
      </c>
      <c r="F1873" s="27">
        <v>0</v>
      </c>
      <c r="G1873" s="27">
        <v>109200</v>
      </c>
      <c r="H1873" s="27">
        <v>0</v>
      </c>
      <c r="I1873" s="7" t="s">
        <v>553</v>
      </c>
      <c r="J1873" s="7"/>
      <c r="K1873" s="7"/>
      <c r="L1873" s="7"/>
      <c r="M1873" s="27"/>
      <c r="N1873" s="27">
        <v>0</v>
      </c>
      <c r="O1873" s="7"/>
      <c r="P1873" s="30" t="s">
        <v>53</v>
      </c>
      <c r="Q1873" s="65"/>
      <c r="R1873" s="23" t="s">
        <v>54</v>
      </c>
    </row>
    <row r="1874" spans="1:18" s="31" customFormat="1" ht="32.4" customHeight="1" x14ac:dyDescent="0.3">
      <c r="A1874" s="295" t="s">
        <v>3714</v>
      </c>
      <c r="B1874" s="295" t="s">
        <v>3715</v>
      </c>
      <c r="C1874" s="192" t="s">
        <v>449</v>
      </c>
      <c r="D1874" s="26">
        <v>208000</v>
      </c>
      <c r="E1874" s="26">
        <v>208000</v>
      </c>
      <c r="F1874" s="27">
        <v>0</v>
      </c>
      <c r="G1874" s="27">
        <v>208000</v>
      </c>
      <c r="H1874" s="27">
        <v>0</v>
      </c>
      <c r="I1874" s="7" t="s">
        <v>553</v>
      </c>
      <c r="J1874" s="7"/>
      <c r="K1874" s="7"/>
      <c r="L1874" s="7"/>
      <c r="M1874" s="27"/>
      <c r="N1874" s="27">
        <v>0</v>
      </c>
      <c r="O1874" s="7"/>
      <c r="P1874" s="30" t="s">
        <v>53</v>
      </c>
      <c r="Q1874" s="65"/>
      <c r="R1874" s="23" t="s">
        <v>54</v>
      </c>
    </row>
    <row r="1875" spans="1:18" s="31" customFormat="1" ht="32.4" customHeight="1" x14ac:dyDescent="0.3">
      <c r="A1875" s="295" t="s">
        <v>3716</v>
      </c>
      <c r="B1875" s="295" t="s">
        <v>3717</v>
      </c>
      <c r="C1875" s="192" t="s">
        <v>449</v>
      </c>
      <c r="D1875" s="26">
        <v>234000</v>
      </c>
      <c r="E1875" s="26">
        <v>234000</v>
      </c>
      <c r="F1875" s="27">
        <v>0</v>
      </c>
      <c r="G1875" s="27">
        <v>234000</v>
      </c>
      <c r="H1875" s="27">
        <v>0</v>
      </c>
      <c r="I1875" s="7" t="s">
        <v>553</v>
      </c>
      <c r="J1875" s="7"/>
      <c r="K1875" s="7"/>
      <c r="L1875" s="7"/>
      <c r="M1875" s="27"/>
      <c r="N1875" s="27">
        <v>0</v>
      </c>
      <c r="O1875" s="7"/>
      <c r="P1875" s="30" t="s">
        <v>53</v>
      </c>
      <c r="Q1875" s="65"/>
      <c r="R1875" s="23" t="s">
        <v>54</v>
      </c>
    </row>
    <row r="1876" spans="1:18" s="31" customFormat="1" ht="32.4" customHeight="1" x14ac:dyDescent="0.3">
      <c r="A1876" s="295" t="s">
        <v>3718</v>
      </c>
      <c r="B1876" s="295" t="s">
        <v>3719</v>
      </c>
      <c r="C1876" s="192" t="s">
        <v>449</v>
      </c>
      <c r="D1876" s="26">
        <v>234000</v>
      </c>
      <c r="E1876" s="26">
        <v>234000</v>
      </c>
      <c r="F1876" s="27">
        <v>0</v>
      </c>
      <c r="G1876" s="27">
        <v>234000</v>
      </c>
      <c r="H1876" s="27">
        <v>0</v>
      </c>
      <c r="I1876" s="7" t="s">
        <v>553</v>
      </c>
      <c r="J1876" s="7"/>
      <c r="K1876" s="7"/>
      <c r="L1876" s="7"/>
      <c r="M1876" s="27"/>
      <c r="N1876" s="27">
        <v>0</v>
      </c>
      <c r="O1876" s="7"/>
      <c r="P1876" s="30" t="s">
        <v>53</v>
      </c>
      <c r="Q1876" s="65"/>
      <c r="R1876" s="23" t="s">
        <v>54</v>
      </c>
    </row>
    <row r="1877" spans="1:18" s="31" customFormat="1" ht="32.4" customHeight="1" x14ac:dyDescent="0.3">
      <c r="A1877" s="295" t="s">
        <v>3720</v>
      </c>
      <c r="B1877" s="295" t="s">
        <v>3721</v>
      </c>
      <c r="C1877" s="192" t="s">
        <v>449</v>
      </c>
      <c r="D1877" s="26">
        <v>234000</v>
      </c>
      <c r="E1877" s="26">
        <v>234000</v>
      </c>
      <c r="F1877" s="27">
        <v>0</v>
      </c>
      <c r="G1877" s="27">
        <v>234000</v>
      </c>
      <c r="H1877" s="27">
        <v>0</v>
      </c>
      <c r="I1877" s="7" t="s">
        <v>553</v>
      </c>
      <c r="J1877" s="7"/>
      <c r="K1877" s="7"/>
      <c r="L1877" s="7"/>
      <c r="M1877" s="27"/>
      <c r="N1877" s="27">
        <v>0</v>
      </c>
      <c r="O1877" s="7"/>
      <c r="P1877" s="30" t="s">
        <v>53</v>
      </c>
      <c r="Q1877" s="65"/>
      <c r="R1877" s="23" t="s">
        <v>54</v>
      </c>
    </row>
    <row r="1878" spans="1:18" s="31" customFormat="1" ht="32.4" customHeight="1" x14ac:dyDescent="0.3">
      <c r="A1878" s="295" t="s">
        <v>3722</v>
      </c>
      <c r="B1878" s="295" t="s">
        <v>3723</v>
      </c>
      <c r="C1878" s="192" t="s">
        <v>449</v>
      </c>
      <c r="D1878" s="26">
        <v>156000</v>
      </c>
      <c r="E1878" s="26">
        <v>156000</v>
      </c>
      <c r="F1878" s="27">
        <v>0</v>
      </c>
      <c r="G1878" s="27">
        <v>156000</v>
      </c>
      <c r="H1878" s="27">
        <v>0</v>
      </c>
      <c r="I1878" s="7" t="s">
        <v>553</v>
      </c>
      <c r="J1878" s="7"/>
      <c r="K1878" s="7"/>
      <c r="L1878" s="7"/>
      <c r="M1878" s="27"/>
      <c r="N1878" s="27">
        <v>0</v>
      </c>
      <c r="O1878" s="7"/>
      <c r="P1878" s="30" t="s">
        <v>53</v>
      </c>
      <c r="Q1878" s="65"/>
      <c r="R1878" s="23" t="s">
        <v>54</v>
      </c>
    </row>
    <row r="1879" spans="1:18" s="31" customFormat="1" ht="32.4" customHeight="1" x14ac:dyDescent="0.3">
      <c r="A1879" s="295" t="s">
        <v>3724</v>
      </c>
      <c r="B1879" s="295" t="s">
        <v>3725</v>
      </c>
      <c r="C1879" s="192" t="s">
        <v>449</v>
      </c>
      <c r="D1879" s="26">
        <v>182000</v>
      </c>
      <c r="E1879" s="26">
        <v>182000</v>
      </c>
      <c r="F1879" s="27">
        <v>0</v>
      </c>
      <c r="G1879" s="27">
        <v>182000</v>
      </c>
      <c r="H1879" s="27">
        <v>0</v>
      </c>
      <c r="I1879" s="7" t="s">
        <v>553</v>
      </c>
      <c r="J1879" s="7"/>
      <c r="K1879" s="7"/>
      <c r="L1879" s="7"/>
      <c r="M1879" s="27"/>
      <c r="N1879" s="27">
        <v>0</v>
      </c>
      <c r="O1879" s="7"/>
      <c r="P1879" s="30" t="s">
        <v>53</v>
      </c>
      <c r="Q1879" s="65"/>
      <c r="R1879" s="23" t="s">
        <v>54</v>
      </c>
    </row>
    <row r="1880" spans="1:18" s="31" customFormat="1" ht="32.4" customHeight="1" x14ac:dyDescent="0.3">
      <c r="A1880" s="295" t="s">
        <v>3726</v>
      </c>
      <c r="B1880" s="295" t="s">
        <v>3727</v>
      </c>
      <c r="C1880" s="192" t="s">
        <v>449</v>
      </c>
      <c r="D1880" s="26">
        <v>234000</v>
      </c>
      <c r="E1880" s="26">
        <v>234000</v>
      </c>
      <c r="F1880" s="27">
        <v>0</v>
      </c>
      <c r="G1880" s="27">
        <v>234000</v>
      </c>
      <c r="H1880" s="27">
        <v>0</v>
      </c>
      <c r="I1880" s="7" t="s">
        <v>553</v>
      </c>
      <c r="J1880" s="7"/>
      <c r="K1880" s="7"/>
      <c r="L1880" s="7"/>
      <c r="M1880" s="27"/>
      <c r="N1880" s="27">
        <v>0</v>
      </c>
      <c r="O1880" s="7"/>
      <c r="P1880" s="30" t="s">
        <v>53</v>
      </c>
      <c r="Q1880" s="65"/>
      <c r="R1880" s="23" t="s">
        <v>54</v>
      </c>
    </row>
    <row r="1881" spans="1:18" s="31" customFormat="1" ht="32.4" customHeight="1" x14ac:dyDescent="0.3">
      <c r="A1881" s="295" t="s">
        <v>3728</v>
      </c>
      <c r="B1881" s="295" t="s">
        <v>3729</v>
      </c>
      <c r="C1881" s="192" t="s">
        <v>449</v>
      </c>
      <c r="D1881" s="26">
        <v>208000</v>
      </c>
      <c r="E1881" s="26">
        <v>208000</v>
      </c>
      <c r="F1881" s="27">
        <v>0</v>
      </c>
      <c r="G1881" s="27">
        <v>208000</v>
      </c>
      <c r="H1881" s="27">
        <v>0</v>
      </c>
      <c r="I1881" s="7" t="s">
        <v>553</v>
      </c>
      <c r="J1881" s="7"/>
      <c r="K1881" s="7"/>
      <c r="L1881" s="7"/>
      <c r="M1881" s="27"/>
      <c r="N1881" s="27">
        <v>0</v>
      </c>
      <c r="O1881" s="7"/>
      <c r="P1881" s="30" t="s">
        <v>53</v>
      </c>
      <c r="Q1881" s="65"/>
      <c r="R1881" s="23" t="s">
        <v>54</v>
      </c>
    </row>
    <row r="1882" spans="1:18" s="31" customFormat="1" ht="32.4" customHeight="1" x14ac:dyDescent="0.3">
      <c r="A1882" s="295" t="s">
        <v>3730</v>
      </c>
      <c r="B1882" s="295" t="s">
        <v>3731</v>
      </c>
      <c r="C1882" s="192" t="s">
        <v>449</v>
      </c>
      <c r="D1882" s="26">
        <v>218400</v>
      </c>
      <c r="E1882" s="26">
        <v>218400</v>
      </c>
      <c r="F1882" s="27">
        <v>0</v>
      </c>
      <c r="G1882" s="27">
        <v>218400</v>
      </c>
      <c r="H1882" s="27">
        <v>0</v>
      </c>
      <c r="I1882" s="7" t="s">
        <v>553</v>
      </c>
      <c r="J1882" s="7"/>
      <c r="K1882" s="7"/>
      <c r="L1882" s="7"/>
      <c r="M1882" s="27"/>
      <c r="N1882" s="27">
        <v>0</v>
      </c>
      <c r="O1882" s="7"/>
      <c r="P1882" s="30" t="s">
        <v>53</v>
      </c>
      <c r="Q1882" s="65"/>
      <c r="R1882" s="23" t="s">
        <v>54</v>
      </c>
    </row>
    <row r="1883" spans="1:18" s="31" customFormat="1" ht="32.4" customHeight="1" x14ac:dyDescent="0.3">
      <c r="A1883" s="295" t="s">
        <v>3732</v>
      </c>
      <c r="B1883" s="295" t="s">
        <v>3733</v>
      </c>
      <c r="C1883" s="192" t="s">
        <v>449</v>
      </c>
      <c r="D1883" s="26">
        <v>208000</v>
      </c>
      <c r="E1883" s="26">
        <v>208000</v>
      </c>
      <c r="F1883" s="27">
        <v>0</v>
      </c>
      <c r="G1883" s="27">
        <v>208000</v>
      </c>
      <c r="H1883" s="27">
        <v>0</v>
      </c>
      <c r="I1883" s="7" t="s">
        <v>553</v>
      </c>
      <c r="J1883" s="7"/>
      <c r="K1883" s="7"/>
      <c r="L1883" s="7"/>
      <c r="M1883" s="27"/>
      <c r="N1883" s="27">
        <v>0</v>
      </c>
      <c r="O1883" s="7"/>
      <c r="P1883" s="30" t="s">
        <v>53</v>
      </c>
      <c r="Q1883" s="65"/>
      <c r="R1883" s="23" t="s">
        <v>54</v>
      </c>
    </row>
    <row r="1884" spans="1:18" s="31" customFormat="1" ht="32.4" customHeight="1" x14ac:dyDescent="0.3">
      <c r="A1884" s="295" t="s">
        <v>3734</v>
      </c>
      <c r="B1884" s="295" t="s">
        <v>3735</v>
      </c>
      <c r="C1884" s="192" t="s">
        <v>449</v>
      </c>
      <c r="D1884" s="26">
        <v>182000</v>
      </c>
      <c r="E1884" s="26">
        <v>182000</v>
      </c>
      <c r="F1884" s="27">
        <v>0</v>
      </c>
      <c r="G1884" s="27">
        <v>182000</v>
      </c>
      <c r="H1884" s="27">
        <v>0</v>
      </c>
      <c r="I1884" s="7" t="s">
        <v>553</v>
      </c>
      <c r="J1884" s="7"/>
      <c r="K1884" s="7"/>
      <c r="L1884" s="7"/>
      <c r="M1884" s="27"/>
      <c r="N1884" s="27">
        <v>0</v>
      </c>
      <c r="O1884" s="7"/>
      <c r="P1884" s="30" t="s">
        <v>53</v>
      </c>
      <c r="Q1884" s="65"/>
      <c r="R1884" s="23" t="s">
        <v>54</v>
      </c>
    </row>
    <row r="1885" spans="1:18" s="31" customFormat="1" ht="32.4" customHeight="1" x14ac:dyDescent="0.3">
      <c r="A1885" s="295" t="s">
        <v>3736</v>
      </c>
      <c r="B1885" s="295" t="s">
        <v>3737</v>
      </c>
      <c r="C1885" s="192" t="s">
        <v>449</v>
      </c>
      <c r="D1885" s="26">
        <v>182000</v>
      </c>
      <c r="E1885" s="26">
        <v>182000</v>
      </c>
      <c r="F1885" s="27">
        <v>0</v>
      </c>
      <c r="G1885" s="27">
        <v>182000</v>
      </c>
      <c r="H1885" s="27">
        <v>0</v>
      </c>
      <c r="I1885" s="7" t="s">
        <v>553</v>
      </c>
      <c r="J1885" s="7"/>
      <c r="K1885" s="7"/>
      <c r="L1885" s="7"/>
      <c r="M1885" s="27"/>
      <c r="N1885" s="27">
        <v>0</v>
      </c>
      <c r="O1885" s="7"/>
      <c r="P1885" s="30" t="s">
        <v>53</v>
      </c>
      <c r="Q1885" s="65"/>
      <c r="R1885" s="23" t="s">
        <v>54</v>
      </c>
    </row>
    <row r="1886" spans="1:18" s="31" customFormat="1" ht="32.4" customHeight="1" x14ac:dyDescent="0.3">
      <c r="A1886" s="295" t="s">
        <v>3738</v>
      </c>
      <c r="B1886" s="295" t="s">
        <v>3739</v>
      </c>
      <c r="C1886" s="192" t="s">
        <v>449</v>
      </c>
      <c r="D1886" s="26">
        <v>156000</v>
      </c>
      <c r="E1886" s="26">
        <v>156000</v>
      </c>
      <c r="F1886" s="27">
        <v>0</v>
      </c>
      <c r="G1886" s="27">
        <v>156000</v>
      </c>
      <c r="H1886" s="27">
        <v>0</v>
      </c>
      <c r="I1886" s="7" t="s">
        <v>553</v>
      </c>
      <c r="J1886" s="7"/>
      <c r="K1886" s="7"/>
      <c r="L1886" s="7"/>
      <c r="M1886" s="27"/>
      <c r="N1886" s="27">
        <v>0</v>
      </c>
      <c r="O1886" s="7"/>
      <c r="P1886" s="30" t="s">
        <v>53</v>
      </c>
      <c r="Q1886" s="65"/>
      <c r="R1886" s="23" t="s">
        <v>54</v>
      </c>
    </row>
    <row r="1887" spans="1:18" s="31" customFormat="1" ht="32.4" customHeight="1" x14ac:dyDescent="0.3">
      <c r="A1887" s="295" t="s">
        <v>3740</v>
      </c>
      <c r="B1887" s="295" t="s">
        <v>3741</v>
      </c>
      <c r="C1887" s="192" t="s">
        <v>449</v>
      </c>
      <c r="D1887" s="26">
        <v>208000</v>
      </c>
      <c r="E1887" s="26">
        <v>208000</v>
      </c>
      <c r="F1887" s="27">
        <v>0</v>
      </c>
      <c r="G1887" s="27">
        <v>208000</v>
      </c>
      <c r="H1887" s="27">
        <v>0</v>
      </c>
      <c r="I1887" s="7" t="s">
        <v>553</v>
      </c>
      <c r="J1887" s="7"/>
      <c r="K1887" s="7"/>
      <c r="L1887" s="7"/>
      <c r="M1887" s="27"/>
      <c r="N1887" s="27">
        <v>0</v>
      </c>
      <c r="O1887" s="7"/>
      <c r="P1887" s="30" t="s">
        <v>53</v>
      </c>
      <c r="Q1887" s="65"/>
      <c r="R1887" s="23" t="s">
        <v>54</v>
      </c>
    </row>
    <row r="1888" spans="1:18" s="31" customFormat="1" ht="32.4" customHeight="1" x14ac:dyDescent="0.3">
      <c r="A1888" s="295" t="s">
        <v>3742</v>
      </c>
      <c r="B1888" s="295" t="s">
        <v>3743</v>
      </c>
      <c r="C1888" s="192" t="s">
        <v>449</v>
      </c>
      <c r="D1888" s="26">
        <v>202800</v>
      </c>
      <c r="E1888" s="26">
        <v>202800</v>
      </c>
      <c r="F1888" s="27">
        <v>0</v>
      </c>
      <c r="G1888" s="27">
        <v>202800</v>
      </c>
      <c r="H1888" s="27">
        <v>0</v>
      </c>
      <c r="I1888" s="7" t="s">
        <v>553</v>
      </c>
      <c r="J1888" s="7"/>
      <c r="K1888" s="7"/>
      <c r="L1888" s="7"/>
      <c r="M1888" s="27"/>
      <c r="N1888" s="27">
        <v>0</v>
      </c>
      <c r="O1888" s="7"/>
      <c r="P1888" s="30" t="s">
        <v>53</v>
      </c>
      <c r="Q1888" s="65"/>
      <c r="R1888" s="23" t="s">
        <v>54</v>
      </c>
    </row>
    <row r="1889" spans="1:18" s="31" customFormat="1" ht="32.4" customHeight="1" x14ac:dyDescent="0.3">
      <c r="A1889" s="295" t="s">
        <v>3744</v>
      </c>
      <c r="B1889" s="295" t="s">
        <v>3745</v>
      </c>
      <c r="C1889" s="192" t="s">
        <v>449</v>
      </c>
      <c r="D1889" s="26">
        <v>182000</v>
      </c>
      <c r="E1889" s="26">
        <v>182000</v>
      </c>
      <c r="F1889" s="27">
        <v>0</v>
      </c>
      <c r="G1889" s="27">
        <v>182000</v>
      </c>
      <c r="H1889" s="27">
        <v>0</v>
      </c>
      <c r="I1889" s="7" t="s">
        <v>553</v>
      </c>
      <c r="J1889" s="7"/>
      <c r="K1889" s="7"/>
      <c r="L1889" s="7"/>
      <c r="M1889" s="27"/>
      <c r="N1889" s="27">
        <v>0</v>
      </c>
      <c r="O1889" s="7"/>
      <c r="P1889" s="30" t="s">
        <v>53</v>
      </c>
      <c r="Q1889" s="65"/>
      <c r="R1889" s="23" t="s">
        <v>54</v>
      </c>
    </row>
    <row r="1890" spans="1:18" s="31" customFormat="1" ht="32.4" customHeight="1" x14ac:dyDescent="0.3">
      <c r="A1890" s="295" t="s">
        <v>3746</v>
      </c>
      <c r="B1890" s="295" t="s">
        <v>3747</v>
      </c>
      <c r="C1890" s="192" t="s">
        <v>449</v>
      </c>
      <c r="D1890" s="26">
        <v>182000</v>
      </c>
      <c r="E1890" s="26">
        <v>182000</v>
      </c>
      <c r="F1890" s="27">
        <v>0</v>
      </c>
      <c r="G1890" s="27">
        <v>182000</v>
      </c>
      <c r="H1890" s="27">
        <v>0</v>
      </c>
      <c r="I1890" s="7" t="s">
        <v>553</v>
      </c>
      <c r="J1890" s="7"/>
      <c r="K1890" s="7"/>
      <c r="L1890" s="7"/>
      <c r="M1890" s="27"/>
      <c r="N1890" s="27">
        <v>0</v>
      </c>
      <c r="O1890" s="7"/>
      <c r="P1890" s="30" t="s">
        <v>53</v>
      </c>
      <c r="Q1890" s="65"/>
      <c r="R1890" s="23" t="s">
        <v>54</v>
      </c>
    </row>
    <row r="1891" spans="1:18" s="31" customFormat="1" ht="32.4" customHeight="1" x14ac:dyDescent="0.3">
      <c r="A1891" s="295" t="s">
        <v>2534</v>
      </c>
      <c r="B1891" s="295" t="s">
        <v>3748</v>
      </c>
      <c r="C1891" s="192" t="s">
        <v>449</v>
      </c>
      <c r="D1891" s="26">
        <v>156000</v>
      </c>
      <c r="E1891" s="26">
        <v>156000</v>
      </c>
      <c r="F1891" s="27">
        <v>0</v>
      </c>
      <c r="G1891" s="27">
        <v>156000</v>
      </c>
      <c r="H1891" s="27">
        <v>0</v>
      </c>
      <c r="I1891" s="7" t="s">
        <v>553</v>
      </c>
      <c r="J1891" s="7"/>
      <c r="K1891" s="7"/>
      <c r="L1891" s="7"/>
      <c r="M1891" s="27"/>
      <c r="N1891" s="27">
        <v>0</v>
      </c>
      <c r="O1891" s="7"/>
      <c r="P1891" s="30" t="s">
        <v>53</v>
      </c>
      <c r="Q1891" s="65"/>
      <c r="R1891" s="23" t="s">
        <v>54</v>
      </c>
    </row>
    <row r="1892" spans="1:18" s="31" customFormat="1" ht="32.4" customHeight="1" x14ac:dyDescent="0.3">
      <c r="A1892" s="295" t="s">
        <v>3749</v>
      </c>
      <c r="B1892" s="295" t="s">
        <v>3750</v>
      </c>
      <c r="C1892" s="192" t="s">
        <v>449</v>
      </c>
      <c r="D1892" s="26">
        <v>156000</v>
      </c>
      <c r="E1892" s="26">
        <v>156000</v>
      </c>
      <c r="F1892" s="27">
        <v>0</v>
      </c>
      <c r="G1892" s="27">
        <v>156000</v>
      </c>
      <c r="H1892" s="27">
        <v>0</v>
      </c>
      <c r="I1892" s="7" t="s">
        <v>553</v>
      </c>
      <c r="J1892" s="7"/>
      <c r="K1892" s="7"/>
      <c r="L1892" s="7"/>
      <c r="M1892" s="27"/>
      <c r="N1892" s="27">
        <v>0</v>
      </c>
      <c r="O1892" s="7"/>
      <c r="P1892" s="30" t="s">
        <v>53</v>
      </c>
      <c r="Q1892" s="65"/>
      <c r="R1892" s="23" t="s">
        <v>54</v>
      </c>
    </row>
    <row r="1893" spans="1:18" s="31" customFormat="1" ht="32.4" customHeight="1" x14ac:dyDescent="0.3">
      <c r="A1893" s="295" t="s">
        <v>3751</v>
      </c>
      <c r="B1893" s="295" t="s">
        <v>3752</v>
      </c>
      <c r="C1893" s="192" t="s">
        <v>449</v>
      </c>
      <c r="D1893" s="26">
        <v>196040</v>
      </c>
      <c r="E1893" s="26">
        <v>196040</v>
      </c>
      <c r="F1893" s="27">
        <v>0</v>
      </c>
      <c r="G1893" s="27">
        <v>196040</v>
      </c>
      <c r="H1893" s="27">
        <v>0</v>
      </c>
      <c r="I1893" s="7" t="s">
        <v>553</v>
      </c>
      <c r="J1893" s="7"/>
      <c r="K1893" s="7"/>
      <c r="L1893" s="7"/>
      <c r="M1893" s="27"/>
      <c r="N1893" s="27">
        <v>0</v>
      </c>
      <c r="O1893" s="7"/>
      <c r="P1893" s="30" t="s">
        <v>53</v>
      </c>
      <c r="Q1893" s="65"/>
      <c r="R1893" s="23" t="s">
        <v>54</v>
      </c>
    </row>
    <row r="1894" spans="1:18" s="31" customFormat="1" ht="32.4" customHeight="1" x14ac:dyDescent="0.3">
      <c r="A1894" s="295" t="s">
        <v>3753</v>
      </c>
      <c r="B1894" s="295" t="s">
        <v>3754</v>
      </c>
      <c r="C1894" s="192" t="s">
        <v>449</v>
      </c>
      <c r="D1894" s="26">
        <v>0</v>
      </c>
      <c r="E1894" s="26">
        <v>0</v>
      </c>
      <c r="F1894" s="27">
        <v>0</v>
      </c>
      <c r="G1894" s="27">
        <v>0</v>
      </c>
      <c r="H1894" s="27">
        <v>0</v>
      </c>
      <c r="I1894" s="7" t="s">
        <v>553</v>
      </c>
      <c r="J1894" s="7"/>
      <c r="K1894" s="7"/>
      <c r="L1894" s="7"/>
      <c r="M1894" s="27"/>
      <c r="N1894" s="27">
        <v>0</v>
      </c>
      <c r="O1894" s="7"/>
      <c r="P1894" s="30" t="s">
        <v>53</v>
      </c>
      <c r="Q1894" s="65"/>
      <c r="R1894" s="23" t="s">
        <v>54</v>
      </c>
    </row>
    <row r="1895" spans="1:18" s="31" customFormat="1" ht="32.4" customHeight="1" x14ac:dyDescent="0.3">
      <c r="A1895" s="295" t="s">
        <v>3755</v>
      </c>
      <c r="B1895" s="295" t="s">
        <v>3756</v>
      </c>
      <c r="C1895" s="192" t="s">
        <v>449</v>
      </c>
      <c r="D1895" s="26">
        <v>225000</v>
      </c>
      <c r="E1895" s="26">
        <v>225000</v>
      </c>
      <c r="F1895" s="27">
        <v>0</v>
      </c>
      <c r="G1895" s="27">
        <v>225000</v>
      </c>
      <c r="H1895" s="27">
        <v>0</v>
      </c>
      <c r="I1895" s="7" t="s">
        <v>553</v>
      </c>
      <c r="J1895" s="7"/>
      <c r="K1895" s="7"/>
      <c r="L1895" s="7"/>
      <c r="M1895" s="27"/>
      <c r="N1895" s="27">
        <v>0</v>
      </c>
      <c r="O1895" s="7"/>
      <c r="P1895" s="30" t="s">
        <v>53</v>
      </c>
      <c r="Q1895" s="65"/>
      <c r="R1895" s="23" t="s">
        <v>54</v>
      </c>
    </row>
    <row r="1896" spans="1:18" s="31" customFormat="1" ht="32.4" customHeight="1" x14ac:dyDescent="0.3">
      <c r="A1896" s="295" t="s">
        <v>3757</v>
      </c>
      <c r="B1896" s="295" t="s">
        <v>3758</v>
      </c>
      <c r="C1896" s="192" t="s">
        <v>449</v>
      </c>
      <c r="D1896" s="26">
        <v>225000</v>
      </c>
      <c r="E1896" s="26">
        <v>225000</v>
      </c>
      <c r="F1896" s="27">
        <v>0</v>
      </c>
      <c r="G1896" s="27">
        <v>225000</v>
      </c>
      <c r="H1896" s="27">
        <v>0</v>
      </c>
      <c r="I1896" s="7" t="s">
        <v>553</v>
      </c>
      <c r="J1896" s="7"/>
      <c r="K1896" s="7"/>
      <c r="L1896" s="7"/>
      <c r="M1896" s="27"/>
      <c r="N1896" s="27">
        <v>0</v>
      </c>
      <c r="O1896" s="7"/>
      <c r="P1896" s="30" t="s">
        <v>53</v>
      </c>
      <c r="Q1896" s="65"/>
      <c r="R1896" s="23" t="s">
        <v>54</v>
      </c>
    </row>
    <row r="1897" spans="1:18" s="31" customFormat="1" ht="32.4" customHeight="1" x14ac:dyDescent="0.3">
      <c r="A1897" s="295" t="s">
        <v>3759</v>
      </c>
      <c r="B1897" s="295" t="s">
        <v>3760</v>
      </c>
      <c r="C1897" s="192" t="s">
        <v>449</v>
      </c>
      <c r="D1897" s="26">
        <v>37000</v>
      </c>
      <c r="E1897" s="26">
        <v>37000</v>
      </c>
      <c r="F1897" s="27">
        <v>0</v>
      </c>
      <c r="G1897" s="27">
        <v>37000</v>
      </c>
      <c r="H1897" s="27">
        <v>0</v>
      </c>
      <c r="I1897" s="7" t="s">
        <v>553</v>
      </c>
      <c r="J1897" s="7"/>
      <c r="K1897" s="7"/>
      <c r="L1897" s="7"/>
      <c r="M1897" s="27"/>
      <c r="N1897" s="27">
        <v>0</v>
      </c>
      <c r="O1897" s="7"/>
      <c r="P1897" s="30" t="s">
        <v>53</v>
      </c>
      <c r="Q1897" s="65"/>
      <c r="R1897" s="23" t="s">
        <v>54</v>
      </c>
    </row>
    <row r="1898" spans="1:18" s="31" customFormat="1" ht="32.4" customHeight="1" x14ac:dyDescent="0.3">
      <c r="A1898" s="295" t="s">
        <v>3761</v>
      </c>
      <c r="B1898" s="295" t="s">
        <v>3762</v>
      </c>
      <c r="C1898" s="192" t="s">
        <v>449</v>
      </c>
      <c r="D1898" s="26">
        <v>225000</v>
      </c>
      <c r="E1898" s="26">
        <v>225000</v>
      </c>
      <c r="F1898" s="27">
        <v>0</v>
      </c>
      <c r="G1898" s="27">
        <v>225000</v>
      </c>
      <c r="H1898" s="27">
        <v>0</v>
      </c>
      <c r="I1898" s="7" t="s">
        <v>553</v>
      </c>
      <c r="J1898" s="7"/>
      <c r="K1898" s="7"/>
      <c r="L1898" s="7"/>
      <c r="M1898" s="27"/>
      <c r="N1898" s="27">
        <v>0</v>
      </c>
      <c r="O1898" s="7"/>
      <c r="P1898" s="30" t="s">
        <v>53</v>
      </c>
      <c r="Q1898" s="65"/>
      <c r="R1898" s="23" t="s">
        <v>54</v>
      </c>
    </row>
    <row r="1899" spans="1:18" s="31" customFormat="1" ht="32.4" customHeight="1" x14ac:dyDescent="0.3">
      <c r="A1899" s="295" t="s">
        <v>3763</v>
      </c>
      <c r="B1899" s="295" t="s">
        <v>3764</v>
      </c>
      <c r="C1899" s="192" t="s">
        <v>449</v>
      </c>
      <c r="D1899" s="26">
        <v>150000</v>
      </c>
      <c r="E1899" s="26">
        <v>150000</v>
      </c>
      <c r="F1899" s="27">
        <v>0</v>
      </c>
      <c r="G1899" s="27">
        <v>150000</v>
      </c>
      <c r="H1899" s="27">
        <v>0</v>
      </c>
      <c r="I1899" s="7" t="s">
        <v>553</v>
      </c>
      <c r="J1899" s="7"/>
      <c r="K1899" s="7"/>
      <c r="L1899" s="7"/>
      <c r="M1899" s="27"/>
      <c r="N1899" s="27">
        <v>0</v>
      </c>
      <c r="O1899" s="7"/>
      <c r="P1899" s="30" t="s">
        <v>53</v>
      </c>
      <c r="Q1899" s="65"/>
      <c r="R1899" s="23" t="s">
        <v>54</v>
      </c>
    </row>
    <row r="1900" spans="1:18" s="31" customFormat="1" ht="32.4" customHeight="1" x14ac:dyDescent="0.3">
      <c r="A1900" s="295" t="s">
        <v>2600</v>
      </c>
      <c r="B1900" s="295" t="s">
        <v>3765</v>
      </c>
      <c r="C1900" s="192" t="s">
        <v>449</v>
      </c>
      <c r="D1900" s="26">
        <v>137500</v>
      </c>
      <c r="E1900" s="26">
        <v>137500</v>
      </c>
      <c r="F1900" s="27">
        <v>0</v>
      </c>
      <c r="G1900" s="27">
        <v>137500</v>
      </c>
      <c r="H1900" s="27">
        <v>0</v>
      </c>
      <c r="I1900" s="7" t="s">
        <v>553</v>
      </c>
      <c r="J1900" s="7"/>
      <c r="K1900" s="7"/>
      <c r="L1900" s="7"/>
      <c r="M1900" s="27"/>
      <c r="N1900" s="27">
        <v>0</v>
      </c>
      <c r="O1900" s="7"/>
      <c r="P1900" s="30" t="s">
        <v>53</v>
      </c>
      <c r="Q1900" s="65"/>
      <c r="R1900" s="23" t="s">
        <v>54</v>
      </c>
    </row>
    <row r="1901" spans="1:18" s="31" customFormat="1" ht="32.4" customHeight="1" x14ac:dyDescent="0.3">
      <c r="A1901" s="295" t="s">
        <v>3766</v>
      </c>
      <c r="B1901" s="295" t="s">
        <v>3767</v>
      </c>
      <c r="C1901" s="192" t="s">
        <v>449</v>
      </c>
      <c r="D1901" s="26">
        <v>137500</v>
      </c>
      <c r="E1901" s="26">
        <v>137500</v>
      </c>
      <c r="F1901" s="27">
        <v>0</v>
      </c>
      <c r="G1901" s="27">
        <v>137500</v>
      </c>
      <c r="H1901" s="27">
        <v>0</v>
      </c>
      <c r="I1901" s="7" t="s">
        <v>553</v>
      </c>
      <c r="J1901" s="7"/>
      <c r="K1901" s="7"/>
      <c r="L1901" s="7"/>
      <c r="M1901" s="27"/>
      <c r="N1901" s="27">
        <v>0</v>
      </c>
      <c r="O1901" s="7"/>
      <c r="P1901" s="30" t="s">
        <v>53</v>
      </c>
      <c r="Q1901" s="65"/>
      <c r="R1901" s="23" t="s">
        <v>54</v>
      </c>
    </row>
    <row r="1902" spans="1:18" s="31" customFormat="1" ht="32.4" customHeight="1" x14ac:dyDescent="0.3">
      <c r="A1902" s="295" t="s">
        <v>1884</v>
      </c>
      <c r="B1902" s="295" t="s">
        <v>3768</v>
      </c>
      <c r="C1902" s="192" t="s">
        <v>449</v>
      </c>
      <c r="D1902" s="26">
        <v>125000</v>
      </c>
      <c r="E1902" s="26">
        <v>125000</v>
      </c>
      <c r="F1902" s="27">
        <v>0</v>
      </c>
      <c r="G1902" s="27">
        <v>125000</v>
      </c>
      <c r="H1902" s="27">
        <v>0</v>
      </c>
      <c r="I1902" s="7" t="s">
        <v>553</v>
      </c>
      <c r="J1902" s="7"/>
      <c r="K1902" s="7"/>
      <c r="L1902" s="7"/>
      <c r="M1902" s="27"/>
      <c r="N1902" s="27">
        <v>0</v>
      </c>
      <c r="O1902" s="7"/>
      <c r="P1902" s="30" t="s">
        <v>53</v>
      </c>
      <c r="Q1902" s="65"/>
      <c r="R1902" s="23" t="s">
        <v>54</v>
      </c>
    </row>
    <row r="1903" spans="1:18" s="31" customFormat="1" ht="32.4" customHeight="1" x14ac:dyDescent="0.3">
      <c r="A1903" s="295" t="s">
        <v>3769</v>
      </c>
      <c r="B1903" s="295" t="s">
        <v>3770</v>
      </c>
      <c r="C1903" s="192" t="s">
        <v>449</v>
      </c>
      <c r="D1903" s="26">
        <v>125000</v>
      </c>
      <c r="E1903" s="26">
        <v>125000</v>
      </c>
      <c r="F1903" s="27">
        <v>0</v>
      </c>
      <c r="G1903" s="27">
        <v>125000</v>
      </c>
      <c r="H1903" s="27">
        <v>0</v>
      </c>
      <c r="I1903" s="7" t="s">
        <v>553</v>
      </c>
      <c r="J1903" s="7"/>
      <c r="K1903" s="7"/>
      <c r="L1903" s="7"/>
      <c r="M1903" s="27"/>
      <c r="N1903" s="27">
        <v>0</v>
      </c>
      <c r="O1903" s="7"/>
      <c r="P1903" s="30" t="s">
        <v>53</v>
      </c>
      <c r="Q1903" s="65"/>
      <c r="R1903" s="23" t="s">
        <v>54</v>
      </c>
    </row>
    <row r="1904" spans="1:18" s="31" customFormat="1" ht="32.4" customHeight="1" x14ac:dyDescent="0.3">
      <c r="A1904" s="295" t="s">
        <v>3771</v>
      </c>
      <c r="B1904" s="295" t="s">
        <v>3772</v>
      </c>
      <c r="C1904" s="192" t="s">
        <v>449</v>
      </c>
      <c r="D1904" s="26">
        <v>125000</v>
      </c>
      <c r="E1904" s="26">
        <v>125000</v>
      </c>
      <c r="F1904" s="27">
        <v>0</v>
      </c>
      <c r="G1904" s="27">
        <v>125000</v>
      </c>
      <c r="H1904" s="27">
        <v>0</v>
      </c>
      <c r="I1904" s="7" t="s">
        <v>553</v>
      </c>
      <c r="J1904" s="7"/>
      <c r="K1904" s="7"/>
      <c r="L1904" s="7"/>
      <c r="M1904" s="27"/>
      <c r="N1904" s="27">
        <v>0</v>
      </c>
      <c r="O1904" s="7"/>
      <c r="P1904" s="30" t="s">
        <v>53</v>
      </c>
      <c r="Q1904" s="65"/>
      <c r="R1904" s="23" t="s">
        <v>54</v>
      </c>
    </row>
    <row r="1905" spans="1:18" s="31" customFormat="1" ht="32.4" customHeight="1" x14ac:dyDescent="0.3">
      <c r="A1905" s="295" t="s">
        <v>3773</v>
      </c>
      <c r="B1905" s="295" t="s">
        <v>3774</v>
      </c>
      <c r="C1905" s="192" t="s">
        <v>449</v>
      </c>
      <c r="D1905" s="26">
        <v>200000</v>
      </c>
      <c r="E1905" s="26">
        <v>200000</v>
      </c>
      <c r="F1905" s="27">
        <v>0</v>
      </c>
      <c r="G1905" s="27">
        <v>200000</v>
      </c>
      <c r="H1905" s="27">
        <v>0</v>
      </c>
      <c r="I1905" s="7" t="s">
        <v>553</v>
      </c>
      <c r="J1905" s="7"/>
      <c r="K1905" s="7"/>
      <c r="L1905" s="7"/>
      <c r="M1905" s="27"/>
      <c r="N1905" s="27">
        <v>0</v>
      </c>
      <c r="O1905" s="7"/>
      <c r="P1905" s="30" t="s">
        <v>53</v>
      </c>
      <c r="Q1905" s="65"/>
      <c r="R1905" s="23" t="s">
        <v>54</v>
      </c>
    </row>
    <row r="1906" spans="1:18" s="31" customFormat="1" ht="32.4" customHeight="1" x14ac:dyDescent="0.3">
      <c r="A1906" s="295" t="s">
        <v>3775</v>
      </c>
      <c r="B1906" s="295" t="s">
        <v>3776</v>
      </c>
      <c r="C1906" s="192" t="s">
        <v>449</v>
      </c>
      <c r="D1906" s="26">
        <v>200000</v>
      </c>
      <c r="E1906" s="26">
        <v>200000</v>
      </c>
      <c r="F1906" s="27">
        <v>0</v>
      </c>
      <c r="G1906" s="27">
        <v>200000</v>
      </c>
      <c r="H1906" s="27">
        <v>0</v>
      </c>
      <c r="I1906" s="7" t="s">
        <v>553</v>
      </c>
      <c r="J1906" s="7"/>
      <c r="K1906" s="7"/>
      <c r="L1906" s="7"/>
      <c r="M1906" s="27"/>
      <c r="N1906" s="27">
        <v>0</v>
      </c>
      <c r="O1906" s="7"/>
      <c r="P1906" s="30" t="s">
        <v>53</v>
      </c>
      <c r="Q1906" s="65"/>
      <c r="R1906" s="23" t="s">
        <v>54</v>
      </c>
    </row>
    <row r="1907" spans="1:18" s="31" customFormat="1" ht="32.4" customHeight="1" x14ac:dyDescent="0.3">
      <c r="A1907" s="295" t="s">
        <v>3777</v>
      </c>
      <c r="B1907" s="295" t="s">
        <v>3778</v>
      </c>
      <c r="C1907" s="192" t="s">
        <v>449</v>
      </c>
      <c r="D1907" s="26">
        <v>200000</v>
      </c>
      <c r="E1907" s="26">
        <v>200000</v>
      </c>
      <c r="F1907" s="27">
        <v>0</v>
      </c>
      <c r="G1907" s="27">
        <v>200000</v>
      </c>
      <c r="H1907" s="27">
        <v>0</v>
      </c>
      <c r="I1907" s="7" t="s">
        <v>553</v>
      </c>
      <c r="J1907" s="7"/>
      <c r="K1907" s="7"/>
      <c r="L1907" s="7"/>
      <c r="M1907" s="27"/>
      <c r="N1907" s="27">
        <v>0</v>
      </c>
      <c r="O1907" s="7"/>
      <c r="P1907" s="30" t="s">
        <v>53</v>
      </c>
      <c r="Q1907" s="65"/>
      <c r="R1907" s="23" t="s">
        <v>54</v>
      </c>
    </row>
    <row r="1908" spans="1:18" s="31" customFormat="1" ht="32.4" customHeight="1" x14ac:dyDescent="0.3">
      <c r="A1908" s="295" t="s">
        <v>3779</v>
      </c>
      <c r="B1908" s="295" t="s">
        <v>3780</v>
      </c>
      <c r="C1908" s="192" t="s">
        <v>449</v>
      </c>
      <c r="D1908" s="26">
        <v>200000</v>
      </c>
      <c r="E1908" s="26">
        <v>200000</v>
      </c>
      <c r="F1908" s="27">
        <v>0</v>
      </c>
      <c r="G1908" s="27">
        <v>200000</v>
      </c>
      <c r="H1908" s="27">
        <v>0</v>
      </c>
      <c r="I1908" s="7" t="s">
        <v>553</v>
      </c>
      <c r="J1908" s="7"/>
      <c r="K1908" s="7"/>
      <c r="L1908" s="7"/>
      <c r="M1908" s="27"/>
      <c r="N1908" s="27">
        <v>0</v>
      </c>
      <c r="O1908" s="7"/>
      <c r="P1908" s="30" t="s">
        <v>53</v>
      </c>
      <c r="Q1908" s="65"/>
      <c r="R1908" s="23" t="s">
        <v>54</v>
      </c>
    </row>
    <row r="1909" spans="1:18" s="31" customFormat="1" ht="32.4" customHeight="1" x14ac:dyDescent="0.3">
      <c r="A1909" s="295" t="s">
        <v>3781</v>
      </c>
      <c r="B1909" s="295" t="s">
        <v>3782</v>
      </c>
      <c r="C1909" s="192" t="s">
        <v>449</v>
      </c>
      <c r="D1909" s="26">
        <v>162500</v>
      </c>
      <c r="E1909" s="26">
        <v>162500</v>
      </c>
      <c r="F1909" s="27">
        <v>0</v>
      </c>
      <c r="G1909" s="27">
        <v>162500</v>
      </c>
      <c r="H1909" s="27">
        <v>0</v>
      </c>
      <c r="I1909" s="7" t="s">
        <v>553</v>
      </c>
      <c r="J1909" s="7"/>
      <c r="K1909" s="7"/>
      <c r="L1909" s="7"/>
      <c r="M1909" s="27"/>
      <c r="N1909" s="27">
        <v>0</v>
      </c>
      <c r="O1909" s="7"/>
      <c r="P1909" s="30" t="s">
        <v>53</v>
      </c>
      <c r="Q1909" s="65"/>
      <c r="R1909" s="23" t="s">
        <v>54</v>
      </c>
    </row>
    <row r="1910" spans="1:18" s="31" customFormat="1" ht="32.4" customHeight="1" x14ac:dyDescent="0.3">
      <c r="A1910" s="295" t="s">
        <v>3783</v>
      </c>
      <c r="B1910" s="295" t="s">
        <v>3784</v>
      </c>
      <c r="C1910" s="192" t="s">
        <v>449</v>
      </c>
      <c r="D1910" s="26">
        <v>162500</v>
      </c>
      <c r="E1910" s="26">
        <v>162500</v>
      </c>
      <c r="F1910" s="27">
        <v>0</v>
      </c>
      <c r="G1910" s="27">
        <v>162500</v>
      </c>
      <c r="H1910" s="27">
        <v>0</v>
      </c>
      <c r="I1910" s="7" t="s">
        <v>553</v>
      </c>
      <c r="J1910" s="7"/>
      <c r="K1910" s="7"/>
      <c r="L1910" s="7"/>
      <c r="M1910" s="27"/>
      <c r="N1910" s="27">
        <v>0</v>
      </c>
      <c r="O1910" s="7"/>
      <c r="P1910" s="30" t="s">
        <v>53</v>
      </c>
      <c r="Q1910" s="65"/>
      <c r="R1910" s="23" t="s">
        <v>54</v>
      </c>
    </row>
    <row r="1911" spans="1:18" s="31" customFormat="1" ht="32.4" customHeight="1" x14ac:dyDescent="0.3">
      <c r="A1911" s="295" t="s">
        <v>3785</v>
      </c>
      <c r="B1911" s="295" t="s">
        <v>3786</v>
      </c>
      <c r="C1911" s="192" t="s">
        <v>449</v>
      </c>
      <c r="D1911" s="26">
        <v>162500</v>
      </c>
      <c r="E1911" s="26">
        <v>162500</v>
      </c>
      <c r="F1911" s="27">
        <v>0</v>
      </c>
      <c r="G1911" s="27">
        <v>162500</v>
      </c>
      <c r="H1911" s="27">
        <v>0</v>
      </c>
      <c r="I1911" s="7" t="s">
        <v>553</v>
      </c>
      <c r="J1911" s="7"/>
      <c r="K1911" s="7"/>
      <c r="L1911" s="7"/>
      <c r="M1911" s="27"/>
      <c r="N1911" s="27">
        <v>0</v>
      </c>
      <c r="O1911" s="7"/>
      <c r="P1911" s="30" t="s">
        <v>53</v>
      </c>
      <c r="Q1911" s="65"/>
      <c r="R1911" s="23" t="s">
        <v>54</v>
      </c>
    </row>
    <row r="1912" spans="1:18" s="31" customFormat="1" ht="32.4" customHeight="1" x14ac:dyDescent="0.3">
      <c r="A1912" s="295" t="s">
        <v>3787</v>
      </c>
      <c r="B1912" s="295" t="s">
        <v>3788</v>
      </c>
      <c r="C1912" s="192" t="s">
        <v>449</v>
      </c>
      <c r="D1912" s="26">
        <v>162500</v>
      </c>
      <c r="E1912" s="26">
        <v>162500</v>
      </c>
      <c r="F1912" s="27">
        <v>0</v>
      </c>
      <c r="G1912" s="27">
        <v>162500</v>
      </c>
      <c r="H1912" s="27">
        <v>0</v>
      </c>
      <c r="I1912" s="7" t="s">
        <v>553</v>
      </c>
      <c r="J1912" s="7"/>
      <c r="K1912" s="7"/>
      <c r="L1912" s="7"/>
      <c r="M1912" s="27"/>
      <c r="N1912" s="27">
        <v>0</v>
      </c>
      <c r="O1912" s="7"/>
      <c r="P1912" s="30" t="s">
        <v>53</v>
      </c>
      <c r="Q1912" s="65"/>
      <c r="R1912" s="23" t="s">
        <v>54</v>
      </c>
    </row>
    <row r="1913" spans="1:18" s="31" customFormat="1" ht="32.4" customHeight="1" x14ac:dyDescent="0.3">
      <c r="A1913" s="295" t="s">
        <v>3789</v>
      </c>
      <c r="B1913" s="295" t="s">
        <v>3790</v>
      </c>
      <c r="C1913" s="192" t="s">
        <v>449</v>
      </c>
      <c r="D1913" s="26">
        <v>150000</v>
      </c>
      <c r="E1913" s="26">
        <v>150000</v>
      </c>
      <c r="F1913" s="27">
        <v>0</v>
      </c>
      <c r="G1913" s="27">
        <v>150000</v>
      </c>
      <c r="H1913" s="27">
        <v>0</v>
      </c>
      <c r="I1913" s="7" t="s">
        <v>553</v>
      </c>
      <c r="J1913" s="7"/>
      <c r="K1913" s="7"/>
      <c r="L1913" s="7"/>
      <c r="M1913" s="27"/>
      <c r="N1913" s="27">
        <v>0</v>
      </c>
      <c r="O1913" s="7"/>
      <c r="P1913" s="30" t="s">
        <v>53</v>
      </c>
      <c r="Q1913" s="65"/>
      <c r="R1913" s="23" t="s">
        <v>54</v>
      </c>
    </row>
    <row r="1914" spans="1:18" s="31" customFormat="1" ht="32.4" customHeight="1" x14ac:dyDescent="0.3">
      <c r="A1914" s="295" t="s">
        <v>3791</v>
      </c>
      <c r="B1914" s="295" t="s">
        <v>3792</v>
      </c>
      <c r="C1914" s="192" t="s">
        <v>449</v>
      </c>
      <c r="D1914" s="26">
        <v>212500</v>
      </c>
      <c r="E1914" s="26">
        <v>212500</v>
      </c>
      <c r="F1914" s="27">
        <v>0</v>
      </c>
      <c r="G1914" s="27">
        <v>212500</v>
      </c>
      <c r="H1914" s="27">
        <v>0</v>
      </c>
      <c r="I1914" s="7" t="s">
        <v>553</v>
      </c>
      <c r="J1914" s="7"/>
      <c r="K1914" s="7"/>
      <c r="L1914" s="7"/>
      <c r="M1914" s="27"/>
      <c r="N1914" s="27">
        <v>0</v>
      </c>
      <c r="O1914" s="7"/>
      <c r="P1914" s="30" t="s">
        <v>53</v>
      </c>
      <c r="Q1914" s="65"/>
      <c r="R1914" s="23" t="s">
        <v>54</v>
      </c>
    </row>
    <row r="1915" spans="1:18" s="31" customFormat="1" ht="32.4" customHeight="1" x14ac:dyDescent="0.3">
      <c r="A1915" s="295" t="s">
        <v>3793</v>
      </c>
      <c r="B1915" s="295" t="s">
        <v>3794</v>
      </c>
      <c r="C1915" s="192" t="s">
        <v>449</v>
      </c>
      <c r="D1915" s="26">
        <v>212500</v>
      </c>
      <c r="E1915" s="26">
        <v>212500</v>
      </c>
      <c r="F1915" s="27">
        <v>0</v>
      </c>
      <c r="G1915" s="27">
        <v>212500</v>
      </c>
      <c r="H1915" s="27">
        <v>0</v>
      </c>
      <c r="I1915" s="7" t="s">
        <v>553</v>
      </c>
      <c r="J1915" s="7"/>
      <c r="K1915" s="7"/>
      <c r="L1915" s="7"/>
      <c r="M1915" s="27"/>
      <c r="N1915" s="27">
        <v>0</v>
      </c>
      <c r="O1915" s="7"/>
      <c r="P1915" s="30" t="s">
        <v>53</v>
      </c>
      <c r="Q1915" s="65"/>
      <c r="R1915" s="23" t="s">
        <v>54</v>
      </c>
    </row>
    <row r="1916" spans="1:18" s="31" customFormat="1" ht="32.4" customHeight="1" x14ac:dyDescent="0.3">
      <c r="A1916" s="295" t="s">
        <v>3795</v>
      </c>
      <c r="B1916" s="295" t="s">
        <v>3796</v>
      </c>
      <c r="C1916" s="192" t="s">
        <v>449</v>
      </c>
      <c r="D1916" s="26">
        <v>175000</v>
      </c>
      <c r="E1916" s="26">
        <v>175000</v>
      </c>
      <c r="F1916" s="27">
        <v>0</v>
      </c>
      <c r="G1916" s="27">
        <v>175000</v>
      </c>
      <c r="H1916" s="27">
        <v>0</v>
      </c>
      <c r="I1916" s="7" t="s">
        <v>553</v>
      </c>
      <c r="J1916" s="7"/>
      <c r="K1916" s="7"/>
      <c r="L1916" s="7"/>
      <c r="M1916" s="27"/>
      <c r="N1916" s="27">
        <v>0</v>
      </c>
      <c r="O1916" s="7"/>
      <c r="P1916" s="30" t="s">
        <v>53</v>
      </c>
      <c r="Q1916" s="65"/>
      <c r="R1916" s="23" t="s">
        <v>54</v>
      </c>
    </row>
    <row r="1917" spans="1:18" s="31" customFormat="1" ht="32.4" customHeight="1" x14ac:dyDescent="0.3">
      <c r="A1917" s="295" t="s">
        <v>2645</v>
      </c>
      <c r="B1917" s="295" t="s">
        <v>3797</v>
      </c>
      <c r="C1917" s="192" t="s">
        <v>449</v>
      </c>
      <c r="D1917" s="26">
        <v>175000</v>
      </c>
      <c r="E1917" s="26">
        <v>175000</v>
      </c>
      <c r="F1917" s="27">
        <v>0</v>
      </c>
      <c r="G1917" s="27">
        <v>175000</v>
      </c>
      <c r="H1917" s="27">
        <v>0</v>
      </c>
      <c r="I1917" s="7" t="s">
        <v>553</v>
      </c>
      <c r="J1917" s="7"/>
      <c r="K1917" s="7"/>
      <c r="L1917" s="7"/>
      <c r="M1917" s="27"/>
      <c r="N1917" s="27">
        <v>0</v>
      </c>
      <c r="O1917" s="7"/>
      <c r="P1917" s="30" t="s">
        <v>53</v>
      </c>
      <c r="Q1917" s="65"/>
      <c r="R1917" s="23" t="s">
        <v>54</v>
      </c>
    </row>
    <row r="1918" spans="1:18" s="31" customFormat="1" ht="32.4" customHeight="1" x14ac:dyDescent="0.3">
      <c r="A1918" s="295" t="s">
        <v>3798</v>
      </c>
      <c r="B1918" s="295" t="s">
        <v>3799</v>
      </c>
      <c r="C1918" s="192" t="s">
        <v>449</v>
      </c>
      <c r="D1918" s="26">
        <v>175000</v>
      </c>
      <c r="E1918" s="26">
        <v>175000</v>
      </c>
      <c r="F1918" s="27">
        <v>0</v>
      </c>
      <c r="G1918" s="27">
        <v>175000</v>
      </c>
      <c r="H1918" s="27">
        <v>0</v>
      </c>
      <c r="I1918" s="7" t="s">
        <v>553</v>
      </c>
      <c r="J1918" s="7"/>
      <c r="K1918" s="7"/>
      <c r="L1918" s="7"/>
      <c r="M1918" s="27"/>
      <c r="N1918" s="27">
        <v>0</v>
      </c>
      <c r="O1918" s="7"/>
      <c r="P1918" s="30" t="s">
        <v>53</v>
      </c>
      <c r="Q1918" s="65"/>
      <c r="R1918" s="23" t="s">
        <v>54</v>
      </c>
    </row>
    <row r="1919" spans="1:18" s="31" customFormat="1" ht="32.4" customHeight="1" x14ac:dyDescent="0.3">
      <c r="A1919" s="295" t="s">
        <v>3800</v>
      </c>
      <c r="B1919" s="295" t="s">
        <v>3801</v>
      </c>
      <c r="C1919" s="192" t="s">
        <v>449</v>
      </c>
      <c r="D1919" s="26">
        <v>175000</v>
      </c>
      <c r="E1919" s="26">
        <v>175000</v>
      </c>
      <c r="F1919" s="27">
        <v>0</v>
      </c>
      <c r="G1919" s="27">
        <v>175000</v>
      </c>
      <c r="H1919" s="27">
        <v>0</v>
      </c>
      <c r="I1919" s="7" t="s">
        <v>553</v>
      </c>
      <c r="J1919" s="7"/>
      <c r="K1919" s="7"/>
      <c r="L1919" s="7"/>
      <c r="M1919" s="27"/>
      <c r="N1919" s="27">
        <v>0</v>
      </c>
      <c r="O1919" s="7"/>
      <c r="P1919" s="30" t="s">
        <v>53</v>
      </c>
      <c r="Q1919" s="65"/>
      <c r="R1919" s="23" t="s">
        <v>54</v>
      </c>
    </row>
    <row r="1920" spans="1:18" s="31" customFormat="1" ht="32.4" customHeight="1" x14ac:dyDescent="0.3">
      <c r="A1920" s="295" t="s">
        <v>2240</v>
      </c>
      <c r="B1920" s="295" t="s">
        <v>3802</v>
      </c>
      <c r="C1920" s="192" t="s">
        <v>449</v>
      </c>
      <c r="D1920" s="26">
        <v>175000</v>
      </c>
      <c r="E1920" s="26">
        <v>175000</v>
      </c>
      <c r="F1920" s="27">
        <v>0</v>
      </c>
      <c r="G1920" s="27">
        <v>175000</v>
      </c>
      <c r="H1920" s="27">
        <v>0</v>
      </c>
      <c r="I1920" s="7" t="s">
        <v>553</v>
      </c>
      <c r="J1920" s="7"/>
      <c r="K1920" s="7"/>
      <c r="L1920" s="7"/>
      <c r="M1920" s="27"/>
      <c r="N1920" s="27">
        <v>0</v>
      </c>
      <c r="O1920" s="7"/>
      <c r="P1920" s="30" t="s">
        <v>53</v>
      </c>
      <c r="Q1920" s="65"/>
      <c r="R1920" s="23" t="s">
        <v>54</v>
      </c>
    </row>
    <row r="1921" spans="1:18" s="31" customFormat="1" ht="32.4" customHeight="1" x14ac:dyDescent="0.3">
      <c r="A1921" s="295" t="s">
        <v>3803</v>
      </c>
      <c r="B1921" s="295" t="s">
        <v>3804</v>
      </c>
      <c r="C1921" s="192" t="s">
        <v>449</v>
      </c>
      <c r="D1921" s="26">
        <v>150000</v>
      </c>
      <c r="E1921" s="26">
        <v>150000</v>
      </c>
      <c r="F1921" s="27">
        <v>0</v>
      </c>
      <c r="G1921" s="27">
        <v>150000</v>
      </c>
      <c r="H1921" s="27">
        <v>0</v>
      </c>
      <c r="I1921" s="7" t="s">
        <v>553</v>
      </c>
      <c r="J1921" s="7"/>
      <c r="K1921" s="7"/>
      <c r="L1921" s="7"/>
      <c r="M1921" s="27"/>
      <c r="N1921" s="27">
        <v>0</v>
      </c>
      <c r="O1921" s="7"/>
      <c r="P1921" s="30" t="s">
        <v>53</v>
      </c>
      <c r="Q1921" s="65"/>
      <c r="R1921" s="23" t="s">
        <v>54</v>
      </c>
    </row>
    <row r="1922" spans="1:18" s="31" customFormat="1" ht="32.4" customHeight="1" x14ac:dyDescent="0.3">
      <c r="A1922" s="295" t="s">
        <v>3805</v>
      </c>
      <c r="B1922" s="295" t="s">
        <v>3806</v>
      </c>
      <c r="C1922" s="192" t="s">
        <v>449</v>
      </c>
      <c r="D1922" s="26">
        <v>150000</v>
      </c>
      <c r="E1922" s="26">
        <v>150000</v>
      </c>
      <c r="F1922" s="27">
        <v>0</v>
      </c>
      <c r="G1922" s="27">
        <v>150000</v>
      </c>
      <c r="H1922" s="27">
        <v>0</v>
      </c>
      <c r="I1922" s="7" t="s">
        <v>553</v>
      </c>
      <c r="J1922" s="7"/>
      <c r="K1922" s="7"/>
      <c r="L1922" s="7"/>
      <c r="M1922" s="27"/>
      <c r="N1922" s="27">
        <v>0</v>
      </c>
      <c r="O1922" s="7"/>
      <c r="P1922" s="30" t="s">
        <v>53</v>
      </c>
      <c r="Q1922" s="65"/>
      <c r="R1922" s="23" t="s">
        <v>54</v>
      </c>
    </row>
    <row r="1923" spans="1:18" s="31" customFormat="1" ht="32.4" customHeight="1" x14ac:dyDescent="0.3">
      <c r="A1923" s="295" t="s">
        <v>3807</v>
      </c>
      <c r="B1923" s="295" t="s">
        <v>3808</v>
      </c>
      <c r="C1923" s="192" t="s">
        <v>449</v>
      </c>
      <c r="D1923" s="26">
        <v>125000</v>
      </c>
      <c r="E1923" s="26">
        <v>125000</v>
      </c>
      <c r="F1923" s="27">
        <v>0</v>
      </c>
      <c r="G1923" s="27">
        <v>125000</v>
      </c>
      <c r="H1923" s="27">
        <v>0</v>
      </c>
      <c r="I1923" s="7" t="s">
        <v>553</v>
      </c>
      <c r="J1923" s="7"/>
      <c r="K1923" s="7"/>
      <c r="L1923" s="7"/>
      <c r="M1923" s="27"/>
      <c r="N1923" s="27">
        <v>0</v>
      </c>
      <c r="O1923" s="7"/>
      <c r="P1923" s="30" t="s">
        <v>53</v>
      </c>
      <c r="Q1923" s="65"/>
      <c r="R1923" s="23" t="s">
        <v>54</v>
      </c>
    </row>
    <row r="1924" spans="1:18" s="31" customFormat="1" ht="32.4" customHeight="1" x14ac:dyDescent="0.3">
      <c r="A1924" s="295" t="s">
        <v>3809</v>
      </c>
      <c r="B1924" s="295" t="s">
        <v>3810</v>
      </c>
      <c r="C1924" s="192" t="s">
        <v>449</v>
      </c>
      <c r="D1924" s="26">
        <v>123000</v>
      </c>
      <c r="E1924" s="26">
        <v>123000</v>
      </c>
      <c r="F1924" s="27">
        <v>0</v>
      </c>
      <c r="G1924" s="27">
        <v>123000</v>
      </c>
      <c r="H1924" s="27">
        <v>0</v>
      </c>
      <c r="I1924" s="7" t="s">
        <v>553</v>
      </c>
      <c r="J1924" s="7"/>
      <c r="K1924" s="7"/>
      <c r="L1924" s="7"/>
      <c r="M1924" s="27"/>
      <c r="N1924" s="27">
        <v>0</v>
      </c>
      <c r="O1924" s="7"/>
      <c r="P1924" s="30" t="s">
        <v>53</v>
      </c>
      <c r="Q1924" s="65"/>
      <c r="R1924" s="23" t="s">
        <v>54</v>
      </c>
    </row>
    <row r="1925" spans="1:18" s="31" customFormat="1" ht="32.4" customHeight="1" x14ac:dyDescent="0.3">
      <c r="A1925" s="295" t="s">
        <v>3811</v>
      </c>
      <c r="B1925" s="295" t="s">
        <v>3812</v>
      </c>
      <c r="C1925" s="192" t="s">
        <v>449</v>
      </c>
      <c r="D1925" s="26">
        <v>195000</v>
      </c>
      <c r="E1925" s="26">
        <v>195000</v>
      </c>
      <c r="F1925" s="27">
        <v>0</v>
      </c>
      <c r="G1925" s="27">
        <v>195000</v>
      </c>
      <c r="H1925" s="27">
        <v>0</v>
      </c>
      <c r="I1925" s="7" t="s">
        <v>553</v>
      </c>
      <c r="J1925" s="7"/>
      <c r="K1925" s="7"/>
      <c r="L1925" s="7"/>
      <c r="M1925" s="27"/>
      <c r="N1925" s="27">
        <v>0</v>
      </c>
      <c r="O1925" s="7"/>
      <c r="P1925" s="30" t="s">
        <v>53</v>
      </c>
      <c r="Q1925" s="65"/>
      <c r="R1925" s="23" t="s">
        <v>54</v>
      </c>
    </row>
    <row r="1926" spans="1:18" s="31" customFormat="1" ht="32.4" customHeight="1" x14ac:dyDescent="0.3">
      <c r="A1926" s="295" t="s">
        <v>3813</v>
      </c>
      <c r="B1926" s="295" t="s">
        <v>3814</v>
      </c>
      <c r="C1926" s="192" t="s">
        <v>449</v>
      </c>
      <c r="D1926" s="26">
        <v>195000</v>
      </c>
      <c r="E1926" s="26">
        <v>195000</v>
      </c>
      <c r="F1926" s="27">
        <v>0</v>
      </c>
      <c r="G1926" s="27">
        <v>195000</v>
      </c>
      <c r="H1926" s="27">
        <v>0</v>
      </c>
      <c r="I1926" s="7" t="s">
        <v>553</v>
      </c>
      <c r="J1926" s="7"/>
      <c r="K1926" s="7"/>
      <c r="L1926" s="7"/>
      <c r="M1926" s="27"/>
      <c r="N1926" s="27">
        <v>0</v>
      </c>
      <c r="O1926" s="7"/>
      <c r="P1926" s="30" t="s">
        <v>53</v>
      </c>
      <c r="Q1926" s="65"/>
      <c r="R1926" s="23" t="s">
        <v>54</v>
      </c>
    </row>
    <row r="1927" spans="1:18" s="31" customFormat="1" ht="32.4" customHeight="1" x14ac:dyDescent="0.3">
      <c r="A1927" s="295" t="s">
        <v>3815</v>
      </c>
      <c r="B1927" s="295" t="s">
        <v>3816</v>
      </c>
      <c r="C1927" s="192" t="s">
        <v>449</v>
      </c>
      <c r="D1927" s="26">
        <v>187500</v>
      </c>
      <c r="E1927" s="26">
        <v>187500</v>
      </c>
      <c r="F1927" s="27">
        <v>0</v>
      </c>
      <c r="G1927" s="27">
        <v>187500</v>
      </c>
      <c r="H1927" s="27">
        <v>0</v>
      </c>
      <c r="I1927" s="7" t="s">
        <v>553</v>
      </c>
      <c r="J1927" s="7"/>
      <c r="K1927" s="7"/>
      <c r="L1927" s="7"/>
      <c r="M1927" s="27"/>
      <c r="N1927" s="27">
        <v>0</v>
      </c>
      <c r="O1927" s="7"/>
      <c r="P1927" s="30" t="s">
        <v>53</v>
      </c>
      <c r="Q1927" s="65"/>
      <c r="R1927" s="23" t="s">
        <v>54</v>
      </c>
    </row>
    <row r="1928" spans="1:18" s="31" customFormat="1" ht="32.4" customHeight="1" x14ac:dyDescent="0.3">
      <c r="A1928" s="295" t="s">
        <v>3817</v>
      </c>
      <c r="B1928" s="295" t="s">
        <v>3818</v>
      </c>
      <c r="C1928" s="192" t="s">
        <v>449</v>
      </c>
      <c r="D1928" s="26">
        <v>177500</v>
      </c>
      <c r="E1928" s="26">
        <v>177500</v>
      </c>
      <c r="F1928" s="27">
        <v>0</v>
      </c>
      <c r="G1928" s="27">
        <v>177500</v>
      </c>
      <c r="H1928" s="27">
        <v>0</v>
      </c>
      <c r="I1928" s="7" t="s">
        <v>553</v>
      </c>
      <c r="J1928" s="7"/>
      <c r="K1928" s="7"/>
      <c r="L1928" s="7"/>
      <c r="M1928" s="27"/>
      <c r="N1928" s="27">
        <v>0</v>
      </c>
      <c r="O1928" s="7"/>
      <c r="P1928" s="30" t="s">
        <v>53</v>
      </c>
      <c r="Q1928" s="65"/>
      <c r="R1928" s="23" t="s">
        <v>54</v>
      </c>
    </row>
    <row r="1929" spans="1:18" s="31" customFormat="1" ht="32.4" customHeight="1" x14ac:dyDescent="0.3">
      <c r="A1929" s="295" t="s">
        <v>3819</v>
      </c>
      <c r="B1929" s="295" t="s">
        <v>3820</v>
      </c>
      <c r="C1929" s="192" t="s">
        <v>449</v>
      </c>
      <c r="D1929" s="26">
        <v>80000</v>
      </c>
      <c r="E1929" s="26">
        <v>80000</v>
      </c>
      <c r="F1929" s="27">
        <v>0</v>
      </c>
      <c r="G1929" s="27">
        <v>80000</v>
      </c>
      <c r="H1929" s="27">
        <v>0</v>
      </c>
      <c r="I1929" s="7" t="s">
        <v>553</v>
      </c>
      <c r="J1929" s="7"/>
      <c r="K1929" s="7"/>
      <c r="L1929" s="7"/>
      <c r="M1929" s="27"/>
      <c r="N1929" s="27">
        <v>0</v>
      </c>
      <c r="O1929" s="7"/>
      <c r="P1929" s="30" t="s">
        <v>53</v>
      </c>
      <c r="Q1929" s="65"/>
      <c r="R1929" s="23" t="s">
        <v>54</v>
      </c>
    </row>
    <row r="1930" spans="1:18" s="31" customFormat="1" ht="32.4" customHeight="1" x14ac:dyDescent="0.3">
      <c r="A1930" s="295" t="s">
        <v>3821</v>
      </c>
      <c r="B1930" s="295" t="s">
        <v>3822</v>
      </c>
      <c r="C1930" s="192" t="s">
        <v>449</v>
      </c>
      <c r="D1930" s="26">
        <v>145000</v>
      </c>
      <c r="E1930" s="26">
        <v>145000</v>
      </c>
      <c r="F1930" s="27">
        <v>0</v>
      </c>
      <c r="G1930" s="27">
        <v>145000</v>
      </c>
      <c r="H1930" s="27">
        <v>0</v>
      </c>
      <c r="I1930" s="7" t="s">
        <v>553</v>
      </c>
      <c r="J1930" s="7"/>
      <c r="K1930" s="7"/>
      <c r="L1930" s="7"/>
      <c r="M1930" s="27"/>
      <c r="N1930" s="27">
        <v>0</v>
      </c>
      <c r="O1930" s="7"/>
      <c r="P1930" s="30" t="s">
        <v>53</v>
      </c>
      <c r="Q1930" s="65"/>
      <c r="R1930" s="23" t="s">
        <v>54</v>
      </c>
    </row>
    <row r="1931" spans="1:18" s="31" customFormat="1" ht="32.4" customHeight="1" x14ac:dyDescent="0.3">
      <c r="A1931" s="295" t="s">
        <v>3823</v>
      </c>
      <c r="B1931" s="295" t="s">
        <v>3824</v>
      </c>
      <c r="C1931" s="192" t="s">
        <v>449</v>
      </c>
      <c r="D1931" s="26">
        <v>87500</v>
      </c>
      <c r="E1931" s="26">
        <v>87500</v>
      </c>
      <c r="F1931" s="27">
        <v>0</v>
      </c>
      <c r="G1931" s="27">
        <v>87500</v>
      </c>
      <c r="H1931" s="27">
        <v>0</v>
      </c>
      <c r="I1931" s="7" t="s">
        <v>553</v>
      </c>
      <c r="J1931" s="7"/>
      <c r="K1931" s="7"/>
      <c r="L1931" s="7"/>
      <c r="M1931" s="27"/>
      <c r="N1931" s="27">
        <v>0</v>
      </c>
      <c r="O1931" s="7"/>
      <c r="P1931" s="30" t="s">
        <v>53</v>
      </c>
      <c r="Q1931" s="65"/>
      <c r="R1931" s="23" t="s">
        <v>54</v>
      </c>
    </row>
    <row r="1932" spans="1:18" s="31" customFormat="1" ht="32.4" customHeight="1" x14ac:dyDescent="0.3">
      <c r="A1932" s="295" t="s">
        <v>2620</v>
      </c>
      <c r="B1932" s="295" t="s">
        <v>3825</v>
      </c>
      <c r="C1932" s="192" t="s">
        <v>449</v>
      </c>
      <c r="D1932" s="26">
        <v>102500</v>
      </c>
      <c r="E1932" s="26">
        <v>102500</v>
      </c>
      <c r="F1932" s="27">
        <v>0</v>
      </c>
      <c r="G1932" s="27">
        <v>102500</v>
      </c>
      <c r="H1932" s="27">
        <v>0</v>
      </c>
      <c r="I1932" s="7" t="s">
        <v>553</v>
      </c>
      <c r="J1932" s="7"/>
      <c r="K1932" s="7"/>
      <c r="L1932" s="7"/>
      <c r="M1932" s="27"/>
      <c r="N1932" s="27">
        <v>0</v>
      </c>
      <c r="O1932" s="7"/>
      <c r="P1932" s="30" t="s">
        <v>53</v>
      </c>
      <c r="Q1932" s="65"/>
      <c r="R1932" s="23" t="s">
        <v>54</v>
      </c>
    </row>
    <row r="1933" spans="1:18" s="31" customFormat="1" ht="32.4" customHeight="1" x14ac:dyDescent="0.3">
      <c r="A1933" s="295" t="s">
        <v>3826</v>
      </c>
      <c r="B1933" s="295" t="s">
        <v>3827</v>
      </c>
      <c r="C1933" s="192" t="s">
        <v>449</v>
      </c>
      <c r="D1933" s="26">
        <v>225000</v>
      </c>
      <c r="E1933" s="26">
        <v>225000</v>
      </c>
      <c r="F1933" s="27">
        <v>0</v>
      </c>
      <c r="G1933" s="27">
        <v>225000</v>
      </c>
      <c r="H1933" s="27">
        <v>0</v>
      </c>
      <c r="I1933" s="7" t="s">
        <v>553</v>
      </c>
      <c r="J1933" s="7"/>
      <c r="K1933" s="7"/>
      <c r="L1933" s="7"/>
      <c r="M1933" s="27"/>
      <c r="N1933" s="27">
        <v>0</v>
      </c>
      <c r="O1933" s="7"/>
      <c r="P1933" s="30" t="s">
        <v>53</v>
      </c>
      <c r="Q1933" s="65"/>
      <c r="R1933" s="23" t="s">
        <v>54</v>
      </c>
    </row>
    <row r="1934" spans="1:18" s="31" customFormat="1" ht="32.4" customHeight="1" x14ac:dyDescent="0.3">
      <c r="A1934" s="295" t="s">
        <v>3828</v>
      </c>
      <c r="B1934" s="295" t="s">
        <v>3829</v>
      </c>
      <c r="C1934" s="192" t="s">
        <v>449</v>
      </c>
      <c r="D1934" s="26">
        <v>45000</v>
      </c>
      <c r="E1934" s="26">
        <v>45000</v>
      </c>
      <c r="F1934" s="27">
        <v>0</v>
      </c>
      <c r="G1934" s="27">
        <v>45000</v>
      </c>
      <c r="H1934" s="27">
        <v>0</v>
      </c>
      <c r="I1934" s="7" t="s">
        <v>553</v>
      </c>
      <c r="J1934" s="7"/>
      <c r="K1934" s="7"/>
      <c r="L1934" s="7"/>
      <c r="M1934" s="27"/>
      <c r="N1934" s="27">
        <v>0</v>
      </c>
      <c r="O1934" s="7"/>
      <c r="P1934" s="30" t="s">
        <v>53</v>
      </c>
      <c r="Q1934" s="65"/>
      <c r="R1934" s="23" t="s">
        <v>54</v>
      </c>
    </row>
    <row r="1935" spans="1:18" s="31" customFormat="1" ht="32.4" customHeight="1" x14ac:dyDescent="0.3">
      <c r="A1935" s="295" t="s">
        <v>3830</v>
      </c>
      <c r="B1935" s="295" t="s">
        <v>3831</v>
      </c>
      <c r="C1935" s="192" t="s">
        <v>449</v>
      </c>
      <c r="D1935" s="26">
        <v>225000</v>
      </c>
      <c r="E1935" s="26">
        <v>225000</v>
      </c>
      <c r="F1935" s="27">
        <v>0</v>
      </c>
      <c r="G1935" s="27">
        <v>225000</v>
      </c>
      <c r="H1935" s="27">
        <v>0</v>
      </c>
      <c r="I1935" s="7" t="s">
        <v>553</v>
      </c>
      <c r="J1935" s="7"/>
      <c r="K1935" s="7"/>
      <c r="L1935" s="7"/>
      <c r="M1935" s="27"/>
      <c r="N1935" s="27">
        <v>0</v>
      </c>
      <c r="O1935" s="7"/>
      <c r="P1935" s="30" t="s">
        <v>53</v>
      </c>
      <c r="Q1935" s="65"/>
      <c r="R1935" s="23" t="s">
        <v>54</v>
      </c>
    </row>
    <row r="1936" spans="1:18" s="31" customFormat="1" ht="32.4" customHeight="1" x14ac:dyDescent="0.3">
      <c r="A1936" s="295" t="s">
        <v>3832</v>
      </c>
      <c r="B1936" s="295" t="s">
        <v>3833</v>
      </c>
      <c r="C1936" s="192" t="s">
        <v>449</v>
      </c>
      <c r="D1936" s="26">
        <v>175000</v>
      </c>
      <c r="E1936" s="26">
        <v>175000</v>
      </c>
      <c r="F1936" s="27">
        <v>0</v>
      </c>
      <c r="G1936" s="27">
        <v>175000</v>
      </c>
      <c r="H1936" s="27">
        <v>0</v>
      </c>
      <c r="I1936" s="7" t="s">
        <v>553</v>
      </c>
      <c r="J1936" s="7"/>
      <c r="K1936" s="7"/>
      <c r="L1936" s="7"/>
      <c r="M1936" s="27"/>
      <c r="N1936" s="27">
        <v>0</v>
      </c>
      <c r="O1936" s="7"/>
      <c r="P1936" s="30" t="s">
        <v>53</v>
      </c>
      <c r="Q1936" s="65"/>
      <c r="R1936" s="23" t="s">
        <v>54</v>
      </c>
    </row>
    <row r="1937" spans="1:18" s="31" customFormat="1" ht="32.4" customHeight="1" x14ac:dyDescent="0.3">
      <c r="A1937" s="295" t="s">
        <v>3834</v>
      </c>
      <c r="B1937" s="295" t="s">
        <v>3835</v>
      </c>
      <c r="C1937" s="192" t="s">
        <v>449</v>
      </c>
      <c r="D1937" s="26">
        <v>175000</v>
      </c>
      <c r="E1937" s="26">
        <v>175000</v>
      </c>
      <c r="F1937" s="27">
        <v>0</v>
      </c>
      <c r="G1937" s="27">
        <v>175000</v>
      </c>
      <c r="H1937" s="27">
        <v>0</v>
      </c>
      <c r="I1937" s="7" t="s">
        <v>553</v>
      </c>
      <c r="J1937" s="7"/>
      <c r="K1937" s="7"/>
      <c r="L1937" s="7"/>
      <c r="M1937" s="27"/>
      <c r="N1937" s="27">
        <v>0</v>
      </c>
      <c r="O1937" s="7"/>
      <c r="P1937" s="30" t="s">
        <v>53</v>
      </c>
      <c r="Q1937" s="65"/>
      <c r="R1937" s="23" t="s">
        <v>54</v>
      </c>
    </row>
    <row r="1938" spans="1:18" s="31" customFormat="1" ht="32.4" customHeight="1" x14ac:dyDescent="0.3">
      <c r="A1938" s="295" t="s">
        <v>3836</v>
      </c>
      <c r="B1938" s="295" t="s">
        <v>3837</v>
      </c>
      <c r="C1938" s="192" t="s">
        <v>449</v>
      </c>
      <c r="D1938" s="26">
        <v>175000</v>
      </c>
      <c r="E1938" s="26">
        <v>175000</v>
      </c>
      <c r="F1938" s="27">
        <v>0</v>
      </c>
      <c r="G1938" s="27">
        <v>175000</v>
      </c>
      <c r="H1938" s="27">
        <v>0</v>
      </c>
      <c r="I1938" s="7" t="s">
        <v>553</v>
      </c>
      <c r="J1938" s="7"/>
      <c r="K1938" s="7"/>
      <c r="L1938" s="7"/>
      <c r="M1938" s="27"/>
      <c r="N1938" s="27">
        <v>0</v>
      </c>
      <c r="O1938" s="7"/>
      <c r="P1938" s="30" t="s">
        <v>53</v>
      </c>
      <c r="Q1938" s="65"/>
      <c r="R1938" s="23" t="s">
        <v>54</v>
      </c>
    </row>
    <row r="1939" spans="1:18" s="31" customFormat="1" ht="32.4" customHeight="1" x14ac:dyDescent="0.3">
      <c r="A1939" s="295" t="s">
        <v>3838</v>
      </c>
      <c r="B1939" s="295" t="s">
        <v>3839</v>
      </c>
      <c r="C1939" s="192" t="s">
        <v>449</v>
      </c>
      <c r="D1939" s="26">
        <v>175000</v>
      </c>
      <c r="E1939" s="26">
        <v>175000</v>
      </c>
      <c r="F1939" s="27">
        <v>0</v>
      </c>
      <c r="G1939" s="27">
        <v>175000</v>
      </c>
      <c r="H1939" s="27">
        <v>0</v>
      </c>
      <c r="I1939" s="7" t="s">
        <v>553</v>
      </c>
      <c r="J1939" s="7"/>
      <c r="K1939" s="7"/>
      <c r="L1939" s="7"/>
      <c r="M1939" s="27"/>
      <c r="N1939" s="27">
        <v>0</v>
      </c>
      <c r="O1939" s="7"/>
      <c r="P1939" s="30" t="s">
        <v>53</v>
      </c>
      <c r="Q1939" s="65"/>
      <c r="R1939" s="23" t="s">
        <v>54</v>
      </c>
    </row>
    <row r="1940" spans="1:18" s="31" customFormat="1" ht="32.4" customHeight="1" x14ac:dyDescent="0.3">
      <c r="A1940" s="295" t="s">
        <v>3840</v>
      </c>
      <c r="B1940" s="295" t="s">
        <v>3841</v>
      </c>
      <c r="C1940" s="192" t="s">
        <v>449</v>
      </c>
      <c r="D1940" s="26">
        <v>175000</v>
      </c>
      <c r="E1940" s="26">
        <v>175000</v>
      </c>
      <c r="F1940" s="27">
        <v>0</v>
      </c>
      <c r="G1940" s="27">
        <v>175000</v>
      </c>
      <c r="H1940" s="27">
        <v>0</v>
      </c>
      <c r="I1940" s="7" t="s">
        <v>553</v>
      </c>
      <c r="J1940" s="7"/>
      <c r="K1940" s="7"/>
      <c r="L1940" s="7"/>
      <c r="M1940" s="27"/>
      <c r="N1940" s="27">
        <v>0</v>
      </c>
      <c r="O1940" s="7"/>
      <c r="P1940" s="30" t="s">
        <v>53</v>
      </c>
      <c r="Q1940" s="65"/>
      <c r="R1940" s="23" t="s">
        <v>54</v>
      </c>
    </row>
    <row r="1941" spans="1:18" s="31" customFormat="1" ht="32.4" customHeight="1" x14ac:dyDescent="0.3">
      <c r="A1941" s="295" t="s">
        <v>3842</v>
      </c>
      <c r="B1941" s="295" t="s">
        <v>3843</v>
      </c>
      <c r="C1941" s="192" t="s">
        <v>449</v>
      </c>
      <c r="D1941" s="26">
        <v>125000</v>
      </c>
      <c r="E1941" s="26">
        <v>125000</v>
      </c>
      <c r="F1941" s="27">
        <v>0</v>
      </c>
      <c r="G1941" s="27">
        <v>125000</v>
      </c>
      <c r="H1941" s="27">
        <v>0</v>
      </c>
      <c r="I1941" s="7" t="s">
        <v>553</v>
      </c>
      <c r="J1941" s="7"/>
      <c r="K1941" s="7"/>
      <c r="L1941" s="7"/>
      <c r="M1941" s="27"/>
      <c r="N1941" s="27">
        <v>0</v>
      </c>
      <c r="O1941" s="7"/>
      <c r="P1941" s="30" t="s">
        <v>53</v>
      </c>
      <c r="Q1941" s="65"/>
      <c r="R1941" s="23" t="s">
        <v>54</v>
      </c>
    </row>
    <row r="1942" spans="1:18" s="31" customFormat="1" ht="32.4" customHeight="1" x14ac:dyDescent="0.3">
      <c r="A1942" s="295" t="s">
        <v>3844</v>
      </c>
      <c r="B1942" s="295" t="s">
        <v>3845</v>
      </c>
      <c r="C1942" s="192" t="s">
        <v>449</v>
      </c>
      <c r="D1942" s="26">
        <v>125000</v>
      </c>
      <c r="E1942" s="26">
        <v>125000</v>
      </c>
      <c r="F1942" s="27">
        <v>0</v>
      </c>
      <c r="G1942" s="27">
        <v>125000</v>
      </c>
      <c r="H1942" s="27">
        <v>0</v>
      </c>
      <c r="I1942" s="7" t="s">
        <v>553</v>
      </c>
      <c r="J1942" s="7"/>
      <c r="K1942" s="7"/>
      <c r="L1942" s="7"/>
      <c r="M1942" s="27"/>
      <c r="N1942" s="27">
        <v>0</v>
      </c>
      <c r="O1942" s="7"/>
      <c r="P1942" s="30" t="s">
        <v>53</v>
      </c>
      <c r="Q1942" s="65"/>
      <c r="R1942" s="23" t="s">
        <v>54</v>
      </c>
    </row>
    <row r="1943" spans="1:18" s="31" customFormat="1" ht="32.4" customHeight="1" x14ac:dyDescent="0.3">
      <c r="A1943" s="295" t="s">
        <v>3846</v>
      </c>
      <c r="B1943" s="295" t="s">
        <v>3847</v>
      </c>
      <c r="C1943" s="192" t="s">
        <v>449</v>
      </c>
      <c r="D1943" s="26">
        <v>125000</v>
      </c>
      <c r="E1943" s="26">
        <v>125000</v>
      </c>
      <c r="F1943" s="27">
        <v>0</v>
      </c>
      <c r="G1943" s="27">
        <v>125000</v>
      </c>
      <c r="H1943" s="27">
        <v>0</v>
      </c>
      <c r="I1943" s="7" t="s">
        <v>553</v>
      </c>
      <c r="J1943" s="7"/>
      <c r="K1943" s="7"/>
      <c r="L1943" s="7"/>
      <c r="M1943" s="27"/>
      <c r="N1943" s="27">
        <v>0</v>
      </c>
      <c r="O1943" s="7"/>
      <c r="P1943" s="30" t="s">
        <v>53</v>
      </c>
      <c r="Q1943" s="65"/>
      <c r="R1943" s="23" t="s">
        <v>54</v>
      </c>
    </row>
    <row r="1944" spans="1:18" s="31" customFormat="1" ht="32.4" customHeight="1" x14ac:dyDescent="0.3">
      <c r="A1944" s="295" t="s">
        <v>3848</v>
      </c>
      <c r="B1944" s="295" t="s">
        <v>3849</v>
      </c>
      <c r="C1944" s="192" t="s">
        <v>449</v>
      </c>
      <c r="D1944" s="26">
        <v>125000</v>
      </c>
      <c r="E1944" s="26">
        <v>125000</v>
      </c>
      <c r="F1944" s="27">
        <v>0</v>
      </c>
      <c r="G1944" s="27">
        <v>125000</v>
      </c>
      <c r="H1944" s="27">
        <v>0</v>
      </c>
      <c r="I1944" s="7" t="s">
        <v>553</v>
      </c>
      <c r="J1944" s="7"/>
      <c r="K1944" s="7"/>
      <c r="L1944" s="7"/>
      <c r="M1944" s="27"/>
      <c r="N1944" s="27">
        <v>0</v>
      </c>
      <c r="O1944" s="7"/>
      <c r="P1944" s="30" t="s">
        <v>53</v>
      </c>
      <c r="Q1944" s="65"/>
      <c r="R1944" s="23" t="s">
        <v>54</v>
      </c>
    </row>
    <row r="1945" spans="1:18" s="31" customFormat="1" ht="32.4" customHeight="1" x14ac:dyDescent="0.3">
      <c r="A1945" s="295" t="s">
        <v>3850</v>
      </c>
      <c r="B1945" s="295" t="s">
        <v>3851</v>
      </c>
      <c r="C1945" s="192" t="s">
        <v>449</v>
      </c>
      <c r="D1945" s="26">
        <v>310500</v>
      </c>
      <c r="E1945" s="26">
        <v>310500</v>
      </c>
      <c r="F1945" s="27">
        <v>0</v>
      </c>
      <c r="G1945" s="27">
        <v>310500</v>
      </c>
      <c r="H1945" s="27">
        <v>0</v>
      </c>
      <c r="I1945" s="7" t="s">
        <v>553</v>
      </c>
      <c r="J1945" s="7"/>
      <c r="K1945" s="7"/>
      <c r="L1945" s="7"/>
      <c r="M1945" s="27"/>
      <c r="N1945" s="27">
        <v>0</v>
      </c>
      <c r="O1945" s="7"/>
      <c r="P1945" s="30" t="s">
        <v>53</v>
      </c>
      <c r="Q1945" s="65"/>
      <c r="R1945" s="23" t="s">
        <v>54</v>
      </c>
    </row>
    <row r="1946" spans="1:18" s="31" customFormat="1" ht="32.4" customHeight="1" x14ac:dyDescent="0.3">
      <c r="A1946" s="295" t="s">
        <v>3852</v>
      </c>
      <c r="B1946" s="295" t="s">
        <v>3853</v>
      </c>
      <c r="C1946" s="192" t="s">
        <v>449</v>
      </c>
      <c r="D1946" s="26">
        <v>231150</v>
      </c>
      <c r="E1946" s="26">
        <v>231150</v>
      </c>
      <c r="F1946" s="27">
        <v>0</v>
      </c>
      <c r="G1946" s="27">
        <v>231150</v>
      </c>
      <c r="H1946" s="27">
        <v>0</v>
      </c>
      <c r="I1946" s="7" t="s">
        <v>553</v>
      </c>
      <c r="J1946" s="7"/>
      <c r="K1946" s="7"/>
      <c r="L1946" s="7"/>
      <c r="M1946" s="27"/>
      <c r="N1946" s="27">
        <v>0</v>
      </c>
      <c r="O1946" s="7"/>
      <c r="P1946" s="30" t="s">
        <v>53</v>
      </c>
      <c r="Q1946" s="65"/>
      <c r="R1946" s="23" t="s">
        <v>54</v>
      </c>
    </row>
    <row r="1947" spans="1:18" s="31" customFormat="1" ht="32.4" customHeight="1" x14ac:dyDescent="0.3">
      <c r="A1947" s="295" t="s">
        <v>3854</v>
      </c>
      <c r="B1947" s="295" t="s">
        <v>3855</v>
      </c>
      <c r="C1947" s="192" t="s">
        <v>449</v>
      </c>
      <c r="D1947" s="26">
        <v>345000</v>
      </c>
      <c r="E1947" s="26">
        <v>345000</v>
      </c>
      <c r="F1947" s="27">
        <v>0</v>
      </c>
      <c r="G1947" s="27">
        <v>345000</v>
      </c>
      <c r="H1947" s="27">
        <v>0</v>
      </c>
      <c r="I1947" s="7" t="s">
        <v>553</v>
      </c>
      <c r="J1947" s="7"/>
      <c r="K1947" s="7"/>
      <c r="L1947" s="7"/>
      <c r="M1947" s="27"/>
      <c r="N1947" s="27">
        <v>0</v>
      </c>
      <c r="O1947" s="7"/>
      <c r="P1947" s="30" t="s">
        <v>53</v>
      </c>
      <c r="Q1947" s="65"/>
      <c r="R1947" s="23" t="s">
        <v>54</v>
      </c>
    </row>
    <row r="1948" spans="1:18" s="31" customFormat="1" ht="32.4" customHeight="1" x14ac:dyDescent="0.3">
      <c r="A1948" s="295" t="s">
        <v>3856</v>
      </c>
      <c r="B1948" s="295" t="s">
        <v>3857</v>
      </c>
      <c r="C1948" s="192" t="s">
        <v>449</v>
      </c>
      <c r="D1948" s="26">
        <v>345000</v>
      </c>
      <c r="E1948" s="26">
        <v>345000</v>
      </c>
      <c r="F1948" s="27">
        <v>0</v>
      </c>
      <c r="G1948" s="27">
        <v>345000</v>
      </c>
      <c r="H1948" s="27">
        <v>0</v>
      </c>
      <c r="I1948" s="7" t="s">
        <v>553</v>
      </c>
      <c r="J1948" s="7"/>
      <c r="K1948" s="7"/>
      <c r="L1948" s="7"/>
      <c r="M1948" s="27"/>
      <c r="N1948" s="27">
        <v>0</v>
      </c>
      <c r="O1948" s="7"/>
      <c r="P1948" s="30" t="s">
        <v>53</v>
      </c>
      <c r="Q1948" s="65"/>
      <c r="R1948" s="23" t="s">
        <v>54</v>
      </c>
    </row>
    <row r="1949" spans="1:18" s="31" customFormat="1" ht="32.4" customHeight="1" x14ac:dyDescent="0.3">
      <c r="A1949" s="295" t="s">
        <v>2785</v>
      </c>
      <c r="B1949" s="295" t="s">
        <v>3858</v>
      </c>
      <c r="C1949" s="192" t="s">
        <v>449</v>
      </c>
      <c r="D1949" s="26">
        <v>303600</v>
      </c>
      <c r="E1949" s="26">
        <v>303600</v>
      </c>
      <c r="F1949" s="27">
        <v>0</v>
      </c>
      <c r="G1949" s="27">
        <v>303600</v>
      </c>
      <c r="H1949" s="27">
        <v>0</v>
      </c>
      <c r="I1949" s="7" t="s">
        <v>553</v>
      </c>
      <c r="J1949" s="7"/>
      <c r="K1949" s="7"/>
      <c r="L1949" s="7"/>
      <c r="M1949" s="27"/>
      <c r="N1949" s="27">
        <v>0</v>
      </c>
      <c r="O1949" s="7"/>
      <c r="P1949" s="30" t="s">
        <v>53</v>
      </c>
      <c r="Q1949" s="65"/>
      <c r="R1949" s="23" t="s">
        <v>54</v>
      </c>
    </row>
    <row r="1950" spans="1:18" s="31" customFormat="1" ht="32.4" customHeight="1" x14ac:dyDescent="0.3">
      <c r="A1950" s="295" t="s">
        <v>3859</v>
      </c>
      <c r="B1950" s="295" t="s">
        <v>3860</v>
      </c>
      <c r="C1950" s="192" t="s">
        <v>449</v>
      </c>
      <c r="D1950" s="26">
        <v>310500</v>
      </c>
      <c r="E1950" s="26">
        <v>310500</v>
      </c>
      <c r="F1950" s="27">
        <v>0</v>
      </c>
      <c r="G1950" s="27">
        <v>310500</v>
      </c>
      <c r="H1950" s="27">
        <v>0</v>
      </c>
      <c r="I1950" s="7" t="s">
        <v>553</v>
      </c>
      <c r="J1950" s="7"/>
      <c r="K1950" s="7"/>
      <c r="L1950" s="7"/>
      <c r="M1950" s="27"/>
      <c r="N1950" s="27">
        <v>0</v>
      </c>
      <c r="O1950" s="7"/>
      <c r="P1950" s="30" t="s">
        <v>53</v>
      </c>
      <c r="Q1950" s="65"/>
      <c r="R1950" s="23" t="s">
        <v>54</v>
      </c>
    </row>
    <row r="1951" spans="1:18" s="31" customFormat="1" ht="32.4" customHeight="1" x14ac:dyDescent="0.3">
      <c r="A1951" s="295" t="s">
        <v>3861</v>
      </c>
      <c r="B1951" s="295" t="s">
        <v>3862</v>
      </c>
      <c r="C1951" s="192" t="s">
        <v>449</v>
      </c>
      <c r="D1951" s="26">
        <v>331200</v>
      </c>
      <c r="E1951" s="26">
        <v>331200</v>
      </c>
      <c r="F1951" s="27">
        <v>0</v>
      </c>
      <c r="G1951" s="27">
        <v>331200</v>
      </c>
      <c r="H1951" s="27">
        <v>0</v>
      </c>
      <c r="I1951" s="7" t="s">
        <v>553</v>
      </c>
      <c r="J1951" s="7"/>
      <c r="K1951" s="7"/>
      <c r="L1951" s="7"/>
      <c r="M1951" s="27"/>
      <c r="N1951" s="27">
        <v>0</v>
      </c>
      <c r="O1951" s="7"/>
      <c r="P1951" s="30" t="s">
        <v>53</v>
      </c>
      <c r="Q1951" s="65"/>
      <c r="R1951" s="23" t="s">
        <v>54</v>
      </c>
    </row>
    <row r="1952" spans="1:18" s="31" customFormat="1" ht="32.4" customHeight="1" x14ac:dyDescent="0.3">
      <c r="A1952" s="295" t="s">
        <v>3863</v>
      </c>
      <c r="B1952" s="295" t="s">
        <v>3864</v>
      </c>
      <c r="C1952" s="192" t="s">
        <v>449</v>
      </c>
      <c r="D1952" s="26">
        <v>345000</v>
      </c>
      <c r="E1952" s="26">
        <v>345000</v>
      </c>
      <c r="F1952" s="27">
        <v>0</v>
      </c>
      <c r="G1952" s="27">
        <v>345000</v>
      </c>
      <c r="H1952" s="27">
        <v>0</v>
      </c>
      <c r="I1952" s="7" t="s">
        <v>553</v>
      </c>
      <c r="J1952" s="7"/>
      <c r="K1952" s="7"/>
      <c r="L1952" s="7"/>
      <c r="M1952" s="27"/>
      <c r="N1952" s="27">
        <v>0</v>
      </c>
      <c r="O1952" s="7"/>
      <c r="P1952" s="30" t="s">
        <v>53</v>
      </c>
      <c r="Q1952" s="65"/>
      <c r="R1952" s="23" t="s">
        <v>54</v>
      </c>
    </row>
    <row r="1953" spans="1:18" s="31" customFormat="1" ht="32.4" customHeight="1" x14ac:dyDescent="0.3">
      <c r="A1953" s="295" t="s">
        <v>3865</v>
      </c>
      <c r="B1953" s="295" t="s">
        <v>3866</v>
      </c>
      <c r="C1953" s="192" t="s">
        <v>449</v>
      </c>
      <c r="D1953" s="26">
        <v>327750</v>
      </c>
      <c r="E1953" s="26">
        <v>327750</v>
      </c>
      <c r="F1953" s="27">
        <v>0</v>
      </c>
      <c r="G1953" s="27">
        <v>327750</v>
      </c>
      <c r="H1953" s="27">
        <v>0</v>
      </c>
      <c r="I1953" s="7" t="s">
        <v>553</v>
      </c>
      <c r="J1953" s="7"/>
      <c r="K1953" s="7"/>
      <c r="L1953" s="7"/>
      <c r="M1953" s="27"/>
      <c r="N1953" s="27">
        <v>0</v>
      </c>
      <c r="O1953" s="7"/>
      <c r="P1953" s="30" t="s">
        <v>53</v>
      </c>
      <c r="Q1953" s="65"/>
      <c r="R1953" s="23" t="s">
        <v>54</v>
      </c>
    </row>
    <row r="1954" spans="1:18" s="31" customFormat="1" ht="32.4" customHeight="1" x14ac:dyDescent="0.3">
      <c r="A1954" s="295" t="s">
        <v>2767</v>
      </c>
      <c r="B1954" s="295" t="s">
        <v>3867</v>
      </c>
      <c r="C1954" s="192" t="s">
        <v>449</v>
      </c>
      <c r="D1954" s="26">
        <v>327750</v>
      </c>
      <c r="E1954" s="26">
        <v>327750</v>
      </c>
      <c r="F1954" s="27">
        <v>0</v>
      </c>
      <c r="G1954" s="27">
        <v>327750</v>
      </c>
      <c r="H1954" s="27">
        <v>0</v>
      </c>
      <c r="I1954" s="7" t="s">
        <v>553</v>
      </c>
      <c r="J1954" s="7"/>
      <c r="K1954" s="7"/>
      <c r="L1954" s="7"/>
      <c r="M1954" s="27"/>
      <c r="N1954" s="27">
        <v>0</v>
      </c>
      <c r="O1954" s="7"/>
      <c r="P1954" s="30" t="s">
        <v>53</v>
      </c>
      <c r="Q1954" s="65"/>
      <c r="R1954" s="23" t="s">
        <v>54</v>
      </c>
    </row>
    <row r="1955" spans="1:18" s="31" customFormat="1" ht="32.4" customHeight="1" x14ac:dyDescent="0.3">
      <c r="A1955" s="295" t="s">
        <v>3868</v>
      </c>
      <c r="B1955" s="295" t="s">
        <v>3869</v>
      </c>
      <c r="C1955" s="192" t="s">
        <v>449</v>
      </c>
      <c r="D1955" s="26">
        <v>289800</v>
      </c>
      <c r="E1955" s="26">
        <v>289800</v>
      </c>
      <c r="F1955" s="27">
        <v>0</v>
      </c>
      <c r="G1955" s="27">
        <v>289800</v>
      </c>
      <c r="H1955" s="27">
        <v>0</v>
      </c>
      <c r="I1955" s="7" t="s">
        <v>553</v>
      </c>
      <c r="J1955" s="7"/>
      <c r="K1955" s="7"/>
      <c r="L1955" s="7"/>
      <c r="M1955" s="27"/>
      <c r="N1955" s="27">
        <v>0</v>
      </c>
      <c r="O1955" s="7"/>
      <c r="P1955" s="30" t="s">
        <v>53</v>
      </c>
      <c r="Q1955" s="65"/>
      <c r="R1955" s="23" t="s">
        <v>54</v>
      </c>
    </row>
    <row r="1956" spans="1:18" s="31" customFormat="1" ht="32.4" customHeight="1" x14ac:dyDescent="0.3">
      <c r="A1956" s="295" t="s">
        <v>3870</v>
      </c>
      <c r="B1956" s="295" t="s">
        <v>3871</v>
      </c>
      <c r="C1956" s="192" t="s">
        <v>449</v>
      </c>
      <c r="D1956" s="26">
        <v>310500</v>
      </c>
      <c r="E1956" s="26">
        <v>310500</v>
      </c>
      <c r="F1956" s="27">
        <v>0</v>
      </c>
      <c r="G1956" s="27">
        <v>310500</v>
      </c>
      <c r="H1956" s="27">
        <v>0</v>
      </c>
      <c r="I1956" s="7" t="s">
        <v>553</v>
      </c>
      <c r="J1956" s="7"/>
      <c r="K1956" s="7"/>
      <c r="L1956" s="7"/>
      <c r="M1956" s="27"/>
      <c r="N1956" s="27">
        <v>0</v>
      </c>
      <c r="O1956" s="7"/>
      <c r="P1956" s="30" t="s">
        <v>53</v>
      </c>
      <c r="Q1956" s="65"/>
      <c r="R1956" s="23" t="s">
        <v>54</v>
      </c>
    </row>
    <row r="1957" spans="1:18" s="31" customFormat="1" ht="32.4" customHeight="1" x14ac:dyDescent="0.3">
      <c r="A1957" s="295" t="s">
        <v>2753</v>
      </c>
      <c r="B1957" s="295" t="s">
        <v>3872</v>
      </c>
      <c r="C1957" s="192" t="s">
        <v>449</v>
      </c>
      <c r="D1957" s="26">
        <v>327750</v>
      </c>
      <c r="E1957" s="26">
        <v>327750</v>
      </c>
      <c r="F1957" s="27">
        <v>0</v>
      </c>
      <c r="G1957" s="27">
        <v>327750</v>
      </c>
      <c r="H1957" s="27">
        <v>0</v>
      </c>
      <c r="I1957" s="7" t="s">
        <v>553</v>
      </c>
      <c r="J1957" s="7"/>
      <c r="K1957" s="7"/>
      <c r="L1957" s="7"/>
      <c r="M1957" s="27"/>
      <c r="N1957" s="27">
        <v>0</v>
      </c>
      <c r="O1957" s="7"/>
      <c r="P1957" s="30" t="s">
        <v>53</v>
      </c>
      <c r="Q1957" s="65"/>
      <c r="R1957" s="23" t="s">
        <v>54</v>
      </c>
    </row>
    <row r="1958" spans="1:18" s="31" customFormat="1" ht="32.4" customHeight="1" x14ac:dyDescent="0.3">
      <c r="A1958" s="295" t="s">
        <v>2751</v>
      </c>
      <c r="B1958" s="295" t="s">
        <v>3873</v>
      </c>
      <c r="C1958" s="192" t="s">
        <v>449</v>
      </c>
      <c r="D1958" s="26">
        <v>341550</v>
      </c>
      <c r="E1958" s="26">
        <v>341550</v>
      </c>
      <c r="F1958" s="27">
        <v>0</v>
      </c>
      <c r="G1958" s="27">
        <v>341550</v>
      </c>
      <c r="H1958" s="27">
        <v>0</v>
      </c>
      <c r="I1958" s="7" t="s">
        <v>553</v>
      </c>
      <c r="J1958" s="7"/>
      <c r="K1958" s="7"/>
      <c r="L1958" s="7"/>
      <c r="M1958" s="27"/>
      <c r="N1958" s="27">
        <v>0</v>
      </c>
      <c r="O1958" s="7"/>
      <c r="P1958" s="30" t="s">
        <v>53</v>
      </c>
      <c r="Q1958" s="65"/>
      <c r="R1958" s="23" t="s">
        <v>54</v>
      </c>
    </row>
    <row r="1959" spans="1:18" s="31" customFormat="1" ht="32.4" customHeight="1" x14ac:dyDescent="0.3">
      <c r="A1959" s="295" t="s">
        <v>3874</v>
      </c>
      <c r="B1959" s="295" t="s">
        <v>3875</v>
      </c>
      <c r="C1959" s="192" t="s">
        <v>449</v>
      </c>
      <c r="D1959" s="26">
        <v>327750</v>
      </c>
      <c r="E1959" s="26">
        <v>327750</v>
      </c>
      <c r="F1959" s="27">
        <v>0</v>
      </c>
      <c r="G1959" s="27">
        <v>327750</v>
      </c>
      <c r="H1959" s="27">
        <v>0</v>
      </c>
      <c r="I1959" s="7" t="s">
        <v>553</v>
      </c>
      <c r="J1959" s="7"/>
      <c r="K1959" s="7"/>
      <c r="L1959" s="7"/>
      <c r="M1959" s="27"/>
      <c r="N1959" s="27">
        <v>0</v>
      </c>
      <c r="O1959" s="7"/>
      <c r="P1959" s="30" t="s">
        <v>53</v>
      </c>
      <c r="Q1959" s="65"/>
      <c r="R1959" s="23" t="s">
        <v>54</v>
      </c>
    </row>
    <row r="1960" spans="1:18" s="31" customFormat="1" ht="32.4" customHeight="1" x14ac:dyDescent="0.3">
      <c r="A1960" s="295" t="s">
        <v>3876</v>
      </c>
      <c r="B1960" s="295" t="s">
        <v>3877</v>
      </c>
      <c r="C1960" s="192" t="s">
        <v>449</v>
      </c>
      <c r="D1960" s="26">
        <v>345000</v>
      </c>
      <c r="E1960" s="26">
        <v>345000</v>
      </c>
      <c r="F1960" s="27">
        <v>0</v>
      </c>
      <c r="G1960" s="27">
        <v>345000</v>
      </c>
      <c r="H1960" s="27">
        <v>0</v>
      </c>
      <c r="I1960" s="7" t="s">
        <v>553</v>
      </c>
      <c r="J1960" s="7"/>
      <c r="K1960" s="7"/>
      <c r="L1960" s="7"/>
      <c r="M1960" s="27"/>
      <c r="N1960" s="27">
        <v>0</v>
      </c>
      <c r="O1960" s="7"/>
      <c r="P1960" s="30" t="s">
        <v>53</v>
      </c>
      <c r="Q1960" s="65"/>
      <c r="R1960" s="23" t="s">
        <v>54</v>
      </c>
    </row>
    <row r="1961" spans="1:18" s="31" customFormat="1" ht="32.4" customHeight="1" x14ac:dyDescent="0.3">
      <c r="A1961" s="295" t="s">
        <v>3878</v>
      </c>
      <c r="B1961" s="295" t="s">
        <v>3879</v>
      </c>
      <c r="C1961" s="192" t="s">
        <v>449</v>
      </c>
      <c r="D1961" s="26">
        <v>327750</v>
      </c>
      <c r="E1961" s="26">
        <v>327750</v>
      </c>
      <c r="F1961" s="27">
        <v>0</v>
      </c>
      <c r="G1961" s="27">
        <v>327750</v>
      </c>
      <c r="H1961" s="27">
        <v>0</v>
      </c>
      <c r="I1961" s="7" t="s">
        <v>553</v>
      </c>
      <c r="J1961" s="7"/>
      <c r="K1961" s="7"/>
      <c r="L1961" s="7"/>
      <c r="M1961" s="27"/>
      <c r="N1961" s="27">
        <v>0</v>
      </c>
      <c r="O1961" s="7"/>
      <c r="P1961" s="30" t="s">
        <v>53</v>
      </c>
      <c r="Q1961" s="65"/>
      <c r="R1961" s="23" t="s">
        <v>54</v>
      </c>
    </row>
    <row r="1962" spans="1:18" s="31" customFormat="1" ht="32.4" customHeight="1" x14ac:dyDescent="0.3">
      <c r="A1962" s="295" t="s">
        <v>2759</v>
      </c>
      <c r="B1962" s="295" t="s">
        <v>3880</v>
      </c>
      <c r="C1962" s="192" t="s">
        <v>449</v>
      </c>
      <c r="D1962" s="26">
        <v>310500</v>
      </c>
      <c r="E1962" s="26">
        <v>310500</v>
      </c>
      <c r="F1962" s="27">
        <v>0</v>
      </c>
      <c r="G1962" s="27">
        <v>310500</v>
      </c>
      <c r="H1962" s="27">
        <v>0</v>
      </c>
      <c r="I1962" s="7" t="s">
        <v>553</v>
      </c>
      <c r="J1962" s="7"/>
      <c r="K1962" s="7"/>
      <c r="L1962" s="7"/>
      <c r="M1962" s="27"/>
      <c r="N1962" s="27">
        <v>0</v>
      </c>
      <c r="O1962" s="7"/>
      <c r="P1962" s="30" t="s">
        <v>53</v>
      </c>
      <c r="Q1962" s="65"/>
      <c r="R1962" s="23" t="s">
        <v>54</v>
      </c>
    </row>
    <row r="1963" spans="1:18" s="31" customFormat="1" ht="32.4" customHeight="1" x14ac:dyDescent="0.3">
      <c r="A1963" s="295" t="s">
        <v>3881</v>
      </c>
      <c r="B1963" s="295" t="s">
        <v>3882</v>
      </c>
      <c r="C1963" s="192" t="s">
        <v>449</v>
      </c>
      <c r="D1963" s="26">
        <v>276000</v>
      </c>
      <c r="E1963" s="26">
        <v>276000</v>
      </c>
      <c r="F1963" s="27">
        <v>0</v>
      </c>
      <c r="G1963" s="27">
        <v>276000</v>
      </c>
      <c r="H1963" s="27">
        <v>0</v>
      </c>
      <c r="I1963" s="7" t="s">
        <v>553</v>
      </c>
      <c r="J1963" s="7"/>
      <c r="K1963" s="7"/>
      <c r="L1963" s="7"/>
      <c r="M1963" s="27"/>
      <c r="N1963" s="27">
        <v>0</v>
      </c>
      <c r="O1963" s="7"/>
      <c r="P1963" s="30" t="s">
        <v>53</v>
      </c>
      <c r="Q1963" s="65"/>
      <c r="R1963" s="23" t="s">
        <v>54</v>
      </c>
    </row>
    <row r="1964" spans="1:18" s="31" customFormat="1" ht="32.4" customHeight="1" x14ac:dyDescent="0.3">
      <c r="A1964" s="295" t="s">
        <v>2795</v>
      </c>
      <c r="B1964" s="295" t="s">
        <v>3883</v>
      </c>
      <c r="C1964" s="192" t="s">
        <v>449</v>
      </c>
      <c r="D1964" s="26">
        <v>258750</v>
      </c>
      <c r="E1964" s="26">
        <v>258750</v>
      </c>
      <c r="F1964" s="27">
        <v>0</v>
      </c>
      <c r="G1964" s="27">
        <v>258750</v>
      </c>
      <c r="H1964" s="27">
        <v>0</v>
      </c>
      <c r="I1964" s="7" t="s">
        <v>553</v>
      </c>
      <c r="J1964" s="7"/>
      <c r="K1964" s="7"/>
      <c r="L1964" s="7"/>
      <c r="M1964" s="27"/>
      <c r="N1964" s="27">
        <v>0</v>
      </c>
      <c r="O1964" s="7"/>
      <c r="P1964" s="30" t="s">
        <v>53</v>
      </c>
      <c r="Q1964" s="65"/>
      <c r="R1964" s="23" t="s">
        <v>54</v>
      </c>
    </row>
    <row r="1965" spans="1:18" s="31" customFormat="1" ht="32.4" customHeight="1" x14ac:dyDescent="0.3">
      <c r="A1965" s="295" t="s">
        <v>3884</v>
      </c>
      <c r="B1965" s="295" t="s">
        <v>3885</v>
      </c>
      <c r="C1965" s="192" t="s">
        <v>449</v>
      </c>
      <c r="D1965" s="26">
        <v>172500</v>
      </c>
      <c r="E1965" s="26">
        <v>172500</v>
      </c>
      <c r="F1965" s="27">
        <v>0</v>
      </c>
      <c r="G1965" s="27">
        <v>172500</v>
      </c>
      <c r="H1965" s="27">
        <v>0</v>
      </c>
      <c r="I1965" s="7" t="s">
        <v>553</v>
      </c>
      <c r="J1965" s="7"/>
      <c r="K1965" s="7"/>
      <c r="L1965" s="7"/>
      <c r="M1965" s="27"/>
      <c r="N1965" s="27">
        <v>0</v>
      </c>
      <c r="O1965" s="7"/>
      <c r="P1965" s="30" t="s">
        <v>53</v>
      </c>
      <c r="Q1965" s="65"/>
      <c r="R1965" s="23" t="s">
        <v>54</v>
      </c>
    </row>
    <row r="1966" spans="1:18" s="31" customFormat="1" ht="32.4" customHeight="1" x14ac:dyDescent="0.3">
      <c r="A1966" s="295" t="s">
        <v>3886</v>
      </c>
      <c r="B1966" s="295" t="s">
        <v>3887</v>
      </c>
      <c r="C1966" s="192" t="s">
        <v>449</v>
      </c>
      <c r="D1966" s="26">
        <v>310500</v>
      </c>
      <c r="E1966" s="26">
        <v>310500</v>
      </c>
      <c r="F1966" s="27">
        <v>0</v>
      </c>
      <c r="G1966" s="27">
        <v>310500</v>
      </c>
      <c r="H1966" s="27">
        <v>0</v>
      </c>
      <c r="I1966" s="7" t="s">
        <v>553</v>
      </c>
      <c r="J1966" s="7"/>
      <c r="K1966" s="7"/>
      <c r="L1966" s="7"/>
      <c r="M1966" s="27"/>
      <c r="N1966" s="27">
        <v>0</v>
      </c>
      <c r="O1966" s="7"/>
      <c r="P1966" s="30" t="s">
        <v>53</v>
      </c>
      <c r="Q1966" s="65"/>
      <c r="R1966" s="23" t="s">
        <v>54</v>
      </c>
    </row>
    <row r="1967" spans="1:18" s="31" customFormat="1" ht="32.4" customHeight="1" x14ac:dyDescent="0.3">
      <c r="A1967" s="295" t="s">
        <v>3888</v>
      </c>
      <c r="B1967" s="295" t="s">
        <v>3889</v>
      </c>
      <c r="C1967" s="192" t="s">
        <v>449</v>
      </c>
      <c r="D1967" s="26">
        <v>258750</v>
      </c>
      <c r="E1967" s="26">
        <v>258750</v>
      </c>
      <c r="F1967" s="27">
        <v>0</v>
      </c>
      <c r="G1967" s="27">
        <v>258750</v>
      </c>
      <c r="H1967" s="27">
        <v>0</v>
      </c>
      <c r="I1967" s="7" t="s">
        <v>553</v>
      </c>
      <c r="J1967" s="7"/>
      <c r="K1967" s="7"/>
      <c r="L1967" s="7"/>
      <c r="M1967" s="27"/>
      <c r="N1967" s="27">
        <v>0</v>
      </c>
      <c r="O1967" s="7"/>
      <c r="P1967" s="30" t="s">
        <v>53</v>
      </c>
      <c r="Q1967" s="65"/>
      <c r="R1967" s="23" t="s">
        <v>54</v>
      </c>
    </row>
    <row r="1968" spans="1:18" s="31" customFormat="1" ht="32.4" customHeight="1" x14ac:dyDescent="0.3">
      <c r="A1968" s="295" t="s">
        <v>2787</v>
      </c>
      <c r="B1968" s="295" t="s">
        <v>3890</v>
      </c>
      <c r="C1968" s="192" t="s">
        <v>449</v>
      </c>
      <c r="D1968" s="26">
        <v>345000</v>
      </c>
      <c r="E1968" s="26">
        <v>345000</v>
      </c>
      <c r="F1968" s="27">
        <v>0</v>
      </c>
      <c r="G1968" s="27">
        <v>345000</v>
      </c>
      <c r="H1968" s="27">
        <v>0</v>
      </c>
      <c r="I1968" s="7" t="s">
        <v>553</v>
      </c>
      <c r="J1968" s="7"/>
      <c r="K1968" s="7"/>
      <c r="L1968" s="7"/>
      <c r="M1968" s="27"/>
      <c r="N1968" s="27">
        <v>0</v>
      </c>
      <c r="O1968" s="7"/>
      <c r="P1968" s="30" t="s">
        <v>53</v>
      </c>
      <c r="Q1968" s="65"/>
      <c r="R1968" s="23" t="s">
        <v>54</v>
      </c>
    </row>
    <row r="1969" spans="1:18" s="31" customFormat="1" ht="32.4" customHeight="1" x14ac:dyDescent="0.3">
      <c r="A1969" s="295" t="s">
        <v>3891</v>
      </c>
      <c r="B1969" s="295" t="s">
        <v>3892</v>
      </c>
      <c r="C1969" s="192" t="s">
        <v>449</v>
      </c>
      <c r="D1969" s="26">
        <v>224250</v>
      </c>
      <c r="E1969" s="26">
        <v>224250</v>
      </c>
      <c r="F1969" s="27">
        <v>0</v>
      </c>
      <c r="G1969" s="27">
        <v>224250</v>
      </c>
      <c r="H1969" s="27">
        <v>0</v>
      </c>
      <c r="I1969" s="7" t="s">
        <v>553</v>
      </c>
      <c r="J1969" s="7"/>
      <c r="K1969" s="7"/>
      <c r="L1969" s="7"/>
      <c r="M1969" s="27"/>
      <c r="N1969" s="27">
        <v>0</v>
      </c>
      <c r="O1969" s="7"/>
      <c r="P1969" s="30" t="s">
        <v>53</v>
      </c>
      <c r="Q1969" s="65"/>
      <c r="R1969" s="23" t="s">
        <v>54</v>
      </c>
    </row>
    <row r="1970" spans="1:18" s="31" customFormat="1" ht="32.4" customHeight="1" x14ac:dyDescent="0.3">
      <c r="A1970" s="295" t="s">
        <v>3893</v>
      </c>
      <c r="B1970" s="295" t="s">
        <v>3894</v>
      </c>
      <c r="C1970" s="192" t="s">
        <v>449</v>
      </c>
      <c r="D1970" s="26">
        <v>310500</v>
      </c>
      <c r="E1970" s="26">
        <v>310500</v>
      </c>
      <c r="F1970" s="27">
        <v>0</v>
      </c>
      <c r="G1970" s="27">
        <v>310500</v>
      </c>
      <c r="H1970" s="27">
        <v>0</v>
      </c>
      <c r="I1970" s="7" t="s">
        <v>553</v>
      </c>
      <c r="J1970" s="7"/>
      <c r="K1970" s="7"/>
      <c r="L1970" s="7"/>
      <c r="M1970" s="27"/>
      <c r="N1970" s="27">
        <v>0</v>
      </c>
      <c r="O1970" s="7"/>
      <c r="P1970" s="30" t="s">
        <v>53</v>
      </c>
      <c r="Q1970" s="65"/>
      <c r="R1970" s="23" t="s">
        <v>54</v>
      </c>
    </row>
    <row r="1971" spans="1:18" s="31" customFormat="1" ht="32.4" customHeight="1" x14ac:dyDescent="0.3">
      <c r="A1971" s="295" t="s">
        <v>3895</v>
      </c>
      <c r="B1971" s="295" t="s">
        <v>3896</v>
      </c>
      <c r="C1971" s="192" t="s">
        <v>449</v>
      </c>
      <c r="D1971" s="26">
        <v>293250</v>
      </c>
      <c r="E1971" s="26">
        <v>293250</v>
      </c>
      <c r="F1971" s="27">
        <v>0</v>
      </c>
      <c r="G1971" s="27">
        <v>293250</v>
      </c>
      <c r="H1971" s="27">
        <v>0</v>
      </c>
      <c r="I1971" s="7" t="s">
        <v>553</v>
      </c>
      <c r="J1971" s="7"/>
      <c r="K1971" s="7"/>
      <c r="L1971" s="7"/>
      <c r="M1971" s="27"/>
      <c r="N1971" s="27">
        <v>0</v>
      </c>
      <c r="O1971" s="7"/>
      <c r="P1971" s="30" t="s">
        <v>53</v>
      </c>
      <c r="Q1971" s="65"/>
      <c r="R1971" s="23" t="s">
        <v>54</v>
      </c>
    </row>
    <row r="1972" spans="1:18" s="31" customFormat="1" ht="32.4" customHeight="1" x14ac:dyDescent="0.3">
      <c r="A1972" s="295" t="s">
        <v>3897</v>
      </c>
      <c r="B1972" s="295" t="s">
        <v>3898</v>
      </c>
      <c r="C1972" s="192" t="s">
        <v>449</v>
      </c>
      <c r="D1972" s="26">
        <v>310500</v>
      </c>
      <c r="E1972" s="26">
        <v>310500</v>
      </c>
      <c r="F1972" s="27">
        <v>0</v>
      </c>
      <c r="G1972" s="27">
        <v>310500</v>
      </c>
      <c r="H1972" s="27">
        <v>0</v>
      </c>
      <c r="I1972" s="7" t="s">
        <v>553</v>
      </c>
      <c r="J1972" s="7"/>
      <c r="K1972" s="7"/>
      <c r="L1972" s="7"/>
      <c r="M1972" s="27"/>
      <c r="N1972" s="27">
        <v>0</v>
      </c>
      <c r="O1972" s="7"/>
      <c r="P1972" s="30" t="s">
        <v>53</v>
      </c>
      <c r="Q1972" s="65"/>
      <c r="R1972" s="23" t="s">
        <v>54</v>
      </c>
    </row>
    <row r="1973" spans="1:18" s="31" customFormat="1" ht="32.4" customHeight="1" x14ac:dyDescent="0.3">
      <c r="A1973" s="295" t="s">
        <v>3899</v>
      </c>
      <c r="B1973" s="295" t="s">
        <v>3900</v>
      </c>
      <c r="C1973" s="192" t="s">
        <v>449</v>
      </c>
      <c r="D1973" s="26">
        <v>258750</v>
      </c>
      <c r="E1973" s="26">
        <v>258750</v>
      </c>
      <c r="F1973" s="27">
        <v>0</v>
      </c>
      <c r="G1973" s="27">
        <v>258750</v>
      </c>
      <c r="H1973" s="27">
        <v>0</v>
      </c>
      <c r="I1973" s="7" t="s">
        <v>553</v>
      </c>
      <c r="J1973" s="7"/>
      <c r="K1973" s="7"/>
      <c r="L1973" s="7"/>
      <c r="M1973" s="27"/>
      <c r="N1973" s="27">
        <v>0</v>
      </c>
      <c r="O1973" s="7"/>
      <c r="P1973" s="30" t="s">
        <v>53</v>
      </c>
      <c r="Q1973" s="65"/>
      <c r="R1973" s="23" t="s">
        <v>54</v>
      </c>
    </row>
    <row r="1974" spans="1:18" s="31" customFormat="1" ht="32.4" customHeight="1" x14ac:dyDescent="0.3">
      <c r="A1974" s="295" t="s">
        <v>3901</v>
      </c>
      <c r="B1974" s="295" t="s">
        <v>3902</v>
      </c>
      <c r="C1974" s="192" t="s">
        <v>449</v>
      </c>
      <c r="D1974" s="26">
        <v>310500</v>
      </c>
      <c r="E1974" s="26">
        <v>310500</v>
      </c>
      <c r="F1974" s="27">
        <v>0</v>
      </c>
      <c r="G1974" s="27">
        <v>310500</v>
      </c>
      <c r="H1974" s="27">
        <v>0</v>
      </c>
      <c r="I1974" s="7" t="s">
        <v>553</v>
      </c>
      <c r="J1974" s="7"/>
      <c r="K1974" s="7"/>
      <c r="L1974" s="7"/>
      <c r="M1974" s="27"/>
      <c r="N1974" s="27">
        <v>0</v>
      </c>
      <c r="O1974" s="7"/>
      <c r="P1974" s="30" t="s">
        <v>53</v>
      </c>
      <c r="Q1974" s="65"/>
      <c r="R1974" s="23" t="s">
        <v>54</v>
      </c>
    </row>
    <row r="1975" spans="1:18" s="31" customFormat="1" ht="32.4" customHeight="1" x14ac:dyDescent="0.3">
      <c r="A1975" s="295" t="s">
        <v>3903</v>
      </c>
      <c r="B1975" s="295" t="s">
        <v>3904</v>
      </c>
      <c r="C1975" s="192" t="s">
        <v>449</v>
      </c>
      <c r="D1975" s="26">
        <v>276000</v>
      </c>
      <c r="E1975" s="26">
        <v>276000</v>
      </c>
      <c r="F1975" s="27">
        <v>0</v>
      </c>
      <c r="G1975" s="27">
        <v>276000</v>
      </c>
      <c r="H1975" s="27">
        <v>0</v>
      </c>
      <c r="I1975" s="7" t="s">
        <v>553</v>
      </c>
      <c r="J1975" s="7"/>
      <c r="K1975" s="7"/>
      <c r="L1975" s="7"/>
      <c r="M1975" s="27"/>
      <c r="N1975" s="27">
        <v>0</v>
      </c>
      <c r="O1975" s="7"/>
      <c r="P1975" s="30" t="s">
        <v>53</v>
      </c>
      <c r="Q1975" s="65"/>
      <c r="R1975" s="23" t="s">
        <v>54</v>
      </c>
    </row>
    <row r="1976" spans="1:18" s="31" customFormat="1" ht="32.4" customHeight="1" x14ac:dyDescent="0.3">
      <c r="A1976" s="295" t="s">
        <v>3905</v>
      </c>
      <c r="B1976" s="295" t="s">
        <v>3906</v>
      </c>
      <c r="C1976" s="192" t="s">
        <v>449</v>
      </c>
      <c r="D1976" s="26">
        <v>227700</v>
      </c>
      <c r="E1976" s="26">
        <v>227700</v>
      </c>
      <c r="F1976" s="27">
        <v>0</v>
      </c>
      <c r="G1976" s="27">
        <v>227700</v>
      </c>
      <c r="H1976" s="27">
        <v>0</v>
      </c>
      <c r="I1976" s="7" t="s">
        <v>553</v>
      </c>
      <c r="J1976" s="7"/>
      <c r="K1976" s="7"/>
      <c r="L1976" s="7"/>
      <c r="M1976" s="27"/>
      <c r="N1976" s="27">
        <v>0</v>
      </c>
      <c r="O1976" s="7"/>
      <c r="P1976" s="30" t="s">
        <v>53</v>
      </c>
      <c r="Q1976" s="65"/>
      <c r="R1976" s="23" t="s">
        <v>54</v>
      </c>
    </row>
    <row r="1977" spans="1:18" s="31" customFormat="1" ht="32.4" customHeight="1" x14ac:dyDescent="0.3">
      <c r="A1977" s="295" t="s">
        <v>3907</v>
      </c>
      <c r="B1977" s="295" t="s">
        <v>3908</v>
      </c>
      <c r="C1977" s="192" t="s">
        <v>449</v>
      </c>
      <c r="D1977" s="26">
        <v>241500</v>
      </c>
      <c r="E1977" s="26">
        <v>241500</v>
      </c>
      <c r="F1977" s="27">
        <v>0</v>
      </c>
      <c r="G1977" s="27">
        <v>241500</v>
      </c>
      <c r="H1977" s="27">
        <v>0</v>
      </c>
      <c r="I1977" s="7" t="s">
        <v>553</v>
      </c>
      <c r="J1977" s="7"/>
      <c r="K1977" s="7"/>
      <c r="L1977" s="7"/>
      <c r="M1977" s="27"/>
      <c r="N1977" s="27">
        <v>0</v>
      </c>
      <c r="O1977" s="7"/>
      <c r="P1977" s="30" t="s">
        <v>53</v>
      </c>
      <c r="Q1977" s="65"/>
      <c r="R1977" s="23" t="s">
        <v>54</v>
      </c>
    </row>
    <row r="1978" spans="1:18" s="31" customFormat="1" ht="32.4" customHeight="1" x14ac:dyDescent="0.3">
      <c r="A1978" s="295" t="s">
        <v>2815</v>
      </c>
      <c r="B1978" s="295" t="s">
        <v>3909</v>
      </c>
      <c r="C1978" s="192" t="s">
        <v>449</v>
      </c>
      <c r="D1978" s="26">
        <v>216667</v>
      </c>
      <c r="E1978" s="26">
        <v>216667</v>
      </c>
      <c r="F1978" s="27">
        <v>0</v>
      </c>
      <c r="G1978" s="27">
        <v>216667</v>
      </c>
      <c r="H1978" s="27">
        <v>0</v>
      </c>
      <c r="I1978" s="7" t="s">
        <v>553</v>
      </c>
      <c r="J1978" s="7"/>
      <c r="K1978" s="7"/>
      <c r="L1978" s="7"/>
      <c r="M1978" s="27"/>
      <c r="N1978" s="27">
        <v>0</v>
      </c>
      <c r="O1978" s="7"/>
      <c r="P1978" s="30" t="s">
        <v>53</v>
      </c>
      <c r="Q1978" s="65"/>
      <c r="R1978" s="23" t="s">
        <v>54</v>
      </c>
    </row>
    <row r="1979" spans="1:18" s="31" customFormat="1" ht="32.4" customHeight="1" x14ac:dyDescent="0.3">
      <c r="A1979" s="295" t="s">
        <v>3910</v>
      </c>
      <c r="B1979" s="295" t="s">
        <v>3911</v>
      </c>
      <c r="C1979" s="192" t="s">
        <v>449</v>
      </c>
      <c r="D1979" s="26">
        <v>150000</v>
      </c>
      <c r="E1979" s="26">
        <v>150000</v>
      </c>
      <c r="F1979" s="27">
        <v>0</v>
      </c>
      <c r="G1979" s="27">
        <v>150000</v>
      </c>
      <c r="H1979" s="27">
        <v>0</v>
      </c>
      <c r="I1979" s="7" t="s">
        <v>553</v>
      </c>
      <c r="J1979" s="7"/>
      <c r="K1979" s="7"/>
      <c r="L1979" s="7"/>
      <c r="M1979" s="27"/>
      <c r="N1979" s="27">
        <v>0</v>
      </c>
      <c r="O1979" s="7"/>
      <c r="P1979" s="30" t="s">
        <v>53</v>
      </c>
      <c r="Q1979" s="65"/>
      <c r="R1979" s="23" t="s">
        <v>54</v>
      </c>
    </row>
    <row r="1980" spans="1:18" s="31" customFormat="1" ht="32.4" customHeight="1" x14ac:dyDescent="0.3">
      <c r="A1980" s="295" t="s">
        <v>2817</v>
      </c>
      <c r="B1980" s="295" t="s">
        <v>3912</v>
      </c>
      <c r="C1980" s="192" t="s">
        <v>449</v>
      </c>
      <c r="D1980" s="26">
        <v>183333</v>
      </c>
      <c r="E1980" s="26">
        <v>183333</v>
      </c>
      <c r="F1980" s="27">
        <v>0</v>
      </c>
      <c r="G1980" s="27">
        <v>183333</v>
      </c>
      <c r="H1980" s="27">
        <v>0</v>
      </c>
      <c r="I1980" s="7" t="s">
        <v>553</v>
      </c>
      <c r="J1980" s="7"/>
      <c r="K1980" s="7"/>
      <c r="L1980" s="7"/>
      <c r="M1980" s="27"/>
      <c r="N1980" s="27">
        <v>0</v>
      </c>
      <c r="O1980" s="7"/>
      <c r="P1980" s="30" t="s">
        <v>53</v>
      </c>
      <c r="Q1980" s="65"/>
      <c r="R1980" s="23" t="s">
        <v>54</v>
      </c>
    </row>
    <row r="1981" spans="1:18" s="31" customFormat="1" ht="32.4" customHeight="1" x14ac:dyDescent="0.3">
      <c r="A1981" s="295" t="s">
        <v>3913</v>
      </c>
      <c r="B1981" s="295" t="s">
        <v>3914</v>
      </c>
      <c r="C1981" s="192" t="s">
        <v>449</v>
      </c>
      <c r="D1981" s="26">
        <v>183333</v>
      </c>
      <c r="E1981" s="26">
        <v>183333</v>
      </c>
      <c r="F1981" s="27">
        <v>0</v>
      </c>
      <c r="G1981" s="27">
        <v>183333</v>
      </c>
      <c r="H1981" s="27">
        <v>0</v>
      </c>
      <c r="I1981" s="7" t="s">
        <v>553</v>
      </c>
      <c r="J1981" s="7"/>
      <c r="K1981" s="7"/>
      <c r="L1981" s="7"/>
      <c r="M1981" s="27"/>
      <c r="N1981" s="27">
        <v>0</v>
      </c>
      <c r="O1981" s="7"/>
      <c r="P1981" s="30" t="s">
        <v>53</v>
      </c>
      <c r="Q1981" s="65"/>
      <c r="R1981" s="23" t="s">
        <v>54</v>
      </c>
    </row>
    <row r="1982" spans="1:18" s="31" customFormat="1" ht="32.4" customHeight="1" x14ac:dyDescent="0.3">
      <c r="A1982" s="295" t="s">
        <v>3915</v>
      </c>
      <c r="B1982" s="295" t="s">
        <v>3916</v>
      </c>
      <c r="C1982" s="192" t="s">
        <v>449</v>
      </c>
      <c r="D1982" s="26">
        <v>250000</v>
      </c>
      <c r="E1982" s="26">
        <v>250000</v>
      </c>
      <c r="F1982" s="27">
        <v>0</v>
      </c>
      <c r="G1982" s="27">
        <v>250000</v>
      </c>
      <c r="H1982" s="27">
        <v>0</v>
      </c>
      <c r="I1982" s="7" t="s">
        <v>553</v>
      </c>
      <c r="J1982" s="7"/>
      <c r="K1982" s="7"/>
      <c r="L1982" s="7"/>
      <c r="M1982" s="27"/>
      <c r="N1982" s="27">
        <v>0</v>
      </c>
      <c r="O1982" s="7"/>
      <c r="P1982" s="30" t="s">
        <v>53</v>
      </c>
      <c r="Q1982" s="65"/>
      <c r="R1982" s="23" t="s">
        <v>54</v>
      </c>
    </row>
    <row r="1983" spans="1:18" s="31" customFormat="1" ht="32.4" customHeight="1" x14ac:dyDescent="0.3">
      <c r="A1983" s="295" t="s">
        <v>2821</v>
      </c>
      <c r="B1983" s="295" t="s">
        <v>3917</v>
      </c>
      <c r="C1983" s="192" t="s">
        <v>449</v>
      </c>
      <c r="D1983" s="26">
        <v>105000</v>
      </c>
      <c r="E1983" s="26">
        <v>105000</v>
      </c>
      <c r="F1983" s="27">
        <v>0</v>
      </c>
      <c r="G1983" s="27">
        <v>105000</v>
      </c>
      <c r="H1983" s="27">
        <v>0</v>
      </c>
      <c r="I1983" s="7" t="s">
        <v>553</v>
      </c>
      <c r="J1983" s="7"/>
      <c r="K1983" s="7"/>
      <c r="L1983" s="7"/>
      <c r="M1983" s="27"/>
      <c r="N1983" s="27">
        <v>0</v>
      </c>
      <c r="O1983" s="7"/>
      <c r="P1983" s="30" t="s">
        <v>53</v>
      </c>
      <c r="Q1983" s="65"/>
      <c r="R1983" s="23" t="s">
        <v>54</v>
      </c>
    </row>
    <row r="1984" spans="1:18" s="31" customFormat="1" ht="32.4" customHeight="1" x14ac:dyDescent="0.3">
      <c r="A1984" s="295" t="s">
        <v>3918</v>
      </c>
      <c r="B1984" s="295" t="s">
        <v>3919</v>
      </c>
      <c r="C1984" s="192" t="s">
        <v>449</v>
      </c>
      <c r="D1984" s="26">
        <v>250000</v>
      </c>
      <c r="E1984" s="26">
        <v>250000</v>
      </c>
      <c r="F1984" s="27">
        <v>0</v>
      </c>
      <c r="G1984" s="27">
        <v>250000</v>
      </c>
      <c r="H1984" s="27">
        <v>0</v>
      </c>
      <c r="I1984" s="7" t="s">
        <v>553</v>
      </c>
      <c r="J1984" s="7"/>
      <c r="K1984" s="7"/>
      <c r="L1984" s="7"/>
      <c r="M1984" s="27"/>
      <c r="N1984" s="27">
        <v>0</v>
      </c>
      <c r="O1984" s="7"/>
      <c r="P1984" s="30" t="s">
        <v>53</v>
      </c>
      <c r="Q1984" s="65"/>
      <c r="R1984" s="23" t="s">
        <v>54</v>
      </c>
    </row>
    <row r="1985" spans="1:18" s="31" customFormat="1" ht="32.4" customHeight="1" x14ac:dyDescent="0.3">
      <c r="A1985" s="295" t="s">
        <v>3920</v>
      </c>
      <c r="B1985" s="295" t="s">
        <v>3921</v>
      </c>
      <c r="C1985" s="192" t="s">
        <v>449</v>
      </c>
      <c r="D1985" s="26">
        <v>150000</v>
      </c>
      <c r="E1985" s="26">
        <v>150000</v>
      </c>
      <c r="F1985" s="27">
        <v>0</v>
      </c>
      <c r="G1985" s="27">
        <v>150000</v>
      </c>
      <c r="H1985" s="27">
        <v>0</v>
      </c>
      <c r="I1985" s="7" t="s">
        <v>553</v>
      </c>
      <c r="J1985" s="7"/>
      <c r="K1985" s="7"/>
      <c r="L1985" s="7"/>
      <c r="M1985" s="27"/>
      <c r="N1985" s="27">
        <v>0</v>
      </c>
      <c r="O1985" s="7"/>
      <c r="P1985" s="30" t="s">
        <v>53</v>
      </c>
      <c r="Q1985" s="65"/>
      <c r="R1985" s="23" t="s">
        <v>54</v>
      </c>
    </row>
    <row r="1986" spans="1:18" s="31" customFormat="1" ht="32.4" customHeight="1" x14ac:dyDescent="0.3">
      <c r="A1986" s="295" t="s">
        <v>3922</v>
      </c>
      <c r="B1986" s="295" t="s">
        <v>3923</v>
      </c>
      <c r="C1986" s="192" t="s">
        <v>449</v>
      </c>
      <c r="D1986" s="26">
        <v>216667</v>
      </c>
      <c r="E1986" s="26">
        <v>216667</v>
      </c>
      <c r="F1986" s="27">
        <v>0</v>
      </c>
      <c r="G1986" s="27">
        <v>216667</v>
      </c>
      <c r="H1986" s="27">
        <v>0</v>
      </c>
      <c r="I1986" s="7" t="s">
        <v>553</v>
      </c>
      <c r="J1986" s="7"/>
      <c r="K1986" s="7"/>
      <c r="L1986" s="7"/>
      <c r="M1986" s="27"/>
      <c r="N1986" s="27">
        <v>0</v>
      </c>
      <c r="O1986" s="7"/>
      <c r="P1986" s="30" t="s">
        <v>53</v>
      </c>
      <c r="Q1986" s="65"/>
      <c r="R1986" s="23" t="s">
        <v>54</v>
      </c>
    </row>
    <row r="1987" spans="1:18" s="31" customFormat="1" ht="32.4" customHeight="1" x14ac:dyDescent="0.3">
      <c r="A1987" s="295" t="s">
        <v>3924</v>
      </c>
      <c r="B1987" s="295" t="s">
        <v>3925</v>
      </c>
      <c r="C1987" s="192" t="s">
        <v>449</v>
      </c>
      <c r="D1987" s="26">
        <v>216667</v>
      </c>
      <c r="E1987" s="26">
        <v>216667</v>
      </c>
      <c r="F1987" s="27">
        <v>0</v>
      </c>
      <c r="G1987" s="27">
        <v>216667</v>
      </c>
      <c r="H1987" s="27">
        <v>0</v>
      </c>
      <c r="I1987" s="7" t="s">
        <v>553</v>
      </c>
      <c r="J1987" s="7"/>
      <c r="K1987" s="7"/>
      <c r="L1987" s="7"/>
      <c r="M1987" s="27"/>
      <c r="N1987" s="27">
        <v>0</v>
      </c>
      <c r="O1987" s="7"/>
      <c r="P1987" s="30" t="s">
        <v>53</v>
      </c>
      <c r="Q1987" s="65"/>
      <c r="R1987" s="23" t="s">
        <v>54</v>
      </c>
    </row>
    <row r="1988" spans="1:18" s="31" customFormat="1" ht="32.4" customHeight="1" x14ac:dyDescent="0.3">
      <c r="A1988" s="295" t="s">
        <v>3926</v>
      </c>
      <c r="B1988" s="295" t="s">
        <v>3927</v>
      </c>
      <c r="C1988" s="192" t="s">
        <v>449</v>
      </c>
      <c r="D1988" s="26">
        <v>216667</v>
      </c>
      <c r="E1988" s="26">
        <v>216667</v>
      </c>
      <c r="F1988" s="27">
        <v>0</v>
      </c>
      <c r="G1988" s="27">
        <v>216667</v>
      </c>
      <c r="H1988" s="27">
        <v>0</v>
      </c>
      <c r="I1988" s="7" t="s">
        <v>553</v>
      </c>
      <c r="J1988" s="7"/>
      <c r="K1988" s="7"/>
      <c r="L1988" s="7"/>
      <c r="M1988" s="27"/>
      <c r="N1988" s="27">
        <v>0</v>
      </c>
      <c r="O1988" s="7"/>
      <c r="P1988" s="30" t="s">
        <v>53</v>
      </c>
      <c r="Q1988" s="65"/>
      <c r="R1988" s="23" t="s">
        <v>54</v>
      </c>
    </row>
    <row r="1989" spans="1:18" s="31" customFormat="1" ht="32.4" customHeight="1" x14ac:dyDescent="0.3">
      <c r="A1989" s="295" t="s">
        <v>3928</v>
      </c>
      <c r="B1989" s="295" t="s">
        <v>3929</v>
      </c>
      <c r="C1989" s="192" t="s">
        <v>449</v>
      </c>
      <c r="D1989" s="26">
        <v>116666</v>
      </c>
      <c r="E1989" s="26">
        <v>116666</v>
      </c>
      <c r="F1989" s="27">
        <v>0</v>
      </c>
      <c r="G1989" s="27">
        <v>116666</v>
      </c>
      <c r="H1989" s="27">
        <v>0</v>
      </c>
      <c r="I1989" s="7" t="s">
        <v>553</v>
      </c>
      <c r="J1989" s="7"/>
      <c r="K1989" s="7"/>
      <c r="L1989" s="7"/>
      <c r="M1989" s="27"/>
      <c r="N1989" s="27">
        <v>0</v>
      </c>
      <c r="O1989" s="7"/>
      <c r="P1989" s="30" t="s">
        <v>53</v>
      </c>
      <c r="Q1989" s="65"/>
      <c r="R1989" s="23" t="s">
        <v>54</v>
      </c>
    </row>
    <row r="1990" spans="1:18" s="31" customFormat="1" ht="32.4" customHeight="1" x14ac:dyDescent="0.3">
      <c r="A1990" s="296" t="s">
        <v>3930</v>
      </c>
      <c r="B1990" s="296" t="s">
        <v>3931</v>
      </c>
      <c r="C1990" s="192" t="s">
        <v>449</v>
      </c>
      <c r="D1990" s="26">
        <v>180000</v>
      </c>
      <c r="E1990" s="26">
        <v>180000</v>
      </c>
      <c r="F1990" s="27">
        <v>0</v>
      </c>
      <c r="G1990" s="27">
        <v>180000</v>
      </c>
      <c r="H1990" s="27">
        <v>0</v>
      </c>
      <c r="I1990" s="7" t="s">
        <v>553</v>
      </c>
      <c r="J1990" s="7"/>
      <c r="K1990" s="7"/>
      <c r="L1990" s="7"/>
      <c r="M1990" s="27"/>
      <c r="N1990" s="27">
        <v>0</v>
      </c>
      <c r="O1990" s="7"/>
      <c r="P1990" s="30" t="s">
        <v>53</v>
      </c>
      <c r="Q1990" s="65"/>
      <c r="R1990" s="23" t="s">
        <v>54</v>
      </c>
    </row>
    <row r="1991" spans="1:18" s="31" customFormat="1" ht="32.4" customHeight="1" x14ac:dyDescent="0.3">
      <c r="A1991" s="295" t="s">
        <v>3932</v>
      </c>
      <c r="B1991" s="295" t="s">
        <v>3933</v>
      </c>
      <c r="C1991" s="192" t="s">
        <v>449</v>
      </c>
      <c r="D1991" s="26">
        <v>183333</v>
      </c>
      <c r="E1991" s="26">
        <v>183333</v>
      </c>
      <c r="F1991" s="27">
        <v>0</v>
      </c>
      <c r="G1991" s="27">
        <v>183333</v>
      </c>
      <c r="H1991" s="27">
        <v>0</v>
      </c>
      <c r="I1991" s="7" t="s">
        <v>553</v>
      </c>
      <c r="J1991" s="7"/>
      <c r="K1991" s="7"/>
      <c r="L1991" s="7"/>
      <c r="M1991" s="27"/>
      <c r="N1991" s="27">
        <v>0</v>
      </c>
      <c r="O1991" s="7"/>
      <c r="P1991" s="30" t="s">
        <v>53</v>
      </c>
      <c r="Q1991" s="65"/>
      <c r="R1991" s="23" t="s">
        <v>54</v>
      </c>
    </row>
    <row r="1992" spans="1:18" s="31" customFormat="1" ht="32.4" customHeight="1" x14ac:dyDescent="0.3">
      <c r="A1992" s="295" t="s">
        <v>3934</v>
      </c>
      <c r="B1992" s="295" t="s">
        <v>3935</v>
      </c>
      <c r="C1992" s="192" t="s">
        <v>449</v>
      </c>
      <c r="D1992" s="26">
        <v>250000</v>
      </c>
      <c r="E1992" s="26">
        <v>250000</v>
      </c>
      <c r="F1992" s="27">
        <v>0</v>
      </c>
      <c r="G1992" s="27">
        <v>250000</v>
      </c>
      <c r="H1992" s="27">
        <v>0</v>
      </c>
      <c r="I1992" s="7" t="s">
        <v>553</v>
      </c>
      <c r="J1992" s="7"/>
      <c r="K1992" s="7"/>
      <c r="L1992" s="7"/>
      <c r="M1992" s="27"/>
      <c r="N1992" s="27">
        <v>0</v>
      </c>
      <c r="O1992" s="7"/>
      <c r="P1992" s="30" t="s">
        <v>53</v>
      </c>
      <c r="Q1992" s="65"/>
      <c r="R1992" s="23" t="s">
        <v>54</v>
      </c>
    </row>
    <row r="1993" spans="1:18" s="31" customFormat="1" ht="32.4" customHeight="1" x14ac:dyDescent="0.3">
      <c r="A1993" s="295" t="s">
        <v>3936</v>
      </c>
      <c r="B1993" s="295" t="s">
        <v>3937</v>
      </c>
      <c r="C1993" s="192" t="s">
        <v>449</v>
      </c>
      <c r="D1993" s="26">
        <v>148500</v>
      </c>
      <c r="E1993" s="26">
        <v>148500</v>
      </c>
      <c r="F1993" s="27">
        <v>0</v>
      </c>
      <c r="G1993" s="27">
        <v>148500</v>
      </c>
      <c r="H1993" s="27">
        <v>0</v>
      </c>
      <c r="I1993" s="7" t="s">
        <v>553</v>
      </c>
      <c r="J1993" s="7"/>
      <c r="K1993" s="7"/>
      <c r="L1993" s="7"/>
      <c r="M1993" s="27"/>
      <c r="N1993" s="27">
        <v>0</v>
      </c>
      <c r="O1993" s="7"/>
      <c r="P1993" s="30" t="s">
        <v>53</v>
      </c>
      <c r="Q1993" s="65"/>
      <c r="R1993" s="23" t="s">
        <v>54</v>
      </c>
    </row>
    <row r="1994" spans="1:18" s="31" customFormat="1" ht="32.4" customHeight="1" x14ac:dyDescent="0.3">
      <c r="A1994" s="295" t="s">
        <v>3938</v>
      </c>
      <c r="B1994" s="295" t="s">
        <v>3939</v>
      </c>
      <c r="C1994" s="192" t="s">
        <v>449</v>
      </c>
      <c r="D1994" s="26">
        <v>116667</v>
      </c>
      <c r="E1994" s="26">
        <v>116667</v>
      </c>
      <c r="F1994" s="27">
        <v>0</v>
      </c>
      <c r="G1994" s="27">
        <v>116667</v>
      </c>
      <c r="H1994" s="27">
        <v>0</v>
      </c>
      <c r="I1994" s="7" t="s">
        <v>553</v>
      </c>
      <c r="J1994" s="7"/>
      <c r="K1994" s="7"/>
      <c r="L1994" s="7"/>
      <c r="M1994" s="27"/>
      <c r="N1994" s="27">
        <v>0</v>
      </c>
      <c r="O1994" s="7"/>
      <c r="P1994" s="30" t="s">
        <v>53</v>
      </c>
      <c r="Q1994" s="65"/>
      <c r="R1994" s="23" t="s">
        <v>54</v>
      </c>
    </row>
    <row r="1995" spans="1:18" s="31" customFormat="1" ht="32.4" customHeight="1" x14ac:dyDescent="0.3">
      <c r="A1995" s="295" t="s">
        <v>3940</v>
      </c>
      <c r="B1995" s="295" t="s">
        <v>3941</v>
      </c>
      <c r="C1995" s="192" t="s">
        <v>449</v>
      </c>
      <c r="D1995" s="26">
        <v>216667</v>
      </c>
      <c r="E1995" s="26">
        <v>216667</v>
      </c>
      <c r="F1995" s="27">
        <v>0</v>
      </c>
      <c r="G1995" s="27">
        <v>216667</v>
      </c>
      <c r="H1995" s="27">
        <v>0</v>
      </c>
      <c r="I1995" s="7" t="s">
        <v>553</v>
      </c>
      <c r="J1995" s="7"/>
      <c r="K1995" s="7"/>
      <c r="L1995" s="7"/>
      <c r="M1995" s="27"/>
      <c r="N1995" s="27">
        <v>0</v>
      </c>
      <c r="O1995" s="7"/>
      <c r="P1995" s="30" t="s">
        <v>53</v>
      </c>
      <c r="Q1995" s="65"/>
      <c r="R1995" s="23" t="s">
        <v>54</v>
      </c>
    </row>
    <row r="1996" spans="1:18" s="31" customFormat="1" ht="32.4" customHeight="1" x14ac:dyDescent="0.3">
      <c r="A1996" s="295" t="s">
        <v>3942</v>
      </c>
      <c r="B1996" s="295" t="s">
        <v>3943</v>
      </c>
      <c r="C1996" s="192" t="s">
        <v>449</v>
      </c>
      <c r="D1996" s="26">
        <v>249474</v>
      </c>
      <c r="E1996" s="26">
        <v>249474</v>
      </c>
      <c r="F1996" s="27">
        <v>0</v>
      </c>
      <c r="G1996" s="27">
        <v>249474</v>
      </c>
      <c r="H1996" s="27">
        <v>0</v>
      </c>
      <c r="I1996" s="7" t="s">
        <v>553</v>
      </c>
      <c r="J1996" s="7"/>
      <c r="K1996" s="7"/>
      <c r="L1996" s="7"/>
      <c r="M1996" s="27"/>
      <c r="N1996" s="27">
        <v>0</v>
      </c>
      <c r="O1996" s="7"/>
      <c r="P1996" s="30" t="s">
        <v>53</v>
      </c>
      <c r="Q1996" s="65"/>
      <c r="R1996" s="23" t="s">
        <v>54</v>
      </c>
    </row>
    <row r="1997" spans="1:18" s="31" customFormat="1" ht="32.4" customHeight="1" x14ac:dyDescent="0.3">
      <c r="A1997" s="295" t="s">
        <v>3944</v>
      </c>
      <c r="B1997" s="295" t="s">
        <v>3945</v>
      </c>
      <c r="C1997" s="192" t="s">
        <v>449</v>
      </c>
      <c r="D1997" s="26">
        <v>249474</v>
      </c>
      <c r="E1997" s="26">
        <v>249474</v>
      </c>
      <c r="F1997" s="27">
        <v>0</v>
      </c>
      <c r="G1997" s="27">
        <v>249474</v>
      </c>
      <c r="H1997" s="27">
        <v>0</v>
      </c>
      <c r="I1997" s="7" t="s">
        <v>553</v>
      </c>
      <c r="J1997" s="7"/>
      <c r="K1997" s="7"/>
      <c r="L1997" s="7"/>
      <c r="M1997" s="27"/>
      <c r="N1997" s="27">
        <v>0</v>
      </c>
      <c r="O1997" s="7"/>
      <c r="P1997" s="30" t="s">
        <v>53</v>
      </c>
      <c r="Q1997" s="65"/>
      <c r="R1997" s="23" t="s">
        <v>54</v>
      </c>
    </row>
    <row r="1998" spans="1:18" s="31" customFormat="1" ht="32.4" customHeight="1" x14ac:dyDescent="0.3">
      <c r="A1998" s="295" t="s">
        <v>3946</v>
      </c>
      <c r="B1998" s="295" t="s">
        <v>3947</v>
      </c>
      <c r="C1998" s="192" t="s">
        <v>449</v>
      </c>
      <c r="D1998" s="26">
        <v>210263</v>
      </c>
      <c r="E1998" s="26">
        <v>210263</v>
      </c>
      <c r="F1998" s="27">
        <v>0</v>
      </c>
      <c r="G1998" s="27">
        <v>210263</v>
      </c>
      <c r="H1998" s="27">
        <v>0</v>
      </c>
      <c r="I1998" s="7" t="s">
        <v>553</v>
      </c>
      <c r="J1998" s="7"/>
      <c r="K1998" s="7"/>
      <c r="L1998" s="7"/>
      <c r="M1998" s="27"/>
      <c r="N1998" s="27">
        <v>0</v>
      </c>
      <c r="O1998" s="7"/>
      <c r="P1998" s="30" t="s">
        <v>53</v>
      </c>
      <c r="Q1998" s="65"/>
      <c r="R1998" s="23" t="s">
        <v>54</v>
      </c>
    </row>
    <row r="1999" spans="1:18" s="31" customFormat="1" ht="32.4" customHeight="1" x14ac:dyDescent="0.3">
      <c r="A1999" s="295" t="s">
        <v>1312</v>
      </c>
      <c r="B1999" s="295" t="s">
        <v>3948</v>
      </c>
      <c r="C1999" s="192" t="s">
        <v>449</v>
      </c>
      <c r="D1999" s="26">
        <v>219211</v>
      </c>
      <c r="E1999" s="26">
        <v>219211</v>
      </c>
      <c r="F1999" s="27">
        <v>0</v>
      </c>
      <c r="G1999" s="27">
        <v>219211</v>
      </c>
      <c r="H1999" s="27">
        <v>0</v>
      </c>
      <c r="I1999" s="7" t="s">
        <v>553</v>
      </c>
      <c r="J1999" s="7"/>
      <c r="K1999" s="7"/>
      <c r="L1999" s="7"/>
      <c r="M1999" s="27"/>
      <c r="N1999" s="27">
        <v>0</v>
      </c>
      <c r="O1999" s="7"/>
      <c r="P1999" s="30" t="s">
        <v>53</v>
      </c>
      <c r="Q1999" s="65"/>
      <c r="R1999" s="23" t="s">
        <v>54</v>
      </c>
    </row>
    <row r="2000" spans="1:18" s="31" customFormat="1" ht="32.4" customHeight="1" x14ac:dyDescent="0.3">
      <c r="A2000" s="295" t="s">
        <v>3949</v>
      </c>
      <c r="B2000" s="295" t="s">
        <v>3950</v>
      </c>
      <c r="C2000" s="192" t="s">
        <v>449</v>
      </c>
      <c r="D2000" s="26">
        <v>206579</v>
      </c>
      <c r="E2000" s="26">
        <v>206579</v>
      </c>
      <c r="F2000" s="27">
        <v>0</v>
      </c>
      <c r="G2000" s="27">
        <v>206579</v>
      </c>
      <c r="H2000" s="27">
        <v>0</v>
      </c>
      <c r="I2000" s="7" t="s">
        <v>553</v>
      </c>
      <c r="J2000" s="7"/>
      <c r="K2000" s="7"/>
      <c r="L2000" s="7"/>
      <c r="M2000" s="27"/>
      <c r="N2000" s="27">
        <v>0</v>
      </c>
      <c r="O2000" s="7"/>
      <c r="P2000" s="30" t="s">
        <v>53</v>
      </c>
      <c r="Q2000" s="65"/>
      <c r="R2000" s="23" t="s">
        <v>54</v>
      </c>
    </row>
    <row r="2001" spans="1:18" s="31" customFormat="1" ht="32.4" customHeight="1" x14ac:dyDescent="0.3">
      <c r="A2001" s="295" t="s">
        <v>3951</v>
      </c>
      <c r="B2001" s="295" t="s">
        <v>3952</v>
      </c>
      <c r="C2001" s="192" t="s">
        <v>449</v>
      </c>
      <c r="D2001" s="26">
        <v>249474</v>
      </c>
      <c r="E2001" s="26">
        <v>249474</v>
      </c>
      <c r="F2001" s="27">
        <v>0</v>
      </c>
      <c r="G2001" s="27">
        <v>249474</v>
      </c>
      <c r="H2001" s="27">
        <v>0</v>
      </c>
      <c r="I2001" s="7" t="s">
        <v>553</v>
      </c>
      <c r="J2001" s="7"/>
      <c r="K2001" s="7"/>
      <c r="L2001" s="7"/>
      <c r="M2001" s="27"/>
      <c r="N2001" s="27">
        <v>0</v>
      </c>
      <c r="O2001" s="7"/>
      <c r="P2001" s="30" t="s">
        <v>53</v>
      </c>
      <c r="Q2001" s="65"/>
      <c r="R2001" s="23" t="s">
        <v>54</v>
      </c>
    </row>
    <row r="2002" spans="1:18" s="31" customFormat="1" ht="32.4" customHeight="1" x14ac:dyDescent="0.3">
      <c r="A2002" s="295" t="s">
        <v>3953</v>
      </c>
      <c r="B2002" s="295" t="s">
        <v>3954</v>
      </c>
      <c r="C2002" s="192" t="s">
        <v>449</v>
      </c>
      <c r="D2002" s="26">
        <v>249474</v>
      </c>
      <c r="E2002" s="26">
        <v>249474</v>
      </c>
      <c r="F2002" s="27">
        <v>0</v>
      </c>
      <c r="G2002" s="27">
        <v>249474</v>
      </c>
      <c r="H2002" s="27">
        <v>0</v>
      </c>
      <c r="I2002" s="7" t="s">
        <v>553</v>
      </c>
      <c r="J2002" s="7"/>
      <c r="K2002" s="7"/>
      <c r="L2002" s="7"/>
      <c r="M2002" s="27"/>
      <c r="N2002" s="27">
        <v>0</v>
      </c>
      <c r="O2002" s="7"/>
      <c r="P2002" s="30" t="s">
        <v>53</v>
      </c>
      <c r="Q2002" s="65"/>
      <c r="R2002" s="23" t="s">
        <v>54</v>
      </c>
    </row>
    <row r="2003" spans="1:18" s="31" customFormat="1" ht="32.4" customHeight="1" x14ac:dyDescent="0.3">
      <c r="A2003" s="295" t="s">
        <v>3955</v>
      </c>
      <c r="B2003" s="295" t="s">
        <v>3956</v>
      </c>
      <c r="C2003" s="192" t="s">
        <v>449</v>
      </c>
      <c r="D2003" s="26">
        <v>247105</v>
      </c>
      <c r="E2003" s="26">
        <v>247105</v>
      </c>
      <c r="F2003" s="27">
        <v>0</v>
      </c>
      <c r="G2003" s="27">
        <v>247105</v>
      </c>
      <c r="H2003" s="27">
        <v>0</v>
      </c>
      <c r="I2003" s="7" t="s">
        <v>553</v>
      </c>
      <c r="J2003" s="7"/>
      <c r="K2003" s="7"/>
      <c r="L2003" s="7"/>
      <c r="M2003" s="27"/>
      <c r="N2003" s="27">
        <v>0</v>
      </c>
      <c r="O2003" s="7"/>
      <c r="P2003" s="30" t="s">
        <v>53</v>
      </c>
      <c r="Q2003" s="65"/>
      <c r="R2003" s="23" t="s">
        <v>54</v>
      </c>
    </row>
    <row r="2004" spans="1:18" s="31" customFormat="1" ht="32.4" customHeight="1" x14ac:dyDescent="0.3">
      <c r="A2004" s="295" t="s">
        <v>3957</v>
      </c>
      <c r="B2004" s="295" t="s">
        <v>3958</v>
      </c>
      <c r="C2004" s="192" t="s">
        <v>449</v>
      </c>
      <c r="D2004" s="26">
        <v>219211</v>
      </c>
      <c r="E2004" s="26">
        <v>219211</v>
      </c>
      <c r="F2004" s="27">
        <v>0</v>
      </c>
      <c r="G2004" s="27">
        <v>219211</v>
      </c>
      <c r="H2004" s="27">
        <v>0</v>
      </c>
      <c r="I2004" s="7" t="s">
        <v>553</v>
      </c>
      <c r="J2004" s="7"/>
      <c r="K2004" s="7"/>
      <c r="L2004" s="7"/>
      <c r="M2004" s="27"/>
      <c r="N2004" s="27">
        <v>0</v>
      </c>
      <c r="O2004" s="7"/>
      <c r="P2004" s="30" t="s">
        <v>53</v>
      </c>
      <c r="Q2004" s="65"/>
      <c r="R2004" s="23" t="s">
        <v>54</v>
      </c>
    </row>
    <row r="2005" spans="1:18" s="31" customFormat="1" ht="32.4" customHeight="1" x14ac:dyDescent="0.3">
      <c r="A2005" s="295" t="s">
        <v>3959</v>
      </c>
      <c r="B2005" s="295" t="s">
        <v>3960</v>
      </c>
      <c r="C2005" s="192" t="s">
        <v>449</v>
      </c>
      <c r="D2005" s="26">
        <v>179737</v>
      </c>
      <c r="E2005" s="26">
        <v>179737</v>
      </c>
      <c r="F2005" s="27">
        <v>0</v>
      </c>
      <c r="G2005" s="27">
        <v>179737</v>
      </c>
      <c r="H2005" s="27">
        <v>0</v>
      </c>
      <c r="I2005" s="7" t="s">
        <v>553</v>
      </c>
      <c r="J2005" s="7"/>
      <c r="K2005" s="7"/>
      <c r="L2005" s="7"/>
      <c r="M2005" s="27"/>
      <c r="N2005" s="27">
        <v>0</v>
      </c>
      <c r="O2005" s="7"/>
      <c r="P2005" s="30" t="s">
        <v>53</v>
      </c>
      <c r="Q2005" s="65"/>
      <c r="R2005" s="23" t="s">
        <v>54</v>
      </c>
    </row>
    <row r="2006" spans="1:18" s="31" customFormat="1" ht="32.4" customHeight="1" x14ac:dyDescent="0.3">
      <c r="A2006" s="295" t="s">
        <v>3961</v>
      </c>
      <c r="B2006" s="295" t="s">
        <v>3962</v>
      </c>
      <c r="C2006" s="192" t="s">
        <v>449</v>
      </c>
      <c r="D2006" s="26">
        <v>223684</v>
      </c>
      <c r="E2006" s="26">
        <v>223684</v>
      </c>
      <c r="F2006" s="27">
        <v>0</v>
      </c>
      <c r="G2006" s="27">
        <v>223684</v>
      </c>
      <c r="H2006" s="27">
        <v>0</v>
      </c>
      <c r="I2006" s="7" t="s">
        <v>553</v>
      </c>
      <c r="J2006" s="7"/>
      <c r="K2006" s="7"/>
      <c r="L2006" s="7"/>
      <c r="M2006" s="27"/>
      <c r="N2006" s="27">
        <v>0</v>
      </c>
      <c r="O2006" s="7"/>
      <c r="P2006" s="30" t="s">
        <v>53</v>
      </c>
      <c r="Q2006" s="65"/>
      <c r="R2006" s="23" t="s">
        <v>54</v>
      </c>
    </row>
    <row r="2007" spans="1:18" s="31" customFormat="1" ht="32.4" customHeight="1" x14ac:dyDescent="0.3">
      <c r="A2007" s="295" t="s">
        <v>3963</v>
      </c>
      <c r="B2007" s="295" t="s">
        <v>3964</v>
      </c>
      <c r="C2007" s="192" t="s">
        <v>449</v>
      </c>
      <c r="D2007" s="26">
        <v>186842</v>
      </c>
      <c r="E2007" s="26">
        <v>186842</v>
      </c>
      <c r="F2007" s="27">
        <v>0</v>
      </c>
      <c r="G2007" s="27">
        <v>186842</v>
      </c>
      <c r="H2007" s="27">
        <v>0</v>
      </c>
      <c r="I2007" s="7" t="s">
        <v>553</v>
      </c>
      <c r="J2007" s="7"/>
      <c r="K2007" s="7"/>
      <c r="L2007" s="7"/>
      <c r="M2007" s="27"/>
      <c r="N2007" s="27">
        <v>0</v>
      </c>
      <c r="O2007" s="7"/>
      <c r="P2007" s="30" t="s">
        <v>53</v>
      </c>
      <c r="Q2007" s="65"/>
      <c r="R2007" s="23" t="s">
        <v>54</v>
      </c>
    </row>
    <row r="2008" spans="1:18" s="31" customFormat="1" ht="32.4" customHeight="1" x14ac:dyDescent="0.3">
      <c r="A2008" s="295" t="s">
        <v>3965</v>
      </c>
      <c r="B2008" s="295" t="s">
        <v>3966</v>
      </c>
      <c r="C2008" s="192" t="s">
        <v>449</v>
      </c>
      <c r="D2008" s="26">
        <v>212632</v>
      </c>
      <c r="E2008" s="26">
        <v>212632</v>
      </c>
      <c r="F2008" s="27">
        <v>0</v>
      </c>
      <c r="G2008" s="27">
        <v>212632</v>
      </c>
      <c r="H2008" s="27">
        <v>0</v>
      </c>
      <c r="I2008" s="7" t="s">
        <v>553</v>
      </c>
      <c r="J2008" s="7"/>
      <c r="K2008" s="7"/>
      <c r="L2008" s="7"/>
      <c r="M2008" s="27"/>
      <c r="N2008" s="27">
        <v>0</v>
      </c>
      <c r="O2008" s="7"/>
      <c r="P2008" s="30" t="s">
        <v>53</v>
      </c>
      <c r="Q2008" s="65"/>
      <c r="R2008" s="23" t="s">
        <v>54</v>
      </c>
    </row>
    <row r="2009" spans="1:18" s="31" customFormat="1" ht="32.4" customHeight="1" x14ac:dyDescent="0.3">
      <c r="A2009" s="295" t="s">
        <v>1760</v>
      </c>
      <c r="B2009" s="295" t="s">
        <v>3967</v>
      </c>
      <c r="C2009" s="192" t="s">
        <v>449</v>
      </c>
      <c r="D2009" s="26">
        <v>248684</v>
      </c>
      <c r="E2009" s="26">
        <v>248684</v>
      </c>
      <c r="F2009" s="27">
        <v>0</v>
      </c>
      <c r="G2009" s="27">
        <v>248684</v>
      </c>
      <c r="H2009" s="27">
        <v>0</v>
      </c>
      <c r="I2009" s="7" t="s">
        <v>553</v>
      </c>
      <c r="J2009" s="7"/>
      <c r="K2009" s="7"/>
      <c r="L2009" s="7"/>
      <c r="M2009" s="27"/>
      <c r="N2009" s="27">
        <v>0</v>
      </c>
      <c r="O2009" s="7"/>
      <c r="P2009" s="30" t="s">
        <v>53</v>
      </c>
      <c r="Q2009" s="65"/>
      <c r="R2009" s="23" t="s">
        <v>54</v>
      </c>
    </row>
    <row r="2010" spans="1:18" s="31" customFormat="1" ht="32.4" customHeight="1" x14ac:dyDescent="0.3">
      <c r="A2010" s="295" t="s">
        <v>3968</v>
      </c>
      <c r="B2010" s="295" t="s">
        <v>3969</v>
      </c>
      <c r="C2010" s="192" t="s">
        <v>449</v>
      </c>
      <c r="D2010" s="26">
        <v>219211</v>
      </c>
      <c r="E2010" s="26">
        <v>219211</v>
      </c>
      <c r="F2010" s="27">
        <v>0</v>
      </c>
      <c r="G2010" s="27">
        <v>219211</v>
      </c>
      <c r="H2010" s="27">
        <v>0</v>
      </c>
      <c r="I2010" s="7" t="s">
        <v>553</v>
      </c>
      <c r="J2010" s="7"/>
      <c r="K2010" s="7"/>
      <c r="L2010" s="7"/>
      <c r="M2010" s="27"/>
      <c r="N2010" s="27">
        <v>0</v>
      </c>
      <c r="O2010" s="7"/>
      <c r="P2010" s="30" t="s">
        <v>53</v>
      </c>
      <c r="Q2010" s="65"/>
      <c r="R2010" s="23" t="s">
        <v>54</v>
      </c>
    </row>
    <row r="2011" spans="1:18" s="31" customFormat="1" ht="32.4" customHeight="1" x14ac:dyDescent="0.3">
      <c r="A2011" s="295" t="s">
        <v>3970</v>
      </c>
      <c r="B2011" s="295" t="s">
        <v>3971</v>
      </c>
      <c r="C2011" s="192" t="s">
        <v>449</v>
      </c>
      <c r="D2011" s="26">
        <v>216316</v>
      </c>
      <c r="E2011" s="26">
        <v>216316</v>
      </c>
      <c r="F2011" s="27">
        <v>0</v>
      </c>
      <c r="G2011" s="27">
        <v>216316</v>
      </c>
      <c r="H2011" s="27">
        <v>0</v>
      </c>
      <c r="I2011" s="7" t="s">
        <v>553</v>
      </c>
      <c r="J2011" s="7"/>
      <c r="K2011" s="7"/>
      <c r="L2011" s="7"/>
      <c r="M2011" s="27"/>
      <c r="N2011" s="27">
        <v>0</v>
      </c>
      <c r="O2011" s="7"/>
      <c r="P2011" s="30" t="s">
        <v>53</v>
      </c>
      <c r="Q2011" s="65"/>
      <c r="R2011" s="23" t="s">
        <v>54</v>
      </c>
    </row>
    <row r="2012" spans="1:18" s="31" customFormat="1" ht="32.4" customHeight="1" x14ac:dyDescent="0.3">
      <c r="A2012" s="295" t="s">
        <v>3972</v>
      </c>
      <c r="B2012" s="295" t="s">
        <v>3973</v>
      </c>
      <c r="C2012" s="192" t="s">
        <v>449</v>
      </c>
      <c r="D2012" s="26">
        <v>215789</v>
      </c>
      <c r="E2012" s="26">
        <v>215789</v>
      </c>
      <c r="F2012" s="27">
        <v>0</v>
      </c>
      <c r="G2012" s="27">
        <v>215789</v>
      </c>
      <c r="H2012" s="27">
        <v>0</v>
      </c>
      <c r="I2012" s="7" t="s">
        <v>553</v>
      </c>
      <c r="J2012" s="7"/>
      <c r="K2012" s="7"/>
      <c r="L2012" s="7"/>
      <c r="M2012" s="27"/>
      <c r="N2012" s="27">
        <v>0</v>
      </c>
      <c r="O2012" s="7"/>
      <c r="P2012" s="30" t="s">
        <v>53</v>
      </c>
      <c r="Q2012" s="65"/>
      <c r="R2012" s="23" t="s">
        <v>54</v>
      </c>
    </row>
    <row r="2013" spans="1:18" s="31" customFormat="1" ht="32.4" customHeight="1" x14ac:dyDescent="0.3">
      <c r="A2013" s="295" t="s">
        <v>3974</v>
      </c>
      <c r="B2013" s="295" t="s">
        <v>3975</v>
      </c>
      <c r="C2013" s="192" t="s">
        <v>449</v>
      </c>
      <c r="D2013" s="26">
        <v>248947</v>
      </c>
      <c r="E2013" s="26">
        <v>248947</v>
      </c>
      <c r="F2013" s="27">
        <v>0</v>
      </c>
      <c r="G2013" s="27">
        <v>248947</v>
      </c>
      <c r="H2013" s="27">
        <v>0</v>
      </c>
      <c r="I2013" s="7" t="s">
        <v>553</v>
      </c>
      <c r="J2013" s="7"/>
      <c r="K2013" s="7"/>
      <c r="L2013" s="7"/>
      <c r="M2013" s="27"/>
      <c r="N2013" s="27">
        <v>0</v>
      </c>
      <c r="O2013" s="7"/>
      <c r="P2013" s="30" t="s">
        <v>53</v>
      </c>
      <c r="Q2013" s="65"/>
      <c r="R2013" s="23" t="s">
        <v>54</v>
      </c>
    </row>
    <row r="2014" spans="1:18" s="31" customFormat="1" ht="32.4" customHeight="1" x14ac:dyDescent="0.3">
      <c r="A2014" s="295" t="s">
        <v>3976</v>
      </c>
      <c r="B2014" s="295" t="s">
        <v>3977</v>
      </c>
      <c r="C2014" s="192" t="s">
        <v>449</v>
      </c>
      <c r="D2014" s="26">
        <v>242895</v>
      </c>
      <c r="E2014" s="26">
        <v>242895</v>
      </c>
      <c r="F2014" s="27">
        <v>0</v>
      </c>
      <c r="G2014" s="27">
        <v>242895</v>
      </c>
      <c r="H2014" s="27">
        <v>0</v>
      </c>
      <c r="I2014" s="7" t="s">
        <v>553</v>
      </c>
      <c r="J2014" s="7"/>
      <c r="K2014" s="7"/>
      <c r="L2014" s="7"/>
      <c r="M2014" s="27"/>
      <c r="N2014" s="27">
        <v>0</v>
      </c>
      <c r="O2014" s="7"/>
      <c r="P2014" s="30" t="s">
        <v>53</v>
      </c>
      <c r="Q2014" s="65"/>
      <c r="R2014" s="23" t="s">
        <v>54</v>
      </c>
    </row>
    <row r="2015" spans="1:18" s="31" customFormat="1" ht="32.4" customHeight="1" x14ac:dyDescent="0.3">
      <c r="A2015" s="295" t="s">
        <v>3978</v>
      </c>
      <c r="B2015" s="295" t="s">
        <v>3979</v>
      </c>
      <c r="C2015" s="192" t="s">
        <v>449</v>
      </c>
      <c r="D2015" s="26">
        <v>248947</v>
      </c>
      <c r="E2015" s="26">
        <v>248947</v>
      </c>
      <c r="F2015" s="27">
        <v>0</v>
      </c>
      <c r="G2015" s="27">
        <v>248947</v>
      </c>
      <c r="H2015" s="27">
        <v>0</v>
      </c>
      <c r="I2015" s="7" t="s">
        <v>553</v>
      </c>
      <c r="J2015" s="7"/>
      <c r="K2015" s="7"/>
      <c r="L2015" s="7"/>
      <c r="M2015" s="27"/>
      <c r="N2015" s="27">
        <v>0</v>
      </c>
      <c r="O2015" s="7"/>
      <c r="P2015" s="30" t="s">
        <v>53</v>
      </c>
      <c r="Q2015" s="65"/>
      <c r="R2015" s="23" t="s">
        <v>54</v>
      </c>
    </row>
    <row r="2016" spans="1:18" s="31" customFormat="1" ht="32.4" customHeight="1" x14ac:dyDescent="0.3">
      <c r="A2016" s="295" t="s">
        <v>3980</v>
      </c>
      <c r="B2016" s="295" t="s">
        <v>3981</v>
      </c>
      <c r="C2016" s="192" t="s">
        <v>449</v>
      </c>
      <c r="D2016" s="26">
        <v>248684</v>
      </c>
      <c r="E2016" s="26">
        <v>248684</v>
      </c>
      <c r="F2016" s="27">
        <v>0</v>
      </c>
      <c r="G2016" s="27">
        <v>248684</v>
      </c>
      <c r="H2016" s="27">
        <v>0</v>
      </c>
      <c r="I2016" s="7" t="s">
        <v>553</v>
      </c>
      <c r="J2016" s="7"/>
      <c r="K2016" s="7"/>
      <c r="L2016" s="7"/>
      <c r="M2016" s="27"/>
      <c r="N2016" s="27">
        <v>0</v>
      </c>
      <c r="O2016" s="7"/>
      <c r="P2016" s="30" t="s">
        <v>53</v>
      </c>
      <c r="Q2016" s="65"/>
      <c r="R2016" s="23" t="s">
        <v>54</v>
      </c>
    </row>
    <row r="2017" spans="1:18" s="31" customFormat="1" ht="32.4" customHeight="1" x14ac:dyDescent="0.3">
      <c r="A2017" s="295" t="s">
        <v>3982</v>
      </c>
      <c r="B2017" s="295" t="s">
        <v>3983</v>
      </c>
      <c r="C2017" s="192" t="s">
        <v>449</v>
      </c>
      <c r="D2017" s="26">
        <v>249474</v>
      </c>
      <c r="E2017" s="26">
        <v>249474</v>
      </c>
      <c r="F2017" s="27">
        <v>0</v>
      </c>
      <c r="G2017" s="27">
        <v>249474</v>
      </c>
      <c r="H2017" s="27">
        <v>0</v>
      </c>
      <c r="I2017" s="7" t="s">
        <v>553</v>
      </c>
      <c r="J2017" s="7"/>
      <c r="K2017" s="7"/>
      <c r="L2017" s="7"/>
      <c r="M2017" s="27"/>
      <c r="N2017" s="27">
        <v>0</v>
      </c>
      <c r="O2017" s="7"/>
      <c r="P2017" s="30" t="s">
        <v>53</v>
      </c>
      <c r="Q2017" s="65"/>
      <c r="R2017" s="23" t="s">
        <v>54</v>
      </c>
    </row>
    <row r="2018" spans="1:18" s="31" customFormat="1" ht="32.4" customHeight="1" x14ac:dyDescent="0.3">
      <c r="A2018" s="295" t="s">
        <v>2861</v>
      </c>
      <c r="B2018" s="295" t="s">
        <v>3984</v>
      </c>
      <c r="C2018" s="192" t="s">
        <v>449</v>
      </c>
      <c r="D2018" s="26">
        <v>249474</v>
      </c>
      <c r="E2018" s="26">
        <v>249474</v>
      </c>
      <c r="F2018" s="27">
        <v>0</v>
      </c>
      <c r="G2018" s="27">
        <v>249474</v>
      </c>
      <c r="H2018" s="27">
        <v>0</v>
      </c>
      <c r="I2018" s="7" t="s">
        <v>553</v>
      </c>
      <c r="J2018" s="7"/>
      <c r="K2018" s="7"/>
      <c r="L2018" s="7"/>
      <c r="M2018" s="27"/>
      <c r="N2018" s="27">
        <v>0</v>
      </c>
      <c r="O2018" s="7"/>
      <c r="P2018" s="30" t="s">
        <v>53</v>
      </c>
      <c r="Q2018" s="65"/>
      <c r="R2018" s="23" t="s">
        <v>54</v>
      </c>
    </row>
    <row r="2019" spans="1:18" s="31" customFormat="1" ht="32.4" customHeight="1" x14ac:dyDescent="0.3">
      <c r="A2019" s="295" t="s">
        <v>3985</v>
      </c>
      <c r="B2019" s="295" t="s">
        <v>3986</v>
      </c>
      <c r="C2019" s="192" t="s">
        <v>449</v>
      </c>
      <c r="D2019" s="26">
        <v>223684</v>
      </c>
      <c r="E2019" s="26">
        <v>223684</v>
      </c>
      <c r="F2019" s="27">
        <v>0</v>
      </c>
      <c r="G2019" s="27">
        <v>223684</v>
      </c>
      <c r="H2019" s="27">
        <v>0</v>
      </c>
      <c r="I2019" s="7" t="s">
        <v>553</v>
      </c>
      <c r="J2019" s="7"/>
      <c r="K2019" s="7"/>
      <c r="L2019" s="7"/>
      <c r="M2019" s="27"/>
      <c r="N2019" s="27">
        <v>0</v>
      </c>
      <c r="O2019" s="7"/>
      <c r="P2019" s="30" t="s">
        <v>53</v>
      </c>
      <c r="Q2019" s="65"/>
      <c r="R2019" s="23" t="s">
        <v>54</v>
      </c>
    </row>
    <row r="2020" spans="1:18" s="31" customFormat="1" ht="32.4" customHeight="1" x14ac:dyDescent="0.3">
      <c r="A2020" s="295" t="s">
        <v>3987</v>
      </c>
      <c r="B2020" s="295" t="s">
        <v>3988</v>
      </c>
      <c r="C2020" s="192" t="s">
        <v>449</v>
      </c>
      <c r="D2020" s="26">
        <v>221579</v>
      </c>
      <c r="E2020" s="26">
        <v>221579</v>
      </c>
      <c r="F2020" s="27">
        <v>0</v>
      </c>
      <c r="G2020" s="27">
        <v>221579</v>
      </c>
      <c r="H2020" s="27">
        <v>0</v>
      </c>
      <c r="I2020" s="7" t="s">
        <v>553</v>
      </c>
      <c r="J2020" s="7"/>
      <c r="K2020" s="7"/>
      <c r="L2020" s="7"/>
      <c r="M2020" s="27"/>
      <c r="N2020" s="27">
        <v>0</v>
      </c>
      <c r="O2020" s="7"/>
      <c r="P2020" s="30" t="s">
        <v>53</v>
      </c>
      <c r="Q2020" s="65"/>
      <c r="R2020" s="23" t="s">
        <v>54</v>
      </c>
    </row>
    <row r="2021" spans="1:18" s="31" customFormat="1" ht="32.4" customHeight="1" x14ac:dyDescent="0.3">
      <c r="A2021" s="295" t="s">
        <v>3989</v>
      </c>
      <c r="B2021" s="295" t="s">
        <v>3990</v>
      </c>
      <c r="C2021" s="192" t="s">
        <v>449</v>
      </c>
      <c r="D2021" s="26">
        <v>223684</v>
      </c>
      <c r="E2021" s="26">
        <v>223684</v>
      </c>
      <c r="F2021" s="27">
        <v>0</v>
      </c>
      <c r="G2021" s="27">
        <v>223684</v>
      </c>
      <c r="H2021" s="27">
        <v>0</v>
      </c>
      <c r="I2021" s="7" t="s">
        <v>553</v>
      </c>
      <c r="J2021" s="7"/>
      <c r="K2021" s="7"/>
      <c r="L2021" s="7"/>
      <c r="M2021" s="27"/>
      <c r="N2021" s="27">
        <v>0</v>
      </c>
      <c r="O2021" s="7"/>
      <c r="P2021" s="30" t="s">
        <v>53</v>
      </c>
      <c r="Q2021" s="65"/>
      <c r="R2021" s="23" t="s">
        <v>54</v>
      </c>
    </row>
    <row r="2022" spans="1:18" s="31" customFormat="1" ht="32.4" customHeight="1" x14ac:dyDescent="0.3">
      <c r="A2022" s="295" t="s">
        <v>3991</v>
      </c>
      <c r="B2022" s="295" t="s">
        <v>3992</v>
      </c>
      <c r="C2022" s="192" t="s">
        <v>449</v>
      </c>
      <c r="D2022" s="26">
        <v>223684</v>
      </c>
      <c r="E2022" s="26">
        <v>223684</v>
      </c>
      <c r="F2022" s="27">
        <v>0</v>
      </c>
      <c r="G2022" s="27">
        <v>223684</v>
      </c>
      <c r="H2022" s="27">
        <v>0</v>
      </c>
      <c r="I2022" s="7" t="s">
        <v>553</v>
      </c>
      <c r="J2022" s="7"/>
      <c r="K2022" s="7"/>
      <c r="L2022" s="7"/>
      <c r="M2022" s="27"/>
      <c r="N2022" s="27">
        <v>0</v>
      </c>
      <c r="O2022" s="7"/>
      <c r="P2022" s="30" t="s">
        <v>53</v>
      </c>
      <c r="Q2022" s="65"/>
      <c r="R2022" s="23" t="s">
        <v>54</v>
      </c>
    </row>
    <row r="2023" spans="1:18" s="31" customFormat="1" ht="32.4" customHeight="1" x14ac:dyDescent="0.3">
      <c r="A2023" s="295" t="s">
        <v>3993</v>
      </c>
      <c r="B2023" s="295" t="s">
        <v>3994</v>
      </c>
      <c r="C2023" s="192" t="s">
        <v>449</v>
      </c>
      <c r="D2023" s="26">
        <v>223684</v>
      </c>
      <c r="E2023" s="26">
        <v>223684</v>
      </c>
      <c r="F2023" s="27">
        <v>0</v>
      </c>
      <c r="G2023" s="27">
        <v>223684</v>
      </c>
      <c r="H2023" s="27">
        <v>0</v>
      </c>
      <c r="I2023" s="7" t="s">
        <v>553</v>
      </c>
      <c r="J2023" s="7"/>
      <c r="K2023" s="7"/>
      <c r="L2023" s="7"/>
      <c r="M2023" s="27"/>
      <c r="N2023" s="27">
        <v>0</v>
      </c>
      <c r="O2023" s="7"/>
      <c r="P2023" s="30" t="s">
        <v>53</v>
      </c>
      <c r="Q2023" s="65"/>
      <c r="R2023" s="23" t="s">
        <v>54</v>
      </c>
    </row>
    <row r="2024" spans="1:18" s="31" customFormat="1" ht="32.4" customHeight="1" x14ac:dyDescent="0.3">
      <c r="A2024" s="295" t="s">
        <v>3995</v>
      </c>
      <c r="B2024" s="295" t="s">
        <v>3996</v>
      </c>
      <c r="C2024" s="192" t="s">
        <v>449</v>
      </c>
      <c r="D2024" s="26">
        <v>216842</v>
      </c>
      <c r="E2024" s="26">
        <v>216842</v>
      </c>
      <c r="F2024" s="27">
        <v>0</v>
      </c>
      <c r="G2024" s="27">
        <v>216842</v>
      </c>
      <c r="H2024" s="27">
        <v>0</v>
      </c>
      <c r="I2024" s="7" t="s">
        <v>553</v>
      </c>
      <c r="J2024" s="7"/>
      <c r="K2024" s="7"/>
      <c r="L2024" s="7"/>
      <c r="M2024" s="27"/>
      <c r="N2024" s="27">
        <v>0</v>
      </c>
      <c r="O2024" s="7"/>
      <c r="P2024" s="30" t="s">
        <v>53</v>
      </c>
      <c r="Q2024" s="65"/>
      <c r="R2024" s="23" t="s">
        <v>54</v>
      </c>
    </row>
    <row r="2025" spans="1:18" s="31" customFormat="1" ht="32.4" customHeight="1" x14ac:dyDescent="0.3">
      <c r="A2025" s="295" t="s">
        <v>3997</v>
      </c>
      <c r="B2025" s="295" t="s">
        <v>3998</v>
      </c>
      <c r="C2025" s="192" t="s">
        <v>449</v>
      </c>
      <c r="D2025" s="26">
        <v>214737</v>
      </c>
      <c r="E2025" s="26">
        <v>214737</v>
      </c>
      <c r="F2025" s="27">
        <v>0</v>
      </c>
      <c r="G2025" s="27">
        <v>214737</v>
      </c>
      <c r="H2025" s="27">
        <v>0</v>
      </c>
      <c r="I2025" s="7" t="s">
        <v>553</v>
      </c>
      <c r="J2025" s="7"/>
      <c r="K2025" s="7"/>
      <c r="L2025" s="7"/>
      <c r="M2025" s="27"/>
      <c r="N2025" s="27">
        <v>0</v>
      </c>
      <c r="O2025" s="7"/>
      <c r="P2025" s="30" t="s">
        <v>53</v>
      </c>
      <c r="Q2025" s="65"/>
      <c r="R2025" s="23" t="s">
        <v>54</v>
      </c>
    </row>
    <row r="2026" spans="1:18" s="31" customFormat="1" ht="32.4" customHeight="1" x14ac:dyDescent="0.3">
      <c r="A2026" s="295" t="s">
        <v>3999</v>
      </c>
      <c r="B2026" s="295" t="s">
        <v>4000</v>
      </c>
      <c r="C2026" s="192" t="s">
        <v>449</v>
      </c>
      <c r="D2026" s="26">
        <v>100789</v>
      </c>
      <c r="E2026" s="26">
        <v>100789</v>
      </c>
      <c r="F2026" s="27">
        <v>0</v>
      </c>
      <c r="G2026" s="27">
        <v>100789</v>
      </c>
      <c r="H2026" s="27">
        <v>0</v>
      </c>
      <c r="I2026" s="7" t="s">
        <v>553</v>
      </c>
      <c r="J2026" s="7"/>
      <c r="K2026" s="7"/>
      <c r="L2026" s="7"/>
      <c r="M2026" s="27"/>
      <c r="N2026" s="27">
        <v>0</v>
      </c>
      <c r="O2026" s="7"/>
      <c r="P2026" s="30" t="s">
        <v>53</v>
      </c>
      <c r="Q2026" s="65"/>
      <c r="R2026" s="23" t="s">
        <v>54</v>
      </c>
    </row>
    <row r="2027" spans="1:18" s="31" customFormat="1" ht="32.4" customHeight="1" x14ac:dyDescent="0.3">
      <c r="A2027" s="295" t="s">
        <v>4001</v>
      </c>
      <c r="B2027" s="295" t="s">
        <v>4002</v>
      </c>
      <c r="C2027" s="192" t="s">
        <v>449</v>
      </c>
      <c r="D2027" s="26">
        <v>223684</v>
      </c>
      <c r="E2027" s="26">
        <v>223684</v>
      </c>
      <c r="F2027" s="27">
        <v>0</v>
      </c>
      <c r="G2027" s="27">
        <v>223684</v>
      </c>
      <c r="H2027" s="27">
        <v>0</v>
      </c>
      <c r="I2027" s="7" t="s">
        <v>553</v>
      </c>
      <c r="J2027" s="7"/>
      <c r="K2027" s="7"/>
      <c r="L2027" s="7"/>
      <c r="M2027" s="27"/>
      <c r="N2027" s="27">
        <v>0</v>
      </c>
      <c r="O2027" s="7"/>
      <c r="P2027" s="30" t="s">
        <v>53</v>
      </c>
      <c r="Q2027" s="65"/>
      <c r="R2027" s="23" t="s">
        <v>54</v>
      </c>
    </row>
    <row r="2028" spans="1:18" s="31" customFormat="1" ht="32.4" customHeight="1" x14ac:dyDescent="0.3">
      <c r="A2028" s="295" t="s">
        <v>4003</v>
      </c>
      <c r="B2028" s="295" t="s">
        <v>4004</v>
      </c>
      <c r="C2028" s="192" t="s">
        <v>449</v>
      </c>
      <c r="D2028" s="26">
        <v>223684</v>
      </c>
      <c r="E2028" s="26">
        <v>223684</v>
      </c>
      <c r="F2028" s="27">
        <v>0</v>
      </c>
      <c r="G2028" s="27">
        <v>223684</v>
      </c>
      <c r="H2028" s="27">
        <v>0</v>
      </c>
      <c r="I2028" s="7" t="s">
        <v>553</v>
      </c>
      <c r="J2028" s="7"/>
      <c r="K2028" s="7"/>
      <c r="L2028" s="7"/>
      <c r="M2028" s="27"/>
      <c r="N2028" s="27">
        <v>0</v>
      </c>
      <c r="O2028" s="7"/>
      <c r="P2028" s="30" t="s">
        <v>53</v>
      </c>
      <c r="Q2028" s="65"/>
      <c r="R2028" s="23" t="s">
        <v>54</v>
      </c>
    </row>
    <row r="2029" spans="1:18" s="31" customFormat="1" ht="32.4" customHeight="1" x14ac:dyDescent="0.3">
      <c r="A2029" s="295" t="s">
        <v>4005</v>
      </c>
      <c r="B2029" s="295" t="s">
        <v>4006</v>
      </c>
      <c r="C2029" s="192" t="s">
        <v>449</v>
      </c>
      <c r="D2029" s="26">
        <v>164474</v>
      </c>
      <c r="E2029" s="26">
        <v>164474</v>
      </c>
      <c r="F2029" s="27">
        <v>0</v>
      </c>
      <c r="G2029" s="27">
        <v>164474</v>
      </c>
      <c r="H2029" s="27">
        <v>0</v>
      </c>
      <c r="I2029" s="7" t="s">
        <v>553</v>
      </c>
      <c r="J2029" s="7"/>
      <c r="K2029" s="7"/>
      <c r="L2029" s="7"/>
      <c r="M2029" s="27"/>
      <c r="N2029" s="27">
        <v>0</v>
      </c>
      <c r="O2029" s="7"/>
      <c r="P2029" s="30" t="s">
        <v>53</v>
      </c>
      <c r="Q2029" s="65"/>
      <c r="R2029" s="23" t="s">
        <v>54</v>
      </c>
    </row>
    <row r="2030" spans="1:18" s="31" customFormat="1" ht="32.4" customHeight="1" x14ac:dyDescent="0.3">
      <c r="A2030" s="295" t="s">
        <v>4007</v>
      </c>
      <c r="B2030" s="295" t="s">
        <v>4008</v>
      </c>
      <c r="C2030" s="192" t="s">
        <v>449</v>
      </c>
      <c r="D2030" s="26">
        <v>217368</v>
      </c>
      <c r="E2030" s="26">
        <v>217368</v>
      </c>
      <c r="F2030" s="27">
        <v>0</v>
      </c>
      <c r="G2030" s="27">
        <v>217368</v>
      </c>
      <c r="H2030" s="27">
        <v>0</v>
      </c>
      <c r="I2030" s="7" t="s">
        <v>553</v>
      </c>
      <c r="J2030" s="7"/>
      <c r="K2030" s="7"/>
      <c r="L2030" s="7"/>
      <c r="M2030" s="27"/>
      <c r="N2030" s="27">
        <v>0</v>
      </c>
      <c r="O2030" s="7"/>
      <c r="P2030" s="30" t="s">
        <v>53</v>
      </c>
      <c r="Q2030" s="65"/>
      <c r="R2030" s="23" t="s">
        <v>54</v>
      </c>
    </row>
    <row r="2031" spans="1:18" s="31" customFormat="1" ht="32.4" customHeight="1" x14ac:dyDescent="0.3">
      <c r="A2031" s="295" t="s">
        <v>4009</v>
      </c>
      <c r="B2031" s="295" t="s">
        <v>4010</v>
      </c>
      <c r="C2031" s="192" t="s">
        <v>449</v>
      </c>
      <c r="D2031" s="26">
        <v>223684</v>
      </c>
      <c r="E2031" s="26">
        <v>223684</v>
      </c>
      <c r="F2031" s="27">
        <v>0</v>
      </c>
      <c r="G2031" s="27">
        <v>223684</v>
      </c>
      <c r="H2031" s="27">
        <v>0</v>
      </c>
      <c r="I2031" s="7" t="s">
        <v>553</v>
      </c>
      <c r="J2031" s="7"/>
      <c r="K2031" s="7"/>
      <c r="L2031" s="7"/>
      <c r="M2031" s="27"/>
      <c r="N2031" s="27">
        <v>0</v>
      </c>
      <c r="O2031" s="7"/>
      <c r="P2031" s="30" t="s">
        <v>53</v>
      </c>
      <c r="Q2031" s="65"/>
      <c r="R2031" s="23" t="s">
        <v>54</v>
      </c>
    </row>
    <row r="2032" spans="1:18" s="31" customFormat="1" ht="32.4" customHeight="1" x14ac:dyDescent="0.3">
      <c r="A2032" s="295" t="s">
        <v>4011</v>
      </c>
      <c r="B2032" s="295" t="s">
        <v>4012</v>
      </c>
      <c r="C2032" s="192" t="s">
        <v>449</v>
      </c>
      <c r="D2032" s="26">
        <v>223684</v>
      </c>
      <c r="E2032" s="26">
        <v>223684</v>
      </c>
      <c r="F2032" s="27">
        <v>0</v>
      </c>
      <c r="G2032" s="27">
        <v>223684</v>
      </c>
      <c r="H2032" s="27">
        <v>0</v>
      </c>
      <c r="I2032" s="7" t="s">
        <v>553</v>
      </c>
      <c r="J2032" s="7"/>
      <c r="K2032" s="7"/>
      <c r="L2032" s="7"/>
      <c r="M2032" s="27"/>
      <c r="N2032" s="27">
        <v>0</v>
      </c>
      <c r="O2032" s="7"/>
      <c r="P2032" s="30" t="s">
        <v>53</v>
      </c>
      <c r="Q2032" s="65"/>
      <c r="R2032" s="23" t="s">
        <v>54</v>
      </c>
    </row>
    <row r="2033" spans="1:18" s="31" customFormat="1" ht="32.4" customHeight="1" x14ac:dyDescent="0.3">
      <c r="A2033" s="295" t="s">
        <v>4013</v>
      </c>
      <c r="B2033" s="295" t="s">
        <v>4014</v>
      </c>
      <c r="C2033" s="192" t="s">
        <v>449</v>
      </c>
      <c r="D2033" s="26">
        <v>230000</v>
      </c>
      <c r="E2033" s="26">
        <v>230000</v>
      </c>
      <c r="F2033" s="27">
        <v>0</v>
      </c>
      <c r="G2033" s="27">
        <v>230000</v>
      </c>
      <c r="H2033" s="27">
        <v>0</v>
      </c>
      <c r="I2033" s="7" t="s">
        <v>553</v>
      </c>
      <c r="J2033" s="7"/>
      <c r="K2033" s="7"/>
      <c r="L2033" s="7"/>
      <c r="M2033" s="27"/>
      <c r="N2033" s="27">
        <v>0</v>
      </c>
      <c r="O2033" s="7"/>
      <c r="P2033" s="30" t="s">
        <v>53</v>
      </c>
      <c r="Q2033" s="65"/>
      <c r="R2033" s="23" t="s">
        <v>54</v>
      </c>
    </row>
    <row r="2034" spans="1:18" s="31" customFormat="1" ht="32.4" customHeight="1" x14ac:dyDescent="0.3">
      <c r="A2034" s="295" t="s">
        <v>4015</v>
      </c>
      <c r="B2034" s="295" t="s">
        <v>4016</v>
      </c>
      <c r="C2034" s="192" t="s">
        <v>449</v>
      </c>
      <c r="D2034" s="26">
        <v>244737</v>
      </c>
      <c r="E2034" s="26">
        <v>244737</v>
      </c>
      <c r="F2034" s="27">
        <v>0</v>
      </c>
      <c r="G2034" s="27">
        <v>244737</v>
      </c>
      <c r="H2034" s="27">
        <v>0</v>
      </c>
      <c r="I2034" s="7" t="s">
        <v>553</v>
      </c>
      <c r="J2034" s="7"/>
      <c r="K2034" s="7"/>
      <c r="L2034" s="7"/>
      <c r="M2034" s="27"/>
      <c r="N2034" s="27">
        <v>0</v>
      </c>
      <c r="O2034" s="7"/>
      <c r="P2034" s="30" t="s">
        <v>53</v>
      </c>
      <c r="Q2034" s="65"/>
      <c r="R2034" s="23" t="s">
        <v>54</v>
      </c>
    </row>
    <row r="2035" spans="1:18" s="31" customFormat="1" ht="32.4" customHeight="1" x14ac:dyDescent="0.3">
      <c r="A2035" s="295" t="s">
        <v>4017</v>
      </c>
      <c r="B2035" s="295" t="s">
        <v>4018</v>
      </c>
      <c r="C2035" s="192" t="s">
        <v>449</v>
      </c>
      <c r="D2035" s="26">
        <v>219211</v>
      </c>
      <c r="E2035" s="26">
        <v>219211</v>
      </c>
      <c r="F2035" s="27">
        <v>0</v>
      </c>
      <c r="G2035" s="27">
        <v>219211</v>
      </c>
      <c r="H2035" s="27">
        <v>0</v>
      </c>
      <c r="I2035" s="7" t="s">
        <v>553</v>
      </c>
      <c r="J2035" s="7"/>
      <c r="K2035" s="7"/>
      <c r="L2035" s="7"/>
      <c r="M2035" s="27"/>
      <c r="N2035" s="27">
        <v>0</v>
      </c>
      <c r="O2035" s="7"/>
      <c r="P2035" s="30" t="s">
        <v>53</v>
      </c>
      <c r="Q2035" s="65"/>
      <c r="R2035" s="23" t="s">
        <v>54</v>
      </c>
    </row>
    <row r="2036" spans="1:18" s="31" customFormat="1" ht="32.4" customHeight="1" x14ac:dyDescent="0.3">
      <c r="A2036" s="295" t="s">
        <v>4019</v>
      </c>
      <c r="B2036" s="295" t="s">
        <v>4020</v>
      </c>
      <c r="C2036" s="192" t="s">
        <v>449</v>
      </c>
      <c r="D2036" s="26">
        <v>223684</v>
      </c>
      <c r="E2036" s="26">
        <v>223684</v>
      </c>
      <c r="F2036" s="27">
        <v>0</v>
      </c>
      <c r="G2036" s="27">
        <v>223684</v>
      </c>
      <c r="H2036" s="27">
        <v>0</v>
      </c>
      <c r="I2036" s="7" t="s">
        <v>553</v>
      </c>
      <c r="J2036" s="7"/>
      <c r="K2036" s="7"/>
      <c r="L2036" s="7"/>
      <c r="M2036" s="27"/>
      <c r="N2036" s="27">
        <v>0</v>
      </c>
      <c r="O2036" s="7"/>
      <c r="P2036" s="30" t="s">
        <v>53</v>
      </c>
      <c r="Q2036" s="65"/>
      <c r="R2036" s="23" t="s">
        <v>54</v>
      </c>
    </row>
    <row r="2037" spans="1:18" s="31" customFormat="1" ht="32.4" customHeight="1" x14ac:dyDescent="0.3">
      <c r="A2037" s="295" t="s">
        <v>4021</v>
      </c>
      <c r="B2037" s="295" t="s">
        <v>4022</v>
      </c>
      <c r="C2037" s="192" t="s">
        <v>449</v>
      </c>
      <c r="D2037" s="26">
        <v>190263</v>
      </c>
      <c r="E2037" s="26">
        <v>190263</v>
      </c>
      <c r="F2037" s="27">
        <v>0</v>
      </c>
      <c r="G2037" s="27">
        <v>190263</v>
      </c>
      <c r="H2037" s="27">
        <v>0</v>
      </c>
      <c r="I2037" s="7" t="s">
        <v>553</v>
      </c>
      <c r="J2037" s="7"/>
      <c r="K2037" s="7"/>
      <c r="L2037" s="7"/>
      <c r="M2037" s="27"/>
      <c r="N2037" s="27">
        <v>0</v>
      </c>
      <c r="O2037" s="7"/>
      <c r="P2037" s="30" t="s">
        <v>53</v>
      </c>
      <c r="Q2037" s="65"/>
      <c r="R2037" s="23" t="s">
        <v>54</v>
      </c>
    </row>
    <row r="2038" spans="1:18" s="31" customFormat="1" ht="32.4" customHeight="1" x14ac:dyDescent="0.3">
      <c r="A2038" s="295" t="s">
        <v>4023</v>
      </c>
      <c r="B2038" s="295" t="s">
        <v>4024</v>
      </c>
      <c r="C2038" s="192" t="s">
        <v>449</v>
      </c>
      <c r="D2038" s="26">
        <v>249474</v>
      </c>
      <c r="E2038" s="26">
        <v>249474</v>
      </c>
      <c r="F2038" s="27">
        <v>0</v>
      </c>
      <c r="G2038" s="27">
        <v>249474</v>
      </c>
      <c r="H2038" s="27">
        <v>0</v>
      </c>
      <c r="I2038" s="7" t="s">
        <v>553</v>
      </c>
      <c r="J2038" s="7"/>
      <c r="K2038" s="7"/>
      <c r="L2038" s="7"/>
      <c r="M2038" s="27"/>
      <c r="N2038" s="27">
        <v>0</v>
      </c>
      <c r="O2038" s="7"/>
      <c r="P2038" s="30" t="s">
        <v>53</v>
      </c>
      <c r="Q2038" s="65"/>
      <c r="R2038" s="23" t="s">
        <v>54</v>
      </c>
    </row>
    <row r="2039" spans="1:18" s="31" customFormat="1" ht="32.4" customHeight="1" x14ac:dyDescent="0.3">
      <c r="A2039" s="295" t="s">
        <v>4025</v>
      </c>
      <c r="B2039" s="295" t="s">
        <v>4026</v>
      </c>
      <c r="C2039" s="192" t="s">
        <v>449</v>
      </c>
      <c r="D2039" s="26">
        <v>223684</v>
      </c>
      <c r="E2039" s="26">
        <v>223684</v>
      </c>
      <c r="F2039" s="27">
        <v>0</v>
      </c>
      <c r="G2039" s="27">
        <v>223684</v>
      </c>
      <c r="H2039" s="27">
        <v>0</v>
      </c>
      <c r="I2039" s="7" t="s">
        <v>553</v>
      </c>
      <c r="J2039" s="7"/>
      <c r="K2039" s="7"/>
      <c r="L2039" s="7"/>
      <c r="M2039" s="27"/>
      <c r="N2039" s="27">
        <v>0</v>
      </c>
      <c r="O2039" s="7"/>
      <c r="P2039" s="30" t="s">
        <v>53</v>
      </c>
      <c r="Q2039" s="65"/>
      <c r="R2039" s="23" t="s">
        <v>54</v>
      </c>
    </row>
    <row r="2040" spans="1:18" s="31" customFormat="1" ht="32.4" customHeight="1" x14ac:dyDescent="0.3">
      <c r="A2040" s="295" t="s">
        <v>2927</v>
      </c>
      <c r="B2040" s="295" t="s">
        <v>4027</v>
      </c>
      <c r="C2040" s="192" t="s">
        <v>449</v>
      </c>
      <c r="D2040" s="26">
        <v>202105</v>
      </c>
      <c r="E2040" s="26">
        <v>202105</v>
      </c>
      <c r="F2040" s="27">
        <v>0</v>
      </c>
      <c r="G2040" s="27">
        <v>202105</v>
      </c>
      <c r="H2040" s="27">
        <v>0</v>
      </c>
      <c r="I2040" s="7" t="s">
        <v>553</v>
      </c>
      <c r="J2040" s="7"/>
      <c r="K2040" s="7"/>
      <c r="L2040" s="7"/>
      <c r="M2040" s="27"/>
      <c r="N2040" s="27">
        <v>0</v>
      </c>
      <c r="O2040" s="7"/>
      <c r="P2040" s="30" t="s">
        <v>53</v>
      </c>
      <c r="Q2040" s="65"/>
      <c r="R2040" s="23" t="s">
        <v>54</v>
      </c>
    </row>
    <row r="2041" spans="1:18" s="31" customFormat="1" ht="32.4" customHeight="1" x14ac:dyDescent="0.3">
      <c r="A2041" s="295" t="s">
        <v>4028</v>
      </c>
      <c r="B2041" s="295" t="s">
        <v>4029</v>
      </c>
      <c r="C2041" s="192" t="s">
        <v>449</v>
      </c>
      <c r="D2041" s="26">
        <v>237931</v>
      </c>
      <c r="E2041" s="26">
        <v>237931</v>
      </c>
      <c r="F2041" s="27">
        <v>0</v>
      </c>
      <c r="G2041" s="27">
        <v>237931</v>
      </c>
      <c r="H2041" s="27">
        <v>0</v>
      </c>
      <c r="I2041" s="7" t="s">
        <v>553</v>
      </c>
      <c r="J2041" s="7"/>
      <c r="K2041" s="7"/>
      <c r="L2041" s="7"/>
      <c r="M2041" s="27"/>
      <c r="N2041" s="27">
        <v>0</v>
      </c>
      <c r="O2041" s="7"/>
      <c r="P2041" s="30" t="s">
        <v>53</v>
      </c>
      <c r="Q2041" s="65"/>
      <c r="R2041" s="23" t="s">
        <v>54</v>
      </c>
    </row>
    <row r="2042" spans="1:18" s="31" customFormat="1" ht="32.4" customHeight="1" x14ac:dyDescent="0.3">
      <c r="A2042" s="295" t="s">
        <v>4030</v>
      </c>
      <c r="B2042" s="295" t="s">
        <v>4031</v>
      </c>
      <c r="C2042" s="192" t="s">
        <v>449</v>
      </c>
      <c r="D2042" s="26">
        <v>293103</v>
      </c>
      <c r="E2042" s="26">
        <v>293103</v>
      </c>
      <c r="F2042" s="27">
        <v>0</v>
      </c>
      <c r="G2042" s="27">
        <v>293103</v>
      </c>
      <c r="H2042" s="27">
        <v>0</v>
      </c>
      <c r="I2042" s="7" t="s">
        <v>553</v>
      </c>
      <c r="J2042" s="7"/>
      <c r="K2042" s="7"/>
      <c r="L2042" s="7"/>
      <c r="M2042" s="27"/>
      <c r="N2042" s="27">
        <v>0</v>
      </c>
      <c r="O2042" s="7"/>
      <c r="P2042" s="30" t="s">
        <v>53</v>
      </c>
      <c r="Q2042" s="65"/>
      <c r="R2042" s="23" t="s">
        <v>54</v>
      </c>
    </row>
    <row r="2043" spans="1:18" s="31" customFormat="1" ht="32.4" customHeight="1" x14ac:dyDescent="0.3">
      <c r="A2043" s="295" t="s">
        <v>4032</v>
      </c>
      <c r="B2043" s="295" t="s">
        <v>4033</v>
      </c>
      <c r="C2043" s="192" t="s">
        <v>449</v>
      </c>
      <c r="D2043" s="26">
        <v>275862</v>
      </c>
      <c r="E2043" s="26">
        <v>275862</v>
      </c>
      <c r="F2043" s="27">
        <v>0</v>
      </c>
      <c r="G2043" s="27">
        <v>275862</v>
      </c>
      <c r="H2043" s="27">
        <v>0</v>
      </c>
      <c r="I2043" s="7" t="s">
        <v>553</v>
      </c>
      <c r="J2043" s="7"/>
      <c r="K2043" s="7"/>
      <c r="L2043" s="7"/>
      <c r="M2043" s="27"/>
      <c r="N2043" s="27">
        <v>0</v>
      </c>
      <c r="O2043" s="7"/>
      <c r="P2043" s="30" t="s">
        <v>53</v>
      </c>
      <c r="Q2043" s="65"/>
      <c r="R2043" s="23" t="s">
        <v>54</v>
      </c>
    </row>
    <row r="2044" spans="1:18" s="31" customFormat="1" ht="32.4" customHeight="1" x14ac:dyDescent="0.3">
      <c r="A2044" s="295" t="s">
        <v>4034</v>
      </c>
      <c r="B2044" s="295" t="s">
        <v>4035</v>
      </c>
      <c r="C2044" s="192" t="s">
        <v>449</v>
      </c>
      <c r="D2044" s="26">
        <v>213793</v>
      </c>
      <c r="E2044" s="26">
        <v>213793</v>
      </c>
      <c r="F2044" s="27">
        <v>0</v>
      </c>
      <c r="G2044" s="27">
        <v>213793</v>
      </c>
      <c r="H2044" s="27">
        <v>0</v>
      </c>
      <c r="I2044" s="7" t="s">
        <v>553</v>
      </c>
      <c r="J2044" s="7"/>
      <c r="K2044" s="7"/>
      <c r="L2044" s="7"/>
      <c r="M2044" s="27"/>
      <c r="N2044" s="27">
        <v>0</v>
      </c>
      <c r="O2044" s="7"/>
      <c r="P2044" s="30" t="s">
        <v>53</v>
      </c>
      <c r="Q2044" s="65"/>
      <c r="R2044" s="23" t="s">
        <v>54</v>
      </c>
    </row>
    <row r="2045" spans="1:18" s="31" customFormat="1" ht="32.4" customHeight="1" x14ac:dyDescent="0.3">
      <c r="A2045" s="295" t="s">
        <v>4036</v>
      </c>
      <c r="B2045" s="295" t="s">
        <v>4037</v>
      </c>
      <c r="C2045" s="192" t="s">
        <v>449</v>
      </c>
      <c r="D2045" s="26">
        <v>255172</v>
      </c>
      <c r="E2045" s="26">
        <v>255172</v>
      </c>
      <c r="F2045" s="27">
        <v>0</v>
      </c>
      <c r="G2045" s="27">
        <v>255172</v>
      </c>
      <c r="H2045" s="27">
        <v>0</v>
      </c>
      <c r="I2045" s="7" t="s">
        <v>553</v>
      </c>
      <c r="J2045" s="7"/>
      <c r="K2045" s="7"/>
      <c r="L2045" s="7"/>
      <c r="M2045" s="27"/>
      <c r="N2045" s="27">
        <v>0</v>
      </c>
      <c r="O2045" s="7"/>
      <c r="P2045" s="30" t="s">
        <v>53</v>
      </c>
      <c r="Q2045" s="65"/>
      <c r="R2045" s="23" t="s">
        <v>54</v>
      </c>
    </row>
    <row r="2046" spans="1:18" s="31" customFormat="1" ht="32.4" customHeight="1" x14ac:dyDescent="0.3">
      <c r="A2046" s="295" t="s">
        <v>4038</v>
      </c>
      <c r="B2046" s="295" t="s">
        <v>4039</v>
      </c>
      <c r="C2046" s="192" t="s">
        <v>449</v>
      </c>
      <c r="D2046" s="26">
        <v>241379</v>
      </c>
      <c r="E2046" s="26">
        <v>241379</v>
      </c>
      <c r="F2046" s="27">
        <v>0</v>
      </c>
      <c r="G2046" s="27">
        <v>241379</v>
      </c>
      <c r="H2046" s="27">
        <v>0</v>
      </c>
      <c r="I2046" s="7" t="s">
        <v>553</v>
      </c>
      <c r="J2046" s="7"/>
      <c r="K2046" s="7"/>
      <c r="L2046" s="7"/>
      <c r="M2046" s="27"/>
      <c r="N2046" s="27">
        <v>0</v>
      </c>
      <c r="O2046" s="7"/>
      <c r="P2046" s="30" t="s">
        <v>53</v>
      </c>
      <c r="Q2046" s="65"/>
      <c r="R2046" s="23" t="s">
        <v>54</v>
      </c>
    </row>
    <row r="2047" spans="1:18" s="31" customFormat="1" ht="32.4" customHeight="1" x14ac:dyDescent="0.3">
      <c r="A2047" s="295" t="s">
        <v>2953</v>
      </c>
      <c r="B2047" s="295" t="s">
        <v>4040</v>
      </c>
      <c r="C2047" s="192" t="s">
        <v>449</v>
      </c>
      <c r="D2047" s="26">
        <v>258621</v>
      </c>
      <c r="E2047" s="26">
        <v>258621</v>
      </c>
      <c r="F2047" s="27">
        <v>0</v>
      </c>
      <c r="G2047" s="27">
        <v>258621</v>
      </c>
      <c r="H2047" s="27">
        <v>0</v>
      </c>
      <c r="I2047" s="7" t="s">
        <v>553</v>
      </c>
      <c r="J2047" s="7"/>
      <c r="K2047" s="7"/>
      <c r="L2047" s="7"/>
      <c r="M2047" s="27"/>
      <c r="N2047" s="27">
        <v>0</v>
      </c>
      <c r="O2047" s="7"/>
      <c r="P2047" s="30" t="s">
        <v>53</v>
      </c>
      <c r="Q2047" s="65"/>
      <c r="R2047" s="23" t="s">
        <v>54</v>
      </c>
    </row>
    <row r="2048" spans="1:18" s="31" customFormat="1" ht="32.4" customHeight="1" x14ac:dyDescent="0.3">
      <c r="A2048" s="295" t="s">
        <v>4041</v>
      </c>
      <c r="B2048" s="295" t="s">
        <v>4042</v>
      </c>
      <c r="C2048" s="192" t="s">
        <v>449</v>
      </c>
      <c r="D2048" s="26">
        <v>293103</v>
      </c>
      <c r="E2048" s="26">
        <v>293103</v>
      </c>
      <c r="F2048" s="27">
        <v>0</v>
      </c>
      <c r="G2048" s="27">
        <v>293103</v>
      </c>
      <c r="H2048" s="27">
        <v>0</v>
      </c>
      <c r="I2048" s="7" t="s">
        <v>553</v>
      </c>
      <c r="J2048" s="7"/>
      <c r="K2048" s="7"/>
      <c r="L2048" s="7"/>
      <c r="M2048" s="27"/>
      <c r="N2048" s="27">
        <v>0</v>
      </c>
      <c r="O2048" s="7"/>
      <c r="P2048" s="30" t="s">
        <v>53</v>
      </c>
      <c r="Q2048" s="65"/>
      <c r="R2048" s="23" t="s">
        <v>54</v>
      </c>
    </row>
    <row r="2049" spans="1:18" s="31" customFormat="1" ht="32.4" customHeight="1" x14ac:dyDescent="0.3">
      <c r="A2049" s="295" t="s">
        <v>4043</v>
      </c>
      <c r="B2049" s="295" t="s">
        <v>4044</v>
      </c>
      <c r="C2049" s="192" t="s">
        <v>449</v>
      </c>
      <c r="D2049" s="26">
        <v>258621</v>
      </c>
      <c r="E2049" s="26">
        <v>258621</v>
      </c>
      <c r="F2049" s="27">
        <v>0</v>
      </c>
      <c r="G2049" s="27">
        <v>258621</v>
      </c>
      <c r="H2049" s="27">
        <v>0</v>
      </c>
      <c r="I2049" s="7" t="s">
        <v>553</v>
      </c>
      <c r="J2049" s="7"/>
      <c r="K2049" s="7"/>
      <c r="L2049" s="7"/>
      <c r="M2049" s="27"/>
      <c r="N2049" s="27">
        <v>0</v>
      </c>
      <c r="O2049" s="7"/>
      <c r="P2049" s="30" t="s">
        <v>53</v>
      </c>
      <c r="Q2049" s="65"/>
      <c r="R2049" s="23" t="s">
        <v>54</v>
      </c>
    </row>
    <row r="2050" spans="1:18" s="31" customFormat="1" ht="32.4" customHeight="1" x14ac:dyDescent="0.3">
      <c r="A2050" s="295" t="s">
        <v>2957</v>
      </c>
      <c r="B2050" s="295" t="s">
        <v>4045</v>
      </c>
      <c r="C2050" s="192" t="s">
        <v>449</v>
      </c>
      <c r="D2050" s="26">
        <v>258621</v>
      </c>
      <c r="E2050" s="26">
        <v>258621</v>
      </c>
      <c r="F2050" s="27">
        <v>0</v>
      </c>
      <c r="G2050" s="27">
        <v>258621</v>
      </c>
      <c r="H2050" s="27">
        <v>0</v>
      </c>
      <c r="I2050" s="7" t="s">
        <v>553</v>
      </c>
      <c r="J2050" s="7"/>
      <c r="K2050" s="7"/>
      <c r="L2050" s="7"/>
      <c r="M2050" s="27"/>
      <c r="N2050" s="27">
        <v>0</v>
      </c>
      <c r="O2050" s="7"/>
      <c r="P2050" s="30" t="s">
        <v>53</v>
      </c>
      <c r="Q2050" s="65"/>
      <c r="R2050" s="23" t="s">
        <v>54</v>
      </c>
    </row>
    <row r="2051" spans="1:18" s="31" customFormat="1" ht="32.4" customHeight="1" x14ac:dyDescent="0.3">
      <c r="A2051" s="295" t="s">
        <v>4046</v>
      </c>
      <c r="B2051" s="295" t="s">
        <v>4047</v>
      </c>
      <c r="C2051" s="192" t="s">
        <v>449</v>
      </c>
      <c r="D2051" s="26">
        <v>258621</v>
      </c>
      <c r="E2051" s="26">
        <v>258621</v>
      </c>
      <c r="F2051" s="27">
        <v>0</v>
      </c>
      <c r="G2051" s="27">
        <v>258621</v>
      </c>
      <c r="H2051" s="27">
        <v>0</v>
      </c>
      <c r="I2051" s="7" t="s">
        <v>553</v>
      </c>
      <c r="J2051" s="7"/>
      <c r="K2051" s="7"/>
      <c r="L2051" s="7"/>
      <c r="M2051" s="27"/>
      <c r="N2051" s="27">
        <v>0</v>
      </c>
      <c r="O2051" s="7"/>
      <c r="P2051" s="30" t="s">
        <v>53</v>
      </c>
      <c r="Q2051" s="65"/>
      <c r="R2051" s="23" t="s">
        <v>54</v>
      </c>
    </row>
    <row r="2052" spans="1:18" s="31" customFormat="1" ht="32.4" customHeight="1" x14ac:dyDescent="0.3">
      <c r="A2052" s="295" t="s">
        <v>4048</v>
      </c>
      <c r="B2052" s="295" t="s">
        <v>4049</v>
      </c>
      <c r="C2052" s="192" t="s">
        <v>449</v>
      </c>
      <c r="D2052" s="26">
        <v>225862</v>
      </c>
      <c r="E2052" s="26">
        <v>225862</v>
      </c>
      <c r="F2052" s="27">
        <v>0</v>
      </c>
      <c r="G2052" s="27">
        <v>225862</v>
      </c>
      <c r="H2052" s="27">
        <v>0</v>
      </c>
      <c r="I2052" s="7" t="s">
        <v>553</v>
      </c>
      <c r="J2052" s="7"/>
      <c r="K2052" s="7"/>
      <c r="L2052" s="7"/>
      <c r="M2052" s="27"/>
      <c r="N2052" s="27">
        <v>0</v>
      </c>
      <c r="O2052" s="7"/>
      <c r="P2052" s="30" t="s">
        <v>53</v>
      </c>
      <c r="Q2052" s="65"/>
      <c r="R2052" s="23" t="s">
        <v>54</v>
      </c>
    </row>
    <row r="2053" spans="1:18" s="31" customFormat="1" ht="32.4" customHeight="1" x14ac:dyDescent="0.3">
      <c r="A2053" s="295" t="s">
        <v>4050</v>
      </c>
      <c r="B2053" s="295" t="s">
        <v>4051</v>
      </c>
      <c r="C2053" s="192" t="s">
        <v>449</v>
      </c>
      <c r="D2053" s="26">
        <v>310345</v>
      </c>
      <c r="E2053" s="26">
        <v>310345</v>
      </c>
      <c r="F2053" s="27">
        <v>0</v>
      </c>
      <c r="G2053" s="27">
        <v>310345</v>
      </c>
      <c r="H2053" s="27">
        <v>0</v>
      </c>
      <c r="I2053" s="7" t="s">
        <v>553</v>
      </c>
      <c r="J2053" s="7"/>
      <c r="K2053" s="7"/>
      <c r="L2053" s="7"/>
      <c r="M2053" s="27"/>
      <c r="N2053" s="27">
        <v>0</v>
      </c>
      <c r="O2053" s="7"/>
      <c r="P2053" s="30" t="s">
        <v>53</v>
      </c>
      <c r="Q2053" s="65"/>
      <c r="R2053" s="23" t="s">
        <v>54</v>
      </c>
    </row>
    <row r="2054" spans="1:18" s="31" customFormat="1" ht="32.4" customHeight="1" x14ac:dyDescent="0.3">
      <c r="A2054" s="295" t="s">
        <v>1202</v>
      </c>
      <c r="B2054" s="295" t="s">
        <v>4052</v>
      </c>
      <c r="C2054" s="192" t="s">
        <v>449</v>
      </c>
      <c r="D2054" s="26">
        <v>293103</v>
      </c>
      <c r="E2054" s="26">
        <v>293103</v>
      </c>
      <c r="F2054" s="27">
        <v>0</v>
      </c>
      <c r="G2054" s="27">
        <v>293103</v>
      </c>
      <c r="H2054" s="27">
        <v>0</v>
      </c>
      <c r="I2054" s="7" t="s">
        <v>553</v>
      </c>
      <c r="J2054" s="7"/>
      <c r="K2054" s="7"/>
      <c r="L2054" s="7"/>
      <c r="M2054" s="27"/>
      <c r="N2054" s="27">
        <v>0</v>
      </c>
      <c r="O2054" s="7"/>
      <c r="P2054" s="30" t="s">
        <v>53</v>
      </c>
      <c r="Q2054" s="65"/>
      <c r="R2054" s="23" t="s">
        <v>54</v>
      </c>
    </row>
    <row r="2055" spans="1:18" s="31" customFormat="1" ht="32.4" customHeight="1" x14ac:dyDescent="0.3">
      <c r="A2055" s="295" t="s">
        <v>4053</v>
      </c>
      <c r="B2055" s="295" t="s">
        <v>4054</v>
      </c>
      <c r="C2055" s="192" t="s">
        <v>449</v>
      </c>
      <c r="D2055" s="26">
        <v>255172</v>
      </c>
      <c r="E2055" s="26">
        <v>255172</v>
      </c>
      <c r="F2055" s="27">
        <v>0</v>
      </c>
      <c r="G2055" s="27">
        <v>255172</v>
      </c>
      <c r="H2055" s="27">
        <v>0</v>
      </c>
      <c r="I2055" s="7" t="s">
        <v>553</v>
      </c>
      <c r="J2055" s="7"/>
      <c r="K2055" s="7"/>
      <c r="L2055" s="7"/>
      <c r="M2055" s="27"/>
      <c r="N2055" s="27">
        <v>0</v>
      </c>
      <c r="O2055" s="7"/>
      <c r="P2055" s="30" t="s">
        <v>53</v>
      </c>
      <c r="Q2055" s="65"/>
      <c r="R2055" s="23" t="s">
        <v>54</v>
      </c>
    </row>
    <row r="2056" spans="1:18" s="31" customFormat="1" ht="32.4" customHeight="1" x14ac:dyDescent="0.3">
      <c r="A2056" s="295" t="s">
        <v>3017</v>
      </c>
      <c r="B2056" s="295" t="s">
        <v>4055</v>
      </c>
      <c r="C2056" s="192" t="s">
        <v>449</v>
      </c>
      <c r="D2056" s="26">
        <v>255172</v>
      </c>
      <c r="E2056" s="26">
        <v>255172</v>
      </c>
      <c r="F2056" s="27">
        <v>0</v>
      </c>
      <c r="G2056" s="27">
        <v>255172</v>
      </c>
      <c r="H2056" s="27">
        <v>0</v>
      </c>
      <c r="I2056" s="7" t="s">
        <v>553</v>
      </c>
      <c r="J2056" s="7"/>
      <c r="K2056" s="7"/>
      <c r="L2056" s="7"/>
      <c r="M2056" s="27"/>
      <c r="N2056" s="27">
        <v>0</v>
      </c>
      <c r="O2056" s="7"/>
      <c r="P2056" s="30" t="s">
        <v>53</v>
      </c>
      <c r="Q2056" s="65"/>
      <c r="R2056" s="23" t="s">
        <v>54</v>
      </c>
    </row>
    <row r="2057" spans="1:18" s="31" customFormat="1" ht="32.4" customHeight="1" x14ac:dyDescent="0.3">
      <c r="A2057" s="295" t="s">
        <v>4056</v>
      </c>
      <c r="B2057" s="295" t="s">
        <v>4057</v>
      </c>
      <c r="C2057" s="192" t="s">
        <v>449</v>
      </c>
      <c r="D2057" s="26">
        <v>258621</v>
      </c>
      <c r="E2057" s="26">
        <v>258621</v>
      </c>
      <c r="F2057" s="27">
        <v>0</v>
      </c>
      <c r="G2057" s="27">
        <v>258621</v>
      </c>
      <c r="H2057" s="27">
        <v>0</v>
      </c>
      <c r="I2057" s="7" t="s">
        <v>553</v>
      </c>
      <c r="J2057" s="7"/>
      <c r="K2057" s="7"/>
      <c r="L2057" s="7"/>
      <c r="M2057" s="27"/>
      <c r="N2057" s="27">
        <v>0</v>
      </c>
      <c r="O2057" s="7"/>
      <c r="P2057" s="30" t="s">
        <v>53</v>
      </c>
      <c r="Q2057" s="65"/>
      <c r="R2057" s="23" t="s">
        <v>54</v>
      </c>
    </row>
    <row r="2058" spans="1:18" s="31" customFormat="1" ht="32.4" customHeight="1" x14ac:dyDescent="0.3">
      <c r="A2058" s="295" t="s">
        <v>4058</v>
      </c>
      <c r="B2058" s="295" t="s">
        <v>4059</v>
      </c>
      <c r="C2058" s="192" t="s">
        <v>449</v>
      </c>
      <c r="D2058" s="26">
        <v>241379</v>
      </c>
      <c r="E2058" s="26">
        <v>241379</v>
      </c>
      <c r="F2058" s="27">
        <v>0</v>
      </c>
      <c r="G2058" s="27">
        <v>241379</v>
      </c>
      <c r="H2058" s="27">
        <v>0</v>
      </c>
      <c r="I2058" s="7" t="s">
        <v>553</v>
      </c>
      <c r="J2058" s="7"/>
      <c r="K2058" s="7"/>
      <c r="L2058" s="7"/>
      <c r="M2058" s="27"/>
      <c r="N2058" s="27">
        <v>0</v>
      </c>
      <c r="O2058" s="7"/>
      <c r="P2058" s="30" t="s">
        <v>53</v>
      </c>
      <c r="Q2058" s="65"/>
      <c r="R2058" s="23" t="s">
        <v>54</v>
      </c>
    </row>
    <row r="2059" spans="1:18" s="31" customFormat="1" ht="32.4" customHeight="1" x14ac:dyDescent="0.3">
      <c r="A2059" s="295" t="s">
        <v>2971</v>
      </c>
      <c r="B2059" s="295" t="s">
        <v>4060</v>
      </c>
      <c r="C2059" s="192" t="s">
        <v>449</v>
      </c>
      <c r="D2059" s="26">
        <v>310345</v>
      </c>
      <c r="E2059" s="26">
        <v>310345</v>
      </c>
      <c r="F2059" s="27">
        <v>0</v>
      </c>
      <c r="G2059" s="27">
        <v>310345</v>
      </c>
      <c r="H2059" s="27">
        <v>0</v>
      </c>
      <c r="I2059" s="7" t="s">
        <v>553</v>
      </c>
      <c r="J2059" s="7"/>
      <c r="K2059" s="7"/>
      <c r="L2059" s="7"/>
      <c r="M2059" s="27"/>
      <c r="N2059" s="27">
        <v>0</v>
      </c>
      <c r="O2059" s="7"/>
      <c r="P2059" s="30" t="s">
        <v>53</v>
      </c>
      <c r="Q2059" s="65"/>
      <c r="R2059" s="23" t="s">
        <v>54</v>
      </c>
    </row>
    <row r="2060" spans="1:18" s="31" customFormat="1" ht="32.4" customHeight="1" x14ac:dyDescent="0.3">
      <c r="A2060" s="295" t="s">
        <v>4061</v>
      </c>
      <c r="B2060" s="295" t="s">
        <v>4062</v>
      </c>
      <c r="C2060" s="192" t="s">
        <v>449</v>
      </c>
      <c r="D2060" s="26">
        <v>293103</v>
      </c>
      <c r="E2060" s="26">
        <v>293103</v>
      </c>
      <c r="F2060" s="27">
        <v>0</v>
      </c>
      <c r="G2060" s="27">
        <v>293103</v>
      </c>
      <c r="H2060" s="27">
        <v>0</v>
      </c>
      <c r="I2060" s="7" t="s">
        <v>553</v>
      </c>
      <c r="J2060" s="7"/>
      <c r="K2060" s="7"/>
      <c r="L2060" s="7"/>
      <c r="M2060" s="27"/>
      <c r="N2060" s="27">
        <v>0</v>
      </c>
      <c r="O2060" s="7"/>
      <c r="P2060" s="30" t="s">
        <v>53</v>
      </c>
      <c r="Q2060" s="65"/>
      <c r="R2060" s="23" t="s">
        <v>54</v>
      </c>
    </row>
    <row r="2061" spans="1:18" s="31" customFormat="1" ht="32.4" customHeight="1" x14ac:dyDescent="0.3">
      <c r="A2061" s="295" t="s">
        <v>4063</v>
      </c>
      <c r="B2061" s="295" t="s">
        <v>4064</v>
      </c>
      <c r="C2061" s="192" t="s">
        <v>449</v>
      </c>
      <c r="D2061" s="26">
        <v>224138</v>
      </c>
      <c r="E2061" s="26">
        <v>224138</v>
      </c>
      <c r="F2061" s="27">
        <v>0</v>
      </c>
      <c r="G2061" s="27">
        <v>224138</v>
      </c>
      <c r="H2061" s="27">
        <v>0</v>
      </c>
      <c r="I2061" s="7" t="s">
        <v>553</v>
      </c>
      <c r="J2061" s="7"/>
      <c r="K2061" s="7"/>
      <c r="L2061" s="7"/>
      <c r="M2061" s="27"/>
      <c r="N2061" s="27">
        <v>0</v>
      </c>
      <c r="O2061" s="7"/>
      <c r="P2061" s="30" t="s">
        <v>53</v>
      </c>
      <c r="Q2061" s="65"/>
      <c r="R2061" s="23" t="s">
        <v>54</v>
      </c>
    </row>
    <row r="2062" spans="1:18" s="31" customFormat="1" ht="32.4" customHeight="1" x14ac:dyDescent="0.3">
      <c r="A2062" s="295" t="s">
        <v>4065</v>
      </c>
      <c r="B2062" s="295" t="s">
        <v>4066</v>
      </c>
      <c r="C2062" s="192" t="s">
        <v>449</v>
      </c>
      <c r="D2062" s="26">
        <v>310345</v>
      </c>
      <c r="E2062" s="26">
        <v>310345</v>
      </c>
      <c r="F2062" s="27">
        <v>0</v>
      </c>
      <c r="G2062" s="27">
        <v>310345</v>
      </c>
      <c r="H2062" s="27">
        <v>0</v>
      </c>
      <c r="I2062" s="7" t="s">
        <v>553</v>
      </c>
      <c r="J2062" s="7"/>
      <c r="K2062" s="7"/>
      <c r="L2062" s="7"/>
      <c r="M2062" s="27"/>
      <c r="N2062" s="27">
        <v>0</v>
      </c>
      <c r="O2062" s="7"/>
      <c r="P2062" s="30" t="s">
        <v>53</v>
      </c>
      <c r="Q2062" s="65"/>
      <c r="R2062" s="23" t="s">
        <v>54</v>
      </c>
    </row>
    <row r="2063" spans="1:18" s="31" customFormat="1" ht="32.4" customHeight="1" x14ac:dyDescent="0.3">
      <c r="A2063" s="295" t="s">
        <v>1228</v>
      </c>
      <c r="B2063" s="295" t="s">
        <v>4067</v>
      </c>
      <c r="C2063" s="192" t="s">
        <v>449</v>
      </c>
      <c r="D2063" s="26">
        <v>293103</v>
      </c>
      <c r="E2063" s="26">
        <v>293103</v>
      </c>
      <c r="F2063" s="27">
        <v>0</v>
      </c>
      <c r="G2063" s="27">
        <v>293103</v>
      </c>
      <c r="H2063" s="27">
        <v>0</v>
      </c>
      <c r="I2063" s="7" t="s">
        <v>553</v>
      </c>
      <c r="J2063" s="7"/>
      <c r="K2063" s="7"/>
      <c r="L2063" s="7"/>
      <c r="M2063" s="27"/>
      <c r="N2063" s="27">
        <v>0</v>
      </c>
      <c r="O2063" s="7"/>
      <c r="P2063" s="30" t="s">
        <v>53</v>
      </c>
      <c r="Q2063" s="65"/>
      <c r="R2063" s="23" t="s">
        <v>54</v>
      </c>
    </row>
    <row r="2064" spans="1:18" s="31" customFormat="1" ht="32.4" customHeight="1" x14ac:dyDescent="0.3">
      <c r="A2064" s="295" t="s">
        <v>4068</v>
      </c>
      <c r="B2064" s="295" t="s">
        <v>4069</v>
      </c>
      <c r="C2064" s="192" t="s">
        <v>449</v>
      </c>
      <c r="D2064" s="26">
        <v>275862</v>
      </c>
      <c r="E2064" s="26">
        <v>275862</v>
      </c>
      <c r="F2064" s="27">
        <v>0</v>
      </c>
      <c r="G2064" s="27">
        <v>275862</v>
      </c>
      <c r="H2064" s="27">
        <v>0</v>
      </c>
      <c r="I2064" s="7" t="s">
        <v>553</v>
      </c>
      <c r="J2064" s="7"/>
      <c r="K2064" s="7"/>
      <c r="L2064" s="7"/>
      <c r="M2064" s="27"/>
      <c r="N2064" s="27">
        <v>0</v>
      </c>
      <c r="O2064" s="7"/>
      <c r="P2064" s="30" t="s">
        <v>53</v>
      </c>
      <c r="Q2064" s="65"/>
      <c r="R2064" s="23" t="s">
        <v>54</v>
      </c>
    </row>
    <row r="2065" spans="1:18" s="31" customFormat="1" ht="32.4" customHeight="1" x14ac:dyDescent="0.3">
      <c r="A2065" s="295" t="s">
        <v>2059</v>
      </c>
      <c r="B2065" s="295" t="s">
        <v>4070</v>
      </c>
      <c r="C2065" s="192" t="s">
        <v>449</v>
      </c>
      <c r="D2065" s="26">
        <v>258621</v>
      </c>
      <c r="E2065" s="26">
        <v>258621</v>
      </c>
      <c r="F2065" s="27">
        <v>0</v>
      </c>
      <c r="G2065" s="27">
        <v>258621</v>
      </c>
      <c r="H2065" s="27">
        <v>0</v>
      </c>
      <c r="I2065" s="7" t="s">
        <v>553</v>
      </c>
      <c r="J2065" s="7"/>
      <c r="K2065" s="7"/>
      <c r="L2065" s="7"/>
      <c r="M2065" s="27"/>
      <c r="N2065" s="27">
        <v>0</v>
      </c>
      <c r="O2065" s="7"/>
      <c r="P2065" s="30" t="s">
        <v>53</v>
      </c>
      <c r="Q2065" s="65"/>
      <c r="R2065" s="23" t="s">
        <v>54</v>
      </c>
    </row>
    <row r="2066" spans="1:18" s="31" customFormat="1" ht="32.4" customHeight="1" x14ac:dyDescent="0.3">
      <c r="A2066" s="295" t="s">
        <v>4071</v>
      </c>
      <c r="B2066" s="295" t="s">
        <v>4072</v>
      </c>
      <c r="C2066" s="192" t="s">
        <v>449</v>
      </c>
      <c r="D2066" s="26">
        <v>327586</v>
      </c>
      <c r="E2066" s="26">
        <v>327586</v>
      </c>
      <c r="F2066" s="27">
        <v>0</v>
      </c>
      <c r="G2066" s="27">
        <v>327586</v>
      </c>
      <c r="H2066" s="27">
        <v>0</v>
      </c>
      <c r="I2066" s="7" t="s">
        <v>553</v>
      </c>
      <c r="J2066" s="7"/>
      <c r="K2066" s="7"/>
      <c r="L2066" s="7"/>
      <c r="M2066" s="27"/>
      <c r="N2066" s="27">
        <v>0</v>
      </c>
      <c r="O2066" s="7"/>
      <c r="P2066" s="30" t="s">
        <v>53</v>
      </c>
      <c r="Q2066" s="65"/>
      <c r="R2066" s="23" t="s">
        <v>54</v>
      </c>
    </row>
    <row r="2067" spans="1:18" s="31" customFormat="1" ht="32.4" customHeight="1" x14ac:dyDescent="0.3">
      <c r="A2067" s="295" t="s">
        <v>2993</v>
      </c>
      <c r="B2067" s="295" t="s">
        <v>4073</v>
      </c>
      <c r="C2067" s="192" t="s">
        <v>449</v>
      </c>
      <c r="D2067" s="26">
        <v>327586</v>
      </c>
      <c r="E2067" s="26">
        <v>327586</v>
      </c>
      <c r="F2067" s="27">
        <v>0</v>
      </c>
      <c r="G2067" s="27">
        <v>327586</v>
      </c>
      <c r="H2067" s="27">
        <v>0</v>
      </c>
      <c r="I2067" s="7" t="s">
        <v>553</v>
      </c>
      <c r="J2067" s="7"/>
      <c r="K2067" s="7"/>
      <c r="L2067" s="7"/>
      <c r="M2067" s="27"/>
      <c r="N2067" s="27">
        <v>0</v>
      </c>
      <c r="O2067" s="7"/>
      <c r="P2067" s="30" t="s">
        <v>53</v>
      </c>
      <c r="Q2067" s="65"/>
      <c r="R2067" s="23" t="s">
        <v>54</v>
      </c>
    </row>
    <row r="2068" spans="1:18" s="31" customFormat="1" ht="32.4" customHeight="1" x14ac:dyDescent="0.3">
      <c r="A2068" s="295" t="s">
        <v>2995</v>
      </c>
      <c r="B2068" s="295" t="s">
        <v>4074</v>
      </c>
      <c r="C2068" s="192" t="s">
        <v>449</v>
      </c>
      <c r="D2068" s="26">
        <v>310345</v>
      </c>
      <c r="E2068" s="26">
        <v>310345</v>
      </c>
      <c r="F2068" s="27">
        <v>0</v>
      </c>
      <c r="G2068" s="27">
        <v>310345</v>
      </c>
      <c r="H2068" s="27">
        <v>0</v>
      </c>
      <c r="I2068" s="7" t="s">
        <v>553</v>
      </c>
      <c r="J2068" s="7"/>
      <c r="K2068" s="7"/>
      <c r="L2068" s="7"/>
      <c r="M2068" s="27"/>
      <c r="N2068" s="27">
        <v>0</v>
      </c>
      <c r="O2068" s="7"/>
      <c r="P2068" s="30" t="s">
        <v>53</v>
      </c>
      <c r="Q2068" s="65"/>
      <c r="R2068" s="23" t="s">
        <v>54</v>
      </c>
    </row>
    <row r="2069" spans="1:18" s="31" customFormat="1" ht="32.4" customHeight="1" x14ac:dyDescent="0.3">
      <c r="A2069" s="295" t="s">
        <v>2981</v>
      </c>
      <c r="B2069" s="295" t="s">
        <v>4075</v>
      </c>
      <c r="C2069" s="192" t="s">
        <v>449</v>
      </c>
      <c r="D2069" s="26">
        <v>306897</v>
      </c>
      <c r="E2069" s="26">
        <v>306897</v>
      </c>
      <c r="F2069" s="27">
        <v>0</v>
      </c>
      <c r="G2069" s="27">
        <v>306897</v>
      </c>
      <c r="H2069" s="27">
        <v>0</v>
      </c>
      <c r="I2069" s="7" t="s">
        <v>553</v>
      </c>
      <c r="J2069" s="7"/>
      <c r="K2069" s="7"/>
      <c r="L2069" s="7"/>
      <c r="M2069" s="27"/>
      <c r="N2069" s="27">
        <v>0</v>
      </c>
      <c r="O2069" s="7"/>
      <c r="P2069" s="30" t="s">
        <v>53</v>
      </c>
      <c r="Q2069" s="65"/>
      <c r="R2069" s="23" t="s">
        <v>54</v>
      </c>
    </row>
    <row r="2070" spans="1:18" s="31" customFormat="1" ht="32.4" customHeight="1" x14ac:dyDescent="0.3">
      <c r="A2070" s="295" t="s">
        <v>4076</v>
      </c>
      <c r="B2070" s="295" t="s">
        <v>4077</v>
      </c>
      <c r="C2070" s="192" t="s">
        <v>449</v>
      </c>
      <c r="D2070" s="26">
        <v>293103</v>
      </c>
      <c r="E2070" s="26">
        <v>293103</v>
      </c>
      <c r="F2070" s="27">
        <v>0</v>
      </c>
      <c r="G2070" s="27">
        <v>293103</v>
      </c>
      <c r="H2070" s="27">
        <v>0</v>
      </c>
      <c r="I2070" s="7" t="s">
        <v>553</v>
      </c>
      <c r="J2070" s="7"/>
      <c r="K2070" s="7"/>
      <c r="L2070" s="7"/>
      <c r="M2070" s="27"/>
      <c r="N2070" s="27">
        <v>0</v>
      </c>
      <c r="O2070" s="7"/>
      <c r="P2070" s="30" t="s">
        <v>53</v>
      </c>
      <c r="Q2070" s="65"/>
      <c r="R2070" s="23" t="s">
        <v>54</v>
      </c>
    </row>
    <row r="2071" spans="1:18" s="31" customFormat="1" ht="32.4" customHeight="1" x14ac:dyDescent="0.3">
      <c r="A2071" s="295" t="s">
        <v>4078</v>
      </c>
      <c r="B2071" s="295" t="s">
        <v>4079</v>
      </c>
      <c r="C2071" s="192" t="s">
        <v>449</v>
      </c>
      <c r="D2071" s="26">
        <v>293103</v>
      </c>
      <c r="E2071" s="26">
        <v>293103</v>
      </c>
      <c r="F2071" s="27">
        <v>0</v>
      </c>
      <c r="G2071" s="27">
        <v>293103</v>
      </c>
      <c r="H2071" s="27">
        <v>0</v>
      </c>
      <c r="I2071" s="7" t="s">
        <v>553</v>
      </c>
      <c r="J2071" s="7"/>
      <c r="K2071" s="7"/>
      <c r="L2071" s="7"/>
      <c r="M2071" s="27"/>
      <c r="N2071" s="27">
        <v>0</v>
      </c>
      <c r="O2071" s="7"/>
      <c r="P2071" s="30" t="s">
        <v>53</v>
      </c>
      <c r="Q2071" s="65"/>
      <c r="R2071" s="23" t="s">
        <v>54</v>
      </c>
    </row>
    <row r="2072" spans="1:18" s="31" customFormat="1" ht="32.4" customHeight="1" x14ac:dyDescent="0.3">
      <c r="A2072" s="295" t="s">
        <v>2997</v>
      </c>
      <c r="B2072" s="295" t="s">
        <v>4080</v>
      </c>
      <c r="C2072" s="192" t="s">
        <v>449</v>
      </c>
      <c r="D2072" s="26">
        <v>275862</v>
      </c>
      <c r="E2072" s="26">
        <v>275862</v>
      </c>
      <c r="F2072" s="27">
        <v>0</v>
      </c>
      <c r="G2072" s="27">
        <v>275862</v>
      </c>
      <c r="H2072" s="27">
        <v>0</v>
      </c>
      <c r="I2072" s="7" t="s">
        <v>553</v>
      </c>
      <c r="J2072" s="7"/>
      <c r="K2072" s="7"/>
      <c r="L2072" s="7"/>
      <c r="M2072" s="27"/>
      <c r="N2072" s="27">
        <v>0</v>
      </c>
      <c r="O2072" s="7"/>
      <c r="P2072" s="30" t="s">
        <v>53</v>
      </c>
      <c r="Q2072" s="65"/>
      <c r="R2072" s="23" t="s">
        <v>54</v>
      </c>
    </row>
    <row r="2073" spans="1:18" s="31" customFormat="1" ht="32.4" customHeight="1" x14ac:dyDescent="0.3">
      <c r="A2073" s="295" t="s">
        <v>4081</v>
      </c>
      <c r="B2073" s="295" t="s">
        <v>4082</v>
      </c>
      <c r="C2073" s="192" t="s">
        <v>449</v>
      </c>
      <c r="D2073" s="26">
        <v>275862</v>
      </c>
      <c r="E2073" s="26">
        <v>275862</v>
      </c>
      <c r="F2073" s="27">
        <v>0</v>
      </c>
      <c r="G2073" s="27">
        <v>275862</v>
      </c>
      <c r="H2073" s="27">
        <v>0</v>
      </c>
      <c r="I2073" s="7" t="s">
        <v>553</v>
      </c>
      <c r="J2073" s="7"/>
      <c r="K2073" s="7"/>
      <c r="L2073" s="7"/>
      <c r="M2073" s="27"/>
      <c r="N2073" s="27">
        <v>0</v>
      </c>
      <c r="O2073" s="7"/>
      <c r="P2073" s="30" t="s">
        <v>53</v>
      </c>
      <c r="Q2073" s="65"/>
      <c r="R2073" s="23" t="s">
        <v>54</v>
      </c>
    </row>
    <row r="2074" spans="1:18" s="31" customFormat="1" ht="32.4" customHeight="1" x14ac:dyDescent="0.3">
      <c r="A2074" s="295" t="s">
        <v>4083</v>
      </c>
      <c r="B2074" s="295" t="s">
        <v>4084</v>
      </c>
      <c r="C2074" s="192" t="s">
        <v>449</v>
      </c>
      <c r="D2074" s="26">
        <v>275862</v>
      </c>
      <c r="E2074" s="26">
        <v>275862</v>
      </c>
      <c r="F2074" s="27">
        <v>0</v>
      </c>
      <c r="G2074" s="27">
        <v>275862</v>
      </c>
      <c r="H2074" s="27">
        <v>0</v>
      </c>
      <c r="I2074" s="7" t="s">
        <v>553</v>
      </c>
      <c r="J2074" s="7"/>
      <c r="K2074" s="7"/>
      <c r="L2074" s="7"/>
      <c r="M2074" s="27"/>
      <c r="N2074" s="27">
        <v>0</v>
      </c>
      <c r="O2074" s="7"/>
      <c r="P2074" s="30" t="s">
        <v>53</v>
      </c>
      <c r="Q2074" s="65"/>
      <c r="R2074" s="23" t="s">
        <v>54</v>
      </c>
    </row>
    <row r="2075" spans="1:18" s="31" customFormat="1" ht="32.4" customHeight="1" x14ac:dyDescent="0.3">
      <c r="A2075" s="295" t="s">
        <v>4085</v>
      </c>
      <c r="B2075" s="295" t="s">
        <v>4086</v>
      </c>
      <c r="C2075" s="192" t="s">
        <v>449</v>
      </c>
      <c r="D2075" s="26">
        <v>310345</v>
      </c>
      <c r="E2075" s="26">
        <v>310345</v>
      </c>
      <c r="F2075" s="27">
        <v>0</v>
      </c>
      <c r="G2075" s="27">
        <v>310345</v>
      </c>
      <c r="H2075" s="27">
        <v>0</v>
      </c>
      <c r="I2075" s="7" t="s">
        <v>553</v>
      </c>
      <c r="J2075" s="7"/>
      <c r="K2075" s="7"/>
      <c r="L2075" s="7"/>
      <c r="M2075" s="27"/>
      <c r="N2075" s="27">
        <v>0</v>
      </c>
      <c r="O2075" s="7"/>
      <c r="P2075" s="30" t="s">
        <v>53</v>
      </c>
      <c r="Q2075" s="65"/>
      <c r="R2075" s="23" t="s">
        <v>54</v>
      </c>
    </row>
    <row r="2076" spans="1:18" s="31" customFormat="1" ht="32.4" customHeight="1" x14ac:dyDescent="0.3">
      <c r="A2076" s="295" t="s">
        <v>4087</v>
      </c>
      <c r="B2076" s="295" t="s">
        <v>4088</v>
      </c>
      <c r="C2076" s="192" t="s">
        <v>449</v>
      </c>
      <c r="D2076" s="26">
        <v>272414</v>
      </c>
      <c r="E2076" s="26">
        <v>272414</v>
      </c>
      <c r="F2076" s="27">
        <v>0</v>
      </c>
      <c r="G2076" s="27">
        <v>272414</v>
      </c>
      <c r="H2076" s="27">
        <v>0</v>
      </c>
      <c r="I2076" s="7" t="s">
        <v>553</v>
      </c>
      <c r="J2076" s="7"/>
      <c r="K2076" s="7"/>
      <c r="L2076" s="7"/>
      <c r="M2076" s="27"/>
      <c r="N2076" s="27">
        <v>0</v>
      </c>
      <c r="O2076" s="7"/>
      <c r="P2076" s="30" t="s">
        <v>53</v>
      </c>
      <c r="Q2076" s="65"/>
      <c r="R2076" s="23" t="s">
        <v>54</v>
      </c>
    </row>
    <row r="2077" spans="1:18" s="31" customFormat="1" ht="32.4" customHeight="1" x14ac:dyDescent="0.3">
      <c r="A2077" s="295" t="s">
        <v>4089</v>
      </c>
      <c r="B2077" s="295" t="s">
        <v>4090</v>
      </c>
      <c r="C2077" s="192" t="s">
        <v>449</v>
      </c>
      <c r="D2077" s="26">
        <v>231035</v>
      </c>
      <c r="E2077" s="26">
        <v>231035</v>
      </c>
      <c r="F2077" s="27">
        <v>0</v>
      </c>
      <c r="G2077" s="27">
        <v>231035</v>
      </c>
      <c r="H2077" s="27">
        <v>0</v>
      </c>
      <c r="I2077" s="7" t="s">
        <v>553</v>
      </c>
      <c r="J2077" s="7"/>
      <c r="K2077" s="7"/>
      <c r="L2077" s="7"/>
      <c r="M2077" s="27"/>
      <c r="N2077" s="27">
        <v>0</v>
      </c>
      <c r="O2077" s="7"/>
      <c r="P2077" s="30" t="s">
        <v>53</v>
      </c>
      <c r="Q2077" s="65"/>
      <c r="R2077" s="23" t="s">
        <v>54</v>
      </c>
    </row>
    <row r="2078" spans="1:18" s="31" customFormat="1" ht="32.4" customHeight="1" x14ac:dyDescent="0.3">
      <c r="A2078" s="295" t="s">
        <v>4091</v>
      </c>
      <c r="B2078" s="295" t="s">
        <v>4092</v>
      </c>
      <c r="C2078" s="192" t="s">
        <v>449</v>
      </c>
      <c r="D2078" s="26">
        <v>258621</v>
      </c>
      <c r="E2078" s="26">
        <v>258621</v>
      </c>
      <c r="F2078" s="27">
        <v>0</v>
      </c>
      <c r="G2078" s="27">
        <v>258621</v>
      </c>
      <c r="H2078" s="27">
        <v>0</v>
      </c>
      <c r="I2078" s="7" t="s">
        <v>553</v>
      </c>
      <c r="J2078" s="7"/>
      <c r="K2078" s="7"/>
      <c r="L2078" s="7"/>
      <c r="M2078" s="27"/>
      <c r="N2078" s="27">
        <v>0</v>
      </c>
      <c r="O2078" s="7"/>
      <c r="P2078" s="30" t="s">
        <v>53</v>
      </c>
      <c r="Q2078" s="65"/>
      <c r="R2078" s="23" t="s">
        <v>54</v>
      </c>
    </row>
    <row r="2079" spans="1:18" s="31" customFormat="1" ht="32.4" customHeight="1" x14ac:dyDescent="0.3">
      <c r="A2079" s="295" t="s">
        <v>4093</v>
      </c>
      <c r="B2079" s="295" t="s">
        <v>4094</v>
      </c>
      <c r="C2079" s="192" t="s">
        <v>449</v>
      </c>
      <c r="D2079" s="26">
        <v>327586</v>
      </c>
      <c r="E2079" s="26">
        <v>327586</v>
      </c>
      <c r="F2079" s="27">
        <v>0</v>
      </c>
      <c r="G2079" s="27">
        <v>327586</v>
      </c>
      <c r="H2079" s="27">
        <v>0</v>
      </c>
      <c r="I2079" s="7" t="s">
        <v>553</v>
      </c>
      <c r="J2079" s="7"/>
      <c r="K2079" s="7"/>
      <c r="L2079" s="7"/>
      <c r="M2079" s="27"/>
      <c r="N2079" s="27">
        <v>0</v>
      </c>
      <c r="O2079" s="7"/>
      <c r="P2079" s="30" t="s">
        <v>53</v>
      </c>
      <c r="Q2079" s="65"/>
      <c r="R2079" s="23" t="s">
        <v>54</v>
      </c>
    </row>
    <row r="2080" spans="1:18" s="31" customFormat="1" ht="32.4" customHeight="1" x14ac:dyDescent="0.3">
      <c r="A2080" s="295" t="s">
        <v>4095</v>
      </c>
      <c r="B2080" s="295" t="s">
        <v>4096</v>
      </c>
      <c r="C2080" s="192" t="s">
        <v>449</v>
      </c>
      <c r="D2080" s="26">
        <v>327586</v>
      </c>
      <c r="E2080" s="26">
        <v>327586</v>
      </c>
      <c r="F2080" s="27">
        <v>0</v>
      </c>
      <c r="G2080" s="27">
        <v>327586</v>
      </c>
      <c r="H2080" s="27">
        <v>0</v>
      </c>
      <c r="I2080" s="7" t="s">
        <v>553</v>
      </c>
      <c r="J2080" s="7"/>
      <c r="K2080" s="7"/>
      <c r="L2080" s="7"/>
      <c r="M2080" s="27"/>
      <c r="N2080" s="27">
        <v>0</v>
      </c>
      <c r="O2080" s="7"/>
      <c r="P2080" s="30" t="s">
        <v>53</v>
      </c>
      <c r="Q2080" s="65"/>
      <c r="R2080" s="23" t="s">
        <v>54</v>
      </c>
    </row>
    <row r="2081" spans="1:18" s="31" customFormat="1" ht="32.4" customHeight="1" x14ac:dyDescent="0.3">
      <c r="A2081" s="295" t="s">
        <v>4097</v>
      </c>
      <c r="B2081" s="295" t="s">
        <v>4098</v>
      </c>
      <c r="C2081" s="192" t="s">
        <v>449</v>
      </c>
      <c r="D2081" s="26">
        <v>289655</v>
      </c>
      <c r="E2081" s="26">
        <v>289655</v>
      </c>
      <c r="F2081" s="27">
        <v>0</v>
      </c>
      <c r="G2081" s="27">
        <v>289655</v>
      </c>
      <c r="H2081" s="27">
        <v>0</v>
      </c>
      <c r="I2081" s="7" t="s">
        <v>553</v>
      </c>
      <c r="J2081" s="7"/>
      <c r="K2081" s="7"/>
      <c r="L2081" s="7"/>
      <c r="M2081" s="27"/>
      <c r="N2081" s="27">
        <v>0</v>
      </c>
      <c r="O2081" s="7"/>
      <c r="P2081" s="30" t="s">
        <v>53</v>
      </c>
      <c r="Q2081" s="65"/>
      <c r="R2081" s="23" t="s">
        <v>54</v>
      </c>
    </row>
    <row r="2082" spans="1:18" s="31" customFormat="1" ht="32.4" customHeight="1" x14ac:dyDescent="0.3">
      <c r="A2082" s="295" t="s">
        <v>4099</v>
      </c>
      <c r="B2082" s="295" t="s">
        <v>4100</v>
      </c>
      <c r="C2082" s="192" t="s">
        <v>449</v>
      </c>
      <c r="D2082" s="26">
        <v>308621</v>
      </c>
      <c r="E2082" s="26">
        <v>308621</v>
      </c>
      <c r="F2082" s="27">
        <v>0</v>
      </c>
      <c r="G2082" s="27">
        <v>308621</v>
      </c>
      <c r="H2082" s="27">
        <v>0</v>
      </c>
      <c r="I2082" s="7" t="s">
        <v>553</v>
      </c>
      <c r="J2082" s="7"/>
      <c r="K2082" s="7"/>
      <c r="L2082" s="7"/>
      <c r="M2082" s="27"/>
      <c r="N2082" s="27">
        <v>0</v>
      </c>
      <c r="O2082" s="7"/>
      <c r="P2082" s="30" t="s">
        <v>53</v>
      </c>
      <c r="Q2082" s="65"/>
      <c r="R2082" s="23" t="s">
        <v>54</v>
      </c>
    </row>
    <row r="2083" spans="1:18" s="31" customFormat="1" ht="32.4" customHeight="1" x14ac:dyDescent="0.3">
      <c r="A2083" s="295" t="s">
        <v>4101</v>
      </c>
      <c r="B2083" s="295" t="s">
        <v>4102</v>
      </c>
      <c r="C2083" s="192" t="s">
        <v>449</v>
      </c>
      <c r="D2083" s="26">
        <v>272414</v>
      </c>
      <c r="E2083" s="26">
        <v>272414</v>
      </c>
      <c r="F2083" s="27">
        <v>0</v>
      </c>
      <c r="G2083" s="27">
        <v>272414</v>
      </c>
      <c r="H2083" s="27">
        <v>0</v>
      </c>
      <c r="I2083" s="7" t="s">
        <v>553</v>
      </c>
      <c r="J2083" s="7"/>
      <c r="K2083" s="7"/>
      <c r="L2083" s="7"/>
      <c r="M2083" s="27"/>
      <c r="N2083" s="27">
        <v>0</v>
      </c>
      <c r="O2083" s="7"/>
      <c r="P2083" s="30" t="s">
        <v>53</v>
      </c>
      <c r="Q2083" s="65"/>
      <c r="R2083" s="23" t="s">
        <v>54</v>
      </c>
    </row>
    <row r="2084" spans="1:18" s="31" customFormat="1" ht="32.4" customHeight="1" x14ac:dyDescent="0.3">
      <c r="A2084" s="295" t="s">
        <v>4103</v>
      </c>
      <c r="B2084" s="295" t="s">
        <v>4104</v>
      </c>
      <c r="C2084" s="192" t="s">
        <v>449</v>
      </c>
      <c r="D2084" s="26">
        <v>236207</v>
      </c>
      <c r="E2084" s="26">
        <v>236207</v>
      </c>
      <c r="F2084" s="27">
        <v>0</v>
      </c>
      <c r="G2084" s="27">
        <v>236207</v>
      </c>
      <c r="H2084" s="27">
        <v>0</v>
      </c>
      <c r="I2084" s="7" t="s">
        <v>553</v>
      </c>
      <c r="J2084" s="7"/>
      <c r="K2084" s="7"/>
      <c r="L2084" s="7"/>
      <c r="M2084" s="27"/>
      <c r="N2084" s="27">
        <v>0</v>
      </c>
      <c r="O2084" s="7"/>
      <c r="P2084" s="30" t="s">
        <v>53</v>
      </c>
      <c r="Q2084" s="65"/>
      <c r="R2084" s="23" t="s">
        <v>54</v>
      </c>
    </row>
    <row r="2085" spans="1:18" s="31" customFormat="1" ht="32.4" customHeight="1" x14ac:dyDescent="0.3">
      <c r="A2085" s="295" t="s">
        <v>4105</v>
      </c>
      <c r="B2085" s="295" t="s">
        <v>4106</v>
      </c>
      <c r="C2085" s="192" t="s">
        <v>449</v>
      </c>
      <c r="D2085" s="26">
        <v>306897</v>
      </c>
      <c r="E2085" s="26">
        <v>306897</v>
      </c>
      <c r="F2085" s="27">
        <v>0</v>
      </c>
      <c r="G2085" s="27">
        <v>306897</v>
      </c>
      <c r="H2085" s="27">
        <v>0</v>
      </c>
      <c r="I2085" s="7" t="s">
        <v>553</v>
      </c>
      <c r="J2085" s="7"/>
      <c r="K2085" s="7"/>
      <c r="L2085" s="7"/>
      <c r="M2085" s="27"/>
      <c r="N2085" s="27">
        <v>0</v>
      </c>
      <c r="O2085" s="7"/>
      <c r="P2085" s="30" t="s">
        <v>53</v>
      </c>
      <c r="Q2085" s="65"/>
      <c r="R2085" s="23" t="s">
        <v>54</v>
      </c>
    </row>
    <row r="2086" spans="1:18" s="31" customFormat="1" ht="32.4" customHeight="1" x14ac:dyDescent="0.3">
      <c r="A2086" s="295" t="s">
        <v>4107</v>
      </c>
      <c r="B2086" s="295" t="s">
        <v>4108</v>
      </c>
      <c r="C2086" s="192" t="s">
        <v>449</v>
      </c>
      <c r="D2086" s="26">
        <v>272414</v>
      </c>
      <c r="E2086" s="26">
        <v>272414</v>
      </c>
      <c r="F2086" s="27">
        <v>0</v>
      </c>
      <c r="G2086" s="27">
        <v>272414</v>
      </c>
      <c r="H2086" s="27">
        <v>0</v>
      </c>
      <c r="I2086" s="7" t="s">
        <v>553</v>
      </c>
      <c r="J2086" s="7"/>
      <c r="K2086" s="7"/>
      <c r="L2086" s="7"/>
      <c r="M2086" s="27"/>
      <c r="N2086" s="27">
        <v>0</v>
      </c>
      <c r="O2086" s="7"/>
      <c r="P2086" s="30" t="s">
        <v>53</v>
      </c>
      <c r="Q2086" s="65"/>
      <c r="R2086" s="23" t="s">
        <v>54</v>
      </c>
    </row>
    <row r="2087" spans="1:18" s="31" customFormat="1" ht="32.4" customHeight="1" x14ac:dyDescent="0.3">
      <c r="A2087" s="295" t="s">
        <v>4109</v>
      </c>
      <c r="B2087" s="295" t="s">
        <v>4110</v>
      </c>
      <c r="C2087" s="192" t="s">
        <v>449</v>
      </c>
      <c r="D2087" s="26">
        <v>262069</v>
      </c>
      <c r="E2087" s="26">
        <v>262069</v>
      </c>
      <c r="F2087" s="27">
        <v>0</v>
      </c>
      <c r="G2087" s="27">
        <v>262069</v>
      </c>
      <c r="H2087" s="27">
        <v>0</v>
      </c>
      <c r="I2087" s="7" t="s">
        <v>553</v>
      </c>
      <c r="J2087" s="7"/>
      <c r="K2087" s="7"/>
      <c r="L2087" s="7"/>
      <c r="M2087" s="27"/>
      <c r="N2087" s="27">
        <v>0</v>
      </c>
      <c r="O2087" s="7"/>
      <c r="P2087" s="30" t="s">
        <v>53</v>
      </c>
      <c r="Q2087" s="65"/>
      <c r="R2087" s="23" t="s">
        <v>54</v>
      </c>
    </row>
    <row r="2088" spans="1:18" s="31" customFormat="1" ht="32.4" customHeight="1" x14ac:dyDescent="0.3">
      <c r="A2088" s="295" t="s">
        <v>4111</v>
      </c>
      <c r="B2088" s="295" t="s">
        <v>4112</v>
      </c>
      <c r="C2088" s="192" t="s">
        <v>449</v>
      </c>
      <c r="D2088" s="26">
        <v>172414</v>
      </c>
      <c r="E2088" s="26">
        <v>172414</v>
      </c>
      <c r="F2088" s="27">
        <v>0</v>
      </c>
      <c r="G2088" s="27">
        <v>172414</v>
      </c>
      <c r="H2088" s="27">
        <v>0</v>
      </c>
      <c r="I2088" s="7" t="s">
        <v>553</v>
      </c>
      <c r="J2088" s="7"/>
      <c r="K2088" s="7"/>
      <c r="L2088" s="7"/>
      <c r="M2088" s="27"/>
      <c r="N2088" s="27">
        <v>0</v>
      </c>
      <c r="O2088" s="7"/>
      <c r="P2088" s="30" t="s">
        <v>53</v>
      </c>
      <c r="Q2088" s="65"/>
      <c r="R2088" s="23" t="s">
        <v>54</v>
      </c>
    </row>
    <row r="2089" spans="1:18" s="31" customFormat="1" ht="32.4" customHeight="1" x14ac:dyDescent="0.3">
      <c r="A2089" s="295" t="s">
        <v>4113</v>
      </c>
      <c r="B2089" s="295" t="s">
        <v>4114</v>
      </c>
      <c r="C2089" s="192" t="s">
        <v>449</v>
      </c>
      <c r="D2089" s="26">
        <v>263793</v>
      </c>
      <c r="E2089" s="26">
        <v>263793</v>
      </c>
      <c r="F2089" s="27">
        <v>0</v>
      </c>
      <c r="G2089" s="27">
        <v>263793</v>
      </c>
      <c r="H2089" s="27">
        <v>0</v>
      </c>
      <c r="I2089" s="7" t="s">
        <v>553</v>
      </c>
      <c r="J2089" s="7"/>
      <c r="K2089" s="7"/>
      <c r="L2089" s="7"/>
      <c r="M2089" s="27"/>
      <c r="N2089" s="27">
        <v>0</v>
      </c>
      <c r="O2089" s="7"/>
      <c r="P2089" s="30" t="s">
        <v>53</v>
      </c>
      <c r="Q2089" s="65"/>
      <c r="R2089" s="23" t="s">
        <v>54</v>
      </c>
    </row>
    <row r="2090" spans="1:18" s="31" customFormat="1" ht="32.4" customHeight="1" x14ac:dyDescent="0.3">
      <c r="A2090" s="295" t="s">
        <v>4115</v>
      </c>
      <c r="B2090" s="295" t="s">
        <v>4116</v>
      </c>
      <c r="C2090" s="192" t="s">
        <v>449</v>
      </c>
      <c r="D2090" s="26">
        <v>293104</v>
      </c>
      <c r="E2090" s="26">
        <v>293104</v>
      </c>
      <c r="F2090" s="27">
        <v>0</v>
      </c>
      <c r="G2090" s="27">
        <v>293104</v>
      </c>
      <c r="H2090" s="27">
        <v>0</v>
      </c>
      <c r="I2090" s="7" t="s">
        <v>553</v>
      </c>
      <c r="J2090" s="7"/>
      <c r="K2090" s="7"/>
      <c r="L2090" s="7"/>
      <c r="M2090" s="27"/>
      <c r="N2090" s="27">
        <v>0</v>
      </c>
      <c r="O2090" s="7"/>
      <c r="P2090" s="30" t="s">
        <v>53</v>
      </c>
      <c r="Q2090" s="65"/>
      <c r="R2090" s="23" t="s">
        <v>54</v>
      </c>
    </row>
    <row r="2091" spans="1:18" s="31" customFormat="1" ht="32.4" customHeight="1" x14ac:dyDescent="0.3">
      <c r="A2091" s="295" t="s">
        <v>4117</v>
      </c>
      <c r="B2091" s="295" t="s">
        <v>4118</v>
      </c>
      <c r="C2091" s="192" t="s">
        <v>449</v>
      </c>
      <c r="D2091" s="26">
        <v>258621</v>
      </c>
      <c r="E2091" s="26">
        <v>258621</v>
      </c>
      <c r="F2091" s="27">
        <v>0</v>
      </c>
      <c r="G2091" s="27">
        <v>258621</v>
      </c>
      <c r="H2091" s="27">
        <v>0</v>
      </c>
      <c r="I2091" s="7" t="s">
        <v>553</v>
      </c>
      <c r="J2091" s="7"/>
      <c r="K2091" s="7"/>
      <c r="L2091" s="7"/>
      <c r="M2091" s="27"/>
      <c r="N2091" s="27">
        <v>0</v>
      </c>
      <c r="O2091" s="7"/>
      <c r="P2091" s="30" t="s">
        <v>53</v>
      </c>
      <c r="Q2091" s="65"/>
      <c r="R2091" s="23" t="s">
        <v>54</v>
      </c>
    </row>
    <row r="2092" spans="1:18" s="31" customFormat="1" ht="32.4" customHeight="1" x14ac:dyDescent="0.3">
      <c r="A2092" s="295" t="s">
        <v>4119</v>
      </c>
      <c r="B2092" s="295" t="s">
        <v>4120</v>
      </c>
      <c r="C2092" s="192" t="s">
        <v>449</v>
      </c>
      <c r="D2092" s="26">
        <v>339286</v>
      </c>
      <c r="E2092" s="26">
        <v>339286</v>
      </c>
      <c r="F2092" s="27">
        <v>0</v>
      </c>
      <c r="G2092" s="27">
        <v>339286</v>
      </c>
      <c r="H2092" s="27">
        <v>0</v>
      </c>
      <c r="I2092" s="7" t="s">
        <v>553</v>
      </c>
      <c r="J2092" s="7"/>
      <c r="K2092" s="7"/>
      <c r="L2092" s="7"/>
      <c r="M2092" s="27"/>
      <c r="N2092" s="27">
        <v>0</v>
      </c>
      <c r="O2092" s="7"/>
      <c r="P2092" s="30" t="s">
        <v>53</v>
      </c>
      <c r="Q2092" s="65"/>
      <c r="R2092" s="23" t="s">
        <v>54</v>
      </c>
    </row>
    <row r="2093" spans="1:18" s="31" customFormat="1" ht="32.4" customHeight="1" x14ac:dyDescent="0.3">
      <c r="A2093" s="295" t="s">
        <v>4121</v>
      </c>
      <c r="B2093" s="295" t="s">
        <v>4122</v>
      </c>
      <c r="C2093" s="192" t="s">
        <v>449</v>
      </c>
      <c r="D2093" s="26">
        <v>270996</v>
      </c>
      <c r="E2093" s="26">
        <v>270996</v>
      </c>
      <c r="F2093" s="27">
        <v>0</v>
      </c>
      <c r="G2093" s="27">
        <v>270996</v>
      </c>
      <c r="H2093" s="27">
        <v>0</v>
      </c>
      <c r="I2093" s="7" t="s">
        <v>553</v>
      </c>
      <c r="J2093" s="7"/>
      <c r="K2093" s="7"/>
      <c r="L2093" s="7"/>
      <c r="M2093" s="27"/>
      <c r="N2093" s="27">
        <v>0</v>
      </c>
      <c r="O2093" s="7"/>
      <c r="P2093" s="30" t="s">
        <v>53</v>
      </c>
      <c r="Q2093" s="65"/>
      <c r="R2093" s="23" t="s">
        <v>54</v>
      </c>
    </row>
    <row r="2094" spans="1:18" s="31" customFormat="1" ht="32.4" customHeight="1" x14ac:dyDescent="0.3">
      <c r="A2094" s="295" t="s">
        <v>4123</v>
      </c>
      <c r="B2094" s="295" t="s">
        <v>4124</v>
      </c>
      <c r="C2094" s="192" t="s">
        <v>449</v>
      </c>
      <c r="D2094" s="26">
        <v>212053</v>
      </c>
      <c r="E2094" s="26">
        <v>212053</v>
      </c>
      <c r="F2094" s="27">
        <v>0</v>
      </c>
      <c r="G2094" s="27">
        <v>212053</v>
      </c>
      <c r="H2094" s="27">
        <v>0</v>
      </c>
      <c r="I2094" s="7" t="s">
        <v>553</v>
      </c>
      <c r="J2094" s="7"/>
      <c r="K2094" s="7"/>
      <c r="L2094" s="7"/>
      <c r="M2094" s="27"/>
      <c r="N2094" s="27">
        <v>0</v>
      </c>
      <c r="O2094" s="7"/>
      <c r="P2094" s="30" t="s">
        <v>53</v>
      </c>
      <c r="Q2094" s="65"/>
      <c r="R2094" s="23" t="s">
        <v>54</v>
      </c>
    </row>
    <row r="2095" spans="1:18" s="31" customFormat="1" ht="32.4" customHeight="1" x14ac:dyDescent="0.3">
      <c r="A2095" s="295" t="s">
        <v>4125</v>
      </c>
      <c r="B2095" s="295" t="s">
        <v>4126</v>
      </c>
      <c r="C2095" s="192" t="s">
        <v>449</v>
      </c>
      <c r="D2095" s="26">
        <v>322321</v>
      </c>
      <c r="E2095" s="26">
        <v>322321</v>
      </c>
      <c r="F2095" s="27">
        <v>0</v>
      </c>
      <c r="G2095" s="27">
        <v>322321</v>
      </c>
      <c r="H2095" s="27">
        <v>0</v>
      </c>
      <c r="I2095" s="7" t="s">
        <v>553</v>
      </c>
      <c r="J2095" s="7"/>
      <c r="K2095" s="7"/>
      <c r="L2095" s="7"/>
      <c r="M2095" s="27"/>
      <c r="N2095" s="27">
        <v>0</v>
      </c>
      <c r="O2095" s="7"/>
      <c r="P2095" s="30" t="s">
        <v>53</v>
      </c>
      <c r="Q2095" s="65"/>
      <c r="R2095" s="23" t="s">
        <v>54</v>
      </c>
    </row>
    <row r="2096" spans="1:18" s="31" customFormat="1" ht="32.4" customHeight="1" x14ac:dyDescent="0.3">
      <c r="A2096" s="295" t="s">
        <v>4127</v>
      </c>
      <c r="B2096" s="295" t="s">
        <v>4128</v>
      </c>
      <c r="C2096" s="192" t="s">
        <v>449</v>
      </c>
      <c r="D2096" s="26">
        <v>339286</v>
      </c>
      <c r="E2096" s="26">
        <v>339286</v>
      </c>
      <c r="F2096" s="27">
        <v>0</v>
      </c>
      <c r="G2096" s="27">
        <v>339286</v>
      </c>
      <c r="H2096" s="27">
        <v>0</v>
      </c>
      <c r="I2096" s="7" t="s">
        <v>553</v>
      </c>
      <c r="J2096" s="7"/>
      <c r="K2096" s="7"/>
      <c r="L2096" s="7"/>
      <c r="M2096" s="27"/>
      <c r="N2096" s="27">
        <v>0</v>
      </c>
      <c r="O2096" s="7"/>
      <c r="P2096" s="30" t="s">
        <v>53</v>
      </c>
      <c r="Q2096" s="65"/>
      <c r="R2096" s="23" t="s">
        <v>54</v>
      </c>
    </row>
    <row r="2097" spans="1:18" s="31" customFormat="1" ht="32.4" customHeight="1" x14ac:dyDescent="0.3">
      <c r="A2097" s="295" t="s">
        <v>4129</v>
      </c>
      <c r="B2097" s="295" t="s">
        <v>4130</v>
      </c>
      <c r="C2097" s="192" t="s">
        <v>449</v>
      </c>
      <c r="D2097" s="26">
        <v>250503</v>
      </c>
      <c r="E2097" s="26">
        <v>250503</v>
      </c>
      <c r="F2097" s="27">
        <v>0</v>
      </c>
      <c r="G2097" s="27">
        <v>250503</v>
      </c>
      <c r="H2097" s="27">
        <v>0</v>
      </c>
      <c r="I2097" s="7" t="s">
        <v>553</v>
      </c>
      <c r="J2097" s="7"/>
      <c r="K2097" s="7"/>
      <c r="L2097" s="7"/>
      <c r="M2097" s="27"/>
      <c r="N2097" s="27">
        <v>0</v>
      </c>
      <c r="O2097" s="7"/>
      <c r="P2097" s="30" t="s">
        <v>53</v>
      </c>
      <c r="Q2097" s="65"/>
      <c r="R2097" s="23" t="s">
        <v>54</v>
      </c>
    </row>
    <row r="2098" spans="1:18" s="31" customFormat="1" ht="32.4" customHeight="1" x14ac:dyDescent="0.3">
      <c r="A2098" s="295" t="s">
        <v>4131</v>
      </c>
      <c r="B2098" s="295" t="s">
        <v>4132</v>
      </c>
      <c r="C2098" s="192" t="s">
        <v>449</v>
      </c>
      <c r="D2098" s="26">
        <v>332215</v>
      </c>
      <c r="E2098" s="26">
        <v>332215</v>
      </c>
      <c r="F2098" s="27">
        <v>0</v>
      </c>
      <c r="G2098" s="27">
        <v>332215</v>
      </c>
      <c r="H2098" s="27">
        <v>0</v>
      </c>
      <c r="I2098" s="7" t="s">
        <v>553</v>
      </c>
      <c r="J2098" s="7"/>
      <c r="K2098" s="7"/>
      <c r="L2098" s="7"/>
      <c r="M2098" s="27"/>
      <c r="N2098" s="27">
        <v>0</v>
      </c>
      <c r="O2098" s="7"/>
      <c r="P2098" s="30" t="s">
        <v>53</v>
      </c>
      <c r="Q2098" s="65"/>
      <c r="R2098" s="23" t="s">
        <v>54</v>
      </c>
    </row>
    <row r="2099" spans="1:18" s="31" customFormat="1" ht="32.4" customHeight="1" x14ac:dyDescent="0.3">
      <c r="A2099" s="295" t="s">
        <v>4133</v>
      </c>
      <c r="B2099" s="295" t="s">
        <v>4134</v>
      </c>
      <c r="C2099" s="192" t="s">
        <v>449</v>
      </c>
      <c r="D2099" s="26">
        <v>339286</v>
      </c>
      <c r="E2099" s="26">
        <v>339286</v>
      </c>
      <c r="F2099" s="27">
        <v>0</v>
      </c>
      <c r="G2099" s="27">
        <v>339286</v>
      </c>
      <c r="H2099" s="27">
        <v>0</v>
      </c>
      <c r="I2099" s="7" t="s">
        <v>553</v>
      </c>
      <c r="J2099" s="7"/>
      <c r="K2099" s="7"/>
      <c r="L2099" s="7"/>
      <c r="M2099" s="27"/>
      <c r="N2099" s="27">
        <v>0</v>
      </c>
      <c r="O2099" s="7"/>
      <c r="P2099" s="30" t="s">
        <v>53</v>
      </c>
      <c r="Q2099" s="65"/>
      <c r="R2099" s="23" t="s">
        <v>54</v>
      </c>
    </row>
    <row r="2100" spans="1:18" s="31" customFormat="1" ht="32.4" customHeight="1" x14ac:dyDescent="0.3">
      <c r="A2100" s="295" t="s">
        <v>4135</v>
      </c>
      <c r="B2100" s="295" t="s">
        <v>4136</v>
      </c>
      <c r="C2100" s="192" t="s">
        <v>449</v>
      </c>
      <c r="D2100" s="26">
        <v>287171</v>
      </c>
      <c r="E2100" s="26">
        <v>287171</v>
      </c>
      <c r="F2100" s="27">
        <v>0</v>
      </c>
      <c r="G2100" s="27">
        <v>287171</v>
      </c>
      <c r="H2100" s="27">
        <v>0</v>
      </c>
      <c r="I2100" s="7" t="s">
        <v>553</v>
      </c>
      <c r="J2100" s="7"/>
      <c r="K2100" s="7"/>
      <c r="L2100" s="7"/>
      <c r="M2100" s="27"/>
      <c r="N2100" s="27">
        <v>0</v>
      </c>
      <c r="O2100" s="7"/>
      <c r="P2100" s="30" t="s">
        <v>53</v>
      </c>
      <c r="Q2100" s="65"/>
      <c r="R2100" s="23" t="s">
        <v>54</v>
      </c>
    </row>
    <row r="2101" spans="1:18" s="31" customFormat="1" ht="32.4" customHeight="1" x14ac:dyDescent="0.3">
      <c r="A2101" s="295" t="s">
        <v>4137</v>
      </c>
      <c r="B2101" s="295" t="s">
        <v>4138</v>
      </c>
      <c r="C2101" s="192" t="s">
        <v>449</v>
      </c>
      <c r="D2101" s="26">
        <v>156883</v>
      </c>
      <c r="E2101" s="26">
        <v>156883</v>
      </c>
      <c r="F2101" s="27">
        <v>0</v>
      </c>
      <c r="G2101" s="27">
        <v>156883</v>
      </c>
      <c r="H2101" s="27">
        <v>0</v>
      </c>
      <c r="I2101" s="7" t="s">
        <v>553</v>
      </c>
      <c r="J2101" s="7"/>
      <c r="K2101" s="7"/>
      <c r="L2101" s="7"/>
      <c r="M2101" s="27"/>
      <c r="N2101" s="27">
        <v>0</v>
      </c>
      <c r="O2101" s="7"/>
      <c r="P2101" s="30" t="s">
        <v>53</v>
      </c>
      <c r="Q2101" s="65"/>
      <c r="R2101" s="23" t="s">
        <v>54</v>
      </c>
    </row>
    <row r="2102" spans="1:18" s="31" customFormat="1" ht="32.4" customHeight="1" x14ac:dyDescent="0.3">
      <c r="A2102" s="295" t="s">
        <v>4139</v>
      </c>
      <c r="B2102" s="295" t="s">
        <v>4140</v>
      </c>
      <c r="C2102" s="192" t="s">
        <v>449</v>
      </c>
      <c r="D2102" s="26">
        <v>193333</v>
      </c>
      <c r="E2102" s="26">
        <v>193333</v>
      </c>
      <c r="F2102" s="27">
        <v>0</v>
      </c>
      <c r="G2102" s="27">
        <v>193333</v>
      </c>
      <c r="H2102" s="27">
        <v>0</v>
      </c>
      <c r="I2102" s="7" t="s">
        <v>553</v>
      </c>
      <c r="J2102" s="7"/>
      <c r="K2102" s="7"/>
      <c r="L2102" s="7"/>
      <c r="M2102" s="27"/>
      <c r="N2102" s="27">
        <v>0</v>
      </c>
      <c r="O2102" s="7"/>
      <c r="P2102" s="30" t="s">
        <v>53</v>
      </c>
      <c r="Q2102" s="65"/>
      <c r="R2102" s="23" t="s">
        <v>54</v>
      </c>
    </row>
    <row r="2103" spans="1:18" s="31" customFormat="1" ht="32.4" customHeight="1" x14ac:dyDescent="0.3">
      <c r="A2103" s="295" t="s">
        <v>4141</v>
      </c>
      <c r="B2103" s="295" t="s">
        <v>4142</v>
      </c>
      <c r="C2103" s="192" t="s">
        <v>449</v>
      </c>
      <c r="D2103" s="26">
        <v>180000</v>
      </c>
      <c r="E2103" s="26">
        <v>180000</v>
      </c>
      <c r="F2103" s="27">
        <v>0</v>
      </c>
      <c r="G2103" s="27">
        <v>180000</v>
      </c>
      <c r="H2103" s="27">
        <v>0</v>
      </c>
      <c r="I2103" s="7" t="s">
        <v>553</v>
      </c>
      <c r="J2103" s="7"/>
      <c r="K2103" s="7"/>
      <c r="L2103" s="7"/>
      <c r="M2103" s="27"/>
      <c r="N2103" s="27">
        <v>0</v>
      </c>
      <c r="O2103" s="7"/>
      <c r="P2103" s="30" t="s">
        <v>53</v>
      </c>
      <c r="Q2103" s="65"/>
      <c r="R2103" s="23" t="s">
        <v>54</v>
      </c>
    </row>
    <row r="2104" spans="1:18" s="31" customFormat="1" ht="32.4" customHeight="1" x14ac:dyDescent="0.3">
      <c r="A2104" s="295" t="s">
        <v>4143</v>
      </c>
      <c r="B2104" s="295" t="s">
        <v>4144</v>
      </c>
      <c r="C2104" s="192" t="s">
        <v>449</v>
      </c>
      <c r="D2104" s="26">
        <v>173333</v>
      </c>
      <c r="E2104" s="26">
        <v>173333</v>
      </c>
      <c r="F2104" s="27">
        <v>0</v>
      </c>
      <c r="G2104" s="27">
        <v>173333</v>
      </c>
      <c r="H2104" s="27">
        <v>0</v>
      </c>
      <c r="I2104" s="7" t="s">
        <v>553</v>
      </c>
      <c r="J2104" s="7"/>
      <c r="K2104" s="7"/>
      <c r="L2104" s="7"/>
      <c r="M2104" s="27"/>
      <c r="N2104" s="27">
        <v>0</v>
      </c>
      <c r="O2104" s="7"/>
      <c r="P2104" s="30" t="s">
        <v>53</v>
      </c>
      <c r="Q2104" s="65"/>
      <c r="R2104" s="23" t="s">
        <v>54</v>
      </c>
    </row>
    <row r="2105" spans="1:18" s="31" customFormat="1" ht="32.4" customHeight="1" x14ac:dyDescent="0.3">
      <c r="A2105" s="295" t="s">
        <v>4145</v>
      </c>
      <c r="B2105" s="295" t="s">
        <v>4146</v>
      </c>
      <c r="C2105" s="192" t="s">
        <v>449</v>
      </c>
      <c r="D2105" s="26">
        <v>166667</v>
      </c>
      <c r="E2105" s="26">
        <v>166667</v>
      </c>
      <c r="F2105" s="27">
        <v>0</v>
      </c>
      <c r="G2105" s="27">
        <v>166667</v>
      </c>
      <c r="H2105" s="27">
        <v>0</v>
      </c>
      <c r="I2105" s="7" t="s">
        <v>553</v>
      </c>
      <c r="J2105" s="7"/>
      <c r="K2105" s="7"/>
      <c r="L2105" s="7"/>
      <c r="M2105" s="27"/>
      <c r="N2105" s="27">
        <v>0</v>
      </c>
      <c r="O2105" s="7"/>
      <c r="P2105" s="30" t="s">
        <v>53</v>
      </c>
      <c r="Q2105" s="65"/>
      <c r="R2105" s="23" t="s">
        <v>54</v>
      </c>
    </row>
    <row r="2106" spans="1:18" s="31" customFormat="1" ht="32.4" customHeight="1" x14ac:dyDescent="0.3">
      <c r="A2106" s="295" t="s">
        <v>4147</v>
      </c>
      <c r="B2106" s="295" t="s">
        <v>4148</v>
      </c>
      <c r="C2106" s="192" t="s">
        <v>449</v>
      </c>
      <c r="D2106" s="26">
        <v>146667</v>
      </c>
      <c r="E2106" s="26">
        <v>146667</v>
      </c>
      <c r="F2106" s="27">
        <v>0</v>
      </c>
      <c r="G2106" s="27">
        <v>146667</v>
      </c>
      <c r="H2106" s="27">
        <v>0</v>
      </c>
      <c r="I2106" s="7" t="s">
        <v>553</v>
      </c>
      <c r="J2106" s="7"/>
      <c r="K2106" s="7"/>
      <c r="L2106" s="7"/>
      <c r="M2106" s="27"/>
      <c r="N2106" s="27">
        <v>0</v>
      </c>
      <c r="O2106" s="7"/>
      <c r="P2106" s="30" t="s">
        <v>53</v>
      </c>
      <c r="Q2106" s="65"/>
      <c r="R2106" s="23" t="s">
        <v>54</v>
      </c>
    </row>
    <row r="2107" spans="1:18" s="31" customFormat="1" ht="32.4" customHeight="1" x14ac:dyDescent="0.3">
      <c r="A2107" s="295" t="s">
        <v>4149</v>
      </c>
      <c r="B2107" s="295" t="s">
        <v>4150</v>
      </c>
      <c r="C2107" s="192" t="s">
        <v>449</v>
      </c>
      <c r="D2107" s="26">
        <v>166667</v>
      </c>
      <c r="E2107" s="26">
        <v>166667</v>
      </c>
      <c r="F2107" s="27">
        <v>0</v>
      </c>
      <c r="G2107" s="27">
        <v>166667</v>
      </c>
      <c r="H2107" s="27">
        <v>0</v>
      </c>
      <c r="I2107" s="7" t="s">
        <v>553</v>
      </c>
      <c r="J2107" s="7"/>
      <c r="K2107" s="7"/>
      <c r="L2107" s="7"/>
      <c r="M2107" s="27"/>
      <c r="N2107" s="27">
        <v>0</v>
      </c>
      <c r="O2107" s="7"/>
      <c r="P2107" s="30" t="s">
        <v>53</v>
      </c>
      <c r="Q2107" s="65"/>
      <c r="R2107" s="23" t="s">
        <v>54</v>
      </c>
    </row>
    <row r="2108" spans="1:18" s="31" customFormat="1" ht="32.4" customHeight="1" x14ac:dyDescent="0.3">
      <c r="A2108" s="295" t="s">
        <v>4151</v>
      </c>
      <c r="B2108" s="295" t="s">
        <v>4152</v>
      </c>
      <c r="C2108" s="192" t="s">
        <v>449</v>
      </c>
      <c r="D2108" s="26">
        <v>166667</v>
      </c>
      <c r="E2108" s="26">
        <v>166667</v>
      </c>
      <c r="F2108" s="27">
        <v>0</v>
      </c>
      <c r="G2108" s="27">
        <v>166667</v>
      </c>
      <c r="H2108" s="27">
        <v>0</v>
      </c>
      <c r="I2108" s="7" t="s">
        <v>553</v>
      </c>
      <c r="J2108" s="7"/>
      <c r="K2108" s="7"/>
      <c r="L2108" s="7"/>
      <c r="M2108" s="27"/>
      <c r="N2108" s="27">
        <v>0</v>
      </c>
      <c r="O2108" s="7"/>
      <c r="P2108" s="30" t="s">
        <v>53</v>
      </c>
      <c r="Q2108" s="65"/>
      <c r="R2108" s="23" t="s">
        <v>54</v>
      </c>
    </row>
    <row r="2109" spans="1:18" s="31" customFormat="1" ht="32.4" customHeight="1" x14ac:dyDescent="0.3">
      <c r="A2109" s="295" t="s">
        <v>4153</v>
      </c>
      <c r="B2109" s="295" t="s">
        <v>4154</v>
      </c>
      <c r="C2109" s="192" t="s">
        <v>449</v>
      </c>
      <c r="D2109" s="26">
        <v>166667</v>
      </c>
      <c r="E2109" s="26">
        <v>166667</v>
      </c>
      <c r="F2109" s="27">
        <v>0</v>
      </c>
      <c r="G2109" s="27">
        <v>166667</v>
      </c>
      <c r="H2109" s="27">
        <v>0</v>
      </c>
      <c r="I2109" s="7" t="s">
        <v>553</v>
      </c>
      <c r="J2109" s="7"/>
      <c r="K2109" s="7"/>
      <c r="L2109" s="7"/>
      <c r="M2109" s="27"/>
      <c r="N2109" s="27">
        <v>0</v>
      </c>
      <c r="O2109" s="7"/>
      <c r="P2109" s="30" t="s">
        <v>53</v>
      </c>
      <c r="Q2109" s="65"/>
      <c r="R2109" s="23" t="s">
        <v>54</v>
      </c>
    </row>
    <row r="2110" spans="1:18" s="31" customFormat="1" ht="32.4" customHeight="1" x14ac:dyDescent="0.3">
      <c r="A2110" s="295" t="s">
        <v>4155</v>
      </c>
      <c r="B2110" s="295" t="s">
        <v>4156</v>
      </c>
      <c r="C2110" s="192" t="s">
        <v>449</v>
      </c>
      <c r="D2110" s="26">
        <v>193333</v>
      </c>
      <c r="E2110" s="26">
        <v>193333</v>
      </c>
      <c r="F2110" s="27">
        <v>0</v>
      </c>
      <c r="G2110" s="27">
        <v>193333</v>
      </c>
      <c r="H2110" s="27">
        <v>0</v>
      </c>
      <c r="I2110" s="7" t="s">
        <v>553</v>
      </c>
      <c r="J2110" s="7"/>
      <c r="K2110" s="7"/>
      <c r="L2110" s="7"/>
      <c r="M2110" s="27"/>
      <c r="N2110" s="27">
        <v>0</v>
      </c>
      <c r="O2110" s="7"/>
      <c r="P2110" s="30" t="s">
        <v>53</v>
      </c>
      <c r="Q2110" s="65"/>
      <c r="R2110" s="23" t="s">
        <v>54</v>
      </c>
    </row>
    <row r="2111" spans="1:18" s="31" customFormat="1" ht="32.4" customHeight="1" x14ac:dyDescent="0.3">
      <c r="A2111" s="295" t="s">
        <v>4157</v>
      </c>
      <c r="B2111" s="295" t="s">
        <v>4158</v>
      </c>
      <c r="C2111" s="192" t="s">
        <v>449</v>
      </c>
      <c r="D2111" s="26">
        <v>166667</v>
      </c>
      <c r="E2111" s="26">
        <v>166667</v>
      </c>
      <c r="F2111" s="27">
        <v>0</v>
      </c>
      <c r="G2111" s="27">
        <v>166667</v>
      </c>
      <c r="H2111" s="27">
        <v>0</v>
      </c>
      <c r="I2111" s="7" t="s">
        <v>553</v>
      </c>
      <c r="J2111" s="7"/>
      <c r="K2111" s="7"/>
      <c r="L2111" s="7"/>
      <c r="M2111" s="27"/>
      <c r="N2111" s="27">
        <v>0</v>
      </c>
      <c r="O2111" s="7"/>
      <c r="P2111" s="30" t="s">
        <v>53</v>
      </c>
      <c r="Q2111" s="65"/>
      <c r="R2111" s="23" t="s">
        <v>54</v>
      </c>
    </row>
    <row r="2112" spans="1:18" s="31" customFormat="1" ht="32.4" customHeight="1" x14ac:dyDescent="0.3">
      <c r="A2112" s="295" t="s">
        <v>4159</v>
      </c>
      <c r="B2112" s="295" t="s">
        <v>4160</v>
      </c>
      <c r="C2112" s="192" t="s">
        <v>449</v>
      </c>
      <c r="D2112" s="26">
        <v>180000</v>
      </c>
      <c r="E2112" s="26">
        <v>180000</v>
      </c>
      <c r="F2112" s="27">
        <v>0</v>
      </c>
      <c r="G2112" s="27">
        <v>180000</v>
      </c>
      <c r="H2112" s="27">
        <v>0</v>
      </c>
      <c r="I2112" s="7" t="s">
        <v>553</v>
      </c>
      <c r="J2112" s="7"/>
      <c r="K2112" s="7"/>
      <c r="L2112" s="7"/>
      <c r="M2112" s="27"/>
      <c r="N2112" s="27">
        <v>0</v>
      </c>
      <c r="O2112" s="7"/>
      <c r="P2112" s="30" t="s">
        <v>53</v>
      </c>
      <c r="Q2112" s="65"/>
      <c r="R2112" s="23" t="s">
        <v>54</v>
      </c>
    </row>
    <row r="2113" spans="1:18" s="31" customFormat="1" ht="32.4" customHeight="1" x14ac:dyDescent="0.3">
      <c r="A2113" s="295" t="s">
        <v>4161</v>
      </c>
      <c r="B2113" s="295" t="s">
        <v>4162</v>
      </c>
      <c r="C2113" s="192" t="s">
        <v>449</v>
      </c>
      <c r="D2113" s="26">
        <v>173333</v>
      </c>
      <c r="E2113" s="26">
        <v>173333</v>
      </c>
      <c r="F2113" s="27">
        <v>0</v>
      </c>
      <c r="G2113" s="27">
        <v>173333</v>
      </c>
      <c r="H2113" s="27">
        <v>0</v>
      </c>
      <c r="I2113" s="7" t="s">
        <v>553</v>
      </c>
      <c r="J2113" s="7"/>
      <c r="K2113" s="7"/>
      <c r="L2113" s="7"/>
      <c r="M2113" s="27"/>
      <c r="N2113" s="27">
        <v>0</v>
      </c>
      <c r="O2113" s="7"/>
      <c r="P2113" s="30" t="s">
        <v>53</v>
      </c>
      <c r="Q2113" s="65"/>
      <c r="R2113" s="23" t="s">
        <v>54</v>
      </c>
    </row>
    <row r="2114" spans="1:18" s="31" customFormat="1" ht="32.4" customHeight="1" x14ac:dyDescent="0.3">
      <c r="A2114" s="295" t="s">
        <v>4163</v>
      </c>
      <c r="B2114" s="295" t="s">
        <v>4164</v>
      </c>
      <c r="C2114" s="192" t="s">
        <v>449</v>
      </c>
      <c r="D2114" s="26">
        <v>180000</v>
      </c>
      <c r="E2114" s="26">
        <v>180000</v>
      </c>
      <c r="F2114" s="27">
        <v>0</v>
      </c>
      <c r="G2114" s="27">
        <v>180000</v>
      </c>
      <c r="H2114" s="27">
        <v>0</v>
      </c>
      <c r="I2114" s="7" t="s">
        <v>553</v>
      </c>
      <c r="J2114" s="7"/>
      <c r="K2114" s="7"/>
      <c r="L2114" s="7"/>
      <c r="M2114" s="27"/>
      <c r="N2114" s="27">
        <v>0</v>
      </c>
      <c r="O2114" s="7"/>
      <c r="P2114" s="30" t="s">
        <v>53</v>
      </c>
      <c r="Q2114" s="65"/>
      <c r="R2114" s="23" t="s">
        <v>54</v>
      </c>
    </row>
    <row r="2115" spans="1:18" s="31" customFormat="1" ht="32.4" customHeight="1" x14ac:dyDescent="0.3">
      <c r="A2115" s="295" t="s">
        <v>4165</v>
      </c>
      <c r="B2115" s="295" t="s">
        <v>4166</v>
      </c>
      <c r="C2115" s="192" t="s">
        <v>449</v>
      </c>
      <c r="D2115" s="26">
        <v>173333</v>
      </c>
      <c r="E2115" s="26">
        <v>173333</v>
      </c>
      <c r="F2115" s="27">
        <v>0</v>
      </c>
      <c r="G2115" s="27">
        <v>173333</v>
      </c>
      <c r="H2115" s="27">
        <v>0</v>
      </c>
      <c r="I2115" s="7" t="s">
        <v>553</v>
      </c>
      <c r="J2115" s="7"/>
      <c r="K2115" s="7"/>
      <c r="L2115" s="7"/>
      <c r="M2115" s="27"/>
      <c r="N2115" s="27">
        <v>0</v>
      </c>
      <c r="O2115" s="7"/>
      <c r="P2115" s="30" t="s">
        <v>53</v>
      </c>
      <c r="Q2115" s="65"/>
      <c r="R2115" s="23" t="s">
        <v>54</v>
      </c>
    </row>
    <row r="2116" spans="1:18" s="31" customFormat="1" ht="32.4" customHeight="1" x14ac:dyDescent="0.3">
      <c r="A2116" s="295" t="s">
        <v>4167</v>
      </c>
      <c r="B2116" s="295" t="s">
        <v>4168</v>
      </c>
      <c r="C2116" s="192" t="s">
        <v>449</v>
      </c>
      <c r="D2116" s="26">
        <v>166667</v>
      </c>
      <c r="E2116" s="26">
        <v>166667</v>
      </c>
      <c r="F2116" s="27">
        <v>0</v>
      </c>
      <c r="G2116" s="27">
        <v>166667</v>
      </c>
      <c r="H2116" s="27">
        <v>0</v>
      </c>
      <c r="I2116" s="7" t="s">
        <v>553</v>
      </c>
      <c r="J2116" s="7"/>
      <c r="K2116" s="7"/>
      <c r="L2116" s="7"/>
      <c r="M2116" s="27"/>
      <c r="N2116" s="27">
        <v>0</v>
      </c>
      <c r="O2116" s="7"/>
      <c r="P2116" s="30" t="s">
        <v>53</v>
      </c>
      <c r="Q2116" s="65"/>
      <c r="R2116" s="23" t="s">
        <v>54</v>
      </c>
    </row>
    <row r="2117" spans="1:18" s="31" customFormat="1" ht="32.4" customHeight="1" x14ac:dyDescent="0.3">
      <c r="A2117" s="295" t="s">
        <v>4169</v>
      </c>
      <c r="B2117" s="295" t="s">
        <v>4170</v>
      </c>
      <c r="C2117" s="192" t="s">
        <v>449</v>
      </c>
      <c r="D2117" s="26">
        <v>193333</v>
      </c>
      <c r="E2117" s="26">
        <v>193333</v>
      </c>
      <c r="F2117" s="27">
        <v>0</v>
      </c>
      <c r="G2117" s="27">
        <v>193333</v>
      </c>
      <c r="H2117" s="27">
        <v>0</v>
      </c>
      <c r="I2117" s="7" t="s">
        <v>553</v>
      </c>
      <c r="J2117" s="7"/>
      <c r="K2117" s="7"/>
      <c r="L2117" s="7"/>
      <c r="M2117" s="27"/>
      <c r="N2117" s="27">
        <v>0</v>
      </c>
      <c r="O2117" s="7"/>
      <c r="P2117" s="30" t="s">
        <v>53</v>
      </c>
      <c r="Q2117" s="65"/>
      <c r="R2117" s="23" t="s">
        <v>54</v>
      </c>
    </row>
    <row r="2118" spans="1:18" s="31" customFormat="1" ht="32.4" customHeight="1" x14ac:dyDescent="0.3">
      <c r="A2118" s="295" t="s">
        <v>4171</v>
      </c>
      <c r="B2118" s="295" t="s">
        <v>4172</v>
      </c>
      <c r="C2118" s="192" t="s">
        <v>449</v>
      </c>
      <c r="D2118" s="26">
        <v>173333</v>
      </c>
      <c r="E2118" s="26">
        <v>173333</v>
      </c>
      <c r="F2118" s="27">
        <v>0</v>
      </c>
      <c r="G2118" s="27">
        <v>173333</v>
      </c>
      <c r="H2118" s="27">
        <v>0</v>
      </c>
      <c r="I2118" s="7" t="s">
        <v>553</v>
      </c>
      <c r="J2118" s="7"/>
      <c r="K2118" s="7"/>
      <c r="L2118" s="7"/>
      <c r="M2118" s="27"/>
      <c r="N2118" s="27">
        <v>0</v>
      </c>
      <c r="O2118" s="7"/>
      <c r="P2118" s="30" t="s">
        <v>53</v>
      </c>
      <c r="Q2118" s="65"/>
      <c r="R2118" s="23" t="s">
        <v>54</v>
      </c>
    </row>
    <row r="2119" spans="1:18" s="31" customFormat="1" ht="32.4" customHeight="1" x14ac:dyDescent="0.3">
      <c r="A2119" s="295" t="s">
        <v>4173</v>
      </c>
      <c r="B2119" s="295" t="s">
        <v>4174</v>
      </c>
      <c r="C2119" s="192" t="s">
        <v>449</v>
      </c>
      <c r="D2119" s="26">
        <v>166667</v>
      </c>
      <c r="E2119" s="26">
        <v>166667</v>
      </c>
      <c r="F2119" s="27">
        <v>0</v>
      </c>
      <c r="G2119" s="27">
        <v>166667</v>
      </c>
      <c r="H2119" s="27">
        <v>0</v>
      </c>
      <c r="I2119" s="7" t="s">
        <v>553</v>
      </c>
      <c r="J2119" s="7"/>
      <c r="K2119" s="7"/>
      <c r="L2119" s="7"/>
      <c r="M2119" s="27"/>
      <c r="N2119" s="27">
        <v>0</v>
      </c>
      <c r="O2119" s="7"/>
      <c r="P2119" s="30" t="s">
        <v>53</v>
      </c>
      <c r="Q2119" s="65"/>
      <c r="R2119" s="23" t="s">
        <v>54</v>
      </c>
    </row>
    <row r="2120" spans="1:18" s="31" customFormat="1" ht="32.4" customHeight="1" x14ac:dyDescent="0.3">
      <c r="A2120" s="295" t="s">
        <v>4175</v>
      </c>
      <c r="B2120" s="295" t="s">
        <v>4176</v>
      </c>
      <c r="C2120" s="192" t="s">
        <v>449</v>
      </c>
      <c r="D2120" s="26">
        <v>180000</v>
      </c>
      <c r="E2120" s="26">
        <v>180000</v>
      </c>
      <c r="F2120" s="27">
        <v>0</v>
      </c>
      <c r="G2120" s="27">
        <v>180000</v>
      </c>
      <c r="H2120" s="27">
        <v>0</v>
      </c>
      <c r="I2120" s="7" t="s">
        <v>553</v>
      </c>
      <c r="J2120" s="7"/>
      <c r="K2120" s="7"/>
      <c r="L2120" s="7"/>
      <c r="M2120" s="27"/>
      <c r="N2120" s="27">
        <v>0</v>
      </c>
      <c r="O2120" s="7"/>
      <c r="P2120" s="30" t="s">
        <v>53</v>
      </c>
      <c r="Q2120" s="65"/>
      <c r="R2120" s="23" t="s">
        <v>54</v>
      </c>
    </row>
    <row r="2121" spans="1:18" s="31" customFormat="1" ht="32.4" customHeight="1" x14ac:dyDescent="0.3">
      <c r="A2121" s="295" t="s">
        <v>4177</v>
      </c>
      <c r="B2121" s="295" t="s">
        <v>4178</v>
      </c>
      <c r="C2121" s="192" t="s">
        <v>449</v>
      </c>
      <c r="D2121" s="26">
        <v>166667</v>
      </c>
      <c r="E2121" s="26">
        <v>166667</v>
      </c>
      <c r="F2121" s="27">
        <v>0</v>
      </c>
      <c r="G2121" s="27">
        <v>166667</v>
      </c>
      <c r="H2121" s="27">
        <v>0</v>
      </c>
      <c r="I2121" s="7" t="s">
        <v>553</v>
      </c>
      <c r="J2121" s="7"/>
      <c r="K2121" s="7"/>
      <c r="L2121" s="7"/>
      <c r="M2121" s="27"/>
      <c r="N2121" s="27">
        <v>0</v>
      </c>
      <c r="O2121" s="7"/>
      <c r="P2121" s="30" t="s">
        <v>53</v>
      </c>
      <c r="Q2121" s="65"/>
      <c r="R2121" s="23" t="s">
        <v>54</v>
      </c>
    </row>
    <row r="2122" spans="1:18" s="31" customFormat="1" ht="32.4" customHeight="1" x14ac:dyDescent="0.3">
      <c r="A2122" s="295" t="s">
        <v>4179</v>
      </c>
      <c r="B2122" s="295" t="s">
        <v>4180</v>
      </c>
      <c r="C2122" s="192" t="s">
        <v>449</v>
      </c>
      <c r="D2122" s="26">
        <v>193333</v>
      </c>
      <c r="E2122" s="26">
        <v>193333</v>
      </c>
      <c r="F2122" s="27">
        <v>0</v>
      </c>
      <c r="G2122" s="27">
        <v>193333</v>
      </c>
      <c r="H2122" s="27">
        <v>0</v>
      </c>
      <c r="I2122" s="7" t="s">
        <v>553</v>
      </c>
      <c r="J2122" s="7"/>
      <c r="K2122" s="7"/>
      <c r="L2122" s="7"/>
      <c r="M2122" s="27"/>
      <c r="N2122" s="27">
        <v>0</v>
      </c>
      <c r="O2122" s="7"/>
      <c r="P2122" s="30" t="s">
        <v>53</v>
      </c>
      <c r="Q2122" s="65"/>
      <c r="R2122" s="23" t="s">
        <v>54</v>
      </c>
    </row>
    <row r="2123" spans="1:18" s="31" customFormat="1" ht="32.4" customHeight="1" x14ac:dyDescent="0.3">
      <c r="A2123" s="295" t="s">
        <v>4181</v>
      </c>
      <c r="B2123" s="295" t="s">
        <v>4182</v>
      </c>
      <c r="C2123" s="192" t="s">
        <v>449</v>
      </c>
      <c r="D2123" s="26">
        <v>166667</v>
      </c>
      <c r="E2123" s="26">
        <v>166667</v>
      </c>
      <c r="F2123" s="27">
        <v>0</v>
      </c>
      <c r="G2123" s="27">
        <v>166667</v>
      </c>
      <c r="H2123" s="27">
        <v>0</v>
      </c>
      <c r="I2123" s="7" t="s">
        <v>553</v>
      </c>
      <c r="J2123" s="7"/>
      <c r="K2123" s="7"/>
      <c r="L2123" s="7"/>
      <c r="M2123" s="27"/>
      <c r="N2123" s="27">
        <v>0</v>
      </c>
      <c r="O2123" s="7"/>
      <c r="P2123" s="30" t="s">
        <v>53</v>
      </c>
      <c r="Q2123" s="65"/>
      <c r="R2123" s="23" t="s">
        <v>54</v>
      </c>
    </row>
    <row r="2124" spans="1:18" s="31" customFormat="1" ht="32.4" customHeight="1" x14ac:dyDescent="0.3">
      <c r="A2124" s="295" t="s">
        <v>3073</v>
      </c>
      <c r="B2124" s="295" t="s">
        <v>4183</v>
      </c>
      <c r="C2124" s="192" t="s">
        <v>449</v>
      </c>
      <c r="D2124" s="26">
        <v>166666</v>
      </c>
      <c r="E2124" s="26">
        <v>166666</v>
      </c>
      <c r="F2124" s="27">
        <v>0</v>
      </c>
      <c r="G2124" s="27">
        <v>166666</v>
      </c>
      <c r="H2124" s="27">
        <v>0</v>
      </c>
      <c r="I2124" s="7" t="s">
        <v>553</v>
      </c>
      <c r="J2124" s="7"/>
      <c r="K2124" s="7"/>
      <c r="L2124" s="7"/>
      <c r="M2124" s="27"/>
      <c r="N2124" s="27">
        <v>0</v>
      </c>
      <c r="O2124" s="7"/>
      <c r="P2124" s="30" t="s">
        <v>53</v>
      </c>
      <c r="Q2124" s="65"/>
      <c r="R2124" s="23" t="s">
        <v>54</v>
      </c>
    </row>
    <row r="2125" spans="1:18" s="31" customFormat="1" ht="32.4" customHeight="1" x14ac:dyDescent="0.3">
      <c r="A2125" s="295" t="s">
        <v>4184</v>
      </c>
      <c r="B2125" s="295" t="s">
        <v>4185</v>
      </c>
      <c r="C2125" s="192" t="s">
        <v>449</v>
      </c>
      <c r="D2125" s="26">
        <v>288075</v>
      </c>
      <c r="E2125" s="26">
        <v>288075</v>
      </c>
      <c r="F2125" s="27">
        <v>0</v>
      </c>
      <c r="G2125" s="27">
        <v>288075</v>
      </c>
      <c r="H2125" s="27">
        <v>0</v>
      </c>
      <c r="I2125" s="7" t="s">
        <v>553</v>
      </c>
      <c r="J2125" s="7"/>
      <c r="K2125" s="7"/>
      <c r="L2125" s="7"/>
      <c r="M2125" s="27"/>
      <c r="N2125" s="27">
        <v>0</v>
      </c>
      <c r="O2125" s="7"/>
      <c r="P2125" s="30" t="s">
        <v>53</v>
      </c>
      <c r="Q2125" s="65"/>
      <c r="R2125" s="23" t="s">
        <v>54</v>
      </c>
    </row>
    <row r="2126" spans="1:18" s="31" customFormat="1" ht="32.4" customHeight="1" x14ac:dyDescent="0.3">
      <c r="A2126" s="295" t="s">
        <v>4186</v>
      </c>
      <c r="B2126" s="295" t="s">
        <v>4187</v>
      </c>
      <c r="C2126" s="192" t="s">
        <v>449</v>
      </c>
      <c r="D2126" s="26">
        <v>284280</v>
      </c>
      <c r="E2126" s="26">
        <v>284280</v>
      </c>
      <c r="F2126" s="27">
        <v>0</v>
      </c>
      <c r="G2126" s="27">
        <v>284280</v>
      </c>
      <c r="H2126" s="27">
        <v>0</v>
      </c>
      <c r="I2126" s="7" t="s">
        <v>553</v>
      </c>
      <c r="J2126" s="7"/>
      <c r="K2126" s="7"/>
      <c r="L2126" s="7"/>
      <c r="M2126" s="27"/>
      <c r="N2126" s="27">
        <v>0</v>
      </c>
      <c r="O2126" s="7"/>
      <c r="P2126" s="30" t="s">
        <v>53</v>
      </c>
      <c r="Q2126" s="65"/>
      <c r="R2126" s="23" t="s">
        <v>54</v>
      </c>
    </row>
    <row r="2127" spans="1:18" s="31" customFormat="1" ht="32.4" customHeight="1" x14ac:dyDescent="0.3">
      <c r="A2127" s="295" t="s">
        <v>4188</v>
      </c>
      <c r="B2127" s="295" t="s">
        <v>4189</v>
      </c>
      <c r="C2127" s="192" t="s">
        <v>449</v>
      </c>
      <c r="D2127" s="26">
        <v>323265</v>
      </c>
      <c r="E2127" s="26">
        <v>323265</v>
      </c>
      <c r="F2127" s="27">
        <v>0</v>
      </c>
      <c r="G2127" s="27">
        <v>323265</v>
      </c>
      <c r="H2127" s="27">
        <v>0</v>
      </c>
      <c r="I2127" s="7" t="s">
        <v>553</v>
      </c>
      <c r="J2127" s="7"/>
      <c r="K2127" s="7"/>
      <c r="L2127" s="7"/>
      <c r="M2127" s="27"/>
      <c r="N2127" s="27">
        <v>0</v>
      </c>
      <c r="O2127" s="7"/>
      <c r="P2127" s="30" t="s">
        <v>53</v>
      </c>
      <c r="Q2127" s="65"/>
      <c r="R2127" s="23" t="s">
        <v>54</v>
      </c>
    </row>
    <row r="2128" spans="1:18" s="31" customFormat="1" ht="32.4" customHeight="1" x14ac:dyDescent="0.3">
      <c r="A2128" s="295" t="s">
        <v>4190</v>
      </c>
      <c r="B2128" s="295" t="s">
        <v>4191</v>
      </c>
      <c r="C2128" s="192" t="s">
        <v>449</v>
      </c>
      <c r="D2128" s="26">
        <v>207000</v>
      </c>
      <c r="E2128" s="26">
        <v>207000</v>
      </c>
      <c r="F2128" s="27">
        <v>0</v>
      </c>
      <c r="G2128" s="27">
        <v>207000</v>
      </c>
      <c r="H2128" s="27">
        <v>0</v>
      </c>
      <c r="I2128" s="7" t="s">
        <v>553</v>
      </c>
      <c r="J2128" s="7"/>
      <c r="K2128" s="7"/>
      <c r="L2128" s="7"/>
      <c r="M2128" s="27"/>
      <c r="N2128" s="27">
        <v>0</v>
      </c>
      <c r="O2128" s="7"/>
      <c r="P2128" s="30" t="s">
        <v>53</v>
      </c>
      <c r="Q2128" s="65"/>
      <c r="R2128" s="23" t="s">
        <v>54</v>
      </c>
    </row>
    <row r="2129" spans="1:18" s="31" customFormat="1" ht="32.4" customHeight="1" x14ac:dyDescent="0.3">
      <c r="A2129" s="295" t="s">
        <v>4192</v>
      </c>
      <c r="B2129" s="295" t="s">
        <v>4193</v>
      </c>
      <c r="C2129" s="192" t="s">
        <v>449</v>
      </c>
      <c r="D2129" s="26">
        <v>271860</v>
      </c>
      <c r="E2129" s="26">
        <v>271860</v>
      </c>
      <c r="F2129" s="27">
        <v>0</v>
      </c>
      <c r="G2129" s="27">
        <v>271860</v>
      </c>
      <c r="H2129" s="27">
        <v>0</v>
      </c>
      <c r="I2129" s="7" t="s">
        <v>553</v>
      </c>
      <c r="J2129" s="7"/>
      <c r="K2129" s="7"/>
      <c r="L2129" s="7"/>
      <c r="M2129" s="27"/>
      <c r="N2129" s="27">
        <v>0</v>
      </c>
      <c r="O2129" s="7"/>
      <c r="P2129" s="30" t="s">
        <v>53</v>
      </c>
      <c r="Q2129" s="65"/>
      <c r="R2129" s="23" t="s">
        <v>54</v>
      </c>
    </row>
    <row r="2130" spans="1:18" s="31" customFormat="1" ht="32.4" customHeight="1" x14ac:dyDescent="0.3">
      <c r="A2130" s="295" t="s">
        <v>3111</v>
      </c>
      <c r="B2130" s="295" t="s">
        <v>4194</v>
      </c>
      <c r="C2130" s="192" t="s">
        <v>449</v>
      </c>
      <c r="D2130" s="26">
        <v>208380</v>
      </c>
      <c r="E2130" s="26">
        <v>208380</v>
      </c>
      <c r="F2130" s="27">
        <v>0</v>
      </c>
      <c r="G2130" s="27">
        <v>208380</v>
      </c>
      <c r="H2130" s="27">
        <v>0</v>
      </c>
      <c r="I2130" s="7" t="s">
        <v>553</v>
      </c>
      <c r="J2130" s="7"/>
      <c r="K2130" s="7"/>
      <c r="L2130" s="7"/>
      <c r="M2130" s="27"/>
      <c r="N2130" s="27">
        <v>0</v>
      </c>
      <c r="O2130" s="7"/>
      <c r="P2130" s="30" t="s">
        <v>53</v>
      </c>
      <c r="Q2130" s="65"/>
      <c r="R2130" s="23" t="s">
        <v>54</v>
      </c>
    </row>
    <row r="2131" spans="1:18" s="31" customFormat="1" ht="32.4" customHeight="1" x14ac:dyDescent="0.3">
      <c r="A2131" s="295" t="s">
        <v>4195</v>
      </c>
      <c r="B2131" s="295" t="s">
        <v>4196</v>
      </c>
      <c r="C2131" s="192" t="s">
        <v>449</v>
      </c>
      <c r="D2131" s="26">
        <v>313260</v>
      </c>
      <c r="E2131" s="26">
        <v>313260</v>
      </c>
      <c r="F2131" s="27">
        <v>0</v>
      </c>
      <c r="G2131" s="27">
        <v>313260</v>
      </c>
      <c r="H2131" s="27">
        <v>0</v>
      </c>
      <c r="I2131" s="7" t="s">
        <v>553</v>
      </c>
      <c r="J2131" s="7"/>
      <c r="K2131" s="7"/>
      <c r="L2131" s="7"/>
      <c r="M2131" s="27"/>
      <c r="N2131" s="27">
        <v>0</v>
      </c>
      <c r="O2131" s="7"/>
      <c r="P2131" s="30" t="s">
        <v>53</v>
      </c>
      <c r="Q2131" s="65"/>
      <c r="R2131" s="23" t="s">
        <v>54</v>
      </c>
    </row>
    <row r="2132" spans="1:18" s="31" customFormat="1" ht="32.4" customHeight="1" x14ac:dyDescent="0.3">
      <c r="A2132" s="295" t="s">
        <v>4197</v>
      </c>
      <c r="B2132" s="295" t="s">
        <v>4198</v>
      </c>
      <c r="C2132" s="192" t="s">
        <v>449</v>
      </c>
      <c r="D2132" s="26">
        <v>242190</v>
      </c>
      <c r="E2132" s="26">
        <v>242190</v>
      </c>
      <c r="F2132" s="27">
        <v>0</v>
      </c>
      <c r="G2132" s="27">
        <v>242190</v>
      </c>
      <c r="H2132" s="27">
        <v>0</v>
      </c>
      <c r="I2132" s="7" t="s">
        <v>553</v>
      </c>
      <c r="J2132" s="7"/>
      <c r="K2132" s="7"/>
      <c r="L2132" s="7"/>
      <c r="M2132" s="27"/>
      <c r="N2132" s="27">
        <v>0</v>
      </c>
      <c r="O2132" s="7"/>
      <c r="P2132" s="30" t="s">
        <v>53</v>
      </c>
      <c r="Q2132" s="65"/>
      <c r="R2132" s="23" t="s">
        <v>54</v>
      </c>
    </row>
    <row r="2133" spans="1:18" s="31" customFormat="1" ht="32.4" customHeight="1" x14ac:dyDescent="0.3">
      <c r="A2133" s="295" t="s">
        <v>4199</v>
      </c>
      <c r="B2133" s="295" t="s">
        <v>4200</v>
      </c>
      <c r="C2133" s="192" t="s">
        <v>449</v>
      </c>
      <c r="D2133" s="26">
        <v>316020</v>
      </c>
      <c r="E2133" s="26">
        <v>316020</v>
      </c>
      <c r="F2133" s="27">
        <v>0</v>
      </c>
      <c r="G2133" s="27">
        <v>316020</v>
      </c>
      <c r="H2133" s="27">
        <v>0</v>
      </c>
      <c r="I2133" s="7" t="s">
        <v>553</v>
      </c>
      <c r="J2133" s="7"/>
      <c r="K2133" s="7"/>
      <c r="L2133" s="7"/>
      <c r="M2133" s="27"/>
      <c r="N2133" s="27">
        <v>0</v>
      </c>
      <c r="O2133" s="7"/>
      <c r="P2133" s="30" t="s">
        <v>53</v>
      </c>
      <c r="Q2133" s="65"/>
      <c r="R2133" s="23" t="s">
        <v>54</v>
      </c>
    </row>
    <row r="2134" spans="1:18" s="31" customFormat="1" ht="32.4" customHeight="1" x14ac:dyDescent="0.3">
      <c r="A2134" s="295" t="s">
        <v>3103</v>
      </c>
      <c r="B2134" s="295" t="s">
        <v>4201</v>
      </c>
      <c r="C2134" s="192" t="s">
        <v>449</v>
      </c>
      <c r="D2134" s="26">
        <v>278760</v>
      </c>
      <c r="E2134" s="26">
        <v>278760</v>
      </c>
      <c r="F2134" s="27">
        <v>0</v>
      </c>
      <c r="G2134" s="27">
        <v>278760</v>
      </c>
      <c r="H2134" s="27">
        <v>0</v>
      </c>
      <c r="I2134" s="7" t="s">
        <v>553</v>
      </c>
      <c r="J2134" s="7"/>
      <c r="K2134" s="7"/>
      <c r="L2134" s="7"/>
      <c r="M2134" s="27"/>
      <c r="N2134" s="27">
        <v>0</v>
      </c>
      <c r="O2134" s="7"/>
      <c r="P2134" s="30" t="s">
        <v>53</v>
      </c>
      <c r="Q2134" s="65"/>
      <c r="R2134" s="23" t="s">
        <v>54</v>
      </c>
    </row>
    <row r="2135" spans="1:18" s="31" customFormat="1" ht="32.4" customHeight="1" x14ac:dyDescent="0.3">
      <c r="A2135" s="295" t="s">
        <v>4202</v>
      </c>
      <c r="B2135" s="295" t="s">
        <v>4203</v>
      </c>
      <c r="C2135" s="192" t="s">
        <v>449</v>
      </c>
      <c r="D2135" s="26">
        <v>254955</v>
      </c>
      <c r="E2135" s="26">
        <v>254955</v>
      </c>
      <c r="F2135" s="27">
        <v>0</v>
      </c>
      <c r="G2135" s="27">
        <v>254955</v>
      </c>
      <c r="H2135" s="27">
        <v>0</v>
      </c>
      <c r="I2135" s="7" t="s">
        <v>553</v>
      </c>
      <c r="J2135" s="7"/>
      <c r="K2135" s="7"/>
      <c r="L2135" s="7"/>
      <c r="M2135" s="27"/>
      <c r="N2135" s="27">
        <v>0</v>
      </c>
      <c r="O2135" s="7"/>
      <c r="P2135" s="30" t="s">
        <v>53</v>
      </c>
      <c r="Q2135" s="65"/>
      <c r="R2135" s="23" t="s">
        <v>54</v>
      </c>
    </row>
    <row r="2136" spans="1:18" s="31" customFormat="1" ht="32.4" customHeight="1" x14ac:dyDescent="0.3">
      <c r="A2136" s="295" t="s">
        <v>4204</v>
      </c>
      <c r="B2136" s="295" t="s">
        <v>4205</v>
      </c>
      <c r="C2136" s="192" t="s">
        <v>449</v>
      </c>
      <c r="D2136" s="26">
        <v>220500</v>
      </c>
      <c r="E2136" s="26">
        <v>220500</v>
      </c>
      <c r="F2136" s="27">
        <v>0</v>
      </c>
      <c r="G2136" s="27">
        <v>220500</v>
      </c>
      <c r="H2136" s="27">
        <v>0</v>
      </c>
      <c r="I2136" s="7" t="s">
        <v>553</v>
      </c>
      <c r="J2136" s="7"/>
      <c r="K2136" s="7"/>
      <c r="L2136" s="7"/>
      <c r="M2136" s="27"/>
      <c r="N2136" s="27">
        <v>0</v>
      </c>
      <c r="O2136" s="7"/>
      <c r="P2136" s="30" t="s">
        <v>53</v>
      </c>
      <c r="Q2136" s="65"/>
      <c r="R2136" s="23" t="s">
        <v>54</v>
      </c>
    </row>
    <row r="2137" spans="1:18" s="31" customFormat="1" ht="32.4" customHeight="1" x14ac:dyDescent="0.3">
      <c r="A2137" s="295" t="s">
        <v>4206</v>
      </c>
      <c r="B2137" s="295" t="s">
        <v>4207</v>
      </c>
      <c r="C2137" s="192" t="s">
        <v>449</v>
      </c>
      <c r="D2137" s="26">
        <v>189000</v>
      </c>
      <c r="E2137" s="26">
        <v>189000</v>
      </c>
      <c r="F2137" s="27">
        <v>0</v>
      </c>
      <c r="G2137" s="27">
        <v>189000</v>
      </c>
      <c r="H2137" s="27">
        <v>0</v>
      </c>
      <c r="I2137" s="7" t="s">
        <v>553</v>
      </c>
      <c r="J2137" s="7"/>
      <c r="K2137" s="7"/>
      <c r="L2137" s="7"/>
      <c r="M2137" s="27"/>
      <c r="N2137" s="27">
        <v>0</v>
      </c>
      <c r="O2137" s="7"/>
      <c r="P2137" s="30" t="s">
        <v>53</v>
      </c>
      <c r="Q2137" s="65"/>
      <c r="R2137" s="23" t="s">
        <v>54</v>
      </c>
    </row>
    <row r="2138" spans="1:18" s="31" customFormat="1" ht="32.4" customHeight="1" x14ac:dyDescent="0.3">
      <c r="A2138" s="295" t="s">
        <v>4208</v>
      </c>
      <c r="B2138" s="295" t="s">
        <v>4209</v>
      </c>
      <c r="C2138" s="192" t="s">
        <v>449</v>
      </c>
      <c r="D2138" s="26">
        <v>211050</v>
      </c>
      <c r="E2138" s="26">
        <v>211050</v>
      </c>
      <c r="F2138" s="27">
        <v>0</v>
      </c>
      <c r="G2138" s="27">
        <v>211050</v>
      </c>
      <c r="H2138" s="27">
        <v>0</v>
      </c>
      <c r="I2138" s="7" t="s">
        <v>553</v>
      </c>
      <c r="J2138" s="7"/>
      <c r="K2138" s="7"/>
      <c r="L2138" s="7"/>
      <c r="M2138" s="27"/>
      <c r="N2138" s="27">
        <v>0</v>
      </c>
      <c r="O2138" s="7"/>
      <c r="P2138" s="30" t="s">
        <v>53</v>
      </c>
      <c r="Q2138" s="65"/>
      <c r="R2138" s="23" t="s">
        <v>54</v>
      </c>
    </row>
    <row r="2139" spans="1:18" s="31" customFormat="1" ht="32.4" customHeight="1" x14ac:dyDescent="0.3">
      <c r="A2139" s="295" t="s">
        <v>4210</v>
      </c>
      <c r="B2139" s="295" t="s">
        <v>4211</v>
      </c>
      <c r="C2139" s="192" t="s">
        <v>449</v>
      </c>
      <c r="D2139" s="26">
        <v>220500</v>
      </c>
      <c r="E2139" s="26">
        <v>220500</v>
      </c>
      <c r="F2139" s="27">
        <v>0</v>
      </c>
      <c r="G2139" s="27">
        <v>220500</v>
      </c>
      <c r="H2139" s="27">
        <v>0</v>
      </c>
      <c r="I2139" s="7" t="s">
        <v>553</v>
      </c>
      <c r="J2139" s="7"/>
      <c r="K2139" s="7"/>
      <c r="L2139" s="7"/>
      <c r="M2139" s="27"/>
      <c r="N2139" s="27">
        <v>0</v>
      </c>
      <c r="O2139" s="7"/>
      <c r="P2139" s="30" t="s">
        <v>53</v>
      </c>
      <c r="Q2139" s="65"/>
      <c r="R2139" s="23" t="s">
        <v>54</v>
      </c>
    </row>
    <row r="2140" spans="1:18" s="31" customFormat="1" ht="32.4" customHeight="1" x14ac:dyDescent="0.3">
      <c r="A2140" s="295" t="s">
        <v>4212</v>
      </c>
      <c r="B2140" s="295" t="s">
        <v>4213</v>
      </c>
      <c r="C2140" s="192" t="s">
        <v>449</v>
      </c>
      <c r="D2140" s="26">
        <v>220500</v>
      </c>
      <c r="E2140" s="26">
        <v>220500</v>
      </c>
      <c r="F2140" s="27">
        <v>0</v>
      </c>
      <c r="G2140" s="27">
        <v>220500</v>
      </c>
      <c r="H2140" s="27">
        <v>0</v>
      </c>
      <c r="I2140" s="7" t="s">
        <v>553</v>
      </c>
      <c r="J2140" s="7"/>
      <c r="K2140" s="7"/>
      <c r="L2140" s="7"/>
      <c r="M2140" s="27"/>
      <c r="N2140" s="27">
        <v>0</v>
      </c>
      <c r="O2140" s="7"/>
      <c r="P2140" s="30" t="s">
        <v>53</v>
      </c>
      <c r="Q2140" s="65"/>
      <c r="R2140" s="23" t="s">
        <v>54</v>
      </c>
    </row>
    <row r="2141" spans="1:18" s="31" customFormat="1" ht="32.4" customHeight="1" x14ac:dyDescent="0.3">
      <c r="A2141" s="295" t="s">
        <v>4214</v>
      </c>
      <c r="B2141" s="295" t="s">
        <v>4215</v>
      </c>
      <c r="C2141" s="192" t="s">
        <v>449</v>
      </c>
      <c r="D2141" s="26">
        <v>179550</v>
      </c>
      <c r="E2141" s="26">
        <v>179550</v>
      </c>
      <c r="F2141" s="27">
        <v>0</v>
      </c>
      <c r="G2141" s="27">
        <v>179550</v>
      </c>
      <c r="H2141" s="27">
        <v>0</v>
      </c>
      <c r="I2141" s="7" t="s">
        <v>553</v>
      </c>
      <c r="J2141" s="7"/>
      <c r="K2141" s="7"/>
      <c r="L2141" s="7"/>
      <c r="M2141" s="27"/>
      <c r="N2141" s="27">
        <v>0</v>
      </c>
      <c r="O2141" s="7"/>
      <c r="P2141" s="30" t="s">
        <v>53</v>
      </c>
      <c r="Q2141" s="65"/>
      <c r="R2141" s="23" t="s">
        <v>54</v>
      </c>
    </row>
    <row r="2142" spans="1:18" s="31" customFormat="1" ht="32.4" customHeight="1" x14ac:dyDescent="0.3">
      <c r="A2142" s="295" t="s">
        <v>4216</v>
      </c>
      <c r="B2142" s="295" t="s">
        <v>4217</v>
      </c>
      <c r="C2142" s="192" t="s">
        <v>449</v>
      </c>
      <c r="D2142" s="26">
        <v>163800</v>
      </c>
      <c r="E2142" s="26">
        <v>163800</v>
      </c>
      <c r="F2142" s="27">
        <v>0</v>
      </c>
      <c r="G2142" s="27">
        <v>163800</v>
      </c>
      <c r="H2142" s="27">
        <v>0</v>
      </c>
      <c r="I2142" s="7" t="s">
        <v>553</v>
      </c>
      <c r="J2142" s="7"/>
      <c r="K2142" s="7"/>
      <c r="L2142" s="7"/>
      <c r="M2142" s="27"/>
      <c r="N2142" s="27">
        <v>0</v>
      </c>
      <c r="O2142" s="7"/>
      <c r="P2142" s="30" t="s">
        <v>53</v>
      </c>
      <c r="Q2142" s="65"/>
      <c r="R2142" s="23" t="s">
        <v>54</v>
      </c>
    </row>
    <row r="2143" spans="1:18" s="31" customFormat="1" ht="32.4" customHeight="1" x14ac:dyDescent="0.3">
      <c r="A2143" s="295" t="s">
        <v>4218</v>
      </c>
      <c r="B2143" s="295" t="s">
        <v>4219</v>
      </c>
      <c r="C2143" s="192" t="s">
        <v>449</v>
      </c>
      <c r="D2143" s="26">
        <v>220500</v>
      </c>
      <c r="E2143" s="26">
        <v>220500</v>
      </c>
      <c r="F2143" s="27">
        <v>0</v>
      </c>
      <c r="G2143" s="27">
        <v>220500</v>
      </c>
      <c r="H2143" s="27">
        <v>0</v>
      </c>
      <c r="I2143" s="7" t="s">
        <v>553</v>
      </c>
      <c r="J2143" s="7"/>
      <c r="K2143" s="7"/>
      <c r="L2143" s="7"/>
      <c r="M2143" s="27"/>
      <c r="N2143" s="27">
        <v>0</v>
      </c>
      <c r="O2143" s="7"/>
      <c r="P2143" s="30" t="s">
        <v>53</v>
      </c>
      <c r="Q2143" s="65"/>
      <c r="R2143" s="23" t="s">
        <v>54</v>
      </c>
    </row>
    <row r="2144" spans="1:18" s="31" customFormat="1" ht="32.4" customHeight="1" x14ac:dyDescent="0.3">
      <c r="A2144" s="295" t="s">
        <v>4220</v>
      </c>
      <c r="B2144" s="295" t="s">
        <v>4221</v>
      </c>
      <c r="C2144" s="192" t="s">
        <v>449</v>
      </c>
      <c r="D2144" s="26">
        <v>194902</v>
      </c>
      <c r="E2144" s="26">
        <v>194902</v>
      </c>
      <c r="F2144" s="27">
        <v>0</v>
      </c>
      <c r="G2144" s="27">
        <v>194902</v>
      </c>
      <c r="H2144" s="27">
        <v>0</v>
      </c>
      <c r="I2144" s="7" t="s">
        <v>553</v>
      </c>
      <c r="J2144" s="7"/>
      <c r="K2144" s="7"/>
      <c r="L2144" s="7"/>
      <c r="M2144" s="27"/>
      <c r="N2144" s="27">
        <v>0</v>
      </c>
      <c r="O2144" s="7"/>
      <c r="P2144" s="30" t="s">
        <v>53</v>
      </c>
      <c r="Q2144" s="65"/>
      <c r="R2144" s="23" t="s">
        <v>54</v>
      </c>
    </row>
    <row r="2145" spans="1:18" s="31" customFormat="1" ht="32.4" customHeight="1" x14ac:dyDescent="0.3">
      <c r="A2145" s="295" t="s">
        <v>4222</v>
      </c>
      <c r="B2145" s="295" t="s">
        <v>4223</v>
      </c>
      <c r="C2145" s="192" t="s">
        <v>449</v>
      </c>
      <c r="D2145" s="26">
        <v>237043</v>
      </c>
      <c r="E2145" s="26">
        <v>237043</v>
      </c>
      <c r="F2145" s="27">
        <v>0</v>
      </c>
      <c r="G2145" s="27">
        <v>237043</v>
      </c>
      <c r="H2145" s="27">
        <v>0</v>
      </c>
      <c r="I2145" s="7" t="s">
        <v>553</v>
      </c>
      <c r="J2145" s="7"/>
      <c r="K2145" s="7"/>
      <c r="L2145" s="7"/>
      <c r="M2145" s="27"/>
      <c r="N2145" s="27">
        <v>0</v>
      </c>
      <c r="O2145" s="7"/>
      <c r="P2145" s="30" t="s">
        <v>53</v>
      </c>
      <c r="Q2145" s="65"/>
      <c r="R2145" s="23" t="s">
        <v>54</v>
      </c>
    </row>
    <row r="2146" spans="1:18" s="31" customFormat="1" ht="32.4" customHeight="1" x14ac:dyDescent="0.3">
      <c r="A2146" s="295" t="s">
        <v>4224</v>
      </c>
      <c r="B2146" s="295" t="s">
        <v>4225</v>
      </c>
      <c r="C2146" s="192" t="s">
        <v>449</v>
      </c>
      <c r="D2146" s="26">
        <v>223874</v>
      </c>
      <c r="E2146" s="26">
        <v>223874</v>
      </c>
      <c r="F2146" s="27">
        <v>0</v>
      </c>
      <c r="G2146" s="27">
        <v>223874</v>
      </c>
      <c r="H2146" s="27">
        <v>0</v>
      </c>
      <c r="I2146" s="7" t="s">
        <v>553</v>
      </c>
      <c r="J2146" s="7"/>
      <c r="K2146" s="7"/>
      <c r="L2146" s="7"/>
      <c r="M2146" s="27"/>
      <c r="N2146" s="27">
        <v>0</v>
      </c>
      <c r="O2146" s="7"/>
      <c r="P2146" s="30" t="s">
        <v>53</v>
      </c>
      <c r="Q2146" s="65"/>
      <c r="R2146" s="23" t="s">
        <v>54</v>
      </c>
    </row>
    <row r="2147" spans="1:18" s="31" customFormat="1" ht="32.4" customHeight="1" x14ac:dyDescent="0.3">
      <c r="A2147" s="295" t="s">
        <v>4226</v>
      </c>
      <c r="B2147" s="295" t="s">
        <v>4227</v>
      </c>
      <c r="C2147" s="192" t="s">
        <v>449</v>
      </c>
      <c r="D2147" s="26">
        <v>223874</v>
      </c>
      <c r="E2147" s="26">
        <v>223874</v>
      </c>
      <c r="F2147" s="27">
        <v>0</v>
      </c>
      <c r="G2147" s="27">
        <v>223874</v>
      </c>
      <c r="H2147" s="27">
        <v>0</v>
      </c>
      <c r="I2147" s="7" t="s">
        <v>553</v>
      </c>
      <c r="J2147" s="7"/>
      <c r="K2147" s="7"/>
      <c r="L2147" s="7"/>
      <c r="M2147" s="27"/>
      <c r="N2147" s="27">
        <v>0</v>
      </c>
      <c r="O2147" s="7"/>
      <c r="P2147" s="30" t="s">
        <v>53</v>
      </c>
      <c r="Q2147" s="65"/>
      <c r="R2147" s="23" t="s">
        <v>54</v>
      </c>
    </row>
    <row r="2148" spans="1:18" s="31" customFormat="1" ht="32.4" customHeight="1" x14ac:dyDescent="0.3">
      <c r="A2148" s="295" t="s">
        <v>4228</v>
      </c>
      <c r="B2148" s="295" t="s">
        <v>4229</v>
      </c>
      <c r="C2148" s="192" t="s">
        <v>449</v>
      </c>
      <c r="D2148" s="26">
        <v>205438</v>
      </c>
      <c r="E2148" s="26">
        <v>205438</v>
      </c>
      <c r="F2148" s="27">
        <v>0</v>
      </c>
      <c r="G2148" s="27">
        <v>205438</v>
      </c>
      <c r="H2148" s="27">
        <v>0</v>
      </c>
      <c r="I2148" s="7" t="s">
        <v>553</v>
      </c>
      <c r="J2148" s="7"/>
      <c r="K2148" s="7"/>
      <c r="L2148" s="7"/>
      <c r="M2148" s="27"/>
      <c r="N2148" s="27">
        <v>0</v>
      </c>
      <c r="O2148" s="7"/>
      <c r="P2148" s="30" t="s">
        <v>53</v>
      </c>
      <c r="Q2148" s="65"/>
      <c r="R2148" s="23" t="s">
        <v>54</v>
      </c>
    </row>
    <row r="2149" spans="1:18" s="31" customFormat="1" ht="32.4" customHeight="1" x14ac:dyDescent="0.3">
      <c r="A2149" s="295" t="s">
        <v>4230</v>
      </c>
      <c r="B2149" s="295" t="s">
        <v>4231</v>
      </c>
      <c r="C2149" s="192" t="s">
        <v>449</v>
      </c>
      <c r="D2149" s="26">
        <v>210705</v>
      </c>
      <c r="E2149" s="26">
        <v>210705</v>
      </c>
      <c r="F2149" s="27">
        <v>0</v>
      </c>
      <c r="G2149" s="27">
        <v>210705</v>
      </c>
      <c r="H2149" s="27">
        <v>0</v>
      </c>
      <c r="I2149" s="7" t="s">
        <v>553</v>
      </c>
      <c r="J2149" s="7"/>
      <c r="K2149" s="7"/>
      <c r="L2149" s="7"/>
      <c r="M2149" s="27"/>
      <c r="N2149" s="27">
        <v>0</v>
      </c>
      <c r="O2149" s="7"/>
      <c r="P2149" s="30" t="s">
        <v>53</v>
      </c>
      <c r="Q2149" s="65"/>
      <c r="R2149" s="23" t="s">
        <v>54</v>
      </c>
    </row>
    <row r="2150" spans="1:18" s="31" customFormat="1" ht="32.4" customHeight="1" x14ac:dyDescent="0.3">
      <c r="A2150" s="295" t="s">
        <v>4232</v>
      </c>
      <c r="B2150" s="295" t="s">
        <v>4233</v>
      </c>
      <c r="C2150" s="192" t="s">
        <v>449</v>
      </c>
      <c r="D2150" s="26">
        <v>197536</v>
      </c>
      <c r="E2150" s="26">
        <v>197536</v>
      </c>
      <c r="F2150" s="27">
        <v>0</v>
      </c>
      <c r="G2150" s="27">
        <v>197536</v>
      </c>
      <c r="H2150" s="27">
        <v>0</v>
      </c>
      <c r="I2150" s="7" t="s">
        <v>553</v>
      </c>
      <c r="J2150" s="7"/>
      <c r="K2150" s="7"/>
      <c r="L2150" s="7"/>
      <c r="M2150" s="27"/>
      <c r="N2150" s="27">
        <v>0</v>
      </c>
      <c r="O2150" s="7"/>
      <c r="P2150" s="30" t="s">
        <v>53</v>
      </c>
      <c r="Q2150" s="65"/>
      <c r="R2150" s="23" t="s">
        <v>54</v>
      </c>
    </row>
    <row r="2151" spans="1:18" s="31" customFormat="1" ht="32.4" customHeight="1" x14ac:dyDescent="0.3">
      <c r="A2151" s="295" t="s">
        <v>4234</v>
      </c>
      <c r="B2151" s="295" t="s">
        <v>4235</v>
      </c>
      <c r="C2151" s="192" t="s">
        <v>449</v>
      </c>
      <c r="D2151" s="26">
        <v>197536</v>
      </c>
      <c r="E2151" s="26">
        <v>197536</v>
      </c>
      <c r="F2151" s="27">
        <v>0</v>
      </c>
      <c r="G2151" s="27">
        <v>197536</v>
      </c>
      <c r="H2151" s="27">
        <v>0</v>
      </c>
      <c r="I2151" s="7" t="s">
        <v>553</v>
      </c>
      <c r="J2151" s="7"/>
      <c r="K2151" s="7"/>
      <c r="L2151" s="7"/>
      <c r="M2151" s="27"/>
      <c r="N2151" s="27">
        <v>0</v>
      </c>
      <c r="O2151" s="7"/>
      <c r="P2151" s="30" t="s">
        <v>53</v>
      </c>
      <c r="Q2151" s="65"/>
      <c r="R2151" s="23" t="s">
        <v>54</v>
      </c>
    </row>
    <row r="2152" spans="1:18" s="31" customFormat="1" ht="32.4" customHeight="1" x14ac:dyDescent="0.3">
      <c r="A2152" s="295" t="s">
        <v>4236</v>
      </c>
      <c r="B2152" s="295" t="s">
        <v>4237</v>
      </c>
      <c r="C2152" s="192" t="s">
        <v>449</v>
      </c>
      <c r="D2152" s="26">
        <v>139592</v>
      </c>
      <c r="E2152" s="26">
        <v>139592</v>
      </c>
      <c r="F2152" s="27">
        <v>0</v>
      </c>
      <c r="G2152" s="27">
        <v>139592</v>
      </c>
      <c r="H2152" s="27">
        <v>0</v>
      </c>
      <c r="I2152" s="7" t="s">
        <v>553</v>
      </c>
      <c r="J2152" s="7"/>
      <c r="K2152" s="7"/>
      <c r="L2152" s="7"/>
      <c r="M2152" s="27"/>
      <c r="N2152" s="27">
        <v>0</v>
      </c>
      <c r="O2152" s="7"/>
      <c r="P2152" s="30" t="s">
        <v>53</v>
      </c>
      <c r="Q2152" s="65"/>
      <c r="R2152" s="23" t="s">
        <v>54</v>
      </c>
    </row>
    <row r="2153" spans="1:18" s="31" customFormat="1" ht="32.4" customHeight="1" x14ac:dyDescent="0.3">
      <c r="A2153" s="295" t="s">
        <v>4238</v>
      </c>
      <c r="B2153" s="295" t="s">
        <v>4239</v>
      </c>
      <c r="C2153" s="192" t="s">
        <v>449</v>
      </c>
      <c r="D2153" s="26">
        <v>142226</v>
      </c>
      <c r="E2153" s="26">
        <v>142226</v>
      </c>
      <c r="F2153" s="27">
        <v>0</v>
      </c>
      <c r="G2153" s="27">
        <v>142226</v>
      </c>
      <c r="H2153" s="27">
        <v>0</v>
      </c>
      <c r="I2153" s="7" t="s">
        <v>553</v>
      </c>
      <c r="J2153" s="7"/>
      <c r="K2153" s="7"/>
      <c r="L2153" s="7"/>
      <c r="M2153" s="27"/>
      <c r="N2153" s="27">
        <v>0</v>
      </c>
      <c r="O2153" s="7"/>
      <c r="P2153" s="30" t="s">
        <v>53</v>
      </c>
      <c r="Q2153" s="65"/>
      <c r="R2153" s="23" t="s">
        <v>54</v>
      </c>
    </row>
    <row r="2154" spans="1:18" s="31" customFormat="1" ht="32.4" customHeight="1" x14ac:dyDescent="0.3">
      <c r="A2154" s="295" t="s">
        <v>4240</v>
      </c>
      <c r="B2154" s="295" t="s">
        <v>4241</v>
      </c>
      <c r="C2154" s="192" t="s">
        <v>449</v>
      </c>
      <c r="D2154" s="26">
        <v>150128</v>
      </c>
      <c r="E2154" s="26">
        <v>150128</v>
      </c>
      <c r="F2154" s="27">
        <v>0</v>
      </c>
      <c r="G2154" s="27">
        <v>150128</v>
      </c>
      <c r="H2154" s="27">
        <v>0</v>
      </c>
      <c r="I2154" s="7" t="s">
        <v>553</v>
      </c>
      <c r="J2154" s="7"/>
      <c r="K2154" s="7"/>
      <c r="L2154" s="7"/>
      <c r="M2154" s="27"/>
      <c r="N2154" s="27">
        <v>0</v>
      </c>
      <c r="O2154" s="7"/>
      <c r="P2154" s="30" t="s">
        <v>53</v>
      </c>
      <c r="Q2154" s="65"/>
      <c r="R2154" s="23" t="s">
        <v>54</v>
      </c>
    </row>
    <row r="2155" spans="1:18" s="31" customFormat="1" ht="32.4" customHeight="1" x14ac:dyDescent="0.3">
      <c r="A2155" s="295" t="s">
        <v>4242</v>
      </c>
      <c r="B2155" s="295" t="s">
        <v>4243</v>
      </c>
      <c r="C2155" s="192" t="s">
        <v>449</v>
      </c>
      <c r="D2155" s="26">
        <v>100085</v>
      </c>
      <c r="E2155" s="26">
        <v>100085</v>
      </c>
      <c r="F2155" s="27">
        <v>0</v>
      </c>
      <c r="G2155" s="27">
        <v>100085</v>
      </c>
      <c r="H2155" s="27">
        <v>0</v>
      </c>
      <c r="I2155" s="7" t="s">
        <v>553</v>
      </c>
      <c r="J2155" s="7"/>
      <c r="K2155" s="7"/>
      <c r="L2155" s="7"/>
      <c r="M2155" s="27"/>
      <c r="N2155" s="27">
        <v>0</v>
      </c>
      <c r="O2155" s="7"/>
      <c r="P2155" s="30" t="s">
        <v>53</v>
      </c>
      <c r="Q2155" s="65"/>
      <c r="R2155" s="23" t="s">
        <v>54</v>
      </c>
    </row>
    <row r="2156" spans="1:18" s="31" customFormat="1" ht="32.4" customHeight="1" x14ac:dyDescent="0.3">
      <c r="A2156" s="295" t="s">
        <v>4244</v>
      </c>
      <c r="B2156" s="295" t="s">
        <v>4245</v>
      </c>
      <c r="C2156" s="192" t="s">
        <v>449</v>
      </c>
      <c r="D2156" s="26">
        <v>184367</v>
      </c>
      <c r="E2156" s="26">
        <v>184367</v>
      </c>
      <c r="F2156" s="27">
        <v>0</v>
      </c>
      <c r="G2156" s="27">
        <v>184367</v>
      </c>
      <c r="H2156" s="27">
        <v>0</v>
      </c>
      <c r="I2156" s="7" t="s">
        <v>553</v>
      </c>
      <c r="J2156" s="7"/>
      <c r="K2156" s="7"/>
      <c r="L2156" s="7"/>
      <c r="M2156" s="27"/>
      <c r="N2156" s="27">
        <v>0</v>
      </c>
      <c r="O2156" s="7"/>
      <c r="P2156" s="30" t="s">
        <v>53</v>
      </c>
      <c r="Q2156" s="65"/>
      <c r="R2156" s="23" t="s">
        <v>54</v>
      </c>
    </row>
    <row r="2157" spans="1:18" s="31" customFormat="1" ht="32.4" customHeight="1" x14ac:dyDescent="0.3">
      <c r="A2157" s="295" t="s">
        <v>4246</v>
      </c>
      <c r="B2157" s="295" t="s">
        <v>4247</v>
      </c>
      <c r="C2157" s="192" t="s">
        <v>449</v>
      </c>
      <c r="D2157" s="26">
        <v>210705</v>
      </c>
      <c r="E2157" s="26">
        <v>210705</v>
      </c>
      <c r="F2157" s="27">
        <v>0</v>
      </c>
      <c r="G2157" s="27">
        <v>210705</v>
      </c>
      <c r="H2157" s="27">
        <v>0</v>
      </c>
      <c r="I2157" s="7" t="s">
        <v>553</v>
      </c>
      <c r="J2157" s="7"/>
      <c r="K2157" s="7"/>
      <c r="L2157" s="7"/>
      <c r="M2157" s="27"/>
      <c r="N2157" s="27">
        <v>0</v>
      </c>
      <c r="O2157" s="7"/>
      <c r="P2157" s="30" t="s">
        <v>53</v>
      </c>
      <c r="Q2157" s="65"/>
      <c r="R2157" s="23" t="s">
        <v>54</v>
      </c>
    </row>
    <row r="2158" spans="1:18" s="31" customFormat="1" ht="32.4" customHeight="1" x14ac:dyDescent="0.3">
      <c r="A2158" s="295" t="s">
        <v>4248</v>
      </c>
      <c r="B2158" s="295" t="s">
        <v>4249</v>
      </c>
      <c r="C2158" s="192" t="s">
        <v>449</v>
      </c>
      <c r="D2158" s="26">
        <v>210705</v>
      </c>
      <c r="E2158" s="26">
        <v>210705</v>
      </c>
      <c r="F2158" s="27">
        <v>0</v>
      </c>
      <c r="G2158" s="27">
        <v>210705</v>
      </c>
      <c r="H2158" s="27">
        <v>0</v>
      </c>
      <c r="I2158" s="7" t="s">
        <v>553</v>
      </c>
      <c r="J2158" s="7"/>
      <c r="K2158" s="7"/>
      <c r="L2158" s="7"/>
      <c r="M2158" s="27"/>
      <c r="N2158" s="27">
        <v>0</v>
      </c>
      <c r="O2158" s="7"/>
      <c r="P2158" s="30" t="s">
        <v>53</v>
      </c>
      <c r="Q2158" s="65"/>
      <c r="R2158" s="23" t="s">
        <v>54</v>
      </c>
    </row>
    <row r="2159" spans="1:18" s="31" customFormat="1" ht="32.4" customHeight="1" x14ac:dyDescent="0.3">
      <c r="A2159" s="295" t="s">
        <v>4250</v>
      </c>
      <c r="B2159" s="295" t="s">
        <v>4251</v>
      </c>
      <c r="C2159" s="192" t="s">
        <v>449</v>
      </c>
      <c r="D2159" s="26">
        <v>210705</v>
      </c>
      <c r="E2159" s="26">
        <v>210705</v>
      </c>
      <c r="F2159" s="27">
        <v>0</v>
      </c>
      <c r="G2159" s="27">
        <v>210705</v>
      </c>
      <c r="H2159" s="27">
        <v>0</v>
      </c>
      <c r="I2159" s="7" t="s">
        <v>553</v>
      </c>
      <c r="J2159" s="7"/>
      <c r="K2159" s="7"/>
      <c r="L2159" s="7"/>
      <c r="M2159" s="27"/>
      <c r="N2159" s="27">
        <v>0</v>
      </c>
      <c r="O2159" s="7"/>
      <c r="P2159" s="30" t="s">
        <v>53</v>
      </c>
      <c r="Q2159" s="65"/>
      <c r="R2159" s="23" t="s">
        <v>54</v>
      </c>
    </row>
    <row r="2160" spans="1:18" s="31" customFormat="1" ht="32.4" customHeight="1" x14ac:dyDescent="0.3">
      <c r="A2160" s="295" t="s">
        <v>4252</v>
      </c>
      <c r="B2160" s="295" t="s">
        <v>4253</v>
      </c>
      <c r="C2160" s="192" t="s">
        <v>449</v>
      </c>
      <c r="D2160" s="26">
        <v>210705</v>
      </c>
      <c r="E2160" s="26">
        <v>210705</v>
      </c>
      <c r="F2160" s="27">
        <v>0</v>
      </c>
      <c r="G2160" s="27">
        <v>210705</v>
      </c>
      <c r="H2160" s="27">
        <v>0</v>
      </c>
      <c r="I2160" s="7" t="s">
        <v>553</v>
      </c>
      <c r="J2160" s="7"/>
      <c r="K2160" s="7"/>
      <c r="L2160" s="7"/>
      <c r="M2160" s="27"/>
      <c r="N2160" s="27">
        <v>0</v>
      </c>
      <c r="O2160" s="7"/>
      <c r="P2160" s="30" t="s">
        <v>53</v>
      </c>
      <c r="Q2160" s="65"/>
      <c r="R2160" s="23" t="s">
        <v>54</v>
      </c>
    </row>
    <row r="2161" spans="1:18" s="31" customFormat="1" ht="32.4" customHeight="1" x14ac:dyDescent="0.3">
      <c r="A2161" s="295" t="s">
        <v>4254</v>
      </c>
      <c r="B2161" s="295" t="s">
        <v>4255</v>
      </c>
      <c r="C2161" s="192" t="s">
        <v>449</v>
      </c>
      <c r="D2161" s="26">
        <v>184367</v>
      </c>
      <c r="E2161" s="26">
        <v>184367</v>
      </c>
      <c r="F2161" s="27">
        <v>0</v>
      </c>
      <c r="G2161" s="27">
        <v>184367</v>
      </c>
      <c r="H2161" s="27">
        <v>0</v>
      </c>
      <c r="I2161" s="7" t="s">
        <v>553</v>
      </c>
      <c r="J2161" s="7"/>
      <c r="K2161" s="7"/>
      <c r="L2161" s="7"/>
      <c r="M2161" s="27"/>
      <c r="N2161" s="27">
        <v>0</v>
      </c>
      <c r="O2161" s="7"/>
      <c r="P2161" s="30" t="s">
        <v>53</v>
      </c>
      <c r="Q2161" s="65"/>
      <c r="R2161" s="23" t="s">
        <v>54</v>
      </c>
    </row>
    <row r="2162" spans="1:18" s="31" customFormat="1" ht="32.4" customHeight="1" x14ac:dyDescent="0.3">
      <c r="A2162" s="295" t="s">
        <v>4256</v>
      </c>
      <c r="B2162" s="295" t="s">
        <v>4257</v>
      </c>
      <c r="C2162" s="192" t="s">
        <v>449</v>
      </c>
      <c r="D2162" s="26">
        <v>184367</v>
      </c>
      <c r="E2162" s="26">
        <v>184367</v>
      </c>
      <c r="F2162" s="27">
        <v>0</v>
      </c>
      <c r="G2162" s="27">
        <v>184367</v>
      </c>
      <c r="H2162" s="27">
        <v>0</v>
      </c>
      <c r="I2162" s="7" t="s">
        <v>553</v>
      </c>
      <c r="J2162" s="7"/>
      <c r="K2162" s="7"/>
      <c r="L2162" s="7"/>
      <c r="M2162" s="27"/>
      <c r="N2162" s="27">
        <v>0</v>
      </c>
      <c r="O2162" s="7"/>
      <c r="P2162" s="30" t="s">
        <v>53</v>
      </c>
      <c r="Q2162" s="65"/>
      <c r="R2162" s="23" t="s">
        <v>54</v>
      </c>
    </row>
    <row r="2163" spans="1:18" s="31" customFormat="1" ht="32.4" customHeight="1" x14ac:dyDescent="0.3">
      <c r="A2163" s="295" t="s">
        <v>4258</v>
      </c>
      <c r="B2163" s="295" t="s">
        <v>4259</v>
      </c>
      <c r="C2163" s="192" t="s">
        <v>449</v>
      </c>
      <c r="D2163" s="26">
        <v>184367</v>
      </c>
      <c r="E2163" s="26">
        <v>184367</v>
      </c>
      <c r="F2163" s="27">
        <v>0</v>
      </c>
      <c r="G2163" s="27">
        <v>184367</v>
      </c>
      <c r="H2163" s="27">
        <v>0</v>
      </c>
      <c r="I2163" s="7" t="s">
        <v>553</v>
      </c>
      <c r="J2163" s="7"/>
      <c r="K2163" s="7"/>
      <c r="L2163" s="7"/>
      <c r="M2163" s="27"/>
      <c r="N2163" s="27">
        <v>0</v>
      </c>
      <c r="O2163" s="7"/>
      <c r="P2163" s="30" t="s">
        <v>53</v>
      </c>
      <c r="Q2163" s="65"/>
      <c r="R2163" s="23" t="s">
        <v>54</v>
      </c>
    </row>
    <row r="2164" spans="1:18" s="31" customFormat="1" ht="32.4" customHeight="1" x14ac:dyDescent="0.3">
      <c r="A2164" s="295" t="s">
        <v>4260</v>
      </c>
      <c r="B2164" s="295" t="s">
        <v>4261</v>
      </c>
      <c r="C2164" s="192" t="s">
        <v>449</v>
      </c>
      <c r="D2164" s="26">
        <v>184367</v>
      </c>
      <c r="E2164" s="26">
        <v>184367</v>
      </c>
      <c r="F2164" s="27">
        <v>0</v>
      </c>
      <c r="G2164" s="27">
        <v>184367</v>
      </c>
      <c r="H2164" s="27">
        <v>0</v>
      </c>
      <c r="I2164" s="7" t="s">
        <v>553</v>
      </c>
      <c r="J2164" s="7"/>
      <c r="K2164" s="7"/>
      <c r="L2164" s="7"/>
      <c r="M2164" s="27"/>
      <c r="N2164" s="27">
        <v>0</v>
      </c>
      <c r="O2164" s="7"/>
      <c r="P2164" s="30" t="s">
        <v>53</v>
      </c>
      <c r="Q2164" s="65"/>
      <c r="R2164" s="23" t="s">
        <v>54</v>
      </c>
    </row>
    <row r="2165" spans="1:18" s="31" customFormat="1" ht="32.4" customHeight="1" x14ac:dyDescent="0.3">
      <c r="A2165" s="295" t="s">
        <v>4262</v>
      </c>
      <c r="B2165" s="295" t="s">
        <v>4263</v>
      </c>
      <c r="C2165" s="192" t="s">
        <v>449</v>
      </c>
      <c r="D2165" s="26">
        <v>171198</v>
      </c>
      <c r="E2165" s="26">
        <v>171198</v>
      </c>
      <c r="F2165" s="27">
        <v>0</v>
      </c>
      <c r="G2165" s="27">
        <v>171198</v>
      </c>
      <c r="H2165" s="27">
        <v>0</v>
      </c>
      <c r="I2165" s="7" t="s">
        <v>553</v>
      </c>
      <c r="J2165" s="7"/>
      <c r="K2165" s="7"/>
      <c r="L2165" s="7"/>
      <c r="M2165" s="27"/>
      <c r="N2165" s="27">
        <v>0</v>
      </c>
      <c r="O2165" s="7"/>
      <c r="P2165" s="30" t="s">
        <v>53</v>
      </c>
      <c r="Q2165" s="65"/>
      <c r="R2165" s="23" t="s">
        <v>54</v>
      </c>
    </row>
    <row r="2166" spans="1:18" s="31" customFormat="1" ht="32.4" customHeight="1" x14ac:dyDescent="0.3">
      <c r="A2166" s="295" t="s">
        <v>2071</v>
      </c>
      <c r="B2166" s="295" t="s">
        <v>4264</v>
      </c>
      <c r="C2166" s="192" t="s">
        <v>449</v>
      </c>
      <c r="D2166" s="26">
        <v>171198</v>
      </c>
      <c r="E2166" s="26">
        <v>171198</v>
      </c>
      <c r="F2166" s="27">
        <v>0</v>
      </c>
      <c r="G2166" s="27">
        <v>171198</v>
      </c>
      <c r="H2166" s="27">
        <v>0</v>
      </c>
      <c r="I2166" s="7" t="s">
        <v>553</v>
      </c>
      <c r="J2166" s="7"/>
      <c r="K2166" s="7"/>
      <c r="L2166" s="7"/>
      <c r="M2166" s="27"/>
      <c r="N2166" s="27">
        <v>0</v>
      </c>
      <c r="O2166" s="7"/>
      <c r="P2166" s="30" t="s">
        <v>53</v>
      </c>
      <c r="Q2166" s="65"/>
      <c r="R2166" s="23" t="s">
        <v>54</v>
      </c>
    </row>
    <row r="2167" spans="1:18" s="31" customFormat="1" ht="32.4" customHeight="1" x14ac:dyDescent="0.3">
      <c r="A2167" s="295" t="s">
        <v>4265</v>
      </c>
      <c r="B2167" s="295" t="s">
        <v>4266</v>
      </c>
      <c r="C2167" s="192" t="s">
        <v>449</v>
      </c>
      <c r="D2167" s="26">
        <v>171198</v>
      </c>
      <c r="E2167" s="26">
        <v>171198</v>
      </c>
      <c r="F2167" s="27">
        <v>0</v>
      </c>
      <c r="G2167" s="27">
        <v>171198</v>
      </c>
      <c r="H2167" s="27">
        <v>0</v>
      </c>
      <c r="I2167" s="7" t="s">
        <v>553</v>
      </c>
      <c r="J2167" s="7"/>
      <c r="K2167" s="7"/>
      <c r="L2167" s="7"/>
      <c r="M2167" s="27"/>
      <c r="N2167" s="27">
        <v>0</v>
      </c>
      <c r="O2167" s="7"/>
      <c r="P2167" s="30" t="s">
        <v>53</v>
      </c>
      <c r="Q2167" s="65"/>
      <c r="R2167" s="23" t="s">
        <v>54</v>
      </c>
    </row>
    <row r="2168" spans="1:18" s="31" customFormat="1" ht="32.4" customHeight="1" x14ac:dyDescent="0.3">
      <c r="A2168" s="295" t="s">
        <v>4267</v>
      </c>
      <c r="B2168" s="295" t="s">
        <v>4268</v>
      </c>
      <c r="C2168" s="192" t="s">
        <v>449</v>
      </c>
      <c r="D2168" s="26">
        <v>171198</v>
      </c>
      <c r="E2168" s="26">
        <v>171198</v>
      </c>
      <c r="F2168" s="27">
        <v>0</v>
      </c>
      <c r="G2168" s="27">
        <v>171198</v>
      </c>
      <c r="H2168" s="27">
        <v>0</v>
      </c>
      <c r="I2168" s="7" t="s">
        <v>553</v>
      </c>
      <c r="J2168" s="7"/>
      <c r="K2168" s="7"/>
      <c r="L2168" s="7"/>
      <c r="M2168" s="27"/>
      <c r="N2168" s="27">
        <v>0</v>
      </c>
      <c r="O2168" s="7"/>
      <c r="P2168" s="30" t="s">
        <v>53</v>
      </c>
      <c r="Q2168" s="65"/>
      <c r="R2168" s="23" t="s">
        <v>54</v>
      </c>
    </row>
    <row r="2169" spans="1:18" s="31" customFormat="1" ht="32.4" customHeight="1" x14ac:dyDescent="0.3">
      <c r="A2169" s="295" t="s">
        <v>4269</v>
      </c>
      <c r="B2169" s="295" t="s">
        <v>4270</v>
      </c>
      <c r="C2169" s="192" t="s">
        <v>449</v>
      </c>
      <c r="D2169" s="26">
        <v>158029</v>
      </c>
      <c r="E2169" s="26">
        <v>158029</v>
      </c>
      <c r="F2169" s="27">
        <v>0</v>
      </c>
      <c r="G2169" s="27">
        <v>158029</v>
      </c>
      <c r="H2169" s="27">
        <v>0</v>
      </c>
      <c r="I2169" s="7" t="s">
        <v>553</v>
      </c>
      <c r="J2169" s="7"/>
      <c r="K2169" s="7"/>
      <c r="L2169" s="7"/>
      <c r="M2169" s="27"/>
      <c r="N2169" s="27">
        <v>0</v>
      </c>
      <c r="O2169" s="7"/>
      <c r="P2169" s="30" t="s">
        <v>53</v>
      </c>
      <c r="Q2169" s="65"/>
      <c r="R2169" s="23" t="s">
        <v>54</v>
      </c>
    </row>
    <row r="2170" spans="1:18" s="31" customFormat="1" ht="32.4" customHeight="1" x14ac:dyDescent="0.3">
      <c r="A2170" s="295" t="s">
        <v>4271</v>
      </c>
      <c r="B2170" s="295" t="s">
        <v>4272</v>
      </c>
      <c r="C2170" s="192" t="s">
        <v>449</v>
      </c>
      <c r="D2170" s="26">
        <v>144860</v>
      </c>
      <c r="E2170" s="26">
        <v>144860</v>
      </c>
      <c r="F2170" s="27">
        <v>0</v>
      </c>
      <c r="G2170" s="27">
        <v>144860</v>
      </c>
      <c r="H2170" s="27">
        <v>0</v>
      </c>
      <c r="I2170" s="7" t="s">
        <v>553</v>
      </c>
      <c r="J2170" s="7"/>
      <c r="K2170" s="7"/>
      <c r="L2170" s="7"/>
      <c r="M2170" s="27"/>
      <c r="N2170" s="27">
        <v>0</v>
      </c>
      <c r="O2170" s="7"/>
      <c r="P2170" s="30" t="s">
        <v>53</v>
      </c>
      <c r="Q2170" s="65"/>
      <c r="R2170" s="23" t="s">
        <v>54</v>
      </c>
    </row>
    <row r="2171" spans="1:18" s="31" customFormat="1" ht="32.4" customHeight="1" x14ac:dyDescent="0.3">
      <c r="A2171" s="295" t="s">
        <v>4273</v>
      </c>
      <c r="B2171" s="295" t="s">
        <v>4274</v>
      </c>
      <c r="C2171" s="192" t="s">
        <v>449</v>
      </c>
      <c r="D2171" s="26">
        <v>144860</v>
      </c>
      <c r="E2171" s="26">
        <v>144860</v>
      </c>
      <c r="F2171" s="27">
        <v>0</v>
      </c>
      <c r="G2171" s="27">
        <v>144860</v>
      </c>
      <c r="H2171" s="27">
        <v>0</v>
      </c>
      <c r="I2171" s="7" t="s">
        <v>553</v>
      </c>
      <c r="J2171" s="7"/>
      <c r="K2171" s="7"/>
      <c r="L2171" s="7"/>
      <c r="M2171" s="27"/>
      <c r="N2171" s="27">
        <v>0</v>
      </c>
      <c r="O2171" s="7"/>
      <c r="P2171" s="30" t="s">
        <v>53</v>
      </c>
      <c r="Q2171" s="65"/>
      <c r="R2171" s="23" t="s">
        <v>54</v>
      </c>
    </row>
    <row r="2172" spans="1:18" s="31" customFormat="1" ht="32.4" customHeight="1" x14ac:dyDescent="0.3">
      <c r="A2172" s="295" t="s">
        <v>4275</v>
      </c>
      <c r="B2172" s="295" t="s">
        <v>4276</v>
      </c>
      <c r="C2172" s="192" t="s">
        <v>449</v>
      </c>
      <c r="D2172" s="26">
        <v>131691</v>
      </c>
      <c r="E2172" s="26">
        <v>131691</v>
      </c>
      <c r="F2172" s="27">
        <v>0</v>
      </c>
      <c r="G2172" s="27">
        <v>131691</v>
      </c>
      <c r="H2172" s="27">
        <v>0</v>
      </c>
      <c r="I2172" s="7" t="s">
        <v>553</v>
      </c>
      <c r="J2172" s="7"/>
      <c r="K2172" s="7"/>
      <c r="L2172" s="7"/>
      <c r="M2172" s="27"/>
      <c r="N2172" s="27">
        <v>0</v>
      </c>
      <c r="O2172" s="7"/>
      <c r="P2172" s="30" t="s">
        <v>53</v>
      </c>
      <c r="Q2172" s="65"/>
      <c r="R2172" s="23" t="s">
        <v>54</v>
      </c>
    </row>
    <row r="2173" spans="1:18" s="31" customFormat="1" ht="32.4" customHeight="1" x14ac:dyDescent="0.3">
      <c r="A2173" s="295" t="s">
        <v>4277</v>
      </c>
      <c r="B2173" s="295" t="s">
        <v>4278</v>
      </c>
      <c r="C2173" s="192" t="s">
        <v>449</v>
      </c>
      <c r="D2173" s="26">
        <v>131691</v>
      </c>
      <c r="E2173" s="26">
        <v>131691</v>
      </c>
      <c r="F2173" s="27">
        <v>0</v>
      </c>
      <c r="G2173" s="27">
        <v>131691</v>
      </c>
      <c r="H2173" s="27">
        <v>0</v>
      </c>
      <c r="I2173" s="7" t="s">
        <v>553</v>
      </c>
      <c r="J2173" s="7"/>
      <c r="K2173" s="7"/>
      <c r="L2173" s="7"/>
      <c r="M2173" s="27"/>
      <c r="N2173" s="27">
        <v>0</v>
      </c>
      <c r="O2173" s="7"/>
      <c r="P2173" s="30" t="s">
        <v>53</v>
      </c>
      <c r="Q2173" s="65"/>
      <c r="R2173" s="23" t="s">
        <v>54</v>
      </c>
    </row>
    <row r="2174" spans="1:18" s="31" customFormat="1" ht="32.4" customHeight="1" x14ac:dyDescent="0.3">
      <c r="A2174" s="295" t="s">
        <v>4279</v>
      </c>
      <c r="B2174" s="295" t="s">
        <v>4280</v>
      </c>
      <c r="C2174" s="192" t="s">
        <v>449</v>
      </c>
      <c r="D2174" s="26">
        <v>131691</v>
      </c>
      <c r="E2174" s="26">
        <v>131691</v>
      </c>
      <c r="F2174" s="27">
        <v>0</v>
      </c>
      <c r="G2174" s="27">
        <v>131691</v>
      </c>
      <c r="H2174" s="27">
        <v>0</v>
      </c>
      <c r="I2174" s="7" t="s">
        <v>553</v>
      </c>
      <c r="J2174" s="7"/>
      <c r="K2174" s="7"/>
      <c r="L2174" s="7"/>
      <c r="M2174" s="27"/>
      <c r="N2174" s="27">
        <v>0</v>
      </c>
      <c r="O2174" s="7"/>
      <c r="P2174" s="30" t="s">
        <v>53</v>
      </c>
      <c r="Q2174" s="65"/>
      <c r="R2174" s="23" t="s">
        <v>54</v>
      </c>
    </row>
    <row r="2175" spans="1:18" s="31" customFormat="1" ht="32.4" customHeight="1" x14ac:dyDescent="0.3">
      <c r="A2175" s="295" t="s">
        <v>4281</v>
      </c>
      <c r="B2175" s="295" t="s">
        <v>4282</v>
      </c>
      <c r="C2175" s="192" t="s">
        <v>449</v>
      </c>
      <c r="D2175" s="26">
        <v>131691</v>
      </c>
      <c r="E2175" s="26">
        <v>131691</v>
      </c>
      <c r="F2175" s="27">
        <v>0</v>
      </c>
      <c r="G2175" s="27">
        <v>131691</v>
      </c>
      <c r="H2175" s="27">
        <v>0</v>
      </c>
      <c r="I2175" s="7" t="s">
        <v>553</v>
      </c>
      <c r="J2175" s="7"/>
      <c r="K2175" s="7"/>
      <c r="L2175" s="7"/>
      <c r="M2175" s="27"/>
      <c r="N2175" s="27">
        <v>0</v>
      </c>
      <c r="O2175" s="7"/>
      <c r="P2175" s="30" t="s">
        <v>53</v>
      </c>
      <c r="Q2175" s="65"/>
      <c r="R2175" s="23" t="s">
        <v>54</v>
      </c>
    </row>
    <row r="2176" spans="1:18" s="31" customFormat="1" ht="32.4" customHeight="1" x14ac:dyDescent="0.3">
      <c r="A2176" s="295" t="s">
        <v>4283</v>
      </c>
      <c r="B2176" s="295" t="s">
        <v>4284</v>
      </c>
      <c r="C2176" s="192" t="s">
        <v>449</v>
      </c>
      <c r="D2176" s="26">
        <v>131691</v>
      </c>
      <c r="E2176" s="26">
        <v>131691</v>
      </c>
      <c r="F2176" s="27">
        <v>0</v>
      </c>
      <c r="G2176" s="27">
        <v>131691</v>
      </c>
      <c r="H2176" s="27">
        <v>0</v>
      </c>
      <c r="I2176" s="7" t="s">
        <v>553</v>
      </c>
      <c r="J2176" s="7"/>
      <c r="K2176" s="7"/>
      <c r="L2176" s="7"/>
      <c r="M2176" s="27"/>
      <c r="N2176" s="27">
        <v>0</v>
      </c>
      <c r="O2176" s="7"/>
      <c r="P2176" s="30" t="s">
        <v>53</v>
      </c>
      <c r="Q2176" s="65"/>
      <c r="R2176" s="23" t="s">
        <v>54</v>
      </c>
    </row>
    <row r="2177" spans="1:18" s="31" customFormat="1" ht="32.4" customHeight="1" x14ac:dyDescent="0.3">
      <c r="A2177" s="295" t="s">
        <v>4285</v>
      </c>
      <c r="B2177" s="295" t="s">
        <v>4286</v>
      </c>
      <c r="C2177" s="192" t="s">
        <v>449</v>
      </c>
      <c r="D2177" s="26">
        <v>131691</v>
      </c>
      <c r="E2177" s="26">
        <v>131691</v>
      </c>
      <c r="F2177" s="27">
        <v>0</v>
      </c>
      <c r="G2177" s="27">
        <v>131691</v>
      </c>
      <c r="H2177" s="27">
        <v>0</v>
      </c>
      <c r="I2177" s="7" t="s">
        <v>553</v>
      </c>
      <c r="J2177" s="7"/>
      <c r="K2177" s="7"/>
      <c r="L2177" s="7"/>
      <c r="M2177" s="27"/>
      <c r="N2177" s="27">
        <v>0</v>
      </c>
      <c r="O2177" s="7"/>
      <c r="P2177" s="30" t="s">
        <v>53</v>
      </c>
      <c r="Q2177" s="65"/>
      <c r="R2177" s="23" t="s">
        <v>54</v>
      </c>
    </row>
    <row r="2178" spans="1:18" s="31" customFormat="1" ht="32.4" customHeight="1" x14ac:dyDescent="0.3">
      <c r="A2178" s="295" t="s">
        <v>4287</v>
      </c>
      <c r="B2178" s="295" t="s">
        <v>4288</v>
      </c>
      <c r="C2178" s="192" t="s">
        <v>449</v>
      </c>
      <c r="D2178" s="26">
        <v>131691</v>
      </c>
      <c r="E2178" s="26">
        <v>131691</v>
      </c>
      <c r="F2178" s="27">
        <v>0</v>
      </c>
      <c r="G2178" s="27">
        <v>131691</v>
      </c>
      <c r="H2178" s="27">
        <v>0</v>
      </c>
      <c r="I2178" s="7" t="s">
        <v>553</v>
      </c>
      <c r="J2178" s="7"/>
      <c r="K2178" s="7"/>
      <c r="L2178" s="7"/>
      <c r="M2178" s="27"/>
      <c r="N2178" s="27">
        <v>0</v>
      </c>
      <c r="O2178" s="7"/>
      <c r="P2178" s="30" t="s">
        <v>53</v>
      </c>
      <c r="Q2178" s="65"/>
      <c r="R2178" s="23" t="s">
        <v>54</v>
      </c>
    </row>
    <row r="2179" spans="1:18" s="31" customFormat="1" ht="32.4" customHeight="1" x14ac:dyDescent="0.3">
      <c r="A2179" s="295" t="s">
        <v>4289</v>
      </c>
      <c r="B2179" s="295" t="s">
        <v>4290</v>
      </c>
      <c r="C2179" s="192" t="s">
        <v>449</v>
      </c>
      <c r="D2179" s="26">
        <v>131691</v>
      </c>
      <c r="E2179" s="26">
        <v>131691</v>
      </c>
      <c r="F2179" s="27">
        <v>0</v>
      </c>
      <c r="G2179" s="27">
        <v>131691</v>
      </c>
      <c r="H2179" s="27">
        <v>0</v>
      </c>
      <c r="I2179" s="7" t="s">
        <v>553</v>
      </c>
      <c r="J2179" s="7"/>
      <c r="K2179" s="7"/>
      <c r="L2179" s="7"/>
      <c r="M2179" s="27"/>
      <c r="N2179" s="27">
        <v>0</v>
      </c>
      <c r="O2179" s="7"/>
      <c r="P2179" s="30" t="s">
        <v>53</v>
      </c>
      <c r="Q2179" s="65"/>
      <c r="R2179" s="23" t="s">
        <v>54</v>
      </c>
    </row>
    <row r="2180" spans="1:18" s="31" customFormat="1" ht="32.4" customHeight="1" x14ac:dyDescent="0.3">
      <c r="A2180" s="295" t="s">
        <v>4291</v>
      </c>
      <c r="B2180" s="295" t="s">
        <v>4292</v>
      </c>
      <c r="C2180" s="192" t="s">
        <v>449</v>
      </c>
      <c r="D2180" s="26">
        <v>131691</v>
      </c>
      <c r="E2180" s="26">
        <v>131691</v>
      </c>
      <c r="F2180" s="27">
        <v>0</v>
      </c>
      <c r="G2180" s="27">
        <v>131691</v>
      </c>
      <c r="H2180" s="27">
        <v>0</v>
      </c>
      <c r="I2180" s="7" t="s">
        <v>553</v>
      </c>
      <c r="J2180" s="7"/>
      <c r="K2180" s="7"/>
      <c r="L2180" s="7"/>
      <c r="M2180" s="27"/>
      <c r="N2180" s="27">
        <v>0</v>
      </c>
      <c r="O2180" s="7"/>
      <c r="P2180" s="30" t="s">
        <v>53</v>
      </c>
      <c r="Q2180" s="65"/>
      <c r="R2180" s="23" t="s">
        <v>54</v>
      </c>
    </row>
    <row r="2181" spans="1:18" s="31" customFormat="1" ht="32.4" customHeight="1" x14ac:dyDescent="0.3">
      <c r="A2181" s="295" t="s">
        <v>4293</v>
      </c>
      <c r="B2181" s="295" t="s">
        <v>4294</v>
      </c>
      <c r="C2181" s="192" t="s">
        <v>449</v>
      </c>
      <c r="D2181" s="26">
        <v>131691</v>
      </c>
      <c r="E2181" s="26">
        <v>131691</v>
      </c>
      <c r="F2181" s="27">
        <v>0</v>
      </c>
      <c r="G2181" s="27">
        <v>131691</v>
      </c>
      <c r="H2181" s="27">
        <v>0</v>
      </c>
      <c r="I2181" s="7" t="s">
        <v>553</v>
      </c>
      <c r="J2181" s="7"/>
      <c r="K2181" s="7"/>
      <c r="L2181" s="7"/>
      <c r="M2181" s="27"/>
      <c r="N2181" s="27">
        <v>0</v>
      </c>
      <c r="O2181" s="7"/>
      <c r="P2181" s="30" t="s">
        <v>53</v>
      </c>
      <c r="Q2181" s="65"/>
      <c r="R2181" s="23" t="s">
        <v>54</v>
      </c>
    </row>
    <row r="2182" spans="1:18" s="31" customFormat="1" ht="32.4" customHeight="1" x14ac:dyDescent="0.3">
      <c r="A2182" s="295" t="s">
        <v>4295</v>
      </c>
      <c r="B2182" s="295" t="s">
        <v>4296</v>
      </c>
      <c r="C2182" s="192" t="s">
        <v>449</v>
      </c>
      <c r="D2182" s="26">
        <v>215973</v>
      </c>
      <c r="E2182" s="26">
        <v>215973</v>
      </c>
      <c r="F2182" s="27">
        <v>0</v>
      </c>
      <c r="G2182" s="27">
        <v>215973</v>
      </c>
      <c r="H2182" s="27">
        <v>0</v>
      </c>
      <c r="I2182" s="7" t="s">
        <v>553</v>
      </c>
      <c r="J2182" s="7"/>
      <c r="K2182" s="7"/>
      <c r="L2182" s="7"/>
      <c r="M2182" s="27"/>
      <c r="N2182" s="27">
        <v>0</v>
      </c>
      <c r="O2182" s="7"/>
      <c r="P2182" s="30" t="s">
        <v>53</v>
      </c>
      <c r="Q2182" s="65"/>
      <c r="R2182" s="23" t="s">
        <v>54</v>
      </c>
    </row>
    <row r="2183" spans="1:18" s="31" customFormat="1" ht="32.4" customHeight="1" x14ac:dyDescent="0.3">
      <c r="A2183" s="295" t="s">
        <v>1191</v>
      </c>
      <c r="B2183" s="295" t="s">
        <v>4297</v>
      </c>
      <c r="C2183" s="192" t="s">
        <v>449</v>
      </c>
      <c r="D2183" s="26">
        <v>223874</v>
      </c>
      <c r="E2183" s="26">
        <v>223874</v>
      </c>
      <c r="F2183" s="27">
        <v>0</v>
      </c>
      <c r="G2183" s="27">
        <v>223874</v>
      </c>
      <c r="H2183" s="27">
        <v>0</v>
      </c>
      <c r="I2183" s="7" t="s">
        <v>553</v>
      </c>
      <c r="J2183" s="7"/>
      <c r="K2183" s="7"/>
      <c r="L2183" s="7"/>
      <c r="M2183" s="27"/>
      <c r="N2183" s="27">
        <v>0</v>
      </c>
      <c r="O2183" s="7"/>
      <c r="P2183" s="30" t="s">
        <v>53</v>
      </c>
      <c r="Q2183" s="65"/>
      <c r="R2183" s="23" t="s">
        <v>54</v>
      </c>
    </row>
    <row r="2184" spans="1:18" s="31" customFormat="1" ht="32.4" customHeight="1" x14ac:dyDescent="0.3">
      <c r="A2184" s="295" t="s">
        <v>4298</v>
      </c>
      <c r="B2184" s="295" t="s">
        <v>4299</v>
      </c>
      <c r="C2184" s="192" t="s">
        <v>449</v>
      </c>
      <c r="D2184" s="26">
        <v>215973</v>
      </c>
      <c r="E2184" s="26">
        <v>215973</v>
      </c>
      <c r="F2184" s="27">
        <v>0</v>
      </c>
      <c r="G2184" s="27">
        <v>215973</v>
      </c>
      <c r="H2184" s="27">
        <v>0</v>
      </c>
      <c r="I2184" s="7" t="s">
        <v>553</v>
      </c>
      <c r="J2184" s="7"/>
      <c r="K2184" s="7"/>
      <c r="L2184" s="7"/>
      <c r="M2184" s="27"/>
      <c r="N2184" s="27">
        <v>0</v>
      </c>
      <c r="O2184" s="7"/>
      <c r="P2184" s="30" t="s">
        <v>53</v>
      </c>
      <c r="Q2184" s="65"/>
      <c r="R2184" s="23" t="s">
        <v>54</v>
      </c>
    </row>
    <row r="2185" spans="1:18" s="31" customFormat="1" ht="32.4" customHeight="1" x14ac:dyDescent="0.3">
      <c r="A2185" s="295" t="s">
        <v>4300</v>
      </c>
      <c r="B2185" s="295" t="s">
        <v>4301</v>
      </c>
      <c r="C2185" s="192" t="s">
        <v>449</v>
      </c>
      <c r="D2185" s="26">
        <v>215973</v>
      </c>
      <c r="E2185" s="26">
        <v>215973</v>
      </c>
      <c r="F2185" s="27">
        <v>0</v>
      </c>
      <c r="G2185" s="27">
        <v>215973</v>
      </c>
      <c r="H2185" s="27">
        <v>0</v>
      </c>
      <c r="I2185" s="7" t="s">
        <v>553</v>
      </c>
      <c r="J2185" s="7"/>
      <c r="K2185" s="7"/>
      <c r="L2185" s="7"/>
      <c r="M2185" s="27"/>
      <c r="N2185" s="27">
        <v>0</v>
      </c>
      <c r="O2185" s="7"/>
      <c r="P2185" s="30" t="s">
        <v>53</v>
      </c>
      <c r="Q2185" s="65"/>
      <c r="R2185" s="23" t="s">
        <v>54</v>
      </c>
    </row>
    <row r="2186" spans="1:18" s="31" customFormat="1" ht="32.4" customHeight="1" x14ac:dyDescent="0.3">
      <c r="A2186" s="295" t="s">
        <v>4302</v>
      </c>
      <c r="B2186" s="295" t="s">
        <v>4303</v>
      </c>
      <c r="C2186" s="192" t="s">
        <v>449</v>
      </c>
      <c r="D2186" s="26">
        <v>197536</v>
      </c>
      <c r="E2186" s="26">
        <v>197536</v>
      </c>
      <c r="F2186" s="27">
        <v>0</v>
      </c>
      <c r="G2186" s="27">
        <v>197536</v>
      </c>
      <c r="H2186" s="27">
        <v>0</v>
      </c>
      <c r="I2186" s="7" t="s">
        <v>553</v>
      </c>
      <c r="J2186" s="7"/>
      <c r="K2186" s="7"/>
      <c r="L2186" s="7"/>
      <c r="M2186" s="27"/>
      <c r="N2186" s="27">
        <v>0</v>
      </c>
      <c r="O2186" s="7"/>
      <c r="P2186" s="30" t="s">
        <v>53</v>
      </c>
      <c r="Q2186" s="65"/>
      <c r="R2186" s="23" t="s">
        <v>54</v>
      </c>
    </row>
    <row r="2187" spans="1:18" s="31" customFormat="1" ht="32.4" customHeight="1" x14ac:dyDescent="0.3">
      <c r="A2187" s="295" t="s">
        <v>4304</v>
      </c>
      <c r="B2187" s="295" t="s">
        <v>4305</v>
      </c>
      <c r="C2187" s="192" t="s">
        <v>449</v>
      </c>
      <c r="D2187" s="26">
        <v>210705</v>
      </c>
      <c r="E2187" s="26">
        <v>210705</v>
      </c>
      <c r="F2187" s="27">
        <v>0</v>
      </c>
      <c r="G2187" s="27">
        <v>210705</v>
      </c>
      <c r="H2187" s="27">
        <v>0</v>
      </c>
      <c r="I2187" s="7" t="s">
        <v>553</v>
      </c>
      <c r="J2187" s="7"/>
      <c r="K2187" s="7"/>
      <c r="L2187" s="7"/>
      <c r="M2187" s="27"/>
      <c r="N2187" s="27">
        <v>0</v>
      </c>
      <c r="O2187" s="7"/>
      <c r="P2187" s="30" t="s">
        <v>53</v>
      </c>
      <c r="Q2187" s="65"/>
      <c r="R2187" s="23" t="s">
        <v>54</v>
      </c>
    </row>
    <row r="2188" spans="1:18" s="31" customFormat="1" ht="32.4" customHeight="1" x14ac:dyDescent="0.3">
      <c r="A2188" s="295" t="s">
        <v>4306</v>
      </c>
      <c r="B2188" s="295" t="s">
        <v>4307</v>
      </c>
      <c r="C2188" s="192" t="s">
        <v>449</v>
      </c>
      <c r="D2188" s="26">
        <v>205438</v>
      </c>
      <c r="E2188" s="26">
        <v>205438</v>
      </c>
      <c r="F2188" s="27">
        <v>0</v>
      </c>
      <c r="G2188" s="27">
        <v>205438</v>
      </c>
      <c r="H2188" s="27">
        <v>0</v>
      </c>
      <c r="I2188" s="7" t="s">
        <v>553</v>
      </c>
      <c r="J2188" s="7"/>
      <c r="K2188" s="7"/>
      <c r="L2188" s="7"/>
      <c r="M2188" s="27"/>
      <c r="N2188" s="27">
        <v>0</v>
      </c>
      <c r="O2188" s="7"/>
      <c r="P2188" s="30" t="s">
        <v>53</v>
      </c>
      <c r="Q2188" s="65"/>
      <c r="R2188" s="23" t="s">
        <v>54</v>
      </c>
    </row>
    <row r="2189" spans="1:18" s="31" customFormat="1" ht="32.4" customHeight="1" x14ac:dyDescent="0.3">
      <c r="A2189" s="295" t="s">
        <v>4308</v>
      </c>
      <c r="B2189" s="295" t="s">
        <v>4309</v>
      </c>
      <c r="C2189" s="192" t="s">
        <v>449</v>
      </c>
      <c r="D2189" s="26">
        <v>200170</v>
      </c>
      <c r="E2189" s="26">
        <v>200170</v>
      </c>
      <c r="F2189" s="27">
        <v>0</v>
      </c>
      <c r="G2189" s="27">
        <v>200170</v>
      </c>
      <c r="H2189" s="27">
        <v>0</v>
      </c>
      <c r="I2189" s="7" t="s">
        <v>553</v>
      </c>
      <c r="J2189" s="7"/>
      <c r="K2189" s="7"/>
      <c r="L2189" s="7"/>
      <c r="M2189" s="27"/>
      <c r="N2189" s="27">
        <v>0</v>
      </c>
      <c r="O2189" s="7"/>
      <c r="P2189" s="30" t="s">
        <v>53</v>
      </c>
      <c r="Q2189" s="65"/>
      <c r="R2189" s="23" t="s">
        <v>54</v>
      </c>
    </row>
    <row r="2190" spans="1:18" s="31" customFormat="1" ht="32.4" customHeight="1" x14ac:dyDescent="0.3">
      <c r="A2190" s="295" t="s">
        <v>4310</v>
      </c>
      <c r="B2190" s="295" t="s">
        <v>4311</v>
      </c>
      <c r="C2190" s="192" t="s">
        <v>449</v>
      </c>
      <c r="D2190" s="26">
        <v>192269</v>
      </c>
      <c r="E2190" s="26">
        <v>192269</v>
      </c>
      <c r="F2190" s="27">
        <v>0</v>
      </c>
      <c r="G2190" s="27">
        <v>192269</v>
      </c>
      <c r="H2190" s="27">
        <v>0</v>
      </c>
      <c r="I2190" s="7" t="s">
        <v>553</v>
      </c>
      <c r="J2190" s="7"/>
      <c r="K2190" s="7"/>
      <c r="L2190" s="7"/>
      <c r="M2190" s="27"/>
      <c r="N2190" s="27">
        <v>0</v>
      </c>
      <c r="O2190" s="7"/>
      <c r="P2190" s="30" t="s">
        <v>53</v>
      </c>
      <c r="Q2190" s="65"/>
      <c r="R2190" s="23" t="s">
        <v>54</v>
      </c>
    </row>
    <row r="2191" spans="1:18" s="31" customFormat="1" ht="32.4" customHeight="1" x14ac:dyDescent="0.3">
      <c r="A2191" s="295" t="s">
        <v>4312</v>
      </c>
      <c r="B2191" s="295" t="s">
        <v>4313</v>
      </c>
      <c r="C2191" s="192" t="s">
        <v>449</v>
      </c>
      <c r="D2191" s="26">
        <v>176466</v>
      </c>
      <c r="E2191" s="26">
        <v>176466</v>
      </c>
      <c r="F2191" s="27">
        <v>0</v>
      </c>
      <c r="G2191" s="27">
        <v>176466</v>
      </c>
      <c r="H2191" s="27">
        <v>0</v>
      </c>
      <c r="I2191" s="7" t="s">
        <v>553</v>
      </c>
      <c r="J2191" s="7"/>
      <c r="K2191" s="7"/>
      <c r="L2191" s="7"/>
      <c r="M2191" s="27"/>
      <c r="N2191" s="27">
        <v>0</v>
      </c>
      <c r="O2191" s="7"/>
      <c r="P2191" s="30" t="s">
        <v>53</v>
      </c>
      <c r="Q2191" s="65"/>
      <c r="R2191" s="23" t="s">
        <v>54</v>
      </c>
    </row>
    <row r="2192" spans="1:18" s="31" customFormat="1" ht="32.4" customHeight="1" x14ac:dyDescent="0.3">
      <c r="A2192" s="295" t="s">
        <v>4314</v>
      </c>
      <c r="B2192" s="295" t="s">
        <v>4315</v>
      </c>
      <c r="C2192" s="192" t="s">
        <v>449</v>
      </c>
      <c r="D2192" s="26">
        <v>171198</v>
      </c>
      <c r="E2192" s="26">
        <v>171198</v>
      </c>
      <c r="F2192" s="27">
        <v>0</v>
      </c>
      <c r="G2192" s="27">
        <v>171198</v>
      </c>
      <c r="H2192" s="27">
        <v>0</v>
      </c>
      <c r="I2192" s="7" t="s">
        <v>553</v>
      </c>
      <c r="J2192" s="7"/>
      <c r="K2192" s="7"/>
      <c r="L2192" s="7"/>
      <c r="M2192" s="27"/>
      <c r="N2192" s="27">
        <v>0</v>
      </c>
      <c r="O2192" s="7"/>
      <c r="P2192" s="30" t="s">
        <v>53</v>
      </c>
      <c r="Q2192" s="65"/>
      <c r="R2192" s="23" t="s">
        <v>54</v>
      </c>
    </row>
    <row r="2193" spans="1:18" s="31" customFormat="1" ht="32.4" customHeight="1" x14ac:dyDescent="0.3">
      <c r="A2193" s="295" t="s">
        <v>4316</v>
      </c>
      <c r="B2193" s="295" t="s">
        <v>4317</v>
      </c>
      <c r="C2193" s="192" t="s">
        <v>449</v>
      </c>
      <c r="D2193" s="26">
        <v>171198</v>
      </c>
      <c r="E2193" s="26">
        <v>171198</v>
      </c>
      <c r="F2193" s="27">
        <v>0</v>
      </c>
      <c r="G2193" s="27">
        <v>171198</v>
      </c>
      <c r="H2193" s="27">
        <v>0</v>
      </c>
      <c r="I2193" s="7" t="s">
        <v>553</v>
      </c>
      <c r="J2193" s="7"/>
      <c r="K2193" s="7"/>
      <c r="L2193" s="7"/>
      <c r="M2193" s="27"/>
      <c r="N2193" s="27">
        <v>0</v>
      </c>
      <c r="O2193" s="7"/>
      <c r="P2193" s="30" t="s">
        <v>53</v>
      </c>
      <c r="Q2193" s="65"/>
      <c r="R2193" s="23" t="s">
        <v>54</v>
      </c>
    </row>
    <row r="2194" spans="1:18" s="31" customFormat="1" ht="32.4" customHeight="1" x14ac:dyDescent="0.3">
      <c r="A2194" s="295" t="s">
        <v>4318</v>
      </c>
      <c r="B2194" s="295" t="s">
        <v>4319</v>
      </c>
      <c r="C2194" s="192" t="s">
        <v>449</v>
      </c>
      <c r="D2194" s="26">
        <v>237043</v>
      </c>
      <c r="E2194" s="26">
        <v>237043</v>
      </c>
      <c r="F2194" s="27">
        <v>0</v>
      </c>
      <c r="G2194" s="27">
        <v>237043</v>
      </c>
      <c r="H2194" s="27">
        <v>0</v>
      </c>
      <c r="I2194" s="7" t="s">
        <v>553</v>
      </c>
      <c r="J2194" s="7"/>
      <c r="K2194" s="7"/>
      <c r="L2194" s="7"/>
      <c r="M2194" s="27"/>
      <c r="N2194" s="27">
        <v>0</v>
      </c>
      <c r="O2194" s="7"/>
      <c r="P2194" s="30" t="s">
        <v>53</v>
      </c>
      <c r="Q2194" s="65"/>
      <c r="R2194" s="23" t="s">
        <v>54</v>
      </c>
    </row>
    <row r="2195" spans="1:18" s="31" customFormat="1" ht="32.4" customHeight="1" x14ac:dyDescent="0.3">
      <c r="A2195" s="295" t="s">
        <v>4320</v>
      </c>
      <c r="B2195" s="295" t="s">
        <v>4321</v>
      </c>
      <c r="C2195" s="192" t="s">
        <v>449</v>
      </c>
      <c r="D2195" s="26">
        <v>231776</v>
      </c>
      <c r="E2195" s="26">
        <v>231776</v>
      </c>
      <c r="F2195" s="27">
        <v>0</v>
      </c>
      <c r="G2195" s="27">
        <v>231776</v>
      </c>
      <c r="H2195" s="27">
        <v>0</v>
      </c>
      <c r="I2195" s="7" t="s">
        <v>553</v>
      </c>
      <c r="J2195" s="7"/>
      <c r="K2195" s="7"/>
      <c r="L2195" s="7"/>
      <c r="M2195" s="27"/>
      <c r="N2195" s="27">
        <v>0</v>
      </c>
      <c r="O2195" s="7"/>
      <c r="P2195" s="30" t="s">
        <v>53</v>
      </c>
      <c r="Q2195" s="65"/>
      <c r="R2195" s="23" t="s">
        <v>54</v>
      </c>
    </row>
    <row r="2196" spans="1:18" s="31" customFormat="1" ht="32.4" customHeight="1" x14ac:dyDescent="0.3">
      <c r="A2196" s="295" t="s">
        <v>4322</v>
      </c>
      <c r="B2196" s="295" t="s">
        <v>4323</v>
      </c>
      <c r="C2196" s="192" t="s">
        <v>449</v>
      </c>
      <c r="D2196" s="26">
        <v>231776</v>
      </c>
      <c r="E2196" s="26">
        <v>231776</v>
      </c>
      <c r="F2196" s="27">
        <v>0</v>
      </c>
      <c r="G2196" s="27">
        <v>231776</v>
      </c>
      <c r="H2196" s="27">
        <v>0</v>
      </c>
      <c r="I2196" s="7" t="s">
        <v>553</v>
      </c>
      <c r="J2196" s="7"/>
      <c r="K2196" s="7"/>
      <c r="L2196" s="7"/>
      <c r="M2196" s="27"/>
      <c r="N2196" s="27">
        <v>0</v>
      </c>
      <c r="O2196" s="7"/>
      <c r="P2196" s="30" t="s">
        <v>53</v>
      </c>
      <c r="Q2196" s="65"/>
      <c r="R2196" s="23" t="s">
        <v>54</v>
      </c>
    </row>
    <row r="2197" spans="1:18" s="31" customFormat="1" ht="32.4" customHeight="1" x14ac:dyDescent="0.3">
      <c r="A2197" s="295" t="s">
        <v>4324</v>
      </c>
      <c r="B2197" s="295" t="s">
        <v>4325</v>
      </c>
      <c r="C2197" s="192" t="s">
        <v>449</v>
      </c>
      <c r="D2197" s="26">
        <v>210705</v>
      </c>
      <c r="E2197" s="26">
        <v>210705</v>
      </c>
      <c r="F2197" s="27">
        <v>0</v>
      </c>
      <c r="G2197" s="27">
        <v>210705</v>
      </c>
      <c r="H2197" s="27">
        <v>0</v>
      </c>
      <c r="I2197" s="7" t="s">
        <v>553</v>
      </c>
      <c r="J2197" s="7"/>
      <c r="K2197" s="7"/>
      <c r="L2197" s="7"/>
      <c r="M2197" s="27"/>
      <c r="N2197" s="27">
        <v>0</v>
      </c>
      <c r="O2197" s="7"/>
      <c r="P2197" s="30" t="s">
        <v>53</v>
      </c>
      <c r="Q2197" s="65"/>
      <c r="R2197" s="23" t="s">
        <v>54</v>
      </c>
    </row>
    <row r="2198" spans="1:18" s="31" customFormat="1" ht="32.4" customHeight="1" x14ac:dyDescent="0.3">
      <c r="A2198" s="295" t="s">
        <v>4326</v>
      </c>
      <c r="B2198" s="295" t="s">
        <v>4327</v>
      </c>
      <c r="C2198" s="192" t="s">
        <v>449</v>
      </c>
      <c r="D2198" s="26">
        <v>210705</v>
      </c>
      <c r="E2198" s="26">
        <v>210705</v>
      </c>
      <c r="F2198" s="27">
        <v>0</v>
      </c>
      <c r="G2198" s="27">
        <v>210705</v>
      </c>
      <c r="H2198" s="27">
        <v>0</v>
      </c>
      <c r="I2198" s="7" t="s">
        <v>553</v>
      </c>
      <c r="J2198" s="7"/>
      <c r="K2198" s="7"/>
      <c r="L2198" s="7"/>
      <c r="M2198" s="27"/>
      <c r="N2198" s="27">
        <v>0</v>
      </c>
      <c r="O2198" s="7"/>
      <c r="P2198" s="30" t="s">
        <v>53</v>
      </c>
      <c r="Q2198" s="65"/>
      <c r="R2198" s="23" t="s">
        <v>54</v>
      </c>
    </row>
    <row r="2199" spans="1:18" s="31" customFormat="1" ht="32.4" customHeight="1" x14ac:dyDescent="0.3">
      <c r="A2199" s="295" t="s">
        <v>4328</v>
      </c>
      <c r="B2199" s="295" t="s">
        <v>4329</v>
      </c>
      <c r="C2199" s="192" t="s">
        <v>449</v>
      </c>
      <c r="D2199" s="26">
        <v>210705</v>
      </c>
      <c r="E2199" s="26">
        <v>210705</v>
      </c>
      <c r="F2199" s="27">
        <v>0</v>
      </c>
      <c r="G2199" s="27">
        <v>210705</v>
      </c>
      <c r="H2199" s="27">
        <v>0</v>
      </c>
      <c r="I2199" s="7" t="s">
        <v>553</v>
      </c>
      <c r="J2199" s="7"/>
      <c r="K2199" s="7"/>
      <c r="L2199" s="7"/>
      <c r="M2199" s="27"/>
      <c r="N2199" s="27">
        <v>0</v>
      </c>
      <c r="O2199" s="7"/>
      <c r="P2199" s="30" t="s">
        <v>53</v>
      </c>
      <c r="Q2199" s="65"/>
      <c r="R2199" s="23" t="s">
        <v>54</v>
      </c>
    </row>
    <row r="2200" spans="1:18" s="31" customFormat="1" ht="32.4" customHeight="1" x14ac:dyDescent="0.3">
      <c r="A2200" s="295" t="s">
        <v>4330</v>
      </c>
      <c r="B2200" s="295" t="s">
        <v>4331</v>
      </c>
      <c r="C2200" s="192" t="s">
        <v>449</v>
      </c>
      <c r="D2200" s="26">
        <v>197536</v>
      </c>
      <c r="E2200" s="26">
        <v>197536</v>
      </c>
      <c r="F2200" s="27">
        <v>0</v>
      </c>
      <c r="G2200" s="27">
        <v>197536</v>
      </c>
      <c r="H2200" s="27">
        <v>0</v>
      </c>
      <c r="I2200" s="7" t="s">
        <v>553</v>
      </c>
      <c r="J2200" s="7"/>
      <c r="K2200" s="7"/>
      <c r="L2200" s="7"/>
      <c r="M2200" s="27"/>
      <c r="N2200" s="27">
        <v>0</v>
      </c>
      <c r="O2200" s="7"/>
      <c r="P2200" s="30" t="s">
        <v>53</v>
      </c>
      <c r="Q2200" s="65"/>
      <c r="R2200" s="23" t="s">
        <v>54</v>
      </c>
    </row>
    <row r="2201" spans="1:18" s="31" customFormat="1" ht="32.4" customHeight="1" x14ac:dyDescent="0.3">
      <c r="A2201" s="295" t="s">
        <v>4332</v>
      </c>
      <c r="B2201" s="295" t="s">
        <v>4333</v>
      </c>
      <c r="C2201" s="192" t="s">
        <v>449</v>
      </c>
      <c r="D2201" s="26">
        <v>158029</v>
      </c>
      <c r="E2201" s="26">
        <v>158029</v>
      </c>
      <c r="F2201" s="27">
        <v>0</v>
      </c>
      <c r="G2201" s="27">
        <v>158029</v>
      </c>
      <c r="H2201" s="27">
        <v>0</v>
      </c>
      <c r="I2201" s="7" t="s">
        <v>553</v>
      </c>
      <c r="J2201" s="7"/>
      <c r="K2201" s="7"/>
      <c r="L2201" s="7"/>
      <c r="M2201" s="27"/>
      <c r="N2201" s="27">
        <v>0</v>
      </c>
      <c r="O2201" s="7"/>
      <c r="P2201" s="30" t="s">
        <v>53</v>
      </c>
      <c r="Q2201" s="65"/>
      <c r="R2201" s="23" t="s">
        <v>54</v>
      </c>
    </row>
    <row r="2202" spans="1:18" s="31" customFormat="1" ht="32.4" customHeight="1" x14ac:dyDescent="0.3">
      <c r="A2202" s="295" t="s">
        <v>4334</v>
      </c>
      <c r="B2202" s="295" t="s">
        <v>4335</v>
      </c>
      <c r="C2202" s="192" t="s">
        <v>449</v>
      </c>
      <c r="D2202" s="26">
        <v>168564</v>
      </c>
      <c r="E2202" s="26">
        <v>168564</v>
      </c>
      <c r="F2202" s="27">
        <v>0</v>
      </c>
      <c r="G2202" s="27">
        <v>168564</v>
      </c>
      <c r="H2202" s="27">
        <v>0</v>
      </c>
      <c r="I2202" s="7" t="s">
        <v>553</v>
      </c>
      <c r="J2202" s="7"/>
      <c r="K2202" s="7"/>
      <c r="L2202" s="7"/>
      <c r="M2202" s="27"/>
      <c r="N2202" s="27">
        <v>0</v>
      </c>
      <c r="O2202" s="7"/>
      <c r="P2202" s="30" t="s">
        <v>53</v>
      </c>
      <c r="Q2202" s="65"/>
      <c r="R2202" s="23" t="s">
        <v>54</v>
      </c>
    </row>
    <row r="2203" spans="1:18" s="31" customFormat="1" ht="32.4" customHeight="1" x14ac:dyDescent="0.3">
      <c r="A2203" s="295" t="s">
        <v>4336</v>
      </c>
      <c r="B2203" s="295" t="s">
        <v>4337</v>
      </c>
      <c r="C2203" s="192" t="s">
        <v>449</v>
      </c>
      <c r="D2203" s="26">
        <v>237043</v>
      </c>
      <c r="E2203" s="26">
        <v>237043</v>
      </c>
      <c r="F2203" s="27">
        <v>0</v>
      </c>
      <c r="G2203" s="27">
        <v>237043</v>
      </c>
      <c r="H2203" s="27">
        <v>0</v>
      </c>
      <c r="I2203" s="7" t="s">
        <v>553</v>
      </c>
      <c r="J2203" s="7"/>
      <c r="K2203" s="7"/>
      <c r="L2203" s="7"/>
      <c r="M2203" s="27"/>
      <c r="N2203" s="27">
        <v>0</v>
      </c>
      <c r="O2203" s="7"/>
      <c r="P2203" s="30" t="s">
        <v>53</v>
      </c>
      <c r="Q2203" s="65"/>
      <c r="R2203" s="23" t="s">
        <v>54</v>
      </c>
    </row>
    <row r="2204" spans="1:18" s="31" customFormat="1" ht="32.4" customHeight="1" x14ac:dyDescent="0.3">
      <c r="A2204" s="295" t="s">
        <v>4338</v>
      </c>
      <c r="B2204" s="295" t="s">
        <v>4339</v>
      </c>
      <c r="C2204" s="192" t="s">
        <v>449</v>
      </c>
      <c r="D2204" s="26">
        <v>237043</v>
      </c>
      <c r="E2204" s="26">
        <v>237043</v>
      </c>
      <c r="F2204" s="27">
        <v>0</v>
      </c>
      <c r="G2204" s="27">
        <v>237043</v>
      </c>
      <c r="H2204" s="27">
        <v>0</v>
      </c>
      <c r="I2204" s="7" t="s">
        <v>553</v>
      </c>
      <c r="J2204" s="7"/>
      <c r="K2204" s="7"/>
      <c r="L2204" s="7"/>
      <c r="M2204" s="27"/>
      <c r="N2204" s="27">
        <v>0</v>
      </c>
      <c r="O2204" s="7"/>
      <c r="P2204" s="30" t="s">
        <v>53</v>
      </c>
      <c r="Q2204" s="65"/>
      <c r="R2204" s="23" t="s">
        <v>54</v>
      </c>
    </row>
    <row r="2205" spans="1:18" s="31" customFormat="1" ht="32.4" customHeight="1" x14ac:dyDescent="0.3">
      <c r="A2205" s="295" t="s">
        <v>1669</v>
      </c>
      <c r="B2205" s="295" t="s">
        <v>4340</v>
      </c>
      <c r="C2205" s="192" t="s">
        <v>449</v>
      </c>
      <c r="D2205" s="26">
        <v>223874</v>
      </c>
      <c r="E2205" s="26">
        <v>223874</v>
      </c>
      <c r="F2205" s="27">
        <v>0</v>
      </c>
      <c r="G2205" s="27">
        <v>223874</v>
      </c>
      <c r="H2205" s="27">
        <v>0</v>
      </c>
      <c r="I2205" s="7" t="s">
        <v>553</v>
      </c>
      <c r="J2205" s="7"/>
      <c r="K2205" s="7"/>
      <c r="L2205" s="7"/>
      <c r="M2205" s="27"/>
      <c r="N2205" s="27">
        <v>0</v>
      </c>
      <c r="O2205" s="7"/>
      <c r="P2205" s="30" t="s">
        <v>53</v>
      </c>
      <c r="Q2205" s="65"/>
      <c r="R2205" s="23" t="s">
        <v>54</v>
      </c>
    </row>
    <row r="2206" spans="1:18" s="31" customFormat="1" ht="32.4" customHeight="1" x14ac:dyDescent="0.3">
      <c r="A2206" s="295" t="s">
        <v>4341</v>
      </c>
      <c r="B2206" s="295" t="s">
        <v>4342</v>
      </c>
      <c r="C2206" s="192" t="s">
        <v>449</v>
      </c>
      <c r="D2206" s="26">
        <v>210705</v>
      </c>
      <c r="E2206" s="26">
        <v>210705</v>
      </c>
      <c r="F2206" s="27">
        <v>0</v>
      </c>
      <c r="G2206" s="27">
        <v>210705</v>
      </c>
      <c r="H2206" s="27">
        <v>0</v>
      </c>
      <c r="I2206" s="7" t="s">
        <v>553</v>
      </c>
      <c r="J2206" s="7"/>
      <c r="K2206" s="7"/>
      <c r="L2206" s="7"/>
      <c r="M2206" s="27"/>
      <c r="N2206" s="27">
        <v>0</v>
      </c>
      <c r="O2206" s="7"/>
      <c r="P2206" s="30" t="s">
        <v>53</v>
      </c>
      <c r="Q2206" s="65"/>
      <c r="R2206" s="23" t="s">
        <v>54</v>
      </c>
    </row>
    <row r="2207" spans="1:18" s="31" customFormat="1" ht="32.4" customHeight="1" x14ac:dyDescent="0.3">
      <c r="A2207" s="295" t="s">
        <v>4343</v>
      </c>
      <c r="B2207" s="295" t="s">
        <v>4344</v>
      </c>
      <c r="C2207" s="192" t="s">
        <v>449</v>
      </c>
      <c r="D2207" s="26">
        <v>210705</v>
      </c>
      <c r="E2207" s="26">
        <v>210705</v>
      </c>
      <c r="F2207" s="27">
        <v>0</v>
      </c>
      <c r="G2207" s="27">
        <v>210705</v>
      </c>
      <c r="H2207" s="27">
        <v>0</v>
      </c>
      <c r="I2207" s="7" t="s">
        <v>553</v>
      </c>
      <c r="J2207" s="7"/>
      <c r="K2207" s="7"/>
      <c r="L2207" s="7"/>
      <c r="M2207" s="27"/>
      <c r="N2207" s="27">
        <v>0</v>
      </c>
      <c r="O2207" s="7"/>
      <c r="P2207" s="30" t="s">
        <v>53</v>
      </c>
      <c r="Q2207" s="65"/>
      <c r="R2207" s="23" t="s">
        <v>54</v>
      </c>
    </row>
    <row r="2208" spans="1:18" s="31" customFormat="1" ht="32.4" customHeight="1" x14ac:dyDescent="0.3">
      <c r="A2208" s="295" t="s">
        <v>4345</v>
      </c>
      <c r="B2208" s="295" t="s">
        <v>4346</v>
      </c>
      <c r="C2208" s="192" t="s">
        <v>449</v>
      </c>
      <c r="D2208" s="26">
        <v>197536</v>
      </c>
      <c r="E2208" s="26">
        <v>197536</v>
      </c>
      <c r="F2208" s="27">
        <v>0</v>
      </c>
      <c r="G2208" s="27">
        <v>197536</v>
      </c>
      <c r="H2208" s="27">
        <v>0</v>
      </c>
      <c r="I2208" s="7" t="s">
        <v>553</v>
      </c>
      <c r="J2208" s="7"/>
      <c r="K2208" s="7"/>
      <c r="L2208" s="7"/>
      <c r="M2208" s="27"/>
      <c r="N2208" s="27">
        <v>0</v>
      </c>
      <c r="O2208" s="7"/>
      <c r="P2208" s="30" t="s">
        <v>53</v>
      </c>
      <c r="Q2208" s="65"/>
      <c r="R2208" s="23" t="s">
        <v>54</v>
      </c>
    </row>
    <row r="2209" spans="1:18" s="31" customFormat="1" ht="32.4" customHeight="1" x14ac:dyDescent="0.3">
      <c r="A2209" s="295" t="s">
        <v>4347</v>
      </c>
      <c r="B2209" s="295" t="s">
        <v>4348</v>
      </c>
      <c r="C2209" s="192" t="s">
        <v>449</v>
      </c>
      <c r="D2209" s="26">
        <v>197536</v>
      </c>
      <c r="E2209" s="26">
        <v>197536</v>
      </c>
      <c r="F2209" s="27">
        <v>0</v>
      </c>
      <c r="G2209" s="27">
        <v>197536</v>
      </c>
      <c r="H2209" s="27">
        <v>0</v>
      </c>
      <c r="I2209" s="7" t="s">
        <v>553</v>
      </c>
      <c r="J2209" s="7"/>
      <c r="K2209" s="7"/>
      <c r="L2209" s="7"/>
      <c r="M2209" s="27"/>
      <c r="N2209" s="27">
        <v>0</v>
      </c>
      <c r="O2209" s="7"/>
      <c r="P2209" s="30" t="s">
        <v>53</v>
      </c>
      <c r="Q2209" s="65"/>
      <c r="R2209" s="23" t="s">
        <v>54</v>
      </c>
    </row>
    <row r="2210" spans="1:18" s="31" customFormat="1" ht="32.4" customHeight="1" x14ac:dyDescent="0.3">
      <c r="A2210" s="295" t="s">
        <v>4349</v>
      </c>
      <c r="B2210" s="295" t="s">
        <v>4350</v>
      </c>
      <c r="C2210" s="192" t="s">
        <v>449</v>
      </c>
      <c r="D2210" s="26">
        <v>184367</v>
      </c>
      <c r="E2210" s="26">
        <v>184367</v>
      </c>
      <c r="F2210" s="27">
        <v>0</v>
      </c>
      <c r="G2210" s="27">
        <v>184367</v>
      </c>
      <c r="H2210" s="27">
        <v>0</v>
      </c>
      <c r="I2210" s="7" t="s">
        <v>553</v>
      </c>
      <c r="J2210" s="7"/>
      <c r="K2210" s="7"/>
      <c r="L2210" s="7"/>
      <c r="M2210" s="27"/>
      <c r="N2210" s="27">
        <v>0</v>
      </c>
      <c r="O2210" s="7"/>
      <c r="P2210" s="30" t="s">
        <v>53</v>
      </c>
      <c r="Q2210" s="65"/>
      <c r="R2210" s="23" t="s">
        <v>54</v>
      </c>
    </row>
    <row r="2211" spans="1:18" s="31" customFormat="1" ht="32.4" customHeight="1" x14ac:dyDescent="0.3">
      <c r="A2211" s="295" t="s">
        <v>4351</v>
      </c>
      <c r="B2211" s="295" t="s">
        <v>4352</v>
      </c>
      <c r="C2211" s="192" t="s">
        <v>449</v>
      </c>
      <c r="D2211" s="26">
        <v>184367</v>
      </c>
      <c r="E2211" s="26">
        <v>184367</v>
      </c>
      <c r="F2211" s="27">
        <v>0</v>
      </c>
      <c r="G2211" s="27">
        <v>184367</v>
      </c>
      <c r="H2211" s="27">
        <v>0</v>
      </c>
      <c r="I2211" s="7" t="s">
        <v>553</v>
      </c>
      <c r="J2211" s="7"/>
      <c r="K2211" s="7"/>
      <c r="L2211" s="7"/>
      <c r="M2211" s="27"/>
      <c r="N2211" s="27">
        <v>0</v>
      </c>
      <c r="O2211" s="7"/>
      <c r="P2211" s="30" t="s">
        <v>53</v>
      </c>
      <c r="Q2211" s="65"/>
      <c r="R2211" s="23" t="s">
        <v>54</v>
      </c>
    </row>
    <row r="2212" spans="1:18" s="31" customFormat="1" ht="32.4" customHeight="1" x14ac:dyDescent="0.3">
      <c r="A2212" s="295" t="s">
        <v>4353</v>
      </c>
      <c r="B2212" s="295" t="s">
        <v>4354</v>
      </c>
      <c r="C2212" s="192" t="s">
        <v>449</v>
      </c>
      <c r="D2212" s="26">
        <v>171198</v>
      </c>
      <c r="E2212" s="26">
        <v>171198</v>
      </c>
      <c r="F2212" s="27">
        <v>0</v>
      </c>
      <c r="G2212" s="27">
        <v>171198</v>
      </c>
      <c r="H2212" s="27">
        <v>0</v>
      </c>
      <c r="I2212" s="7" t="s">
        <v>553</v>
      </c>
      <c r="J2212" s="7"/>
      <c r="K2212" s="7"/>
      <c r="L2212" s="7"/>
      <c r="M2212" s="27"/>
      <c r="N2212" s="27">
        <v>0</v>
      </c>
      <c r="O2212" s="7"/>
      <c r="P2212" s="30" t="s">
        <v>53</v>
      </c>
      <c r="Q2212" s="65"/>
      <c r="R2212" s="23" t="s">
        <v>54</v>
      </c>
    </row>
    <row r="2213" spans="1:18" s="31" customFormat="1" ht="32.4" customHeight="1" x14ac:dyDescent="0.3">
      <c r="A2213" s="295" t="s">
        <v>4355</v>
      </c>
      <c r="B2213" s="295" t="s">
        <v>4356</v>
      </c>
      <c r="C2213" s="192" t="s">
        <v>449</v>
      </c>
      <c r="D2213" s="26">
        <v>171198</v>
      </c>
      <c r="E2213" s="26">
        <v>171198</v>
      </c>
      <c r="F2213" s="27">
        <v>0</v>
      </c>
      <c r="G2213" s="27">
        <v>171198</v>
      </c>
      <c r="H2213" s="27">
        <v>0</v>
      </c>
      <c r="I2213" s="7" t="s">
        <v>553</v>
      </c>
      <c r="J2213" s="7"/>
      <c r="K2213" s="7"/>
      <c r="L2213" s="7"/>
      <c r="M2213" s="27"/>
      <c r="N2213" s="27">
        <v>0</v>
      </c>
      <c r="O2213" s="7"/>
      <c r="P2213" s="30" t="s">
        <v>53</v>
      </c>
      <c r="Q2213" s="65"/>
      <c r="R2213" s="23" t="s">
        <v>54</v>
      </c>
    </row>
    <row r="2214" spans="1:18" s="31" customFormat="1" ht="32.4" customHeight="1" x14ac:dyDescent="0.3">
      <c r="A2214" s="295" t="s">
        <v>4357</v>
      </c>
      <c r="B2214" s="295" t="s">
        <v>4358</v>
      </c>
      <c r="C2214" s="192" t="s">
        <v>449</v>
      </c>
      <c r="D2214" s="26">
        <v>158029</v>
      </c>
      <c r="E2214" s="26">
        <v>158029</v>
      </c>
      <c r="F2214" s="27">
        <v>0</v>
      </c>
      <c r="G2214" s="27">
        <v>158029</v>
      </c>
      <c r="H2214" s="27">
        <v>0</v>
      </c>
      <c r="I2214" s="7" t="s">
        <v>553</v>
      </c>
      <c r="J2214" s="7"/>
      <c r="K2214" s="7"/>
      <c r="L2214" s="7"/>
      <c r="M2214" s="27"/>
      <c r="N2214" s="27">
        <v>0</v>
      </c>
      <c r="O2214" s="7"/>
      <c r="P2214" s="30" t="s">
        <v>53</v>
      </c>
      <c r="Q2214" s="65"/>
      <c r="R2214" s="23" t="s">
        <v>54</v>
      </c>
    </row>
    <row r="2215" spans="1:18" s="31" customFormat="1" ht="32.4" customHeight="1" x14ac:dyDescent="0.3">
      <c r="A2215" s="295" t="s">
        <v>4359</v>
      </c>
      <c r="B2215" s="295" t="s">
        <v>4360</v>
      </c>
      <c r="C2215" s="192" t="s">
        <v>449</v>
      </c>
      <c r="D2215" s="26">
        <v>158029</v>
      </c>
      <c r="E2215" s="26">
        <v>158029</v>
      </c>
      <c r="F2215" s="27">
        <v>0</v>
      </c>
      <c r="G2215" s="27">
        <v>158029</v>
      </c>
      <c r="H2215" s="27">
        <v>0</v>
      </c>
      <c r="I2215" s="7" t="s">
        <v>553</v>
      </c>
      <c r="J2215" s="7"/>
      <c r="K2215" s="7"/>
      <c r="L2215" s="7"/>
      <c r="M2215" s="27"/>
      <c r="N2215" s="27">
        <v>0</v>
      </c>
      <c r="O2215" s="7"/>
      <c r="P2215" s="30" t="s">
        <v>53</v>
      </c>
      <c r="Q2215" s="65"/>
      <c r="R2215" s="23" t="s">
        <v>54</v>
      </c>
    </row>
    <row r="2216" spans="1:18" s="31" customFormat="1" ht="32.4" customHeight="1" x14ac:dyDescent="0.3">
      <c r="A2216" s="295" t="s">
        <v>1756</v>
      </c>
      <c r="B2216" s="295" t="s">
        <v>4361</v>
      </c>
      <c r="C2216" s="192" t="s">
        <v>449</v>
      </c>
      <c r="D2216" s="26">
        <v>144860</v>
      </c>
      <c r="E2216" s="26">
        <v>144860</v>
      </c>
      <c r="F2216" s="27">
        <v>0</v>
      </c>
      <c r="G2216" s="27">
        <v>144860</v>
      </c>
      <c r="H2216" s="27">
        <v>0</v>
      </c>
      <c r="I2216" s="7" t="s">
        <v>553</v>
      </c>
      <c r="J2216" s="7"/>
      <c r="K2216" s="7"/>
      <c r="L2216" s="7"/>
      <c r="M2216" s="27"/>
      <c r="N2216" s="27">
        <v>0</v>
      </c>
      <c r="O2216" s="7"/>
      <c r="P2216" s="30" t="s">
        <v>53</v>
      </c>
      <c r="Q2216" s="65"/>
      <c r="R2216" s="23" t="s">
        <v>54</v>
      </c>
    </row>
    <row r="2217" spans="1:18" s="31" customFormat="1" ht="32.4" customHeight="1" x14ac:dyDescent="0.3">
      <c r="A2217" s="295" t="s">
        <v>4362</v>
      </c>
      <c r="B2217" s="295" t="s">
        <v>4363</v>
      </c>
      <c r="C2217" s="192" t="s">
        <v>449</v>
      </c>
      <c r="D2217" s="26">
        <v>144860</v>
      </c>
      <c r="E2217" s="26">
        <v>144860</v>
      </c>
      <c r="F2217" s="27">
        <v>0</v>
      </c>
      <c r="G2217" s="27">
        <v>144860</v>
      </c>
      <c r="H2217" s="27">
        <v>0</v>
      </c>
      <c r="I2217" s="7" t="s">
        <v>553</v>
      </c>
      <c r="J2217" s="7"/>
      <c r="K2217" s="7"/>
      <c r="L2217" s="7"/>
      <c r="M2217" s="27"/>
      <c r="N2217" s="27">
        <v>0</v>
      </c>
      <c r="O2217" s="7"/>
      <c r="P2217" s="30" t="s">
        <v>53</v>
      </c>
      <c r="Q2217" s="65"/>
      <c r="R2217" s="23" t="s">
        <v>54</v>
      </c>
    </row>
    <row r="2218" spans="1:18" s="31" customFormat="1" ht="32.4" customHeight="1" x14ac:dyDescent="0.3">
      <c r="A2218" s="295" t="s">
        <v>4364</v>
      </c>
      <c r="B2218" s="295" t="s">
        <v>4365</v>
      </c>
      <c r="C2218" s="192" t="s">
        <v>449</v>
      </c>
      <c r="D2218" s="26">
        <v>144860</v>
      </c>
      <c r="E2218" s="26">
        <v>144860</v>
      </c>
      <c r="F2218" s="27">
        <v>0</v>
      </c>
      <c r="G2218" s="27">
        <v>144860</v>
      </c>
      <c r="H2218" s="27">
        <v>0</v>
      </c>
      <c r="I2218" s="7" t="s">
        <v>553</v>
      </c>
      <c r="J2218" s="7"/>
      <c r="K2218" s="7"/>
      <c r="L2218" s="7"/>
      <c r="M2218" s="27"/>
      <c r="N2218" s="27">
        <v>0</v>
      </c>
      <c r="O2218" s="7"/>
      <c r="P2218" s="30" t="s">
        <v>53</v>
      </c>
      <c r="Q2218" s="65"/>
      <c r="R2218" s="23" t="s">
        <v>54</v>
      </c>
    </row>
    <row r="2219" spans="1:18" s="31" customFormat="1" ht="32.4" customHeight="1" x14ac:dyDescent="0.3">
      <c r="A2219" s="295" t="s">
        <v>4366</v>
      </c>
      <c r="B2219" s="295" t="s">
        <v>4367</v>
      </c>
      <c r="C2219" s="192" t="s">
        <v>449</v>
      </c>
      <c r="D2219" s="26">
        <v>252846</v>
      </c>
      <c r="E2219" s="26">
        <v>252846</v>
      </c>
      <c r="F2219" s="27">
        <v>0</v>
      </c>
      <c r="G2219" s="27">
        <v>252846</v>
      </c>
      <c r="H2219" s="27">
        <v>0</v>
      </c>
      <c r="I2219" s="7" t="s">
        <v>553</v>
      </c>
      <c r="J2219" s="7"/>
      <c r="K2219" s="7"/>
      <c r="L2219" s="7"/>
      <c r="M2219" s="27"/>
      <c r="N2219" s="27">
        <v>0</v>
      </c>
      <c r="O2219" s="7"/>
      <c r="P2219" s="30" t="s">
        <v>53</v>
      </c>
      <c r="Q2219" s="65"/>
      <c r="R2219" s="23" t="s">
        <v>54</v>
      </c>
    </row>
    <row r="2220" spans="1:18" s="31" customFormat="1" ht="32.4" customHeight="1" x14ac:dyDescent="0.3">
      <c r="A2220" s="295" t="s">
        <v>4368</v>
      </c>
      <c r="B2220" s="295" t="s">
        <v>4369</v>
      </c>
      <c r="C2220" s="192" t="s">
        <v>449</v>
      </c>
      <c r="D2220" s="26">
        <v>252846</v>
      </c>
      <c r="E2220" s="26">
        <v>252846</v>
      </c>
      <c r="F2220" s="27">
        <v>0</v>
      </c>
      <c r="G2220" s="27">
        <v>252846</v>
      </c>
      <c r="H2220" s="27">
        <v>0</v>
      </c>
      <c r="I2220" s="7" t="s">
        <v>553</v>
      </c>
      <c r="J2220" s="7"/>
      <c r="K2220" s="7"/>
      <c r="L2220" s="7"/>
      <c r="M2220" s="27"/>
      <c r="N2220" s="27">
        <v>0</v>
      </c>
      <c r="O2220" s="7"/>
      <c r="P2220" s="30" t="s">
        <v>53</v>
      </c>
      <c r="Q2220" s="65"/>
      <c r="R2220" s="23" t="s">
        <v>54</v>
      </c>
    </row>
    <row r="2221" spans="1:18" s="31" customFormat="1" ht="32.4" customHeight="1" x14ac:dyDescent="0.3">
      <c r="A2221" s="295" t="s">
        <v>4370</v>
      </c>
      <c r="B2221" s="295" t="s">
        <v>4371</v>
      </c>
      <c r="C2221" s="192" t="s">
        <v>449</v>
      </c>
      <c r="D2221" s="26">
        <v>210705</v>
      </c>
      <c r="E2221" s="26">
        <v>210705</v>
      </c>
      <c r="F2221" s="27">
        <v>0</v>
      </c>
      <c r="G2221" s="27">
        <v>210705</v>
      </c>
      <c r="H2221" s="27">
        <v>0</v>
      </c>
      <c r="I2221" s="7" t="s">
        <v>553</v>
      </c>
      <c r="J2221" s="7"/>
      <c r="K2221" s="7"/>
      <c r="L2221" s="7"/>
      <c r="M2221" s="27"/>
      <c r="N2221" s="27">
        <v>0</v>
      </c>
      <c r="O2221" s="7"/>
      <c r="P2221" s="30" t="s">
        <v>53</v>
      </c>
      <c r="Q2221" s="65"/>
      <c r="R2221" s="23" t="s">
        <v>54</v>
      </c>
    </row>
    <row r="2222" spans="1:18" s="31" customFormat="1" ht="32.4" customHeight="1" x14ac:dyDescent="0.3">
      <c r="A2222" s="295" t="s">
        <v>4372</v>
      </c>
      <c r="B2222" s="295" t="s">
        <v>4373</v>
      </c>
      <c r="C2222" s="192" t="s">
        <v>449</v>
      </c>
      <c r="D2222" s="26">
        <v>252846</v>
      </c>
      <c r="E2222" s="26">
        <v>252846</v>
      </c>
      <c r="F2222" s="27">
        <v>0</v>
      </c>
      <c r="G2222" s="27">
        <v>252846</v>
      </c>
      <c r="H2222" s="27">
        <v>0</v>
      </c>
      <c r="I2222" s="7" t="s">
        <v>553</v>
      </c>
      <c r="J2222" s="7"/>
      <c r="K2222" s="7"/>
      <c r="L2222" s="7"/>
      <c r="M2222" s="27"/>
      <c r="N2222" s="27">
        <v>0</v>
      </c>
      <c r="O2222" s="7"/>
      <c r="P2222" s="30" t="s">
        <v>53</v>
      </c>
      <c r="Q2222" s="65"/>
      <c r="R2222" s="23" t="s">
        <v>54</v>
      </c>
    </row>
    <row r="2223" spans="1:18" s="31" customFormat="1" ht="32.4" customHeight="1" x14ac:dyDescent="0.3">
      <c r="A2223" s="295" t="s">
        <v>4374</v>
      </c>
      <c r="B2223" s="295" t="s">
        <v>4375</v>
      </c>
      <c r="C2223" s="192" t="s">
        <v>449</v>
      </c>
      <c r="D2223" s="26">
        <v>250212</v>
      </c>
      <c r="E2223" s="26">
        <v>250212</v>
      </c>
      <c r="F2223" s="27">
        <v>0</v>
      </c>
      <c r="G2223" s="27">
        <v>250212</v>
      </c>
      <c r="H2223" s="27">
        <v>0</v>
      </c>
      <c r="I2223" s="7" t="s">
        <v>553</v>
      </c>
      <c r="J2223" s="7"/>
      <c r="K2223" s="7"/>
      <c r="L2223" s="7"/>
      <c r="M2223" s="27"/>
      <c r="N2223" s="27">
        <v>0</v>
      </c>
      <c r="O2223" s="7"/>
      <c r="P2223" s="30" t="s">
        <v>53</v>
      </c>
      <c r="Q2223" s="65"/>
      <c r="R2223" s="23" t="s">
        <v>54</v>
      </c>
    </row>
    <row r="2224" spans="1:18" s="31" customFormat="1" ht="32.4" customHeight="1" x14ac:dyDescent="0.3">
      <c r="A2224" s="295" t="s">
        <v>4376</v>
      </c>
      <c r="B2224" s="295" t="s">
        <v>4377</v>
      </c>
      <c r="C2224" s="192" t="s">
        <v>449</v>
      </c>
      <c r="D2224" s="26">
        <v>139592</v>
      </c>
      <c r="E2224" s="26">
        <v>139592</v>
      </c>
      <c r="F2224" s="27">
        <v>0</v>
      </c>
      <c r="G2224" s="27">
        <v>139592</v>
      </c>
      <c r="H2224" s="27">
        <v>0</v>
      </c>
      <c r="I2224" s="7" t="s">
        <v>553</v>
      </c>
      <c r="J2224" s="7"/>
      <c r="K2224" s="7"/>
      <c r="L2224" s="7"/>
      <c r="M2224" s="27"/>
      <c r="N2224" s="27">
        <v>0</v>
      </c>
      <c r="O2224" s="7"/>
      <c r="P2224" s="30" t="s">
        <v>53</v>
      </c>
      <c r="Q2224" s="65"/>
      <c r="R2224" s="23" t="s">
        <v>54</v>
      </c>
    </row>
    <row r="2225" spans="1:18" s="31" customFormat="1" ht="32.4" customHeight="1" x14ac:dyDescent="0.3">
      <c r="A2225" s="295" t="s">
        <v>4378</v>
      </c>
      <c r="B2225" s="295" t="s">
        <v>4379</v>
      </c>
      <c r="C2225" s="192" t="s">
        <v>449</v>
      </c>
      <c r="D2225" s="26">
        <v>237043</v>
      </c>
      <c r="E2225" s="26">
        <v>237043</v>
      </c>
      <c r="F2225" s="27">
        <v>0</v>
      </c>
      <c r="G2225" s="27">
        <v>237043</v>
      </c>
      <c r="H2225" s="27">
        <v>0</v>
      </c>
      <c r="I2225" s="7" t="s">
        <v>553</v>
      </c>
      <c r="J2225" s="7"/>
      <c r="K2225" s="7"/>
      <c r="L2225" s="7"/>
      <c r="M2225" s="27"/>
      <c r="N2225" s="27">
        <v>0</v>
      </c>
      <c r="O2225" s="7"/>
      <c r="P2225" s="30" t="s">
        <v>53</v>
      </c>
      <c r="Q2225" s="65"/>
      <c r="R2225" s="23" t="s">
        <v>54</v>
      </c>
    </row>
    <row r="2226" spans="1:18" s="31" customFormat="1" ht="32.4" customHeight="1" x14ac:dyDescent="0.3">
      <c r="A2226" s="295" t="s">
        <v>4380</v>
      </c>
      <c r="B2226" s="295" t="s">
        <v>4381</v>
      </c>
      <c r="C2226" s="192" t="s">
        <v>449</v>
      </c>
      <c r="D2226" s="26">
        <v>237043</v>
      </c>
      <c r="E2226" s="26">
        <v>237043</v>
      </c>
      <c r="F2226" s="27">
        <v>0</v>
      </c>
      <c r="G2226" s="27">
        <v>237043</v>
      </c>
      <c r="H2226" s="27">
        <v>0</v>
      </c>
      <c r="I2226" s="7" t="s">
        <v>553</v>
      </c>
      <c r="J2226" s="7"/>
      <c r="K2226" s="7"/>
      <c r="L2226" s="7"/>
      <c r="M2226" s="27"/>
      <c r="N2226" s="27">
        <v>0</v>
      </c>
      <c r="O2226" s="7"/>
      <c r="P2226" s="30" t="s">
        <v>53</v>
      </c>
      <c r="Q2226" s="65"/>
      <c r="R2226" s="23" t="s">
        <v>54</v>
      </c>
    </row>
    <row r="2227" spans="1:18" s="31" customFormat="1" ht="32.4" customHeight="1" x14ac:dyDescent="0.3">
      <c r="A2227" s="295" t="s">
        <v>4382</v>
      </c>
      <c r="B2227" s="295" t="s">
        <v>4383</v>
      </c>
      <c r="C2227" s="192" t="s">
        <v>449</v>
      </c>
      <c r="D2227" s="26">
        <v>95400</v>
      </c>
      <c r="E2227" s="26">
        <v>95400</v>
      </c>
      <c r="F2227" s="27">
        <v>0</v>
      </c>
      <c r="G2227" s="27">
        <v>95400</v>
      </c>
      <c r="H2227" s="27">
        <v>0</v>
      </c>
      <c r="I2227" s="7" t="s">
        <v>553</v>
      </c>
      <c r="J2227" s="7"/>
      <c r="K2227" s="7"/>
      <c r="L2227" s="7"/>
      <c r="M2227" s="27"/>
      <c r="N2227" s="27">
        <v>0</v>
      </c>
      <c r="O2227" s="7"/>
      <c r="P2227" s="30" t="s">
        <v>53</v>
      </c>
      <c r="Q2227" s="65"/>
      <c r="R2227" s="23" t="s">
        <v>54</v>
      </c>
    </row>
    <row r="2228" spans="1:18" s="31" customFormat="1" ht="32.4" customHeight="1" x14ac:dyDescent="0.3">
      <c r="A2228" s="295" t="s">
        <v>4384</v>
      </c>
      <c r="B2228" s="295" t="s">
        <v>4385</v>
      </c>
      <c r="C2228" s="192" t="s">
        <v>449</v>
      </c>
      <c r="D2228" s="26">
        <v>212000</v>
      </c>
      <c r="E2228" s="26">
        <v>212000</v>
      </c>
      <c r="F2228" s="27">
        <v>0</v>
      </c>
      <c r="G2228" s="27">
        <v>212000</v>
      </c>
      <c r="H2228" s="27">
        <v>0</v>
      </c>
      <c r="I2228" s="7" t="s">
        <v>553</v>
      </c>
      <c r="J2228" s="7"/>
      <c r="K2228" s="7"/>
      <c r="L2228" s="7"/>
      <c r="M2228" s="27"/>
      <c r="N2228" s="27">
        <v>0</v>
      </c>
      <c r="O2228" s="7"/>
      <c r="P2228" s="30" t="s">
        <v>53</v>
      </c>
      <c r="Q2228" s="65"/>
      <c r="R2228" s="23" t="s">
        <v>54</v>
      </c>
    </row>
    <row r="2229" spans="1:18" s="31" customFormat="1" ht="32.4" customHeight="1" x14ac:dyDescent="0.3">
      <c r="A2229" s="295" t="s">
        <v>4386</v>
      </c>
      <c r="B2229" s="295" t="s">
        <v>4387</v>
      </c>
      <c r="C2229" s="192" t="s">
        <v>449</v>
      </c>
      <c r="D2229" s="26">
        <v>137800</v>
      </c>
      <c r="E2229" s="26">
        <v>137800</v>
      </c>
      <c r="F2229" s="27">
        <v>0</v>
      </c>
      <c r="G2229" s="27">
        <v>137800</v>
      </c>
      <c r="H2229" s="27">
        <v>0</v>
      </c>
      <c r="I2229" s="7" t="s">
        <v>553</v>
      </c>
      <c r="J2229" s="7"/>
      <c r="K2229" s="7"/>
      <c r="L2229" s="7"/>
      <c r="M2229" s="27"/>
      <c r="N2229" s="27">
        <v>0</v>
      </c>
      <c r="O2229" s="7"/>
      <c r="P2229" s="30" t="s">
        <v>53</v>
      </c>
      <c r="Q2229" s="65"/>
      <c r="R2229" s="23" t="s">
        <v>54</v>
      </c>
    </row>
    <row r="2230" spans="1:18" s="31" customFormat="1" ht="32.4" customHeight="1" x14ac:dyDescent="0.3">
      <c r="A2230" s="295" t="s">
        <v>4388</v>
      </c>
      <c r="B2230" s="295" t="s">
        <v>4389</v>
      </c>
      <c r="C2230" s="192" t="s">
        <v>449</v>
      </c>
      <c r="D2230" s="26">
        <v>98050</v>
      </c>
      <c r="E2230" s="26">
        <v>98050</v>
      </c>
      <c r="F2230" s="27">
        <v>0</v>
      </c>
      <c r="G2230" s="27">
        <v>98050</v>
      </c>
      <c r="H2230" s="27">
        <v>0</v>
      </c>
      <c r="I2230" s="7" t="s">
        <v>553</v>
      </c>
      <c r="J2230" s="7"/>
      <c r="K2230" s="7"/>
      <c r="L2230" s="7"/>
      <c r="M2230" s="27"/>
      <c r="N2230" s="27">
        <v>0</v>
      </c>
      <c r="O2230" s="7"/>
      <c r="P2230" s="30" t="s">
        <v>53</v>
      </c>
      <c r="Q2230" s="65"/>
      <c r="R2230" s="23" t="s">
        <v>54</v>
      </c>
    </row>
    <row r="2231" spans="1:18" s="31" customFormat="1" ht="32.4" customHeight="1" x14ac:dyDescent="0.3">
      <c r="A2231" s="295" t="s">
        <v>4390</v>
      </c>
      <c r="B2231" s="295" t="s">
        <v>4391</v>
      </c>
      <c r="C2231" s="192" t="s">
        <v>449</v>
      </c>
      <c r="D2231" s="26">
        <v>214650</v>
      </c>
      <c r="E2231" s="26">
        <v>214650</v>
      </c>
      <c r="F2231" s="27">
        <v>0</v>
      </c>
      <c r="G2231" s="27">
        <v>214650</v>
      </c>
      <c r="H2231" s="27">
        <v>0</v>
      </c>
      <c r="I2231" s="7" t="s">
        <v>553</v>
      </c>
      <c r="J2231" s="7"/>
      <c r="K2231" s="7"/>
      <c r="L2231" s="7"/>
      <c r="M2231" s="27"/>
      <c r="N2231" s="27">
        <v>0</v>
      </c>
      <c r="O2231" s="7"/>
      <c r="P2231" s="30" t="s">
        <v>53</v>
      </c>
      <c r="Q2231" s="65"/>
      <c r="R2231" s="23" t="s">
        <v>54</v>
      </c>
    </row>
    <row r="2232" spans="1:18" s="31" customFormat="1" ht="32.4" customHeight="1" x14ac:dyDescent="0.3">
      <c r="A2232" s="295" t="s">
        <v>4392</v>
      </c>
      <c r="B2232" s="295" t="s">
        <v>4393</v>
      </c>
      <c r="C2232" s="192" t="s">
        <v>449</v>
      </c>
      <c r="D2232" s="26">
        <v>233200</v>
      </c>
      <c r="E2232" s="26">
        <v>233200</v>
      </c>
      <c r="F2232" s="27">
        <v>0</v>
      </c>
      <c r="G2232" s="27">
        <v>233200</v>
      </c>
      <c r="H2232" s="27">
        <v>0</v>
      </c>
      <c r="I2232" s="7" t="s">
        <v>553</v>
      </c>
      <c r="J2232" s="7"/>
      <c r="K2232" s="7"/>
      <c r="L2232" s="7"/>
      <c r="M2232" s="27"/>
      <c r="N2232" s="27">
        <v>0</v>
      </c>
      <c r="O2232" s="7"/>
      <c r="P2232" s="30" t="s">
        <v>53</v>
      </c>
      <c r="Q2232" s="65"/>
      <c r="R2232" s="23" t="s">
        <v>54</v>
      </c>
    </row>
    <row r="2233" spans="1:18" s="31" customFormat="1" ht="32.4" customHeight="1" x14ac:dyDescent="0.3">
      <c r="A2233" s="295" t="s">
        <v>4394</v>
      </c>
      <c r="B2233" s="295" t="s">
        <v>4395</v>
      </c>
      <c r="C2233" s="192" t="s">
        <v>449</v>
      </c>
      <c r="D2233" s="26">
        <v>159795</v>
      </c>
      <c r="E2233" s="26">
        <v>159795</v>
      </c>
      <c r="F2233" s="27">
        <v>0</v>
      </c>
      <c r="G2233" s="27">
        <v>159795</v>
      </c>
      <c r="H2233" s="27">
        <v>0</v>
      </c>
      <c r="I2233" s="7" t="s">
        <v>553</v>
      </c>
      <c r="J2233" s="7"/>
      <c r="K2233" s="7"/>
      <c r="L2233" s="7"/>
      <c r="M2233" s="27"/>
      <c r="N2233" s="27">
        <v>0</v>
      </c>
      <c r="O2233" s="7"/>
      <c r="P2233" s="30" t="s">
        <v>53</v>
      </c>
      <c r="Q2233" s="65"/>
      <c r="R2233" s="23" t="s">
        <v>54</v>
      </c>
    </row>
    <row r="2234" spans="1:18" s="31" customFormat="1" ht="32.4" customHeight="1" x14ac:dyDescent="0.3">
      <c r="A2234" s="295" t="s">
        <v>4396</v>
      </c>
      <c r="B2234" s="295" t="s">
        <v>4397</v>
      </c>
      <c r="C2234" s="192" t="s">
        <v>449</v>
      </c>
      <c r="D2234" s="26">
        <v>222600</v>
      </c>
      <c r="E2234" s="26">
        <v>222600</v>
      </c>
      <c r="F2234" s="27">
        <v>0</v>
      </c>
      <c r="G2234" s="27">
        <v>222600</v>
      </c>
      <c r="H2234" s="27">
        <v>0</v>
      </c>
      <c r="I2234" s="7" t="s">
        <v>553</v>
      </c>
      <c r="J2234" s="7"/>
      <c r="K2234" s="7"/>
      <c r="L2234" s="7"/>
      <c r="M2234" s="27"/>
      <c r="N2234" s="27">
        <v>0</v>
      </c>
      <c r="O2234" s="7"/>
      <c r="P2234" s="30" t="s">
        <v>53</v>
      </c>
      <c r="Q2234" s="65"/>
      <c r="R2234" s="23" t="s">
        <v>54</v>
      </c>
    </row>
    <row r="2235" spans="1:18" s="31" customFormat="1" ht="32.4" customHeight="1" x14ac:dyDescent="0.3">
      <c r="A2235" s="295" t="s">
        <v>4398</v>
      </c>
      <c r="B2235" s="295" t="s">
        <v>4399</v>
      </c>
      <c r="C2235" s="192" t="s">
        <v>449</v>
      </c>
      <c r="D2235" s="26">
        <v>238500</v>
      </c>
      <c r="E2235" s="26">
        <v>238500</v>
      </c>
      <c r="F2235" s="27">
        <v>0</v>
      </c>
      <c r="G2235" s="27">
        <v>238500</v>
      </c>
      <c r="H2235" s="27">
        <v>0</v>
      </c>
      <c r="I2235" s="7" t="s">
        <v>553</v>
      </c>
      <c r="J2235" s="7"/>
      <c r="K2235" s="7"/>
      <c r="L2235" s="7"/>
      <c r="M2235" s="27"/>
      <c r="N2235" s="27">
        <v>0</v>
      </c>
      <c r="O2235" s="7"/>
      <c r="P2235" s="30" t="s">
        <v>53</v>
      </c>
      <c r="Q2235" s="65"/>
      <c r="R2235" s="23" t="s">
        <v>54</v>
      </c>
    </row>
    <row r="2236" spans="1:18" s="31" customFormat="1" ht="32.4" customHeight="1" x14ac:dyDescent="0.3">
      <c r="A2236" s="295" t="s">
        <v>4400</v>
      </c>
      <c r="B2236" s="295" t="s">
        <v>4401</v>
      </c>
      <c r="C2236" s="192" t="s">
        <v>449</v>
      </c>
      <c r="D2236" s="26">
        <v>191065</v>
      </c>
      <c r="E2236" s="26">
        <v>191065</v>
      </c>
      <c r="F2236" s="27">
        <v>0</v>
      </c>
      <c r="G2236" s="27">
        <v>191065</v>
      </c>
      <c r="H2236" s="27">
        <v>0</v>
      </c>
      <c r="I2236" s="7" t="s">
        <v>553</v>
      </c>
      <c r="J2236" s="7"/>
      <c r="K2236" s="7"/>
      <c r="L2236" s="7"/>
      <c r="M2236" s="27"/>
      <c r="N2236" s="27">
        <v>0</v>
      </c>
      <c r="O2236" s="7"/>
      <c r="P2236" s="30" t="s">
        <v>53</v>
      </c>
      <c r="Q2236" s="65"/>
      <c r="R2236" s="23" t="s">
        <v>54</v>
      </c>
    </row>
    <row r="2237" spans="1:18" s="31" customFormat="1" ht="32.4" customHeight="1" x14ac:dyDescent="0.3">
      <c r="A2237" s="295" t="s">
        <v>4402</v>
      </c>
      <c r="B2237" s="295" t="s">
        <v>4403</v>
      </c>
      <c r="C2237" s="192" t="s">
        <v>449</v>
      </c>
      <c r="D2237" s="26">
        <v>185500</v>
      </c>
      <c r="E2237" s="26">
        <v>185500</v>
      </c>
      <c r="F2237" s="27">
        <v>0</v>
      </c>
      <c r="G2237" s="27">
        <v>185500</v>
      </c>
      <c r="H2237" s="27">
        <v>0</v>
      </c>
      <c r="I2237" s="7" t="s">
        <v>553</v>
      </c>
      <c r="J2237" s="7"/>
      <c r="K2237" s="7"/>
      <c r="L2237" s="7"/>
      <c r="M2237" s="27"/>
      <c r="N2237" s="27">
        <v>0</v>
      </c>
      <c r="O2237" s="7"/>
      <c r="P2237" s="30" t="s">
        <v>53</v>
      </c>
      <c r="Q2237" s="65"/>
      <c r="R2237" s="23" t="s">
        <v>54</v>
      </c>
    </row>
    <row r="2238" spans="1:18" s="31" customFormat="1" ht="32.4" customHeight="1" x14ac:dyDescent="0.3">
      <c r="A2238" s="295" t="s">
        <v>4404</v>
      </c>
      <c r="B2238" s="295" t="s">
        <v>4405</v>
      </c>
      <c r="C2238" s="192" t="s">
        <v>449</v>
      </c>
      <c r="D2238" s="26">
        <v>198750</v>
      </c>
      <c r="E2238" s="26">
        <v>198750</v>
      </c>
      <c r="F2238" s="27">
        <v>0</v>
      </c>
      <c r="G2238" s="27">
        <v>198750</v>
      </c>
      <c r="H2238" s="27">
        <v>0</v>
      </c>
      <c r="I2238" s="7" t="s">
        <v>553</v>
      </c>
      <c r="J2238" s="7"/>
      <c r="K2238" s="7"/>
      <c r="L2238" s="7"/>
      <c r="M2238" s="27"/>
      <c r="N2238" s="27">
        <v>0</v>
      </c>
      <c r="O2238" s="7"/>
      <c r="P2238" s="30" t="s">
        <v>53</v>
      </c>
      <c r="Q2238" s="65"/>
      <c r="R2238" s="23" t="s">
        <v>54</v>
      </c>
    </row>
    <row r="2239" spans="1:18" s="31" customFormat="1" ht="32.4" customHeight="1" x14ac:dyDescent="0.3">
      <c r="A2239" s="295" t="s">
        <v>4406</v>
      </c>
      <c r="B2239" s="295" t="s">
        <v>4407</v>
      </c>
      <c r="C2239" s="192" t="s">
        <v>449</v>
      </c>
      <c r="D2239" s="26">
        <v>159000</v>
      </c>
      <c r="E2239" s="26">
        <v>159000</v>
      </c>
      <c r="F2239" s="27">
        <v>0</v>
      </c>
      <c r="G2239" s="27">
        <v>159000</v>
      </c>
      <c r="H2239" s="27">
        <v>0</v>
      </c>
      <c r="I2239" s="7" t="s">
        <v>553</v>
      </c>
      <c r="J2239" s="7"/>
      <c r="K2239" s="7"/>
      <c r="L2239" s="7"/>
      <c r="M2239" s="27"/>
      <c r="N2239" s="27">
        <v>0</v>
      </c>
      <c r="O2239" s="7"/>
      <c r="P2239" s="30" t="s">
        <v>53</v>
      </c>
      <c r="Q2239" s="65"/>
      <c r="R2239" s="23" t="s">
        <v>54</v>
      </c>
    </row>
    <row r="2240" spans="1:18" s="31" customFormat="1" ht="32.4" customHeight="1" x14ac:dyDescent="0.3">
      <c r="A2240" s="295" t="s">
        <v>4408</v>
      </c>
      <c r="B2240" s="295" t="s">
        <v>4409</v>
      </c>
      <c r="C2240" s="192" t="s">
        <v>449</v>
      </c>
      <c r="D2240" s="26">
        <v>172250</v>
      </c>
      <c r="E2240" s="26">
        <v>172250</v>
      </c>
      <c r="F2240" s="27">
        <v>0</v>
      </c>
      <c r="G2240" s="27">
        <v>172250</v>
      </c>
      <c r="H2240" s="27">
        <v>0</v>
      </c>
      <c r="I2240" s="7" t="s">
        <v>553</v>
      </c>
      <c r="J2240" s="7"/>
      <c r="K2240" s="7"/>
      <c r="L2240" s="7"/>
      <c r="M2240" s="27"/>
      <c r="N2240" s="27">
        <v>0</v>
      </c>
      <c r="O2240" s="7"/>
      <c r="P2240" s="30" t="s">
        <v>53</v>
      </c>
      <c r="Q2240" s="65"/>
      <c r="R2240" s="23" t="s">
        <v>54</v>
      </c>
    </row>
    <row r="2241" spans="1:18" s="31" customFormat="1" ht="32.4" customHeight="1" x14ac:dyDescent="0.3">
      <c r="A2241" s="295" t="s">
        <v>4410</v>
      </c>
      <c r="B2241" s="295" t="s">
        <v>4411</v>
      </c>
      <c r="C2241" s="192" t="s">
        <v>449</v>
      </c>
      <c r="D2241" s="26">
        <v>151050</v>
      </c>
      <c r="E2241" s="26">
        <v>151050</v>
      </c>
      <c r="F2241" s="27">
        <v>0</v>
      </c>
      <c r="G2241" s="27">
        <v>151050</v>
      </c>
      <c r="H2241" s="27">
        <v>0</v>
      </c>
      <c r="I2241" s="7" t="s">
        <v>553</v>
      </c>
      <c r="J2241" s="7"/>
      <c r="K2241" s="7"/>
      <c r="L2241" s="7"/>
      <c r="M2241" s="27"/>
      <c r="N2241" s="27">
        <v>0</v>
      </c>
      <c r="O2241" s="7"/>
      <c r="P2241" s="30" t="s">
        <v>53</v>
      </c>
      <c r="Q2241" s="65"/>
      <c r="R2241" s="23" t="s">
        <v>54</v>
      </c>
    </row>
    <row r="2242" spans="1:18" s="31" customFormat="1" ht="32.4" customHeight="1" x14ac:dyDescent="0.3">
      <c r="A2242" s="295" t="s">
        <v>4412</v>
      </c>
      <c r="B2242" s="295" t="s">
        <v>4413</v>
      </c>
      <c r="C2242" s="192" t="s">
        <v>449</v>
      </c>
      <c r="D2242" s="26">
        <v>251485</v>
      </c>
      <c r="E2242" s="26">
        <v>251485</v>
      </c>
      <c r="F2242" s="27">
        <v>0</v>
      </c>
      <c r="G2242" s="27">
        <v>251485</v>
      </c>
      <c r="H2242" s="27">
        <v>0</v>
      </c>
      <c r="I2242" s="7" t="s">
        <v>553</v>
      </c>
      <c r="J2242" s="7"/>
      <c r="K2242" s="7"/>
      <c r="L2242" s="7"/>
      <c r="M2242" s="27"/>
      <c r="N2242" s="27">
        <v>0</v>
      </c>
      <c r="O2242" s="7"/>
      <c r="P2242" s="30" t="s">
        <v>53</v>
      </c>
      <c r="Q2242" s="65"/>
      <c r="R2242" s="23" t="s">
        <v>54</v>
      </c>
    </row>
    <row r="2243" spans="1:18" s="31" customFormat="1" ht="32.4" customHeight="1" x14ac:dyDescent="0.3">
      <c r="A2243" s="295" t="s">
        <v>4414</v>
      </c>
      <c r="B2243" s="295" t="s">
        <v>4415</v>
      </c>
      <c r="C2243" s="192" t="s">
        <v>449</v>
      </c>
      <c r="D2243" s="26">
        <v>119250</v>
      </c>
      <c r="E2243" s="26">
        <v>119250</v>
      </c>
      <c r="F2243" s="27">
        <v>0</v>
      </c>
      <c r="G2243" s="27">
        <v>119250</v>
      </c>
      <c r="H2243" s="27">
        <v>0</v>
      </c>
      <c r="I2243" s="7" t="s">
        <v>553</v>
      </c>
      <c r="J2243" s="7"/>
      <c r="K2243" s="7"/>
      <c r="L2243" s="7"/>
      <c r="M2243" s="27"/>
      <c r="N2243" s="27">
        <v>0</v>
      </c>
      <c r="O2243" s="7"/>
      <c r="P2243" s="30" t="s">
        <v>53</v>
      </c>
      <c r="Q2243" s="65"/>
      <c r="R2243" s="23" t="s">
        <v>54</v>
      </c>
    </row>
    <row r="2244" spans="1:18" s="31" customFormat="1" ht="32.4" customHeight="1" x14ac:dyDescent="0.3">
      <c r="A2244" s="295" t="s">
        <v>4416</v>
      </c>
      <c r="B2244" s="295" t="s">
        <v>4417</v>
      </c>
      <c r="C2244" s="192" t="s">
        <v>449</v>
      </c>
      <c r="D2244" s="26">
        <v>218890</v>
      </c>
      <c r="E2244" s="26">
        <v>218890</v>
      </c>
      <c r="F2244" s="27">
        <v>0</v>
      </c>
      <c r="G2244" s="27">
        <v>218890</v>
      </c>
      <c r="H2244" s="27">
        <v>0</v>
      </c>
      <c r="I2244" s="7" t="s">
        <v>553</v>
      </c>
      <c r="J2244" s="7"/>
      <c r="K2244" s="7"/>
      <c r="L2244" s="7"/>
      <c r="M2244" s="27"/>
      <c r="N2244" s="27">
        <v>0</v>
      </c>
      <c r="O2244" s="7"/>
      <c r="P2244" s="30" t="s">
        <v>53</v>
      </c>
      <c r="Q2244" s="65"/>
      <c r="R2244" s="23" t="s">
        <v>54</v>
      </c>
    </row>
    <row r="2245" spans="1:18" s="31" customFormat="1" ht="32.4" customHeight="1" x14ac:dyDescent="0.3">
      <c r="A2245" s="295" t="s">
        <v>4418</v>
      </c>
      <c r="B2245" s="295" t="s">
        <v>4419</v>
      </c>
      <c r="C2245" s="192" t="s">
        <v>449</v>
      </c>
      <c r="D2245" s="26">
        <v>178875</v>
      </c>
      <c r="E2245" s="26">
        <v>178875</v>
      </c>
      <c r="F2245" s="27">
        <v>0</v>
      </c>
      <c r="G2245" s="27">
        <v>178875</v>
      </c>
      <c r="H2245" s="27">
        <v>0</v>
      </c>
      <c r="I2245" s="7" t="s">
        <v>553</v>
      </c>
      <c r="J2245" s="7"/>
      <c r="K2245" s="7"/>
      <c r="L2245" s="7"/>
      <c r="M2245" s="27"/>
      <c r="N2245" s="27">
        <v>0</v>
      </c>
      <c r="O2245" s="7"/>
      <c r="P2245" s="30" t="s">
        <v>53</v>
      </c>
      <c r="Q2245" s="65"/>
      <c r="R2245" s="23" t="s">
        <v>54</v>
      </c>
    </row>
    <row r="2246" spans="1:18" s="31" customFormat="1" ht="32.4" customHeight="1" x14ac:dyDescent="0.3">
      <c r="A2246" s="295" t="s">
        <v>4420</v>
      </c>
      <c r="B2246" s="295" t="s">
        <v>4421</v>
      </c>
      <c r="C2246" s="192" t="s">
        <v>449</v>
      </c>
      <c r="D2246" s="26">
        <v>238500</v>
      </c>
      <c r="E2246" s="26">
        <v>238500</v>
      </c>
      <c r="F2246" s="27">
        <v>0</v>
      </c>
      <c r="G2246" s="27">
        <v>238500</v>
      </c>
      <c r="H2246" s="27">
        <v>0</v>
      </c>
      <c r="I2246" s="7" t="s">
        <v>553</v>
      </c>
      <c r="J2246" s="7"/>
      <c r="K2246" s="7"/>
      <c r="L2246" s="7"/>
      <c r="M2246" s="27"/>
      <c r="N2246" s="27">
        <v>0</v>
      </c>
      <c r="O2246" s="7"/>
      <c r="P2246" s="30" t="s">
        <v>53</v>
      </c>
      <c r="Q2246" s="65"/>
      <c r="R2246" s="23" t="s">
        <v>54</v>
      </c>
    </row>
    <row r="2247" spans="1:18" s="31" customFormat="1" ht="32.4" customHeight="1" x14ac:dyDescent="0.3">
      <c r="A2247" s="295" t="s">
        <v>4422</v>
      </c>
      <c r="B2247" s="295" t="s">
        <v>4423</v>
      </c>
      <c r="C2247" s="192" t="s">
        <v>449</v>
      </c>
      <c r="D2247" s="26">
        <v>212000</v>
      </c>
      <c r="E2247" s="26">
        <v>212000</v>
      </c>
      <c r="F2247" s="27">
        <v>0</v>
      </c>
      <c r="G2247" s="27">
        <v>212000</v>
      </c>
      <c r="H2247" s="27">
        <v>0</v>
      </c>
      <c r="I2247" s="7" t="s">
        <v>553</v>
      </c>
      <c r="J2247" s="7"/>
      <c r="K2247" s="7"/>
      <c r="L2247" s="7"/>
      <c r="M2247" s="27"/>
      <c r="N2247" s="27">
        <v>0</v>
      </c>
      <c r="O2247" s="7"/>
      <c r="P2247" s="30" t="s">
        <v>53</v>
      </c>
      <c r="Q2247" s="65"/>
      <c r="R2247" s="23" t="s">
        <v>54</v>
      </c>
    </row>
    <row r="2248" spans="1:18" s="31" customFormat="1" ht="32.4" customHeight="1" x14ac:dyDescent="0.3">
      <c r="A2248" s="295" t="s">
        <v>4424</v>
      </c>
      <c r="B2248" s="295" t="s">
        <v>4425</v>
      </c>
      <c r="C2248" s="192" t="s">
        <v>449</v>
      </c>
      <c r="D2248" s="26">
        <v>238500</v>
      </c>
      <c r="E2248" s="26">
        <v>238500</v>
      </c>
      <c r="F2248" s="27">
        <v>0</v>
      </c>
      <c r="G2248" s="27">
        <v>238500</v>
      </c>
      <c r="H2248" s="27">
        <v>0</v>
      </c>
      <c r="I2248" s="7" t="s">
        <v>553</v>
      </c>
      <c r="J2248" s="7"/>
      <c r="K2248" s="7"/>
      <c r="L2248" s="7"/>
      <c r="M2248" s="27"/>
      <c r="N2248" s="27">
        <v>0</v>
      </c>
      <c r="O2248" s="7"/>
      <c r="P2248" s="30" t="s">
        <v>53</v>
      </c>
      <c r="Q2248" s="65"/>
      <c r="R2248" s="23" t="s">
        <v>54</v>
      </c>
    </row>
    <row r="2249" spans="1:18" s="31" customFormat="1" ht="32.4" customHeight="1" x14ac:dyDescent="0.3">
      <c r="A2249" s="295" t="s">
        <v>4426</v>
      </c>
      <c r="B2249" s="295" t="s">
        <v>4427</v>
      </c>
      <c r="C2249" s="192" t="s">
        <v>449</v>
      </c>
      <c r="D2249" s="26">
        <v>262615</v>
      </c>
      <c r="E2249" s="26">
        <v>262615</v>
      </c>
      <c r="F2249" s="27">
        <v>0</v>
      </c>
      <c r="G2249" s="27">
        <v>262615</v>
      </c>
      <c r="H2249" s="27">
        <v>0</v>
      </c>
      <c r="I2249" s="7" t="s">
        <v>553</v>
      </c>
      <c r="J2249" s="7"/>
      <c r="K2249" s="7"/>
      <c r="L2249" s="7"/>
      <c r="M2249" s="27"/>
      <c r="N2249" s="27">
        <v>0</v>
      </c>
      <c r="O2249" s="7"/>
      <c r="P2249" s="30" t="s">
        <v>53</v>
      </c>
      <c r="Q2249" s="65"/>
      <c r="R2249" s="23" t="s">
        <v>54</v>
      </c>
    </row>
    <row r="2250" spans="1:18" s="31" customFormat="1" ht="32.4" customHeight="1" x14ac:dyDescent="0.3">
      <c r="A2250" s="295" t="s">
        <v>4428</v>
      </c>
      <c r="B2250" s="295" t="s">
        <v>4429</v>
      </c>
      <c r="C2250" s="192" t="s">
        <v>449</v>
      </c>
      <c r="D2250" s="26">
        <v>119250</v>
      </c>
      <c r="E2250" s="26">
        <v>119250</v>
      </c>
      <c r="F2250" s="27">
        <v>0</v>
      </c>
      <c r="G2250" s="27">
        <v>119250</v>
      </c>
      <c r="H2250" s="27">
        <v>0</v>
      </c>
      <c r="I2250" s="7" t="s">
        <v>553</v>
      </c>
      <c r="J2250" s="7"/>
      <c r="K2250" s="7"/>
      <c r="L2250" s="7"/>
      <c r="M2250" s="27"/>
      <c r="N2250" s="27">
        <v>0</v>
      </c>
      <c r="O2250" s="7"/>
      <c r="P2250" s="30" t="s">
        <v>53</v>
      </c>
      <c r="Q2250" s="65"/>
      <c r="R2250" s="23" t="s">
        <v>54</v>
      </c>
    </row>
    <row r="2251" spans="1:18" s="31" customFormat="1" ht="32.4" customHeight="1" x14ac:dyDescent="0.3">
      <c r="A2251" s="295" t="s">
        <v>4430</v>
      </c>
      <c r="B2251" s="295" t="s">
        <v>4431</v>
      </c>
      <c r="C2251" s="192" t="s">
        <v>449</v>
      </c>
      <c r="D2251" s="26">
        <v>119250</v>
      </c>
      <c r="E2251" s="26">
        <v>119250</v>
      </c>
      <c r="F2251" s="27">
        <v>0</v>
      </c>
      <c r="G2251" s="27">
        <v>119250</v>
      </c>
      <c r="H2251" s="27">
        <v>0</v>
      </c>
      <c r="I2251" s="7" t="s">
        <v>553</v>
      </c>
      <c r="J2251" s="7"/>
      <c r="K2251" s="7"/>
      <c r="L2251" s="7"/>
      <c r="M2251" s="27"/>
      <c r="N2251" s="27">
        <v>0</v>
      </c>
      <c r="O2251" s="7"/>
      <c r="P2251" s="30" t="s">
        <v>53</v>
      </c>
      <c r="Q2251" s="65"/>
      <c r="R2251" s="23" t="s">
        <v>54</v>
      </c>
    </row>
    <row r="2252" spans="1:18" s="31" customFormat="1" ht="32.4" customHeight="1" x14ac:dyDescent="0.3">
      <c r="A2252" s="295" t="s">
        <v>4432</v>
      </c>
      <c r="B2252" s="295" t="s">
        <v>4433</v>
      </c>
      <c r="C2252" s="192" t="s">
        <v>449</v>
      </c>
      <c r="D2252" s="26">
        <v>217300</v>
      </c>
      <c r="E2252" s="26">
        <v>217300</v>
      </c>
      <c r="F2252" s="27">
        <v>0</v>
      </c>
      <c r="G2252" s="27">
        <v>217300</v>
      </c>
      <c r="H2252" s="27">
        <v>0</v>
      </c>
      <c r="I2252" s="7" t="s">
        <v>553</v>
      </c>
      <c r="J2252" s="7"/>
      <c r="K2252" s="7"/>
      <c r="L2252" s="7"/>
      <c r="M2252" s="27"/>
      <c r="N2252" s="27">
        <v>0</v>
      </c>
      <c r="O2252" s="7"/>
      <c r="P2252" s="30" t="s">
        <v>53</v>
      </c>
      <c r="Q2252" s="65"/>
      <c r="R2252" s="23" t="s">
        <v>54</v>
      </c>
    </row>
    <row r="2253" spans="1:18" s="31" customFormat="1" ht="32.4" customHeight="1" x14ac:dyDescent="0.3">
      <c r="A2253" s="295" t="s">
        <v>4434</v>
      </c>
      <c r="B2253" s="295" t="s">
        <v>4435</v>
      </c>
      <c r="C2253" s="192" t="s">
        <v>449</v>
      </c>
      <c r="D2253" s="26">
        <v>150520</v>
      </c>
      <c r="E2253" s="26">
        <v>150520</v>
      </c>
      <c r="F2253" s="27">
        <v>0</v>
      </c>
      <c r="G2253" s="27">
        <v>150520</v>
      </c>
      <c r="H2253" s="27">
        <v>0</v>
      </c>
      <c r="I2253" s="7" t="s">
        <v>553</v>
      </c>
      <c r="J2253" s="7"/>
      <c r="K2253" s="7"/>
      <c r="L2253" s="7"/>
      <c r="M2253" s="27"/>
      <c r="N2253" s="27">
        <v>0</v>
      </c>
      <c r="O2253" s="7"/>
      <c r="P2253" s="30" t="s">
        <v>53</v>
      </c>
      <c r="Q2253" s="65"/>
      <c r="R2253" s="23" t="s">
        <v>54</v>
      </c>
    </row>
    <row r="2254" spans="1:18" s="31" customFormat="1" ht="32.4" customHeight="1" x14ac:dyDescent="0.3">
      <c r="A2254" s="295" t="s">
        <v>3356</v>
      </c>
      <c r="B2254" s="295" t="s">
        <v>4436</v>
      </c>
      <c r="C2254" s="192" t="s">
        <v>449</v>
      </c>
      <c r="D2254" s="26">
        <v>264735</v>
      </c>
      <c r="E2254" s="26">
        <v>264735</v>
      </c>
      <c r="F2254" s="27">
        <v>0</v>
      </c>
      <c r="G2254" s="27">
        <v>264735</v>
      </c>
      <c r="H2254" s="27">
        <v>0</v>
      </c>
      <c r="I2254" s="7" t="s">
        <v>553</v>
      </c>
      <c r="J2254" s="7"/>
      <c r="K2254" s="7"/>
      <c r="L2254" s="7"/>
      <c r="M2254" s="27"/>
      <c r="N2254" s="27">
        <v>0</v>
      </c>
      <c r="O2254" s="7"/>
      <c r="P2254" s="30" t="s">
        <v>53</v>
      </c>
      <c r="Q2254" s="65"/>
      <c r="R2254" s="23" t="s">
        <v>54</v>
      </c>
    </row>
    <row r="2255" spans="1:18" s="31" customFormat="1" ht="32.4" customHeight="1" x14ac:dyDescent="0.3">
      <c r="A2255" s="295" t="s">
        <v>4437</v>
      </c>
      <c r="B2255" s="295" t="s">
        <v>4438</v>
      </c>
      <c r="C2255" s="192" t="s">
        <v>449</v>
      </c>
      <c r="D2255" s="26">
        <v>159000</v>
      </c>
      <c r="E2255" s="26">
        <v>159000</v>
      </c>
      <c r="F2255" s="27">
        <v>0</v>
      </c>
      <c r="G2255" s="27">
        <v>159000</v>
      </c>
      <c r="H2255" s="27">
        <v>0</v>
      </c>
      <c r="I2255" s="7" t="s">
        <v>553</v>
      </c>
      <c r="J2255" s="7"/>
      <c r="K2255" s="7"/>
      <c r="L2255" s="7"/>
      <c r="M2255" s="27"/>
      <c r="N2255" s="27">
        <v>0</v>
      </c>
      <c r="O2255" s="7"/>
      <c r="P2255" s="30" t="s">
        <v>53</v>
      </c>
      <c r="Q2255" s="65"/>
      <c r="R2255" s="23" t="s">
        <v>54</v>
      </c>
    </row>
    <row r="2256" spans="1:18" s="31" customFormat="1" ht="32.4" customHeight="1" x14ac:dyDescent="0.3">
      <c r="A2256" s="295" t="s">
        <v>4439</v>
      </c>
      <c r="B2256" s="295" t="s">
        <v>4440</v>
      </c>
      <c r="C2256" s="192" t="s">
        <v>449</v>
      </c>
      <c r="D2256" s="26">
        <v>185500</v>
      </c>
      <c r="E2256" s="26">
        <v>185500</v>
      </c>
      <c r="F2256" s="27">
        <v>0</v>
      </c>
      <c r="G2256" s="27">
        <v>185500</v>
      </c>
      <c r="H2256" s="27">
        <v>0</v>
      </c>
      <c r="I2256" s="7" t="s">
        <v>553</v>
      </c>
      <c r="J2256" s="7"/>
      <c r="K2256" s="7"/>
      <c r="L2256" s="7"/>
      <c r="M2256" s="27"/>
      <c r="N2256" s="27">
        <v>0</v>
      </c>
      <c r="O2256" s="7"/>
      <c r="P2256" s="30" t="s">
        <v>53</v>
      </c>
      <c r="Q2256" s="65"/>
      <c r="R2256" s="23" t="s">
        <v>54</v>
      </c>
    </row>
    <row r="2257" spans="1:18" s="31" customFormat="1" ht="32.4" customHeight="1" x14ac:dyDescent="0.3">
      <c r="A2257" s="295" t="s">
        <v>4441</v>
      </c>
      <c r="B2257" s="295" t="s">
        <v>4442</v>
      </c>
      <c r="C2257" s="192" t="s">
        <v>449</v>
      </c>
      <c r="D2257" s="26">
        <v>241150</v>
      </c>
      <c r="E2257" s="26">
        <v>241150</v>
      </c>
      <c r="F2257" s="27">
        <v>0</v>
      </c>
      <c r="G2257" s="27">
        <v>241150</v>
      </c>
      <c r="H2257" s="27">
        <v>0</v>
      </c>
      <c r="I2257" s="7" t="s">
        <v>553</v>
      </c>
      <c r="J2257" s="7"/>
      <c r="K2257" s="7"/>
      <c r="L2257" s="7"/>
      <c r="M2257" s="27"/>
      <c r="N2257" s="27">
        <v>0</v>
      </c>
      <c r="O2257" s="7"/>
      <c r="P2257" s="30" t="s">
        <v>53</v>
      </c>
      <c r="Q2257" s="65"/>
      <c r="R2257" s="23" t="s">
        <v>54</v>
      </c>
    </row>
    <row r="2258" spans="1:18" s="31" customFormat="1" ht="32.4" customHeight="1" x14ac:dyDescent="0.3">
      <c r="A2258" s="295" t="s">
        <v>4443</v>
      </c>
      <c r="B2258" s="295" t="s">
        <v>4444</v>
      </c>
      <c r="C2258" s="192" t="s">
        <v>449</v>
      </c>
      <c r="D2258" s="26">
        <v>212000</v>
      </c>
      <c r="E2258" s="26">
        <v>212000</v>
      </c>
      <c r="F2258" s="27">
        <v>0</v>
      </c>
      <c r="G2258" s="27">
        <v>212000</v>
      </c>
      <c r="H2258" s="27">
        <v>0</v>
      </c>
      <c r="I2258" s="7" t="s">
        <v>553</v>
      </c>
      <c r="J2258" s="7"/>
      <c r="K2258" s="7"/>
      <c r="L2258" s="7"/>
      <c r="M2258" s="27"/>
      <c r="N2258" s="27">
        <v>0</v>
      </c>
      <c r="O2258" s="7"/>
      <c r="P2258" s="30" t="s">
        <v>53</v>
      </c>
      <c r="Q2258" s="65"/>
      <c r="R2258" s="23" t="s">
        <v>54</v>
      </c>
    </row>
    <row r="2259" spans="1:18" s="31" customFormat="1" ht="32.4" customHeight="1" x14ac:dyDescent="0.3">
      <c r="A2259" s="295" t="s">
        <v>4445</v>
      </c>
      <c r="B2259" s="295" t="s">
        <v>4446</v>
      </c>
      <c r="C2259" s="192" t="s">
        <v>449</v>
      </c>
      <c r="D2259" s="26">
        <v>196630</v>
      </c>
      <c r="E2259" s="26">
        <v>196630</v>
      </c>
      <c r="F2259" s="27">
        <v>0</v>
      </c>
      <c r="G2259" s="27">
        <v>196630</v>
      </c>
      <c r="H2259" s="27">
        <v>0</v>
      </c>
      <c r="I2259" s="7" t="s">
        <v>553</v>
      </c>
      <c r="J2259" s="7"/>
      <c r="K2259" s="7"/>
      <c r="L2259" s="7"/>
      <c r="M2259" s="27"/>
      <c r="N2259" s="27">
        <v>0</v>
      </c>
      <c r="O2259" s="7"/>
      <c r="P2259" s="30" t="s">
        <v>53</v>
      </c>
      <c r="Q2259" s="65"/>
      <c r="R2259" s="23" t="s">
        <v>54</v>
      </c>
    </row>
    <row r="2260" spans="1:18" s="31" customFormat="1" ht="32.4" customHeight="1" x14ac:dyDescent="0.3">
      <c r="A2260" s="295" t="s">
        <v>4447</v>
      </c>
      <c r="B2260" s="295" t="s">
        <v>4448</v>
      </c>
      <c r="C2260" s="192" t="s">
        <v>449</v>
      </c>
      <c r="D2260" s="26">
        <v>119250</v>
      </c>
      <c r="E2260" s="26">
        <v>119250</v>
      </c>
      <c r="F2260" s="27">
        <v>0</v>
      </c>
      <c r="G2260" s="27">
        <v>119250</v>
      </c>
      <c r="H2260" s="27">
        <v>0</v>
      </c>
      <c r="I2260" s="7" t="s">
        <v>553</v>
      </c>
      <c r="J2260" s="7"/>
      <c r="K2260" s="7"/>
      <c r="L2260" s="7"/>
      <c r="M2260" s="27"/>
      <c r="N2260" s="27">
        <v>0</v>
      </c>
      <c r="O2260" s="7"/>
      <c r="P2260" s="30" t="s">
        <v>53</v>
      </c>
      <c r="Q2260" s="65"/>
      <c r="R2260" s="23" t="s">
        <v>54</v>
      </c>
    </row>
    <row r="2261" spans="1:18" s="31" customFormat="1" ht="32.4" customHeight="1" x14ac:dyDescent="0.3">
      <c r="A2261" s="295" t="s">
        <v>4449</v>
      </c>
      <c r="B2261" s="295" t="s">
        <v>4450</v>
      </c>
      <c r="C2261" s="192" t="s">
        <v>449</v>
      </c>
      <c r="D2261" s="26">
        <v>238500</v>
      </c>
      <c r="E2261" s="26">
        <v>238500</v>
      </c>
      <c r="F2261" s="27">
        <v>0</v>
      </c>
      <c r="G2261" s="27">
        <v>238500</v>
      </c>
      <c r="H2261" s="27">
        <v>0</v>
      </c>
      <c r="I2261" s="7" t="s">
        <v>553</v>
      </c>
      <c r="J2261" s="7"/>
      <c r="K2261" s="7"/>
      <c r="L2261" s="7"/>
      <c r="M2261" s="27"/>
      <c r="N2261" s="27">
        <v>0</v>
      </c>
      <c r="O2261" s="7"/>
      <c r="P2261" s="30" t="s">
        <v>53</v>
      </c>
      <c r="Q2261" s="65"/>
      <c r="R2261" s="23" t="s">
        <v>54</v>
      </c>
    </row>
    <row r="2262" spans="1:18" s="31" customFormat="1" ht="32.4" customHeight="1" x14ac:dyDescent="0.3">
      <c r="A2262" s="295" t="s">
        <v>4451</v>
      </c>
      <c r="B2262" s="295" t="s">
        <v>4452</v>
      </c>
      <c r="C2262" s="192" t="s">
        <v>449</v>
      </c>
      <c r="D2262" s="26">
        <v>233200</v>
      </c>
      <c r="E2262" s="26">
        <v>233200</v>
      </c>
      <c r="F2262" s="27">
        <v>0</v>
      </c>
      <c r="G2262" s="27">
        <v>233200</v>
      </c>
      <c r="H2262" s="27">
        <v>0</v>
      </c>
      <c r="I2262" s="7" t="s">
        <v>553</v>
      </c>
      <c r="J2262" s="7"/>
      <c r="K2262" s="7"/>
      <c r="L2262" s="7"/>
      <c r="M2262" s="27"/>
      <c r="N2262" s="27">
        <v>0</v>
      </c>
      <c r="O2262" s="7"/>
      <c r="P2262" s="30" t="s">
        <v>53</v>
      </c>
      <c r="Q2262" s="65"/>
      <c r="R2262" s="23" t="s">
        <v>54</v>
      </c>
    </row>
    <row r="2263" spans="1:18" s="31" customFormat="1" ht="32.4" customHeight="1" x14ac:dyDescent="0.3">
      <c r="A2263" s="295" t="s">
        <v>4453</v>
      </c>
      <c r="B2263" s="295" t="s">
        <v>4454</v>
      </c>
      <c r="C2263" s="192" t="s">
        <v>449</v>
      </c>
      <c r="D2263" s="26">
        <v>184440</v>
      </c>
      <c r="E2263" s="26">
        <v>184440</v>
      </c>
      <c r="F2263" s="27">
        <v>0</v>
      </c>
      <c r="G2263" s="27">
        <v>184440</v>
      </c>
      <c r="H2263" s="27">
        <v>0</v>
      </c>
      <c r="I2263" s="7" t="s">
        <v>553</v>
      </c>
      <c r="J2263" s="7"/>
      <c r="K2263" s="7"/>
      <c r="L2263" s="7"/>
      <c r="M2263" s="27"/>
      <c r="N2263" s="27">
        <v>0</v>
      </c>
      <c r="O2263" s="7"/>
      <c r="P2263" s="30" t="s">
        <v>53</v>
      </c>
      <c r="Q2263" s="65"/>
      <c r="R2263" s="23" t="s">
        <v>54</v>
      </c>
    </row>
    <row r="2264" spans="1:18" s="31" customFormat="1" ht="32.4" customHeight="1" x14ac:dyDescent="0.3">
      <c r="A2264" s="295" t="s">
        <v>4455</v>
      </c>
      <c r="B2264" s="295" t="s">
        <v>4456</v>
      </c>
      <c r="C2264" s="192" t="s">
        <v>449</v>
      </c>
      <c r="D2264" s="26">
        <v>259700</v>
      </c>
      <c r="E2264" s="26">
        <v>259700</v>
      </c>
      <c r="F2264" s="27">
        <v>0</v>
      </c>
      <c r="G2264" s="27">
        <v>259700</v>
      </c>
      <c r="H2264" s="27">
        <v>0</v>
      </c>
      <c r="I2264" s="7" t="s">
        <v>553</v>
      </c>
      <c r="J2264" s="7"/>
      <c r="K2264" s="7"/>
      <c r="L2264" s="7"/>
      <c r="M2264" s="27"/>
      <c r="N2264" s="27">
        <v>0</v>
      </c>
      <c r="O2264" s="7"/>
      <c r="P2264" s="30" t="s">
        <v>53</v>
      </c>
      <c r="Q2264" s="65"/>
      <c r="R2264" s="23" t="s">
        <v>54</v>
      </c>
    </row>
    <row r="2265" spans="1:18" s="31" customFormat="1" ht="32.4" customHeight="1" x14ac:dyDescent="0.3">
      <c r="A2265" s="295" t="s">
        <v>4457</v>
      </c>
      <c r="B2265" s="295" t="s">
        <v>4458</v>
      </c>
      <c r="C2265" s="192" t="s">
        <v>449</v>
      </c>
      <c r="D2265" s="26">
        <v>238500</v>
      </c>
      <c r="E2265" s="26">
        <v>238500</v>
      </c>
      <c r="F2265" s="27">
        <v>0</v>
      </c>
      <c r="G2265" s="27">
        <v>238500</v>
      </c>
      <c r="H2265" s="27">
        <v>0</v>
      </c>
      <c r="I2265" s="7" t="s">
        <v>553</v>
      </c>
      <c r="J2265" s="7"/>
      <c r="K2265" s="7"/>
      <c r="L2265" s="7"/>
      <c r="M2265" s="27"/>
      <c r="N2265" s="27">
        <v>0</v>
      </c>
      <c r="O2265" s="7"/>
      <c r="P2265" s="30" t="s">
        <v>53</v>
      </c>
      <c r="Q2265" s="65"/>
      <c r="R2265" s="23" t="s">
        <v>54</v>
      </c>
    </row>
    <row r="2266" spans="1:18" s="31" customFormat="1" ht="32.4" customHeight="1" x14ac:dyDescent="0.3">
      <c r="A2266" s="295" t="s">
        <v>4459</v>
      </c>
      <c r="B2266" s="295" t="s">
        <v>4460</v>
      </c>
      <c r="C2266" s="192" t="s">
        <v>449</v>
      </c>
      <c r="D2266" s="26">
        <v>212000</v>
      </c>
      <c r="E2266" s="26">
        <v>212000</v>
      </c>
      <c r="F2266" s="27">
        <v>0</v>
      </c>
      <c r="G2266" s="27">
        <v>212000</v>
      </c>
      <c r="H2266" s="27">
        <v>0</v>
      </c>
      <c r="I2266" s="7" t="s">
        <v>553</v>
      </c>
      <c r="J2266" s="7"/>
      <c r="K2266" s="7"/>
      <c r="L2266" s="7"/>
      <c r="M2266" s="27"/>
      <c r="N2266" s="27">
        <v>0</v>
      </c>
      <c r="O2266" s="7"/>
      <c r="P2266" s="30" t="s">
        <v>53</v>
      </c>
      <c r="Q2266" s="65"/>
      <c r="R2266" s="23" t="s">
        <v>54</v>
      </c>
    </row>
    <row r="2267" spans="1:18" s="31" customFormat="1" ht="32.4" customHeight="1" x14ac:dyDescent="0.3">
      <c r="A2267" s="295" t="s">
        <v>4461</v>
      </c>
      <c r="B2267" s="295" t="s">
        <v>4462</v>
      </c>
      <c r="C2267" s="192" t="s">
        <v>449</v>
      </c>
      <c r="D2267" s="26">
        <v>212000</v>
      </c>
      <c r="E2267" s="26">
        <v>212000</v>
      </c>
      <c r="F2267" s="27">
        <v>0</v>
      </c>
      <c r="G2267" s="27">
        <v>212000</v>
      </c>
      <c r="H2267" s="27">
        <v>0</v>
      </c>
      <c r="I2267" s="7" t="s">
        <v>553</v>
      </c>
      <c r="J2267" s="7"/>
      <c r="K2267" s="7"/>
      <c r="L2267" s="7"/>
      <c r="M2267" s="27"/>
      <c r="N2267" s="27">
        <v>0</v>
      </c>
      <c r="O2267" s="7"/>
      <c r="P2267" s="30" t="s">
        <v>53</v>
      </c>
      <c r="Q2267" s="65"/>
      <c r="R2267" s="23" t="s">
        <v>54</v>
      </c>
    </row>
    <row r="2268" spans="1:18" s="31" customFormat="1" ht="32.4" customHeight="1" x14ac:dyDescent="0.3">
      <c r="A2268" s="295" t="s">
        <v>4463</v>
      </c>
      <c r="B2268" s="295" t="s">
        <v>4464</v>
      </c>
      <c r="C2268" s="192" t="s">
        <v>449</v>
      </c>
      <c r="D2268" s="26">
        <v>185500</v>
      </c>
      <c r="E2268" s="26">
        <v>185500</v>
      </c>
      <c r="F2268" s="27">
        <v>0</v>
      </c>
      <c r="G2268" s="27">
        <v>185500</v>
      </c>
      <c r="H2268" s="27">
        <v>0</v>
      </c>
      <c r="I2268" s="7" t="s">
        <v>553</v>
      </c>
      <c r="J2268" s="7"/>
      <c r="K2268" s="7"/>
      <c r="L2268" s="7"/>
      <c r="M2268" s="27"/>
      <c r="N2268" s="27">
        <v>0</v>
      </c>
      <c r="O2268" s="7"/>
      <c r="P2268" s="30" t="s">
        <v>53</v>
      </c>
      <c r="Q2268" s="65"/>
      <c r="R2268" s="23" t="s">
        <v>54</v>
      </c>
    </row>
    <row r="2269" spans="1:18" s="31" customFormat="1" ht="32.4" customHeight="1" x14ac:dyDescent="0.3">
      <c r="A2269" s="295" t="s">
        <v>4465</v>
      </c>
      <c r="B2269" s="295" t="s">
        <v>4466</v>
      </c>
      <c r="C2269" s="192" t="s">
        <v>449</v>
      </c>
      <c r="D2269" s="26">
        <v>209880</v>
      </c>
      <c r="E2269" s="26">
        <v>209880</v>
      </c>
      <c r="F2269" s="27">
        <v>0</v>
      </c>
      <c r="G2269" s="27">
        <v>209880</v>
      </c>
      <c r="H2269" s="27">
        <v>0</v>
      </c>
      <c r="I2269" s="7" t="s">
        <v>553</v>
      </c>
      <c r="J2269" s="7"/>
      <c r="K2269" s="7"/>
      <c r="L2269" s="7"/>
      <c r="M2269" s="27"/>
      <c r="N2269" s="27">
        <v>0</v>
      </c>
      <c r="O2269" s="7"/>
      <c r="P2269" s="30" t="s">
        <v>53</v>
      </c>
      <c r="Q2269" s="65"/>
      <c r="R2269" s="23" t="s">
        <v>54</v>
      </c>
    </row>
    <row r="2270" spans="1:18" s="31" customFormat="1" ht="32.4" customHeight="1" x14ac:dyDescent="0.3">
      <c r="A2270" s="295" t="s">
        <v>4467</v>
      </c>
      <c r="B2270" s="295" t="s">
        <v>4468</v>
      </c>
      <c r="C2270" s="192" t="s">
        <v>449</v>
      </c>
      <c r="D2270" s="26">
        <v>212000</v>
      </c>
      <c r="E2270" s="26">
        <v>212000</v>
      </c>
      <c r="F2270" s="27">
        <v>0</v>
      </c>
      <c r="G2270" s="27">
        <v>212000</v>
      </c>
      <c r="H2270" s="27">
        <v>0</v>
      </c>
      <c r="I2270" s="7" t="s">
        <v>553</v>
      </c>
      <c r="J2270" s="7"/>
      <c r="K2270" s="7"/>
      <c r="L2270" s="7"/>
      <c r="M2270" s="27"/>
      <c r="N2270" s="27">
        <v>0</v>
      </c>
      <c r="O2270" s="7"/>
      <c r="P2270" s="30" t="s">
        <v>53</v>
      </c>
      <c r="Q2270" s="65"/>
      <c r="R2270" s="23" t="s">
        <v>54</v>
      </c>
    </row>
    <row r="2271" spans="1:18" s="31" customFormat="1" ht="32.4" customHeight="1" x14ac:dyDescent="0.3">
      <c r="A2271" s="295" t="s">
        <v>4469</v>
      </c>
      <c r="B2271" s="295" t="s">
        <v>4470</v>
      </c>
      <c r="C2271" s="192" t="s">
        <v>449</v>
      </c>
      <c r="D2271" s="26">
        <v>222600</v>
      </c>
      <c r="E2271" s="26">
        <v>222600</v>
      </c>
      <c r="F2271" s="27">
        <v>0</v>
      </c>
      <c r="G2271" s="27">
        <v>222600</v>
      </c>
      <c r="H2271" s="27">
        <v>0</v>
      </c>
      <c r="I2271" s="7" t="s">
        <v>553</v>
      </c>
      <c r="J2271" s="7"/>
      <c r="K2271" s="7"/>
      <c r="L2271" s="7"/>
      <c r="M2271" s="27"/>
      <c r="N2271" s="27">
        <v>0</v>
      </c>
      <c r="O2271" s="7"/>
      <c r="P2271" s="30" t="s">
        <v>53</v>
      </c>
      <c r="Q2271" s="65"/>
      <c r="R2271" s="23" t="s">
        <v>54</v>
      </c>
    </row>
    <row r="2272" spans="1:18" s="31" customFormat="1" ht="32.4" customHeight="1" x14ac:dyDescent="0.3">
      <c r="A2272" s="295" t="s">
        <v>4471</v>
      </c>
      <c r="B2272" s="295" t="s">
        <v>4472</v>
      </c>
      <c r="C2272" s="192" t="s">
        <v>449</v>
      </c>
      <c r="D2272" s="26">
        <v>227900</v>
      </c>
      <c r="E2272" s="26">
        <v>227900</v>
      </c>
      <c r="F2272" s="27">
        <v>0</v>
      </c>
      <c r="G2272" s="27">
        <v>227900</v>
      </c>
      <c r="H2272" s="27">
        <v>0</v>
      </c>
      <c r="I2272" s="7" t="s">
        <v>553</v>
      </c>
      <c r="J2272" s="7"/>
      <c r="K2272" s="7"/>
      <c r="L2272" s="7"/>
      <c r="M2272" s="27"/>
      <c r="N2272" s="27">
        <v>0</v>
      </c>
      <c r="O2272" s="7"/>
      <c r="P2272" s="30" t="s">
        <v>53</v>
      </c>
      <c r="Q2272" s="65"/>
      <c r="R2272" s="23" t="s">
        <v>54</v>
      </c>
    </row>
    <row r="2273" spans="1:18" s="31" customFormat="1" ht="32.4" customHeight="1" x14ac:dyDescent="0.3">
      <c r="A2273" s="295" t="s">
        <v>4473</v>
      </c>
      <c r="B2273" s="295" t="s">
        <v>4474</v>
      </c>
      <c r="C2273" s="192" t="s">
        <v>449</v>
      </c>
      <c r="D2273" s="26">
        <v>265000</v>
      </c>
      <c r="E2273" s="26">
        <v>265000</v>
      </c>
      <c r="F2273" s="27">
        <v>0</v>
      </c>
      <c r="G2273" s="27">
        <v>265000</v>
      </c>
      <c r="H2273" s="27">
        <v>0</v>
      </c>
      <c r="I2273" s="7" t="s">
        <v>553</v>
      </c>
      <c r="J2273" s="7"/>
      <c r="K2273" s="7"/>
      <c r="L2273" s="7"/>
      <c r="M2273" s="27"/>
      <c r="N2273" s="27">
        <v>0</v>
      </c>
      <c r="O2273" s="7"/>
      <c r="P2273" s="30" t="s">
        <v>53</v>
      </c>
      <c r="Q2273" s="65"/>
      <c r="R2273" s="23" t="s">
        <v>54</v>
      </c>
    </row>
    <row r="2274" spans="1:18" s="31" customFormat="1" ht="32.4" customHeight="1" x14ac:dyDescent="0.3">
      <c r="A2274" s="295" t="s">
        <v>4475</v>
      </c>
      <c r="B2274" s="295" t="s">
        <v>4476</v>
      </c>
      <c r="C2274" s="192" t="s">
        <v>449</v>
      </c>
      <c r="D2274" s="26">
        <v>212000</v>
      </c>
      <c r="E2274" s="26">
        <v>212000</v>
      </c>
      <c r="F2274" s="27">
        <v>0</v>
      </c>
      <c r="G2274" s="27">
        <v>212000</v>
      </c>
      <c r="H2274" s="27">
        <v>0</v>
      </c>
      <c r="I2274" s="7" t="s">
        <v>553</v>
      </c>
      <c r="J2274" s="7"/>
      <c r="K2274" s="7"/>
      <c r="L2274" s="7"/>
      <c r="M2274" s="27"/>
      <c r="N2274" s="27">
        <v>0</v>
      </c>
      <c r="O2274" s="7"/>
      <c r="P2274" s="30" t="s">
        <v>53</v>
      </c>
      <c r="Q2274" s="65"/>
      <c r="R2274" s="23" t="s">
        <v>54</v>
      </c>
    </row>
    <row r="2275" spans="1:18" s="31" customFormat="1" ht="32.4" customHeight="1" x14ac:dyDescent="0.3">
      <c r="A2275" s="295" t="s">
        <v>4477</v>
      </c>
      <c r="B2275" s="295" t="s">
        <v>4478</v>
      </c>
      <c r="C2275" s="192" t="s">
        <v>449</v>
      </c>
      <c r="D2275" s="26">
        <v>119250</v>
      </c>
      <c r="E2275" s="26">
        <v>119250</v>
      </c>
      <c r="F2275" s="27">
        <v>0</v>
      </c>
      <c r="G2275" s="27">
        <v>119250</v>
      </c>
      <c r="H2275" s="27">
        <v>0</v>
      </c>
      <c r="I2275" s="7" t="s">
        <v>553</v>
      </c>
      <c r="J2275" s="7"/>
      <c r="K2275" s="7"/>
      <c r="L2275" s="7"/>
      <c r="M2275" s="27"/>
      <c r="N2275" s="27">
        <v>0</v>
      </c>
      <c r="O2275" s="7"/>
      <c r="P2275" s="30" t="s">
        <v>53</v>
      </c>
      <c r="Q2275" s="65"/>
      <c r="R2275" s="23" t="s">
        <v>54</v>
      </c>
    </row>
    <row r="2276" spans="1:18" s="31" customFormat="1" ht="32.4" customHeight="1" x14ac:dyDescent="0.3">
      <c r="A2276" s="295" t="s">
        <v>4479</v>
      </c>
      <c r="B2276" s="295" t="s">
        <v>4480</v>
      </c>
      <c r="C2276" s="192" t="s">
        <v>449</v>
      </c>
      <c r="D2276" s="26">
        <v>212000</v>
      </c>
      <c r="E2276" s="26">
        <v>212000</v>
      </c>
      <c r="F2276" s="27">
        <v>0</v>
      </c>
      <c r="G2276" s="27">
        <v>212000</v>
      </c>
      <c r="H2276" s="27">
        <v>0</v>
      </c>
      <c r="I2276" s="7" t="s">
        <v>553</v>
      </c>
      <c r="J2276" s="7"/>
      <c r="K2276" s="7"/>
      <c r="L2276" s="7"/>
      <c r="M2276" s="27"/>
      <c r="N2276" s="27">
        <v>0</v>
      </c>
      <c r="O2276" s="7"/>
      <c r="P2276" s="30" t="s">
        <v>53</v>
      </c>
      <c r="Q2276" s="65"/>
      <c r="R2276" s="23" t="s">
        <v>54</v>
      </c>
    </row>
    <row r="2277" spans="1:18" s="31" customFormat="1" ht="32.4" customHeight="1" x14ac:dyDescent="0.3">
      <c r="A2277" s="295" t="s">
        <v>4481</v>
      </c>
      <c r="B2277" s="295" t="s">
        <v>4482</v>
      </c>
      <c r="C2277" s="192" t="s">
        <v>449</v>
      </c>
      <c r="D2277" s="26">
        <v>174900</v>
      </c>
      <c r="E2277" s="26">
        <v>174900</v>
      </c>
      <c r="F2277" s="27">
        <v>0</v>
      </c>
      <c r="G2277" s="27">
        <v>174900</v>
      </c>
      <c r="H2277" s="27">
        <v>0</v>
      </c>
      <c r="I2277" s="7" t="s">
        <v>553</v>
      </c>
      <c r="J2277" s="7"/>
      <c r="K2277" s="7"/>
      <c r="L2277" s="7"/>
      <c r="M2277" s="27"/>
      <c r="N2277" s="27">
        <v>0</v>
      </c>
      <c r="O2277" s="7"/>
      <c r="P2277" s="30" t="s">
        <v>53</v>
      </c>
      <c r="Q2277" s="65"/>
      <c r="R2277" s="23" t="s">
        <v>54</v>
      </c>
    </row>
    <row r="2278" spans="1:18" s="31" customFormat="1" ht="32.4" customHeight="1" x14ac:dyDescent="0.3">
      <c r="A2278" s="295" t="s">
        <v>4483</v>
      </c>
      <c r="B2278" s="295" t="s">
        <v>4484</v>
      </c>
      <c r="C2278" s="192" t="s">
        <v>449</v>
      </c>
      <c r="D2278" s="26">
        <v>260230</v>
      </c>
      <c r="E2278" s="26">
        <v>260230</v>
      </c>
      <c r="F2278" s="27">
        <v>0</v>
      </c>
      <c r="G2278" s="27">
        <v>260230</v>
      </c>
      <c r="H2278" s="27">
        <v>0</v>
      </c>
      <c r="I2278" s="7" t="s">
        <v>553</v>
      </c>
      <c r="J2278" s="7"/>
      <c r="K2278" s="7"/>
      <c r="L2278" s="7"/>
      <c r="M2278" s="27"/>
      <c r="N2278" s="27">
        <v>0</v>
      </c>
      <c r="O2278" s="7"/>
      <c r="P2278" s="30" t="s">
        <v>53</v>
      </c>
      <c r="Q2278" s="65"/>
      <c r="R2278" s="23" t="s">
        <v>54</v>
      </c>
    </row>
    <row r="2279" spans="1:18" s="31" customFormat="1" ht="32.4" customHeight="1" x14ac:dyDescent="0.3">
      <c r="A2279" s="295" t="s">
        <v>4485</v>
      </c>
      <c r="B2279" s="295" t="s">
        <v>4486</v>
      </c>
      <c r="C2279" s="192" t="s">
        <v>449</v>
      </c>
      <c r="D2279" s="26">
        <v>185500</v>
      </c>
      <c r="E2279" s="26">
        <v>185500</v>
      </c>
      <c r="F2279" s="27">
        <v>0</v>
      </c>
      <c r="G2279" s="27">
        <v>185500</v>
      </c>
      <c r="H2279" s="27">
        <v>0</v>
      </c>
      <c r="I2279" s="7" t="s">
        <v>553</v>
      </c>
      <c r="J2279" s="7"/>
      <c r="K2279" s="7"/>
      <c r="L2279" s="7"/>
      <c r="M2279" s="27"/>
      <c r="N2279" s="27">
        <v>0</v>
      </c>
      <c r="O2279" s="7"/>
      <c r="P2279" s="30" t="s">
        <v>53</v>
      </c>
      <c r="Q2279" s="65"/>
      <c r="R2279" s="23" t="s">
        <v>54</v>
      </c>
    </row>
    <row r="2280" spans="1:18" s="31" customFormat="1" ht="32.4" customHeight="1" x14ac:dyDescent="0.3">
      <c r="A2280" s="295" t="s">
        <v>4487</v>
      </c>
      <c r="B2280" s="295" t="s">
        <v>4488</v>
      </c>
      <c r="C2280" s="192" t="s">
        <v>449</v>
      </c>
      <c r="D2280" s="26">
        <v>185500</v>
      </c>
      <c r="E2280" s="26">
        <v>185500</v>
      </c>
      <c r="F2280" s="27">
        <v>0</v>
      </c>
      <c r="G2280" s="27">
        <v>185500</v>
      </c>
      <c r="H2280" s="27">
        <v>0</v>
      </c>
      <c r="I2280" s="7" t="s">
        <v>553</v>
      </c>
      <c r="J2280" s="7"/>
      <c r="K2280" s="7"/>
      <c r="L2280" s="7"/>
      <c r="M2280" s="27"/>
      <c r="N2280" s="27">
        <v>0</v>
      </c>
      <c r="O2280" s="7"/>
      <c r="P2280" s="30" t="s">
        <v>53</v>
      </c>
      <c r="Q2280" s="65"/>
      <c r="R2280" s="23" t="s">
        <v>54</v>
      </c>
    </row>
    <row r="2281" spans="1:18" s="31" customFormat="1" ht="32.4" customHeight="1" x14ac:dyDescent="0.3">
      <c r="A2281" s="295" t="s">
        <v>4489</v>
      </c>
      <c r="B2281" s="295" t="s">
        <v>4490</v>
      </c>
      <c r="C2281" s="192" t="s">
        <v>449</v>
      </c>
      <c r="D2281" s="26">
        <v>177550</v>
      </c>
      <c r="E2281" s="26">
        <v>177550</v>
      </c>
      <c r="F2281" s="27">
        <v>0</v>
      </c>
      <c r="G2281" s="27">
        <v>177550</v>
      </c>
      <c r="H2281" s="27">
        <v>0</v>
      </c>
      <c r="I2281" s="7" t="s">
        <v>553</v>
      </c>
      <c r="J2281" s="7"/>
      <c r="K2281" s="7"/>
      <c r="L2281" s="7"/>
      <c r="M2281" s="27"/>
      <c r="N2281" s="27">
        <v>0</v>
      </c>
      <c r="O2281" s="7"/>
      <c r="P2281" s="30" t="s">
        <v>53</v>
      </c>
      <c r="Q2281" s="65"/>
      <c r="R2281" s="23" t="s">
        <v>54</v>
      </c>
    </row>
    <row r="2282" spans="1:18" s="31" customFormat="1" ht="32.4" customHeight="1" x14ac:dyDescent="0.3">
      <c r="A2282" s="295" t="s">
        <v>4491</v>
      </c>
      <c r="B2282" s="295" t="s">
        <v>4492</v>
      </c>
      <c r="C2282" s="192" t="s">
        <v>449</v>
      </c>
      <c r="D2282" s="26">
        <v>124550</v>
      </c>
      <c r="E2282" s="26">
        <v>124550</v>
      </c>
      <c r="F2282" s="27">
        <v>0</v>
      </c>
      <c r="G2282" s="27">
        <v>124550</v>
      </c>
      <c r="H2282" s="27">
        <v>0</v>
      </c>
      <c r="I2282" s="7" t="s">
        <v>553</v>
      </c>
      <c r="J2282" s="7"/>
      <c r="K2282" s="7"/>
      <c r="L2282" s="7"/>
      <c r="M2282" s="27"/>
      <c r="N2282" s="27">
        <v>0</v>
      </c>
      <c r="O2282" s="7"/>
      <c r="P2282" s="30" t="s">
        <v>53</v>
      </c>
      <c r="Q2282" s="65"/>
      <c r="R2282" s="23" t="s">
        <v>54</v>
      </c>
    </row>
    <row r="2283" spans="1:18" s="31" customFormat="1" ht="32.4" customHeight="1" x14ac:dyDescent="0.3">
      <c r="A2283" s="295" t="s">
        <v>4493</v>
      </c>
      <c r="B2283" s="295" t="s">
        <v>4494</v>
      </c>
      <c r="C2283" s="192" t="s">
        <v>449</v>
      </c>
      <c r="D2283" s="26">
        <v>238500</v>
      </c>
      <c r="E2283" s="26">
        <v>238500</v>
      </c>
      <c r="F2283" s="27">
        <v>0</v>
      </c>
      <c r="G2283" s="27">
        <v>238500</v>
      </c>
      <c r="H2283" s="27">
        <v>0</v>
      </c>
      <c r="I2283" s="7" t="s">
        <v>553</v>
      </c>
      <c r="J2283" s="7"/>
      <c r="K2283" s="7"/>
      <c r="L2283" s="7"/>
      <c r="M2283" s="27"/>
      <c r="N2283" s="27">
        <v>0</v>
      </c>
      <c r="O2283" s="7"/>
      <c r="P2283" s="30" t="s">
        <v>53</v>
      </c>
      <c r="Q2283" s="65"/>
      <c r="R2283" s="23" t="s">
        <v>54</v>
      </c>
    </row>
    <row r="2284" spans="1:18" s="31" customFormat="1" ht="32.4" customHeight="1" x14ac:dyDescent="0.3">
      <c r="A2284" s="295" t="s">
        <v>4495</v>
      </c>
      <c r="B2284" s="295" t="s">
        <v>4496</v>
      </c>
      <c r="C2284" s="192" t="s">
        <v>449</v>
      </c>
      <c r="D2284" s="26">
        <v>238500</v>
      </c>
      <c r="E2284" s="26">
        <v>238500</v>
      </c>
      <c r="F2284" s="27">
        <v>0</v>
      </c>
      <c r="G2284" s="27">
        <v>238500</v>
      </c>
      <c r="H2284" s="27">
        <v>0</v>
      </c>
      <c r="I2284" s="7" t="s">
        <v>553</v>
      </c>
      <c r="J2284" s="7"/>
      <c r="K2284" s="7"/>
      <c r="L2284" s="7"/>
      <c r="M2284" s="27"/>
      <c r="N2284" s="27">
        <v>0</v>
      </c>
      <c r="O2284" s="7"/>
      <c r="P2284" s="30" t="s">
        <v>53</v>
      </c>
      <c r="Q2284" s="65"/>
      <c r="R2284" s="23" t="s">
        <v>54</v>
      </c>
    </row>
    <row r="2285" spans="1:18" s="31" customFormat="1" ht="32.4" customHeight="1" x14ac:dyDescent="0.3">
      <c r="A2285" s="295" t="s">
        <v>4497</v>
      </c>
      <c r="B2285" s="295" t="s">
        <v>4498</v>
      </c>
      <c r="C2285" s="192" t="s">
        <v>449</v>
      </c>
      <c r="D2285" s="26">
        <v>238500</v>
      </c>
      <c r="E2285" s="26">
        <v>238500</v>
      </c>
      <c r="F2285" s="27">
        <v>0</v>
      </c>
      <c r="G2285" s="27">
        <v>238500</v>
      </c>
      <c r="H2285" s="27">
        <v>0</v>
      </c>
      <c r="I2285" s="7" t="s">
        <v>553</v>
      </c>
      <c r="J2285" s="7"/>
      <c r="K2285" s="7"/>
      <c r="L2285" s="7"/>
      <c r="M2285" s="27"/>
      <c r="N2285" s="27">
        <v>0</v>
      </c>
      <c r="O2285" s="7"/>
      <c r="P2285" s="30" t="s">
        <v>53</v>
      </c>
      <c r="Q2285" s="65"/>
      <c r="R2285" s="23" t="s">
        <v>54</v>
      </c>
    </row>
    <row r="2286" spans="1:18" s="31" customFormat="1" ht="32.4" customHeight="1" x14ac:dyDescent="0.3">
      <c r="A2286" s="295" t="s">
        <v>4499</v>
      </c>
      <c r="B2286" s="295" t="s">
        <v>4500</v>
      </c>
      <c r="C2286" s="192" t="s">
        <v>449</v>
      </c>
      <c r="D2286" s="26">
        <v>257050</v>
      </c>
      <c r="E2286" s="26">
        <v>257050</v>
      </c>
      <c r="F2286" s="27">
        <v>0</v>
      </c>
      <c r="G2286" s="27">
        <v>257050</v>
      </c>
      <c r="H2286" s="27">
        <v>0</v>
      </c>
      <c r="I2286" s="7" t="s">
        <v>553</v>
      </c>
      <c r="J2286" s="7"/>
      <c r="K2286" s="7"/>
      <c r="L2286" s="7"/>
      <c r="M2286" s="27"/>
      <c r="N2286" s="27">
        <v>0</v>
      </c>
      <c r="O2286" s="7"/>
      <c r="P2286" s="30" t="s">
        <v>53</v>
      </c>
      <c r="Q2286" s="65"/>
      <c r="R2286" s="23" t="s">
        <v>54</v>
      </c>
    </row>
    <row r="2287" spans="1:18" s="31" customFormat="1" ht="32.4" customHeight="1" x14ac:dyDescent="0.3">
      <c r="A2287" s="295" t="s">
        <v>4501</v>
      </c>
      <c r="B2287" s="295" t="s">
        <v>4502</v>
      </c>
      <c r="C2287" s="192" t="s">
        <v>449</v>
      </c>
      <c r="D2287" s="26">
        <v>254400</v>
      </c>
      <c r="E2287" s="26">
        <v>254400</v>
      </c>
      <c r="F2287" s="27">
        <v>0</v>
      </c>
      <c r="G2287" s="27">
        <v>254400</v>
      </c>
      <c r="H2287" s="27">
        <v>0</v>
      </c>
      <c r="I2287" s="7" t="s">
        <v>553</v>
      </c>
      <c r="J2287" s="7"/>
      <c r="K2287" s="7"/>
      <c r="L2287" s="7"/>
      <c r="M2287" s="27"/>
      <c r="N2287" s="27">
        <v>0</v>
      </c>
      <c r="O2287" s="7"/>
      <c r="P2287" s="30" t="s">
        <v>53</v>
      </c>
      <c r="Q2287" s="65"/>
      <c r="R2287" s="23" t="s">
        <v>54</v>
      </c>
    </row>
    <row r="2288" spans="1:18" s="31" customFormat="1" ht="32.4" customHeight="1" x14ac:dyDescent="0.3">
      <c r="A2288" s="295" t="s">
        <v>4503</v>
      </c>
      <c r="B2288" s="295" t="s">
        <v>4504</v>
      </c>
      <c r="C2288" s="192" t="s">
        <v>449</v>
      </c>
      <c r="D2288" s="26">
        <v>235585</v>
      </c>
      <c r="E2288" s="26">
        <v>235585</v>
      </c>
      <c r="F2288" s="27">
        <v>0</v>
      </c>
      <c r="G2288" s="27">
        <v>235585</v>
      </c>
      <c r="H2288" s="27">
        <v>0</v>
      </c>
      <c r="I2288" s="7" t="s">
        <v>553</v>
      </c>
      <c r="J2288" s="7"/>
      <c r="K2288" s="7"/>
      <c r="L2288" s="7"/>
      <c r="M2288" s="27"/>
      <c r="N2288" s="27">
        <v>0</v>
      </c>
      <c r="O2288" s="7"/>
      <c r="P2288" s="30" t="s">
        <v>53</v>
      </c>
      <c r="Q2288" s="65"/>
      <c r="R2288" s="23" t="s">
        <v>54</v>
      </c>
    </row>
    <row r="2289" spans="1:18" s="31" customFormat="1" ht="32.4" customHeight="1" x14ac:dyDescent="0.3">
      <c r="A2289" s="295" t="s">
        <v>4505</v>
      </c>
      <c r="B2289" s="295" t="s">
        <v>4506</v>
      </c>
      <c r="C2289" s="192" t="s">
        <v>449</v>
      </c>
      <c r="D2289" s="26">
        <v>101760</v>
      </c>
      <c r="E2289" s="26">
        <v>101760</v>
      </c>
      <c r="F2289" s="27">
        <v>0</v>
      </c>
      <c r="G2289" s="27">
        <v>101760</v>
      </c>
      <c r="H2289" s="27">
        <v>0</v>
      </c>
      <c r="I2289" s="7" t="s">
        <v>553</v>
      </c>
      <c r="J2289" s="7"/>
      <c r="K2289" s="7"/>
      <c r="L2289" s="7"/>
      <c r="M2289" s="27"/>
      <c r="N2289" s="27">
        <v>0</v>
      </c>
      <c r="O2289" s="7"/>
      <c r="P2289" s="30" t="s">
        <v>53</v>
      </c>
      <c r="Q2289" s="65"/>
      <c r="R2289" s="23" t="s">
        <v>54</v>
      </c>
    </row>
    <row r="2290" spans="1:18" s="31" customFormat="1" ht="32.4" customHeight="1" x14ac:dyDescent="0.3">
      <c r="A2290" s="295" t="s">
        <v>4507</v>
      </c>
      <c r="B2290" s="295" t="s">
        <v>4508</v>
      </c>
      <c r="C2290" s="192" t="s">
        <v>449</v>
      </c>
      <c r="D2290" s="26">
        <v>159000</v>
      </c>
      <c r="E2290" s="26">
        <v>159000</v>
      </c>
      <c r="F2290" s="27">
        <v>0</v>
      </c>
      <c r="G2290" s="27">
        <v>159000</v>
      </c>
      <c r="H2290" s="27">
        <v>0</v>
      </c>
      <c r="I2290" s="7" t="s">
        <v>553</v>
      </c>
      <c r="J2290" s="7"/>
      <c r="K2290" s="7"/>
      <c r="L2290" s="7"/>
      <c r="M2290" s="27"/>
      <c r="N2290" s="27">
        <v>0</v>
      </c>
      <c r="O2290" s="7"/>
      <c r="P2290" s="30" t="s">
        <v>53</v>
      </c>
      <c r="Q2290" s="65"/>
      <c r="R2290" s="23" t="s">
        <v>54</v>
      </c>
    </row>
    <row r="2291" spans="1:18" s="31" customFormat="1" ht="32.4" customHeight="1" x14ac:dyDescent="0.3">
      <c r="A2291" s="295" t="s">
        <v>4509</v>
      </c>
      <c r="B2291" s="295" t="s">
        <v>4510</v>
      </c>
      <c r="C2291" s="192" t="s">
        <v>449</v>
      </c>
      <c r="D2291" s="26">
        <v>132500</v>
      </c>
      <c r="E2291" s="26">
        <v>132500</v>
      </c>
      <c r="F2291" s="27">
        <v>0</v>
      </c>
      <c r="G2291" s="27">
        <v>132500</v>
      </c>
      <c r="H2291" s="27">
        <v>0</v>
      </c>
      <c r="I2291" s="7" t="s">
        <v>553</v>
      </c>
      <c r="J2291" s="7"/>
      <c r="K2291" s="7"/>
      <c r="L2291" s="7"/>
      <c r="M2291" s="27"/>
      <c r="N2291" s="27">
        <v>0</v>
      </c>
      <c r="O2291" s="7"/>
      <c r="P2291" s="30" t="s">
        <v>53</v>
      </c>
      <c r="Q2291" s="65"/>
      <c r="R2291" s="23" t="s">
        <v>54</v>
      </c>
    </row>
    <row r="2292" spans="1:18" s="31" customFormat="1" ht="32.4" customHeight="1" x14ac:dyDescent="0.3">
      <c r="A2292" s="295" t="s">
        <v>4511</v>
      </c>
      <c r="B2292" s="295" t="s">
        <v>4512</v>
      </c>
      <c r="C2292" s="192" t="s">
        <v>449</v>
      </c>
      <c r="D2292" s="26">
        <v>185500</v>
      </c>
      <c r="E2292" s="26">
        <v>185500</v>
      </c>
      <c r="F2292" s="27">
        <v>0</v>
      </c>
      <c r="G2292" s="27">
        <v>185500</v>
      </c>
      <c r="H2292" s="27">
        <v>0</v>
      </c>
      <c r="I2292" s="7" t="s">
        <v>553</v>
      </c>
      <c r="J2292" s="7"/>
      <c r="K2292" s="7"/>
      <c r="L2292" s="7"/>
      <c r="M2292" s="27"/>
      <c r="N2292" s="27">
        <v>0</v>
      </c>
      <c r="O2292" s="7"/>
      <c r="P2292" s="30" t="s">
        <v>53</v>
      </c>
      <c r="Q2292" s="65"/>
      <c r="R2292" s="23" t="s">
        <v>54</v>
      </c>
    </row>
    <row r="2293" spans="1:18" s="31" customFormat="1" ht="32.4" customHeight="1" x14ac:dyDescent="0.3">
      <c r="A2293" s="295" t="s">
        <v>4513</v>
      </c>
      <c r="B2293" s="295" t="s">
        <v>4514</v>
      </c>
      <c r="C2293" s="192" t="s">
        <v>449</v>
      </c>
      <c r="D2293" s="26">
        <v>214650</v>
      </c>
      <c r="E2293" s="26">
        <v>214650</v>
      </c>
      <c r="F2293" s="27">
        <v>0</v>
      </c>
      <c r="G2293" s="27">
        <v>214650</v>
      </c>
      <c r="H2293" s="27">
        <v>0</v>
      </c>
      <c r="I2293" s="7" t="s">
        <v>553</v>
      </c>
      <c r="J2293" s="7"/>
      <c r="K2293" s="7"/>
      <c r="L2293" s="7"/>
      <c r="M2293" s="27"/>
      <c r="N2293" s="27">
        <v>0</v>
      </c>
      <c r="O2293" s="7"/>
      <c r="P2293" s="30" t="s">
        <v>53</v>
      </c>
      <c r="Q2293" s="65"/>
      <c r="R2293" s="23" t="s">
        <v>54</v>
      </c>
    </row>
    <row r="2294" spans="1:18" s="31" customFormat="1" ht="32.4" customHeight="1" x14ac:dyDescent="0.3">
      <c r="A2294" s="295" t="s">
        <v>4515</v>
      </c>
      <c r="B2294" s="295" t="s">
        <v>4516</v>
      </c>
      <c r="C2294" s="192" t="s">
        <v>449</v>
      </c>
      <c r="D2294" s="26">
        <v>92750</v>
      </c>
      <c r="E2294" s="26">
        <v>92750</v>
      </c>
      <c r="F2294" s="27">
        <v>0</v>
      </c>
      <c r="G2294" s="27">
        <v>92750</v>
      </c>
      <c r="H2294" s="27">
        <v>0</v>
      </c>
      <c r="I2294" s="7" t="s">
        <v>553</v>
      </c>
      <c r="J2294" s="7"/>
      <c r="K2294" s="7"/>
      <c r="L2294" s="7"/>
      <c r="M2294" s="27"/>
      <c r="N2294" s="27">
        <v>0</v>
      </c>
      <c r="O2294" s="7"/>
      <c r="P2294" s="30" t="s">
        <v>53</v>
      </c>
      <c r="Q2294" s="65"/>
      <c r="R2294" s="23" t="s">
        <v>54</v>
      </c>
    </row>
    <row r="2295" spans="1:18" s="31" customFormat="1" ht="32.4" customHeight="1" x14ac:dyDescent="0.3">
      <c r="A2295" s="295" t="s">
        <v>4517</v>
      </c>
      <c r="B2295" s="295" t="s">
        <v>4518</v>
      </c>
      <c r="C2295" s="192" t="s">
        <v>449</v>
      </c>
      <c r="D2295" s="26">
        <v>193450</v>
      </c>
      <c r="E2295" s="26">
        <v>193450</v>
      </c>
      <c r="F2295" s="27">
        <v>0</v>
      </c>
      <c r="G2295" s="27">
        <v>193450</v>
      </c>
      <c r="H2295" s="27">
        <v>0</v>
      </c>
      <c r="I2295" s="7" t="s">
        <v>553</v>
      </c>
      <c r="J2295" s="7"/>
      <c r="K2295" s="7"/>
      <c r="L2295" s="7"/>
      <c r="M2295" s="27"/>
      <c r="N2295" s="27">
        <v>0</v>
      </c>
      <c r="O2295" s="7"/>
      <c r="P2295" s="30" t="s">
        <v>53</v>
      </c>
      <c r="Q2295" s="65"/>
      <c r="R2295" s="23" t="s">
        <v>54</v>
      </c>
    </row>
    <row r="2296" spans="1:18" s="31" customFormat="1" ht="32.4" customHeight="1" x14ac:dyDescent="0.3">
      <c r="A2296" s="295" t="s">
        <v>4519</v>
      </c>
      <c r="B2296" s="295" t="s">
        <v>4520</v>
      </c>
      <c r="C2296" s="192" t="s">
        <v>449</v>
      </c>
      <c r="D2296" s="26">
        <v>265000</v>
      </c>
      <c r="E2296" s="26">
        <v>265000</v>
      </c>
      <c r="F2296" s="27">
        <v>0</v>
      </c>
      <c r="G2296" s="27">
        <v>265000</v>
      </c>
      <c r="H2296" s="27">
        <v>0</v>
      </c>
      <c r="I2296" s="7" t="s">
        <v>553</v>
      </c>
      <c r="J2296" s="7"/>
      <c r="K2296" s="7"/>
      <c r="L2296" s="7"/>
      <c r="M2296" s="27"/>
      <c r="N2296" s="27">
        <v>0</v>
      </c>
      <c r="O2296" s="7"/>
      <c r="P2296" s="30" t="s">
        <v>53</v>
      </c>
      <c r="Q2296" s="65"/>
      <c r="R2296" s="23" t="s">
        <v>54</v>
      </c>
    </row>
    <row r="2297" spans="1:18" s="31" customFormat="1" ht="32.4" customHeight="1" x14ac:dyDescent="0.3">
      <c r="A2297" s="295" t="s">
        <v>4521</v>
      </c>
      <c r="B2297" s="295" t="s">
        <v>4522</v>
      </c>
      <c r="C2297" s="192" t="s">
        <v>449</v>
      </c>
      <c r="D2297" s="26">
        <v>190800</v>
      </c>
      <c r="E2297" s="26">
        <v>190800</v>
      </c>
      <c r="F2297" s="27">
        <v>0</v>
      </c>
      <c r="G2297" s="27">
        <v>190800</v>
      </c>
      <c r="H2297" s="27">
        <v>0</v>
      </c>
      <c r="I2297" s="7" t="s">
        <v>553</v>
      </c>
      <c r="J2297" s="7"/>
      <c r="K2297" s="7"/>
      <c r="L2297" s="7"/>
      <c r="M2297" s="27"/>
      <c r="N2297" s="27">
        <v>0</v>
      </c>
      <c r="O2297" s="7"/>
      <c r="P2297" s="30" t="s">
        <v>53</v>
      </c>
      <c r="Q2297" s="65"/>
      <c r="R2297" s="23" t="s">
        <v>54</v>
      </c>
    </row>
    <row r="2298" spans="1:18" s="31" customFormat="1" ht="32.4" customHeight="1" x14ac:dyDescent="0.3">
      <c r="A2298" s="295" t="s">
        <v>4523</v>
      </c>
      <c r="B2298" s="295" t="s">
        <v>4524</v>
      </c>
      <c r="C2298" s="192" t="s">
        <v>449</v>
      </c>
      <c r="D2298" s="26">
        <v>344828</v>
      </c>
      <c r="E2298" s="26">
        <v>344828</v>
      </c>
      <c r="F2298" s="27">
        <v>0</v>
      </c>
      <c r="G2298" s="27">
        <v>344828</v>
      </c>
      <c r="H2298" s="27">
        <v>0</v>
      </c>
      <c r="I2298" s="7" t="s">
        <v>553</v>
      </c>
      <c r="J2298" s="7"/>
      <c r="K2298" s="7"/>
      <c r="L2298" s="7"/>
      <c r="M2298" s="27"/>
      <c r="N2298" s="27">
        <v>0</v>
      </c>
      <c r="O2298" s="7"/>
      <c r="P2298" s="30" t="s">
        <v>53</v>
      </c>
      <c r="Q2298" s="65"/>
      <c r="R2298" s="23" t="s">
        <v>54</v>
      </c>
    </row>
    <row r="2299" spans="1:18" s="31" customFormat="1" ht="32.4" customHeight="1" x14ac:dyDescent="0.3">
      <c r="A2299" s="295" t="s">
        <v>4525</v>
      </c>
      <c r="B2299" s="295" t="s">
        <v>4526</v>
      </c>
      <c r="C2299" s="192" t="s">
        <v>449</v>
      </c>
      <c r="D2299" s="26">
        <v>344828</v>
      </c>
      <c r="E2299" s="26">
        <v>344828</v>
      </c>
      <c r="F2299" s="27">
        <v>0</v>
      </c>
      <c r="G2299" s="27">
        <v>344828</v>
      </c>
      <c r="H2299" s="27">
        <v>0</v>
      </c>
      <c r="I2299" s="7" t="s">
        <v>553</v>
      </c>
      <c r="J2299" s="7"/>
      <c r="K2299" s="7"/>
      <c r="L2299" s="7"/>
      <c r="M2299" s="27"/>
      <c r="N2299" s="27">
        <v>0</v>
      </c>
      <c r="O2299" s="7"/>
      <c r="P2299" s="30" t="s">
        <v>53</v>
      </c>
      <c r="Q2299" s="65"/>
      <c r="R2299" s="23" t="s">
        <v>54</v>
      </c>
    </row>
    <row r="2300" spans="1:18" s="31" customFormat="1" ht="32.4" customHeight="1" x14ac:dyDescent="0.3">
      <c r="A2300" s="295" t="s">
        <v>3448</v>
      </c>
      <c r="B2300" s="295" t="s">
        <v>4527</v>
      </c>
      <c r="C2300" s="192" t="s">
        <v>449</v>
      </c>
      <c r="D2300" s="26">
        <v>344828</v>
      </c>
      <c r="E2300" s="26">
        <v>344828</v>
      </c>
      <c r="F2300" s="27">
        <v>0</v>
      </c>
      <c r="G2300" s="27">
        <v>344828</v>
      </c>
      <c r="H2300" s="27">
        <v>0</v>
      </c>
      <c r="I2300" s="7" t="s">
        <v>553</v>
      </c>
      <c r="J2300" s="7"/>
      <c r="K2300" s="7"/>
      <c r="L2300" s="7"/>
      <c r="M2300" s="27"/>
      <c r="N2300" s="27">
        <v>0</v>
      </c>
      <c r="O2300" s="7"/>
      <c r="P2300" s="30" t="s">
        <v>53</v>
      </c>
      <c r="Q2300" s="65"/>
      <c r="R2300" s="23" t="s">
        <v>54</v>
      </c>
    </row>
    <row r="2301" spans="1:18" s="31" customFormat="1" ht="32.4" customHeight="1" x14ac:dyDescent="0.3">
      <c r="A2301" s="295" t="s">
        <v>4528</v>
      </c>
      <c r="B2301" s="295" t="s">
        <v>4529</v>
      </c>
      <c r="C2301" s="192" t="s">
        <v>449</v>
      </c>
      <c r="D2301" s="26">
        <v>310345</v>
      </c>
      <c r="E2301" s="26">
        <v>310345</v>
      </c>
      <c r="F2301" s="27">
        <v>0</v>
      </c>
      <c r="G2301" s="27">
        <v>310345</v>
      </c>
      <c r="H2301" s="27">
        <v>0</v>
      </c>
      <c r="I2301" s="7" t="s">
        <v>553</v>
      </c>
      <c r="J2301" s="7"/>
      <c r="K2301" s="7"/>
      <c r="L2301" s="7"/>
      <c r="M2301" s="27"/>
      <c r="N2301" s="27">
        <v>0</v>
      </c>
      <c r="O2301" s="7"/>
      <c r="P2301" s="30" t="s">
        <v>53</v>
      </c>
      <c r="Q2301" s="65"/>
      <c r="R2301" s="23" t="s">
        <v>54</v>
      </c>
    </row>
    <row r="2302" spans="1:18" s="31" customFormat="1" ht="32.4" customHeight="1" x14ac:dyDescent="0.3">
      <c r="A2302" s="295" t="s">
        <v>4530</v>
      </c>
      <c r="B2302" s="295" t="s">
        <v>4531</v>
      </c>
      <c r="C2302" s="192" t="s">
        <v>449</v>
      </c>
      <c r="D2302" s="26">
        <v>241379</v>
      </c>
      <c r="E2302" s="26">
        <v>241379</v>
      </c>
      <c r="F2302" s="27">
        <v>0</v>
      </c>
      <c r="G2302" s="27">
        <v>241379</v>
      </c>
      <c r="H2302" s="27">
        <v>0</v>
      </c>
      <c r="I2302" s="7" t="s">
        <v>553</v>
      </c>
      <c r="J2302" s="7"/>
      <c r="K2302" s="7"/>
      <c r="L2302" s="7"/>
      <c r="M2302" s="27"/>
      <c r="N2302" s="27">
        <v>0</v>
      </c>
      <c r="O2302" s="7"/>
      <c r="P2302" s="30" t="s">
        <v>53</v>
      </c>
      <c r="Q2302" s="65"/>
      <c r="R2302" s="23" t="s">
        <v>54</v>
      </c>
    </row>
    <row r="2303" spans="1:18" s="31" customFormat="1" ht="32.4" customHeight="1" x14ac:dyDescent="0.3">
      <c r="A2303" s="295" t="s">
        <v>3450</v>
      </c>
      <c r="B2303" s="295" t="s">
        <v>4532</v>
      </c>
      <c r="C2303" s="192" t="s">
        <v>449</v>
      </c>
      <c r="D2303" s="26">
        <v>172414</v>
      </c>
      <c r="E2303" s="26">
        <v>172414</v>
      </c>
      <c r="F2303" s="27">
        <v>0</v>
      </c>
      <c r="G2303" s="27">
        <v>172414</v>
      </c>
      <c r="H2303" s="27">
        <v>0</v>
      </c>
      <c r="I2303" s="7" t="s">
        <v>553</v>
      </c>
      <c r="J2303" s="7"/>
      <c r="K2303" s="7"/>
      <c r="L2303" s="7"/>
      <c r="M2303" s="27"/>
      <c r="N2303" s="27">
        <v>0</v>
      </c>
      <c r="O2303" s="7"/>
      <c r="P2303" s="30" t="s">
        <v>53</v>
      </c>
      <c r="Q2303" s="65"/>
      <c r="R2303" s="23" t="s">
        <v>54</v>
      </c>
    </row>
    <row r="2304" spans="1:18" s="31" customFormat="1" ht="32.4" customHeight="1" x14ac:dyDescent="0.3">
      <c r="A2304" s="295" t="s">
        <v>4533</v>
      </c>
      <c r="B2304" s="295" t="s">
        <v>4534</v>
      </c>
      <c r="C2304" s="192" t="s">
        <v>449</v>
      </c>
      <c r="D2304" s="26">
        <v>241379</v>
      </c>
      <c r="E2304" s="26">
        <v>241379</v>
      </c>
      <c r="F2304" s="27">
        <v>0</v>
      </c>
      <c r="G2304" s="27">
        <v>241379</v>
      </c>
      <c r="H2304" s="27">
        <v>0</v>
      </c>
      <c r="I2304" s="7" t="s">
        <v>553</v>
      </c>
      <c r="J2304" s="7"/>
      <c r="K2304" s="7"/>
      <c r="L2304" s="7"/>
      <c r="M2304" s="27"/>
      <c r="N2304" s="27">
        <v>0</v>
      </c>
      <c r="O2304" s="7"/>
      <c r="P2304" s="30" t="s">
        <v>53</v>
      </c>
      <c r="Q2304" s="65"/>
      <c r="R2304" s="23" t="s">
        <v>54</v>
      </c>
    </row>
    <row r="2305" spans="1:18" s="31" customFormat="1" ht="32.4" customHeight="1" x14ac:dyDescent="0.3">
      <c r="A2305" s="295" t="s">
        <v>4535</v>
      </c>
      <c r="B2305" s="295" t="s">
        <v>4536</v>
      </c>
      <c r="C2305" s="192" t="s">
        <v>449</v>
      </c>
      <c r="D2305" s="26">
        <v>241379</v>
      </c>
      <c r="E2305" s="26">
        <v>241379</v>
      </c>
      <c r="F2305" s="27">
        <v>0</v>
      </c>
      <c r="G2305" s="27">
        <v>241379</v>
      </c>
      <c r="H2305" s="27">
        <v>0</v>
      </c>
      <c r="I2305" s="7" t="s">
        <v>553</v>
      </c>
      <c r="J2305" s="7"/>
      <c r="K2305" s="7"/>
      <c r="L2305" s="7"/>
      <c r="M2305" s="27"/>
      <c r="N2305" s="27">
        <v>0</v>
      </c>
      <c r="O2305" s="7"/>
      <c r="P2305" s="30" t="s">
        <v>53</v>
      </c>
      <c r="Q2305" s="65"/>
      <c r="R2305" s="23" t="s">
        <v>54</v>
      </c>
    </row>
    <row r="2306" spans="1:18" s="31" customFormat="1" ht="32.4" customHeight="1" x14ac:dyDescent="0.3">
      <c r="A2306" s="295" t="s">
        <v>4537</v>
      </c>
      <c r="B2306" s="295" t="s">
        <v>4538</v>
      </c>
      <c r="C2306" s="192" t="s">
        <v>449</v>
      </c>
      <c r="D2306" s="26">
        <v>189655</v>
      </c>
      <c r="E2306" s="26">
        <v>189655</v>
      </c>
      <c r="F2306" s="27">
        <v>0</v>
      </c>
      <c r="G2306" s="27">
        <v>189655</v>
      </c>
      <c r="H2306" s="27">
        <v>0</v>
      </c>
      <c r="I2306" s="7" t="s">
        <v>553</v>
      </c>
      <c r="J2306" s="7"/>
      <c r="K2306" s="7"/>
      <c r="L2306" s="7"/>
      <c r="M2306" s="27"/>
      <c r="N2306" s="27">
        <v>0</v>
      </c>
      <c r="O2306" s="7"/>
      <c r="P2306" s="30" t="s">
        <v>53</v>
      </c>
      <c r="Q2306" s="65"/>
      <c r="R2306" s="23" t="s">
        <v>54</v>
      </c>
    </row>
    <row r="2307" spans="1:18" s="31" customFormat="1" ht="32.4" customHeight="1" x14ac:dyDescent="0.3">
      <c r="A2307" s="295" t="s">
        <v>4539</v>
      </c>
      <c r="B2307" s="295" t="s">
        <v>4540</v>
      </c>
      <c r="C2307" s="192" t="s">
        <v>449</v>
      </c>
      <c r="D2307" s="26">
        <v>189655</v>
      </c>
      <c r="E2307" s="26">
        <v>189655</v>
      </c>
      <c r="F2307" s="27">
        <v>0</v>
      </c>
      <c r="G2307" s="27">
        <v>189655</v>
      </c>
      <c r="H2307" s="27">
        <v>0</v>
      </c>
      <c r="I2307" s="7" t="s">
        <v>553</v>
      </c>
      <c r="J2307" s="7"/>
      <c r="K2307" s="7"/>
      <c r="L2307" s="7"/>
      <c r="M2307" s="27"/>
      <c r="N2307" s="27">
        <v>0</v>
      </c>
      <c r="O2307" s="7"/>
      <c r="P2307" s="30" t="s">
        <v>53</v>
      </c>
      <c r="Q2307" s="65"/>
      <c r="R2307" s="23" t="s">
        <v>54</v>
      </c>
    </row>
    <row r="2308" spans="1:18" s="31" customFormat="1" ht="32.4" customHeight="1" x14ac:dyDescent="0.3">
      <c r="A2308" s="295" t="s">
        <v>4541</v>
      </c>
      <c r="B2308" s="295" t="s">
        <v>4542</v>
      </c>
      <c r="C2308" s="192" t="s">
        <v>449</v>
      </c>
      <c r="D2308" s="26">
        <v>189655</v>
      </c>
      <c r="E2308" s="26">
        <v>189655</v>
      </c>
      <c r="F2308" s="27">
        <v>0</v>
      </c>
      <c r="G2308" s="27">
        <v>189655</v>
      </c>
      <c r="H2308" s="27">
        <v>0</v>
      </c>
      <c r="I2308" s="7" t="s">
        <v>553</v>
      </c>
      <c r="J2308" s="7"/>
      <c r="K2308" s="7"/>
      <c r="L2308" s="7"/>
      <c r="M2308" s="27"/>
      <c r="N2308" s="27">
        <v>0</v>
      </c>
      <c r="O2308" s="7"/>
      <c r="P2308" s="30" t="s">
        <v>53</v>
      </c>
      <c r="Q2308" s="65"/>
      <c r="R2308" s="23" t="s">
        <v>54</v>
      </c>
    </row>
    <row r="2309" spans="1:18" s="31" customFormat="1" ht="32.4" customHeight="1" x14ac:dyDescent="0.3">
      <c r="A2309" s="295" t="s">
        <v>3462</v>
      </c>
      <c r="B2309" s="295" t="s">
        <v>4543</v>
      </c>
      <c r="C2309" s="192" t="s">
        <v>449</v>
      </c>
      <c r="D2309" s="26">
        <v>189655</v>
      </c>
      <c r="E2309" s="26">
        <v>189655</v>
      </c>
      <c r="F2309" s="27">
        <v>0</v>
      </c>
      <c r="G2309" s="27">
        <v>189655</v>
      </c>
      <c r="H2309" s="27">
        <v>0</v>
      </c>
      <c r="I2309" s="7" t="s">
        <v>553</v>
      </c>
      <c r="J2309" s="7"/>
      <c r="K2309" s="7"/>
      <c r="L2309" s="7"/>
      <c r="M2309" s="27"/>
      <c r="N2309" s="27">
        <v>0</v>
      </c>
      <c r="O2309" s="7"/>
      <c r="P2309" s="30" t="s">
        <v>53</v>
      </c>
      <c r="Q2309" s="65"/>
      <c r="R2309" s="23" t="s">
        <v>54</v>
      </c>
    </row>
    <row r="2310" spans="1:18" s="31" customFormat="1" ht="32.4" customHeight="1" x14ac:dyDescent="0.3">
      <c r="A2310" s="295" t="s">
        <v>4544</v>
      </c>
      <c r="B2310" s="295" t="s">
        <v>4545</v>
      </c>
      <c r="C2310" s="192" t="s">
        <v>449</v>
      </c>
      <c r="D2310" s="26">
        <v>350350</v>
      </c>
      <c r="E2310" s="26">
        <v>350350</v>
      </c>
      <c r="F2310" s="27">
        <v>0</v>
      </c>
      <c r="G2310" s="27">
        <v>350350</v>
      </c>
      <c r="H2310" s="27">
        <v>0</v>
      </c>
      <c r="I2310" s="7" t="s">
        <v>553</v>
      </c>
      <c r="J2310" s="7"/>
      <c r="K2310" s="7"/>
      <c r="L2310" s="7"/>
      <c r="M2310" s="27"/>
      <c r="N2310" s="27">
        <v>0</v>
      </c>
      <c r="O2310" s="7"/>
      <c r="P2310" s="30" t="s">
        <v>53</v>
      </c>
      <c r="Q2310" s="65"/>
      <c r="R2310" s="23" t="s">
        <v>54</v>
      </c>
    </row>
    <row r="2311" spans="1:18" s="31" customFormat="1" ht="32.4" customHeight="1" x14ac:dyDescent="0.3">
      <c r="A2311" s="295" t="s">
        <v>4546</v>
      </c>
      <c r="B2311" s="295" t="s">
        <v>4547</v>
      </c>
      <c r="C2311" s="192" t="s">
        <v>449</v>
      </c>
      <c r="D2311" s="26">
        <v>377300</v>
      </c>
      <c r="E2311" s="26">
        <v>377300</v>
      </c>
      <c r="F2311" s="27">
        <v>0</v>
      </c>
      <c r="G2311" s="27">
        <v>377300</v>
      </c>
      <c r="H2311" s="27">
        <v>0</v>
      </c>
      <c r="I2311" s="7" t="s">
        <v>553</v>
      </c>
      <c r="J2311" s="7"/>
      <c r="K2311" s="7"/>
      <c r="L2311" s="7"/>
      <c r="M2311" s="27"/>
      <c r="N2311" s="27">
        <v>0</v>
      </c>
      <c r="O2311" s="7"/>
      <c r="P2311" s="30" t="s">
        <v>53</v>
      </c>
      <c r="Q2311" s="65"/>
      <c r="R2311" s="23" t="s">
        <v>54</v>
      </c>
    </row>
    <row r="2312" spans="1:18" s="31" customFormat="1" ht="32.4" customHeight="1" x14ac:dyDescent="0.3">
      <c r="A2312" s="295" t="s">
        <v>4548</v>
      </c>
      <c r="B2312" s="295" t="s">
        <v>4549</v>
      </c>
      <c r="C2312" s="192" t="s">
        <v>449</v>
      </c>
      <c r="D2312" s="26">
        <v>181913</v>
      </c>
      <c r="E2312" s="26">
        <v>181913</v>
      </c>
      <c r="F2312" s="27">
        <v>0</v>
      </c>
      <c r="G2312" s="27">
        <v>181913</v>
      </c>
      <c r="H2312" s="27">
        <v>0</v>
      </c>
      <c r="I2312" s="7" t="s">
        <v>553</v>
      </c>
      <c r="J2312" s="7"/>
      <c r="K2312" s="7"/>
      <c r="L2312" s="7"/>
      <c r="M2312" s="27"/>
      <c r="N2312" s="27">
        <v>0</v>
      </c>
      <c r="O2312" s="7"/>
      <c r="P2312" s="30" t="s">
        <v>53</v>
      </c>
      <c r="Q2312" s="65"/>
      <c r="R2312" s="23" t="s">
        <v>54</v>
      </c>
    </row>
    <row r="2313" spans="1:18" s="31" customFormat="1" ht="32.4" customHeight="1" x14ac:dyDescent="0.3">
      <c r="A2313" s="295" t="s">
        <v>4550</v>
      </c>
      <c r="B2313" s="295" t="s">
        <v>4551</v>
      </c>
      <c r="C2313" s="192" t="s">
        <v>449</v>
      </c>
      <c r="D2313" s="26">
        <v>242550</v>
      </c>
      <c r="E2313" s="26">
        <v>242550</v>
      </c>
      <c r="F2313" s="27">
        <v>0</v>
      </c>
      <c r="G2313" s="27">
        <v>242550</v>
      </c>
      <c r="H2313" s="27">
        <v>0</v>
      </c>
      <c r="I2313" s="7" t="s">
        <v>553</v>
      </c>
      <c r="J2313" s="7"/>
      <c r="K2313" s="7"/>
      <c r="L2313" s="7"/>
      <c r="M2313" s="27"/>
      <c r="N2313" s="27">
        <v>0</v>
      </c>
      <c r="O2313" s="7"/>
      <c r="P2313" s="30" t="s">
        <v>53</v>
      </c>
      <c r="Q2313" s="65"/>
      <c r="R2313" s="23" t="s">
        <v>54</v>
      </c>
    </row>
    <row r="2314" spans="1:18" s="31" customFormat="1" ht="32.4" customHeight="1" x14ac:dyDescent="0.3">
      <c r="A2314" s="295" t="s">
        <v>3486</v>
      </c>
      <c r="B2314" s="295" t="s">
        <v>4552</v>
      </c>
      <c r="C2314" s="192" t="s">
        <v>449</v>
      </c>
      <c r="D2314" s="26">
        <v>163856</v>
      </c>
      <c r="E2314" s="26">
        <v>163856</v>
      </c>
      <c r="F2314" s="27">
        <v>0</v>
      </c>
      <c r="G2314" s="27">
        <v>163856</v>
      </c>
      <c r="H2314" s="27">
        <v>0</v>
      </c>
      <c r="I2314" s="7" t="s">
        <v>553</v>
      </c>
      <c r="J2314" s="7"/>
      <c r="K2314" s="7"/>
      <c r="L2314" s="7"/>
      <c r="M2314" s="27"/>
      <c r="N2314" s="27">
        <v>0</v>
      </c>
      <c r="O2314" s="7"/>
      <c r="P2314" s="30" t="s">
        <v>53</v>
      </c>
      <c r="Q2314" s="65"/>
      <c r="R2314" s="23" t="s">
        <v>54</v>
      </c>
    </row>
    <row r="2315" spans="1:18" s="31" customFormat="1" ht="32.4" customHeight="1" x14ac:dyDescent="0.3">
      <c r="A2315" s="295" t="s">
        <v>4553</v>
      </c>
      <c r="B2315" s="295" t="s">
        <v>4554</v>
      </c>
      <c r="C2315" s="192" t="s">
        <v>449</v>
      </c>
      <c r="D2315" s="26">
        <v>47393</v>
      </c>
      <c r="E2315" s="26">
        <v>47393</v>
      </c>
      <c r="F2315" s="27">
        <v>0</v>
      </c>
      <c r="G2315" s="27">
        <v>47393</v>
      </c>
      <c r="H2315" s="27">
        <v>0</v>
      </c>
      <c r="I2315" s="7" t="s">
        <v>553</v>
      </c>
      <c r="J2315" s="7"/>
      <c r="K2315" s="7"/>
      <c r="L2315" s="7"/>
      <c r="M2315" s="27"/>
      <c r="N2315" s="27">
        <v>0</v>
      </c>
      <c r="O2315" s="7"/>
      <c r="P2315" s="30" t="s">
        <v>53</v>
      </c>
      <c r="Q2315" s="65"/>
      <c r="R2315" s="23" t="s">
        <v>54</v>
      </c>
    </row>
    <row r="2316" spans="1:18" s="31" customFormat="1" ht="32.4" customHeight="1" x14ac:dyDescent="0.3">
      <c r="A2316" s="295" t="s">
        <v>4555</v>
      </c>
      <c r="B2316" s="295" t="s">
        <v>4556</v>
      </c>
      <c r="C2316" s="192" t="s">
        <v>449</v>
      </c>
      <c r="D2316" s="26">
        <v>144375</v>
      </c>
      <c r="E2316" s="26">
        <v>144375</v>
      </c>
      <c r="F2316" s="27">
        <v>0</v>
      </c>
      <c r="G2316" s="27">
        <v>144375</v>
      </c>
      <c r="H2316" s="27">
        <v>0</v>
      </c>
      <c r="I2316" s="7" t="s">
        <v>553</v>
      </c>
      <c r="J2316" s="7"/>
      <c r="K2316" s="7"/>
      <c r="L2316" s="7"/>
      <c r="M2316" s="27"/>
      <c r="N2316" s="27">
        <v>0</v>
      </c>
      <c r="O2316" s="7"/>
      <c r="P2316" s="30" t="s">
        <v>53</v>
      </c>
      <c r="Q2316" s="65"/>
      <c r="R2316" s="23" t="s">
        <v>54</v>
      </c>
    </row>
    <row r="2317" spans="1:18" s="31" customFormat="1" ht="32.4" customHeight="1" x14ac:dyDescent="0.3">
      <c r="A2317" s="295" t="s">
        <v>4557</v>
      </c>
      <c r="B2317" s="295" t="s">
        <v>4558</v>
      </c>
      <c r="C2317" s="192" t="s">
        <v>449</v>
      </c>
      <c r="D2317" s="26">
        <v>385000</v>
      </c>
      <c r="E2317" s="26">
        <v>385000</v>
      </c>
      <c r="F2317" s="27">
        <v>0</v>
      </c>
      <c r="G2317" s="27">
        <v>385000</v>
      </c>
      <c r="H2317" s="27">
        <v>0</v>
      </c>
      <c r="I2317" s="7" t="s">
        <v>553</v>
      </c>
      <c r="J2317" s="7"/>
      <c r="K2317" s="7"/>
      <c r="L2317" s="7"/>
      <c r="M2317" s="27"/>
      <c r="N2317" s="27">
        <v>0</v>
      </c>
      <c r="O2317" s="7"/>
      <c r="P2317" s="30" t="s">
        <v>53</v>
      </c>
      <c r="Q2317" s="65"/>
      <c r="R2317" s="23" t="s">
        <v>54</v>
      </c>
    </row>
    <row r="2318" spans="1:18" s="31" customFormat="1" ht="32.4" customHeight="1" x14ac:dyDescent="0.3">
      <c r="A2318" s="295" t="s">
        <v>4559</v>
      </c>
      <c r="B2318" s="295" t="s">
        <v>4560</v>
      </c>
      <c r="C2318" s="192" t="s">
        <v>449</v>
      </c>
      <c r="D2318" s="26">
        <v>377300</v>
      </c>
      <c r="E2318" s="26">
        <v>377300</v>
      </c>
      <c r="F2318" s="27">
        <v>0</v>
      </c>
      <c r="G2318" s="27">
        <v>377300</v>
      </c>
      <c r="H2318" s="27">
        <v>0</v>
      </c>
      <c r="I2318" s="7" t="s">
        <v>553</v>
      </c>
      <c r="J2318" s="7"/>
      <c r="K2318" s="7"/>
      <c r="L2318" s="7"/>
      <c r="M2318" s="27"/>
      <c r="N2318" s="27">
        <v>0</v>
      </c>
      <c r="O2318" s="7"/>
      <c r="P2318" s="30" t="s">
        <v>53</v>
      </c>
      <c r="Q2318" s="65"/>
      <c r="R2318" s="23" t="s">
        <v>54</v>
      </c>
    </row>
    <row r="2319" spans="1:18" s="31" customFormat="1" ht="32.4" customHeight="1" x14ac:dyDescent="0.3">
      <c r="A2319" s="295" t="s">
        <v>4561</v>
      </c>
      <c r="B2319" s="295" t="s">
        <v>4562</v>
      </c>
      <c r="C2319" s="192" t="s">
        <v>449</v>
      </c>
      <c r="D2319" s="26">
        <v>307230</v>
      </c>
      <c r="E2319" s="26">
        <v>307230</v>
      </c>
      <c r="F2319" s="27">
        <v>0</v>
      </c>
      <c r="G2319" s="27">
        <v>307230</v>
      </c>
      <c r="H2319" s="27">
        <v>0</v>
      </c>
      <c r="I2319" s="7" t="s">
        <v>553</v>
      </c>
      <c r="J2319" s="7"/>
      <c r="K2319" s="7"/>
      <c r="L2319" s="7"/>
      <c r="M2319" s="27"/>
      <c r="N2319" s="27">
        <v>0</v>
      </c>
      <c r="O2319" s="7"/>
      <c r="P2319" s="30" t="s">
        <v>53</v>
      </c>
      <c r="Q2319" s="65"/>
      <c r="R2319" s="23" t="s">
        <v>54</v>
      </c>
    </row>
    <row r="2320" spans="1:18" s="31" customFormat="1" ht="32.4" customHeight="1" x14ac:dyDescent="0.3">
      <c r="A2320" s="295" t="s">
        <v>4563</v>
      </c>
      <c r="B2320" s="295" t="s">
        <v>4564</v>
      </c>
      <c r="C2320" s="192" t="s">
        <v>449</v>
      </c>
      <c r="D2320" s="26">
        <v>371140</v>
      </c>
      <c r="E2320" s="26">
        <v>371140</v>
      </c>
      <c r="F2320" s="27">
        <v>0</v>
      </c>
      <c r="G2320" s="27">
        <v>371140</v>
      </c>
      <c r="H2320" s="27">
        <v>0</v>
      </c>
      <c r="I2320" s="7" t="s">
        <v>553</v>
      </c>
      <c r="J2320" s="7"/>
      <c r="K2320" s="7"/>
      <c r="L2320" s="7"/>
      <c r="M2320" s="27"/>
      <c r="N2320" s="27">
        <v>0</v>
      </c>
      <c r="O2320" s="7"/>
      <c r="P2320" s="30" t="s">
        <v>53</v>
      </c>
      <c r="Q2320" s="65"/>
      <c r="R2320" s="23" t="s">
        <v>54</v>
      </c>
    </row>
    <row r="2321" spans="1:18" s="31" customFormat="1" ht="32.4" customHeight="1" x14ac:dyDescent="0.3">
      <c r="A2321" s="295" t="s">
        <v>4565</v>
      </c>
      <c r="B2321" s="295" t="s">
        <v>4566</v>
      </c>
      <c r="C2321" s="192" t="s">
        <v>449</v>
      </c>
      <c r="D2321" s="26">
        <v>323015</v>
      </c>
      <c r="E2321" s="26">
        <v>323015</v>
      </c>
      <c r="F2321" s="27">
        <v>0</v>
      </c>
      <c r="G2321" s="27">
        <v>323015</v>
      </c>
      <c r="H2321" s="27">
        <v>0</v>
      </c>
      <c r="I2321" s="7" t="s">
        <v>553</v>
      </c>
      <c r="J2321" s="7"/>
      <c r="K2321" s="7"/>
      <c r="L2321" s="7"/>
      <c r="M2321" s="27"/>
      <c r="N2321" s="27">
        <v>0</v>
      </c>
      <c r="O2321" s="7"/>
      <c r="P2321" s="30" t="s">
        <v>53</v>
      </c>
      <c r="Q2321" s="65"/>
      <c r="R2321" s="23" t="s">
        <v>54</v>
      </c>
    </row>
    <row r="2322" spans="1:18" s="31" customFormat="1" ht="32.4" customHeight="1" x14ac:dyDescent="0.3">
      <c r="A2322" s="295" t="s">
        <v>4567</v>
      </c>
      <c r="B2322" s="295" t="s">
        <v>4568</v>
      </c>
      <c r="C2322" s="192" t="s">
        <v>449</v>
      </c>
      <c r="D2322" s="26">
        <v>296296</v>
      </c>
      <c r="E2322" s="26">
        <v>296296</v>
      </c>
      <c r="F2322" s="27">
        <v>0</v>
      </c>
      <c r="G2322" s="27">
        <v>296296</v>
      </c>
      <c r="H2322" s="27">
        <v>0</v>
      </c>
      <c r="I2322" s="7" t="s">
        <v>553</v>
      </c>
      <c r="J2322" s="7"/>
      <c r="K2322" s="7"/>
      <c r="L2322" s="7"/>
      <c r="M2322" s="27"/>
      <c r="N2322" s="27">
        <v>0</v>
      </c>
      <c r="O2322" s="7"/>
      <c r="P2322" s="30" t="s">
        <v>53</v>
      </c>
      <c r="Q2322" s="65"/>
      <c r="R2322" s="23" t="s">
        <v>54</v>
      </c>
    </row>
    <row r="2323" spans="1:18" s="31" customFormat="1" ht="32.4" customHeight="1" x14ac:dyDescent="0.3">
      <c r="A2323" s="295" t="s">
        <v>4569</v>
      </c>
      <c r="B2323" s="295" t="s">
        <v>4570</v>
      </c>
      <c r="C2323" s="192" t="s">
        <v>449</v>
      </c>
      <c r="D2323" s="26">
        <v>355086</v>
      </c>
      <c r="E2323" s="26">
        <v>355086</v>
      </c>
      <c r="F2323" s="27">
        <v>0</v>
      </c>
      <c r="G2323" s="27">
        <v>355086</v>
      </c>
      <c r="H2323" s="27">
        <v>0</v>
      </c>
      <c r="I2323" s="7" t="s">
        <v>553</v>
      </c>
      <c r="J2323" s="7"/>
      <c r="K2323" s="7"/>
      <c r="L2323" s="7"/>
      <c r="M2323" s="27"/>
      <c r="N2323" s="27">
        <v>0</v>
      </c>
      <c r="O2323" s="7"/>
      <c r="P2323" s="30" t="s">
        <v>53</v>
      </c>
      <c r="Q2323" s="65"/>
      <c r="R2323" s="23" t="s">
        <v>54</v>
      </c>
    </row>
    <row r="2324" spans="1:18" s="31" customFormat="1" ht="32.4" customHeight="1" x14ac:dyDescent="0.3">
      <c r="A2324" s="295" t="s">
        <v>4571</v>
      </c>
      <c r="B2324" s="295" t="s">
        <v>4572</v>
      </c>
      <c r="C2324" s="192" t="s">
        <v>449</v>
      </c>
      <c r="D2324" s="26">
        <v>275275</v>
      </c>
      <c r="E2324" s="26">
        <v>275275</v>
      </c>
      <c r="F2324" s="27">
        <v>0</v>
      </c>
      <c r="G2324" s="27">
        <v>275275</v>
      </c>
      <c r="H2324" s="27">
        <v>0</v>
      </c>
      <c r="I2324" s="7" t="s">
        <v>553</v>
      </c>
      <c r="J2324" s="7"/>
      <c r="K2324" s="7"/>
      <c r="L2324" s="7"/>
      <c r="M2324" s="27"/>
      <c r="N2324" s="27">
        <v>0</v>
      </c>
      <c r="O2324" s="7"/>
      <c r="P2324" s="30" t="s">
        <v>53</v>
      </c>
      <c r="Q2324" s="65"/>
      <c r="R2324" s="23" t="s">
        <v>54</v>
      </c>
    </row>
    <row r="2325" spans="1:18" s="31" customFormat="1" ht="32.4" customHeight="1" x14ac:dyDescent="0.3">
      <c r="A2325" s="295" t="s">
        <v>4573</v>
      </c>
      <c r="B2325" s="295" t="s">
        <v>4574</v>
      </c>
      <c r="C2325" s="192" t="s">
        <v>449</v>
      </c>
      <c r="D2325" s="26">
        <v>239740</v>
      </c>
      <c r="E2325" s="26">
        <v>239740</v>
      </c>
      <c r="F2325" s="27">
        <v>0</v>
      </c>
      <c r="G2325" s="27">
        <v>239740</v>
      </c>
      <c r="H2325" s="27">
        <v>0</v>
      </c>
      <c r="I2325" s="7" t="s">
        <v>553</v>
      </c>
      <c r="J2325" s="7"/>
      <c r="K2325" s="7"/>
      <c r="L2325" s="7"/>
      <c r="M2325" s="27"/>
      <c r="N2325" s="27">
        <v>0</v>
      </c>
      <c r="O2325" s="7"/>
      <c r="P2325" s="30" t="s">
        <v>53</v>
      </c>
      <c r="Q2325" s="65"/>
      <c r="R2325" s="23" t="s">
        <v>54</v>
      </c>
    </row>
    <row r="2326" spans="1:18" s="31" customFormat="1" ht="32.4" customHeight="1" x14ac:dyDescent="0.3">
      <c r="A2326" s="295" t="s">
        <v>4575</v>
      </c>
      <c r="B2326" s="295" t="s">
        <v>4576</v>
      </c>
      <c r="C2326" s="192" t="s">
        <v>449</v>
      </c>
      <c r="D2326" s="26">
        <v>89281</v>
      </c>
      <c r="E2326" s="26">
        <v>89281</v>
      </c>
      <c r="F2326" s="27">
        <v>0</v>
      </c>
      <c r="G2326" s="27">
        <v>89281</v>
      </c>
      <c r="H2326" s="27">
        <v>0</v>
      </c>
      <c r="I2326" s="7" t="s">
        <v>553</v>
      </c>
      <c r="J2326" s="7"/>
      <c r="K2326" s="7"/>
      <c r="L2326" s="7"/>
      <c r="M2326" s="27"/>
      <c r="N2326" s="27">
        <v>0</v>
      </c>
      <c r="O2326" s="7"/>
      <c r="P2326" s="30" t="s">
        <v>53</v>
      </c>
      <c r="Q2326" s="65"/>
      <c r="R2326" s="23" t="s">
        <v>54</v>
      </c>
    </row>
    <row r="2327" spans="1:18" s="31" customFormat="1" ht="32.4" customHeight="1" x14ac:dyDescent="0.3">
      <c r="A2327" s="295" t="s">
        <v>3492</v>
      </c>
      <c r="B2327" s="295" t="s">
        <v>4577</v>
      </c>
      <c r="C2327" s="192" t="s">
        <v>449</v>
      </c>
      <c r="D2327" s="26">
        <v>83853</v>
      </c>
      <c r="E2327" s="26">
        <v>83853</v>
      </c>
      <c r="F2327" s="27">
        <v>0</v>
      </c>
      <c r="G2327" s="27">
        <v>83853</v>
      </c>
      <c r="H2327" s="27">
        <v>0</v>
      </c>
      <c r="I2327" s="7" t="s">
        <v>553</v>
      </c>
      <c r="J2327" s="7"/>
      <c r="K2327" s="7"/>
      <c r="L2327" s="7"/>
      <c r="M2327" s="27"/>
      <c r="N2327" s="27">
        <v>0</v>
      </c>
      <c r="O2327" s="7"/>
      <c r="P2327" s="30" t="s">
        <v>53</v>
      </c>
      <c r="Q2327" s="65"/>
      <c r="R2327" s="23" t="s">
        <v>54</v>
      </c>
    </row>
    <row r="2328" spans="1:18" s="31" customFormat="1" ht="32.4" customHeight="1" x14ac:dyDescent="0.3">
      <c r="A2328" s="295" t="s">
        <v>4578</v>
      </c>
      <c r="B2328" s="295" t="s">
        <v>4579</v>
      </c>
      <c r="C2328" s="192" t="s">
        <v>449</v>
      </c>
      <c r="D2328" s="26">
        <v>266844</v>
      </c>
      <c r="E2328" s="26">
        <v>266844</v>
      </c>
      <c r="F2328" s="27">
        <v>0</v>
      </c>
      <c r="G2328" s="27">
        <v>266844</v>
      </c>
      <c r="H2328" s="27">
        <v>0</v>
      </c>
      <c r="I2328" s="7" t="s">
        <v>553</v>
      </c>
      <c r="J2328" s="7"/>
      <c r="K2328" s="7"/>
      <c r="L2328" s="7"/>
      <c r="M2328" s="27"/>
      <c r="N2328" s="27">
        <v>0</v>
      </c>
      <c r="O2328" s="7"/>
      <c r="P2328" s="30" t="s">
        <v>53</v>
      </c>
      <c r="Q2328" s="65"/>
      <c r="R2328" s="23" t="s">
        <v>54</v>
      </c>
    </row>
    <row r="2329" spans="1:18" s="31" customFormat="1" ht="32.4" customHeight="1" x14ac:dyDescent="0.3">
      <c r="A2329" s="295" t="s">
        <v>4580</v>
      </c>
      <c r="B2329" s="295" t="s">
        <v>4581</v>
      </c>
      <c r="C2329" s="192" t="s">
        <v>449</v>
      </c>
      <c r="D2329" s="26">
        <v>164433</v>
      </c>
      <c r="E2329" s="26">
        <v>164433</v>
      </c>
      <c r="F2329" s="27">
        <v>0</v>
      </c>
      <c r="G2329" s="27">
        <v>164433</v>
      </c>
      <c r="H2329" s="27">
        <v>0</v>
      </c>
      <c r="I2329" s="7" t="s">
        <v>553</v>
      </c>
      <c r="J2329" s="7"/>
      <c r="K2329" s="7"/>
      <c r="L2329" s="7"/>
      <c r="M2329" s="27"/>
      <c r="N2329" s="27">
        <v>0</v>
      </c>
      <c r="O2329" s="7"/>
      <c r="P2329" s="30" t="s">
        <v>53</v>
      </c>
      <c r="Q2329" s="65"/>
      <c r="R2329" s="23" t="s">
        <v>54</v>
      </c>
    </row>
    <row r="2330" spans="1:18" s="31" customFormat="1" ht="32.4" customHeight="1" x14ac:dyDescent="0.3">
      <c r="A2330" s="295" t="s">
        <v>4582</v>
      </c>
      <c r="B2330" s="295" t="s">
        <v>4583</v>
      </c>
      <c r="C2330" s="192" t="s">
        <v>449</v>
      </c>
      <c r="D2330" s="26">
        <v>96250</v>
      </c>
      <c r="E2330" s="26">
        <v>96250</v>
      </c>
      <c r="F2330" s="27">
        <v>0</v>
      </c>
      <c r="G2330" s="27">
        <v>96250</v>
      </c>
      <c r="H2330" s="27">
        <v>0</v>
      </c>
      <c r="I2330" s="7" t="s">
        <v>553</v>
      </c>
      <c r="J2330" s="7"/>
      <c r="K2330" s="7"/>
      <c r="L2330" s="7"/>
      <c r="M2330" s="27"/>
      <c r="N2330" s="27">
        <v>0</v>
      </c>
      <c r="O2330" s="7"/>
      <c r="P2330" s="30" t="s">
        <v>53</v>
      </c>
      <c r="Q2330" s="65"/>
      <c r="R2330" s="23" t="s">
        <v>54</v>
      </c>
    </row>
    <row r="2331" spans="1:18" s="31" customFormat="1" ht="32.4" customHeight="1" x14ac:dyDescent="0.3">
      <c r="A2331" s="295" t="s">
        <v>3538</v>
      </c>
      <c r="B2331" s="295" t="s">
        <v>4584</v>
      </c>
      <c r="C2331" s="192" t="s">
        <v>449</v>
      </c>
      <c r="D2331" s="26">
        <v>123200</v>
      </c>
      <c r="E2331" s="26">
        <v>123200</v>
      </c>
      <c r="F2331" s="27">
        <v>0</v>
      </c>
      <c r="G2331" s="27">
        <v>123200</v>
      </c>
      <c r="H2331" s="27">
        <v>0</v>
      </c>
      <c r="I2331" s="7" t="s">
        <v>553</v>
      </c>
      <c r="J2331" s="7"/>
      <c r="K2331" s="7"/>
      <c r="L2331" s="7"/>
      <c r="M2331" s="27"/>
      <c r="N2331" s="27">
        <v>0</v>
      </c>
      <c r="O2331" s="7"/>
      <c r="P2331" s="30" t="s">
        <v>53</v>
      </c>
      <c r="Q2331" s="65"/>
      <c r="R2331" s="23" t="s">
        <v>54</v>
      </c>
    </row>
    <row r="2332" spans="1:18" s="31" customFormat="1" ht="32.4" customHeight="1" x14ac:dyDescent="0.3">
      <c r="A2332" s="295" t="s">
        <v>4585</v>
      </c>
      <c r="B2332" s="295" t="s">
        <v>4586</v>
      </c>
      <c r="C2332" s="192" t="s">
        <v>449</v>
      </c>
      <c r="D2332" s="26">
        <v>383941</v>
      </c>
      <c r="E2332" s="26">
        <v>383941</v>
      </c>
      <c r="F2332" s="27">
        <v>0</v>
      </c>
      <c r="G2332" s="27">
        <v>383941</v>
      </c>
      <c r="H2332" s="27">
        <v>0</v>
      </c>
      <c r="I2332" s="7" t="s">
        <v>553</v>
      </c>
      <c r="J2332" s="7"/>
      <c r="K2332" s="7"/>
      <c r="L2332" s="7"/>
      <c r="M2332" s="27"/>
      <c r="N2332" s="27">
        <v>0</v>
      </c>
      <c r="O2332" s="7"/>
      <c r="P2332" s="30" t="s">
        <v>53</v>
      </c>
      <c r="Q2332" s="65"/>
      <c r="R2332" s="23" t="s">
        <v>54</v>
      </c>
    </row>
    <row r="2333" spans="1:18" s="31" customFormat="1" ht="32.4" customHeight="1" x14ac:dyDescent="0.3">
      <c r="A2333" s="295" t="s">
        <v>4587</v>
      </c>
      <c r="B2333" s="295" t="s">
        <v>4588</v>
      </c>
      <c r="C2333" s="192" t="s">
        <v>449</v>
      </c>
      <c r="D2333" s="26">
        <v>210210</v>
      </c>
      <c r="E2333" s="26">
        <v>210210</v>
      </c>
      <c r="F2333" s="27">
        <v>0</v>
      </c>
      <c r="G2333" s="27">
        <v>210210</v>
      </c>
      <c r="H2333" s="27">
        <v>0</v>
      </c>
      <c r="I2333" s="7" t="s">
        <v>553</v>
      </c>
      <c r="J2333" s="7"/>
      <c r="K2333" s="7"/>
      <c r="L2333" s="7"/>
      <c r="M2333" s="27"/>
      <c r="N2333" s="27">
        <v>0</v>
      </c>
      <c r="O2333" s="7"/>
      <c r="P2333" s="30" t="s">
        <v>53</v>
      </c>
      <c r="Q2333" s="65"/>
      <c r="R2333" s="23" t="s">
        <v>54</v>
      </c>
    </row>
    <row r="2334" spans="1:18" s="31" customFormat="1" ht="32.4" customHeight="1" x14ac:dyDescent="0.3">
      <c r="A2334" s="295" t="s">
        <v>4589</v>
      </c>
      <c r="B2334" s="295" t="s">
        <v>4590</v>
      </c>
      <c r="C2334" s="192" t="s">
        <v>449</v>
      </c>
      <c r="D2334" s="26">
        <v>307384</v>
      </c>
      <c r="E2334" s="26">
        <v>307384</v>
      </c>
      <c r="F2334" s="27">
        <v>0</v>
      </c>
      <c r="G2334" s="27">
        <v>307384</v>
      </c>
      <c r="H2334" s="27">
        <v>0</v>
      </c>
      <c r="I2334" s="7" t="s">
        <v>553</v>
      </c>
      <c r="J2334" s="7"/>
      <c r="K2334" s="7"/>
      <c r="L2334" s="7"/>
      <c r="M2334" s="27"/>
      <c r="N2334" s="27">
        <v>0</v>
      </c>
      <c r="O2334" s="7"/>
      <c r="P2334" s="30" t="s">
        <v>53</v>
      </c>
      <c r="Q2334" s="65"/>
      <c r="R2334" s="23" t="s">
        <v>54</v>
      </c>
    </row>
    <row r="2335" spans="1:18" s="31" customFormat="1" ht="32.4" customHeight="1" x14ac:dyDescent="0.3">
      <c r="A2335" s="295" t="s">
        <v>4591</v>
      </c>
      <c r="B2335" s="295" t="s">
        <v>4592</v>
      </c>
      <c r="C2335" s="192" t="s">
        <v>449</v>
      </c>
      <c r="D2335" s="26">
        <v>200200</v>
      </c>
      <c r="E2335" s="26">
        <v>200200</v>
      </c>
      <c r="F2335" s="27">
        <v>0</v>
      </c>
      <c r="G2335" s="27">
        <v>200200</v>
      </c>
      <c r="H2335" s="27">
        <v>0</v>
      </c>
      <c r="I2335" s="7" t="s">
        <v>553</v>
      </c>
      <c r="J2335" s="7"/>
      <c r="K2335" s="7"/>
      <c r="L2335" s="7"/>
      <c r="M2335" s="27"/>
      <c r="N2335" s="27">
        <v>0</v>
      </c>
      <c r="O2335" s="7"/>
      <c r="P2335" s="30" t="s">
        <v>53</v>
      </c>
      <c r="Q2335" s="65"/>
      <c r="R2335" s="23" t="s">
        <v>54</v>
      </c>
    </row>
    <row r="2336" spans="1:18" s="31" customFormat="1" ht="32.4" customHeight="1" x14ac:dyDescent="0.3">
      <c r="A2336" s="295" t="s">
        <v>4593</v>
      </c>
      <c r="B2336" s="295" t="s">
        <v>4594</v>
      </c>
      <c r="C2336" s="192" t="s">
        <v>449</v>
      </c>
      <c r="D2336" s="26">
        <v>126280</v>
      </c>
      <c r="E2336" s="26">
        <v>126280</v>
      </c>
      <c r="F2336" s="27">
        <v>0</v>
      </c>
      <c r="G2336" s="27">
        <v>126280</v>
      </c>
      <c r="H2336" s="27">
        <v>0</v>
      </c>
      <c r="I2336" s="7" t="s">
        <v>553</v>
      </c>
      <c r="J2336" s="7"/>
      <c r="K2336" s="7"/>
      <c r="L2336" s="7"/>
      <c r="M2336" s="27"/>
      <c r="N2336" s="27">
        <v>0</v>
      </c>
      <c r="O2336" s="7"/>
      <c r="P2336" s="30" t="s">
        <v>53</v>
      </c>
      <c r="Q2336" s="65"/>
      <c r="R2336" s="23" t="s">
        <v>54</v>
      </c>
    </row>
    <row r="2337" spans="1:18" s="31" customFormat="1" ht="32.4" customHeight="1" x14ac:dyDescent="0.3">
      <c r="A2337" s="295" t="s">
        <v>4595</v>
      </c>
      <c r="B2337" s="295" t="s">
        <v>4596</v>
      </c>
      <c r="C2337" s="192" t="s">
        <v>449</v>
      </c>
      <c r="D2337" s="26">
        <v>338800</v>
      </c>
      <c r="E2337" s="26">
        <v>338800</v>
      </c>
      <c r="F2337" s="27">
        <v>0</v>
      </c>
      <c r="G2337" s="27">
        <v>338800</v>
      </c>
      <c r="H2337" s="27">
        <v>0</v>
      </c>
      <c r="I2337" s="7" t="s">
        <v>553</v>
      </c>
      <c r="J2337" s="7"/>
      <c r="K2337" s="7"/>
      <c r="L2337" s="7"/>
      <c r="M2337" s="27"/>
      <c r="N2337" s="27">
        <v>0</v>
      </c>
      <c r="O2337" s="7"/>
      <c r="P2337" s="30" t="s">
        <v>53</v>
      </c>
      <c r="Q2337" s="65"/>
      <c r="R2337" s="23" t="s">
        <v>54</v>
      </c>
    </row>
    <row r="2338" spans="1:18" s="31" customFormat="1" ht="32.4" customHeight="1" x14ac:dyDescent="0.3">
      <c r="A2338" s="295" t="s">
        <v>4597</v>
      </c>
      <c r="B2338" s="295" t="s">
        <v>4598</v>
      </c>
      <c r="C2338" s="192" t="s">
        <v>449</v>
      </c>
      <c r="D2338" s="26">
        <v>262570</v>
      </c>
      <c r="E2338" s="26">
        <v>262570</v>
      </c>
      <c r="F2338" s="27">
        <v>0</v>
      </c>
      <c r="G2338" s="27">
        <v>262570</v>
      </c>
      <c r="H2338" s="27">
        <v>0</v>
      </c>
      <c r="I2338" s="7" t="s">
        <v>553</v>
      </c>
      <c r="J2338" s="7"/>
      <c r="K2338" s="7"/>
      <c r="L2338" s="7"/>
      <c r="M2338" s="27"/>
      <c r="N2338" s="27">
        <v>0</v>
      </c>
      <c r="O2338" s="7"/>
      <c r="P2338" s="30" t="s">
        <v>53</v>
      </c>
      <c r="Q2338" s="65"/>
      <c r="R2338" s="23" t="s">
        <v>54</v>
      </c>
    </row>
    <row r="2339" spans="1:18" s="31" customFormat="1" ht="32.4" customHeight="1" x14ac:dyDescent="0.3">
      <c r="A2339" s="295" t="s">
        <v>4599</v>
      </c>
      <c r="B2339" s="295" t="s">
        <v>4600</v>
      </c>
      <c r="C2339" s="192" t="s">
        <v>449</v>
      </c>
      <c r="D2339" s="26">
        <v>192307</v>
      </c>
      <c r="E2339" s="26">
        <v>192307</v>
      </c>
      <c r="F2339" s="27">
        <v>0</v>
      </c>
      <c r="G2339" s="27">
        <v>192307</v>
      </c>
      <c r="H2339" s="27">
        <v>0</v>
      </c>
      <c r="I2339" s="7" t="s">
        <v>553</v>
      </c>
      <c r="J2339" s="7"/>
      <c r="K2339" s="7"/>
      <c r="L2339" s="7"/>
      <c r="M2339" s="27"/>
      <c r="N2339" s="27">
        <v>0</v>
      </c>
      <c r="O2339" s="7"/>
      <c r="P2339" s="30" t="s">
        <v>53</v>
      </c>
      <c r="Q2339" s="65"/>
      <c r="R2339" s="23" t="s">
        <v>54</v>
      </c>
    </row>
    <row r="2340" spans="1:18" s="31" customFormat="1" ht="32.4" customHeight="1" x14ac:dyDescent="0.3">
      <c r="A2340" s="295" t="s">
        <v>4601</v>
      </c>
      <c r="B2340" s="295" t="s">
        <v>4602</v>
      </c>
      <c r="C2340" s="192" t="s">
        <v>449</v>
      </c>
      <c r="D2340" s="26">
        <v>384615</v>
      </c>
      <c r="E2340" s="26">
        <v>384615</v>
      </c>
      <c r="F2340" s="27">
        <v>0</v>
      </c>
      <c r="G2340" s="27">
        <v>384615</v>
      </c>
      <c r="H2340" s="27">
        <v>0</v>
      </c>
      <c r="I2340" s="7" t="s">
        <v>553</v>
      </c>
      <c r="J2340" s="7"/>
      <c r="K2340" s="7"/>
      <c r="L2340" s="7"/>
      <c r="M2340" s="27"/>
      <c r="N2340" s="27">
        <v>0</v>
      </c>
      <c r="O2340" s="7"/>
      <c r="P2340" s="30" t="s">
        <v>53</v>
      </c>
      <c r="Q2340" s="65"/>
      <c r="R2340" s="23" t="s">
        <v>54</v>
      </c>
    </row>
    <row r="2341" spans="1:18" s="31" customFormat="1" ht="32.4" customHeight="1" x14ac:dyDescent="0.3">
      <c r="A2341" s="295" t="s">
        <v>4603</v>
      </c>
      <c r="B2341" s="295" t="s">
        <v>4604</v>
      </c>
      <c r="C2341" s="192" t="s">
        <v>449</v>
      </c>
      <c r="D2341" s="26">
        <v>263846</v>
      </c>
      <c r="E2341" s="26">
        <v>263846</v>
      </c>
      <c r="F2341" s="27">
        <v>0</v>
      </c>
      <c r="G2341" s="27">
        <v>263846</v>
      </c>
      <c r="H2341" s="27">
        <v>0</v>
      </c>
      <c r="I2341" s="7" t="s">
        <v>553</v>
      </c>
      <c r="J2341" s="7"/>
      <c r="K2341" s="7"/>
      <c r="L2341" s="7"/>
      <c r="M2341" s="27"/>
      <c r="N2341" s="27">
        <v>0</v>
      </c>
      <c r="O2341" s="7"/>
      <c r="P2341" s="30" t="s">
        <v>53</v>
      </c>
      <c r="Q2341" s="65"/>
      <c r="R2341" s="23" t="s">
        <v>54</v>
      </c>
    </row>
    <row r="2342" spans="1:18" s="31" customFormat="1" ht="32.4" customHeight="1" x14ac:dyDescent="0.3">
      <c r="A2342" s="295" t="s">
        <v>4605</v>
      </c>
      <c r="B2342" s="295" t="s">
        <v>4606</v>
      </c>
      <c r="C2342" s="192" t="s">
        <v>449</v>
      </c>
      <c r="D2342" s="26">
        <v>346154</v>
      </c>
      <c r="E2342" s="26">
        <v>346154</v>
      </c>
      <c r="F2342" s="27">
        <v>0</v>
      </c>
      <c r="G2342" s="27">
        <v>346154</v>
      </c>
      <c r="H2342" s="27">
        <v>0</v>
      </c>
      <c r="I2342" s="7" t="s">
        <v>553</v>
      </c>
      <c r="J2342" s="7"/>
      <c r="K2342" s="7"/>
      <c r="L2342" s="7"/>
      <c r="M2342" s="27"/>
      <c r="N2342" s="27">
        <v>0</v>
      </c>
      <c r="O2342" s="7"/>
      <c r="P2342" s="30" t="s">
        <v>53</v>
      </c>
      <c r="Q2342" s="65"/>
      <c r="R2342" s="23" t="s">
        <v>54</v>
      </c>
    </row>
    <row r="2343" spans="1:18" s="31" customFormat="1" ht="32.4" customHeight="1" x14ac:dyDescent="0.3">
      <c r="A2343" s="295" t="s">
        <v>4607</v>
      </c>
      <c r="B2343" s="295" t="s">
        <v>4608</v>
      </c>
      <c r="C2343" s="192" t="s">
        <v>449</v>
      </c>
      <c r="D2343" s="26">
        <v>384231</v>
      </c>
      <c r="E2343" s="26">
        <v>384231</v>
      </c>
      <c r="F2343" s="27">
        <v>0</v>
      </c>
      <c r="G2343" s="27">
        <v>384231</v>
      </c>
      <c r="H2343" s="27">
        <v>0</v>
      </c>
      <c r="I2343" s="7" t="s">
        <v>553</v>
      </c>
      <c r="J2343" s="7"/>
      <c r="K2343" s="7"/>
      <c r="L2343" s="7"/>
      <c r="M2343" s="27"/>
      <c r="N2343" s="27">
        <v>0</v>
      </c>
      <c r="O2343" s="7"/>
      <c r="P2343" s="30" t="s">
        <v>53</v>
      </c>
      <c r="Q2343" s="65"/>
      <c r="R2343" s="23" t="s">
        <v>54</v>
      </c>
    </row>
    <row r="2344" spans="1:18" s="31" customFormat="1" ht="32.4" customHeight="1" x14ac:dyDescent="0.3">
      <c r="A2344" s="295" t="s">
        <v>4609</v>
      </c>
      <c r="B2344" s="295" t="s">
        <v>4610</v>
      </c>
      <c r="C2344" s="192" t="s">
        <v>449</v>
      </c>
      <c r="D2344" s="26">
        <v>346154</v>
      </c>
      <c r="E2344" s="26">
        <v>346154</v>
      </c>
      <c r="F2344" s="27">
        <v>0</v>
      </c>
      <c r="G2344" s="27">
        <v>346154</v>
      </c>
      <c r="H2344" s="27">
        <v>0</v>
      </c>
      <c r="I2344" s="7" t="s">
        <v>553</v>
      </c>
      <c r="J2344" s="7"/>
      <c r="K2344" s="7"/>
      <c r="L2344" s="7"/>
      <c r="M2344" s="27"/>
      <c r="N2344" s="27">
        <v>0</v>
      </c>
      <c r="O2344" s="7"/>
      <c r="P2344" s="30" t="s">
        <v>53</v>
      </c>
      <c r="Q2344" s="65"/>
      <c r="R2344" s="23" t="s">
        <v>54</v>
      </c>
    </row>
    <row r="2345" spans="1:18" s="31" customFormat="1" ht="32.4" customHeight="1" x14ac:dyDescent="0.3">
      <c r="A2345" s="295" t="s">
        <v>4611</v>
      </c>
      <c r="B2345" s="295" t="s">
        <v>4612</v>
      </c>
      <c r="C2345" s="192" t="s">
        <v>449</v>
      </c>
      <c r="D2345" s="26">
        <v>332692</v>
      </c>
      <c r="E2345" s="26">
        <v>332692</v>
      </c>
      <c r="F2345" s="27">
        <v>0</v>
      </c>
      <c r="G2345" s="27">
        <v>332692</v>
      </c>
      <c r="H2345" s="27">
        <v>0</v>
      </c>
      <c r="I2345" s="7" t="s">
        <v>553</v>
      </c>
      <c r="J2345" s="7"/>
      <c r="K2345" s="7"/>
      <c r="L2345" s="7"/>
      <c r="M2345" s="27"/>
      <c r="N2345" s="27">
        <v>0</v>
      </c>
      <c r="O2345" s="7"/>
      <c r="P2345" s="30" t="s">
        <v>53</v>
      </c>
      <c r="Q2345" s="65"/>
      <c r="R2345" s="23" t="s">
        <v>54</v>
      </c>
    </row>
    <row r="2346" spans="1:18" s="31" customFormat="1" ht="32.4" customHeight="1" x14ac:dyDescent="0.3">
      <c r="A2346" s="295" t="s">
        <v>4613</v>
      </c>
      <c r="B2346" s="295" t="s">
        <v>4614</v>
      </c>
      <c r="C2346" s="192" t="s">
        <v>449</v>
      </c>
      <c r="D2346" s="26">
        <v>269231</v>
      </c>
      <c r="E2346" s="26">
        <v>269231</v>
      </c>
      <c r="F2346" s="27">
        <v>0</v>
      </c>
      <c r="G2346" s="27">
        <v>269231</v>
      </c>
      <c r="H2346" s="27">
        <v>0</v>
      </c>
      <c r="I2346" s="7" t="s">
        <v>553</v>
      </c>
      <c r="J2346" s="7"/>
      <c r="K2346" s="7"/>
      <c r="L2346" s="7"/>
      <c r="M2346" s="27"/>
      <c r="N2346" s="27">
        <v>0</v>
      </c>
      <c r="O2346" s="7"/>
      <c r="P2346" s="30" t="s">
        <v>53</v>
      </c>
      <c r="Q2346" s="65"/>
      <c r="R2346" s="23" t="s">
        <v>54</v>
      </c>
    </row>
    <row r="2347" spans="1:18" s="31" customFormat="1" ht="32.4" customHeight="1" x14ac:dyDescent="0.3">
      <c r="A2347" s="295" t="s">
        <v>4615</v>
      </c>
      <c r="B2347" s="295" t="s">
        <v>4616</v>
      </c>
      <c r="C2347" s="192" t="s">
        <v>449</v>
      </c>
      <c r="D2347" s="26">
        <v>192308</v>
      </c>
      <c r="E2347" s="26">
        <v>192308</v>
      </c>
      <c r="F2347" s="27">
        <v>0</v>
      </c>
      <c r="G2347" s="27">
        <v>192308</v>
      </c>
      <c r="H2347" s="27">
        <v>0</v>
      </c>
      <c r="I2347" s="7" t="s">
        <v>553</v>
      </c>
      <c r="J2347" s="7"/>
      <c r="K2347" s="7"/>
      <c r="L2347" s="7"/>
      <c r="M2347" s="27"/>
      <c r="N2347" s="27">
        <v>0</v>
      </c>
      <c r="O2347" s="7"/>
      <c r="P2347" s="30" t="s">
        <v>53</v>
      </c>
      <c r="Q2347" s="65"/>
      <c r="R2347" s="23" t="s">
        <v>54</v>
      </c>
    </row>
    <row r="2348" spans="1:18" s="31" customFormat="1" ht="32.4" customHeight="1" x14ac:dyDescent="0.3">
      <c r="A2348" s="295" t="s">
        <v>4617</v>
      </c>
      <c r="B2348" s="295" t="s">
        <v>4618</v>
      </c>
      <c r="C2348" s="192" t="s">
        <v>449</v>
      </c>
      <c r="D2348" s="26">
        <v>192308</v>
      </c>
      <c r="E2348" s="26">
        <v>192308</v>
      </c>
      <c r="F2348" s="27">
        <v>0</v>
      </c>
      <c r="G2348" s="27">
        <v>192308</v>
      </c>
      <c r="H2348" s="27">
        <v>0</v>
      </c>
      <c r="I2348" s="7" t="s">
        <v>553</v>
      </c>
      <c r="J2348" s="7"/>
      <c r="K2348" s="7"/>
      <c r="L2348" s="7"/>
      <c r="M2348" s="27"/>
      <c r="N2348" s="27">
        <v>0</v>
      </c>
      <c r="O2348" s="7"/>
      <c r="P2348" s="30" t="s">
        <v>53</v>
      </c>
      <c r="Q2348" s="65"/>
      <c r="R2348" s="23" t="s">
        <v>54</v>
      </c>
    </row>
    <row r="2349" spans="1:18" s="31" customFormat="1" ht="32.4" customHeight="1" x14ac:dyDescent="0.3">
      <c r="A2349" s="295" t="s">
        <v>4619</v>
      </c>
      <c r="B2349" s="295" t="s">
        <v>4620</v>
      </c>
      <c r="C2349" s="192" t="s">
        <v>449</v>
      </c>
      <c r="D2349" s="26">
        <v>230769</v>
      </c>
      <c r="E2349" s="26">
        <v>230769</v>
      </c>
      <c r="F2349" s="27">
        <v>0</v>
      </c>
      <c r="G2349" s="27">
        <v>230769</v>
      </c>
      <c r="H2349" s="27">
        <v>0</v>
      </c>
      <c r="I2349" s="7" t="s">
        <v>553</v>
      </c>
      <c r="J2349" s="7"/>
      <c r="K2349" s="7"/>
      <c r="L2349" s="7"/>
      <c r="M2349" s="27"/>
      <c r="N2349" s="27">
        <v>0</v>
      </c>
      <c r="O2349" s="7"/>
      <c r="P2349" s="30" t="s">
        <v>53</v>
      </c>
      <c r="Q2349" s="65"/>
      <c r="R2349" s="23" t="s">
        <v>54</v>
      </c>
    </row>
    <row r="2350" spans="1:18" s="31" customFormat="1" ht="32.4" customHeight="1" x14ac:dyDescent="0.3">
      <c r="A2350" s="295" t="s">
        <v>4621</v>
      </c>
      <c r="B2350" s="295" t="s">
        <v>4622</v>
      </c>
      <c r="C2350" s="192" t="s">
        <v>449</v>
      </c>
      <c r="D2350" s="26">
        <v>230769</v>
      </c>
      <c r="E2350" s="26">
        <v>230769</v>
      </c>
      <c r="F2350" s="27">
        <v>0</v>
      </c>
      <c r="G2350" s="27">
        <v>230769</v>
      </c>
      <c r="H2350" s="27">
        <v>0</v>
      </c>
      <c r="I2350" s="7" t="s">
        <v>553</v>
      </c>
      <c r="J2350" s="7"/>
      <c r="K2350" s="7"/>
      <c r="L2350" s="7"/>
      <c r="M2350" s="27"/>
      <c r="N2350" s="27">
        <v>0</v>
      </c>
      <c r="O2350" s="7"/>
      <c r="P2350" s="30" t="s">
        <v>53</v>
      </c>
      <c r="Q2350" s="65"/>
      <c r="R2350" s="23" t="s">
        <v>54</v>
      </c>
    </row>
    <row r="2351" spans="1:18" s="31" customFormat="1" ht="32.4" customHeight="1" x14ac:dyDescent="0.3">
      <c r="A2351" s="295" t="s">
        <v>4623</v>
      </c>
      <c r="B2351" s="295" t="s">
        <v>4624</v>
      </c>
      <c r="C2351" s="192" t="s">
        <v>449</v>
      </c>
      <c r="D2351" s="26">
        <v>192308</v>
      </c>
      <c r="E2351" s="26">
        <v>192308</v>
      </c>
      <c r="F2351" s="27">
        <v>0</v>
      </c>
      <c r="G2351" s="27">
        <v>192308</v>
      </c>
      <c r="H2351" s="27">
        <v>0</v>
      </c>
      <c r="I2351" s="7" t="s">
        <v>553</v>
      </c>
      <c r="J2351" s="7"/>
      <c r="K2351" s="7"/>
      <c r="L2351" s="7"/>
      <c r="M2351" s="27"/>
      <c r="N2351" s="27">
        <v>0</v>
      </c>
      <c r="O2351" s="7"/>
      <c r="P2351" s="30" t="s">
        <v>53</v>
      </c>
      <c r="Q2351" s="65"/>
      <c r="R2351" s="23" t="s">
        <v>54</v>
      </c>
    </row>
    <row r="2352" spans="1:18" s="31" customFormat="1" ht="32.4" customHeight="1" x14ac:dyDescent="0.3">
      <c r="A2352" s="295" t="s">
        <v>4625</v>
      </c>
      <c r="B2352" s="295" t="s">
        <v>4626</v>
      </c>
      <c r="C2352" s="192" t="s">
        <v>449</v>
      </c>
      <c r="D2352" s="26">
        <v>192308</v>
      </c>
      <c r="E2352" s="26">
        <v>192308</v>
      </c>
      <c r="F2352" s="27">
        <v>0</v>
      </c>
      <c r="G2352" s="27">
        <v>192308</v>
      </c>
      <c r="H2352" s="27">
        <v>0</v>
      </c>
      <c r="I2352" s="7" t="s">
        <v>553</v>
      </c>
      <c r="J2352" s="7"/>
      <c r="K2352" s="7"/>
      <c r="L2352" s="7"/>
      <c r="M2352" s="27"/>
      <c r="N2352" s="27">
        <v>0</v>
      </c>
      <c r="O2352" s="7"/>
      <c r="P2352" s="30" t="s">
        <v>53</v>
      </c>
      <c r="Q2352" s="65"/>
      <c r="R2352" s="23" t="s">
        <v>54</v>
      </c>
    </row>
    <row r="2353" spans="1:18" s="31" customFormat="1" ht="32.4" customHeight="1" x14ac:dyDescent="0.3">
      <c r="A2353" s="295" t="s">
        <v>4627</v>
      </c>
      <c r="B2353" s="295" t="s">
        <v>4628</v>
      </c>
      <c r="C2353" s="192" t="s">
        <v>449</v>
      </c>
      <c r="D2353" s="26">
        <v>227851</v>
      </c>
      <c r="E2353" s="26">
        <v>227851</v>
      </c>
      <c r="F2353" s="27">
        <v>0</v>
      </c>
      <c r="G2353" s="27">
        <v>227851</v>
      </c>
      <c r="H2353" s="27">
        <v>0</v>
      </c>
      <c r="I2353" s="7" t="s">
        <v>553</v>
      </c>
      <c r="J2353" s="7"/>
      <c r="K2353" s="7"/>
      <c r="L2353" s="7"/>
      <c r="M2353" s="27"/>
      <c r="N2353" s="27">
        <v>0</v>
      </c>
      <c r="O2353" s="7"/>
      <c r="P2353" s="30" t="s">
        <v>53</v>
      </c>
      <c r="Q2353" s="65"/>
      <c r="R2353" s="23" t="s">
        <v>54</v>
      </c>
    </row>
    <row r="2354" spans="1:18" s="31" customFormat="1" ht="32.4" customHeight="1" x14ac:dyDescent="0.3">
      <c r="A2354" s="295" t="s">
        <v>4629</v>
      </c>
      <c r="B2354" s="295" t="s">
        <v>4630</v>
      </c>
      <c r="C2354" s="192" t="s">
        <v>449</v>
      </c>
      <c r="D2354" s="26">
        <v>238875</v>
      </c>
      <c r="E2354" s="26">
        <v>238875</v>
      </c>
      <c r="F2354" s="27">
        <v>0</v>
      </c>
      <c r="G2354" s="27">
        <v>238875</v>
      </c>
      <c r="H2354" s="27">
        <v>0</v>
      </c>
      <c r="I2354" s="7" t="s">
        <v>553</v>
      </c>
      <c r="J2354" s="7"/>
      <c r="K2354" s="7"/>
      <c r="L2354" s="7"/>
      <c r="M2354" s="27"/>
      <c r="N2354" s="27">
        <v>0</v>
      </c>
      <c r="O2354" s="7"/>
      <c r="P2354" s="30" t="s">
        <v>53</v>
      </c>
      <c r="Q2354" s="65"/>
      <c r="R2354" s="23" t="s">
        <v>54</v>
      </c>
    </row>
    <row r="2355" spans="1:18" s="31" customFormat="1" ht="32.4" customHeight="1" x14ac:dyDescent="0.3">
      <c r="A2355" s="295" t="s">
        <v>3566</v>
      </c>
      <c r="B2355" s="295" t="s">
        <v>4631</v>
      </c>
      <c r="C2355" s="192" t="s">
        <v>449</v>
      </c>
      <c r="D2355" s="26">
        <v>112759</v>
      </c>
      <c r="E2355" s="26">
        <v>112759</v>
      </c>
      <c r="F2355" s="27">
        <v>0</v>
      </c>
      <c r="G2355" s="27">
        <v>112759</v>
      </c>
      <c r="H2355" s="27">
        <v>0</v>
      </c>
      <c r="I2355" s="7" t="s">
        <v>553</v>
      </c>
      <c r="J2355" s="7"/>
      <c r="K2355" s="7"/>
      <c r="L2355" s="7"/>
      <c r="M2355" s="27"/>
      <c r="N2355" s="27">
        <v>0</v>
      </c>
      <c r="O2355" s="7"/>
      <c r="P2355" s="30" t="s">
        <v>53</v>
      </c>
      <c r="Q2355" s="65"/>
      <c r="R2355" s="23" t="s">
        <v>54</v>
      </c>
    </row>
    <row r="2356" spans="1:18" s="31" customFormat="1" ht="32.4" customHeight="1" x14ac:dyDescent="0.3">
      <c r="A2356" s="295" t="s">
        <v>4632</v>
      </c>
      <c r="B2356" s="295" t="s">
        <v>4633</v>
      </c>
      <c r="C2356" s="192" t="s">
        <v>449</v>
      </c>
      <c r="D2356" s="26">
        <v>125536</v>
      </c>
      <c r="E2356" s="26">
        <v>125536</v>
      </c>
      <c r="F2356" s="27">
        <v>0</v>
      </c>
      <c r="G2356" s="27">
        <v>125536</v>
      </c>
      <c r="H2356" s="27">
        <v>0</v>
      </c>
      <c r="I2356" s="7" t="s">
        <v>553</v>
      </c>
      <c r="J2356" s="7"/>
      <c r="K2356" s="7"/>
      <c r="L2356" s="7"/>
      <c r="M2356" s="27"/>
      <c r="N2356" s="27">
        <v>0</v>
      </c>
      <c r="O2356" s="7"/>
      <c r="P2356" s="30" t="s">
        <v>53</v>
      </c>
      <c r="Q2356" s="65"/>
      <c r="R2356" s="23" t="s">
        <v>54</v>
      </c>
    </row>
    <row r="2357" spans="1:18" s="31" customFormat="1" ht="32.4" customHeight="1" x14ac:dyDescent="0.3">
      <c r="A2357" s="295" t="s">
        <v>4634</v>
      </c>
      <c r="B2357" s="295" t="s">
        <v>4635</v>
      </c>
      <c r="C2357" s="192" t="s">
        <v>449</v>
      </c>
      <c r="D2357" s="26">
        <v>223340</v>
      </c>
      <c r="E2357" s="26">
        <v>223340</v>
      </c>
      <c r="F2357" s="27">
        <v>0</v>
      </c>
      <c r="G2357" s="27">
        <v>223340</v>
      </c>
      <c r="H2357" s="27">
        <v>0</v>
      </c>
      <c r="I2357" s="7" t="s">
        <v>553</v>
      </c>
      <c r="J2357" s="7"/>
      <c r="K2357" s="7"/>
      <c r="L2357" s="7"/>
      <c r="M2357" s="27"/>
      <c r="N2357" s="27">
        <v>0</v>
      </c>
      <c r="O2357" s="7"/>
      <c r="P2357" s="30" t="s">
        <v>53</v>
      </c>
      <c r="Q2357" s="65"/>
      <c r="R2357" s="23" t="s">
        <v>54</v>
      </c>
    </row>
    <row r="2358" spans="1:18" s="31" customFormat="1" ht="32.4" customHeight="1" x14ac:dyDescent="0.3">
      <c r="A2358" s="295" t="s">
        <v>3570</v>
      </c>
      <c r="B2358" s="295" t="s">
        <v>4636</v>
      </c>
      <c r="C2358" s="192" t="s">
        <v>449</v>
      </c>
      <c r="D2358" s="26">
        <v>233415</v>
      </c>
      <c r="E2358" s="26">
        <v>233415</v>
      </c>
      <c r="F2358" s="27">
        <v>0</v>
      </c>
      <c r="G2358" s="27">
        <v>233415</v>
      </c>
      <c r="H2358" s="27">
        <v>0</v>
      </c>
      <c r="I2358" s="7" t="s">
        <v>553</v>
      </c>
      <c r="J2358" s="7"/>
      <c r="K2358" s="7"/>
      <c r="L2358" s="7"/>
      <c r="M2358" s="27"/>
      <c r="N2358" s="27">
        <v>0</v>
      </c>
      <c r="O2358" s="7"/>
      <c r="P2358" s="30" t="s">
        <v>53</v>
      </c>
      <c r="Q2358" s="65"/>
      <c r="R2358" s="23" t="s">
        <v>54</v>
      </c>
    </row>
    <row r="2359" spans="1:18" s="31" customFormat="1" ht="32.4" customHeight="1" x14ac:dyDescent="0.3">
      <c r="A2359" s="295" t="s">
        <v>4637</v>
      </c>
      <c r="B2359" s="295" t="s">
        <v>4638</v>
      </c>
      <c r="C2359" s="192" t="s">
        <v>449</v>
      </c>
      <c r="D2359" s="26">
        <v>325000</v>
      </c>
      <c r="E2359" s="26">
        <v>325000</v>
      </c>
      <c r="F2359" s="27">
        <v>0</v>
      </c>
      <c r="G2359" s="27">
        <v>325000</v>
      </c>
      <c r="H2359" s="27">
        <v>0</v>
      </c>
      <c r="I2359" s="7" t="s">
        <v>553</v>
      </c>
      <c r="J2359" s="7"/>
      <c r="K2359" s="7"/>
      <c r="L2359" s="7"/>
      <c r="M2359" s="27"/>
      <c r="N2359" s="27">
        <v>0</v>
      </c>
      <c r="O2359" s="7"/>
      <c r="P2359" s="30" t="s">
        <v>53</v>
      </c>
      <c r="Q2359" s="65"/>
      <c r="R2359" s="23" t="s">
        <v>54</v>
      </c>
    </row>
    <row r="2360" spans="1:18" s="31" customFormat="1" ht="32.4" customHeight="1" x14ac:dyDescent="0.3">
      <c r="A2360" s="295" t="s">
        <v>4639</v>
      </c>
      <c r="B2360" s="295" t="s">
        <v>4640</v>
      </c>
      <c r="C2360" s="192" t="s">
        <v>449</v>
      </c>
      <c r="D2360" s="26">
        <v>101660</v>
      </c>
      <c r="E2360" s="26">
        <v>101660</v>
      </c>
      <c r="F2360" s="27">
        <v>0</v>
      </c>
      <c r="G2360" s="27">
        <v>101660</v>
      </c>
      <c r="H2360" s="27">
        <v>0</v>
      </c>
      <c r="I2360" s="7" t="s">
        <v>553</v>
      </c>
      <c r="J2360" s="7"/>
      <c r="K2360" s="7"/>
      <c r="L2360" s="7"/>
      <c r="M2360" s="27"/>
      <c r="N2360" s="27">
        <v>0</v>
      </c>
      <c r="O2360" s="7"/>
      <c r="P2360" s="30" t="s">
        <v>53</v>
      </c>
      <c r="Q2360" s="65"/>
      <c r="R2360" s="23" t="s">
        <v>54</v>
      </c>
    </row>
    <row r="2361" spans="1:18" s="31" customFormat="1" ht="32.4" customHeight="1" x14ac:dyDescent="0.3">
      <c r="A2361" s="295" t="s">
        <v>4641</v>
      </c>
      <c r="B2361" s="295" t="s">
        <v>4642</v>
      </c>
      <c r="C2361" s="192" t="s">
        <v>449</v>
      </c>
      <c r="D2361" s="26">
        <v>114842</v>
      </c>
      <c r="E2361" s="26">
        <v>114842</v>
      </c>
      <c r="F2361" s="27">
        <v>0</v>
      </c>
      <c r="G2361" s="27">
        <v>114842</v>
      </c>
      <c r="H2361" s="27">
        <v>0</v>
      </c>
      <c r="I2361" s="7" t="s">
        <v>553</v>
      </c>
      <c r="J2361" s="7"/>
      <c r="K2361" s="7"/>
      <c r="L2361" s="7"/>
      <c r="M2361" s="27"/>
      <c r="N2361" s="27">
        <v>0</v>
      </c>
      <c r="O2361" s="7"/>
      <c r="P2361" s="30" t="s">
        <v>53</v>
      </c>
      <c r="Q2361" s="65"/>
      <c r="R2361" s="23" t="s">
        <v>54</v>
      </c>
    </row>
    <row r="2362" spans="1:18" s="31" customFormat="1" ht="32.4" customHeight="1" x14ac:dyDescent="0.3">
      <c r="A2362" s="295" t="s">
        <v>4643</v>
      </c>
      <c r="B2362" s="295" t="s">
        <v>4644</v>
      </c>
      <c r="C2362" s="192" t="s">
        <v>449</v>
      </c>
      <c r="D2362" s="26">
        <v>266418</v>
      </c>
      <c r="E2362" s="26">
        <v>266418</v>
      </c>
      <c r="F2362" s="27">
        <v>0</v>
      </c>
      <c r="G2362" s="27">
        <v>266418</v>
      </c>
      <c r="H2362" s="27">
        <v>0</v>
      </c>
      <c r="I2362" s="7" t="s">
        <v>553</v>
      </c>
      <c r="J2362" s="7"/>
      <c r="K2362" s="7"/>
      <c r="L2362" s="7"/>
      <c r="M2362" s="27"/>
      <c r="N2362" s="27">
        <v>0</v>
      </c>
      <c r="O2362" s="7"/>
      <c r="P2362" s="30" t="s">
        <v>53</v>
      </c>
      <c r="Q2362" s="65"/>
      <c r="R2362" s="23" t="s">
        <v>54</v>
      </c>
    </row>
    <row r="2363" spans="1:18" s="31" customFormat="1" ht="32.4" customHeight="1" x14ac:dyDescent="0.3">
      <c r="A2363" s="295" t="s">
        <v>4645</v>
      </c>
      <c r="B2363" s="295" t="s">
        <v>4646</v>
      </c>
      <c r="C2363" s="192" t="s">
        <v>449</v>
      </c>
      <c r="D2363" s="26">
        <v>233115</v>
      </c>
      <c r="E2363" s="26">
        <v>233115</v>
      </c>
      <c r="F2363" s="27">
        <v>0</v>
      </c>
      <c r="G2363" s="27">
        <v>233115</v>
      </c>
      <c r="H2363" s="27">
        <v>0</v>
      </c>
      <c r="I2363" s="7" t="s">
        <v>553</v>
      </c>
      <c r="J2363" s="7"/>
      <c r="K2363" s="7"/>
      <c r="L2363" s="7"/>
      <c r="M2363" s="27"/>
      <c r="N2363" s="27">
        <v>0</v>
      </c>
      <c r="O2363" s="7"/>
      <c r="P2363" s="30" t="s">
        <v>53</v>
      </c>
      <c r="Q2363" s="65"/>
      <c r="R2363" s="23" t="s">
        <v>54</v>
      </c>
    </row>
    <row r="2364" spans="1:18" s="31" customFormat="1" ht="32.4" customHeight="1" x14ac:dyDescent="0.3">
      <c r="A2364" s="295" t="s">
        <v>4647</v>
      </c>
      <c r="B2364" s="295" t="s">
        <v>4648</v>
      </c>
      <c r="C2364" s="192" t="s">
        <v>449</v>
      </c>
      <c r="D2364" s="26">
        <v>233115</v>
      </c>
      <c r="E2364" s="26">
        <v>233115</v>
      </c>
      <c r="F2364" s="27">
        <v>0</v>
      </c>
      <c r="G2364" s="27">
        <v>233115</v>
      </c>
      <c r="H2364" s="27">
        <v>0</v>
      </c>
      <c r="I2364" s="7" t="s">
        <v>553</v>
      </c>
      <c r="J2364" s="7"/>
      <c r="K2364" s="7"/>
      <c r="L2364" s="7"/>
      <c r="M2364" s="27"/>
      <c r="N2364" s="27">
        <v>0</v>
      </c>
      <c r="O2364" s="7"/>
      <c r="P2364" s="30" t="s">
        <v>53</v>
      </c>
      <c r="Q2364" s="65"/>
      <c r="R2364" s="23" t="s">
        <v>54</v>
      </c>
    </row>
    <row r="2365" spans="1:18" s="31" customFormat="1" ht="32.4" customHeight="1" x14ac:dyDescent="0.3">
      <c r="A2365" s="295" t="s">
        <v>4649</v>
      </c>
      <c r="B2365" s="295" t="s">
        <v>4650</v>
      </c>
      <c r="C2365" s="192" t="s">
        <v>449</v>
      </c>
      <c r="D2365" s="26">
        <v>233115</v>
      </c>
      <c r="E2365" s="26">
        <v>233115</v>
      </c>
      <c r="F2365" s="27">
        <v>0</v>
      </c>
      <c r="G2365" s="27">
        <v>233115</v>
      </c>
      <c r="H2365" s="27">
        <v>0</v>
      </c>
      <c r="I2365" s="7" t="s">
        <v>553</v>
      </c>
      <c r="J2365" s="7"/>
      <c r="K2365" s="7"/>
      <c r="L2365" s="7"/>
      <c r="M2365" s="27"/>
      <c r="N2365" s="27">
        <v>0</v>
      </c>
      <c r="O2365" s="7"/>
      <c r="P2365" s="30" t="s">
        <v>53</v>
      </c>
      <c r="Q2365" s="65"/>
      <c r="R2365" s="23" t="s">
        <v>54</v>
      </c>
    </row>
    <row r="2366" spans="1:18" s="31" customFormat="1" ht="32.4" customHeight="1" x14ac:dyDescent="0.3">
      <c r="A2366" s="295" t="s">
        <v>4651</v>
      </c>
      <c r="B2366" s="295" t="s">
        <v>4652</v>
      </c>
      <c r="C2366" s="192" t="s">
        <v>449</v>
      </c>
      <c r="D2366" s="26">
        <v>283069</v>
      </c>
      <c r="E2366" s="26">
        <v>283069</v>
      </c>
      <c r="F2366" s="27">
        <v>0</v>
      </c>
      <c r="G2366" s="27">
        <v>283069</v>
      </c>
      <c r="H2366" s="27">
        <v>0</v>
      </c>
      <c r="I2366" s="7" t="s">
        <v>553</v>
      </c>
      <c r="J2366" s="7"/>
      <c r="K2366" s="7"/>
      <c r="L2366" s="7"/>
      <c r="M2366" s="27"/>
      <c r="N2366" s="27">
        <v>0</v>
      </c>
      <c r="O2366" s="7"/>
      <c r="P2366" s="30" t="s">
        <v>53</v>
      </c>
      <c r="Q2366" s="65"/>
      <c r="R2366" s="23" t="s">
        <v>54</v>
      </c>
    </row>
    <row r="2367" spans="1:18" s="31" customFormat="1" ht="32.4" customHeight="1" x14ac:dyDescent="0.3">
      <c r="A2367" s="295" t="s">
        <v>4653</v>
      </c>
      <c r="B2367" s="295" t="s">
        <v>4654</v>
      </c>
      <c r="C2367" s="192" t="s">
        <v>449</v>
      </c>
      <c r="D2367" s="26">
        <v>266418</v>
      </c>
      <c r="E2367" s="26">
        <v>266418</v>
      </c>
      <c r="F2367" s="27">
        <v>0</v>
      </c>
      <c r="G2367" s="27">
        <v>266418</v>
      </c>
      <c r="H2367" s="27">
        <v>0</v>
      </c>
      <c r="I2367" s="7" t="s">
        <v>553</v>
      </c>
      <c r="J2367" s="7"/>
      <c r="K2367" s="7"/>
      <c r="L2367" s="7"/>
      <c r="M2367" s="27"/>
      <c r="N2367" s="27">
        <v>0</v>
      </c>
      <c r="O2367" s="7"/>
      <c r="P2367" s="30" t="s">
        <v>53</v>
      </c>
      <c r="Q2367" s="65"/>
      <c r="R2367" s="23" t="s">
        <v>54</v>
      </c>
    </row>
    <row r="2368" spans="1:18" s="31" customFormat="1" ht="32.4" customHeight="1" x14ac:dyDescent="0.3">
      <c r="A2368" s="295" t="s">
        <v>4655</v>
      </c>
      <c r="B2368" s="295" t="s">
        <v>4656</v>
      </c>
      <c r="C2368" s="192" t="s">
        <v>449</v>
      </c>
      <c r="D2368" s="26">
        <v>0</v>
      </c>
      <c r="E2368" s="26">
        <v>0</v>
      </c>
      <c r="F2368" s="27">
        <v>0</v>
      </c>
      <c r="G2368" s="27">
        <v>0</v>
      </c>
      <c r="H2368" s="27">
        <v>0</v>
      </c>
      <c r="I2368" s="7" t="s">
        <v>553</v>
      </c>
      <c r="J2368" s="7"/>
      <c r="K2368" s="7"/>
      <c r="L2368" s="7"/>
      <c r="M2368" s="27"/>
      <c r="N2368" s="27">
        <v>0</v>
      </c>
      <c r="O2368" s="7"/>
      <c r="P2368" s="30" t="s">
        <v>53</v>
      </c>
      <c r="Q2368" s="65"/>
      <c r="R2368" s="23" t="s">
        <v>54</v>
      </c>
    </row>
    <row r="2369" spans="1:18" s="31" customFormat="1" ht="32.4" customHeight="1" x14ac:dyDescent="0.3">
      <c r="A2369" s="295" t="s">
        <v>4657</v>
      </c>
      <c r="B2369" s="295" t="s">
        <v>4658</v>
      </c>
      <c r="C2369" s="192" t="s">
        <v>449</v>
      </c>
      <c r="D2369" s="26">
        <v>192500</v>
      </c>
      <c r="E2369" s="26">
        <v>192500</v>
      </c>
      <c r="F2369" s="27">
        <v>0</v>
      </c>
      <c r="G2369" s="27">
        <v>192500</v>
      </c>
      <c r="H2369" s="27">
        <v>0</v>
      </c>
      <c r="I2369" s="7" t="s">
        <v>553</v>
      </c>
      <c r="J2369" s="7"/>
      <c r="K2369" s="7"/>
      <c r="L2369" s="7"/>
      <c r="M2369" s="27"/>
      <c r="N2369" s="27">
        <v>0</v>
      </c>
      <c r="O2369" s="7"/>
      <c r="P2369" s="30" t="s">
        <v>53</v>
      </c>
      <c r="Q2369" s="65"/>
      <c r="R2369" s="23" t="s">
        <v>54</v>
      </c>
    </row>
    <row r="2370" spans="1:18" s="31" customFormat="1" ht="32.4" customHeight="1" x14ac:dyDescent="0.3">
      <c r="A2370" s="295" t="s">
        <v>4659</v>
      </c>
      <c r="B2370" s="295" t="s">
        <v>4660</v>
      </c>
      <c r="C2370" s="192" t="s">
        <v>449</v>
      </c>
      <c r="D2370" s="26">
        <v>246400</v>
      </c>
      <c r="E2370" s="26">
        <v>246400</v>
      </c>
      <c r="F2370" s="27">
        <v>0</v>
      </c>
      <c r="G2370" s="27">
        <v>246400</v>
      </c>
      <c r="H2370" s="27">
        <v>0</v>
      </c>
      <c r="I2370" s="7" t="s">
        <v>553</v>
      </c>
      <c r="J2370" s="7"/>
      <c r="K2370" s="7"/>
      <c r="L2370" s="7"/>
      <c r="M2370" s="27"/>
      <c r="N2370" s="27">
        <v>0</v>
      </c>
      <c r="O2370" s="7"/>
      <c r="P2370" s="30" t="s">
        <v>53</v>
      </c>
      <c r="Q2370" s="65"/>
      <c r="R2370" s="23" t="s">
        <v>54</v>
      </c>
    </row>
    <row r="2371" spans="1:18" s="31" customFormat="1" ht="32.4" customHeight="1" x14ac:dyDescent="0.3">
      <c r="A2371" s="295" t="s">
        <v>4661</v>
      </c>
      <c r="B2371" s="295" t="s">
        <v>4662</v>
      </c>
      <c r="C2371" s="192" t="s">
        <v>449</v>
      </c>
      <c r="D2371" s="26">
        <v>84700</v>
      </c>
      <c r="E2371" s="26">
        <v>84700</v>
      </c>
      <c r="F2371" s="27">
        <v>0</v>
      </c>
      <c r="G2371" s="27">
        <v>84700</v>
      </c>
      <c r="H2371" s="27">
        <v>0</v>
      </c>
      <c r="I2371" s="7" t="s">
        <v>553</v>
      </c>
      <c r="J2371" s="7"/>
      <c r="K2371" s="7"/>
      <c r="L2371" s="7"/>
      <c r="M2371" s="27"/>
      <c r="N2371" s="27">
        <v>0</v>
      </c>
      <c r="O2371" s="7"/>
      <c r="P2371" s="30" t="s">
        <v>53</v>
      </c>
      <c r="Q2371" s="65"/>
      <c r="R2371" s="23" t="s">
        <v>54</v>
      </c>
    </row>
    <row r="2372" spans="1:18" s="31" customFormat="1" ht="32.4" customHeight="1" x14ac:dyDescent="0.3">
      <c r="A2372" s="295" t="s">
        <v>4663</v>
      </c>
      <c r="B2372" s="295" t="s">
        <v>4664</v>
      </c>
      <c r="C2372" s="192" t="s">
        <v>449</v>
      </c>
      <c r="D2372" s="26">
        <v>277200</v>
      </c>
      <c r="E2372" s="26">
        <v>277200</v>
      </c>
      <c r="F2372" s="27">
        <v>0</v>
      </c>
      <c r="G2372" s="27">
        <v>277200</v>
      </c>
      <c r="H2372" s="27">
        <v>0</v>
      </c>
      <c r="I2372" s="7" t="s">
        <v>553</v>
      </c>
      <c r="J2372" s="7"/>
      <c r="K2372" s="7"/>
      <c r="L2372" s="7"/>
      <c r="M2372" s="27"/>
      <c r="N2372" s="27">
        <v>0</v>
      </c>
      <c r="O2372" s="7"/>
      <c r="P2372" s="30" t="s">
        <v>53</v>
      </c>
      <c r="Q2372" s="65"/>
      <c r="R2372" s="23" t="s">
        <v>54</v>
      </c>
    </row>
    <row r="2373" spans="1:18" s="31" customFormat="1" ht="32.4" customHeight="1" x14ac:dyDescent="0.3">
      <c r="A2373" s="295" t="s">
        <v>4665</v>
      </c>
      <c r="B2373" s="295" t="s">
        <v>4666</v>
      </c>
      <c r="C2373" s="192" t="s">
        <v>449</v>
      </c>
      <c r="D2373" s="26">
        <v>261800</v>
      </c>
      <c r="E2373" s="26">
        <v>261800</v>
      </c>
      <c r="F2373" s="27">
        <v>0</v>
      </c>
      <c r="G2373" s="27">
        <v>261800</v>
      </c>
      <c r="H2373" s="27">
        <v>0</v>
      </c>
      <c r="I2373" s="7" t="s">
        <v>553</v>
      </c>
      <c r="J2373" s="7"/>
      <c r="K2373" s="7"/>
      <c r="L2373" s="7"/>
      <c r="M2373" s="27"/>
      <c r="N2373" s="27">
        <v>0</v>
      </c>
      <c r="O2373" s="7"/>
      <c r="P2373" s="30" t="s">
        <v>53</v>
      </c>
      <c r="Q2373" s="65"/>
      <c r="R2373" s="23" t="s">
        <v>54</v>
      </c>
    </row>
    <row r="2374" spans="1:18" s="31" customFormat="1" ht="32.4" customHeight="1" x14ac:dyDescent="0.3">
      <c r="A2374" s="295" t="s">
        <v>4667</v>
      </c>
      <c r="B2374" s="295" t="s">
        <v>4668</v>
      </c>
      <c r="C2374" s="192" t="s">
        <v>449</v>
      </c>
      <c r="D2374" s="26">
        <v>223300</v>
      </c>
      <c r="E2374" s="26">
        <v>223300</v>
      </c>
      <c r="F2374" s="27">
        <v>0</v>
      </c>
      <c r="G2374" s="27">
        <v>223300</v>
      </c>
      <c r="H2374" s="27">
        <v>0</v>
      </c>
      <c r="I2374" s="7" t="s">
        <v>553</v>
      </c>
      <c r="J2374" s="7"/>
      <c r="K2374" s="7"/>
      <c r="L2374" s="7"/>
      <c r="M2374" s="27"/>
      <c r="N2374" s="27">
        <v>0</v>
      </c>
      <c r="O2374" s="7"/>
      <c r="P2374" s="30" t="s">
        <v>53</v>
      </c>
      <c r="Q2374" s="65"/>
      <c r="R2374" s="23" t="s">
        <v>54</v>
      </c>
    </row>
    <row r="2375" spans="1:18" s="31" customFormat="1" ht="32.4" customHeight="1" x14ac:dyDescent="0.3">
      <c r="A2375" s="295" t="s">
        <v>4669</v>
      </c>
      <c r="B2375" s="295" t="s">
        <v>4670</v>
      </c>
      <c r="C2375" s="192" t="s">
        <v>449</v>
      </c>
      <c r="D2375" s="26">
        <v>134750</v>
      </c>
      <c r="E2375" s="26">
        <v>134750</v>
      </c>
      <c r="F2375" s="27">
        <v>0</v>
      </c>
      <c r="G2375" s="27">
        <v>134750</v>
      </c>
      <c r="H2375" s="27">
        <v>0</v>
      </c>
      <c r="I2375" s="7" t="s">
        <v>553</v>
      </c>
      <c r="J2375" s="7"/>
      <c r="K2375" s="7"/>
      <c r="L2375" s="7"/>
      <c r="M2375" s="27"/>
      <c r="N2375" s="27">
        <v>0</v>
      </c>
      <c r="O2375" s="7"/>
      <c r="P2375" s="30" t="s">
        <v>53</v>
      </c>
      <c r="Q2375" s="65"/>
      <c r="R2375" s="23" t="s">
        <v>54</v>
      </c>
    </row>
    <row r="2376" spans="1:18" s="31" customFormat="1" ht="32.4" customHeight="1" x14ac:dyDescent="0.3">
      <c r="A2376" s="295" t="s">
        <v>4671</v>
      </c>
      <c r="B2376" s="295" t="s">
        <v>4672</v>
      </c>
      <c r="C2376" s="192" t="s">
        <v>449</v>
      </c>
      <c r="D2376" s="26">
        <v>246400</v>
      </c>
      <c r="E2376" s="26">
        <v>246400</v>
      </c>
      <c r="F2376" s="27">
        <v>0</v>
      </c>
      <c r="G2376" s="27">
        <v>246400</v>
      </c>
      <c r="H2376" s="27">
        <v>0</v>
      </c>
      <c r="I2376" s="7" t="s">
        <v>553</v>
      </c>
      <c r="J2376" s="7"/>
      <c r="K2376" s="7"/>
      <c r="L2376" s="7"/>
      <c r="M2376" s="27"/>
      <c r="N2376" s="27">
        <v>0</v>
      </c>
      <c r="O2376" s="7"/>
      <c r="P2376" s="30" t="s">
        <v>53</v>
      </c>
      <c r="Q2376" s="65"/>
      <c r="R2376" s="23" t="s">
        <v>54</v>
      </c>
    </row>
    <row r="2377" spans="1:18" s="31" customFormat="1" ht="32.4" customHeight="1" x14ac:dyDescent="0.3">
      <c r="A2377" s="295" t="s">
        <v>4673</v>
      </c>
      <c r="B2377" s="295" t="s">
        <v>4674</v>
      </c>
      <c r="C2377" s="192" t="s">
        <v>449</v>
      </c>
      <c r="D2377" s="26">
        <v>169400</v>
      </c>
      <c r="E2377" s="26">
        <v>169400</v>
      </c>
      <c r="F2377" s="27">
        <v>0</v>
      </c>
      <c r="G2377" s="27">
        <v>169400</v>
      </c>
      <c r="H2377" s="27">
        <v>0</v>
      </c>
      <c r="I2377" s="7" t="s">
        <v>553</v>
      </c>
      <c r="J2377" s="7"/>
      <c r="K2377" s="7"/>
      <c r="L2377" s="7"/>
      <c r="M2377" s="27"/>
      <c r="N2377" s="27">
        <v>0</v>
      </c>
      <c r="O2377" s="7"/>
      <c r="P2377" s="30" t="s">
        <v>53</v>
      </c>
      <c r="Q2377" s="65"/>
      <c r="R2377" s="23" t="s">
        <v>54</v>
      </c>
    </row>
    <row r="2378" spans="1:18" s="31" customFormat="1" ht="32.4" customHeight="1" x14ac:dyDescent="0.3">
      <c r="A2378" s="295" t="s">
        <v>4675</v>
      </c>
      <c r="B2378" s="295" t="s">
        <v>4676</v>
      </c>
      <c r="C2378" s="192" t="s">
        <v>449</v>
      </c>
      <c r="D2378" s="26">
        <v>204050</v>
      </c>
      <c r="E2378" s="26">
        <v>204050</v>
      </c>
      <c r="F2378" s="27">
        <v>0</v>
      </c>
      <c r="G2378" s="27">
        <v>204050</v>
      </c>
      <c r="H2378" s="27">
        <v>0</v>
      </c>
      <c r="I2378" s="7" t="s">
        <v>553</v>
      </c>
      <c r="J2378" s="7"/>
      <c r="K2378" s="7"/>
      <c r="L2378" s="7"/>
      <c r="M2378" s="27"/>
      <c r="N2378" s="27">
        <v>0</v>
      </c>
      <c r="O2378" s="7"/>
      <c r="P2378" s="30" t="s">
        <v>53</v>
      </c>
      <c r="Q2378" s="65"/>
      <c r="R2378" s="23" t="s">
        <v>54</v>
      </c>
    </row>
    <row r="2379" spans="1:18" s="31" customFormat="1" ht="32.4" customHeight="1" x14ac:dyDescent="0.3">
      <c r="A2379" s="295" t="s">
        <v>4677</v>
      </c>
      <c r="B2379" s="295" t="s">
        <v>4678</v>
      </c>
      <c r="C2379" s="192" t="s">
        <v>449</v>
      </c>
      <c r="D2379" s="26">
        <v>146300</v>
      </c>
      <c r="E2379" s="26">
        <v>146300</v>
      </c>
      <c r="F2379" s="27">
        <v>0</v>
      </c>
      <c r="G2379" s="27">
        <v>146300</v>
      </c>
      <c r="H2379" s="27">
        <v>0</v>
      </c>
      <c r="I2379" s="7" t="s">
        <v>553</v>
      </c>
      <c r="J2379" s="7"/>
      <c r="K2379" s="7"/>
      <c r="L2379" s="7"/>
      <c r="M2379" s="27"/>
      <c r="N2379" s="27">
        <v>0</v>
      </c>
      <c r="O2379" s="7"/>
      <c r="P2379" s="30" t="s">
        <v>53</v>
      </c>
      <c r="Q2379" s="65"/>
      <c r="R2379" s="23" t="s">
        <v>54</v>
      </c>
    </row>
    <row r="2380" spans="1:18" s="31" customFormat="1" ht="32.4" customHeight="1" x14ac:dyDescent="0.3">
      <c r="A2380" s="295" t="s">
        <v>4679</v>
      </c>
      <c r="B2380" s="295" t="s">
        <v>4680</v>
      </c>
      <c r="C2380" s="192" t="s">
        <v>449</v>
      </c>
      <c r="D2380" s="26">
        <v>57750</v>
      </c>
      <c r="E2380" s="26">
        <v>57750</v>
      </c>
      <c r="F2380" s="27">
        <v>0</v>
      </c>
      <c r="G2380" s="27">
        <v>57750</v>
      </c>
      <c r="H2380" s="27">
        <v>0</v>
      </c>
      <c r="I2380" s="7" t="s">
        <v>553</v>
      </c>
      <c r="J2380" s="7"/>
      <c r="K2380" s="7"/>
      <c r="L2380" s="7"/>
      <c r="M2380" s="27"/>
      <c r="N2380" s="27">
        <v>0</v>
      </c>
      <c r="O2380" s="7"/>
      <c r="P2380" s="30" t="s">
        <v>53</v>
      </c>
      <c r="Q2380" s="65"/>
      <c r="R2380" s="23" t="s">
        <v>54</v>
      </c>
    </row>
    <row r="2381" spans="1:18" s="31" customFormat="1" ht="32.4" customHeight="1" x14ac:dyDescent="0.3">
      <c r="A2381" s="313" t="s">
        <v>4954</v>
      </c>
      <c r="B2381" s="314" t="s">
        <v>462</v>
      </c>
      <c r="C2381" s="304" t="s">
        <v>149</v>
      </c>
      <c r="D2381" s="315">
        <f>SUMIF($C$301:$C$2380,C2381,$D$301:$D$2380)</f>
        <v>685381000</v>
      </c>
      <c r="E2381" s="315">
        <f>SUMIF($C$301:$C$2380,$C$2381,E301:E2380)</f>
        <v>685235046</v>
      </c>
      <c r="F2381" s="315">
        <f t="shared" ref="F2381:N2381" si="34">SUMIF($C$301:$C$2380,$C$2381,F301:F2380)</f>
        <v>0</v>
      </c>
      <c r="G2381" s="315">
        <f t="shared" si="34"/>
        <v>685235046</v>
      </c>
      <c r="H2381" s="315">
        <f t="shared" si="34"/>
        <v>145954</v>
      </c>
      <c r="I2381" s="315"/>
      <c r="J2381" s="315"/>
      <c r="K2381" s="315"/>
      <c r="L2381" s="315"/>
      <c r="M2381" s="315"/>
      <c r="N2381" s="315">
        <f t="shared" si="34"/>
        <v>145954</v>
      </c>
      <c r="O2381" s="315"/>
      <c r="P2381" s="30"/>
      <c r="Q2381" s="65"/>
      <c r="R2381" s="23"/>
    </row>
    <row r="2382" spans="1:18" s="31" customFormat="1" ht="32.4" customHeight="1" x14ac:dyDescent="0.3">
      <c r="A2382" s="313" t="s">
        <v>4954</v>
      </c>
      <c r="B2382" s="314" t="s">
        <v>832</v>
      </c>
      <c r="C2382" s="304" t="s">
        <v>144</v>
      </c>
      <c r="D2382" s="315">
        <f>SUMIF($C$301:$C$2380,$C$2382,D301:D2380)</f>
        <v>5000000</v>
      </c>
      <c r="E2382" s="315">
        <f t="shared" ref="E2382:N2382" si="35">SUMIF($C$301:$C$2380,$C$2382,E301:E2380)</f>
        <v>4962577</v>
      </c>
      <c r="F2382" s="315">
        <f t="shared" si="35"/>
        <v>0</v>
      </c>
      <c r="G2382" s="315">
        <f t="shared" si="35"/>
        <v>4962577</v>
      </c>
      <c r="H2382" s="315">
        <f t="shared" si="35"/>
        <v>37423</v>
      </c>
      <c r="I2382" s="315"/>
      <c r="J2382" s="315"/>
      <c r="K2382" s="315"/>
      <c r="L2382" s="315"/>
      <c r="M2382" s="315"/>
      <c r="N2382" s="315">
        <f t="shared" si="35"/>
        <v>37423</v>
      </c>
      <c r="O2382" s="316"/>
      <c r="P2382" s="30"/>
      <c r="Q2382" s="65"/>
      <c r="R2382" s="23"/>
    </row>
    <row r="2383" spans="1:18" s="31" customFormat="1" ht="32.4" customHeight="1" x14ac:dyDescent="0.3">
      <c r="A2383" s="313" t="s">
        <v>4954</v>
      </c>
      <c r="B2383" s="314" t="s">
        <v>4951</v>
      </c>
      <c r="C2383" s="317" t="s">
        <v>148</v>
      </c>
      <c r="D2383" s="315">
        <f>SUMIF($C$301:$C$2380,$C$2383,D301:D2380)</f>
        <v>2230465000</v>
      </c>
      <c r="E2383" s="315">
        <f t="shared" ref="E2383:N2383" si="36">SUMIF($C$301:$C$2380,$C$2383,E301:E2380)</f>
        <v>2196419676</v>
      </c>
      <c r="F2383" s="315">
        <f t="shared" si="36"/>
        <v>0</v>
      </c>
      <c r="G2383" s="315">
        <f t="shared" si="36"/>
        <v>2196419676</v>
      </c>
      <c r="H2383" s="315">
        <f t="shared" si="36"/>
        <v>34045324</v>
      </c>
      <c r="I2383" s="315"/>
      <c r="J2383" s="315"/>
      <c r="K2383" s="315"/>
      <c r="L2383" s="315"/>
      <c r="M2383" s="315"/>
      <c r="N2383" s="315">
        <f t="shared" si="36"/>
        <v>34045324</v>
      </c>
      <c r="O2383" s="316"/>
      <c r="P2383" s="30"/>
      <c r="Q2383" s="65"/>
      <c r="R2383" s="23"/>
    </row>
    <row r="2384" spans="1:18" s="31" customFormat="1" ht="32.4" customHeight="1" x14ac:dyDescent="0.3">
      <c r="A2384" s="313" t="s">
        <v>4954</v>
      </c>
      <c r="B2384" s="314" t="s">
        <v>4952</v>
      </c>
      <c r="C2384" s="318" t="s">
        <v>449</v>
      </c>
      <c r="D2384" s="315">
        <f>SUMIF($C$301:$C$2380,$C$2384,D301:D2380)</f>
        <v>650572000</v>
      </c>
      <c r="E2384" s="315">
        <f t="shared" ref="E2384:N2384" si="37">SUMIF($C$301:$C$2380,$C$2384,E301:E2380)</f>
        <v>649985430</v>
      </c>
      <c r="F2384" s="315">
        <f t="shared" si="37"/>
        <v>0</v>
      </c>
      <c r="G2384" s="315">
        <f t="shared" si="37"/>
        <v>649985430</v>
      </c>
      <c r="H2384" s="315">
        <f t="shared" si="37"/>
        <v>586570</v>
      </c>
      <c r="I2384" s="315"/>
      <c r="J2384" s="315"/>
      <c r="K2384" s="315"/>
      <c r="L2384" s="315"/>
      <c r="M2384" s="315"/>
      <c r="N2384" s="315">
        <f t="shared" si="37"/>
        <v>586570</v>
      </c>
      <c r="O2384" s="316"/>
      <c r="P2384" s="30"/>
      <c r="Q2384" s="65"/>
      <c r="R2384" s="23"/>
    </row>
    <row r="2385" spans="1:45" ht="32.4" customHeight="1" x14ac:dyDescent="0.3">
      <c r="A2385" s="8" t="s">
        <v>0</v>
      </c>
      <c r="B2385" s="9"/>
      <c r="C2385" s="29"/>
      <c r="D2385" s="57"/>
      <c r="E2385" s="57"/>
      <c r="F2385" s="57"/>
      <c r="G2385" s="57"/>
      <c r="H2385" s="57"/>
      <c r="I2385" s="7"/>
      <c r="J2385" s="7"/>
      <c r="K2385" s="7"/>
      <c r="L2385" s="7"/>
      <c r="M2385" s="29"/>
      <c r="N2385" s="27"/>
      <c r="O2385" s="7"/>
      <c r="P2385" s="7"/>
      <c r="Q2385" s="27"/>
      <c r="R2385" s="63" t="s">
        <v>111</v>
      </c>
    </row>
    <row r="2386" spans="1:45" ht="32.4" customHeight="1" x14ac:dyDescent="0.3">
      <c r="A2386" s="8" t="s">
        <v>1</v>
      </c>
      <c r="B2386" s="9"/>
      <c r="C2386" s="29"/>
      <c r="D2386" s="57"/>
      <c r="E2386" s="57"/>
      <c r="F2386" s="57"/>
      <c r="G2386" s="57"/>
      <c r="H2386" s="57"/>
      <c r="I2386" s="7"/>
      <c r="J2386" s="7"/>
      <c r="K2386" s="7"/>
      <c r="L2386" s="7"/>
      <c r="M2386" s="29"/>
      <c r="N2386" s="27"/>
      <c r="O2386" s="7"/>
      <c r="P2386" s="7"/>
      <c r="Q2386" s="27"/>
      <c r="R2386" s="63"/>
    </row>
    <row r="2387" spans="1:45" s="17" customFormat="1" ht="32.4" customHeight="1" x14ac:dyDescent="0.3">
      <c r="A2387" s="202" t="s">
        <v>2</v>
      </c>
      <c r="B2387" s="204"/>
      <c r="C2387" s="204"/>
      <c r="D2387" s="177">
        <f>D2389+D2592</f>
        <v>121539000</v>
      </c>
      <c r="E2387" s="177">
        <f>E2389+E2592</f>
        <v>121206435</v>
      </c>
      <c r="F2387" s="177">
        <f>F2389+F2592</f>
        <v>0</v>
      </c>
      <c r="G2387" s="177">
        <f>G2389+G2592</f>
        <v>121206435</v>
      </c>
      <c r="H2387" s="177">
        <f>H2389+H2592</f>
        <v>332565</v>
      </c>
      <c r="I2387" s="206"/>
      <c r="J2387" s="206"/>
      <c r="K2387" s="206"/>
      <c r="L2387" s="206"/>
      <c r="M2387" s="204"/>
      <c r="N2387" s="177">
        <f>N2389</f>
        <v>332565</v>
      </c>
      <c r="O2387" s="177"/>
      <c r="P2387" s="206"/>
      <c r="Q2387" s="177"/>
      <c r="R2387" s="207"/>
    </row>
    <row r="2388" spans="1:45" s="17" customFormat="1" ht="32.4" customHeight="1" outlineLevel="1" x14ac:dyDescent="0.3">
      <c r="A2388" s="8" t="s">
        <v>3</v>
      </c>
      <c r="B2388" s="9"/>
      <c r="C2388" s="9"/>
      <c r="D2388" s="14"/>
      <c r="E2388" s="14"/>
      <c r="F2388" s="14"/>
      <c r="G2388" s="14"/>
      <c r="H2388" s="14"/>
      <c r="I2388" s="12"/>
      <c r="J2388" s="12"/>
      <c r="K2388" s="12"/>
      <c r="L2388" s="12"/>
      <c r="M2388" s="9"/>
      <c r="N2388" s="14"/>
      <c r="O2388" s="14"/>
      <c r="P2388" s="12"/>
      <c r="Q2388" s="14"/>
      <c r="R2388" s="16"/>
    </row>
    <row r="2389" spans="1:45" s="17" customFormat="1" ht="32.4" customHeight="1" outlineLevel="1" x14ac:dyDescent="0.3">
      <c r="A2389" s="196" t="s">
        <v>4</v>
      </c>
      <c r="B2389" s="197"/>
      <c r="C2389" s="197"/>
      <c r="D2389" s="200">
        <f>SUM(D2390:D2585)</f>
        <v>120239000</v>
      </c>
      <c r="E2389" s="200">
        <f>SUM(E2390:E2585)</f>
        <v>119906435</v>
      </c>
      <c r="F2389" s="200">
        <f>SUM(F2390:F2585)</f>
        <v>0</v>
      </c>
      <c r="G2389" s="200">
        <f>SUM(G2390:G2585)</f>
        <v>119906435</v>
      </c>
      <c r="H2389" s="200">
        <f>SUM(H2390:H2585)</f>
        <v>332565</v>
      </c>
      <c r="I2389" s="200"/>
      <c r="J2389" s="200"/>
      <c r="K2389" s="200"/>
      <c r="L2389" s="200"/>
      <c r="M2389" s="200"/>
      <c r="N2389" s="200">
        <f>SUM(N2390:N2585)</f>
        <v>332565</v>
      </c>
      <c r="O2389" s="200"/>
      <c r="P2389" s="199"/>
      <c r="Q2389" s="200"/>
      <c r="R2389" s="201"/>
    </row>
    <row r="2390" spans="1:45" s="215" customFormat="1" ht="32.4" customHeight="1" x14ac:dyDescent="0.3">
      <c r="A2390" s="214" t="s">
        <v>399</v>
      </c>
      <c r="B2390" s="193" t="s">
        <v>400</v>
      </c>
      <c r="C2390" s="193" t="s">
        <v>355</v>
      </c>
      <c r="D2390" s="215">
        <v>1470000</v>
      </c>
      <c r="E2390" s="215">
        <v>1470000</v>
      </c>
      <c r="G2390" s="215">
        <v>1470000</v>
      </c>
      <c r="H2390" s="215">
        <v>0</v>
      </c>
      <c r="I2390" s="194" t="s">
        <v>53</v>
      </c>
      <c r="J2390" s="194"/>
      <c r="K2390" s="194"/>
      <c r="L2390" s="194"/>
      <c r="N2390" s="215">
        <v>0</v>
      </c>
      <c r="P2390" s="194" t="s">
        <v>53</v>
      </c>
      <c r="R2390" s="4" t="s">
        <v>946</v>
      </c>
      <c r="S2390" s="216"/>
      <c r="T2390" s="216"/>
      <c r="U2390" s="216"/>
      <c r="V2390" s="216"/>
      <c r="W2390" s="216"/>
      <c r="X2390" s="216"/>
      <c r="Y2390" s="216"/>
      <c r="Z2390" s="216"/>
      <c r="AA2390" s="216"/>
      <c r="AB2390" s="216"/>
      <c r="AC2390" s="216"/>
      <c r="AD2390" s="216"/>
      <c r="AE2390" s="216"/>
      <c r="AF2390" s="216"/>
      <c r="AG2390" s="216"/>
      <c r="AH2390" s="216"/>
      <c r="AI2390" s="216"/>
      <c r="AJ2390" s="216"/>
      <c r="AK2390" s="216"/>
      <c r="AL2390" s="216"/>
      <c r="AM2390" s="216"/>
      <c r="AN2390" s="216"/>
      <c r="AO2390" s="216"/>
      <c r="AP2390" s="216"/>
      <c r="AQ2390" s="216"/>
      <c r="AR2390" s="216"/>
      <c r="AS2390" s="216"/>
    </row>
    <row r="2391" spans="1:45" s="14" customFormat="1" ht="32.4" customHeight="1" x14ac:dyDescent="0.3">
      <c r="A2391" s="8" t="s">
        <v>399</v>
      </c>
      <c r="B2391" s="9" t="s">
        <v>400</v>
      </c>
      <c r="C2391" s="193" t="s">
        <v>355</v>
      </c>
      <c r="D2391" s="14">
        <v>2000000</v>
      </c>
      <c r="E2391" s="14">
        <v>1975275</v>
      </c>
      <c r="G2391" s="14">
        <v>1975275</v>
      </c>
      <c r="H2391" s="14">
        <v>24725</v>
      </c>
      <c r="I2391" s="12" t="s">
        <v>53</v>
      </c>
      <c r="J2391" s="12"/>
      <c r="K2391" s="12"/>
      <c r="L2391" s="12"/>
      <c r="N2391" s="14">
        <v>24725</v>
      </c>
      <c r="O2391" s="14" t="s">
        <v>948</v>
      </c>
      <c r="P2391" s="12" t="s">
        <v>53</v>
      </c>
      <c r="R2391" s="16" t="s">
        <v>54</v>
      </c>
      <c r="S2391" s="59"/>
      <c r="T2391" s="59"/>
      <c r="U2391" s="59"/>
      <c r="V2391" s="59"/>
      <c r="W2391" s="59"/>
      <c r="X2391" s="59"/>
      <c r="Y2391" s="59"/>
      <c r="Z2391" s="59"/>
      <c r="AA2391" s="59"/>
      <c r="AB2391" s="59"/>
      <c r="AC2391" s="59"/>
      <c r="AD2391" s="59"/>
      <c r="AE2391" s="59"/>
      <c r="AF2391" s="59"/>
      <c r="AG2391" s="59"/>
      <c r="AH2391" s="59"/>
      <c r="AI2391" s="59"/>
      <c r="AJ2391" s="59"/>
      <c r="AK2391" s="59"/>
      <c r="AL2391" s="59"/>
      <c r="AM2391" s="59"/>
      <c r="AN2391" s="59"/>
      <c r="AO2391" s="59"/>
      <c r="AP2391" s="59"/>
      <c r="AQ2391" s="59"/>
      <c r="AR2391" s="59"/>
      <c r="AS2391" s="59"/>
    </row>
    <row r="2392" spans="1:45" s="14" customFormat="1" ht="32.4" customHeight="1" x14ac:dyDescent="0.3">
      <c r="A2392" s="8" t="s">
        <v>332</v>
      </c>
      <c r="B2392" s="9" t="s">
        <v>401</v>
      </c>
      <c r="C2392" s="193" t="s">
        <v>355</v>
      </c>
      <c r="D2392" s="14">
        <v>8266000</v>
      </c>
      <c r="E2392" s="14">
        <v>8088449</v>
      </c>
      <c r="G2392" s="14">
        <v>8088449</v>
      </c>
      <c r="H2392" s="14">
        <v>177551</v>
      </c>
      <c r="I2392" s="12" t="s">
        <v>53</v>
      </c>
      <c r="J2392" s="12"/>
      <c r="K2392" s="12"/>
      <c r="L2392" s="12"/>
      <c r="N2392" s="14">
        <v>177551</v>
      </c>
      <c r="O2392" s="14" t="s">
        <v>948</v>
      </c>
      <c r="P2392" s="12" t="s">
        <v>53</v>
      </c>
      <c r="R2392" s="16" t="s">
        <v>54</v>
      </c>
      <c r="S2392" s="59"/>
      <c r="T2392" s="59"/>
      <c r="U2392" s="59"/>
      <c r="V2392" s="59"/>
      <c r="W2392" s="59"/>
      <c r="X2392" s="59"/>
      <c r="Y2392" s="59"/>
      <c r="Z2392" s="59"/>
      <c r="AA2392" s="59"/>
      <c r="AB2392" s="59"/>
      <c r="AC2392" s="59"/>
      <c r="AD2392" s="59"/>
      <c r="AE2392" s="59"/>
      <c r="AF2392" s="59"/>
      <c r="AG2392" s="59"/>
      <c r="AH2392" s="59"/>
      <c r="AI2392" s="59"/>
      <c r="AJ2392" s="59"/>
      <c r="AK2392" s="59"/>
      <c r="AL2392" s="59"/>
      <c r="AM2392" s="59"/>
      <c r="AN2392" s="59"/>
      <c r="AO2392" s="59"/>
      <c r="AP2392" s="59"/>
      <c r="AQ2392" s="59"/>
      <c r="AR2392" s="59"/>
      <c r="AS2392" s="59"/>
    </row>
    <row r="2393" spans="1:45" s="14" customFormat="1" ht="32.4" customHeight="1" x14ac:dyDescent="0.3">
      <c r="A2393" s="8" t="s">
        <v>311</v>
      </c>
      <c r="B2393" s="9" t="s">
        <v>402</v>
      </c>
      <c r="C2393" s="193" t="s">
        <v>355</v>
      </c>
      <c r="D2393" s="14">
        <v>4600000</v>
      </c>
      <c r="E2393" s="14">
        <v>4600000</v>
      </c>
      <c r="G2393" s="14">
        <v>4600000</v>
      </c>
      <c r="H2393" s="14">
        <v>0</v>
      </c>
      <c r="I2393" s="12" t="s">
        <v>53</v>
      </c>
      <c r="J2393" s="12"/>
      <c r="K2393" s="12"/>
      <c r="L2393" s="12"/>
      <c r="N2393" s="14">
        <v>0</v>
      </c>
      <c r="P2393" s="12" t="s">
        <v>53</v>
      </c>
      <c r="R2393" s="16" t="s">
        <v>54</v>
      </c>
      <c r="S2393" s="59"/>
      <c r="T2393" s="59"/>
      <c r="U2393" s="59"/>
      <c r="V2393" s="59"/>
      <c r="W2393" s="59"/>
      <c r="X2393" s="59"/>
      <c r="Y2393" s="59"/>
      <c r="Z2393" s="59"/>
      <c r="AA2393" s="59"/>
      <c r="AB2393" s="59"/>
      <c r="AC2393" s="59"/>
      <c r="AD2393" s="59"/>
      <c r="AE2393" s="59"/>
      <c r="AF2393" s="59"/>
      <c r="AG2393" s="59"/>
      <c r="AH2393" s="59"/>
      <c r="AI2393" s="59"/>
      <c r="AJ2393" s="59"/>
      <c r="AK2393" s="59"/>
      <c r="AL2393" s="59"/>
      <c r="AM2393" s="59"/>
      <c r="AN2393" s="59"/>
      <c r="AO2393" s="59"/>
      <c r="AP2393" s="59"/>
      <c r="AQ2393" s="59"/>
      <c r="AR2393" s="59"/>
      <c r="AS2393" s="59"/>
    </row>
    <row r="2394" spans="1:45" s="14" customFormat="1" ht="32.4" customHeight="1" x14ac:dyDescent="0.3">
      <c r="A2394" s="8" t="s">
        <v>311</v>
      </c>
      <c r="B2394" s="9" t="s">
        <v>402</v>
      </c>
      <c r="C2394" s="193" t="s">
        <v>355</v>
      </c>
      <c r="D2394" s="14">
        <v>6900000</v>
      </c>
      <c r="E2394" s="14">
        <v>6900000</v>
      </c>
      <c r="G2394" s="14">
        <v>6900000</v>
      </c>
      <c r="H2394" s="14">
        <v>0</v>
      </c>
      <c r="I2394" s="12" t="s">
        <v>53</v>
      </c>
      <c r="J2394" s="12"/>
      <c r="K2394" s="12"/>
      <c r="L2394" s="12"/>
      <c r="N2394" s="14">
        <v>0</v>
      </c>
      <c r="P2394" s="12" t="s">
        <v>53</v>
      </c>
      <c r="R2394" s="16" t="s">
        <v>54</v>
      </c>
      <c r="S2394" s="59"/>
      <c r="T2394" s="59"/>
      <c r="U2394" s="59"/>
      <c r="V2394" s="59"/>
      <c r="W2394" s="59"/>
      <c r="X2394" s="59"/>
      <c r="Y2394" s="59"/>
      <c r="Z2394" s="59"/>
      <c r="AA2394" s="59"/>
      <c r="AB2394" s="59"/>
      <c r="AC2394" s="59"/>
      <c r="AD2394" s="59"/>
      <c r="AE2394" s="59"/>
      <c r="AF2394" s="59"/>
      <c r="AG2394" s="59"/>
      <c r="AH2394" s="59"/>
      <c r="AI2394" s="59"/>
      <c r="AJ2394" s="59"/>
      <c r="AK2394" s="59"/>
      <c r="AL2394" s="59"/>
      <c r="AM2394" s="59"/>
      <c r="AN2394" s="59"/>
      <c r="AO2394" s="59"/>
      <c r="AP2394" s="59"/>
      <c r="AQ2394" s="59"/>
      <c r="AR2394" s="59"/>
      <c r="AS2394" s="59"/>
    </row>
    <row r="2395" spans="1:45" s="14" customFormat="1" ht="32.4" customHeight="1" x14ac:dyDescent="0.3">
      <c r="A2395" s="8" t="s">
        <v>311</v>
      </c>
      <c r="B2395" s="9" t="s">
        <v>402</v>
      </c>
      <c r="C2395" s="193" t="s">
        <v>355</v>
      </c>
      <c r="D2395" s="14">
        <v>2300000</v>
      </c>
      <c r="E2395" s="14">
        <v>2300000</v>
      </c>
      <c r="G2395" s="14">
        <v>2300000</v>
      </c>
      <c r="H2395" s="14">
        <v>0</v>
      </c>
      <c r="I2395" s="12" t="s">
        <v>53</v>
      </c>
      <c r="J2395" s="12"/>
      <c r="K2395" s="12"/>
      <c r="L2395" s="12"/>
      <c r="N2395" s="14">
        <v>0</v>
      </c>
      <c r="P2395" s="12" t="s">
        <v>53</v>
      </c>
      <c r="R2395" s="16" t="s">
        <v>54</v>
      </c>
      <c r="S2395" s="59"/>
      <c r="T2395" s="59"/>
      <c r="U2395" s="59"/>
      <c r="V2395" s="59"/>
      <c r="W2395" s="59"/>
      <c r="X2395" s="59"/>
      <c r="Y2395" s="59"/>
      <c r="Z2395" s="59"/>
      <c r="AA2395" s="59"/>
      <c r="AB2395" s="59"/>
      <c r="AC2395" s="59"/>
      <c r="AD2395" s="59"/>
      <c r="AE2395" s="59"/>
      <c r="AF2395" s="59"/>
      <c r="AG2395" s="59"/>
      <c r="AH2395" s="59"/>
      <c r="AI2395" s="59"/>
      <c r="AJ2395" s="59"/>
      <c r="AK2395" s="59"/>
      <c r="AL2395" s="59"/>
      <c r="AM2395" s="59"/>
      <c r="AN2395" s="59"/>
      <c r="AO2395" s="59"/>
      <c r="AP2395" s="59"/>
      <c r="AQ2395" s="59"/>
      <c r="AR2395" s="59"/>
      <c r="AS2395" s="59"/>
    </row>
    <row r="2396" spans="1:45" s="14" customFormat="1" ht="32.4" customHeight="1" x14ac:dyDescent="0.3">
      <c r="A2396" s="8" t="s">
        <v>339</v>
      </c>
      <c r="B2396" s="9" t="s">
        <v>403</v>
      </c>
      <c r="C2396" s="193" t="s">
        <v>355</v>
      </c>
      <c r="D2396" s="14">
        <v>7104000</v>
      </c>
      <c r="E2396" s="14">
        <v>7104000</v>
      </c>
      <c r="G2396" s="14">
        <v>7104000</v>
      </c>
      <c r="H2396" s="14">
        <v>0</v>
      </c>
      <c r="I2396" s="12" t="s">
        <v>53</v>
      </c>
      <c r="J2396" s="12"/>
      <c r="K2396" s="12"/>
      <c r="L2396" s="12"/>
      <c r="N2396" s="14">
        <v>0</v>
      </c>
      <c r="P2396" s="12" t="s">
        <v>53</v>
      </c>
      <c r="R2396" s="16" t="s">
        <v>54</v>
      </c>
      <c r="S2396" s="59"/>
      <c r="T2396" s="59"/>
      <c r="U2396" s="59"/>
      <c r="V2396" s="59"/>
      <c r="W2396" s="59"/>
      <c r="X2396" s="59"/>
      <c r="Y2396" s="59"/>
      <c r="Z2396" s="59"/>
      <c r="AA2396" s="59"/>
      <c r="AB2396" s="59"/>
      <c r="AC2396" s="59"/>
      <c r="AD2396" s="59"/>
      <c r="AE2396" s="59"/>
      <c r="AF2396" s="59"/>
      <c r="AG2396" s="59"/>
      <c r="AH2396" s="59"/>
      <c r="AI2396" s="59"/>
      <c r="AJ2396" s="59"/>
      <c r="AK2396" s="59"/>
      <c r="AL2396" s="59"/>
      <c r="AM2396" s="59"/>
      <c r="AN2396" s="59"/>
      <c r="AO2396" s="59"/>
      <c r="AP2396" s="59"/>
      <c r="AQ2396" s="59"/>
      <c r="AR2396" s="59"/>
      <c r="AS2396" s="59"/>
    </row>
    <row r="2397" spans="1:45" s="14" customFormat="1" ht="32.4" customHeight="1" x14ac:dyDescent="0.3">
      <c r="A2397" s="8" t="s">
        <v>339</v>
      </c>
      <c r="B2397" s="9" t="s">
        <v>403</v>
      </c>
      <c r="C2397" s="193" t="s">
        <v>355</v>
      </c>
      <c r="D2397" s="14">
        <v>11936000</v>
      </c>
      <c r="E2397" s="14">
        <v>11936000</v>
      </c>
      <c r="G2397" s="14">
        <v>11936000</v>
      </c>
      <c r="H2397" s="14">
        <v>0</v>
      </c>
      <c r="I2397" s="12" t="s">
        <v>53</v>
      </c>
      <c r="J2397" s="12"/>
      <c r="K2397" s="12"/>
      <c r="L2397" s="12"/>
      <c r="N2397" s="14">
        <v>0</v>
      </c>
      <c r="P2397" s="12" t="s">
        <v>53</v>
      </c>
      <c r="R2397" s="16" t="s">
        <v>54</v>
      </c>
      <c r="S2397" s="59"/>
      <c r="T2397" s="59"/>
      <c r="U2397" s="59"/>
      <c r="V2397" s="59"/>
      <c r="W2397" s="59"/>
      <c r="X2397" s="59"/>
      <c r="Y2397" s="59"/>
      <c r="Z2397" s="59"/>
      <c r="AA2397" s="59"/>
      <c r="AB2397" s="59"/>
      <c r="AC2397" s="59"/>
      <c r="AD2397" s="59"/>
      <c r="AE2397" s="59"/>
      <c r="AF2397" s="59"/>
      <c r="AG2397" s="59"/>
      <c r="AH2397" s="59"/>
      <c r="AI2397" s="59"/>
      <c r="AJ2397" s="59"/>
      <c r="AK2397" s="59"/>
      <c r="AL2397" s="59"/>
      <c r="AM2397" s="59"/>
      <c r="AN2397" s="59"/>
      <c r="AO2397" s="59"/>
      <c r="AP2397" s="59"/>
      <c r="AQ2397" s="59"/>
      <c r="AR2397" s="59"/>
      <c r="AS2397" s="59"/>
    </row>
    <row r="2398" spans="1:45" s="14" customFormat="1" ht="32.4" customHeight="1" x14ac:dyDescent="0.3">
      <c r="A2398" s="8" t="s">
        <v>404</v>
      </c>
      <c r="B2398" s="9" t="s">
        <v>405</v>
      </c>
      <c r="C2398" s="193" t="s">
        <v>355</v>
      </c>
      <c r="D2398" s="14">
        <v>4500000</v>
      </c>
      <c r="E2398" s="14">
        <v>4499015</v>
      </c>
      <c r="G2398" s="14">
        <v>4499015</v>
      </c>
      <c r="H2398" s="14">
        <v>985</v>
      </c>
      <c r="I2398" s="12" t="s">
        <v>53</v>
      </c>
      <c r="J2398" s="12"/>
      <c r="K2398" s="12"/>
      <c r="L2398" s="12"/>
      <c r="N2398" s="14">
        <v>985</v>
      </c>
      <c r="O2398" s="14" t="s">
        <v>948</v>
      </c>
      <c r="P2398" s="12" t="s">
        <v>53</v>
      </c>
      <c r="R2398" s="16" t="s">
        <v>54</v>
      </c>
      <c r="S2398" s="59"/>
      <c r="T2398" s="59"/>
      <c r="U2398" s="59"/>
      <c r="V2398" s="59"/>
      <c r="W2398" s="59"/>
      <c r="X2398" s="59"/>
      <c r="Y2398" s="59"/>
      <c r="Z2398" s="59"/>
      <c r="AA2398" s="59"/>
      <c r="AB2398" s="59"/>
      <c r="AC2398" s="59"/>
      <c r="AD2398" s="59"/>
      <c r="AE2398" s="59"/>
      <c r="AF2398" s="59"/>
      <c r="AG2398" s="59"/>
      <c r="AH2398" s="59"/>
      <c r="AI2398" s="59"/>
      <c r="AJ2398" s="59"/>
      <c r="AK2398" s="59"/>
      <c r="AL2398" s="59"/>
      <c r="AM2398" s="59"/>
      <c r="AN2398" s="59"/>
      <c r="AO2398" s="59"/>
      <c r="AP2398" s="59"/>
      <c r="AQ2398" s="59"/>
      <c r="AR2398" s="59"/>
      <c r="AS2398" s="59"/>
    </row>
    <row r="2399" spans="1:45" s="14" customFormat="1" ht="32.4" customHeight="1" x14ac:dyDescent="0.3">
      <c r="A2399" s="8" t="s">
        <v>406</v>
      </c>
      <c r="B2399" s="9" t="s">
        <v>407</v>
      </c>
      <c r="C2399" s="193" t="s">
        <v>355</v>
      </c>
      <c r="D2399" s="14">
        <v>2765000</v>
      </c>
      <c r="E2399" s="14">
        <v>2765000</v>
      </c>
      <c r="G2399" s="14">
        <v>2765000</v>
      </c>
      <c r="H2399" s="14">
        <v>0</v>
      </c>
      <c r="I2399" s="12" t="s">
        <v>53</v>
      </c>
      <c r="J2399" s="12"/>
      <c r="K2399" s="12"/>
      <c r="L2399" s="12"/>
      <c r="N2399" s="14">
        <v>0</v>
      </c>
      <c r="P2399" s="12" t="s">
        <v>53</v>
      </c>
      <c r="R2399" s="16" t="s">
        <v>54</v>
      </c>
      <c r="S2399" s="59"/>
      <c r="T2399" s="59"/>
      <c r="U2399" s="59"/>
      <c r="V2399" s="59"/>
      <c r="W2399" s="59"/>
      <c r="X2399" s="59"/>
      <c r="Y2399" s="59"/>
      <c r="Z2399" s="59"/>
      <c r="AA2399" s="59"/>
      <c r="AB2399" s="59"/>
      <c r="AC2399" s="59"/>
      <c r="AD2399" s="59"/>
      <c r="AE2399" s="59"/>
      <c r="AF2399" s="59"/>
      <c r="AG2399" s="59"/>
      <c r="AH2399" s="59"/>
      <c r="AI2399" s="59"/>
      <c r="AJ2399" s="59"/>
      <c r="AK2399" s="59"/>
      <c r="AL2399" s="59"/>
      <c r="AM2399" s="59"/>
      <c r="AN2399" s="59"/>
      <c r="AO2399" s="59"/>
      <c r="AP2399" s="59"/>
      <c r="AQ2399" s="59"/>
      <c r="AR2399" s="59"/>
      <c r="AS2399" s="59"/>
    </row>
    <row r="2400" spans="1:45" s="14" customFormat="1" ht="32.4" customHeight="1" x14ac:dyDescent="0.3">
      <c r="A2400" s="8" t="s">
        <v>408</v>
      </c>
      <c r="B2400" s="9" t="s">
        <v>409</v>
      </c>
      <c r="C2400" s="193" t="s">
        <v>355</v>
      </c>
      <c r="D2400" s="14">
        <v>2100000</v>
      </c>
      <c r="E2400" s="14">
        <v>2100000</v>
      </c>
      <c r="G2400" s="14">
        <v>2100000</v>
      </c>
      <c r="H2400" s="14">
        <v>0</v>
      </c>
      <c r="I2400" s="12" t="s">
        <v>53</v>
      </c>
      <c r="J2400" s="12"/>
      <c r="K2400" s="12"/>
      <c r="L2400" s="12"/>
      <c r="N2400" s="14">
        <v>0</v>
      </c>
      <c r="P2400" s="12" t="s">
        <v>53</v>
      </c>
      <c r="R2400" s="16" t="s">
        <v>54</v>
      </c>
      <c r="S2400" s="59"/>
      <c r="T2400" s="59"/>
      <c r="U2400" s="59"/>
      <c r="V2400" s="59"/>
      <c r="W2400" s="59"/>
      <c r="X2400" s="59"/>
      <c r="Y2400" s="59"/>
      <c r="Z2400" s="59"/>
      <c r="AA2400" s="59"/>
      <c r="AB2400" s="59"/>
      <c r="AC2400" s="59"/>
      <c r="AD2400" s="59"/>
      <c r="AE2400" s="59"/>
      <c r="AF2400" s="59"/>
      <c r="AG2400" s="59"/>
      <c r="AH2400" s="59"/>
      <c r="AI2400" s="59"/>
      <c r="AJ2400" s="59"/>
      <c r="AK2400" s="59"/>
      <c r="AL2400" s="59"/>
      <c r="AM2400" s="59"/>
      <c r="AN2400" s="59"/>
      <c r="AO2400" s="59"/>
      <c r="AP2400" s="59"/>
      <c r="AQ2400" s="59"/>
      <c r="AR2400" s="59"/>
      <c r="AS2400" s="59"/>
    </row>
    <row r="2401" spans="1:45" s="14" customFormat="1" ht="32.4" customHeight="1" x14ac:dyDescent="0.3">
      <c r="A2401" s="8" t="s">
        <v>331</v>
      </c>
      <c r="B2401" s="9" t="s">
        <v>410</v>
      </c>
      <c r="C2401" s="193" t="s">
        <v>355</v>
      </c>
      <c r="D2401" s="14">
        <v>1500000</v>
      </c>
      <c r="E2401" s="14">
        <v>1500000</v>
      </c>
      <c r="G2401" s="14">
        <v>1500000</v>
      </c>
      <c r="H2401" s="14">
        <v>0</v>
      </c>
      <c r="I2401" s="12" t="s">
        <v>53</v>
      </c>
      <c r="J2401" s="12"/>
      <c r="K2401" s="12"/>
      <c r="L2401" s="12"/>
      <c r="N2401" s="14">
        <v>0</v>
      </c>
      <c r="P2401" s="12" t="s">
        <v>53</v>
      </c>
      <c r="R2401" s="16" t="s">
        <v>54</v>
      </c>
      <c r="S2401" s="59"/>
      <c r="T2401" s="59"/>
      <c r="U2401" s="59"/>
      <c r="V2401" s="59"/>
      <c r="W2401" s="59"/>
      <c r="X2401" s="59"/>
      <c r="Y2401" s="59"/>
      <c r="Z2401" s="59"/>
      <c r="AA2401" s="59"/>
      <c r="AB2401" s="59"/>
      <c r="AC2401" s="59"/>
      <c r="AD2401" s="59"/>
      <c r="AE2401" s="59"/>
      <c r="AF2401" s="59"/>
      <c r="AG2401" s="59"/>
      <c r="AH2401" s="59"/>
      <c r="AI2401" s="59"/>
      <c r="AJ2401" s="59"/>
      <c r="AK2401" s="59"/>
      <c r="AL2401" s="59"/>
      <c r="AM2401" s="59"/>
      <c r="AN2401" s="59"/>
      <c r="AO2401" s="59"/>
      <c r="AP2401" s="59"/>
      <c r="AQ2401" s="59"/>
      <c r="AR2401" s="59"/>
      <c r="AS2401" s="59"/>
    </row>
    <row r="2402" spans="1:45" s="14" customFormat="1" ht="32.4" customHeight="1" x14ac:dyDescent="0.3">
      <c r="A2402" s="8" t="s">
        <v>331</v>
      </c>
      <c r="B2402" s="9" t="s">
        <v>410</v>
      </c>
      <c r="C2402" s="193" t="s">
        <v>355</v>
      </c>
      <c r="D2402" s="14">
        <v>3000000</v>
      </c>
      <c r="E2402" s="14">
        <v>2870696</v>
      </c>
      <c r="G2402" s="14">
        <v>2870696</v>
      </c>
      <c r="H2402" s="14">
        <v>129304</v>
      </c>
      <c r="I2402" s="12" t="s">
        <v>53</v>
      </c>
      <c r="J2402" s="12"/>
      <c r="K2402" s="12"/>
      <c r="L2402" s="12"/>
      <c r="N2402" s="14">
        <v>129304</v>
      </c>
      <c r="O2402" s="14" t="s">
        <v>948</v>
      </c>
      <c r="P2402" s="12" t="s">
        <v>53</v>
      </c>
      <c r="R2402" s="16" t="s">
        <v>54</v>
      </c>
      <c r="S2402" s="59"/>
      <c r="T2402" s="59"/>
      <c r="U2402" s="59"/>
      <c r="V2402" s="59"/>
      <c r="W2402" s="59"/>
      <c r="X2402" s="59"/>
      <c r="Y2402" s="59"/>
      <c r="Z2402" s="59"/>
      <c r="AA2402" s="59"/>
      <c r="AB2402" s="59"/>
      <c r="AC2402" s="59"/>
      <c r="AD2402" s="59"/>
      <c r="AE2402" s="59"/>
      <c r="AF2402" s="59"/>
      <c r="AG2402" s="59"/>
      <c r="AH2402" s="59"/>
      <c r="AI2402" s="59"/>
      <c r="AJ2402" s="59"/>
      <c r="AK2402" s="59"/>
      <c r="AL2402" s="59"/>
      <c r="AM2402" s="59"/>
      <c r="AN2402" s="59"/>
      <c r="AO2402" s="59"/>
      <c r="AP2402" s="59"/>
      <c r="AQ2402" s="59"/>
      <c r="AR2402" s="59"/>
      <c r="AS2402" s="59"/>
    </row>
    <row r="2403" spans="1:45" s="14" customFormat="1" ht="32.4" customHeight="1" x14ac:dyDescent="0.3">
      <c r="A2403" s="8" t="s">
        <v>411</v>
      </c>
      <c r="B2403" s="9" t="s">
        <v>412</v>
      </c>
      <c r="C2403" s="193" t="s">
        <v>355</v>
      </c>
      <c r="D2403" s="14">
        <v>4370000</v>
      </c>
      <c r="E2403" s="14">
        <v>4370000</v>
      </c>
      <c r="G2403" s="14">
        <v>4370000</v>
      </c>
      <c r="H2403" s="14">
        <v>0</v>
      </c>
      <c r="I2403" s="12" t="s">
        <v>53</v>
      </c>
      <c r="J2403" s="12"/>
      <c r="K2403" s="12"/>
      <c r="L2403" s="12"/>
      <c r="N2403" s="14">
        <v>0</v>
      </c>
      <c r="P2403" s="12" t="s">
        <v>53</v>
      </c>
      <c r="R2403" s="16" t="s">
        <v>54</v>
      </c>
      <c r="S2403" s="59"/>
      <c r="T2403" s="59"/>
      <c r="U2403" s="59"/>
      <c r="V2403" s="59"/>
      <c r="W2403" s="59"/>
      <c r="X2403" s="59"/>
      <c r="Y2403" s="59"/>
      <c r="Z2403" s="59"/>
      <c r="AA2403" s="59"/>
      <c r="AB2403" s="59"/>
      <c r="AC2403" s="59"/>
      <c r="AD2403" s="59"/>
      <c r="AE2403" s="59"/>
      <c r="AF2403" s="59"/>
      <c r="AG2403" s="59"/>
      <c r="AH2403" s="59"/>
      <c r="AI2403" s="59"/>
      <c r="AJ2403" s="59"/>
      <c r="AK2403" s="59"/>
      <c r="AL2403" s="59"/>
      <c r="AM2403" s="59"/>
      <c r="AN2403" s="59"/>
      <c r="AO2403" s="59"/>
      <c r="AP2403" s="59"/>
      <c r="AQ2403" s="59"/>
      <c r="AR2403" s="59"/>
      <c r="AS2403" s="59"/>
    </row>
    <row r="2404" spans="1:45" s="14" customFormat="1" ht="32.4" customHeight="1" x14ac:dyDescent="0.3">
      <c r="A2404" s="8" t="s">
        <v>411</v>
      </c>
      <c r="B2404" s="9" t="s">
        <v>412</v>
      </c>
      <c r="C2404" s="193" t="s">
        <v>355</v>
      </c>
      <c r="D2404" s="14">
        <v>4370000</v>
      </c>
      <c r="E2404" s="14">
        <v>4370000</v>
      </c>
      <c r="G2404" s="14">
        <v>4370000</v>
      </c>
      <c r="H2404" s="14">
        <v>0</v>
      </c>
      <c r="I2404" s="12" t="s">
        <v>53</v>
      </c>
      <c r="J2404" s="12"/>
      <c r="K2404" s="12"/>
      <c r="L2404" s="12"/>
      <c r="N2404" s="14">
        <v>0</v>
      </c>
      <c r="P2404" s="12" t="s">
        <v>53</v>
      </c>
      <c r="R2404" s="16" t="s">
        <v>54</v>
      </c>
      <c r="S2404" s="59"/>
      <c r="T2404" s="59"/>
      <c r="U2404" s="59"/>
      <c r="V2404" s="59"/>
      <c r="W2404" s="59"/>
      <c r="X2404" s="59"/>
      <c r="Y2404" s="59"/>
      <c r="Z2404" s="59"/>
      <c r="AA2404" s="59"/>
      <c r="AB2404" s="59"/>
      <c r="AC2404" s="59"/>
      <c r="AD2404" s="59"/>
      <c r="AE2404" s="59"/>
      <c r="AF2404" s="59"/>
      <c r="AG2404" s="59"/>
      <c r="AH2404" s="59"/>
      <c r="AI2404" s="59"/>
      <c r="AJ2404" s="59"/>
      <c r="AK2404" s="59"/>
      <c r="AL2404" s="59"/>
      <c r="AM2404" s="59"/>
      <c r="AN2404" s="59"/>
      <c r="AO2404" s="59"/>
      <c r="AP2404" s="59"/>
      <c r="AQ2404" s="59"/>
      <c r="AR2404" s="59"/>
      <c r="AS2404" s="59"/>
    </row>
    <row r="2405" spans="1:45" s="14" customFormat="1" ht="32.4" customHeight="1" x14ac:dyDescent="0.3">
      <c r="A2405" s="8" t="s">
        <v>329</v>
      </c>
      <c r="B2405" s="9" t="s">
        <v>413</v>
      </c>
      <c r="C2405" s="193" t="s">
        <v>355</v>
      </c>
      <c r="D2405" s="14">
        <v>2125000</v>
      </c>
      <c r="E2405" s="14">
        <v>2125000</v>
      </c>
      <c r="G2405" s="14">
        <v>2125000</v>
      </c>
      <c r="H2405" s="14">
        <v>0</v>
      </c>
      <c r="I2405" s="12" t="s">
        <v>53</v>
      </c>
      <c r="J2405" s="12"/>
      <c r="K2405" s="12"/>
      <c r="L2405" s="12"/>
      <c r="N2405" s="14">
        <v>0</v>
      </c>
      <c r="P2405" s="12" t="s">
        <v>53</v>
      </c>
      <c r="R2405" s="16" t="s">
        <v>54</v>
      </c>
      <c r="S2405" s="59"/>
      <c r="T2405" s="59"/>
      <c r="U2405" s="59"/>
      <c r="V2405" s="59"/>
      <c r="W2405" s="59"/>
      <c r="X2405" s="59"/>
      <c r="Y2405" s="59"/>
      <c r="Z2405" s="59"/>
      <c r="AA2405" s="59"/>
      <c r="AB2405" s="59"/>
      <c r="AC2405" s="59"/>
      <c r="AD2405" s="59"/>
      <c r="AE2405" s="59"/>
      <c r="AF2405" s="59"/>
      <c r="AG2405" s="59"/>
      <c r="AH2405" s="59"/>
      <c r="AI2405" s="59"/>
      <c r="AJ2405" s="59"/>
      <c r="AK2405" s="59"/>
      <c r="AL2405" s="59"/>
      <c r="AM2405" s="59"/>
      <c r="AN2405" s="59"/>
      <c r="AO2405" s="59"/>
      <c r="AP2405" s="59"/>
      <c r="AQ2405" s="59"/>
      <c r="AR2405" s="59"/>
      <c r="AS2405" s="59"/>
    </row>
    <row r="2406" spans="1:45" s="14" customFormat="1" ht="32.4" customHeight="1" x14ac:dyDescent="0.3">
      <c r="A2406" s="8" t="s">
        <v>329</v>
      </c>
      <c r="B2406" s="9" t="s">
        <v>413</v>
      </c>
      <c r="C2406" s="193" t="s">
        <v>355</v>
      </c>
      <c r="D2406" s="14">
        <v>2125000</v>
      </c>
      <c r="E2406" s="14">
        <v>2125000</v>
      </c>
      <c r="G2406" s="14">
        <v>2125000</v>
      </c>
      <c r="H2406" s="14">
        <v>0</v>
      </c>
      <c r="I2406" s="12" t="s">
        <v>53</v>
      </c>
      <c r="J2406" s="12"/>
      <c r="K2406" s="12"/>
      <c r="L2406" s="12"/>
      <c r="N2406" s="14">
        <v>0</v>
      </c>
      <c r="P2406" s="12" t="s">
        <v>53</v>
      </c>
      <c r="R2406" s="16" t="s">
        <v>54</v>
      </c>
      <c r="S2406" s="59"/>
      <c r="T2406" s="59"/>
      <c r="U2406" s="59"/>
      <c r="V2406" s="59"/>
      <c r="W2406" s="59"/>
      <c r="X2406" s="59"/>
      <c r="Y2406" s="59"/>
      <c r="Z2406" s="59"/>
      <c r="AA2406" s="59"/>
      <c r="AB2406" s="59"/>
      <c r="AC2406" s="59"/>
      <c r="AD2406" s="59"/>
      <c r="AE2406" s="59"/>
      <c r="AF2406" s="59"/>
      <c r="AG2406" s="59"/>
      <c r="AH2406" s="59"/>
      <c r="AI2406" s="59"/>
      <c r="AJ2406" s="59"/>
      <c r="AK2406" s="59"/>
      <c r="AL2406" s="59"/>
      <c r="AM2406" s="59"/>
      <c r="AN2406" s="59"/>
      <c r="AO2406" s="59"/>
      <c r="AP2406" s="59"/>
      <c r="AQ2406" s="59"/>
      <c r="AR2406" s="59"/>
      <c r="AS2406" s="59"/>
    </row>
    <row r="2407" spans="1:45" s="14" customFormat="1" ht="32.4" customHeight="1" x14ac:dyDescent="0.3">
      <c r="A2407" s="8" t="s">
        <v>399</v>
      </c>
      <c r="B2407" s="9" t="s">
        <v>966</v>
      </c>
      <c r="C2407" s="193" t="s">
        <v>355</v>
      </c>
      <c r="D2407" s="14">
        <v>2500000</v>
      </c>
      <c r="E2407" s="14">
        <v>2500000</v>
      </c>
      <c r="G2407" s="14">
        <v>2500000</v>
      </c>
      <c r="H2407" s="14">
        <v>0</v>
      </c>
      <c r="I2407" s="12" t="s">
        <v>53</v>
      </c>
      <c r="J2407" s="12"/>
      <c r="K2407" s="12"/>
      <c r="L2407" s="12"/>
      <c r="N2407" s="14">
        <v>0</v>
      </c>
      <c r="P2407" s="12" t="s">
        <v>53</v>
      </c>
      <c r="R2407" s="16" t="s">
        <v>967</v>
      </c>
      <c r="S2407" s="59"/>
      <c r="T2407" s="59"/>
      <c r="U2407" s="59"/>
      <c r="V2407" s="59"/>
      <c r="W2407" s="59"/>
      <c r="X2407" s="59"/>
      <c r="Y2407" s="59"/>
      <c r="Z2407" s="59"/>
      <c r="AA2407" s="59"/>
      <c r="AB2407" s="59"/>
      <c r="AC2407" s="59"/>
      <c r="AD2407" s="59"/>
      <c r="AE2407" s="59"/>
      <c r="AF2407" s="59"/>
      <c r="AG2407" s="59"/>
      <c r="AH2407" s="59"/>
      <c r="AI2407" s="59"/>
      <c r="AJ2407" s="59"/>
      <c r="AK2407" s="59"/>
      <c r="AL2407" s="59"/>
      <c r="AM2407" s="59"/>
      <c r="AN2407" s="59"/>
      <c r="AO2407" s="59"/>
      <c r="AP2407" s="59"/>
      <c r="AQ2407" s="59"/>
      <c r="AR2407" s="59"/>
      <c r="AS2407" s="59"/>
    </row>
    <row r="2408" spans="1:45" s="14" customFormat="1" ht="32.4" customHeight="1" x14ac:dyDescent="0.3">
      <c r="A2408" s="8" t="s">
        <v>399</v>
      </c>
      <c r="B2408" s="9" t="s">
        <v>968</v>
      </c>
      <c r="C2408" s="193" t="s">
        <v>355</v>
      </c>
      <c r="D2408" s="14">
        <v>1000000</v>
      </c>
      <c r="E2408" s="14">
        <v>1000000</v>
      </c>
      <c r="G2408" s="14">
        <v>1000000</v>
      </c>
      <c r="H2408" s="14">
        <v>0</v>
      </c>
      <c r="I2408" s="12" t="s">
        <v>53</v>
      </c>
      <c r="J2408" s="12"/>
      <c r="K2408" s="12"/>
      <c r="L2408" s="12"/>
      <c r="N2408" s="14">
        <v>0</v>
      </c>
      <c r="P2408" s="12" t="s">
        <v>53</v>
      </c>
      <c r="R2408" s="16" t="s">
        <v>54</v>
      </c>
      <c r="S2408" s="59"/>
      <c r="T2408" s="59"/>
      <c r="U2408" s="59"/>
      <c r="V2408" s="59"/>
      <c r="W2408" s="59"/>
      <c r="X2408" s="59"/>
      <c r="Y2408" s="59"/>
      <c r="Z2408" s="59"/>
      <c r="AA2408" s="59"/>
      <c r="AB2408" s="59"/>
      <c r="AC2408" s="59"/>
      <c r="AD2408" s="59"/>
      <c r="AE2408" s="59"/>
      <c r="AF2408" s="59"/>
      <c r="AG2408" s="59"/>
      <c r="AH2408" s="59"/>
      <c r="AI2408" s="59"/>
      <c r="AJ2408" s="59"/>
      <c r="AK2408" s="59"/>
      <c r="AL2408" s="59"/>
      <c r="AM2408" s="59"/>
      <c r="AN2408" s="59"/>
      <c r="AO2408" s="59"/>
      <c r="AP2408" s="59"/>
      <c r="AQ2408" s="59"/>
      <c r="AR2408" s="59"/>
      <c r="AS2408" s="59"/>
    </row>
    <row r="2409" spans="1:45" s="14" customFormat="1" ht="32.4" customHeight="1" x14ac:dyDescent="0.3">
      <c r="A2409" s="8" t="s">
        <v>332</v>
      </c>
      <c r="B2409" s="9" t="s">
        <v>969</v>
      </c>
      <c r="C2409" s="193" t="s">
        <v>355</v>
      </c>
      <c r="D2409" s="14">
        <v>3500000</v>
      </c>
      <c r="E2409" s="14">
        <v>3500000</v>
      </c>
      <c r="G2409" s="14">
        <v>3500000</v>
      </c>
      <c r="H2409" s="14">
        <v>0</v>
      </c>
      <c r="I2409" s="12" t="s">
        <v>53</v>
      </c>
      <c r="J2409" s="12"/>
      <c r="K2409" s="12"/>
      <c r="L2409" s="12"/>
      <c r="N2409" s="14">
        <v>0</v>
      </c>
      <c r="P2409" s="12" t="s">
        <v>53</v>
      </c>
      <c r="R2409" s="16" t="s">
        <v>54</v>
      </c>
      <c r="S2409" s="59"/>
      <c r="T2409" s="59"/>
      <c r="U2409" s="59"/>
      <c r="V2409" s="59"/>
      <c r="W2409" s="59"/>
      <c r="X2409" s="59"/>
      <c r="Y2409" s="59"/>
      <c r="Z2409" s="59"/>
      <c r="AA2409" s="59"/>
      <c r="AB2409" s="59"/>
      <c r="AC2409" s="59"/>
      <c r="AD2409" s="59"/>
      <c r="AE2409" s="59"/>
      <c r="AF2409" s="59"/>
      <c r="AG2409" s="59"/>
      <c r="AH2409" s="59"/>
      <c r="AI2409" s="59"/>
      <c r="AJ2409" s="59"/>
      <c r="AK2409" s="59"/>
      <c r="AL2409" s="59"/>
      <c r="AM2409" s="59"/>
      <c r="AN2409" s="59"/>
      <c r="AO2409" s="59"/>
      <c r="AP2409" s="59"/>
      <c r="AQ2409" s="59"/>
      <c r="AR2409" s="59"/>
      <c r="AS2409" s="59"/>
    </row>
    <row r="2410" spans="1:45" s="14" customFormat="1" ht="32.4" customHeight="1" x14ac:dyDescent="0.3">
      <c r="A2410" s="8" t="s">
        <v>330</v>
      </c>
      <c r="B2410" s="9" t="s">
        <v>970</v>
      </c>
      <c r="C2410" s="193" t="s">
        <v>355</v>
      </c>
      <c r="D2410" s="14">
        <v>1500000</v>
      </c>
      <c r="E2410" s="14">
        <v>1500000</v>
      </c>
      <c r="G2410" s="14">
        <v>1500000</v>
      </c>
      <c r="H2410" s="14">
        <v>0</v>
      </c>
      <c r="I2410" s="12" t="s">
        <v>53</v>
      </c>
      <c r="J2410" s="12"/>
      <c r="K2410" s="12"/>
      <c r="L2410" s="12"/>
      <c r="N2410" s="14">
        <v>0</v>
      </c>
      <c r="P2410" s="12" t="s">
        <v>53</v>
      </c>
      <c r="R2410" s="16" t="s">
        <v>54</v>
      </c>
      <c r="S2410" s="59"/>
      <c r="T2410" s="59"/>
      <c r="U2410" s="59"/>
      <c r="V2410" s="59"/>
      <c r="W2410" s="59"/>
      <c r="X2410" s="59"/>
      <c r="Y2410" s="59"/>
      <c r="Z2410" s="59"/>
      <c r="AA2410" s="59"/>
      <c r="AB2410" s="59"/>
      <c r="AC2410" s="59"/>
      <c r="AD2410" s="59"/>
      <c r="AE2410" s="59"/>
      <c r="AF2410" s="59"/>
      <c r="AG2410" s="59"/>
      <c r="AH2410" s="59"/>
      <c r="AI2410" s="59"/>
      <c r="AJ2410" s="59"/>
      <c r="AK2410" s="59"/>
      <c r="AL2410" s="59"/>
      <c r="AM2410" s="59"/>
      <c r="AN2410" s="59"/>
      <c r="AO2410" s="59"/>
      <c r="AP2410" s="59"/>
      <c r="AQ2410" s="59"/>
      <c r="AR2410" s="59"/>
      <c r="AS2410" s="59"/>
    </row>
    <row r="2411" spans="1:45" s="14" customFormat="1" ht="32.4" customHeight="1" x14ac:dyDescent="0.3">
      <c r="A2411" s="8" t="s">
        <v>408</v>
      </c>
      <c r="B2411" s="9" t="s">
        <v>4759</v>
      </c>
      <c r="C2411" s="9" t="s">
        <v>414</v>
      </c>
      <c r="D2411" s="14">
        <v>72000</v>
      </c>
      <c r="E2411" s="14">
        <v>72000</v>
      </c>
      <c r="G2411" s="14">
        <v>72000</v>
      </c>
      <c r="H2411" s="14">
        <v>0</v>
      </c>
      <c r="I2411" s="12" t="s">
        <v>53</v>
      </c>
      <c r="J2411" s="12"/>
      <c r="K2411" s="12"/>
      <c r="L2411" s="12"/>
      <c r="N2411" s="14">
        <v>0</v>
      </c>
      <c r="P2411" s="12" t="s">
        <v>26</v>
      </c>
      <c r="R2411" s="16" t="s">
        <v>32</v>
      </c>
      <c r="S2411" s="59"/>
      <c r="T2411" s="59"/>
      <c r="U2411" s="59"/>
      <c r="V2411" s="59"/>
      <c r="W2411" s="59"/>
      <c r="X2411" s="59"/>
      <c r="Y2411" s="59"/>
      <c r="Z2411" s="59"/>
      <c r="AA2411" s="59"/>
      <c r="AB2411" s="59"/>
      <c r="AC2411" s="59"/>
      <c r="AD2411" s="59"/>
      <c r="AE2411" s="59"/>
      <c r="AF2411" s="59"/>
      <c r="AG2411" s="59"/>
      <c r="AH2411" s="59"/>
      <c r="AI2411" s="59"/>
      <c r="AJ2411" s="59"/>
      <c r="AK2411" s="59"/>
      <c r="AL2411" s="59"/>
      <c r="AM2411" s="59"/>
      <c r="AN2411" s="59"/>
      <c r="AO2411" s="59"/>
      <c r="AP2411" s="59"/>
      <c r="AQ2411" s="59"/>
      <c r="AR2411" s="59"/>
      <c r="AS2411" s="59"/>
    </row>
    <row r="2412" spans="1:45" s="14" customFormat="1" ht="32.4" customHeight="1" x14ac:dyDescent="0.3">
      <c r="A2412" s="8" t="s">
        <v>408</v>
      </c>
      <c r="B2412" s="9" t="s">
        <v>4760</v>
      </c>
      <c r="C2412" s="9" t="s">
        <v>414</v>
      </c>
      <c r="D2412" s="14">
        <v>72000</v>
      </c>
      <c r="E2412" s="14">
        <v>72000</v>
      </c>
      <c r="G2412" s="14">
        <v>72000</v>
      </c>
      <c r="H2412" s="14">
        <v>0</v>
      </c>
      <c r="I2412" s="12" t="s">
        <v>53</v>
      </c>
      <c r="J2412" s="12"/>
      <c r="K2412" s="12"/>
      <c r="L2412" s="12"/>
      <c r="N2412" s="14">
        <v>0</v>
      </c>
      <c r="P2412" s="12" t="s">
        <v>26</v>
      </c>
      <c r="R2412" s="16" t="s">
        <v>32</v>
      </c>
      <c r="S2412" s="59"/>
      <c r="T2412" s="59"/>
      <c r="U2412" s="59"/>
      <c r="V2412" s="59"/>
      <c r="W2412" s="59"/>
      <c r="X2412" s="59"/>
      <c r="Y2412" s="59"/>
      <c r="Z2412" s="59"/>
      <c r="AA2412" s="59"/>
      <c r="AB2412" s="59"/>
      <c r="AC2412" s="59"/>
      <c r="AD2412" s="59"/>
      <c r="AE2412" s="59"/>
      <c r="AF2412" s="59"/>
      <c r="AG2412" s="59"/>
      <c r="AH2412" s="59"/>
      <c r="AI2412" s="59"/>
      <c r="AJ2412" s="59"/>
      <c r="AK2412" s="59"/>
      <c r="AL2412" s="59"/>
      <c r="AM2412" s="59"/>
      <c r="AN2412" s="59"/>
      <c r="AO2412" s="59"/>
      <c r="AP2412" s="59"/>
      <c r="AQ2412" s="59"/>
      <c r="AR2412" s="59"/>
      <c r="AS2412" s="59"/>
    </row>
    <row r="2413" spans="1:45" s="17" customFormat="1" ht="32.4" customHeight="1" x14ac:dyDescent="0.3">
      <c r="A2413" s="8" t="s">
        <v>408</v>
      </c>
      <c r="B2413" s="9" t="s">
        <v>4761</v>
      </c>
      <c r="C2413" s="9" t="s">
        <v>414</v>
      </c>
      <c r="D2413" s="14">
        <v>72000</v>
      </c>
      <c r="E2413" s="14">
        <v>72000</v>
      </c>
      <c r="F2413" s="20"/>
      <c r="G2413" s="14">
        <v>72000</v>
      </c>
      <c r="H2413" s="14">
        <v>0</v>
      </c>
      <c r="I2413" s="12" t="s">
        <v>53</v>
      </c>
      <c r="J2413" s="11"/>
      <c r="K2413" s="12"/>
      <c r="L2413" s="11"/>
      <c r="M2413" s="20"/>
      <c r="N2413" s="14">
        <v>0</v>
      </c>
      <c r="O2413" s="20"/>
      <c r="P2413" s="12" t="s">
        <v>26</v>
      </c>
      <c r="Q2413" s="20"/>
      <c r="R2413" s="16" t="s">
        <v>32</v>
      </c>
      <c r="S2413" s="59"/>
      <c r="T2413" s="59"/>
      <c r="U2413" s="59"/>
      <c r="V2413" s="59"/>
      <c r="W2413" s="59"/>
      <c r="X2413" s="59"/>
      <c r="Y2413" s="59"/>
      <c r="Z2413" s="59"/>
      <c r="AA2413" s="59"/>
      <c r="AB2413" s="59"/>
      <c r="AC2413" s="59"/>
      <c r="AD2413" s="59"/>
      <c r="AE2413" s="59"/>
      <c r="AF2413" s="59"/>
      <c r="AG2413" s="59"/>
      <c r="AH2413" s="59"/>
      <c r="AI2413" s="59"/>
      <c r="AJ2413" s="59"/>
      <c r="AK2413" s="59"/>
      <c r="AL2413" s="59"/>
      <c r="AM2413" s="59"/>
      <c r="AN2413" s="59"/>
      <c r="AO2413" s="59"/>
      <c r="AP2413" s="59"/>
      <c r="AQ2413" s="59"/>
      <c r="AR2413" s="59"/>
      <c r="AS2413" s="59"/>
    </row>
    <row r="2414" spans="1:45" ht="32.4" customHeight="1" x14ac:dyDescent="0.3">
      <c r="A2414" s="8" t="s">
        <v>408</v>
      </c>
      <c r="B2414" s="9" t="s">
        <v>4762</v>
      </c>
      <c r="C2414" s="9" t="s">
        <v>414</v>
      </c>
      <c r="D2414" s="14">
        <v>72000</v>
      </c>
      <c r="E2414" s="14">
        <v>72000</v>
      </c>
      <c r="F2414" s="27"/>
      <c r="G2414" s="14">
        <v>72000</v>
      </c>
      <c r="H2414" s="14">
        <v>0</v>
      </c>
      <c r="I2414" s="12" t="s">
        <v>53</v>
      </c>
      <c r="J2414" s="7"/>
      <c r="K2414" s="12"/>
      <c r="L2414" s="7"/>
      <c r="M2414" s="27"/>
      <c r="N2414" s="14">
        <v>0</v>
      </c>
      <c r="O2414" s="27"/>
      <c r="P2414" s="12" t="s">
        <v>26</v>
      </c>
      <c r="Q2414" s="27"/>
      <c r="R2414" s="16" t="s">
        <v>32</v>
      </c>
      <c r="S2414" s="66"/>
      <c r="T2414" s="66"/>
      <c r="U2414" s="66"/>
      <c r="V2414" s="66"/>
      <c r="W2414" s="66"/>
      <c r="X2414" s="66"/>
      <c r="Y2414" s="66"/>
      <c r="Z2414" s="66"/>
      <c r="AA2414" s="66"/>
      <c r="AB2414" s="66"/>
      <c r="AC2414" s="66"/>
      <c r="AD2414" s="66"/>
      <c r="AE2414" s="66"/>
      <c r="AF2414" s="66"/>
      <c r="AG2414" s="66"/>
      <c r="AH2414" s="66"/>
      <c r="AI2414" s="66"/>
      <c r="AJ2414" s="66"/>
      <c r="AK2414" s="66"/>
      <c r="AL2414" s="66"/>
      <c r="AM2414" s="66"/>
      <c r="AN2414" s="66"/>
      <c r="AO2414" s="66"/>
      <c r="AP2414" s="66"/>
      <c r="AQ2414" s="66"/>
      <c r="AR2414" s="66"/>
      <c r="AS2414" s="66"/>
    </row>
    <row r="2415" spans="1:45" ht="32.4" customHeight="1" x14ac:dyDescent="0.3">
      <c r="A2415" s="8" t="s">
        <v>408</v>
      </c>
      <c r="B2415" s="9" t="s">
        <v>4763</v>
      </c>
      <c r="C2415" s="9" t="s">
        <v>414</v>
      </c>
      <c r="D2415" s="14">
        <v>72000</v>
      </c>
      <c r="E2415" s="14">
        <v>72000</v>
      </c>
      <c r="F2415" s="27"/>
      <c r="G2415" s="14">
        <v>72000</v>
      </c>
      <c r="H2415" s="14">
        <v>0</v>
      </c>
      <c r="I2415" s="12" t="s">
        <v>53</v>
      </c>
      <c r="J2415" s="7"/>
      <c r="K2415" s="12"/>
      <c r="L2415" s="7"/>
      <c r="M2415" s="27"/>
      <c r="N2415" s="14">
        <v>0</v>
      </c>
      <c r="O2415" s="27"/>
      <c r="P2415" s="12" t="s">
        <v>26</v>
      </c>
      <c r="Q2415" s="27"/>
      <c r="R2415" s="16" t="s">
        <v>32</v>
      </c>
      <c r="S2415" s="66"/>
      <c r="T2415" s="66"/>
      <c r="U2415" s="66"/>
      <c r="V2415" s="66"/>
      <c r="W2415" s="66"/>
      <c r="X2415" s="66"/>
      <c r="Y2415" s="66"/>
      <c r="Z2415" s="66"/>
      <c r="AA2415" s="66"/>
      <c r="AB2415" s="66"/>
      <c r="AC2415" s="66"/>
      <c r="AD2415" s="66"/>
      <c r="AE2415" s="66"/>
      <c r="AF2415" s="66"/>
      <c r="AG2415" s="66"/>
      <c r="AH2415" s="66"/>
      <c r="AI2415" s="66"/>
      <c r="AJ2415" s="66"/>
      <c r="AK2415" s="66"/>
      <c r="AL2415" s="66"/>
      <c r="AM2415" s="66"/>
      <c r="AN2415" s="66"/>
      <c r="AO2415" s="66"/>
      <c r="AP2415" s="66"/>
      <c r="AQ2415" s="66"/>
      <c r="AR2415" s="66"/>
      <c r="AS2415" s="66"/>
    </row>
    <row r="2416" spans="1:45" ht="32.4" customHeight="1" x14ac:dyDescent="0.3">
      <c r="A2416" s="8" t="s">
        <v>408</v>
      </c>
      <c r="B2416" s="9" t="s">
        <v>4764</v>
      </c>
      <c r="C2416" s="9" t="s">
        <v>414</v>
      </c>
      <c r="D2416" s="14">
        <v>72000</v>
      </c>
      <c r="E2416" s="14">
        <v>72000</v>
      </c>
      <c r="F2416" s="27"/>
      <c r="G2416" s="14">
        <v>72000</v>
      </c>
      <c r="H2416" s="14">
        <v>0</v>
      </c>
      <c r="I2416" s="12" t="s">
        <v>53</v>
      </c>
      <c r="J2416" s="7"/>
      <c r="K2416" s="12"/>
      <c r="L2416" s="7"/>
      <c r="M2416" s="27"/>
      <c r="N2416" s="14">
        <v>0</v>
      </c>
      <c r="O2416" s="27"/>
      <c r="P2416" s="12" t="s">
        <v>26</v>
      </c>
      <c r="Q2416" s="27"/>
      <c r="R2416" s="16" t="s">
        <v>32</v>
      </c>
      <c r="S2416" s="66"/>
      <c r="T2416" s="66"/>
      <c r="U2416" s="66"/>
      <c r="V2416" s="66"/>
      <c r="W2416" s="66"/>
      <c r="X2416" s="66"/>
      <c r="Y2416" s="66"/>
      <c r="Z2416" s="66"/>
      <c r="AA2416" s="66"/>
      <c r="AB2416" s="66"/>
      <c r="AC2416" s="66"/>
      <c r="AD2416" s="66"/>
      <c r="AE2416" s="66"/>
      <c r="AF2416" s="66"/>
      <c r="AG2416" s="66"/>
      <c r="AH2416" s="66"/>
      <c r="AI2416" s="66"/>
      <c r="AJ2416" s="66"/>
      <c r="AK2416" s="66"/>
      <c r="AL2416" s="66"/>
      <c r="AM2416" s="66"/>
      <c r="AN2416" s="66"/>
      <c r="AO2416" s="66"/>
      <c r="AP2416" s="66"/>
      <c r="AQ2416" s="66"/>
      <c r="AR2416" s="66"/>
      <c r="AS2416" s="66"/>
    </row>
    <row r="2417" spans="1:255" ht="32.4" customHeight="1" x14ac:dyDescent="0.3">
      <c r="A2417" s="8" t="s">
        <v>408</v>
      </c>
      <c r="B2417" s="9" t="s">
        <v>4765</v>
      </c>
      <c r="C2417" s="9" t="s">
        <v>414</v>
      </c>
      <c r="D2417" s="14">
        <v>72000</v>
      </c>
      <c r="E2417" s="14">
        <v>72000</v>
      </c>
      <c r="F2417" s="27"/>
      <c r="G2417" s="14">
        <v>72000</v>
      </c>
      <c r="H2417" s="14">
        <v>0</v>
      </c>
      <c r="I2417" s="12" t="s">
        <v>53</v>
      </c>
      <c r="J2417" s="7"/>
      <c r="K2417" s="12"/>
      <c r="L2417" s="7"/>
      <c r="M2417" s="27"/>
      <c r="N2417" s="14">
        <v>0</v>
      </c>
      <c r="O2417" s="27"/>
      <c r="P2417" s="12" t="s">
        <v>26</v>
      </c>
      <c r="Q2417" s="27"/>
      <c r="R2417" s="16" t="s">
        <v>32</v>
      </c>
      <c r="S2417" s="66"/>
      <c r="T2417" s="66"/>
      <c r="U2417" s="66"/>
      <c r="V2417" s="66"/>
      <c r="W2417" s="66"/>
      <c r="X2417" s="66"/>
      <c r="Y2417" s="66"/>
      <c r="Z2417" s="66"/>
      <c r="AA2417" s="66"/>
      <c r="AB2417" s="66"/>
      <c r="AC2417" s="66"/>
      <c r="AD2417" s="66"/>
      <c r="AE2417" s="66"/>
      <c r="AF2417" s="66"/>
      <c r="AG2417" s="66"/>
      <c r="AH2417" s="66"/>
      <c r="AI2417" s="66"/>
      <c r="AJ2417" s="66"/>
      <c r="AK2417" s="66"/>
      <c r="AL2417" s="66"/>
      <c r="AM2417" s="66"/>
      <c r="AN2417" s="66"/>
      <c r="AO2417" s="66"/>
      <c r="AP2417" s="66"/>
      <c r="AQ2417" s="66"/>
      <c r="AR2417" s="66"/>
      <c r="AS2417" s="66"/>
    </row>
    <row r="2418" spans="1:255" ht="32.4" customHeight="1" x14ac:dyDescent="0.3">
      <c r="A2418" s="8" t="s">
        <v>341</v>
      </c>
      <c r="B2418" s="9" t="s">
        <v>4766</v>
      </c>
      <c r="C2418" s="9" t="s">
        <v>414</v>
      </c>
      <c r="D2418" s="14">
        <v>72000</v>
      </c>
      <c r="E2418" s="14">
        <v>72000</v>
      </c>
      <c r="F2418" s="27"/>
      <c r="G2418" s="14">
        <v>72000</v>
      </c>
      <c r="H2418" s="14">
        <v>0</v>
      </c>
      <c r="I2418" s="12" t="s">
        <v>53</v>
      </c>
      <c r="J2418" s="7"/>
      <c r="K2418" s="12"/>
      <c r="L2418" s="7"/>
      <c r="M2418" s="27"/>
      <c r="N2418" s="14">
        <v>0</v>
      </c>
      <c r="O2418" s="27"/>
      <c r="P2418" s="12" t="s">
        <v>26</v>
      </c>
      <c r="Q2418" s="27"/>
      <c r="R2418" s="16" t="s">
        <v>32</v>
      </c>
      <c r="S2418" s="66"/>
      <c r="T2418" s="66"/>
      <c r="U2418" s="66"/>
      <c r="V2418" s="66"/>
      <c r="W2418" s="66"/>
      <c r="X2418" s="66"/>
      <c r="Y2418" s="66"/>
      <c r="Z2418" s="66"/>
      <c r="AA2418" s="66"/>
      <c r="AB2418" s="66"/>
      <c r="AC2418" s="66"/>
      <c r="AD2418" s="66"/>
      <c r="AE2418" s="66"/>
      <c r="AF2418" s="66"/>
      <c r="AG2418" s="66"/>
      <c r="AH2418" s="66"/>
      <c r="AI2418" s="66"/>
      <c r="AJ2418" s="66"/>
      <c r="AK2418" s="66"/>
      <c r="AL2418" s="66"/>
      <c r="AM2418" s="66"/>
      <c r="AN2418" s="66"/>
      <c r="AO2418" s="66"/>
      <c r="AP2418" s="66"/>
      <c r="AQ2418" s="66"/>
      <c r="AR2418" s="66"/>
      <c r="AS2418" s="66"/>
    </row>
    <row r="2419" spans="1:255" s="21" customFormat="1" ht="32.4" customHeight="1" x14ac:dyDescent="0.3">
      <c r="A2419" s="89" t="s">
        <v>341</v>
      </c>
      <c r="B2419" s="36" t="s">
        <v>4767</v>
      </c>
      <c r="C2419" s="19" t="s">
        <v>414</v>
      </c>
      <c r="D2419" s="61">
        <v>72000</v>
      </c>
      <c r="E2419" s="60">
        <v>72000</v>
      </c>
      <c r="F2419" s="67"/>
      <c r="G2419" s="60">
        <v>72000</v>
      </c>
      <c r="H2419" s="14">
        <v>0</v>
      </c>
      <c r="I2419" s="32" t="s">
        <v>53</v>
      </c>
      <c r="J2419" s="32"/>
      <c r="K2419" s="32"/>
      <c r="L2419" s="67"/>
      <c r="M2419" s="24"/>
      <c r="N2419" s="14">
        <v>0</v>
      </c>
      <c r="O2419" s="14"/>
      <c r="P2419" s="12" t="s">
        <v>26</v>
      </c>
      <c r="Q2419" s="14"/>
      <c r="R2419" s="16" t="s">
        <v>32</v>
      </c>
      <c r="T2419" s="22"/>
      <c r="U2419" s="22"/>
      <c r="V2419" s="22"/>
      <c r="W2419" s="22"/>
      <c r="X2419" s="22"/>
      <c r="Y2419" s="22"/>
      <c r="Z2419" s="22"/>
      <c r="AA2419" s="22"/>
      <c r="AB2419" s="22"/>
      <c r="AC2419" s="22"/>
      <c r="AD2419" s="22"/>
      <c r="AE2419" s="22"/>
      <c r="AF2419" s="22"/>
      <c r="AG2419" s="22"/>
      <c r="AH2419" s="22"/>
      <c r="AI2419" s="22"/>
      <c r="AJ2419" s="22"/>
      <c r="AK2419" s="22"/>
      <c r="AL2419" s="22"/>
      <c r="AM2419" s="22"/>
      <c r="AN2419" s="22"/>
      <c r="AO2419" s="22"/>
      <c r="AP2419" s="22"/>
      <c r="AQ2419" s="22"/>
      <c r="AR2419" s="22"/>
      <c r="AS2419" s="22"/>
      <c r="AT2419" s="22"/>
      <c r="AU2419" s="22"/>
      <c r="AV2419" s="22"/>
      <c r="AW2419" s="22"/>
      <c r="AX2419" s="22"/>
      <c r="AY2419" s="22"/>
      <c r="AZ2419" s="22"/>
      <c r="BA2419" s="22"/>
      <c r="BB2419" s="22"/>
      <c r="BC2419" s="22"/>
      <c r="BD2419" s="22"/>
      <c r="BE2419" s="22"/>
      <c r="BF2419" s="22"/>
      <c r="BG2419" s="22"/>
      <c r="BH2419" s="22"/>
      <c r="BI2419" s="22"/>
      <c r="BJ2419" s="22"/>
      <c r="BK2419" s="22"/>
      <c r="BL2419" s="22"/>
      <c r="BM2419" s="22"/>
      <c r="BN2419" s="22"/>
      <c r="BO2419" s="22"/>
      <c r="BP2419" s="22"/>
      <c r="BQ2419" s="22"/>
      <c r="BR2419" s="22"/>
      <c r="BS2419" s="22"/>
      <c r="BT2419" s="22"/>
      <c r="BU2419" s="22"/>
      <c r="BV2419" s="22"/>
      <c r="BW2419" s="22"/>
      <c r="BX2419" s="22"/>
      <c r="BY2419" s="22"/>
      <c r="BZ2419" s="22"/>
      <c r="CA2419" s="22"/>
      <c r="CB2419" s="22"/>
      <c r="CC2419" s="22"/>
      <c r="CD2419" s="22"/>
      <c r="CE2419" s="22"/>
      <c r="CF2419" s="22"/>
      <c r="CG2419" s="22"/>
      <c r="CH2419" s="22"/>
      <c r="CI2419" s="22"/>
      <c r="CJ2419" s="22"/>
      <c r="CK2419" s="22"/>
      <c r="CL2419" s="22"/>
      <c r="CM2419" s="22"/>
      <c r="CN2419" s="22"/>
      <c r="CO2419" s="22"/>
      <c r="CP2419" s="22"/>
      <c r="CQ2419" s="22"/>
      <c r="CR2419" s="22"/>
      <c r="CS2419" s="22"/>
      <c r="CT2419" s="22"/>
      <c r="CU2419" s="22"/>
      <c r="CV2419" s="22"/>
      <c r="CW2419" s="22"/>
      <c r="CX2419" s="22"/>
      <c r="CY2419" s="22"/>
      <c r="CZ2419" s="22"/>
      <c r="DA2419" s="22"/>
      <c r="DB2419" s="22"/>
      <c r="DC2419" s="22"/>
      <c r="DD2419" s="22"/>
      <c r="DE2419" s="22"/>
      <c r="DF2419" s="22"/>
      <c r="DG2419" s="22"/>
      <c r="DH2419" s="22"/>
      <c r="DI2419" s="22"/>
      <c r="DJ2419" s="22"/>
      <c r="DK2419" s="22"/>
      <c r="DL2419" s="22"/>
      <c r="DM2419" s="22"/>
      <c r="DN2419" s="22"/>
      <c r="DO2419" s="22"/>
      <c r="DP2419" s="22"/>
      <c r="DQ2419" s="22"/>
      <c r="DR2419" s="22"/>
      <c r="DS2419" s="22"/>
      <c r="DT2419" s="22"/>
      <c r="DU2419" s="22"/>
      <c r="DV2419" s="22"/>
      <c r="DW2419" s="22"/>
      <c r="DX2419" s="22"/>
      <c r="DY2419" s="22"/>
      <c r="DZ2419" s="22"/>
      <c r="EA2419" s="22"/>
      <c r="EB2419" s="22"/>
      <c r="EC2419" s="22"/>
      <c r="ED2419" s="22"/>
      <c r="EE2419" s="22"/>
      <c r="EF2419" s="22"/>
      <c r="EG2419" s="22"/>
      <c r="EH2419" s="22"/>
      <c r="EI2419" s="22"/>
      <c r="EJ2419" s="22"/>
      <c r="EK2419" s="22"/>
      <c r="EL2419" s="22"/>
      <c r="EM2419" s="22"/>
      <c r="EN2419" s="22"/>
      <c r="EO2419" s="22"/>
      <c r="EP2419" s="22"/>
      <c r="EQ2419" s="22"/>
      <c r="ER2419" s="22"/>
      <c r="ES2419" s="22"/>
      <c r="ET2419" s="22"/>
      <c r="EU2419" s="22"/>
      <c r="EV2419" s="22"/>
      <c r="EW2419" s="22"/>
      <c r="EX2419" s="22"/>
      <c r="EY2419" s="22"/>
      <c r="EZ2419" s="22"/>
      <c r="FA2419" s="22"/>
      <c r="FB2419" s="22"/>
      <c r="FC2419" s="22"/>
      <c r="FD2419" s="22"/>
      <c r="FE2419" s="22"/>
      <c r="FF2419" s="22"/>
      <c r="FG2419" s="22"/>
      <c r="FH2419" s="22"/>
      <c r="FI2419" s="22"/>
      <c r="FJ2419" s="22"/>
      <c r="FK2419" s="22"/>
      <c r="FL2419" s="22"/>
      <c r="FM2419" s="22"/>
      <c r="FN2419" s="22"/>
      <c r="FO2419" s="22"/>
      <c r="FP2419" s="22"/>
      <c r="FQ2419" s="22"/>
      <c r="FR2419" s="22"/>
      <c r="FS2419" s="22"/>
      <c r="FT2419" s="22"/>
      <c r="FU2419" s="22"/>
      <c r="FV2419" s="22"/>
      <c r="FW2419" s="22"/>
      <c r="FX2419" s="22"/>
      <c r="FY2419" s="22"/>
      <c r="FZ2419" s="22"/>
      <c r="GA2419" s="22"/>
      <c r="GB2419" s="22"/>
      <c r="GC2419" s="22"/>
      <c r="GD2419" s="22"/>
      <c r="GE2419" s="22"/>
      <c r="GF2419" s="22"/>
      <c r="GG2419" s="22"/>
      <c r="GH2419" s="22"/>
      <c r="GI2419" s="22"/>
      <c r="GJ2419" s="22"/>
      <c r="GK2419" s="22"/>
      <c r="GL2419" s="22"/>
      <c r="GM2419" s="22"/>
      <c r="GN2419" s="22"/>
      <c r="GO2419" s="22"/>
      <c r="GP2419" s="22"/>
      <c r="GQ2419" s="22"/>
      <c r="GR2419" s="22"/>
      <c r="GS2419" s="22"/>
      <c r="GT2419" s="22"/>
      <c r="GU2419" s="22"/>
      <c r="GV2419" s="22"/>
      <c r="GW2419" s="22"/>
      <c r="GX2419" s="22"/>
      <c r="GY2419" s="22"/>
      <c r="GZ2419" s="22"/>
      <c r="HA2419" s="22"/>
      <c r="HB2419" s="22"/>
      <c r="HC2419" s="22"/>
      <c r="HD2419" s="22"/>
      <c r="HE2419" s="22"/>
      <c r="HF2419" s="22"/>
      <c r="HG2419" s="22"/>
      <c r="HH2419" s="22"/>
      <c r="HI2419" s="22"/>
      <c r="HJ2419" s="22"/>
      <c r="HK2419" s="22"/>
      <c r="HL2419" s="22"/>
      <c r="HM2419" s="22"/>
      <c r="HN2419" s="22"/>
      <c r="HO2419" s="22"/>
      <c r="HP2419" s="22"/>
      <c r="HQ2419" s="22"/>
      <c r="HR2419" s="22"/>
      <c r="HS2419" s="22"/>
      <c r="HT2419" s="22"/>
      <c r="HU2419" s="22"/>
      <c r="HV2419" s="22"/>
      <c r="HW2419" s="22"/>
      <c r="HX2419" s="22"/>
      <c r="HY2419" s="22"/>
      <c r="HZ2419" s="22"/>
      <c r="IA2419" s="22"/>
      <c r="IB2419" s="22"/>
      <c r="IC2419" s="22"/>
      <c r="ID2419" s="22"/>
      <c r="IE2419" s="22"/>
      <c r="IF2419" s="22"/>
      <c r="IG2419" s="22"/>
      <c r="IH2419" s="22"/>
      <c r="II2419" s="22"/>
      <c r="IJ2419" s="22"/>
      <c r="IK2419" s="22"/>
      <c r="IL2419" s="22"/>
      <c r="IM2419" s="22"/>
      <c r="IN2419" s="22"/>
      <c r="IO2419" s="22"/>
      <c r="IP2419" s="22"/>
      <c r="IQ2419" s="22"/>
      <c r="IR2419" s="22"/>
      <c r="IS2419" s="22"/>
      <c r="IT2419" s="22"/>
      <c r="IU2419" s="22"/>
    </row>
    <row r="2420" spans="1:255" s="21" customFormat="1" ht="32.4" customHeight="1" x14ac:dyDescent="0.3">
      <c r="A2420" s="89" t="s">
        <v>341</v>
      </c>
      <c r="B2420" s="36" t="s">
        <v>4768</v>
      </c>
      <c r="C2420" s="19" t="s">
        <v>414</v>
      </c>
      <c r="D2420" s="61">
        <v>72000</v>
      </c>
      <c r="E2420" s="60">
        <v>72000</v>
      </c>
      <c r="F2420" s="67"/>
      <c r="G2420" s="60">
        <v>72000</v>
      </c>
      <c r="H2420" s="14">
        <v>0</v>
      </c>
      <c r="I2420" s="32" t="s">
        <v>53</v>
      </c>
      <c r="J2420" s="32"/>
      <c r="K2420" s="32"/>
      <c r="L2420" s="67"/>
      <c r="M2420" s="24"/>
      <c r="N2420" s="14">
        <v>0</v>
      </c>
      <c r="O2420" s="14"/>
      <c r="P2420" s="12" t="s">
        <v>26</v>
      </c>
      <c r="Q2420" s="14"/>
      <c r="R2420" s="16" t="s">
        <v>32</v>
      </c>
      <c r="T2420" s="22"/>
      <c r="U2420" s="22"/>
      <c r="V2420" s="22"/>
      <c r="W2420" s="22"/>
      <c r="X2420" s="22"/>
      <c r="Y2420" s="22"/>
      <c r="Z2420" s="22"/>
      <c r="AA2420" s="22"/>
      <c r="AB2420" s="22"/>
      <c r="AC2420" s="22"/>
      <c r="AD2420" s="22"/>
      <c r="AE2420" s="22"/>
      <c r="AF2420" s="22"/>
      <c r="AG2420" s="22"/>
      <c r="AH2420" s="22"/>
      <c r="AI2420" s="22"/>
      <c r="AJ2420" s="22"/>
      <c r="AK2420" s="22"/>
      <c r="AL2420" s="22"/>
      <c r="AM2420" s="22"/>
      <c r="AN2420" s="22"/>
      <c r="AO2420" s="22"/>
      <c r="AP2420" s="22"/>
      <c r="AQ2420" s="22"/>
      <c r="AR2420" s="22"/>
      <c r="AS2420" s="22"/>
      <c r="AT2420" s="22"/>
      <c r="AU2420" s="22"/>
      <c r="AV2420" s="22"/>
      <c r="AW2420" s="22"/>
      <c r="AX2420" s="22"/>
      <c r="AY2420" s="22"/>
      <c r="AZ2420" s="22"/>
      <c r="BA2420" s="22"/>
      <c r="BB2420" s="22"/>
      <c r="BC2420" s="22"/>
      <c r="BD2420" s="22"/>
      <c r="BE2420" s="22"/>
      <c r="BF2420" s="22"/>
      <c r="BG2420" s="22"/>
      <c r="BH2420" s="22"/>
      <c r="BI2420" s="22"/>
      <c r="BJ2420" s="22"/>
      <c r="BK2420" s="22"/>
      <c r="BL2420" s="22"/>
      <c r="BM2420" s="22"/>
      <c r="BN2420" s="22"/>
      <c r="BO2420" s="22"/>
      <c r="BP2420" s="22"/>
      <c r="BQ2420" s="22"/>
      <c r="BR2420" s="22"/>
      <c r="BS2420" s="22"/>
      <c r="BT2420" s="22"/>
      <c r="BU2420" s="22"/>
      <c r="BV2420" s="22"/>
      <c r="BW2420" s="22"/>
      <c r="BX2420" s="22"/>
      <c r="BY2420" s="22"/>
      <c r="BZ2420" s="22"/>
      <c r="CA2420" s="22"/>
      <c r="CB2420" s="22"/>
      <c r="CC2420" s="22"/>
      <c r="CD2420" s="22"/>
      <c r="CE2420" s="22"/>
      <c r="CF2420" s="22"/>
      <c r="CG2420" s="22"/>
      <c r="CH2420" s="22"/>
      <c r="CI2420" s="22"/>
      <c r="CJ2420" s="22"/>
      <c r="CK2420" s="22"/>
      <c r="CL2420" s="22"/>
      <c r="CM2420" s="22"/>
      <c r="CN2420" s="22"/>
      <c r="CO2420" s="22"/>
      <c r="CP2420" s="22"/>
      <c r="CQ2420" s="22"/>
      <c r="CR2420" s="22"/>
      <c r="CS2420" s="22"/>
      <c r="CT2420" s="22"/>
      <c r="CU2420" s="22"/>
      <c r="CV2420" s="22"/>
      <c r="CW2420" s="22"/>
      <c r="CX2420" s="22"/>
      <c r="CY2420" s="22"/>
      <c r="CZ2420" s="22"/>
      <c r="DA2420" s="22"/>
      <c r="DB2420" s="22"/>
      <c r="DC2420" s="22"/>
      <c r="DD2420" s="22"/>
      <c r="DE2420" s="22"/>
      <c r="DF2420" s="22"/>
      <c r="DG2420" s="22"/>
      <c r="DH2420" s="22"/>
      <c r="DI2420" s="22"/>
      <c r="DJ2420" s="22"/>
      <c r="DK2420" s="22"/>
      <c r="DL2420" s="22"/>
      <c r="DM2420" s="22"/>
      <c r="DN2420" s="22"/>
      <c r="DO2420" s="22"/>
      <c r="DP2420" s="22"/>
      <c r="DQ2420" s="22"/>
      <c r="DR2420" s="22"/>
      <c r="DS2420" s="22"/>
      <c r="DT2420" s="22"/>
      <c r="DU2420" s="22"/>
      <c r="DV2420" s="22"/>
      <c r="DW2420" s="22"/>
      <c r="DX2420" s="22"/>
      <c r="DY2420" s="22"/>
      <c r="DZ2420" s="22"/>
      <c r="EA2420" s="22"/>
      <c r="EB2420" s="22"/>
      <c r="EC2420" s="22"/>
      <c r="ED2420" s="22"/>
      <c r="EE2420" s="22"/>
      <c r="EF2420" s="22"/>
      <c r="EG2420" s="22"/>
      <c r="EH2420" s="22"/>
      <c r="EI2420" s="22"/>
      <c r="EJ2420" s="22"/>
      <c r="EK2420" s="22"/>
      <c r="EL2420" s="22"/>
      <c r="EM2420" s="22"/>
      <c r="EN2420" s="22"/>
      <c r="EO2420" s="22"/>
      <c r="EP2420" s="22"/>
      <c r="EQ2420" s="22"/>
      <c r="ER2420" s="22"/>
      <c r="ES2420" s="22"/>
      <c r="ET2420" s="22"/>
      <c r="EU2420" s="22"/>
      <c r="EV2420" s="22"/>
      <c r="EW2420" s="22"/>
      <c r="EX2420" s="22"/>
      <c r="EY2420" s="22"/>
      <c r="EZ2420" s="22"/>
      <c r="FA2420" s="22"/>
      <c r="FB2420" s="22"/>
      <c r="FC2420" s="22"/>
      <c r="FD2420" s="22"/>
      <c r="FE2420" s="22"/>
      <c r="FF2420" s="22"/>
      <c r="FG2420" s="22"/>
      <c r="FH2420" s="22"/>
      <c r="FI2420" s="22"/>
      <c r="FJ2420" s="22"/>
      <c r="FK2420" s="22"/>
      <c r="FL2420" s="22"/>
      <c r="FM2420" s="22"/>
      <c r="FN2420" s="22"/>
      <c r="FO2420" s="22"/>
      <c r="FP2420" s="22"/>
      <c r="FQ2420" s="22"/>
      <c r="FR2420" s="22"/>
      <c r="FS2420" s="22"/>
      <c r="FT2420" s="22"/>
      <c r="FU2420" s="22"/>
      <c r="FV2420" s="22"/>
      <c r="FW2420" s="22"/>
      <c r="FX2420" s="22"/>
      <c r="FY2420" s="22"/>
      <c r="FZ2420" s="22"/>
      <c r="GA2420" s="22"/>
      <c r="GB2420" s="22"/>
      <c r="GC2420" s="22"/>
      <c r="GD2420" s="22"/>
      <c r="GE2420" s="22"/>
      <c r="GF2420" s="22"/>
      <c r="GG2420" s="22"/>
      <c r="GH2420" s="22"/>
      <c r="GI2420" s="22"/>
      <c r="GJ2420" s="22"/>
      <c r="GK2420" s="22"/>
      <c r="GL2420" s="22"/>
      <c r="GM2420" s="22"/>
      <c r="GN2420" s="22"/>
      <c r="GO2420" s="22"/>
      <c r="GP2420" s="22"/>
      <c r="GQ2420" s="22"/>
      <c r="GR2420" s="22"/>
      <c r="GS2420" s="22"/>
      <c r="GT2420" s="22"/>
      <c r="GU2420" s="22"/>
      <c r="GV2420" s="22"/>
      <c r="GW2420" s="22"/>
      <c r="GX2420" s="22"/>
      <c r="GY2420" s="22"/>
      <c r="GZ2420" s="22"/>
      <c r="HA2420" s="22"/>
      <c r="HB2420" s="22"/>
      <c r="HC2420" s="22"/>
      <c r="HD2420" s="22"/>
      <c r="HE2420" s="22"/>
      <c r="HF2420" s="22"/>
      <c r="HG2420" s="22"/>
      <c r="HH2420" s="22"/>
      <c r="HI2420" s="22"/>
      <c r="HJ2420" s="22"/>
      <c r="HK2420" s="22"/>
      <c r="HL2420" s="22"/>
      <c r="HM2420" s="22"/>
      <c r="HN2420" s="22"/>
      <c r="HO2420" s="22"/>
      <c r="HP2420" s="22"/>
      <c r="HQ2420" s="22"/>
      <c r="HR2420" s="22"/>
      <c r="HS2420" s="22"/>
      <c r="HT2420" s="22"/>
      <c r="HU2420" s="22"/>
      <c r="HV2420" s="22"/>
      <c r="HW2420" s="22"/>
      <c r="HX2420" s="22"/>
      <c r="HY2420" s="22"/>
      <c r="HZ2420" s="22"/>
      <c r="IA2420" s="22"/>
      <c r="IB2420" s="22"/>
      <c r="IC2420" s="22"/>
      <c r="ID2420" s="22"/>
      <c r="IE2420" s="22"/>
      <c r="IF2420" s="22"/>
      <c r="IG2420" s="22"/>
      <c r="IH2420" s="22"/>
      <c r="II2420" s="22"/>
      <c r="IJ2420" s="22"/>
      <c r="IK2420" s="22"/>
      <c r="IL2420" s="22"/>
      <c r="IM2420" s="22"/>
      <c r="IN2420" s="22"/>
      <c r="IO2420" s="22"/>
      <c r="IP2420" s="22"/>
      <c r="IQ2420" s="22"/>
      <c r="IR2420" s="22"/>
      <c r="IS2420" s="22"/>
      <c r="IT2420" s="22"/>
      <c r="IU2420" s="22"/>
    </row>
    <row r="2421" spans="1:255" s="21" customFormat="1" ht="32.4" customHeight="1" x14ac:dyDescent="0.3">
      <c r="A2421" s="89" t="s">
        <v>555</v>
      </c>
      <c r="B2421" s="36" t="s">
        <v>4769</v>
      </c>
      <c r="C2421" s="19" t="s">
        <v>414</v>
      </c>
      <c r="D2421" s="61">
        <v>72000</v>
      </c>
      <c r="E2421" s="60">
        <v>72000</v>
      </c>
      <c r="F2421" s="67"/>
      <c r="G2421" s="60">
        <v>72000</v>
      </c>
      <c r="H2421" s="14">
        <v>0</v>
      </c>
      <c r="I2421" s="32" t="s">
        <v>53</v>
      </c>
      <c r="J2421" s="32"/>
      <c r="K2421" s="32"/>
      <c r="L2421" s="67"/>
      <c r="M2421" s="24"/>
      <c r="N2421" s="14">
        <v>0</v>
      </c>
      <c r="O2421" s="14"/>
      <c r="P2421" s="12" t="s">
        <v>26</v>
      </c>
      <c r="Q2421" s="14"/>
      <c r="R2421" s="16" t="s">
        <v>32</v>
      </c>
      <c r="T2421" s="22"/>
      <c r="U2421" s="22"/>
      <c r="V2421" s="22"/>
      <c r="W2421" s="22"/>
      <c r="X2421" s="22"/>
      <c r="Y2421" s="22"/>
      <c r="Z2421" s="22"/>
      <c r="AA2421" s="22"/>
      <c r="AB2421" s="22"/>
      <c r="AC2421" s="22"/>
      <c r="AD2421" s="22"/>
      <c r="AE2421" s="22"/>
      <c r="AF2421" s="22"/>
      <c r="AG2421" s="22"/>
      <c r="AH2421" s="22"/>
      <c r="AI2421" s="22"/>
      <c r="AJ2421" s="22"/>
      <c r="AK2421" s="22"/>
      <c r="AL2421" s="22"/>
      <c r="AM2421" s="22"/>
      <c r="AN2421" s="22"/>
      <c r="AO2421" s="22"/>
      <c r="AP2421" s="22"/>
      <c r="AQ2421" s="22"/>
      <c r="AR2421" s="22"/>
      <c r="AS2421" s="22"/>
      <c r="AT2421" s="22"/>
      <c r="AU2421" s="22"/>
      <c r="AV2421" s="22"/>
      <c r="AW2421" s="22"/>
      <c r="AX2421" s="22"/>
      <c r="AY2421" s="22"/>
      <c r="AZ2421" s="22"/>
      <c r="BA2421" s="22"/>
      <c r="BB2421" s="22"/>
      <c r="BC2421" s="22"/>
      <c r="BD2421" s="22"/>
      <c r="BE2421" s="22"/>
      <c r="BF2421" s="22"/>
      <c r="BG2421" s="22"/>
      <c r="BH2421" s="22"/>
      <c r="BI2421" s="22"/>
      <c r="BJ2421" s="22"/>
      <c r="BK2421" s="22"/>
      <c r="BL2421" s="22"/>
      <c r="BM2421" s="22"/>
      <c r="BN2421" s="22"/>
      <c r="BO2421" s="22"/>
      <c r="BP2421" s="22"/>
      <c r="BQ2421" s="22"/>
      <c r="BR2421" s="22"/>
      <c r="BS2421" s="22"/>
      <c r="BT2421" s="22"/>
      <c r="BU2421" s="22"/>
      <c r="BV2421" s="22"/>
      <c r="BW2421" s="22"/>
      <c r="BX2421" s="22"/>
      <c r="BY2421" s="22"/>
      <c r="BZ2421" s="22"/>
      <c r="CA2421" s="22"/>
      <c r="CB2421" s="22"/>
      <c r="CC2421" s="22"/>
      <c r="CD2421" s="22"/>
      <c r="CE2421" s="22"/>
      <c r="CF2421" s="22"/>
      <c r="CG2421" s="22"/>
      <c r="CH2421" s="22"/>
      <c r="CI2421" s="22"/>
      <c r="CJ2421" s="22"/>
      <c r="CK2421" s="22"/>
      <c r="CL2421" s="22"/>
      <c r="CM2421" s="22"/>
      <c r="CN2421" s="22"/>
      <c r="CO2421" s="22"/>
      <c r="CP2421" s="22"/>
      <c r="CQ2421" s="22"/>
      <c r="CR2421" s="22"/>
      <c r="CS2421" s="22"/>
      <c r="CT2421" s="22"/>
      <c r="CU2421" s="22"/>
      <c r="CV2421" s="22"/>
      <c r="CW2421" s="22"/>
      <c r="CX2421" s="22"/>
      <c r="CY2421" s="22"/>
      <c r="CZ2421" s="22"/>
      <c r="DA2421" s="22"/>
      <c r="DB2421" s="22"/>
      <c r="DC2421" s="22"/>
      <c r="DD2421" s="22"/>
      <c r="DE2421" s="22"/>
      <c r="DF2421" s="22"/>
      <c r="DG2421" s="22"/>
      <c r="DH2421" s="22"/>
      <c r="DI2421" s="22"/>
      <c r="DJ2421" s="22"/>
      <c r="DK2421" s="22"/>
      <c r="DL2421" s="22"/>
      <c r="DM2421" s="22"/>
      <c r="DN2421" s="22"/>
      <c r="DO2421" s="22"/>
      <c r="DP2421" s="22"/>
      <c r="DQ2421" s="22"/>
      <c r="DR2421" s="22"/>
      <c r="DS2421" s="22"/>
      <c r="DT2421" s="22"/>
      <c r="DU2421" s="22"/>
      <c r="DV2421" s="22"/>
      <c r="DW2421" s="22"/>
      <c r="DX2421" s="22"/>
      <c r="DY2421" s="22"/>
      <c r="DZ2421" s="22"/>
      <c r="EA2421" s="22"/>
      <c r="EB2421" s="22"/>
      <c r="EC2421" s="22"/>
      <c r="ED2421" s="22"/>
      <c r="EE2421" s="22"/>
      <c r="EF2421" s="22"/>
      <c r="EG2421" s="22"/>
      <c r="EH2421" s="22"/>
      <c r="EI2421" s="22"/>
      <c r="EJ2421" s="22"/>
      <c r="EK2421" s="22"/>
      <c r="EL2421" s="22"/>
      <c r="EM2421" s="22"/>
      <c r="EN2421" s="22"/>
      <c r="EO2421" s="22"/>
      <c r="EP2421" s="22"/>
      <c r="EQ2421" s="22"/>
      <c r="ER2421" s="22"/>
      <c r="ES2421" s="22"/>
      <c r="ET2421" s="22"/>
      <c r="EU2421" s="22"/>
      <c r="EV2421" s="22"/>
      <c r="EW2421" s="22"/>
      <c r="EX2421" s="22"/>
      <c r="EY2421" s="22"/>
      <c r="EZ2421" s="22"/>
      <c r="FA2421" s="22"/>
      <c r="FB2421" s="22"/>
      <c r="FC2421" s="22"/>
      <c r="FD2421" s="22"/>
      <c r="FE2421" s="22"/>
      <c r="FF2421" s="22"/>
      <c r="FG2421" s="22"/>
      <c r="FH2421" s="22"/>
      <c r="FI2421" s="22"/>
      <c r="FJ2421" s="22"/>
      <c r="FK2421" s="22"/>
      <c r="FL2421" s="22"/>
      <c r="FM2421" s="22"/>
      <c r="FN2421" s="22"/>
      <c r="FO2421" s="22"/>
      <c r="FP2421" s="22"/>
      <c r="FQ2421" s="22"/>
      <c r="FR2421" s="22"/>
      <c r="FS2421" s="22"/>
      <c r="FT2421" s="22"/>
      <c r="FU2421" s="22"/>
      <c r="FV2421" s="22"/>
      <c r="FW2421" s="22"/>
      <c r="FX2421" s="22"/>
      <c r="FY2421" s="22"/>
      <c r="FZ2421" s="22"/>
      <c r="GA2421" s="22"/>
      <c r="GB2421" s="22"/>
      <c r="GC2421" s="22"/>
      <c r="GD2421" s="22"/>
      <c r="GE2421" s="22"/>
      <c r="GF2421" s="22"/>
      <c r="GG2421" s="22"/>
      <c r="GH2421" s="22"/>
      <c r="GI2421" s="22"/>
      <c r="GJ2421" s="22"/>
      <c r="GK2421" s="22"/>
      <c r="GL2421" s="22"/>
      <c r="GM2421" s="22"/>
      <c r="GN2421" s="22"/>
      <c r="GO2421" s="22"/>
      <c r="GP2421" s="22"/>
      <c r="GQ2421" s="22"/>
      <c r="GR2421" s="22"/>
      <c r="GS2421" s="22"/>
      <c r="GT2421" s="22"/>
      <c r="GU2421" s="22"/>
      <c r="GV2421" s="22"/>
      <c r="GW2421" s="22"/>
      <c r="GX2421" s="22"/>
      <c r="GY2421" s="22"/>
      <c r="GZ2421" s="22"/>
      <c r="HA2421" s="22"/>
      <c r="HB2421" s="22"/>
      <c r="HC2421" s="22"/>
      <c r="HD2421" s="22"/>
      <c r="HE2421" s="22"/>
      <c r="HF2421" s="22"/>
      <c r="HG2421" s="22"/>
      <c r="HH2421" s="22"/>
      <c r="HI2421" s="22"/>
      <c r="HJ2421" s="22"/>
      <c r="HK2421" s="22"/>
      <c r="HL2421" s="22"/>
      <c r="HM2421" s="22"/>
      <c r="HN2421" s="22"/>
      <c r="HO2421" s="22"/>
      <c r="HP2421" s="22"/>
      <c r="HQ2421" s="22"/>
      <c r="HR2421" s="22"/>
      <c r="HS2421" s="22"/>
      <c r="HT2421" s="22"/>
      <c r="HU2421" s="22"/>
      <c r="HV2421" s="22"/>
      <c r="HW2421" s="22"/>
      <c r="HX2421" s="22"/>
      <c r="HY2421" s="22"/>
      <c r="HZ2421" s="22"/>
      <c r="IA2421" s="22"/>
      <c r="IB2421" s="22"/>
      <c r="IC2421" s="22"/>
      <c r="ID2421" s="22"/>
      <c r="IE2421" s="22"/>
      <c r="IF2421" s="22"/>
      <c r="IG2421" s="22"/>
      <c r="IH2421" s="22"/>
      <c r="II2421" s="22"/>
      <c r="IJ2421" s="22"/>
      <c r="IK2421" s="22"/>
      <c r="IL2421" s="22"/>
      <c r="IM2421" s="22"/>
      <c r="IN2421" s="22"/>
      <c r="IO2421" s="22"/>
      <c r="IP2421" s="22"/>
      <c r="IQ2421" s="22"/>
      <c r="IR2421" s="22"/>
      <c r="IS2421" s="22"/>
      <c r="IT2421" s="22"/>
      <c r="IU2421" s="22"/>
    </row>
    <row r="2422" spans="1:255" s="21" customFormat="1" ht="32.4" customHeight="1" x14ac:dyDescent="0.3">
      <c r="A2422" s="89" t="s">
        <v>323</v>
      </c>
      <c r="B2422" s="36" t="s">
        <v>4770</v>
      </c>
      <c r="C2422" s="19" t="s">
        <v>414</v>
      </c>
      <c r="D2422" s="61">
        <v>72000</v>
      </c>
      <c r="E2422" s="60">
        <v>72000</v>
      </c>
      <c r="F2422" s="18"/>
      <c r="G2422" s="60">
        <v>72000</v>
      </c>
      <c r="H2422" s="14">
        <v>0</v>
      </c>
      <c r="I2422" s="32" t="s">
        <v>53</v>
      </c>
      <c r="J2422" s="32"/>
      <c r="K2422" s="32"/>
      <c r="L2422" s="32"/>
      <c r="M2422" s="24"/>
      <c r="N2422" s="14">
        <v>0</v>
      </c>
      <c r="O2422" s="14"/>
      <c r="P2422" s="12" t="s">
        <v>26</v>
      </c>
      <c r="Q2422" s="14"/>
      <c r="R2422" s="16" t="s">
        <v>32</v>
      </c>
      <c r="T2422" s="22"/>
      <c r="U2422" s="22"/>
      <c r="V2422" s="22"/>
      <c r="W2422" s="22"/>
      <c r="X2422" s="22"/>
      <c r="Y2422" s="22"/>
      <c r="Z2422" s="22"/>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G2422" s="22"/>
      <c r="BH2422" s="22"/>
      <c r="BI2422" s="22"/>
      <c r="BJ2422" s="22"/>
      <c r="BK2422" s="22"/>
      <c r="BL2422" s="22"/>
      <c r="BM2422" s="22"/>
      <c r="BN2422" s="22"/>
      <c r="BO2422" s="22"/>
      <c r="BP2422" s="22"/>
      <c r="BQ2422" s="22"/>
      <c r="BR2422" s="22"/>
      <c r="BS2422" s="22"/>
      <c r="BT2422" s="22"/>
      <c r="BU2422" s="22"/>
      <c r="BV2422" s="22"/>
      <c r="BW2422" s="22"/>
      <c r="BX2422" s="22"/>
      <c r="BY2422" s="22"/>
      <c r="BZ2422" s="22"/>
      <c r="CA2422" s="22"/>
      <c r="CB2422" s="22"/>
      <c r="CC2422" s="22"/>
      <c r="CD2422" s="22"/>
      <c r="CE2422" s="22"/>
      <c r="CF2422" s="22"/>
      <c r="CG2422" s="22"/>
      <c r="CH2422" s="22"/>
      <c r="CI2422" s="22"/>
      <c r="CJ2422" s="22"/>
      <c r="CK2422" s="22"/>
      <c r="CL2422" s="22"/>
      <c r="CM2422" s="22"/>
      <c r="CN2422" s="22"/>
      <c r="CO2422" s="22"/>
      <c r="CP2422" s="22"/>
      <c r="CQ2422" s="22"/>
      <c r="CR2422" s="22"/>
      <c r="CS2422" s="22"/>
      <c r="CT2422" s="22"/>
      <c r="CU2422" s="22"/>
      <c r="CV2422" s="22"/>
      <c r="CW2422" s="22"/>
      <c r="CX2422" s="22"/>
      <c r="CY2422" s="22"/>
      <c r="CZ2422" s="22"/>
      <c r="DA2422" s="22"/>
      <c r="DB2422" s="22"/>
      <c r="DC2422" s="22"/>
      <c r="DD2422" s="22"/>
      <c r="DE2422" s="22"/>
      <c r="DF2422" s="22"/>
      <c r="DG2422" s="22"/>
      <c r="DH2422" s="22"/>
      <c r="DI2422" s="22"/>
      <c r="DJ2422" s="22"/>
      <c r="DK2422" s="22"/>
      <c r="DL2422" s="22"/>
      <c r="DM2422" s="22"/>
      <c r="DN2422" s="22"/>
      <c r="DO2422" s="22"/>
      <c r="DP2422" s="22"/>
      <c r="DQ2422" s="22"/>
      <c r="DR2422" s="22"/>
      <c r="DS2422" s="22"/>
      <c r="DT2422" s="22"/>
      <c r="DU2422" s="22"/>
      <c r="DV2422" s="22"/>
      <c r="DW2422" s="22"/>
      <c r="DX2422" s="22"/>
      <c r="DY2422" s="22"/>
      <c r="DZ2422" s="22"/>
      <c r="EA2422" s="22"/>
      <c r="EB2422" s="22"/>
      <c r="EC2422" s="22"/>
      <c r="ED2422" s="22"/>
      <c r="EE2422" s="22"/>
      <c r="EF2422" s="22"/>
      <c r="EG2422" s="22"/>
      <c r="EH2422" s="22"/>
      <c r="EI2422" s="22"/>
      <c r="EJ2422" s="22"/>
      <c r="EK2422" s="22"/>
      <c r="EL2422" s="22"/>
      <c r="EM2422" s="22"/>
      <c r="EN2422" s="22"/>
      <c r="EO2422" s="22"/>
      <c r="EP2422" s="22"/>
      <c r="EQ2422" s="22"/>
      <c r="ER2422" s="22"/>
      <c r="ES2422" s="22"/>
      <c r="ET2422" s="22"/>
      <c r="EU2422" s="22"/>
      <c r="EV2422" s="22"/>
      <c r="EW2422" s="22"/>
      <c r="EX2422" s="22"/>
      <c r="EY2422" s="22"/>
      <c r="EZ2422" s="22"/>
      <c r="FA2422" s="22"/>
      <c r="FB2422" s="22"/>
      <c r="FC2422" s="22"/>
      <c r="FD2422" s="22"/>
      <c r="FE2422" s="22"/>
      <c r="FF2422" s="22"/>
      <c r="FG2422" s="22"/>
      <c r="FH2422" s="22"/>
      <c r="FI2422" s="22"/>
      <c r="FJ2422" s="22"/>
      <c r="FK2422" s="22"/>
      <c r="FL2422" s="22"/>
      <c r="FM2422" s="22"/>
      <c r="FN2422" s="22"/>
      <c r="FO2422" s="22"/>
      <c r="FP2422" s="22"/>
      <c r="FQ2422" s="22"/>
      <c r="FR2422" s="22"/>
      <c r="FS2422" s="22"/>
      <c r="FT2422" s="22"/>
      <c r="FU2422" s="22"/>
      <c r="FV2422" s="22"/>
      <c r="FW2422" s="22"/>
      <c r="FX2422" s="22"/>
      <c r="FY2422" s="22"/>
      <c r="FZ2422" s="22"/>
      <c r="GA2422" s="22"/>
      <c r="GB2422" s="22"/>
      <c r="GC2422" s="22"/>
      <c r="GD2422" s="22"/>
      <c r="GE2422" s="22"/>
      <c r="GF2422" s="22"/>
      <c r="GG2422" s="22"/>
      <c r="GH2422" s="22"/>
      <c r="GI2422" s="22"/>
      <c r="GJ2422" s="22"/>
      <c r="GK2422" s="22"/>
      <c r="GL2422" s="22"/>
      <c r="GM2422" s="22"/>
      <c r="GN2422" s="22"/>
      <c r="GO2422" s="22"/>
      <c r="GP2422" s="22"/>
      <c r="GQ2422" s="22"/>
      <c r="GR2422" s="22"/>
      <c r="GS2422" s="22"/>
      <c r="GT2422" s="22"/>
      <c r="GU2422" s="22"/>
      <c r="GV2422" s="22"/>
      <c r="GW2422" s="22"/>
      <c r="GX2422" s="22"/>
      <c r="GY2422" s="22"/>
      <c r="GZ2422" s="22"/>
      <c r="HA2422" s="22"/>
      <c r="HB2422" s="22"/>
      <c r="HC2422" s="22"/>
      <c r="HD2422" s="22"/>
      <c r="HE2422" s="22"/>
      <c r="HF2422" s="22"/>
      <c r="HG2422" s="22"/>
      <c r="HH2422" s="22"/>
      <c r="HI2422" s="22"/>
      <c r="HJ2422" s="22"/>
      <c r="HK2422" s="22"/>
      <c r="HL2422" s="22"/>
      <c r="HM2422" s="22"/>
      <c r="HN2422" s="22"/>
      <c r="HO2422" s="22"/>
      <c r="HP2422" s="22"/>
      <c r="HQ2422" s="22"/>
      <c r="HR2422" s="22"/>
      <c r="HS2422" s="22"/>
      <c r="HT2422" s="22"/>
      <c r="HU2422" s="22"/>
      <c r="HV2422" s="22"/>
      <c r="HW2422" s="22"/>
      <c r="HX2422" s="22"/>
      <c r="HY2422" s="22"/>
      <c r="HZ2422" s="22"/>
      <c r="IA2422" s="22"/>
      <c r="IB2422" s="22"/>
      <c r="IC2422" s="22"/>
      <c r="ID2422" s="22"/>
      <c r="IE2422" s="22"/>
      <c r="IF2422" s="22"/>
      <c r="IG2422" s="22"/>
      <c r="IH2422" s="22"/>
      <c r="II2422" s="22"/>
      <c r="IJ2422" s="22"/>
      <c r="IK2422" s="22"/>
      <c r="IL2422" s="22"/>
      <c r="IM2422" s="22"/>
      <c r="IN2422" s="22"/>
      <c r="IO2422" s="22"/>
      <c r="IP2422" s="22"/>
      <c r="IQ2422" s="22"/>
      <c r="IR2422" s="22"/>
      <c r="IS2422" s="22"/>
      <c r="IT2422" s="22"/>
      <c r="IU2422" s="22"/>
    </row>
    <row r="2423" spans="1:255" s="21" customFormat="1" ht="32.4" customHeight="1" x14ac:dyDescent="0.3">
      <c r="A2423" s="89" t="s">
        <v>323</v>
      </c>
      <c r="B2423" s="36" t="s">
        <v>4771</v>
      </c>
      <c r="C2423" s="19" t="s">
        <v>414</v>
      </c>
      <c r="D2423" s="61">
        <v>72000</v>
      </c>
      <c r="E2423" s="60">
        <v>72000</v>
      </c>
      <c r="F2423" s="18"/>
      <c r="G2423" s="60">
        <v>72000</v>
      </c>
      <c r="H2423" s="14">
        <v>0</v>
      </c>
      <c r="I2423" s="32" t="s">
        <v>53</v>
      </c>
      <c r="J2423" s="32"/>
      <c r="K2423" s="32"/>
      <c r="L2423" s="32"/>
      <c r="M2423" s="24"/>
      <c r="N2423" s="14">
        <v>0</v>
      </c>
      <c r="O2423" s="14"/>
      <c r="P2423" s="12" t="s">
        <v>26</v>
      </c>
      <c r="Q2423" s="14"/>
      <c r="R2423" s="16" t="s">
        <v>32</v>
      </c>
      <c r="T2423" s="22"/>
      <c r="U2423" s="22"/>
      <c r="V2423" s="22"/>
      <c r="W2423" s="22"/>
      <c r="X2423" s="22"/>
      <c r="Y2423" s="22"/>
      <c r="Z2423" s="22"/>
      <c r="AA2423" s="22"/>
      <c r="AB2423" s="22"/>
      <c r="AC2423" s="22"/>
      <c r="AD2423" s="22"/>
      <c r="AE2423" s="22"/>
      <c r="AF2423" s="22"/>
      <c r="AG2423" s="22"/>
      <c r="AH2423" s="22"/>
      <c r="AI2423" s="22"/>
      <c r="AJ2423" s="22"/>
      <c r="AK2423" s="22"/>
      <c r="AL2423" s="22"/>
      <c r="AM2423" s="22"/>
      <c r="AN2423" s="22"/>
      <c r="AO2423" s="22"/>
      <c r="AP2423" s="22"/>
      <c r="AQ2423" s="22"/>
      <c r="AR2423" s="22"/>
      <c r="AS2423" s="22"/>
      <c r="AT2423" s="22"/>
      <c r="AU2423" s="22"/>
      <c r="AV2423" s="22"/>
      <c r="AW2423" s="22"/>
      <c r="AX2423" s="22"/>
      <c r="AY2423" s="22"/>
      <c r="AZ2423" s="22"/>
      <c r="BA2423" s="22"/>
      <c r="BB2423" s="22"/>
      <c r="BC2423" s="22"/>
      <c r="BD2423" s="22"/>
      <c r="BE2423" s="22"/>
      <c r="BF2423" s="22"/>
      <c r="BG2423" s="22"/>
      <c r="BH2423" s="22"/>
      <c r="BI2423" s="22"/>
      <c r="BJ2423" s="22"/>
      <c r="BK2423" s="22"/>
      <c r="BL2423" s="22"/>
      <c r="BM2423" s="22"/>
      <c r="BN2423" s="22"/>
      <c r="BO2423" s="22"/>
      <c r="BP2423" s="22"/>
      <c r="BQ2423" s="22"/>
      <c r="BR2423" s="22"/>
      <c r="BS2423" s="22"/>
      <c r="BT2423" s="22"/>
      <c r="BU2423" s="22"/>
      <c r="BV2423" s="22"/>
      <c r="BW2423" s="22"/>
      <c r="BX2423" s="22"/>
      <c r="BY2423" s="22"/>
      <c r="BZ2423" s="22"/>
      <c r="CA2423" s="22"/>
      <c r="CB2423" s="22"/>
      <c r="CC2423" s="22"/>
      <c r="CD2423" s="22"/>
      <c r="CE2423" s="22"/>
      <c r="CF2423" s="22"/>
      <c r="CG2423" s="22"/>
      <c r="CH2423" s="22"/>
      <c r="CI2423" s="22"/>
      <c r="CJ2423" s="22"/>
      <c r="CK2423" s="22"/>
      <c r="CL2423" s="22"/>
      <c r="CM2423" s="22"/>
      <c r="CN2423" s="22"/>
      <c r="CO2423" s="22"/>
      <c r="CP2423" s="22"/>
      <c r="CQ2423" s="22"/>
      <c r="CR2423" s="22"/>
      <c r="CS2423" s="22"/>
      <c r="CT2423" s="22"/>
      <c r="CU2423" s="22"/>
      <c r="CV2423" s="22"/>
      <c r="CW2423" s="22"/>
      <c r="CX2423" s="22"/>
      <c r="CY2423" s="22"/>
      <c r="CZ2423" s="22"/>
      <c r="DA2423" s="22"/>
      <c r="DB2423" s="22"/>
      <c r="DC2423" s="22"/>
      <c r="DD2423" s="22"/>
      <c r="DE2423" s="22"/>
      <c r="DF2423" s="22"/>
      <c r="DG2423" s="22"/>
      <c r="DH2423" s="22"/>
      <c r="DI2423" s="22"/>
      <c r="DJ2423" s="22"/>
      <c r="DK2423" s="22"/>
      <c r="DL2423" s="22"/>
      <c r="DM2423" s="22"/>
      <c r="DN2423" s="22"/>
      <c r="DO2423" s="22"/>
      <c r="DP2423" s="22"/>
      <c r="DQ2423" s="22"/>
      <c r="DR2423" s="22"/>
      <c r="DS2423" s="22"/>
      <c r="DT2423" s="22"/>
      <c r="DU2423" s="22"/>
      <c r="DV2423" s="22"/>
      <c r="DW2423" s="22"/>
      <c r="DX2423" s="22"/>
      <c r="DY2423" s="22"/>
      <c r="DZ2423" s="22"/>
      <c r="EA2423" s="22"/>
      <c r="EB2423" s="22"/>
      <c r="EC2423" s="22"/>
      <c r="ED2423" s="22"/>
      <c r="EE2423" s="22"/>
      <c r="EF2423" s="22"/>
      <c r="EG2423" s="22"/>
      <c r="EH2423" s="22"/>
      <c r="EI2423" s="22"/>
      <c r="EJ2423" s="22"/>
      <c r="EK2423" s="22"/>
      <c r="EL2423" s="22"/>
      <c r="EM2423" s="22"/>
      <c r="EN2423" s="22"/>
      <c r="EO2423" s="22"/>
      <c r="EP2423" s="22"/>
      <c r="EQ2423" s="22"/>
      <c r="ER2423" s="22"/>
      <c r="ES2423" s="22"/>
      <c r="ET2423" s="22"/>
      <c r="EU2423" s="22"/>
      <c r="EV2423" s="22"/>
      <c r="EW2423" s="22"/>
      <c r="EX2423" s="22"/>
      <c r="EY2423" s="22"/>
      <c r="EZ2423" s="22"/>
      <c r="FA2423" s="22"/>
      <c r="FB2423" s="22"/>
      <c r="FC2423" s="22"/>
      <c r="FD2423" s="22"/>
      <c r="FE2423" s="22"/>
      <c r="FF2423" s="22"/>
      <c r="FG2423" s="22"/>
      <c r="FH2423" s="22"/>
      <c r="FI2423" s="22"/>
      <c r="FJ2423" s="22"/>
      <c r="FK2423" s="22"/>
      <c r="FL2423" s="22"/>
      <c r="FM2423" s="22"/>
      <c r="FN2423" s="22"/>
      <c r="FO2423" s="22"/>
      <c r="FP2423" s="22"/>
      <c r="FQ2423" s="22"/>
      <c r="FR2423" s="22"/>
      <c r="FS2423" s="22"/>
      <c r="FT2423" s="22"/>
      <c r="FU2423" s="22"/>
      <c r="FV2423" s="22"/>
      <c r="FW2423" s="22"/>
      <c r="FX2423" s="22"/>
      <c r="FY2423" s="22"/>
      <c r="FZ2423" s="22"/>
      <c r="GA2423" s="22"/>
      <c r="GB2423" s="22"/>
      <c r="GC2423" s="22"/>
      <c r="GD2423" s="22"/>
      <c r="GE2423" s="22"/>
      <c r="GF2423" s="22"/>
      <c r="GG2423" s="22"/>
      <c r="GH2423" s="22"/>
      <c r="GI2423" s="22"/>
      <c r="GJ2423" s="22"/>
      <c r="GK2423" s="22"/>
      <c r="GL2423" s="22"/>
      <c r="GM2423" s="22"/>
      <c r="GN2423" s="22"/>
      <c r="GO2423" s="22"/>
      <c r="GP2423" s="22"/>
      <c r="GQ2423" s="22"/>
      <c r="GR2423" s="22"/>
      <c r="GS2423" s="22"/>
      <c r="GT2423" s="22"/>
      <c r="GU2423" s="22"/>
      <c r="GV2423" s="22"/>
      <c r="GW2423" s="22"/>
      <c r="GX2423" s="22"/>
      <c r="GY2423" s="22"/>
      <c r="GZ2423" s="22"/>
      <c r="HA2423" s="22"/>
      <c r="HB2423" s="22"/>
      <c r="HC2423" s="22"/>
      <c r="HD2423" s="22"/>
      <c r="HE2423" s="22"/>
      <c r="HF2423" s="22"/>
      <c r="HG2423" s="22"/>
      <c r="HH2423" s="22"/>
      <c r="HI2423" s="22"/>
      <c r="HJ2423" s="22"/>
      <c r="HK2423" s="22"/>
      <c r="HL2423" s="22"/>
      <c r="HM2423" s="22"/>
      <c r="HN2423" s="22"/>
      <c r="HO2423" s="22"/>
      <c r="HP2423" s="22"/>
      <c r="HQ2423" s="22"/>
      <c r="HR2423" s="22"/>
      <c r="HS2423" s="22"/>
      <c r="HT2423" s="22"/>
      <c r="HU2423" s="22"/>
      <c r="HV2423" s="22"/>
      <c r="HW2423" s="22"/>
      <c r="HX2423" s="22"/>
      <c r="HY2423" s="22"/>
      <c r="HZ2423" s="22"/>
      <c r="IA2423" s="22"/>
      <c r="IB2423" s="22"/>
      <c r="IC2423" s="22"/>
      <c r="ID2423" s="22"/>
      <c r="IE2423" s="22"/>
      <c r="IF2423" s="22"/>
      <c r="IG2423" s="22"/>
      <c r="IH2423" s="22"/>
      <c r="II2423" s="22"/>
      <c r="IJ2423" s="22"/>
      <c r="IK2423" s="22"/>
      <c r="IL2423" s="22"/>
      <c r="IM2423" s="22"/>
      <c r="IN2423" s="22"/>
      <c r="IO2423" s="22"/>
      <c r="IP2423" s="22"/>
      <c r="IQ2423" s="22"/>
      <c r="IR2423" s="22"/>
      <c r="IS2423" s="22"/>
      <c r="IT2423" s="22"/>
      <c r="IU2423" s="22"/>
    </row>
    <row r="2424" spans="1:255" s="21" customFormat="1" ht="32.4" customHeight="1" x14ac:dyDescent="0.3">
      <c r="A2424" s="89" t="s">
        <v>323</v>
      </c>
      <c r="B2424" s="36" t="s">
        <v>4772</v>
      </c>
      <c r="C2424" s="19" t="s">
        <v>414</v>
      </c>
      <c r="D2424" s="61">
        <v>72000</v>
      </c>
      <c r="E2424" s="60">
        <v>72000</v>
      </c>
      <c r="F2424" s="62"/>
      <c r="G2424" s="60">
        <v>72000</v>
      </c>
      <c r="H2424" s="14">
        <v>0</v>
      </c>
      <c r="I2424" s="69" t="s">
        <v>53</v>
      </c>
      <c r="J2424" s="69"/>
      <c r="K2424" s="69"/>
      <c r="L2424" s="69"/>
      <c r="M2424" s="24"/>
      <c r="N2424" s="14">
        <v>0</v>
      </c>
      <c r="O2424" s="14"/>
      <c r="P2424" s="12" t="s">
        <v>26</v>
      </c>
      <c r="Q2424" s="14"/>
      <c r="R2424" s="16" t="s">
        <v>32</v>
      </c>
      <c r="T2424" s="22"/>
      <c r="U2424" s="22"/>
      <c r="V2424" s="22"/>
      <c r="W2424" s="22"/>
      <c r="X2424" s="22"/>
      <c r="Y2424" s="22"/>
      <c r="Z2424" s="22"/>
      <c r="AA2424" s="22"/>
      <c r="AB2424" s="22"/>
      <c r="AC2424" s="22"/>
      <c r="AD2424" s="22"/>
      <c r="AE2424" s="22"/>
      <c r="AF2424" s="22"/>
      <c r="AG2424" s="22"/>
      <c r="AH2424" s="22"/>
      <c r="AI2424" s="22"/>
      <c r="AJ2424" s="22"/>
      <c r="AK2424" s="22"/>
      <c r="AL2424" s="22"/>
      <c r="AM2424" s="22"/>
      <c r="AN2424" s="22"/>
      <c r="AO2424" s="22"/>
      <c r="AP2424" s="22"/>
      <c r="AQ2424" s="22"/>
      <c r="AR2424" s="22"/>
      <c r="AS2424" s="22"/>
      <c r="AT2424" s="22"/>
      <c r="AU2424" s="22"/>
      <c r="AV2424" s="22"/>
      <c r="AW2424" s="22"/>
      <c r="AX2424" s="22"/>
      <c r="AY2424" s="22"/>
      <c r="AZ2424" s="22"/>
      <c r="BA2424" s="22"/>
      <c r="BB2424" s="22"/>
      <c r="BC2424" s="22"/>
      <c r="BD2424" s="22"/>
      <c r="BE2424" s="22"/>
      <c r="BF2424" s="22"/>
      <c r="BG2424" s="22"/>
      <c r="BH2424" s="22"/>
      <c r="BI2424" s="22"/>
      <c r="BJ2424" s="22"/>
      <c r="BK2424" s="22"/>
      <c r="BL2424" s="22"/>
      <c r="BM2424" s="22"/>
      <c r="BN2424" s="22"/>
      <c r="BO2424" s="22"/>
      <c r="BP2424" s="22"/>
      <c r="BQ2424" s="22"/>
      <c r="BR2424" s="22"/>
      <c r="BS2424" s="22"/>
      <c r="BT2424" s="22"/>
      <c r="BU2424" s="22"/>
      <c r="BV2424" s="22"/>
      <c r="BW2424" s="22"/>
      <c r="BX2424" s="22"/>
      <c r="BY2424" s="22"/>
      <c r="BZ2424" s="22"/>
      <c r="CA2424" s="22"/>
      <c r="CB2424" s="22"/>
      <c r="CC2424" s="22"/>
      <c r="CD2424" s="22"/>
      <c r="CE2424" s="22"/>
      <c r="CF2424" s="22"/>
      <c r="CG2424" s="22"/>
      <c r="CH2424" s="22"/>
      <c r="CI2424" s="22"/>
      <c r="CJ2424" s="22"/>
      <c r="CK2424" s="22"/>
      <c r="CL2424" s="22"/>
      <c r="CM2424" s="22"/>
      <c r="CN2424" s="22"/>
      <c r="CO2424" s="22"/>
      <c r="CP2424" s="22"/>
      <c r="CQ2424" s="22"/>
      <c r="CR2424" s="22"/>
      <c r="CS2424" s="22"/>
      <c r="CT2424" s="22"/>
      <c r="CU2424" s="22"/>
      <c r="CV2424" s="22"/>
      <c r="CW2424" s="22"/>
      <c r="CX2424" s="22"/>
      <c r="CY2424" s="22"/>
      <c r="CZ2424" s="22"/>
      <c r="DA2424" s="22"/>
      <c r="DB2424" s="22"/>
      <c r="DC2424" s="22"/>
      <c r="DD2424" s="22"/>
      <c r="DE2424" s="22"/>
      <c r="DF2424" s="22"/>
      <c r="DG2424" s="22"/>
      <c r="DH2424" s="22"/>
      <c r="DI2424" s="22"/>
      <c r="DJ2424" s="22"/>
      <c r="DK2424" s="22"/>
      <c r="DL2424" s="22"/>
      <c r="DM2424" s="22"/>
      <c r="DN2424" s="22"/>
      <c r="DO2424" s="22"/>
      <c r="DP2424" s="22"/>
      <c r="DQ2424" s="22"/>
      <c r="DR2424" s="22"/>
      <c r="DS2424" s="22"/>
      <c r="DT2424" s="22"/>
      <c r="DU2424" s="22"/>
      <c r="DV2424" s="22"/>
      <c r="DW2424" s="22"/>
      <c r="DX2424" s="22"/>
      <c r="DY2424" s="22"/>
      <c r="DZ2424" s="22"/>
      <c r="EA2424" s="22"/>
      <c r="EB2424" s="22"/>
      <c r="EC2424" s="22"/>
      <c r="ED2424" s="22"/>
      <c r="EE2424" s="22"/>
      <c r="EF2424" s="22"/>
      <c r="EG2424" s="22"/>
      <c r="EH2424" s="22"/>
      <c r="EI2424" s="22"/>
      <c r="EJ2424" s="22"/>
      <c r="EK2424" s="22"/>
      <c r="EL2424" s="22"/>
      <c r="EM2424" s="22"/>
      <c r="EN2424" s="22"/>
      <c r="EO2424" s="22"/>
      <c r="EP2424" s="22"/>
      <c r="EQ2424" s="22"/>
      <c r="ER2424" s="22"/>
      <c r="ES2424" s="22"/>
      <c r="ET2424" s="22"/>
      <c r="EU2424" s="22"/>
      <c r="EV2424" s="22"/>
      <c r="EW2424" s="22"/>
      <c r="EX2424" s="22"/>
      <c r="EY2424" s="22"/>
      <c r="EZ2424" s="22"/>
      <c r="FA2424" s="22"/>
      <c r="FB2424" s="22"/>
      <c r="FC2424" s="22"/>
      <c r="FD2424" s="22"/>
      <c r="FE2424" s="22"/>
      <c r="FF2424" s="22"/>
      <c r="FG2424" s="22"/>
      <c r="FH2424" s="22"/>
      <c r="FI2424" s="22"/>
      <c r="FJ2424" s="22"/>
      <c r="FK2424" s="22"/>
      <c r="FL2424" s="22"/>
      <c r="FM2424" s="22"/>
      <c r="FN2424" s="22"/>
      <c r="FO2424" s="22"/>
      <c r="FP2424" s="22"/>
      <c r="FQ2424" s="22"/>
      <c r="FR2424" s="22"/>
      <c r="FS2424" s="22"/>
      <c r="FT2424" s="22"/>
      <c r="FU2424" s="22"/>
      <c r="FV2424" s="22"/>
      <c r="FW2424" s="22"/>
      <c r="FX2424" s="22"/>
      <c r="FY2424" s="22"/>
      <c r="FZ2424" s="22"/>
      <c r="GA2424" s="22"/>
      <c r="GB2424" s="22"/>
      <c r="GC2424" s="22"/>
      <c r="GD2424" s="22"/>
      <c r="GE2424" s="22"/>
      <c r="GF2424" s="22"/>
      <c r="GG2424" s="22"/>
      <c r="GH2424" s="22"/>
      <c r="GI2424" s="22"/>
      <c r="GJ2424" s="22"/>
      <c r="GK2424" s="22"/>
      <c r="GL2424" s="22"/>
      <c r="GM2424" s="22"/>
      <c r="GN2424" s="22"/>
      <c r="GO2424" s="22"/>
      <c r="GP2424" s="22"/>
      <c r="GQ2424" s="22"/>
      <c r="GR2424" s="22"/>
      <c r="GS2424" s="22"/>
      <c r="GT2424" s="22"/>
      <c r="GU2424" s="22"/>
      <c r="GV2424" s="22"/>
      <c r="GW2424" s="22"/>
      <c r="GX2424" s="22"/>
      <c r="GY2424" s="22"/>
      <c r="GZ2424" s="22"/>
      <c r="HA2424" s="22"/>
      <c r="HB2424" s="22"/>
      <c r="HC2424" s="22"/>
      <c r="HD2424" s="22"/>
      <c r="HE2424" s="22"/>
      <c r="HF2424" s="22"/>
      <c r="HG2424" s="22"/>
      <c r="HH2424" s="22"/>
      <c r="HI2424" s="22"/>
      <c r="HJ2424" s="22"/>
      <c r="HK2424" s="22"/>
      <c r="HL2424" s="22"/>
      <c r="HM2424" s="22"/>
      <c r="HN2424" s="22"/>
      <c r="HO2424" s="22"/>
      <c r="HP2424" s="22"/>
      <c r="HQ2424" s="22"/>
      <c r="HR2424" s="22"/>
      <c r="HS2424" s="22"/>
      <c r="HT2424" s="22"/>
      <c r="HU2424" s="22"/>
      <c r="HV2424" s="22"/>
      <c r="HW2424" s="22"/>
      <c r="HX2424" s="22"/>
      <c r="HY2424" s="22"/>
      <c r="HZ2424" s="22"/>
      <c r="IA2424" s="22"/>
      <c r="IB2424" s="22"/>
      <c r="IC2424" s="22"/>
      <c r="ID2424" s="22"/>
      <c r="IE2424" s="22"/>
      <c r="IF2424" s="22"/>
      <c r="IG2424" s="22"/>
      <c r="IH2424" s="22"/>
      <c r="II2424" s="22"/>
      <c r="IJ2424" s="22"/>
      <c r="IK2424" s="22"/>
      <c r="IL2424" s="22"/>
      <c r="IM2424" s="22"/>
      <c r="IN2424" s="22"/>
      <c r="IO2424" s="22"/>
      <c r="IP2424" s="22"/>
      <c r="IQ2424" s="22"/>
      <c r="IR2424" s="22"/>
      <c r="IS2424" s="22"/>
      <c r="IT2424" s="22"/>
      <c r="IU2424" s="22"/>
    </row>
    <row r="2425" spans="1:255" s="21" customFormat="1" ht="32.4" customHeight="1" x14ac:dyDescent="0.3">
      <c r="A2425" s="89" t="s">
        <v>323</v>
      </c>
      <c r="B2425" s="36" t="s">
        <v>4773</v>
      </c>
      <c r="C2425" s="19" t="s">
        <v>414</v>
      </c>
      <c r="D2425" s="61">
        <v>72000</v>
      </c>
      <c r="E2425" s="60">
        <v>72000</v>
      </c>
      <c r="F2425" s="67"/>
      <c r="G2425" s="60">
        <v>72000</v>
      </c>
      <c r="H2425" s="14">
        <v>0</v>
      </c>
      <c r="I2425" s="32" t="s">
        <v>53</v>
      </c>
      <c r="J2425" s="32"/>
      <c r="K2425" s="32"/>
      <c r="L2425" s="67"/>
      <c r="M2425" s="24"/>
      <c r="N2425" s="14">
        <v>0</v>
      </c>
      <c r="O2425" s="14"/>
      <c r="P2425" s="12" t="s">
        <v>26</v>
      </c>
      <c r="Q2425" s="14"/>
      <c r="R2425" s="16" t="s">
        <v>32</v>
      </c>
      <c r="T2425" s="22"/>
      <c r="U2425" s="22"/>
      <c r="V2425" s="22"/>
      <c r="W2425" s="22"/>
      <c r="X2425" s="22"/>
      <c r="Y2425" s="22"/>
      <c r="Z2425" s="22"/>
      <c r="AA2425" s="22"/>
      <c r="AB2425" s="22"/>
      <c r="AC2425" s="22"/>
      <c r="AD2425" s="22"/>
      <c r="AE2425" s="22"/>
      <c r="AF2425" s="22"/>
      <c r="AG2425" s="22"/>
      <c r="AH2425" s="22"/>
      <c r="AI2425" s="22"/>
      <c r="AJ2425" s="22"/>
      <c r="AK2425" s="22"/>
      <c r="AL2425" s="22"/>
      <c r="AM2425" s="22"/>
      <c r="AN2425" s="22"/>
      <c r="AO2425" s="22"/>
      <c r="AP2425" s="22"/>
      <c r="AQ2425" s="22"/>
      <c r="AR2425" s="22"/>
      <c r="AS2425" s="22"/>
      <c r="AT2425" s="22"/>
      <c r="AU2425" s="22"/>
      <c r="AV2425" s="22"/>
      <c r="AW2425" s="22"/>
      <c r="AX2425" s="22"/>
      <c r="AY2425" s="22"/>
      <c r="AZ2425" s="22"/>
      <c r="BA2425" s="22"/>
      <c r="BB2425" s="22"/>
      <c r="BC2425" s="22"/>
      <c r="BD2425" s="22"/>
      <c r="BE2425" s="22"/>
      <c r="BF2425" s="22"/>
      <c r="BG2425" s="22"/>
      <c r="BH2425" s="22"/>
      <c r="BI2425" s="22"/>
      <c r="BJ2425" s="22"/>
      <c r="BK2425" s="22"/>
      <c r="BL2425" s="22"/>
      <c r="BM2425" s="22"/>
      <c r="BN2425" s="22"/>
      <c r="BO2425" s="22"/>
      <c r="BP2425" s="22"/>
      <c r="BQ2425" s="22"/>
      <c r="BR2425" s="22"/>
      <c r="BS2425" s="22"/>
      <c r="BT2425" s="22"/>
      <c r="BU2425" s="22"/>
      <c r="BV2425" s="22"/>
      <c r="BW2425" s="22"/>
      <c r="BX2425" s="22"/>
      <c r="BY2425" s="22"/>
      <c r="BZ2425" s="22"/>
      <c r="CA2425" s="22"/>
      <c r="CB2425" s="22"/>
      <c r="CC2425" s="22"/>
      <c r="CD2425" s="22"/>
      <c r="CE2425" s="22"/>
      <c r="CF2425" s="22"/>
      <c r="CG2425" s="22"/>
      <c r="CH2425" s="22"/>
      <c r="CI2425" s="22"/>
      <c r="CJ2425" s="22"/>
      <c r="CK2425" s="22"/>
      <c r="CL2425" s="22"/>
      <c r="CM2425" s="22"/>
      <c r="CN2425" s="22"/>
      <c r="CO2425" s="22"/>
      <c r="CP2425" s="22"/>
      <c r="CQ2425" s="22"/>
      <c r="CR2425" s="22"/>
      <c r="CS2425" s="22"/>
      <c r="CT2425" s="22"/>
      <c r="CU2425" s="22"/>
      <c r="CV2425" s="22"/>
      <c r="CW2425" s="22"/>
      <c r="CX2425" s="22"/>
      <c r="CY2425" s="22"/>
      <c r="CZ2425" s="22"/>
      <c r="DA2425" s="22"/>
      <c r="DB2425" s="22"/>
      <c r="DC2425" s="22"/>
      <c r="DD2425" s="22"/>
      <c r="DE2425" s="22"/>
      <c r="DF2425" s="22"/>
      <c r="DG2425" s="22"/>
      <c r="DH2425" s="22"/>
      <c r="DI2425" s="22"/>
      <c r="DJ2425" s="22"/>
      <c r="DK2425" s="22"/>
      <c r="DL2425" s="22"/>
      <c r="DM2425" s="22"/>
      <c r="DN2425" s="22"/>
      <c r="DO2425" s="22"/>
      <c r="DP2425" s="22"/>
      <c r="DQ2425" s="22"/>
      <c r="DR2425" s="22"/>
      <c r="DS2425" s="22"/>
      <c r="DT2425" s="22"/>
      <c r="DU2425" s="22"/>
      <c r="DV2425" s="22"/>
      <c r="DW2425" s="22"/>
      <c r="DX2425" s="22"/>
      <c r="DY2425" s="22"/>
      <c r="DZ2425" s="22"/>
      <c r="EA2425" s="22"/>
      <c r="EB2425" s="22"/>
      <c r="EC2425" s="22"/>
      <c r="ED2425" s="22"/>
      <c r="EE2425" s="22"/>
      <c r="EF2425" s="22"/>
      <c r="EG2425" s="22"/>
      <c r="EH2425" s="22"/>
      <c r="EI2425" s="22"/>
      <c r="EJ2425" s="22"/>
      <c r="EK2425" s="22"/>
      <c r="EL2425" s="22"/>
      <c r="EM2425" s="22"/>
      <c r="EN2425" s="22"/>
      <c r="EO2425" s="22"/>
      <c r="EP2425" s="22"/>
      <c r="EQ2425" s="22"/>
      <c r="ER2425" s="22"/>
      <c r="ES2425" s="22"/>
      <c r="ET2425" s="22"/>
      <c r="EU2425" s="22"/>
      <c r="EV2425" s="22"/>
      <c r="EW2425" s="22"/>
      <c r="EX2425" s="22"/>
      <c r="EY2425" s="22"/>
      <c r="EZ2425" s="22"/>
      <c r="FA2425" s="22"/>
      <c r="FB2425" s="22"/>
      <c r="FC2425" s="22"/>
      <c r="FD2425" s="22"/>
      <c r="FE2425" s="22"/>
      <c r="FF2425" s="22"/>
      <c r="FG2425" s="22"/>
      <c r="FH2425" s="22"/>
      <c r="FI2425" s="22"/>
      <c r="FJ2425" s="22"/>
      <c r="FK2425" s="22"/>
      <c r="FL2425" s="22"/>
      <c r="FM2425" s="22"/>
      <c r="FN2425" s="22"/>
      <c r="FO2425" s="22"/>
      <c r="FP2425" s="22"/>
      <c r="FQ2425" s="22"/>
      <c r="FR2425" s="22"/>
      <c r="FS2425" s="22"/>
      <c r="FT2425" s="22"/>
      <c r="FU2425" s="22"/>
      <c r="FV2425" s="22"/>
      <c r="FW2425" s="22"/>
      <c r="FX2425" s="22"/>
      <c r="FY2425" s="22"/>
      <c r="FZ2425" s="22"/>
      <c r="GA2425" s="22"/>
      <c r="GB2425" s="22"/>
      <c r="GC2425" s="22"/>
      <c r="GD2425" s="22"/>
      <c r="GE2425" s="22"/>
      <c r="GF2425" s="22"/>
      <c r="GG2425" s="22"/>
      <c r="GH2425" s="22"/>
      <c r="GI2425" s="22"/>
      <c r="GJ2425" s="22"/>
      <c r="GK2425" s="22"/>
      <c r="GL2425" s="22"/>
      <c r="GM2425" s="22"/>
      <c r="GN2425" s="22"/>
      <c r="GO2425" s="22"/>
      <c r="GP2425" s="22"/>
      <c r="GQ2425" s="22"/>
      <c r="GR2425" s="22"/>
      <c r="GS2425" s="22"/>
      <c r="GT2425" s="22"/>
      <c r="GU2425" s="22"/>
      <c r="GV2425" s="22"/>
      <c r="GW2425" s="22"/>
      <c r="GX2425" s="22"/>
      <c r="GY2425" s="22"/>
      <c r="GZ2425" s="22"/>
      <c r="HA2425" s="22"/>
      <c r="HB2425" s="22"/>
      <c r="HC2425" s="22"/>
      <c r="HD2425" s="22"/>
      <c r="HE2425" s="22"/>
      <c r="HF2425" s="22"/>
      <c r="HG2425" s="22"/>
      <c r="HH2425" s="22"/>
      <c r="HI2425" s="22"/>
      <c r="HJ2425" s="22"/>
      <c r="HK2425" s="22"/>
      <c r="HL2425" s="22"/>
      <c r="HM2425" s="22"/>
      <c r="HN2425" s="22"/>
      <c r="HO2425" s="22"/>
      <c r="HP2425" s="22"/>
      <c r="HQ2425" s="22"/>
      <c r="HR2425" s="22"/>
      <c r="HS2425" s="22"/>
      <c r="HT2425" s="22"/>
      <c r="HU2425" s="22"/>
      <c r="HV2425" s="22"/>
      <c r="HW2425" s="22"/>
      <c r="HX2425" s="22"/>
      <c r="HY2425" s="22"/>
      <c r="HZ2425" s="22"/>
      <c r="IA2425" s="22"/>
      <c r="IB2425" s="22"/>
      <c r="IC2425" s="22"/>
      <c r="ID2425" s="22"/>
      <c r="IE2425" s="22"/>
      <c r="IF2425" s="22"/>
      <c r="IG2425" s="22"/>
      <c r="IH2425" s="22"/>
      <c r="II2425" s="22"/>
      <c r="IJ2425" s="22"/>
      <c r="IK2425" s="22"/>
      <c r="IL2425" s="22"/>
      <c r="IM2425" s="22"/>
      <c r="IN2425" s="22"/>
      <c r="IO2425" s="22"/>
      <c r="IP2425" s="22"/>
      <c r="IQ2425" s="22"/>
      <c r="IR2425" s="22"/>
      <c r="IS2425" s="22"/>
      <c r="IT2425" s="22"/>
      <c r="IU2425" s="22"/>
    </row>
    <row r="2426" spans="1:255" s="21" customFormat="1" ht="32.4" customHeight="1" x14ac:dyDescent="0.3">
      <c r="A2426" s="89" t="s">
        <v>323</v>
      </c>
      <c r="B2426" s="36" t="s">
        <v>4774</v>
      </c>
      <c r="C2426" s="19" t="s">
        <v>414</v>
      </c>
      <c r="D2426" s="68">
        <v>984000</v>
      </c>
      <c r="E2426" s="68">
        <v>984000</v>
      </c>
      <c r="F2426" s="67"/>
      <c r="G2426" s="68">
        <v>984000</v>
      </c>
      <c r="H2426" s="14">
        <v>0</v>
      </c>
      <c r="I2426" s="32" t="s">
        <v>53</v>
      </c>
      <c r="J2426" s="32"/>
      <c r="K2426" s="32"/>
      <c r="L2426" s="67"/>
      <c r="M2426" s="24"/>
      <c r="N2426" s="14">
        <v>0</v>
      </c>
      <c r="O2426" s="14"/>
      <c r="P2426" s="12" t="s">
        <v>26</v>
      </c>
      <c r="Q2426" s="14"/>
      <c r="R2426" s="16" t="s">
        <v>32</v>
      </c>
      <c r="T2426" s="22"/>
      <c r="U2426" s="22"/>
      <c r="V2426" s="22"/>
      <c r="W2426" s="22"/>
      <c r="X2426" s="22"/>
      <c r="Y2426" s="22"/>
      <c r="Z2426" s="22"/>
      <c r="AA2426" s="22"/>
      <c r="AB2426" s="22"/>
      <c r="AC2426" s="22"/>
      <c r="AD2426" s="22"/>
      <c r="AE2426" s="22"/>
      <c r="AF2426" s="22"/>
      <c r="AG2426" s="22"/>
      <c r="AH2426" s="22"/>
      <c r="AI2426" s="22"/>
      <c r="AJ2426" s="22"/>
      <c r="AK2426" s="22"/>
      <c r="AL2426" s="22"/>
      <c r="AM2426" s="22"/>
      <c r="AN2426" s="22"/>
      <c r="AO2426" s="22"/>
      <c r="AP2426" s="22"/>
      <c r="AQ2426" s="22"/>
      <c r="AR2426" s="22"/>
      <c r="AS2426" s="22"/>
      <c r="AT2426" s="22"/>
      <c r="AU2426" s="22"/>
      <c r="AV2426" s="22"/>
      <c r="AW2426" s="22"/>
      <c r="AX2426" s="22"/>
      <c r="AY2426" s="22"/>
      <c r="AZ2426" s="22"/>
      <c r="BA2426" s="22"/>
      <c r="BB2426" s="22"/>
      <c r="BC2426" s="22"/>
      <c r="BD2426" s="22"/>
      <c r="BE2426" s="22"/>
      <c r="BF2426" s="22"/>
      <c r="BG2426" s="22"/>
      <c r="BH2426" s="22"/>
      <c r="BI2426" s="22"/>
      <c r="BJ2426" s="22"/>
      <c r="BK2426" s="22"/>
      <c r="BL2426" s="22"/>
      <c r="BM2426" s="22"/>
      <c r="BN2426" s="22"/>
      <c r="BO2426" s="22"/>
      <c r="BP2426" s="22"/>
      <c r="BQ2426" s="22"/>
      <c r="BR2426" s="22"/>
      <c r="BS2426" s="22"/>
      <c r="BT2426" s="22"/>
      <c r="BU2426" s="22"/>
      <c r="BV2426" s="22"/>
      <c r="BW2426" s="22"/>
      <c r="BX2426" s="22"/>
      <c r="BY2426" s="22"/>
      <c r="BZ2426" s="22"/>
      <c r="CA2426" s="22"/>
      <c r="CB2426" s="22"/>
      <c r="CC2426" s="22"/>
      <c r="CD2426" s="22"/>
      <c r="CE2426" s="22"/>
      <c r="CF2426" s="22"/>
      <c r="CG2426" s="22"/>
      <c r="CH2426" s="22"/>
      <c r="CI2426" s="22"/>
      <c r="CJ2426" s="22"/>
      <c r="CK2426" s="22"/>
      <c r="CL2426" s="22"/>
      <c r="CM2426" s="22"/>
      <c r="CN2426" s="22"/>
      <c r="CO2426" s="22"/>
      <c r="CP2426" s="22"/>
      <c r="CQ2426" s="22"/>
      <c r="CR2426" s="22"/>
      <c r="CS2426" s="22"/>
      <c r="CT2426" s="22"/>
      <c r="CU2426" s="22"/>
      <c r="CV2426" s="22"/>
      <c r="CW2426" s="22"/>
      <c r="CX2426" s="22"/>
      <c r="CY2426" s="22"/>
      <c r="CZ2426" s="22"/>
      <c r="DA2426" s="22"/>
      <c r="DB2426" s="22"/>
      <c r="DC2426" s="22"/>
      <c r="DD2426" s="22"/>
      <c r="DE2426" s="22"/>
      <c r="DF2426" s="22"/>
      <c r="DG2426" s="22"/>
      <c r="DH2426" s="22"/>
      <c r="DI2426" s="22"/>
      <c r="DJ2426" s="22"/>
      <c r="DK2426" s="22"/>
      <c r="DL2426" s="22"/>
      <c r="DM2426" s="22"/>
      <c r="DN2426" s="22"/>
      <c r="DO2426" s="22"/>
      <c r="DP2426" s="22"/>
      <c r="DQ2426" s="22"/>
      <c r="DR2426" s="22"/>
      <c r="DS2426" s="22"/>
      <c r="DT2426" s="22"/>
      <c r="DU2426" s="22"/>
      <c r="DV2426" s="22"/>
      <c r="DW2426" s="22"/>
      <c r="DX2426" s="22"/>
      <c r="DY2426" s="22"/>
      <c r="DZ2426" s="22"/>
      <c r="EA2426" s="22"/>
      <c r="EB2426" s="22"/>
      <c r="EC2426" s="22"/>
      <c r="ED2426" s="22"/>
      <c r="EE2426" s="22"/>
      <c r="EF2426" s="22"/>
      <c r="EG2426" s="22"/>
      <c r="EH2426" s="22"/>
      <c r="EI2426" s="22"/>
      <c r="EJ2426" s="22"/>
      <c r="EK2426" s="22"/>
      <c r="EL2426" s="22"/>
      <c r="EM2426" s="22"/>
      <c r="EN2426" s="22"/>
      <c r="EO2426" s="22"/>
      <c r="EP2426" s="22"/>
      <c r="EQ2426" s="22"/>
      <c r="ER2426" s="22"/>
      <c r="ES2426" s="22"/>
      <c r="ET2426" s="22"/>
      <c r="EU2426" s="22"/>
      <c r="EV2426" s="22"/>
      <c r="EW2426" s="22"/>
      <c r="EX2426" s="22"/>
      <c r="EY2426" s="22"/>
      <c r="EZ2426" s="22"/>
      <c r="FA2426" s="22"/>
      <c r="FB2426" s="22"/>
      <c r="FC2426" s="22"/>
      <c r="FD2426" s="22"/>
      <c r="FE2426" s="22"/>
      <c r="FF2426" s="22"/>
      <c r="FG2426" s="22"/>
      <c r="FH2426" s="22"/>
      <c r="FI2426" s="22"/>
      <c r="FJ2426" s="22"/>
      <c r="FK2426" s="22"/>
      <c r="FL2426" s="22"/>
      <c r="FM2426" s="22"/>
      <c r="FN2426" s="22"/>
      <c r="FO2426" s="22"/>
      <c r="FP2426" s="22"/>
      <c r="FQ2426" s="22"/>
      <c r="FR2426" s="22"/>
      <c r="FS2426" s="22"/>
      <c r="FT2426" s="22"/>
      <c r="FU2426" s="22"/>
      <c r="FV2426" s="22"/>
      <c r="FW2426" s="22"/>
      <c r="FX2426" s="22"/>
      <c r="FY2426" s="22"/>
      <c r="FZ2426" s="22"/>
      <c r="GA2426" s="22"/>
      <c r="GB2426" s="22"/>
      <c r="GC2426" s="22"/>
      <c r="GD2426" s="22"/>
      <c r="GE2426" s="22"/>
      <c r="GF2426" s="22"/>
      <c r="GG2426" s="22"/>
      <c r="GH2426" s="22"/>
      <c r="GI2426" s="22"/>
      <c r="GJ2426" s="22"/>
      <c r="GK2426" s="22"/>
      <c r="GL2426" s="22"/>
      <c r="GM2426" s="22"/>
      <c r="GN2426" s="22"/>
      <c r="GO2426" s="22"/>
      <c r="GP2426" s="22"/>
      <c r="GQ2426" s="22"/>
      <c r="GR2426" s="22"/>
      <c r="GS2426" s="22"/>
      <c r="GT2426" s="22"/>
      <c r="GU2426" s="22"/>
      <c r="GV2426" s="22"/>
      <c r="GW2426" s="22"/>
      <c r="GX2426" s="22"/>
      <c r="GY2426" s="22"/>
      <c r="GZ2426" s="22"/>
      <c r="HA2426" s="22"/>
      <c r="HB2426" s="22"/>
      <c r="HC2426" s="22"/>
      <c r="HD2426" s="22"/>
      <c r="HE2426" s="22"/>
      <c r="HF2426" s="22"/>
      <c r="HG2426" s="22"/>
      <c r="HH2426" s="22"/>
      <c r="HI2426" s="22"/>
      <c r="HJ2426" s="22"/>
      <c r="HK2426" s="22"/>
      <c r="HL2426" s="22"/>
      <c r="HM2426" s="22"/>
      <c r="HN2426" s="22"/>
      <c r="HO2426" s="22"/>
      <c r="HP2426" s="22"/>
      <c r="HQ2426" s="22"/>
      <c r="HR2426" s="22"/>
      <c r="HS2426" s="22"/>
      <c r="HT2426" s="22"/>
      <c r="HU2426" s="22"/>
      <c r="HV2426" s="22"/>
      <c r="HW2426" s="22"/>
      <c r="HX2426" s="22"/>
      <c r="HY2426" s="22"/>
      <c r="HZ2426" s="22"/>
      <c r="IA2426" s="22"/>
      <c r="IB2426" s="22"/>
      <c r="IC2426" s="22"/>
      <c r="ID2426" s="22"/>
      <c r="IE2426" s="22"/>
      <c r="IF2426" s="22"/>
      <c r="IG2426" s="22"/>
      <c r="IH2426" s="22"/>
      <c r="II2426" s="22"/>
      <c r="IJ2426" s="22"/>
      <c r="IK2426" s="22"/>
      <c r="IL2426" s="22"/>
      <c r="IM2426" s="22"/>
      <c r="IN2426" s="22"/>
      <c r="IO2426" s="22"/>
      <c r="IP2426" s="22"/>
      <c r="IQ2426" s="22"/>
      <c r="IR2426" s="22"/>
      <c r="IS2426" s="22"/>
      <c r="IT2426" s="22"/>
      <c r="IU2426" s="22"/>
    </row>
    <row r="2427" spans="1:255" s="21" customFormat="1" ht="32.4" customHeight="1" x14ac:dyDescent="0.3">
      <c r="A2427" s="89" t="s">
        <v>340</v>
      </c>
      <c r="B2427" s="36" t="s">
        <v>4775</v>
      </c>
      <c r="C2427" s="19" t="s">
        <v>414</v>
      </c>
      <c r="D2427" s="61">
        <v>72000</v>
      </c>
      <c r="E2427" s="60">
        <v>72000</v>
      </c>
      <c r="F2427" s="67"/>
      <c r="G2427" s="60">
        <v>72000</v>
      </c>
      <c r="H2427" s="14">
        <v>0</v>
      </c>
      <c r="I2427" s="32" t="s">
        <v>53</v>
      </c>
      <c r="J2427" s="32"/>
      <c r="K2427" s="32"/>
      <c r="L2427" s="67"/>
      <c r="M2427" s="24"/>
      <c r="N2427" s="14">
        <v>0</v>
      </c>
      <c r="O2427" s="14"/>
      <c r="P2427" s="12" t="s">
        <v>26</v>
      </c>
      <c r="Q2427" s="14"/>
      <c r="R2427" s="16" t="s">
        <v>32</v>
      </c>
      <c r="T2427" s="22"/>
      <c r="U2427" s="22"/>
      <c r="V2427" s="22"/>
      <c r="W2427" s="22"/>
      <c r="X2427" s="22"/>
      <c r="Y2427" s="22"/>
      <c r="Z2427" s="22"/>
      <c r="AA2427" s="22"/>
      <c r="AB2427" s="22"/>
      <c r="AC2427" s="22"/>
      <c r="AD2427" s="22"/>
      <c r="AE2427" s="22"/>
      <c r="AF2427" s="22"/>
      <c r="AG2427" s="22"/>
      <c r="AH2427" s="22"/>
      <c r="AI2427" s="22"/>
      <c r="AJ2427" s="22"/>
      <c r="AK2427" s="22"/>
      <c r="AL2427" s="22"/>
      <c r="AM2427" s="22"/>
      <c r="AN2427" s="22"/>
      <c r="AO2427" s="22"/>
      <c r="AP2427" s="22"/>
      <c r="AQ2427" s="22"/>
      <c r="AR2427" s="22"/>
      <c r="AS2427" s="22"/>
      <c r="AT2427" s="22"/>
      <c r="AU2427" s="22"/>
      <c r="AV2427" s="22"/>
      <c r="AW2427" s="22"/>
      <c r="AX2427" s="22"/>
      <c r="AY2427" s="22"/>
      <c r="AZ2427" s="22"/>
      <c r="BA2427" s="22"/>
      <c r="BB2427" s="22"/>
      <c r="BC2427" s="22"/>
      <c r="BD2427" s="22"/>
      <c r="BE2427" s="22"/>
      <c r="BF2427" s="22"/>
      <c r="BG2427" s="22"/>
      <c r="BH2427" s="22"/>
      <c r="BI2427" s="22"/>
      <c r="BJ2427" s="22"/>
      <c r="BK2427" s="22"/>
      <c r="BL2427" s="22"/>
      <c r="BM2427" s="22"/>
      <c r="BN2427" s="22"/>
      <c r="BO2427" s="22"/>
      <c r="BP2427" s="22"/>
      <c r="BQ2427" s="22"/>
      <c r="BR2427" s="22"/>
      <c r="BS2427" s="22"/>
      <c r="BT2427" s="22"/>
      <c r="BU2427" s="22"/>
      <c r="BV2427" s="22"/>
      <c r="BW2427" s="22"/>
      <c r="BX2427" s="22"/>
      <c r="BY2427" s="22"/>
      <c r="BZ2427" s="22"/>
      <c r="CA2427" s="22"/>
      <c r="CB2427" s="22"/>
      <c r="CC2427" s="22"/>
      <c r="CD2427" s="22"/>
      <c r="CE2427" s="22"/>
      <c r="CF2427" s="22"/>
      <c r="CG2427" s="22"/>
      <c r="CH2427" s="22"/>
      <c r="CI2427" s="22"/>
      <c r="CJ2427" s="22"/>
      <c r="CK2427" s="22"/>
      <c r="CL2427" s="22"/>
      <c r="CM2427" s="22"/>
      <c r="CN2427" s="22"/>
      <c r="CO2427" s="22"/>
      <c r="CP2427" s="22"/>
      <c r="CQ2427" s="22"/>
      <c r="CR2427" s="22"/>
      <c r="CS2427" s="22"/>
      <c r="CT2427" s="22"/>
      <c r="CU2427" s="22"/>
      <c r="CV2427" s="22"/>
      <c r="CW2427" s="22"/>
      <c r="CX2427" s="22"/>
      <c r="CY2427" s="22"/>
      <c r="CZ2427" s="22"/>
      <c r="DA2427" s="22"/>
      <c r="DB2427" s="22"/>
      <c r="DC2427" s="22"/>
      <c r="DD2427" s="22"/>
      <c r="DE2427" s="22"/>
      <c r="DF2427" s="22"/>
      <c r="DG2427" s="22"/>
      <c r="DH2427" s="22"/>
      <c r="DI2427" s="22"/>
      <c r="DJ2427" s="22"/>
      <c r="DK2427" s="22"/>
      <c r="DL2427" s="22"/>
      <c r="DM2427" s="22"/>
      <c r="DN2427" s="22"/>
      <c r="DO2427" s="22"/>
      <c r="DP2427" s="22"/>
      <c r="DQ2427" s="22"/>
      <c r="DR2427" s="22"/>
      <c r="DS2427" s="22"/>
      <c r="DT2427" s="22"/>
      <c r="DU2427" s="22"/>
      <c r="DV2427" s="22"/>
      <c r="DW2427" s="22"/>
      <c r="DX2427" s="22"/>
      <c r="DY2427" s="22"/>
      <c r="DZ2427" s="22"/>
      <c r="EA2427" s="22"/>
      <c r="EB2427" s="22"/>
      <c r="EC2427" s="22"/>
      <c r="ED2427" s="22"/>
      <c r="EE2427" s="22"/>
      <c r="EF2427" s="22"/>
      <c r="EG2427" s="22"/>
      <c r="EH2427" s="22"/>
      <c r="EI2427" s="22"/>
      <c r="EJ2427" s="22"/>
      <c r="EK2427" s="22"/>
      <c r="EL2427" s="22"/>
      <c r="EM2427" s="22"/>
      <c r="EN2427" s="22"/>
      <c r="EO2427" s="22"/>
      <c r="EP2427" s="22"/>
      <c r="EQ2427" s="22"/>
      <c r="ER2427" s="22"/>
      <c r="ES2427" s="22"/>
      <c r="ET2427" s="22"/>
      <c r="EU2427" s="22"/>
      <c r="EV2427" s="22"/>
      <c r="EW2427" s="22"/>
      <c r="EX2427" s="22"/>
      <c r="EY2427" s="22"/>
      <c r="EZ2427" s="22"/>
      <c r="FA2427" s="22"/>
      <c r="FB2427" s="22"/>
      <c r="FC2427" s="22"/>
      <c r="FD2427" s="22"/>
      <c r="FE2427" s="22"/>
      <c r="FF2427" s="22"/>
      <c r="FG2427" s="22"/>
      <c r="FH2427" s="22"/>
      <c r="FI2427" s="22"/>
      <c r="FJ2427" s="22"/>
      <c r="FK2427" s="22"/>
      <c r="FL2427" s="22"/>
      <c r="FM2427" s="22"/>
      <c r="FN2427" s="22"/>
      <c r="FO2427" s="22"/>
      <c r="FP2427" s="22"/>
      <c r="FQ2427" s="22"/>
      <c r="FR2427" s="22"/>
      <c r="FS2427" s="22"/>
      <c r="FT2427" s="22"/>
      <c r="FU2427" s="22"/>
      <c r="FV2427" s="22"/>
      <c r="FW2427" s="22"/>
      <c r="FX2427" s="22"/>
      <c r="FY2427" s="22"/>
      <c r="FZ2427" s="22"/>
      <c r="GA2427" s="22"/>
      <c r="GB2427" s="22"/>
      <c r="GC2427" s="22"/>
      <c r="GD2427" s="22"/>
      <c r="GE2427" s="22"/>
      <c r="GF2427" s="22"/>
      <c r="GG2427" s="22"/>
      <c r="GH2427" s="22"/>
      <c r="GI2427" s="22"/>
      <c r="GJ2427" s="22"/>
      <c r="GK2427" s="22"/>
      <c r="GL2427" s="22"/>
      <c r="GM2427" s="22"/>
      <c r="GN2427" s="22"/>
      <c r="GO2427" s="22"/>
      <c r="GP2427" s="22"/>
      <c r="GQ2427" s="22"/>
      <c r="GR2427" s="22"/>
      <c r="GS2427" s="22"/>
      <c r="GT2427" s="22"/>
      <c r="GU2427" s="22"/>
      <c r="GV2427" s="22"/>
      <c r="GW2427" s="22"/>
      <c r="GX2427" s="22"/>
      <c r="GY2427" s="22"/>
      <c r="GZ2427" s="22"/>
      <c r="HA2427" s="22"/>
      <c r="HB2427" s="22"/>
      <c r="HC2427" s="22"/>
      <c r="HD2427" s="22"/>
      <c r="HE2427" s="22"/>
      <c r="HF2427" s="22"/>
      <c r="HG2427" s="22"/>
      <c r="HH2427" s="22"/>
      <c r="HI2427" s="22"/>
      <c r="HJ2427" s="22"/>
      <c r="HK2427" s="22"/>
      <c r="HL2427" s="22"/>
      <c r="HM2427" s="22"/>
      <c r="HN2427" s="22"/>
      <c r="HO2427" s="22"/>
      <c r="HP2427" s="22"/>
      <c r="HQ2427" s="22"/>
      <c r="HR2427" s="22"/>
      <c r="HS2427" s="22"/>
      <c r="HT2427" s="22"/>
      <c r="HU2427" s="22"/>
      <c r="HV2427" s="22"/>
      <c r="HW2427" s="22"/>
      <c r="HX2427" s="22"/>
      <c r="HY2427" s="22"/>
      <c r="HZ2427" s="22"/>
      <c r="IA2427" s="22"/>
      <c r="IB2427" s="22"/>
      <c r="IC2427" s="22"/>
      <c r="ID2427" s="22"/>
      <c r="IE2427" s="22"/>
      <c r="IF2427" s="22"/>
      <c r="IG2427" s="22"/>
      <c r="IH2427" s="22"/>
      <c r="II2427" s="22"/>
      <c r="IJ2427" s="22"/>
      <c r="IK2427" s="22"/>
      <c r="IL2427" s="22"/>
      <c r="IM2427" s="22"/>
      <c r="IN2427" s="22"/>
      <c r="IO2427" s="22"/>
      <c r="IP2427" s="22"/>
      <c r="IQ2427" s="22"/>
      <c r="IR2427" s="22"/>
      <c r="IS2427" s="22"/>
      <c r="IT2427" s="22"/>
      <c r="IU2427" s="22"/>
    </row>
    <row r="2428" spans="1:255" s="21" customFormat="1" ht="32.4" customHeight="1" x14ac:dyDescent="0.3">
      <c r="A2428" s="89" t="s">
        <v>340</v>
      </c>
      <c r="B2428" s="36" t="s">
        <v>4776</v>
      </c>
      <c r="C2428" s="19" t="s">
        <v>414</v>
      </c>
      <c r="D2428" s="61">
        <v>72000</v>
      </c>
      <c r="E2428" s="60">
        <v>72000</v>
      </c>
      <c r="F2428" s="67"/>
      <c r="G2428" s="60">
        <v>72000</v>
      </c>
      <c r="H2428" s="14">
        <v>0</v>
      </c>
      <c r="I2428" s="32" t="s">
        <v>53</v>
      </c>
      <c r="J2428" s="32"/>
      <c r="K2428" s="32"/>
      <c r="L2428" s="67"/>
      <c r="M2428" s="24"/>
      <c r="N2428" s="14">
        <v>0</v>
      </c>
      <c r="O2428" s="14"/>
      <c r="P2428" s="12" t="s">
        <v>26</v>
      </c>
      <c r="Q2428" s="14"/>
      <c r="R2428" s="16" t="s">
        <v>32</v>
      </c>
      <c r="T2428" s="22"/>
      <c r="U2428" s="22"/>
      <c r="V2428" s="22"/>
      <c r="W2428" s="22"/>
      <c r="X2428" s="22"/>
      <c r="Y2428" s="22"/>
      <c r="Z2428" s="22"/>
      <c r="AA2428" s="22"/>
      <c r="AB2428" s="22"/>
      <c r="AC2428" s="22"/>
      <c r="AD2428" s="22"/>
      <c r="AE2428" s="22"/>
      <c r="AF2428" s="22"/>
      <c r="AG2428" s="22"/>
      <c r="AH2428" s="22"/>
      <c r="AI2428" s="22"/>
      <c r="AJ2428" s="22"/>
      <c r="AK2428" s="22"/>
      <c r="AL2428" s="22"/>
      <c r="AM2428" s="22"/>
      <c r="AN2428" s="22"/>
      <c r="AO2428" s="22"/>
      <c r="AP2428" s="22"/>
      <c r="AQ2428" s="22"/>
      <c r="AR2428" s="22"/>
      <c r="AS2428" s="22"/>
      <c r="AT2428" s="22"/>
      <c r="AU2428" s="22"/>
      <c r="AV2428" s="22"/>
      <c r="AW2428" s="22"/>
      <c r="AX2428" s="22"/>
      <c r="AY2428" s="22"/>
      <c r="AZ2428" s="22"/>
      <c r="BA2428" s="22"/>
      <c r="BB2428" s="22"/>
      <c r="BC2428" s="22"/>
      <c r="BD2428" s="22"/>
      <c r="BE2428" s="22"/>
      <c r="BF2428" s="22"/>
      <c r="BG2428" s="22"/>
      <c r="BH2428" s="22"/>
      <c r="BI2428" s="22"/>
      <c r="BJ2428" s="22"/>
      <c r="BK2428" s="22"/>
      <c r="BL2428" s="22"/>
      <c r="BM2428" s="22"/>
      <c r="BN2428" s="22"/>
      <c r="BO2428" s="22"/>
      <c r="BP2428" s="22"/>
      <c r="BQ2428" s="22"/>
      <c r="BR2428" s="22"/>
      <c r="BS2428" s="22"/>
      <c r="BT2428" s="22"/>
      <c r="BU2428" s="22"/>
      <c r="BV2428" s="22"/>
      <c r="BW2428" s="22"/>
      <c r="BX2428" s="22"/>
      <c r="BY2428" s="22"/>
      <c r="BZ2428" s="22"/>
      <c r="CA2428" s="22"/>
      <c r="CB2428" s="22"/>
      <c r="CC2428" s="22"/>
      <c r="CD2428" s="22"/>
      <c r="CE2428" s="22"/>
      <c r="CF2428" s="22"/>
      <c r="CG2428" s="22"/>
      <c r="CH2428" s="22"/>
      <c r="CI2428" s="22"/>
      <c r="CJ2428" s="22"/>
      <c r="CK2428" s="22"/>
      <c r="CL2428" s="22"/>
      <c r="CM2428" s="22"/>
      <c r="CN2428" s="22"/>
      <c r="CO2428" s="22"/>
      <c r="CP2428" s="22"/>
      <c r="CQ2428" s="22"/>
      <c r="CR2428" s="22"/>
      <c r="CS2428" s="22"/>
      <c r="CT2428" s="22"/>
      <c r="CU2428" s="22"/>
      <c r="CV2428" s="22"/>
      <c r="CW2428" s="22"/>
      <c r="CX2428" s="22"/>
      <c r="CY2428" s="22"/>
      <c r="CZ2428" s="22"/>
      <c r="DA2428" s="22"/>
      <c r="DB2428" s="22"/>
      <c r="DC2428" s="22"/>
      <c r="DD2428" s="22"/>
      <c r="DE2428" s="22"/>
      <c r="DF2428" s="22"/>
      <c r="DG2428" s="22"/>
      <c r="DH2428" s="22"/>
      <c r="DI2428" s="22"/>
      <c r="DJ2428" s="22"/>
      <c r="DK2428" s="22"/>
      <c r="DL2428" s="22"/>
      <c r="DM2428" s="22"/>
      <c r="DN2428" s="22"/>
      <c r="DO2428" s="22"/>
      <c r="DP2428" s="22"/>
      <c r="DQ2428" s="22"/>
      <c r="DR2428" s="22"/>
      <c r="DS2428" s="22"/>
      <c r="DT2428" s="22"/>
      <c r="DU2428" s="22"/>
      <c r="DV2428" s="22"/>
      <c r="DW2428" s="22"/>
      <c r="DX2428" s="22"/>
      <c r="DY2428" s="22"/>
      <c r="DZ2428" s="22"/>
      <c r="EA2428" s="22"/>
      <c r="EB2428" s="22"/>
      <c r="EC2428" s="22"/>
      <c r="ED2428" s="22"/>
      <c r="EE2428" s="22"/>
      <c r="EF2428" s="22"/>
      <c r="EG2428" s="22"/>
      <c r="EH2428" s="22"/>
      <c r="EI2428" s="22"/>
      <c r="EJ2428" s="22"/>
      <c r="EK2428" s="22"/>
      <c r="EL2428" s="22"/>
      <c r="EM2428" s="22"/>
      <c r="EN2428" s="22"/>
      <c r="EO2428" s="22"/>
      <c r="EP2428" s="22"/>
      <c r="EQ2428" s="22"/>
      <c r="ER2428" s="22"/>
      <c r="ES2428" s="22"/>
      <c r="ET2428" s="22"/>
      <c r="EU2428" s="22"/>
      <c r="EV2428" s="22"/>
      <c r="EW2428" s="22"/>
      <c r="EX2428" s="22"/>
      <c r="EY2428" s="22"/>
      <c r="EZ2428" s="22"/>
      <c r="FA2428" s="22"/>
      <c r="FB2428" s="22"/>
      <c r="FC2428" s="22"/>
      <c r="FD2428" s="22"/>
      <c r="FE2428" s="22"/>
      <c r="FF2428" s="22"/>
      <c r="FG2428" s="22"/>
      <c r="FH2428" s="22"/>
      <c r="FI2428" s="22"/>
      <c r="FJ2428" s="22"/>
      <c r="FK2428" s="22"/>
      <c r="FL2428" s="22"/>
      <c r="FM2428" s="22"/>
      <c r="FN2428" s="22"/>
      <c r="FO2428" s="22"/>
      <c r="FP2428" s="22"/>
      <c r="FQ2428" s="22"/>
      <c r="FR2428" s="22"/>
      <c r="FS2428" s="22"/>
      <c r="FT2428" s="22"/>
      <c r="FU2428" s="22"/>
      <c r="FV2428" s="22"/>
      <c r="FW2428" s="22"/>
      <c r="FX2428" s="22"/>
      <c r="FY2428" s="22"/>
      <c r="FZ2428" s="22"/>
      <c r="GA2428" s="22"/>
      <c r="GB2428" s="22"/>
      <c r="GC2428" s="22"/>
      <c r="GD2428" s="22"/>
      <c r="GE2428" s="22"/>
      <c r="GF2428" s="22"/>
      <c r="GG2428" s="22"/>
      <c r="GH2428" s="22"/>
      <c r="GI2428" s="22"/>
      <c r="GJ2428" s="22"/>
      <c r="GK2428" s="22"/>
      <c r="GL2428" s="22"/>
      <c r="GM2428" s="22"/>
      <c r="GN2428" s="22"/>
      <c r="GO2428" s="22"/>
      <c r="GP2428" s="22"/>
      <c r="GQ2428" s="22"/>
      <c r="GR2428" s="22"/>
      <c r="GS2428" s="22"/>
      <c r="GT2428" s="22"/>
      <c r="GU2428" s="22"/>
      <c r="GV2428" s="22"/>
      <c r="GW2428" s="22"/>
      <c r="GX2428" s="22"/>
      <c r="GY2428" s="22"/>
      <c r="GZ2428" s="22"/>
      <c r="HA2428" s="22"/>
      <c r="HB2428" s="22"/>
      <c r="HC2428" s="22"/>
      <c r="HD2428" s="22"/>
      <c r="HE2428" s="22"/>
      <c r="HF2428" s="22"/>
      <c r="HG2428" s="22"/>
      <c r="HH2428" s="22"/>
      <c r="HI2428" s="22"/>
      <c r="HJ2428" s="22"/>
      <c r="HK2428" s="22"/>
      <c r="HL2428" s="22"/>
      <c r="HM2428" s="22"/>
      <c r="HN2428" s="22"/>
      <c r="HO2428" s="22"/>
      <c r="HP2428" s="22"/>
      <c r="HQ2428" s="22"/>
      <c r="HR2428" s="22"/>
      <c r="HS2428" s="22"/>
      <c r="HT2428" s="22"/>
      <c r="HU2428" s="22"/>
      <c r="HV2428" s="22"/>
      <c r="HW2428" s="22"/>
      <c r="HX2428" s="22"/>
      <c r="HY2428" s="22"/>
      <c r="HZ2428" s="22"/>
      <c r="IA2428" s="22"/>
      <c r="IB2428" s="22"/>
      <c r="IC2428" s="22"/>
      <c r="ID2428" s="22"/>
      <c r="IE2428" s="22"/>
      <c r="IF2428" s="22"/>
      <c r="IG2428" s="22"/>
      <c r="IH2428" s="22"/>
      <c r="II2428" s="22"/>
      <c r="IJ2428" s="22"/>
      <c r="IK2428" s="22"/>
      <c r="IL2428" s="22"/>
      <c r="IM2428" s="22"/>
      <c r="IN2428" s="22"/>
      <c r="IO2428" s="22"/>
      <c r="IP2428" s="22"/>
      <c r="IQ2428" s="22"/>
      <c r="IR2428" s="22"/>
      <c r="IS2428" s="22"/>
      <c r="IT2428" s="22"/>
      <c r="IU2428" s="22"/>
    </row>
    <row r="2429" spans="1:255" s="21" customFormat="1" ht="32.4" customHeight="1" x14ac:dyDescent="0.3">
      <c r="A2429" s="89" t="s">
        <v>340</v>
      </c>
      <c r="B2429" s="36" t="s">
        <v>4777</v>
      </c>
      <c r="C2429" s="19" t="s">
        <v>414</v>
      </c>
      <c r="D2429" s="69">
        <v>72000</v>
      </c>
      <c r="E2429" s="69">
        <v>72000</v>
      </c>
      <c r="F2429" s="67"/>
      <c r="G2429" s="69">
        <v>72000</v>
      </c>
      <c r="H2429" s="14">
        <v>0</v>
      </c>
      <c r="I2429" s="32" t="s">
        <v>53</v>
      </c>
      <c r="J2429" s="32"/>
      <c r="K2429" s="32"/>
      <c r="L2429" s="67"/>
      <c r="M2429" s="24"/>
      <c r="N2429" s="14">
        <v>0</v>
      </c>
      <c r="O2429" s="14"/>
      <c r="P2429" s="12" t="s">
        <v>26</v>
      </c>
      <c r="Q2429" s="14"/>
      <c r="R2429" s="16" t="s">
        <v>32</v>
      </c>
      <c r="T2429" s="22"/>
      <c r="U2429" s="22"/>
      <c r="V2429" s="22"/>
      <c r="W2429" s="22"/>
      <c r="X2429" s="22"/>
      <c r="Y2429" s="22"/>
      <c r="Z2429" s="22"/>
      <c r="AA2429" s="22"/>
      <c r="AB2429" s="22"/>
      <c r="AC2429" s="22"/>
      <c r="AD2429" s="22"/>
      <c r="AE2429" s="22"/>
      <c r="AF2429" s="22"/>
      <c r="AG2429" s="22"/>
      <c r="AH2429" s="22"/>
      <c r="AI2429" s="22"/>
      <c r="AJ2429" s="22"/>
      <c r="AK2429" s="22"/>
      <c r="AL2429" s="22"/>
      <c r="AM2429" s="22"/>
      <c r="AN2429" s="22"/>
      <c r="AO2429" s="22"/>
      <c r="AP2429" s="22"/>
      <c r="AQ2429" s="22"/>
      <c r="AR2429" s="22"/>
      <c r="AS2429" s="22"/>
      <c r="AT2429" s="22"/>
      <c r="AU2429" s="22"/>
      <c r="AV2429" s="22"/>
      <c r="AW2429" s="22"/>
      <c r="AX2429" s="22"/>
      <c r="AY2429" s="22"/>
      <c r="AZ2429" s="22"/>
      <c r="BA2429" s="22"/>
      <c r="BB2429" s="22"/>
      <c r="BC2429" s="22"/>
      <c r="BD2429" s="22"/>
      <c r="BE2429" s="22"/>
      <c r="BF2429" s="22"/>
      <c r="BG2429" s="22"/>
      <c r="BH2429" s="22"/>
      <c r="BI2429" s="22"/>
      <c r="BJ2429" s="22"/>
      <c r="BK2429" s="22"/>
      <c r="BL2429" s="22"/>
      <c r="BM2429" s="22"/>
      <c r="BN2429" s="22"/>
      <c r="BO2429" s="22"/>
      <c r="BP2429" s="22"/>
      <c r="BQ2429" s="22"/>
      <c r="BR2429" s="22"/>
      <c r="BS2429" s="22"/>
      <c r="BT2429" s="22"/>
      <c r="BU2429" s="22"/>
      <c r="BV2429" s="22"/>
      <c r="BW2429" s="22"/>
      <c r="BX2429" s="22"/>
      <c r="BY2429" s="22"/>
      <c r="BZ2429" s="22"/>
      <c r="CA2429" s="22"/>
      <c r="CB2429" s="22"/>
      <c r="CC2429" s="22"/>
      <c r="CD2429" s="22"/>
      <c r="CE2429" s="22"/>
      <c r="CF2429" s="22"/>
      <c r="CG2429" s="22"/>
      <c r="CH2429" s="22"/>
      <c r="CI2429" s="22"/>
      <c r="CJ2429" s="22"/>
      <c r="CK2429" s="22"/>
      <c r="CL2429" s="22"/>
      <c r="CM2429" s="22"/>
      <c r="CN2429" s="22"/>
      <c r="CO2429" s="22"/>
      <c r="CP2429" s="22"/>
      <c r="CQ2429" s="22"/>
      <c r="CR2429" s="22"/>
      <c r="CS2429" s="22"/>
      <c r="CT2429" s="22"/>
      <c r="CU2429" s="22"/>
      <c r="CV2429" s="22"/>
      <c r="CW2429" s="22"/>
      <c r="CX2429" s="22"/>
      <c r="CY2429" s="22"/>
      <c r="CZ2429" s="22"/>
      <c r="DA2429" s="22"/>
      <c r="DB2429" s="22"/>
      <c r="DC2429" s="22"/>
      <c r="DD2429" s="22"/>
      <c r="DE2429" s="22"/>
      <c r="DF2429" s="22"/>
      <c r="DG2429" s="22"/>
      <c r="DH2429" s="22"/>
      <c r="DI2429" s="22"/>
      <c r="DJ2429" s="22"/>
      <c r="DK2429" s="22"/>
      <c r="DL2429" s="22"/>
      <c r="DM2429" s="22"/>
      <c r="DN2429" s="22"/>
      <c r="DO2429" s="22"/>
      <c r="DP2429" s="22"/>
      <c r="DQ2429" s="22"/>
      <c r="DR2429" s="22"/>
      <c r="DS2429" s="22"/>
      <c r="DT2429" s="22"/>
      <c r="DU2429" s="22"/>
      <c r="DV2429" s="22"/>
      <c r="DW2429" s="22"/>
      <c r="DX2429" s="22"/>
      <c r="DY2429" s="22"/>
      <c r="DZ2429" s="22"/>
      <c r="EA2429" s="22"/>
      <c r="EB2429" s="22"/>
      <c r="EC2429" s="22"/>
      <c r="ED2429" s="22"/>
      <c r="EE2429" s="22"/>
      <c r="EF2429" s="22"/>
      <c r="EG2429" s="22"/>
      <c r="EH2429" s="22"/>
      <c r="EI2429" s="22"/>
      <c r="EJ2429" s="22"/>
      <c r="EK2429" s="22"/>
      <c r="EL2429" s="22"/>
      <c r="EM2429" s="22"/>
      <c r="EN2429" s="22"/>
      <c r="EO2429" s="22"/>
      <c r="EP2429" s="22"/>
      <c r="EQ2429" s="22"/>
      <c r="ER2429" s="22"/>
      <c r="ES2429" s="22"/>
      <c r="ET2429" s="22"/>
      <c r="EU2429" s="22"/>
      <c r="EV2429" s="22"/>
      <c r="EW2429" s="22"/>
      <c r="EX2429" s="22"/>
      <c r="EY2429" s="22"/>
      <c r="EZ2429" s="22"/>
      <c r="FA2429" s="22"/>
      <c r="FB2429" s="22"/>
      <c r="FC2429" s="22"/>
      <c r="FD2429" s="22"/>
      <c r="FE2429" s="22"/>
      <c r="FF2429" s="22"/>
      <c r="FG2429" s="22"/>
      <c r="FH2429" s="22"/>
      <c r="FI2429" s="22"/>
      <c r="FJ2429" s="22"/>
      <c r="FK2429" s="22"/>
      <c r="FL2429" s="22"/>
      <c r="FM2429" s="22"/>
      <c r="FN2429" s="22"/>
      <c r="FO2429" s="22"/>
      <c r="FP2429" s="22"/>
      <c r="FQ2429" s="22"/>
      <c r="FR2429" s="22"/>
      <c r="FS2429" s="22"/>
      <c r="FT2429" s="22"/>
      <c r="FU2429" s="22"/>
      <c r="FV2429" s="22"/>
      <c r="FW2429" s="22"/>
      <c r="FX2429" s="22"/>
      <c r="FY2429" s="22"/>
      <c r="FZ2429" s="22"/>
      <c r="GA2429" s="22"/>
      <c r="GB2429" s="22"/>
      <c r="GC2429" s="22"/>
      <c r="GD2429" s="22"/>
      <c r="GE2429" s="22"/>
      <c r="GF2429" s="22"/>
      <c r="GG2429" s="22"/>
      <c r="GH2429" s="22"/>
      <c r="GI2429" s="22"/>
      <c r="GJ2429" s="22"/>
      <c r="GK2429" s="22"/>
      <c r="GL2429" s="22"/>
      <c r="GM2429" s="22"/>
      <c r="GN2429" s="22"/>
      <c r="GO2429" s="22"/>
      <c r="GP2429" s="22"/>
      <c r="GQ2429" s="22"/>
      <c r="GR2429" s="22"/>
      <c r="GS2429" s="22"/>
      <c r="GT2429" s="22"/>
      <c r="GU2429" s="22"/>
      <c r="GV2429" s="22"/>
      <c r="GW2429" s="22"/>
      <c r="GX2429" s="22"/>
      <c r="GY2429" s="22"/>
      <c r="GZ2429" s="22"/>
      <c r="HA2429" s="22"/>
      <c r="HB2429" s="22"/>
      <c r="HC2429" s="22"/>
      <c r="HD2429" s="22"/>
      <c r="HE2429" s="22"/>
      <c r="HF2429" s="22"/>
      <c r="HG2429" s="22"/>
      <c r="HH2429" s="22"/>
      <c r="HI2429" s="22"/>
      <c r="HJ2429" s="22"/>
      <c r="HK2429" s="22"/>
      <c r="HL2429" s="22"/>
      <c r="HM2429" s="22"/>
      <c r="HN2429" s="22"/>
      <c r="HO2429" s="22"/>
      <c r="HP2429" s="22"/>
      <c r="HQ2429" s="22"/>
      <c r="HR2429" s="22"/>
      <c r="HS2429" s="22"/>
      <c r="HT2429" s="22"/>
      <c r="HU2429" s="22"/>
      <c r="HV2429" s="22"/>
      <c r="HW2429" s="22"/>
      <c r="HX2429" s="22"/>
      <c r="HY2429" s="22"/>
      <c r="HZ2429" s="22"/>
      <c r="IA2429" s="22"/>
      <c r="IB2429" s="22"/>
      <c r="IC2429" s="22"/>
      <c r="ID2429" s="22"/>
      <c r="IE2429" s="22"/>
      <c r="IF2429" s="22"/>
      <c r="IG2429" s="22"/>
      <c r="IH2429" s="22"/>
      <c r="II2429" s="22"/>
      <c r="IJ2429" s="22"/>
      <c r="IK2429" s="22"/>
      <c r="IL2429" s="22"/>
      <c r="IM2429" s="22"/>
      <c r="IN2429" s="22"/>
      <c r="IO2429" s="22"/>
      <c r="IP2429" s="22"/>
      <c r="IQ2429" s="22"/>
      <c r="IR2429" s="22"/>
      <c r="IS2429" s="22"/>
      <c r="IT2429" s="22"/>
      <c r="IU2429" s="22"/>
    </row>
    <row r="2430" spans="1:255" s="21" customFormat="1" ht="32.4" customHeight="1" x14ac:dyDescent="0.3">
      <c r="A2430" s="89" t="s">
        <v>340</v>
      </c>
      <c r="B2430" s="36" t="s">
        <v>4778</v>
      </c>
      <c r="C2430" s="19" t="s">
        <v>414</v>
      </c>
      <c r="D2430" s="61">
        <v>72000</v>
      </c>
      <c r="E2430" s="60">
        <v>72000</v>
      </c>
      <c r="F2430" s="67"/>
      <c r="G2430" s="60">
        <v>72000</v>
      </c>
      <c r="H2430" s="14">
        <v>0</v>
      </c>
      <c r="I2430" s="32" t="s">
        <v>53</v>
      </c>
      <c r="J2430" s="32"/>
      <c r="K2430" s="32"/>
      <c r="L2430" s="67"/>
      <c r="M2430" s="24"/>
      <c r="N2430" s="14">
        <v>0</v>
      </c>
      <c r="O2430" s="14"/>
      <c r="P2430" s="12" t="s">
        <v>26</v>
      </c>
      <c r="Q2430" s="14"/>
      <c r="R2430" s="16" t="s">
        <v>32</v>
      </c>
      <c r="T2430" s="22"/>
      <c r="U2430" s="22"/>
      <c r="V2430" s="22"/>
      <c r="W2430" s="22"/>
      <c r="X2430" s="22"/>
      <c r="Y2430" s="22"/>
      <c r="Z2430" s="22"/>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G2430" s="22"/>
      <c r="BH2430" s="22"/>
      <c r="BI2430" s="22"/>
      <c r="BJ2430" s="22"/>
      <c r="BK2430" s="22"/>
      <c r="BL2430" s="22"/>
      <c r="BM2430" s="22"/>
      <c r="BN2430" s="22"/>
      <c r="BO2430" s="22"/>
      <c r="BP2430" s="22"/>
      <c r="BQ2430" s="22"/>
      <c r="BR2430" s="22"/>
      <c r="BS2430" s="22"/>
      <c r="BT2430" s="22"/>
      <c r="BU2430" s="22"/>
      <c r="BV2430" s="22"/>
      <c r="BW2430" s="22"/>
      <c r="BX2430" s="22"/>
      <c r="BY2430" s="22"/>
      <c r="BZ2430" s="22"/>
      <c r="CA2430" s="22"/>
      <c r="CB2430" s="22"/>
      <c r="CC2430" s="22"/>
      <c r="CD2430" s="22"/>
      <c r="CE2430" s="22"/>
      <c r="CF2430" s="22"/>
      <c r="CG2430" s="22"/>
      <c r="CH2430" s="22"/>
      <c r="CI2430" s="22"/>
      <c r="CJ2430" s="22"/>
      <c r="CK2430" s="22"/>
      <c r="CL2430" s="22"/>
      <c r="CM2430" s="22"/>
      <c r="CN2430" s="22"/>
      <c r="CO2430" s="22"/>
      <c r="CP2430" s="22"/>
      <c r="CQ2430" s="22"/>
      <c r="CR2430" s="22"/>
      <c r="CS2430" s="22"/>
      <c r="CT2430" s="22"/>
      <c r="CU2430" s="22"/>
      <c r="CV2430" s="22"/>
      <c r="CW2430" s="22"/>
      <c r="CX2430" s="22"/>
      <c r="CY2430" s="22"/>
      <c r="CZ2430" s="22"/>
      <c r="DA2430" s="22"/>
      <c r="DB2430" s="22"/>
      <c r="DC2430" s="22"/>
      <c r="DD2430" s="22"/>
      <c r="DE2430" s="22"/>
      <c r="DF2430" s="22"/>
      <c r="DG2430" s="22"/>
      <c r="DH2430" s="22"/>
      <c r="DI2430" s="22"/>
      <c r="DJ2430" s="22"/>
      <c r="DK2430" s="22"/>
      <c r="DL2430" s="22"/>
      <c r="DM2430" s="22"/>
      <c r="DN2430" s="22"/>
      <c r="DO2430" s="22"/>
      <c r="DP2430" s="22"/>
      <c r="DQ2430" s="22"/>
      <c r="DR2430" s="22"/>
      <c r="DS2430" s="22"/>
      <c r="DT2430" s="22"/>
      <c r="DU2430" s="22"/>
      <c r="DV2430" s="22"/>
      <c r="DW2430" s="22"/>
      <c r="DX2430" s="22"/>
      <c r="DY2430" s="22"/>
      <c r="DZ2430" s="22"/>
      <c r="EA2430" s="22"/>
      <c r="EB2430" s="22"/>
      <c r="EC2430" s="22"/>
      <c r="ED2430" s="22"/>
      <c r="EE2430" s="22"/>
      <c r="EF2430" s="22"/>
      <c r="EG2430" s="22"/>
      <c r="EH2430" s="22"/>
      <c r="EI2430" s="22"/>
      <c r="EJ2430" s="22"/>
      <c r="EK2430" s="22"/>
      <c r="EL2430" s="22"/>
      <c r="EM2430" s="22"/>
      <c r="EN2430" s="22"/>
      <c r="EO2430" s="22"/>
      <c r="EP2430" s="22"/>
      <c r="EQ2430" s="22"/>
      <c r="ER2430" s="22"/>
      <c r="ES2430" s="22"/>
      <c r="ET2430" s="22"/>
      <c r="EU2430" s="22"/>
      <c r="EV2430" s="22"/>
      <c r="EW2430" s="22"/>
      <c r="EX2430" s="22"/>
      <c r="EY2430" s="22"/>
      <c r="EZ2430" s="22"/>
      <c r="FA2430" s="22"/>
      <c r="FB2430" s="22"/>
      <c r="FC2430" s="22"/>
      <c r="FD2430" s="22"/>
      <c r="FE2430" s="22"/>
      <c r="FF2430" s="22"/>
      <c r="FG2430" s="22"/>
      <c r="FH2430" s="22"/>
      <c r="FI2430" s="22"/>
      <c r="FJ2430" s="22"/>
      <c r="FK2430" s="22"/>
      <c r="FL2430" s="22"/>
      <c r="FM2430" s="22"/>
      <c r="FN2430" s="22"/>
      <c r="FO2430" s="22"/>
      <c r="FP2430" s="22"/>
      <c r="FQ2430" s="22"/>
      <c r="FR2430" s="22"/>
      <c r="FS2430" s="22"/>
      <c r="FT2430" s="22"/>
      <c r="FU2430" s="22"/>
      <c r="FV2430" s="22"/>
      <c r="FW2430" s="22"/>
      <c r="FX2430" s="22"/>
      <c r="FY2430" s="22"/>
      <c r="FZ2430" s="22"/>
      <c r="GA2430" s="22"/>
      <c r="GB2430" s="22"/>
      <c r="GC2430" s="22"/>
      <c r="GD2430" s="22"/>
      <c r="GE2430" s="22"/>
      <c r="GF2430" s="22"/>
      <c r="GG2430" s="22"/>
      <c r="GH2430" s="22"/>
      <c r="GI2430" s="22"/>
      <c r="GJ2430" s="22"/>
      <c r="GK2430" s="22"/>
      <c r="GL2430" s="22"/>
      <c r="GM2430" s="22"/>
      <c r="GN2430" s="22"/>
      <c r="GO2430" s="22"/>
      <c r="GP2430" s="22"/>
      <c r="GQ2430" s="22"/>
      <c r="GR2430" s="22"/>
      <c r="GS2430" s="22"/>
      <c r="GT2430" s="22"/>
      <c r="GU2430" s="22"/>
      <c r="GV2430" s="22"/>
      <c r="GW2430" s="22"/>
      <c r="GX2430" s="22"/>
      <c r="GY2430" s="22"/>
      <c r="GZ2430" s="22"/>
      <c r="HA2430" s="22"/>
      <c r="HB2430" s="22"/>
      <c r="HC2430" s="22"/>
      <c r="HD2430" s="22"/>
      <c r="HE2430" s="22"/>
      <c r="HF2430" s="22"/>
      <c r="HG2430" s="22"/>
      <c r="HH2430" s="22"/>
      <c r="HI2430" s="22"/>
      <c r="HJ2430" s="22"/>
      <c r="HK2430" s="22"/>
      <c r="HL2430" s="22"/>
      <c r="HM2430" s="22"/>
      <c r="HN2430" s="22"/>
      <c r="HO2430" s="22"/>
      <c r="HP2430" s="22"/>
      <c r="HQ2430" s="22"/>
      <c r="HR2430" s="22"/>
      <c r="HS2430" s="22"/>
      <c r="HT2430" s="22"/>
      <c r="HU2430" s="22"/>
      <c r="HV2430" s="22"/>
      <c r="HW2430" s="22"/>
      <c r="HX2430" s="22"/>
      <c r="HY2430" s="22"/>
      <c r="HZ2430" s="22"/>
      <c r="IA2430" s="22"/>
      <c r="IB2430" s="22"/>
      <c r="IC2430" s="22"/>
      <c r="ID2430" s="22"/>
      <c r="IE2430" s="22"/>
      <c r="IF2430" s="22"/>
      <c r="IG2430" s="22"/>
      <c r="IH2430" s="22"/>
      <c r="II2430" s="22"/>
      <c r="IJ2430" s="22"/>
      <c r="IK2430" s="22"/>
      <c r="IL2430" s="22"/>
      <c r="IM2430" s="22"/>
      <c r="IN2430" s="22"/>
      <c r="IO2430" s="22"/>
      <c r="IP2430" s="22"/>
      <c r="IQ2430" s="22"/>
      <c r="IR2430" s="22"/>
      <c r="IS2430" s="22"/>
      <c r="IT2430" s="22"/>
      <c r="IU2430" s="22"/>
    </row>
    <row r="2431" spans="1:255" s="21" customFormat="1" ht="32.4" customHeight="1" x14ac:dyDescent="0.3">
      <c r="A2431" s="89" t="s">
        <v>322</v>
      </c>
      <c r="B2431" s="36" t="s">
        <v>4779</v>
      </c>
      <c r="C2431" s="19" t="s">
        <v>414</v>
      </c>
      <c r="D2431" s="61">
        <v>72000</v>
      </c>
      <c r="E2431" s="60">
        <v>72000</v>
      </c>
      <c r="F2431" s="67"/>
      <c r="G2431" s="60">
        <v>72000</v>
      </c>
      <c r="H2431" s="14">
        <v>0</v>
      </c>
      <c r="I2431" s="32" t="s">
        <v>53</v>
      </c>
      <c r="J2431" s="32"/>
      <c r="K2431" s="32"/>
      <c r="L2431" s="67"/>
      <c r="M2431" s="24"/>
      <c r="N2431" s="14">
        <v>0</v>
      </c>
      <c r="O2431" s="14"/>
      <c r="P2431" s="12" t="s">
        <v>26</v>
      </c>
      <c r="Q2431" s="14"/>
      <c r="R2431" s="16" t="s">
        <v>32</v>
      </c>
      <c r="T2431" s="22"/>
      <c r="U2431" s="22"/>
      <c r="V2431" s="22"/>
      <c r="W2431" s="22"/>
      <c r="X2431" s="22"/>
      <c r="Y2431" s="22"/>
      <c r="Z2431" s="22"/>
      <c r="AA2431" s="22"/>
      <c r="AB2431" s="22"/>
      <c r="AC2431" s="22"/>
      <c r="AD2431" s="22"/>
      <c r="AE2431" s="22"/>
      <c r="AF2431" s="22"/>
      <c r="AG2431" s="22"/>
      <c r="AH2431" s="22"/>
      <c r="AI2431" s="22"/>
      <c r="AJ2431" s="22"/>
      <c r="AK2431" s="22"/>
      <c r="AL2431" s="22"/>
      <c r="AM2431" s="22"/>
      <c r="AN2431" s="22"/>
      <c r="AO2431" s="22"/>
      <c r="AP2431" s="22"/>
      <c r="AQ2431" s="22"/>
      <c r="AR2431" s="22"/>
      <c r="AS2431" s="22"/>
      <c r="AT2431" s="22"/>
      <c r="AU2431" s="22"/>
      <c r="AV2431" s="22"/>
      <c r="AW2431" s="22"/>
      <c r="AX2431" s="22"/>
      <c r="AY2431" s="22"/>
      <c r="AZ2431" s="22"/>
      <c r="BA2431" s="22"/>
      <c r="BB2431" s="22"/>
      <c r="BC2431" s="22"/>
      <c r="BD2431" s="22"/>
      <c r="BE2431" s="22"/>
      <c r="BF2431" s="22"/>
      <c r="BG2431" s="22"/>
      <c r="BH2431" s="22"/>
      <c r="BI2431" s="22"/>
      <c r="BJ2431" s="22"/>
      <c r="BK2431" s="22"/>
      <c r="BL2431" s="22"/>
      <c r="BM2431" s="22"/>
      <c r="BN2431" s="22"/>
      <c r="BO2431" s="22"/>
      <c r="BP2431" s="22"/>
      <c r="BQ2431" s="22"/>
      <c r="BR2431" s="22"/>
      <c r="BS2431" s="22"/>
      <c r="BT2431" s="22"/>
      <c r="BU2431" s="22"/>
      <c r="BV2431" s="22"/>
      <c r="BW2431" s="22"/>
      <c r="BX2431" s="22"/>
      <c r="BY2431" s="22"/>
      <c r="BZ2431" s="22"/>
      <c r="CA2431" s="22"/>
      <c r="CB2431" s="22"/>
      <c r="CC2431" s="22"/>
      <c r="CD2431" s="22"/>
      <c r="CE2431" s="22"/>
      <c r="CF2431" s="22"/>
      <c r="CG2431" s="22"/>
      <c r="CH2431" s="22"/>
      <c r="CI2431" s="22"/>
      <c r="CJ2431" s="22"/>
      <c r="CK2431" s="22"/>
      <c r="CL2431" s="22"/>
      <c r="CM2431" s="22"/>
      <c r="CN2431" s="22"/>
      <c r="CO2431" s="22"/>
      <c r="CP2431" s="22"/>
      <c r="CQ2431" s="22"/>
      <c r="CR2431" s="22"/>
      <c r="CS2431" s="22"/>
      <c r="CT2431" s="22"/>
      <c r="CU2431" s="22"/>
      <c r="CV2431" s="22"/>
      <c r="CW2431" s="22"/>
      <c r="CX2431" s="22"/>
      <c r="CY2431" s="22"/>
      <c r="CZ2431" s="22"/>
      <c r="DA2431" s="22"/>
      <c r="DB2431" s="22"/>
      <c r="DC2431" s="22"/>
      <c r="DD2431" s="22"/>
      <c r="DE2431" s="22"/>
      <c r="DF2431" s="22"/>
      <c r="DG2431" s="22"/>
      <c r="DH2431" s="22"/>
      <c r="DI2431" s="22"/>
      <c r="DJ2431" s="22"/>
      <c r="DK2431" s="22"/>
      <c r="DL2431" s="22"/>
      <c r="DM2431" s="22"/>
      <c r="DN2431" s="22"/>
      <c r="DO2431" s="22"/>
      <c r="DP2431" s="22"/>
      <c r="DQ2431" s="22"/>
      <c r="DR2431" s="22"/>
      <c r="DS2431" s="22"/>
      <c r="DT2431" s="22"/>
      <c r="DU2431" s="22"/>
      <c r="DV2431" s="22"/>
      <c r="DW2431" s="22"/>
      <c r="DX2431" s="22"/>
      <c r="DY2431" s="22"/>
      <c r="DZ2431" s="22"/>
      <c r="EA2431" s="22"/>
      <c r="EB2431" s="22"/>
      <c r="EC2431" s="22"/>
      <c r="ED2431" s="22"/>
      <c r="EE2431" s="22"/>
      <c r="EF2431" s="22"/>
      <c r="EG2431" s="22"/>
      <c r="EH2431" s="22"/>
      <c r="EI2431" s="22"/>
      <c r="EJ2431" s="22"/>
      <c r="EK2431" s="22"/>
      <c r="EL2431" s="22"/>
      <c r="EM2431" s="22"/>
      <c r="EN2431" s="22"/>
      <c r="EO2431" s="22"/>
      <c r="EP2431" s="22"/>
      <c r="EQ2431" s="22"/>
      <c r="ER2431" s="22"/>
      <c r="ES2431" s="22"/>
      <c r="ET2431" s="22"/>
      <c r="EU2431" s="22"/>
      <c r="EV2431" s="22"/>
      <c r="EW2431" s="22"/>
      <c r="EX2431" s="22"/>
      <c r="EY2431" s="22"/>
      <c r="EZ2431" s="22"/>
      <c r="FA2431" s="22"/>
      <c r="FB2431" s="22"/>
      <c r="FC2431" s="22"/>
      <c r="FD2431" s="22"/>
      <c r="FE2431" s="22"/>
      <c r="FF2431" s="22"/>
      <c r="FG2431" s="22"/>
      <c r="FH2431" s="22"/>
      <c r="FI2431" s="22"/>
      <c r="FJ2431" s="22"/>
      <c r="FK2431" s="22"/>
      <c r="FL2431" s="22"/>
      <c r="FM2431" s="22"/>
      <c r="FN2431" s="22"/>
      <c r="FO2431" s="22"/>
      <c r="FP2431" s="22"/>
      <c r="FQ2431" s="22"/>
      <c r="FR2431" s="22"/>
      <c r="FS2431" s="22"/>
      <c r="FT2431" s="22"/>
      <c r="FU2431" s="22"/>
      <c r="FV2431" s="22"/>
      <c r="FW2431" s="22"/>
      <c r="FX2431" s="22"/>
      <c r="FY2431" s="22"/>
      <c r="FZ2431" s="22"/>
      <c r="GA2431" s="22"/>
      <c r="GB2431" s="22"/>
      <c r="GC2431" s="22"/>
      <c r="GD2431" s="22"/>
      <c r="GE2431" s="22"/>
      <c r="GF2431" s="22"/>
      <c r="GG2431" s="22"/>
      <c r="GH2431" s="22"/>
      <c r="GI2431" s="22"/>
      <c r="GJ2431" s="22"/>
      <c r="GK2431" s="22"/>
      <c r="GL2431" s="22"/>
      <c r="GM2431" s="22"/>
      <c r="GN2431" s="22"/>
      <c r="GO2431" s="22"/>
      <c r="GP2431" s="22"/>
      <c r="GQ2431" s="22"/>
      <c r="GR2431" s="22"/>
      <c r="GS2431" s="22"/>
      <c r="GT2431" s="22"/>
      <c r="GU2431" s="22"/>
      <c r="GV2431" s="22"/>
      <c r="GW2431" s="22"/>
      <c r="GX2431" s="22"/>
      <c r="GY2431" s="22"/>
      <c r="GZ2431" s="22"/>
      <c r="HA2431" s="22"/>
      <c r="HB2431" s="22"/>
      <c r="HC2431" s="22"/>
      <c r="HD2431" s="22"/>
      <c r="HE2431" s="22"/>
      <c r="HF2431" s="22"/>
      <c r="HG2431" s="22"/>
      <c r="HH2431" s="22"/>
      <c r="HI2431" s="22"/>
      <c r="HJ2431" s="22"/>
      <c r="HK2431" s="22"/>
      <c r="HL2431" s="22"/>
      <c r="HM2431" s="22"/>
      <c r="HN2431" s="22"/>
      <c r="HO2431" s="22"/>
      <c r="HP2431" s="22"/>
      <c r="HQ2431" s="22"/>
      <c r="HR2431" s="22"/>
      <c r="HS2431" s="22"/>
      <c r="HT2431" s="22"/>
      <c r="HU2431" s="22"/>
      <c r="HV2431" s="22"/>
      <c r="HW2431" s="22"/>
      <c r="HX2431" s="22"/>
      <c r="HY2431" s="22"/>
      <c r="HZ2431" s="22"/>
      <c r="IA2431" s="22"/>
      <c r="IB2431" s="22"/>
      <c r="IC2431" s="22"/>
      <c r="ID2431" s="22"/>
      <c r="IE2431" s="22"/>
      <c r="IF2431" s="22"/>
      <c r="IG2431" s="22"/>
      <c r="IH2431" s="22"/>
      <c r="II2431" s="22"/>
      <c r="IJ2431" s="22"/>
      <c r="IK2431" s="22"/>
      <c r="IL2431" s="22"/>
      <c r="IM2431" s="22"/>
      <c r="IN2431" s="22"/>
      <c r="IO2431" s="22"/>
      <c r="IP2431" s="22"/>
      <c r="IQ2431" s="22"/>
      <c r="IR2431" s="22"/>
      <c r="IS2431" s="22"/>
      <c r="IT2431" s="22"/>
      <c r="IU2431" s="22"/>
    </row>
    <row r="2432" spans="1:255" s="21" customFormat="1" ht="32.4" customHeight="1" x14ac:dyDescent="0.3">
      <c r="A2432" s="89" t="s">
        <v>322</v>
      </c>
      <c r="B2432" s="36" t="s">
        <v>4780</v>
      </c>
      <c r="C2432" s="19" t="s">
        <v>414</v>
      </c>
      <c r="D2432" s="61">
        <v>72000</v>
      </c>
      <c r="E2432" s="60">
        <v>72000</v>
      </c>
      <c r="F2432" s="67"/>
      <c r="G2432" s="60">
        <v>72000</v>
      </c>
      <c r="H2432" s="14">
        <v>0</v>
      </c>
      <c r="I2432" s="32" t="s">
        <v>53</v>
      </c>
      <c r="J2432" s="32"/>
      <c r="K2432" s="32"/>
      <c r="L2432" s="67"/>
      <c r="M2432" s="24"/>
      <c r="N2432" s="14">
        <v>0</v>
      </c>
      <c r="O2432" s="14"/>
      <c r="P2432" s="12" t="s">
        <v>26</v>
      </c>
      <c r="Q2432" s="14"/>
      <c r="R2432" s="16" t="s">
        <v>32</v>
      </c>
      <c r="T2432" s="22"/>
      <c r="U2432" s="22"/>
      <c r="V2432" s="22"/>
      <c r="W2432" s="22"/>
      <c r="X2432" s="22"/>
      <c r="Y2432" s="22"/>
      <c r="Z2432" s="22"/>
      <c r="AA2432" s="22"/>
      <c r="AB2432" s="22"/>
      <c r="AC2432" s="22"/>
      <c r="AD2432" s="22"/>
      <c r="AE2432" s="22"/>
      <c r="AF2432" s="22"/>
      <c r="AG2432" s="22"/>
      <c r="AH2432" s="22"/>
      <c r="AI2432" s="22"/>
      <c r="AJ2432" s="22"/>
      <c r="AK2432" s="22"/>
      <c r="AL2432" s="22"/>
      <c r="AM2432" s="22"/>
      <c r="AN2432" s="22"/>
      <c r="AO2432" s="22"/>
      <c r="AP2432" s="22"/>
      <c r="AQ2432" s="22"/>
      <c r="AR2432" s="22"/>
      <c r="AS2432" s="22"/>
      <c r="AT2432" s="22"/>
      <c r="AU2432" s="22"/>
      <c r="AV2432" s="22"/>
      <c r="AW2432" s="22"/>
      <c r="AX2432" s="22"/>
      <c r="AY2432" s="22"/>
      <c r="AZ2432" s="22"/>
      <c r="BA2432" s="22"/>
      <c r="BB2432" s="22"/>
      <c r="BC2432" s="22"/>
      <c r="BD2432" s="22"/>
      <c r="BE2432" s="22"/>
      <c r="BF2432" s="22"/>
      <c r="BG2432" s="22"/>
      <c r="BH2432" s="22"/>
      <c r="BI2432" s="22"/>
      <c r="BJ2432" s="22"/>
      <c r="BK2432" s="22"/>
      <c r="BL2432" s="22"/>
      <c r="BM2432" s="22"/>
      <c r="BN2432" s="22"/>
      <c r="BO2432" s="22"/>
      <c r="BP2432" s="22"/>
      <c r="BQ2432" s="22"/>
      <c r="BR2432" s="22"/>
      <c r="BS2432" s="22"/>
      <c r="BT2432" s="22"/>
      <c r="BU2432" s="22"/>
      <c r="BV2432" s="22"/>
      <c r="BW2432" s="22"/>
      <c r="BX2432" s="22"/>
      <c r="BY2432" s="22"/>
      <c r="BZ2432" s="22"/>
      <c r="CA2432" s="22"/>
      <c r="CB2432" s="22"/>
      <c r="CC2432" s="22"/>
      <c r="CD2432" s="22"/>
      <c r="CE2432" s="22"/>
      <c r="CF2432" s="22"/>
      <c r="CG2432" s="22"/>
      <c r="CH2432" s="22"/>
      <c r="CI2432" s="22"/>
      <c r="CJ2432" s="22"/>
      <c r="CK2432" s="22"/>
      <c r="CL2432" s="22"/>
      <c r="CM2432" s="22"/>
      <c r="CN2432" s="22"/>
      <c r="CO2432" s="22"/>
      <c r="CP2432" s="22"/>
      <c r="CQ2432" s="22"/>
      <c r="CR2432" s="22"/>
      <c r="CS2432" s="22"/>
      <c r="CT2432" s="22"/>
      <c r="CU2432" s="22"/>
      <c r="CV2432" s="22"/>
      <c r="CW2432" s="22"/>
      <c r="CX2432" s="22"/>
      <c r="CY2432" s="22"/>
      <c r="CZ2432" s="22"/>
      <c r="DA2432" s="22"/>
      <c r="DB2432" s="22"/>
      <c r="DC2432" s="22"/>
      <c r="DD2432" s="22"/>
      <c r="DE2432" s="22"/>
      <c r="DF2432" s="22"/>
      <c r="DG2432" s="22"/>
      <c r="DH2432" s="22"/>
      <c r="DI2432" s="22"/>
      <c r="DJ2432" s="22"/>
      <c r="DK2432" s="22"/>
      <c r="DL2432" s="22"/>
      <c r="DM2432" s="22"/>
      <c r="DN2432" s="22"/>
      <c r="DO2432" s="22"/>
      <c r="DP2432" s="22"/>
      <c r="DQ2432" s="22"/>
      <c r="DR2432" s="22"/>
      <c r="DS2432" s="22"/>
      <c r="DT2432" s="22"/>
      <c r="DU2432" s="22"/>
      <c r="DV2432" s="22"/>
      <c r="DW2432" s="22"/>
      <c r="DX2432" s="22"/>
      <c r="DY2432" s="22"/>
      <c r="DZ2432" s="22"/>
      <c r="EA2432" s="22"/>
      <c r="EB2432" s="22"/>
      <c r="EC2432" s="22"/>
      <c r="ED2432" s="22"/>
      <c r="EE2432" s="22"/>
      <c r="EF2432" s="22"/>
      <c r="EG2432" s="22"/>
      <c r="EH2432" s="22"/>
      <c r="EI2432" s="22"/>
      <c r="EJ2432" s="22"/>
      <c r="EK2432" s="22"/>
      <c r="EL2432" s="22"/>
      <c r="EM2432" s="22"/>
      <c r="EN2432" s="22"/>
      <c r="EO2432" s="22"/>
      <c r="EP2432" s="22"/>
      <c r="EQ2432" s="22"/>
      <c r="ER2432" s="22"/>
      <c r="ES2432" s="22"/>
      <c r="ET2432" s="22"/>
      <c r="EU2432" s="22"/>
      <c r="EV2432" s="22"/>
      <c r="EW2432" s="22"/>
      <c r="EX2432" s="22"/>
      <c r="EY2432" s="22"/>
      <c r="EZ2432" s="22"/>
      <c r="FA2432" s="22"/>
      <c r="FB2432" s="22"/>
      <c r="FC2432" s="22"/>
      <c r="FD2432" s="22"/>
      <c r="FE2432" s="22"/>
      <c r="FF2432" s="22"/>
      <c r="FG2432" s="22"/>
      <c r="FH2432" s="22"/>
      <c r="FI2432" s="22"/>
      <c r="FJ2432" s="22"/>
      <c r="FK2432" s="22"/>
      <c r="FL2432" s="22"/>
      <c r="FM2432" s="22"/>
      <c r="FN2432" s="22"/>
      <c r="FO2432" s="22"/>
      <c r="FP2432" s="22"/>
      <c r="FQ2432" s="22"/>
      <c r="FR2432" s="22"/>
      <c r="FS2432" s="22"/>
      <c r="FT2432" s="22"/>
      <c r="FU2432" s="22"/>
      <c r="FV2432" s="22"/>
      <c r="FW2432" s="22"/>
      <c r="FX2432" s="22"/>
      <c r="FY2432" s="22"/>
      <c r="FZ2432" s="22"/>
      <c r="GA2432" s="22"/>
      <c r="GB2432" s="22"/>
      <c r="GC2432" s="22"/>
      <c r="GD2432" s="22"/>
      <c r="GE2432" s="22"/>
      <c r="GF2432" s="22"/>
      <c r="GG2432" s="22"/>
      <c r="GH2432" s="22"/>
      <c r="GI2432" s="22"/>
      <c r="GJ2432" s="22"/>
      <c r="GK2432" s="22"/>
      <c r="GL2432" s="22"/>
      <c r="GM2432" s="22"/>
      <c r="GN2432" s="22"/>
      <c r="GO2432" s="22"/>
      <c r="GP2432" s="22"/>
      <c r="GQ2432" s="22"/>
      <c r="GR2432" s="22"/>
      <c r="GS2432" s="22"/>
      <c r="GT2432" s="22"/>
      <c r="GU2432" s="22"/>
      <c r="GV2432" s="22"/>
      <c r="GW2432" s="22"/>
      <c r="GX2432" s="22"/>
      <c r="GY2432" s="22"/>
      <c r="GZ2432" s="22"/>
      <c r="HA2432" s="22"/>
      <c r="HB2432" s="22"/>
      <c r="HC2432" s="22"/>
      <c r="HD2432" s="22"/>
      <c r="HE2432" s="22"/>
      <c r="HF2432" s="22"/>
      <c r="HG2432" s="22"/>
      <c r="HH2432" s="22"/>
      <c r="HI2432" s="22"/>
      <c r="HJ2432" s="22"/>
      <c r="HK2432" s="22"/>
      <c r="HL2432" s="22"/>
      <c r="HM2432" s="22"/>
      <c r="HN2432" s="22"/>
      <c r="HO2432" s="22"/>
      <c r="HP2432" s="22"/>
      <c r="HQ2432" s="22"/>
      <c r="HR2432" s="22"/>
      <c r="HS2432" s="22"/>
      <c r="HT2432" s="22"/>
      <c r="HU2432" s="22"/>
      <c r="HV2432" s="22"/>
      <c r="HW2432" s="22"/>
      <c r="HX2432" s="22"/>
      <c r="HY2432" s="22"/>
      <c r="HZ2432" s="22"/>
      <c r="IA2432" s="22"/>
      <c r="IB2432" s="22"/>
      <c r="IC2432" s="22"/>
      <c r="ID2432" s="22"/>
      <c r="IE2432" s="22"/>
      <c r="IF2432" s="22"/>
      <c r="IG2432" s="22"/>
      <c r="IH2432" s="22"/>
      <c r="II2432" s="22"/>
      <c r="IJ2432" s="22"/>
      <c r="IK2432" s="22"/>
      <c r="IL2432" s="22"/>
      <c r="IM2432" s="22"/>
      <c r="IN2432" s="22"/>
      <c r="IO2432" s="22"/>
      <c r="IP2432" s="22"/>
      <c r="IQ2432" s="22"/>
      <c r="IR2432" s="22"/>
      <c r="IS2432" s="22"/>
      <c r="IT2432" s="22"/>
      <c r="IU2432" s="22"/>
    </row>
    <row r="2433" spans="1:255" s="21" customFormat="1" ht="32.4" customHeight="1" x14ac:dyDescent="0.3">
      <c r="A2433" s="89" t="s">
        <v>322</v>
      </c>
      <c r="B2433" s="36" t="s">
        <v>4781</v>
      </c>
      <c r="C2433" s="19" t="s">
        <v>414</v>
      </c>
      <c r="D2433" s="61">
        <v>72000</v>
      </c>
      <c r="E2433" s="60">
        <v>72000</v>
      </c>
      <c r="F2433" s="67"/>
      <c r="G2433" s="60">
        <v>72000</v>
      </c>
      <c r="H2433" s="14">
        <v>0</v>
      </c>
      <c r="I2433" s="32" t="s">
        <v>53</v>
      </c>
      <c r="J2433" s="32"/>
      <c r="K2433" s="32"/>
      <c r="L2433" s="67"/>
      <c r="M2433" s="24"/>
      <c r="N2433" s="14">
        <v>0</v>
      </c>
      <c r="O2433" s="14"/>
      <c r="P2433" s="12" t="s">
        <v>26</v>
      </c>
      <c r="Q2433" s="14"/>
      <c r="R2433" s="16" t="s">
        <v>32</v>
      </c>
      <c r="T2433" s="22"/>
      <c r="U2433" s="22"/>
      <c r="V2433" s="22"/>
      <c r="W2433" s="22"/>
      <c r="X2433" s="22"/>
      <c r="Y2433" s="22"/>
      <c r="Z2433" s="22"/>
      <c r="AA2433" s="22"/>
      <c r="AB2433" s="22"/>
      <c r="AC2433" s="22"/>
      <c r="AD2433" s="22"/>
      <c r="AE2433" s="22"/>
      <c r="AF2433" s="22"/>
      <c r="AG2433" s="22"/>
      <c r="AH2433" s="22"/>
      <c r="AI2433" s="22"/>
      <c r="AJ2433" s="22"/>
      <c r="AK2433" s="22"/>
      <c r="AL2433" s="22"/>
      <c r="AM2433" s="22"/>
      <c r="AN2433" s="22"/>
      <c r="AO2433" s="22"/>
      <c r="AP2433" s="22"/>
      <c r="AQ2433" s="22"/>
      <c r="AR2433" s="22"/>
      <c r="AS2433" s="22"/>
      <c r="AT2433" s="22"/>
      <c r="AU2433" s="22"/>
      <c r="AV2433" s="22"/>
      <c r="AW2433" s="22"/>
      <c r="AX2433" s="22"/>
      <c r="AY2433" s="22"/>
      <c r="AZ2433" s="22"/>
      <c r="BA2433" s="22"/>
      <c r="BB2433" s="22"/>
      <c r="BC2433" s="22"/>
      <c r="BD2433" s="22"/>
      <c r="BE2433" s="22"/>
      <c r="BF2433" s="22"/>
      <c r="BG2433" s="22"/>
      <c r="BH2433" s="22"/>
      <c r="BI2433" s="22"/>
      <c r="BJ2433" s="22"/>
      <c r="BK2433" s="22"/>
      <c r="BL2433" s="22"/>
      <c r="BM2433" s="22"/>
      <c r="BN2433" s="22"/>
      <c r="BO2433" s="22"/>
      <c r="BP2433" s="22"/>
      <c r="BQ2433" s="22"/>
      <c r="BR2433" s="22"/>
      <c r="BS2433" s="22"/>
      <c r="BT2433" s="22"/>
      <c r="BU2433" s="22"/>
      <c r="BV2433" s="22"/>
      <c r="BW2433" s="22"/>
      <c r="BX2433" s="22"/>
      <c r="BY2433" s="22"/>
      <c r="BZ2433" s="22"/>
      <c r="CA2433" s="22"/>
      <c r="CB2433" s="22"/>
      <c r="CC2433" s="22"/>
      <c r="CD2433" s="22"/>
      <c r="CE2433" s="22"/>
      <c r="CF2433" s="22"/>
      <c r="CG2433" s="22"/>
      <c r="CH2433" s="22"/>
      <c r="CI2433" s="22"/>
      <c r="CJ2433" s="22"/>
      <c r="CK2433" s="22"/>
      <c r="CL2433" s="22"/>
      <c r="CM2433" s="22"/>
      <c r="CN2433" s="22"/>
      <c r="CO2433" s="22"/>
      <c r="CP2433" s="22"/>
      <c r="CQ2433" s="22"/>
      <c r="CR2433" s="22"/>
      <c r="CS2433" s="22"/>
      <c r="CT2433" s="22"/>
      <c r="CU2433" s="22"/>
      <c r="CV2433" s="22"/>
      <c r="CW2433" s="22"/>
      <c r="CX2433" s="22"/>
      <c r="CY2433" s="22"/>
      <c r="CZ2433" s="22"/>
      <c r="DA2433" s="22"/>
      <c r="DB2433" s="22"/>
      <c r="DC2433" s="22"/>
      <c r="DD2433" s="22"/>
      <c r="DE2433" s="22"/>
      <c r="DF2433" s="22"/>
      <c r="DG2433" s="22"/>
      <c r="DH2433" s="22"/>
      <c r="DI2433" s="22"/>
      <c r="DJ2433" s="22"/>
      <c r="DK2433" s="22"/>
      <c r="DL2433" s="22"/>
      <c r="DM2433" s="22"/>
      <c r="DN2433" s="22"/>
      <c r="DO2433" s="22"/>
      <c r="DP2433" s="22"/>
      <c r="DQ2433" s="22"/>
      <c r="DR2433" s="22"/>
      <c r="DS2433" s="22"/>
      <c r="DT2433" s="22"/>
      <c r="DU2433" s="22"/>
      <c r="DV2433" s="22"/>
      <c r="DW2433" s="22"/>
      <c r="DX2433" s="22"/>
      <c r="DY2433" s="22"/>
      <c r="DZ2433" s="22"/>
      <c r="EA2433" s="22"/>
      <c r="EB2433" s="22"/>
      <c r="EC2433" s="22"/>
      <c r="ED2433" s="22"/>
      <c r="EE2433" s="22"/>
      <c r="EF2433" s="22"/>
      <c r="EG2433" s="22"/>
      <c r="EH2433" s="22"/>
      <c r="EI2433" s="22"/>
      <c r="EJ2433" s="22"/>
      <c r="EK2433" s="22"/>
      <c r="EL2433" s="22"/>
      <c r="EM2433" s="22"/>
      <c r="EN2433" s="22"/>
      <c r="EO2433" s="22"/>
      <c r="EP2433" s="22"/>
      <c r="EQ2433" s="22"/>
      <c r="ER2433" s="22"/>
      <c r="ES2433" s="22"/>
      <c r="ET2433" s="22"/>
      <c r="EU2433" s="22"/>
      <c r="EV2433" s="22"/>
      <c r="EW2433" s="22"/>
      <c r="EX2433" s="22"/>
      <c r="EY2433" s="22"/>
      <c r="EZ2433" s="22"/>
      <c r="FA2433" s="22"/>
      <c r="FB2433" s="22"/>
      <c r="FC2433" s="22"/>
      <c r="FD2433" s="22"/>
      <c r="FE2433" s="22"/>
      <c r="FF2433" s="22"/>
      <c r="FG2433" s="22"/>
      <c r="FH2433" s="22"/>
      <c r="FI2433" s="22"/>
      <c r="FJ2433" s="22"/>
      <c r="FK2433" s="22"/>
      <c r="FL2433" s="22"/>
      <c r="FM2433" s="22"/>
      <c r="FN2433" s="22"/>
      <c r="FO2433" s="22"/>
      <c r="FP2433" s="22"/>
      <c r="FQ2433" s="22"/>
      <c r="FR2433" s="22"/>
      <c r="FS2433" s="22"/>
      <c r="FT2433" s="22"/>
      <c r="FU2433" s="22"/>
      <c r="FV2433" s="22"/>
      <c r="FW2433" s="22"/>
      <c r="FX2433" s="22"/>
      <c r="FY2433" s="22"/>
      <c r="FZ2433" s="22"/>
      <c r="GA2433" s="22"/>
      <c r="GB2433" s="22"/>
      <c r="GC2433" s="22"/>
      <c r="GD2433" s="22"/>
      <c r="GE2433" s="22"/>
      <c r="GF2433" s="22"/>
      <c r="GG2433" s="22"/>
      <c r="GH2433" s="22"/>
      <c r="GI2433" s="22"/>
      <c r="GJ2433" s="22"/>
      <c r="GK2433" s="22"/>
      <c r="GL2433" s="22"/>
      <c r="GM2433" s="22"/>
      <c r="GN2433" s="22"/>
      <c r="GO2433" s="22"/>
      <c r="GP2433" s="22"/>
      <c r="GQ2433" s="22"/>
      <c r="GR2433" s="22"/>
      <c r="GS2433" s="22"/>
      <c r="GT2433" s="22"/>
      <c r="GU2433" s="22"/>
      <c r="GV2433" s="22"/>
      <c r="GW2433" s="22"/>
      <c r="GX2433" s="22"/>
      <c r="GY2433" s="22"/>
      <c r="GZ2433" s="22"/>
      <c r="HA2433" s="22"/>
      <c r="HB2433" s="22"/>
      <c r="HC2433" s="22"/>
      <c r="HD2433" s="22"/>
      <c r="HE2433" s="22"/>
      <c r="HF2433" s="22"/>
      <c r="HG2433" s="22"/>
      <c r="HH2433" s="22"/>
      <c r="HI2433" s="22"/>
      <c r="HJ2433" s="22"/>
      <c r="HK2433" s="22"/>
      <c r="HL2433" s="22"/>
      <c r="HM2433" s="22"/>
      <c r="HN2433" s="22"/>
      <c r="HO2433" s="22"/>
      <c r="HP2433" s="22"/>
      <c r="HQ2433" s="22"/>
      <c r="HR2433" s="22"/>
      <c r="HS2433" s="22"/>
      <c r="HT2433" s="22"/>
      <c r="HU2433" s="22"/>
      <c r="HV2433" s="22"/>
      <c r="HW2433" s="22"/>
      <c r="HX2433" s="22"/>
      <c r="HY2433" s="22"/>
      <c r="HZ2433" s="22"/>
      <c r="IA2433" s="22"/>
      <c r="IB2433" s="22"/>
      <c r="IC2433" s="22"/>
      <c r="ID2433" s="22"/>
      <c r="IE2433" s="22"/>
      <c r="IF2433" s="22"/>
      <c r="IG2433" s="22"/>
      <c r="IH2433" s="22"/>
      <c r="II2433" s="22"/>
      <c r="IJ2433" s="22"/>
      <c r="IK2433" s="22"/>
      <c r="IL2433" s="22"/>
      <c r="IM2433" s="22"/>
      <c r="IN2433" s="22"/>
      <c r="IO2433" s="22"/>
      <c r="IP2433" s="22"/>
      <c r="IQ2433" s="22"/>
      <c r="IR2433" s="22"/>
      <c r="IS2433" s="22"/>
      <c r="IT2433" s="22"/>
      <c r="IU2433" s="22"/>
    </row>
    <row r="2434" spans="1:255" s="21" customFormat="1" ht="32.4" customHeight="1" x14ac:dyDescent="0.3">
      <c r="A2434" s="89" t="s">
        <v>322</v>
      </c>
      <c r="B2434" s="36" t="s">
        <v>4782</v>
      </c>
      <c r="C2434" s="19" t="s">
        <v>414</v>
      </c>
      <c r="D2434" s="61">
        <v>72000</v>
      </c>
      <c r="E2434" s="60">
        <v>72000</v>
      </c>
      <c r="F2434" s="67"/>
      <c r="G2434" s="60">
        <v>72000</v>
      </c>
      <c r="H2434" s="14">
        <v>0</v>
      </c>
      <c r="I2434" s="32" t="s">
        <v>53</v>
      </c>
      <c r="J2434" s="32"/>
      <c r="K2434" s="32"/>
      <c r="L2434" s="67"/>
      <c r="M2434" s="24"/>
      <c r="N2434" s="14">
        <v>0</v>
      </c>
      <c r="O2434" s="14"/>
      <c r="P2434" s="12" t="s">
        <v>26</v>
      </c>
      <c r="Q2434" s="14"/>
      <c r="R2434" s="16" t="s">
        <v>32</v>
      </c>
      <c r="T2434" s="22"/>
      <c r="U2434" s="22"/>
      <c r="V2434" s="22"/>
      <c r="W2434" s="22"/>
      <c r="X2434" s="22"/>
      <c r="Y2434" s="22"/>
      <c r="Z2434" s="22"/>
      <c r="AA2434" s="22"/>
      <c r="AB2434" s="22"/>
      <c r="AC2434" s="22"/>
      <c r="AD2434" s="22"/>
      <c r="AE2434" s="22"/>
      <c r="AF2434" s="22"/>
      <c r="AG2434" s="22"/>
      <c r="AH2434" s="22"/>
      <c r="AI2434" s="22"/>
      <c r="AJ2434" s="22"/>
      <c r="AK2434" s="22"/>
      <c r="AL2434" s="22"/>
      <c r="AM2434" s="22"/>
      <c r="AN2434" s="22"/>
      <c r="AO2434" s="22"/>
      <c r="AP2434" s="22"/>
      <c r="AQ2434" s="22"/>
      <c r="AR2434" s="22"/>
      <c r="AS2434" s="22"/>
      <c r="AT2434" s="22"/>
      <c r="AU2434" s="22"/>
      <c r="AV2434" s="22"/>
      <c r="AW2434" s="22"/>
      <c r="AX2434" s="22"/>
      <c r="AY2434" s="22"/>
      <c r="AZ2434" s="22"/>
      <c r="BA2434" s="22"/>
      <c r="BB2434" s="22"/>
      <c r="BC2434" s="22"/>
      <c r="BD2434" s="22"/>
      <c r="BE2434" s="22"/>
      <c r="BF2434" s="22"/>
      <c r="BG2434" s="22"/>
      <c r="BH2434" s="22"/>
      <c r="BI2434" s="22"/>
      <c r="BJ2434" s="22"/>
      <c r="BK2434" s="22"/>
      <c r="BL2434" s="22"/>
      <c r="BM2434" s="22"/>
      <c r="BN2434" s="22"/>
      <c r="BO2434" s="22"/>
      <c r="BP2434" s="22"/>
      <c r="BQ2434" s="22"/>
      <c r="BR2434" s="22"/>
      <c r="BS2434" s="22"/>
      <c r="BT2434" s="22"/>
      <c r="BU2434" s="22"/>
      <c r="BV2434" s="22"/>
      <c r="BW2434" s="22"/>
      <c r="BX2434" s="22"/>
      <c r="BY2434" s="22"/>
      <c r="BZ2434" s="22"/>
      <c r="CA2434" s="22"/>
      <c r="CB2434" s="22"/>
      <c r="CC2434" s="22"/>
      <c r="CD2434" s="22"/>
      <c r="CE2434" s="22"/>
      <c r="CF2434" s="22"/>
      <c r="CG2434" s="22"/>
      <c r="CH2434" s="22"/>
      <c r="CI2434" s="22"/>
      <c r="CJ2434" s="22"/>
      <c r="CK2434" s="22"/>
      <c r="CL2434" s="22"/>
      <c r="CM2434" s="22"/>
      <c r="CN2434" s="22"/>
      <c r="CO2434" s="22"/>
      <c r="CP2434" s="22"/>
      <c r="CQ2434" s="22"/>
      <c r="CR2434" s="22"/>
      <c r="CS2434" s="22"/>
      <c r="CT2434" s="22"/>
      <c r="CU2434" s="22"/>
      <c r="CV2434" s="22"/>
      <c r="CW2434" s="22"/>
      <c r="CX2434" s="22"/>
      <c r="CY2434" s="22"/>
      <c r="CZ2434" s="22"/>
      <c r="DA2434" s="22"/>
      <c r="DB2434" s="22"/>
      <c r="DC2434" s="22"/>
      <c r="DD2434" s="22"/>
      <c r="DE2434" s="22"/>
      <c r="DF2434" s="22"/>
      <c r="DG2434" s="22"/>
      <c r="DH2434" s="22"/>
      <c r="DI2434" s="22"/>
      <c r="DJ2434" s="22"/>
      <c r="DK2434" s="22"/>
      <c r="DL2434" s="22"/>
      <c r="DM2434" s="22"/>
      <c r="DN2434" s="22"/>
      <c r="DO2434" s="22"/>
      <c r="DP2434" s="22"/>
      <c r="DQ2434" s="22"/>
      <c r="DR2434" s="22"/>
      <c r="DS2434" s="22"/>
      <c r="DT2434" s="22"/>
      <c r="DU2434" s="22"/>
      <c r="DV2434" s="22"/>
      <c r="DW2434" s="22"/>
      <c r="DX2434" s="22"/>
      <c r="DY2434" s="22"/>
      <c r="DZ2434" s="22"/>
      <c r="EA2434" s="22"/>
      <c r="EB2434" s="22"/>
      <c r="EC2434" s="22"/>
      <c r="ED2434" s="22"/>
      <c r="EE2434" s="22"/>
      <c r="EF2434" s="22"/>
      <c r="EG2434" s="22"/>
      <c r="EH2434" s="22"/>
      <c r="EI2434" s="22"/>
      <c r="EJ2434" s="22"/>
      <c r="EK2434" s="22"/>
      <c r="EL2434" s="22"/>
      <c r="EM2434" s="22"/>
      <c r="EN2434" s="22"/>
      <c r="EO2434" s="22"/>
      <c r="EP2434" s="22"/>
      <c r="EQ2434" s="22"/>
      <c r="ER2434" s="22"/>
      <c r="ES2434" s="22"/>
      <c r="ET2434" s="22"/>
      <c r="EU2434" s="22"/>
      <c r="EV2434" s="22"/>
      <c r="EW2434" s="22"/>
      <c r="EX2434" s="22"/>
      <c r="EY2434" s="22"/>
      <c r="EZ2434" s="22"/>
      <c r="FA2434" s="22"/>
      <c r="FB2434" s="22"/>
      <c r="FC2434" s="22"/>
      <c r="FD2434" s="22"/>
      <c r="FE2434" s="22"/>
      <c r="FF2434" s="22"/>
      <c r="FG2434" s="22"/>
      <c r="FH2434" s="22"/>
      <c r="FI2434" s="22"/>
      <c r="FJ2434" s="22"/>
      <c r="FK2434" s="22"/>
      <c r="FL2434" s="22"/>
      <c r="FM2434" s="22"/>
      <c r="FN2434" s="22"/>
      <c r="FO2434" s="22"/>
      <c r="FP2434" s="22"/>
      <c r="FQ2434" s="22"/>
      <c r="FR2434" s="22"/>
      <c r="FS2434" s="22"/>
      <c r="FT2434" s="22"/>
      <c r="FU2434" s="22"/>
      <c r="FV2434" s="22"/>
      <c r="FW2434" s="22"/>
      <c r="FX2434" s="22"/>
      <c r="FY2434" s="22"/>
      <c r="FZ2434" s="22"/>
      <c r="GA2434" s="22"/>
      <c r="GB2434" s="22"/>
      <c r="GC2434" s="22"/>
      <c r="GD2434" s="22"/>
      <c r="GE2434" s="22"/>
      <c r="GF2434" s="22"/>
      <c r="GG2434" s="22"/>
      <c r="GH2434" s="22"/>
      <c r="GI2434" s="22"/>
      <c r="GJ2434" s="22"/>
      <c r="GK2434" s="22"/>
      <c r="GL2434" s="22"/>
      <c r="GM2434" s="22"/>
      <c r="GN2434" s="22"/>
      <c r="GO2434" s="22"/>
      <c r="GP2434" s="22"/>
      <c r="GQ2434" s="22"/>
      <c r="GR2434" s="22"/>
      <c r="GS2434" s="22"/>
      <c r="GT2434" s="22"/>
      <c r="GU2434" s="22"/>
      <c r="GV2434" s="22"/>
      <c r="GW2434" s="22"/>
      <c r="GX2434" s="22"/>
      <c r="GY2434" s="22"/>
      <c r="GZ2434" s="22"/>
      <c r="HA2434" s="22"/>
      <c r="HB2434" s="22"/>
      <c r="HC2434" s="22"/>
      <c r="HD2434" s="22"/>
      <c r="HE2434" s="22"/>
      <c r="HF2434" s="22"/>
      <c r="HG2434" s="22"/>
      <c r="HH2434" s="22"/>
      <c r="HI2434" s="22"/>
      <c r="HJ2434" s="22"/>
      <c r="HK2434" s="22"/>
      <c r="HL2434" s="22"/>
      <c r="HM2434" s="22"/>
      <c r="HN2434" s="22"/>
      <c r="HO2434" s="22"/>
      <c r="HP2434" s="22"/>
      <c r="HQ2434" s="22"/>
      <c r="HR2434" s="22"/>
      <c r="HS2434" s="22"/>
      <c r="HT2434" s="22"/>
      <c r="HU2434" s="22"/>
      <c r="HV2434" s="22"/>
      <c r="HW2434" s="22"/>
      <c r="HX2434" s="22"/>
      <c r="HY2434" s="22"/>
      <c r="HZ2434" s="22"/>
      <c r="IA2434" s="22"/>
      <c r="IB2434" s="22"/>
      <c r="IC2434" s="22"/>
      <c r="ID2434" s="22"/>
      <c r="IE2434" s="22"/>
      <c r="IF2434" s="22"/>
      <c r="IG2434" s="22"/>
      <c r="IH2434" s="22"/>
      <c r="II2434" s="22"/>
      <c r="IJ2434" s="22"/>
      <c r="IK2434" s="22"/>
      <c r="IL2434" s="22"/>
      <c r="IM2434" s="22"/>
      <c r="IN2434" s="22"/>
      <c r="IO2434" s="22"/>
      <c r="IP2434" s="22"/>
      <c r="IQ2434" s="22"/>
      <c r="IR2434" s="22"/>
      <c r="IS2434" s="22"/>
      <c r="IT2434" s="22"/>
      <c r="IU2434" s="22"/>
    </row>
    <row r="2435" spans="1:255" s="21" customFormat="1" ht="32.4" customHeight="1" x14ac:dyDescent="0.3">
      <c r="A2435" s="89" t="s">
        <v>322</v>
      </c>
      <c r="B2435" s="36" t="s">
        <v>4783</v>
      </c>
      <c r="C2435" s="19" t="s">
        <v>414</v>
      </c>
      <c r="D2435" s="61">
        <v>72000</v>
      </c>
      <c r="E2435" s="60">
        <v>72000</v>
      </c>
      <c r="F2435" s="18"/>
      <c r="G2435" s="60">
        <v>72000</v>
      </c>
      <c r="H2435" s="14">
        <v>0</v>
      </c>
      <c r="I2435" s="32" t="s">
        <v>53</v>
      </c>
      <c r="J2435" s="32"/>
      <c r="K2435" s="32"/>
      <c r="L2435" s="32"/>
      <c r="M2435" s="24"/>
      <c r="N2435" s="14">
        <v>0</v>
      </c>
      <c r="O2435" s="14"/>
      <c r="P2435" s="12" t="s">
        <v>26</v>
      </c>
      <c r="Q2435" s="14"/>
      <c r="R2435" s="16" t="s">
        <v>32</v>
      </c>
      <c r="T2435" s="22"/>
      <c r="U2435" s="22"/>
      <c r="V2435" s="22"/>
      <c r="W2435" s="22"/>
      <c r="X2435" s="22"/>
      <c r="Y2435" s="22"/>
      <c r="Z2435" s="22"/>
      <c r="AA2435" s="22"/>
      <c r="AB2435" s="22"/>
      <c r="AC2435" s="22"/>
      <c r="AD2435" s="22"/>
      <c r="AE2435" s="22"/>
      <c r="AF2435" s="22"/>
      <c r="AG2435" s="22"/>
      <c r="AH2435" s="22"/>
      <c r="AI2435" s="22"/>
      <c r="AJ2435" s="22"/>
      <c r="AK2435" s="22"/>
      <c r="AL2435" s="22"/>
      <c r="AM2435" s="22"/>
      <c r="AN2435" s="22"/>
      <c r="AO2435" s="22"/>
      <c r="AP2435" s="22"/>
      <c r="AQ2435" s="22"/>
      <c r="AR2435" s="22"/>
      <c r="AS2435" s="22"/>
      <c r="AT2435" s="22"/>
      <c r="AU2435" s="22"/>
      <c r="AV2435" s="22"/>
      <c r="AW2435" s="22"/>
      <c r="AX2435" s="22"/>
      <c r="AY2435" s="22"/>
      <c r="AZ2435" s="22"/>
      <c r="BA2435" s="22"/>
      <c r="BB2435" s="22"/>
      <c r="BC2435" s="22"/>
      <c r="BD2435" s="22"/>
      <c r="BE2435" s="22"/>
      <c r="BF2435" s="22"/>
      <c r="BG2435" s="22"/>
      <c r="BH2435" s="22"/>
      <c r="BI2435" s="22"/>
      <c r="BJ2435" s="22"/>
      <c r="BK2435" s="22"/>
      <c r="BL2435" s="22"/>
      <c r="BM2435" s="22"/>
      <c r="BN2435" s="22"/>
      <c r="BO2435" s="22"/>
      <c r="BP2435" s="22"/>
      <c r="BQ2435" s="22"/>
      <c r="BR2435" s="22"/>
      <c r="BS2435" s="22"/>
      <c r="BT2435" s="22"/>
      <c r="BU2435" s="22"/>
      <c r="BV2435" s="22"/>
      <c r="BW2435" s="22"/>
      <c r="BX2435" s="22"/>
      <c r="BY2435" s="22"/>
      <c r="BZ2435" s="22"/>
      <c r="CA2435" s="22"/>
      <c r="CB2435" s="22"/>
      <c r="CC2435" s="22"/>
      <c r="CD2435" s="22"/>
      <c r="CE2435" s="22"/>
      <c r="CF2435" s="22"/>
      <c r="CG2435" s="22"/>
      <c r="CH2435" s="22"/>
      <c r="CI2435" s="22"/>
      <c r="CJ2435" s="22"/>
      <c r="CK2435" s="22"/>
      <c r="CL2435" s="22"/>
      <c r="CM2435" s="22"/>
      <c r="CN2435" s="22"/>
      <c r="CO2435" s="22"/>
      <c r="CP2435" s="22"/>
      <c r="CQ2435" s="22"/>
      <c r="CR2435" s="22"/>
      <c r="CS2435" s="22"/>
      <c r="CT2435" s="22"/>
      <c r="CU2435" s="22"/>
      <c r="CV2435" s="22"/>
      <c r="CW2435" s="22"/>
      <c r="CX2435" s="22"/>
      <c r="CY2435" s="22"/>
      <c r="CZ2435" s="22"/>
      <c r="DA2435" s="22"/>
      <c r="DB2435" s="22"/>
      <c r="DC2435" s="22"/>
      <c r="DD2435" s="22"/>
      <c r="DE2435" s="22"/>
      <c r="DF2435" s="22"/>
      <c r="DG2435" s="22"/>
      <c r="DH2435" s="22"/>
      <c r="DI2435" s="22"/>
      <c r="DJ2435" s="22"/>
      <c r="DK2435" s="22"/>
      <c r="DL2435" s="22"/>
      <c r="DM2435" s="22"/>
      <c r="DN2435" s="22"/>
      <c r="DO2435" s="22"/>
      <c r="DP2435" s="22"/>
      <c r="DQ2435" s="22"/>
      <c r="DR2435" s="22"/>
      <c r="DS2435" s="22"/>
      <c r="DT2435" s="22"/>
      <c r="DU2435" s="22"/>
      <c r="DV2435" s="22"/>
      <c r="DW2435" s="22"/>
      <c r="DX2435" s="22"/>
      <c r="DY2435" s="22"/>
      <c r="DZ2435" s="22"/>
      <c r="EA2435" s="22"/>
      <c r="EB2435" s="22"/>
      <c r="EC2435" s="22"/>
      <c r="ED2435" s="22"/>
      <c r="EE2435" s="22"/>
      <c r="EF2435" s="22"/>
      <c r="EG2435" s="22"/>
      <c r="EH2435" s="22"/>
      <c r="EI2435" s="22"/>
      <c r="EJ2435" s="22"/>
      <c r="EK2435" s="22"/>
      <c r="EL2435" s="22"/>
      <c r="EM2435" s="22"/>
      <c r="EN2435" s="22"/>
      <c r="EO2435" s="22"/>
      <c r="EP2435" s="22"/>
      <c r="EQ2435" s="22"/>
      <c r="ER2435" s="22"/>
      <c r="ES2435" s="22"/>
      <c r="ET2435" s="22"/>
      <c r="EU2435" s="22"/>
      <c r="EV2435" s="22"/>
      <c r="EW2435" s="22"/>
      <c r="EX2435" s="22"/>
      <c r="EY2435" s="22"/>
      <c r="EZ2435" s="22"/>
      <c r="FA2435" s="22"/>
      <c r="FB2435" s="22"/>
      <c r="FC2435" s="22"/>
      <c r="FD2435" s="22"/>
      <c r="FE2435" s="22"/>
      <c r="FF2435" s="22"/>
      <c r="FG2435" s="22"/>
      <c r="FH2435" s="22"/>
      <c r="FI2435" s="22"/>
      <c r="FJ2435" s="22"/>
      <c r="FK2435" s="22"/>
      <c r="FL2435" s="22"/>
      <c r="FM2435" s="22"/>
      <c r="FN2435" s="22"/>
      <c r="FO2435" s="22"/>
      <c r="FP2435" s="22"/>
      <c r="FQ2435" s="22"/>
      <c r="FR2435" s="22"/>
      <c r="FS2435" s="22"/>
      <c r="FT2435" s="22"/>
      <c r="FU2435" s="22"/>
      <c r="FV2435" s="22"/>
      <c r="FW2435" s="22"/>
      <c r="FX2435" s="22"/>
      <c r="FY2435" s="22"/>
      <c r="FZ2435" s="22"/>
      <c r="GA2435" s="22"/>
      <c r="GB2435" s="22"/>
      <c r="GC2435" s="22"/>
      <c r="GD2435" s="22"/>
      <c r="GE2435" s="22"/>
      <c r="GF2435" s="22"/>
      <c r="GG2435" s="22"/>
      <c r="GH2435" s="22"/>
      <c r="GI2435" s="22"/>
      <c r="GJ2435" s="22"/>
      <c r="GK2435" s="22"/>
      <c r="GL2435" s="22"/>
      <c r="GM2435" s="22"/>
      <c r="GN2435" s="22"/>
      <c r="GO2435" s="22"/>
      <c r="GP2435" s="22"/>
      <c r="GQ2435" s="22"/>
      <c r="GR2435" s="22"/>
      <c r="GS2435" s="22"/>
      <c r="GT2435" s="22"/>
      <c r="GU2435" s="22"/>
      <c r="GV2435" s="22"/>
      <c r="GW2435" s="22"/>
      <c r="GX2435" s="22"/>
      <c r="GY2435" s="22"/>
      <c r="GZ2435" s="22"/>
      <c r="HA2435" s="22"/>
      <c r="HB2435" s="22"/>
      <c r="HC2435" s="22"/>
      <c r="HD2435" s="22"/>
      <c r="HE2435" s="22"/>
      <c r="HF2435" s="22"/>
      <c r="HG2435" s="22"/>
      <c r="HH2435" s="22"/>
      <c r="HI2435" s="22"/>
      <c r="HJ2435" s="22"/>
      <c r="HK2435" s="22"/>
      <c r="HL2435" s="22"/>
      <c r="HM2435" s="22"/>
      <c r="HN2435" s="22"/>
      <c r="HO2435" s="22"/>
      <c r="HP2435" s="22"/>
      <c r="HQ2435" s="22"/>
      <c r="HR2435" s="22"/>
      <c r="HS2435" s="22"/>
      <c r="HT2435" s="22"/>
      <c r="HU2435" s="22"/>
      <c r="HV2435" s="22"/>
      <c r="HW2435" s="22"/>
      <c r="HX2435" s="22"/>
      <c r="HY2435" s="22"/>
      <c r="HZ2435" s="22"/>
      <c r="IA2435" s="22"/>
      <c r="IB2435" s="22"/>
      <c r="IC2435" s="22"/>
      <c r="ID2435" s="22"/>
      <c r="IE2435" s="22"/>
      <c r="IF2435" s="22"/>
      <c r="IG2435" s="22"/>
      <c r="IH2435" s="22"/>
      <c r="II2435" s="22"/>
      <c r="IJ2435" s="22"/>
      <c r="IK2435" s="22"/>
      <c r="IL2435" s="22"/>
      <c r="IM2435" s="22"/>
      <c r="IN2435" s="22"/>
      <c r="IO2435" s="22"/>
      <c r="IP2435" s="22"/>
      <c r="IQ2435" s="22"/>
      <c r="IR2435" s="22"/>
      <c r="IS2435" s="22"/>
      <c r="IT2435" s="22"/>
      <c r="IU2435" s="22"/>
    </row>
    <row r="2436" spans="1:255" s="21" customFormat="1" ht="32.4" customHeight="1" x14ac:dyDescent="0.3">
      <c r="A2436" s="89" t="s">
        <v>322</v>
      </c>
      <c r="B2436" s="36" t="s">
        <v>4784</v>
      </c>
      <c r="C2436" s="19" t="s">
        <v>414</v>
      </c>
      <c r="D2436" s="61">
        <v>72000</v>
      </c>
      <c r="E2436" s="60">
        <v>72000</v>
      </c>
      <c r="F2436" s="67"/>
      <c r="G2436" s="60">
        <v>72000</v>
      </c>
      <c r="H2436" s="14">
        <v>0</v>
      </c>
      <c r="I2436" s="32" t="s">
        <v>53</v>
      </c>
      <c r="J2436" s="32"/>
      <c r="K2436" s="32"/>
      <c r="L2436" s="67"/>
      <c r="M2436" s="24"/>
      <c r="N2436" s="14">
        <v>0</v>
      </c>
      <c r="O2436" s="14"/>
      <c r="P2436" s="12" t="s">
        <v>26</v>
      </c>
      <c r="Q2436" s="14"/>
      <c r="R2436" s="16" t="s">
        <v>32</v>
      </c>
      <c r="T2436" s="22"/>
      <c r="U2436" s="22"/>
      <c r="V2436" s="22"/>
      <c r="W2436" s="22"/>
      <c r="X2436" s="22"/>
      <c r="Y2436" s="22"/>
      <c r="Z2436" s="22"/>
      <c r="AA2436" s="22"/>
      <c r="AB2436" s="22"/>
      <c r="AC2436" s="22"/>
      <c r="AD2436" s="22"/>
      <c r="AE2436" s="22"/>
      <c r="AF2436" s="22"/>
      <c r="AG2436" s="22"/>
      <c r="AH2436" s="22"/>
      <c r="AI2436" s="22"/>
      <c r="AJ2436" s="22"/>
      <c r="AK2436" s="22"/>
      <c r="AL2436" s="22"/>
      <c r="AM2436" s="22"/>
      <c r="AN2436" s="22"/>
      <c r="AO2436" s="22"/>
      <c r="AP2436" s="22"/>
      <c r="AQ2436" s="22"/>
      <c r="AR2436" s="22"/>
      <c r="AS2436" s="22"/>
      <c r="AT2436" s="22"/>
      <c r="AU2436" s="22"/>
      <c r="AV2436" s="22"/>
      <c r="AW2436" s="22"/>
      <c r="AX2436" s="22"/>
      <c r="AY2436" s="22"/>
      <c r="AZ2436" s="22"/>
      <c r="BA2436" s="22"/>
      <c r="BB2436" s="22"/>
      <c r="BC2436" s="22"/>
      <c r="BD2436" s="22"/>
      <c r="BE2436" s="22"/>
      <c r="BF2436" s="22"/>
      <c r="BG2436" s="22"/>
      <c r="BH2436" s="22"/>
      <c r="BI2436" s="22"/>
      <c r="BJ2436" s="22"/>
      <c r="BK2436" s="22"/>
      <c r="BL2436" s="22"/>
      <c r="BM2436" s="22"/>
      <c r="BN2436" s="22"/>
      <c r="BO2436" s="22"/>
      <c r="BP2436" s="22"/>
      <c r="BQ2436" s="22"/>
      <c r="BR2436" s="22"/>
      <c r="BS2436" s="22"/>
      <c r="BT2436" s="22"/>
      <c r="BU2436" s="22"/>
      <c r="BV2436" s="22"/>
      <c r="BW2436" s="22"/>
      <c r="BX2436" s="22"/>
      <c r="BY2436" s="22"/>
      <c r="BZ2436" s="22"/>
      <c r="CA2436" s="22"/>
      <c r="CB2436" s="22"/>
      <c r="CC2436" s="22"/>
      <c r="CD2436" s="22"/>
      <c r="CE2436" s="22"/>
      <c r="CF2436" s="22"/>
      <c r="CG2436" s="22"/>
      <c r="CH2436" s="22"/>
      <c r="CI2436" s="22"/>
      <c r="CJ2436" s="22"/>
      <c r="CK2436" s="22"/>
      <c r="CL2436" s="22"/>
      <c r="CM2436" s="22"/>
      <c r="CN2436" s="22"/>
      <c r="CO2436" s="22"/>
      <c r="CP2436" s="22"/>
      <c r="CQ2436" s="22"/>
      <c r="CR2436" s="22"/>
      <c r="CS2436" s="22"/>
      <c r="CT2436" s="22"/>
      <c r="CU2436" s="22"/>
      <c r="CV2436" s="22"/>
      <c r="CW2436" s="22"/>
      <c r="CX2436" s="22"/>
      <c r="CY2436" s="22"/>
      <c r="CZ2436" s="22"/>
      <c r="DA2436" s="22"/>
      <c r="DB2436" s="22"/>
      <c r="DC2436" s="22"/>
      <c r="DD2436" s="22"/>
      <c r="DE2436" s="22"/>
      <c r="DF2436" s="22"/>
      <c r="DG2436" s="22"/>
      <c r="DH2436" s="22"/>
      <c r="DI2436" s="22"/>
      <c r="DJ2436" s="22"/>
      <c r="DK2436" s="22"/>
      <c r="DL2436" s="22"/>
      <c r="DM2436" s="22"/>
      <c r="DN2436" s="22"/>
      <c r="DO2436" s="22"/>
      <c r="DP2436" s="22"/>
      <c r="DQ2436" s="22"/>
      <c r="DR2436" s="22"/>
      <c r="DS2436" s="22"/>
      <c r="DT2436" s="22"/>
      <c r="DU2436" s="22"/>
      <c r="DV2436" s="22"/>
      <c r="DW2436" s="22"/>
      <c r="DX2436" s="22"/>
      <c r="DY2436" s="22"/>
      <c r="DZ2436" s="22"/>
      <c r="EA2436" s="22"/>
      <c r="EB2436" s="22"/>
      <c r="EC2436" s="22"/>
      <c r="ED2436" s="22"/>
      <c r="EE2436" s="22"/>
      <c r="EF2436" s="22"/>
      <c r="EG2436" s="22"/>
      <c r="EH2436" s="22"/>
      <c r="EI2436" s="22"/>
      <c r="EJ2436" s="22"/>
      <c r="EK2436" s="22"/>
      <c r="EL2436" s="22"/>
      <c r="EM2436" s="22"/>
      <c r="EN2436" s="22"/>
      <c r="EO2436" s="22"/>
      <c r="EP2436" s="22"/>
      <c r="EQ2436" s="22"/>
      <c r="ER2436" s="22"/>
      <c r="ES2436" s="22"/>
      <c r="ET2436" s="22"/>
      <c r="EU2436" s="22"/>
      <c r="EV2436" s="22"/>
      <c r="EW2436" s="22"/>
      <c r="EX2436" s="22"/>
      <c r="EY2436" s="22"/>
      <c r="EZ2436" s="22"/>
      <c r="FA2436" s="22"/>
      <c r="FB2436" s="22"/>
      <c r="FC2436" s="22"/>
      <c r="FD2436" s="22"/>
      <c r="FE2436" s="22"/>
      <c r="FF2436" s="22"/>
      <c r="FG2436" s="22"/>
      <c r="FH2436" s="22"/>
      <c r="FI2436" s="22"/>
      <c r="FJ2436" s="22"/>
      <c r="FK2436" s="22"/>
      <c r="FL2436" s="22"/>
      <c r="FM2436" s="22"/>
      <c r="FN2436" s="22"/>
      <c r="FO2436" s="22"/>
      <c r="FP2436" s="22"/>
      <c r="FQ2436" s="22"/>
      <c r="FR2436" s="22"/>
      <c r="FS2436" s="22"/>
      <c r="FT2436" s="22"/>
      <c r="FU2436" s="22"/>
      <c r="FV2436" s="22"/>
      <c r="FW2436" s="22"/>
      <c r="FX2436" s="22"/>
      <c r="FY2436" s="22"/>
      <c r="FZ2436" s="22"/>
      <c r="GA2436" s="22"/>
      <c r="GB2436" s="22"/>
      <c r="GC2436" s="22"/>
      <c r="GD2436" s="22"/>
      <c r="GE2436" s="22"/>
      <c r="GF2436" s="22"/>
      <c r="GG2436" s="22"/>
      <c r="GH2436" s="22"/>
      <c r="GI2436" s="22"/>
      <c r="GJ2436" s="22"/>
      <c r="GK2436" s="22"/>
      <c r="GL2436" s="22"/>
      <c r="GM2436" s="22"/>
      <c r="GN2436" s="22"/>
      <c r="GO2436" s="22"/>
      <c r="GP2436" s="22"/>
      <c r="GQ2436" s="22"/>
      <c r="GR2436" s="22"/>
      <c r="GS2436" s="22"/>
      <c r="GT2436" s="22"/>
      <c r="GU2436" s="22"/>
      <c r="GV2436" s="22"/>
      <c r="GW2436" s="22"/>
      <c r="GX2436" s="22"/>
      <c r="GY2436" s="22"/>
      <c r="GZ2436" s="22"/>
      <c r="HA2436" s="22"/>
      <c r="HB2436" s="22"/>
      <c r="HC2436" s="22"/>
      <c r="HD2436" s="22"/>
      <c r="HE2436" s="22"/>
      <c r="HF2436" s="22"/>
      <c r="HG2436" s="22"/>
      <c r="HH2436" s="22"/>
      <c r="HI2436" s="22"/>
      <c r="HJ2436" s="22"/>
      <c r="HK2436" s="22"/>
      <c r="HL2436" s="22"/>
      <c r="HM2436" s="22"/>
      <c r="HN2436" s="22"/>
      <c r="HO2436" s="22"/>
      <c r="HP2436" s="22"/>
      <c r="HQ2436" s="22"/>
      <c r="HR2436" s="22"/>
      <c r="HS2436" s="22"/>
      <c r="HT2436" s="22"/>
      <c r="HU2436" s="22"/>
      <c r="HV2436" s="22"/>
      <c r="HW2436" s="22"/>
      <c r="HX2436" s="22"/>
      <c r="HY2436" s="22"/>
      <c r="HZ2436" s="22"/>
      <c r="IA2436" s="22"/>
      <c r="IB2436" s="22"/>
      <c r="IC2436" s="22"/>
      <c r="ID2436" s="22"/>
      <c r="IE2436" s="22"/>
      <c r="IF2436" s="22"/>
      <c r="IG2436" s="22"/>
      <c r="IH2436" s="22"/>
      <c r="II2436" s="22"/>
      <c r="IJ2436" s="22"/>
      <c r="IK2436" s="22"/>
      <c r="IL2436" s="22"/>
      <c r="IM2436" s="22"/>
      <c r="IN2436" s="22"/>
      <c r="IO2436" s="22"/>
      <c r="IP2436" s="22"/>
      <c r="IQ2436" s="22"/>
      <c r="IR2436" s="22"/>
      <c r="IS2436" s="22"/>
      <c r="IT2436" s="22"/>
      <c r="IU2436" s="22"/>
    </row>
    <row r="2437" spans="1:255" s="21" customFormat="1" ht="32.4" customHeight="1" x14ac:dyDescent="0.3">
      <c r="A2437" s="89" t="s">
        <v>322</v>
      </c>
      <c r="B2437" s="36" t="s">
        <v>4785</v>
      </c>
      <c r="C2437" s="19" t="s">
        <v>414</v>
      </c>
      <c r="D2437" s="68">
        <v>1128000</v>
      </c>
      <c r="E2437" s="68">
        <v>1128000</v>
      </c>
      <c r="F2437" s="67"/>
      <c r="G2437" s="68">
        <v>1128000</v>
      </c>
      <c r="H2437" s="14">
        <v>0</v>
      </c>
      <c r="I2437" s="32" t="s">
        <v>53</v>
      </c>
      <c r="J2437" s="32"/>
      <c r="K2437" s="32"/>
      <c r="L2437" s="67"/>
      <c r="M2437" s="24"/>
      <c r="N2437" s="14">
        <v>0</v>
      </c>
      <c r="O2437" s="14"/>
      <c r="P2437" s="12" t="s">
        <v>26</v>
      </c>
      <c r="Q2437" s="14"/>
      <c r="R2437" s="16" t="s">
        <v>32</v>
      </c>
      <c r="T2437" s="22"/>
      <c r="U2437" s="22"/>
      <c r="V2437" s="22"/>
      <c r="W2437" s="22"/>
      <c r="X2437" s="22"/>
      <c r="Y2437" s="22"/>
      <c r="Z2437" s="22"/>
      <c r="AA2437" s="22"/>
      <c r="AB2437" s="22"/>
      <c r="AC2437" s="22"/>
      <c r="AD2437" s="22"/>
      <c r="AE2437" s="22"/>
      <c r="AF2437" s="22"/>
      <c r="AG2437" s="22"/>
      <c r="AH2437" s="22"/>
      <c r="AI2437" s="22"/>
      <c r="AJ2437" s="22"/>
      <c r="AK2437" s="22"/>
      <c r="AL2437" s="22"/>
      <c r="AM2437" s="22"/>
      <c r="AN2437" s="22"/>
      <c r="AO2437" s="22"/>
      <c r="AP2437" s="22"/>
      <c r="AQ2437" s="22"/>
      <c r="AR2437" s="22"/>
      <c r="AS2437" s="22"/>
      <c r="AT2437" s="22"/>
      <c r="AU2437" s="22"/>
      <c r="AV2437" s="22"/>
      <c r="AW2437" s="22"/>
      <c r="AX2437" s="22"/>
      <c r="AY2437" s="22"/>
      <c r="AZ2437" s="22"/>
      <c r="BA2437" s="22"/>
      <c r="BB2437" s="22"/>
      <c r="BC2437" s="22"/>
      <c r="BD2437" s="22"/>
      <c r="BE2437" s="22"/>
      <c r="BF2437" s="22"/>
      <c r="BG2437" s="22"/>
      <c r="BH2437" s="22"/>
      <c r="BI2437" s="22"/>
      <c r="BJ2437" s="22"/>
      <c r="BK2437" s="22"/>
      <c r="BL2437" s="22"/>
      <c r="BM2437" s="22"/>
      <c r="BN2437" s="22"/>
      <c r="BO2437" s="22"/>
      <c r="BP2437" s="22"/>
      <c r="BQ2437" s="22"/>
      <c r="BR2437" s="22"/>
      <c r="BS2437" s="22"/>
      <c r="BT2437" s="22"/>
      <c r="BU2437" s="22"/>
      <c r="BV2437" s="22"/>
      <c r="BW2437" s="22"/>
      <c r="BX2437" s="22"/>
      <c r="BY2437" s="22"/>
      <c r="BZ2437" s="22"/>
      <c r="CA2437" s="22"/>
      <c r="CB2437" s="22"/>
      <c r="CC2437" s="22"/>
      <c r="CD2437" s="22"/>
      <c r="CE2437" s="22"/>
      <c r="CF2437" s="22"/>
      <c r="CG2437" s="22"/>
      <c r="CH2437" s="22"/>
      <c r="CI2437" s="22"/>
      <c r="CJ2437" s="22"/>
      <c r="CK2437" s="22"/>
      <c r="CL2437" s="22"/>
      <c r="CM2437" s="22"/>
      <c r="CN2437" s="22"/>
      <c r="CO2437" s="22"/>
      <c r="CP2437" s="22"/>
      <c r="CQ2437" s="22"/>
      <c r="CR2437" s="22"/>
      <c r="CS2437" s="22"/>
      <c r="CT2437" s="22"/>
      <c r="CU2437" s="22"/>
      <c r="CV2437" s="22"/>
      <c r="CW2437" s="22"/>
      <c r="CX2437" s="22"/>
      <c r="CY2437" s="22"/>
      <c r="CZ2437" s="22"/>
      <c r="DA2437" s="22"/>
      <c r="DB2437" s="22"/>
      <c r="DC2437" s="22"/>
      <c r="DD2437" s="22"/>
      <c r="DE2437" s="22"/>
      <c r="DF2437" s="22"/>
      <c r="DG2437" s="22"/>
      <c r="DH2437" s="22"/>
      <c r="DI2437" s="22"/>
      <c r="DJ2437" s="22"/>
      <c r="DK2437" s="22"/>
      <c r="DL2437" s="22"/>
      <c r="DM2437" s="22"/>
      <c r="DN2437" s="22"/>
      <c r="DO2437" s="22"/>
      <c r="DP2437" s="22"/>
      <c r="DQ2437" s="22"/>
      <c r="DR2437" s="22"/>
      <c r="DS2437" s="22"/>
      <c r="DT2437" s="22"/>
      <c r="DU2437" s="22"/>
      <c r="DV2437" s="22"/>
      <c r="DW2437" s="22"/>
      <c r="DX2437" s="22"/>
      <c r="DY2437" s="22"/>
      <c r="DZ2437" s="22"/>
      <c r="EA2437" s="22"/>
      <c r="EB2437" s="22"/>
      <c r="EC2437" s="22"/>
      <c r="ED2437" s="22"/>
      <c r="EE2437" s="22"/>
      <c r="EF2437" s="22"/>
      <c r="EG2437" s="22"/>
      <c r="EH2437" s="22"/>
      <c r="EI2437" s="22"/>
      <c r="EJ2437" s="22"/>
      <c r="EK2437" s="22"/>
      <c r="EL2437" s="22"/>
      <c r="EM2437" s="22"/>
      <c r="EN2437" s="22"/>
      <c r="EO2437" s="22"/>
      <c r="EP2437" s="22"/>
      <c r="EQ2437" s="22"/>
      <c r="ER2437" s="22"/>
      <c r="ES2437" s="22"/>
      <c r="ET2437" s="22"/>
      <c r="EU2437" s="22"/>
      <c r="EV2437" s="22"/>
      <c r="EW2437" s="22"/>
      <c r="EX2437" s="22"/>
      <c r="EY2437" s="22"/>
      <c r="EZ2437" s="22"/>
      <c r="FA2437" s="22"/>
      <c r="FB2437" s="22"/>
      <c r="FC2437" s="22"/>
      <c r="FD2437" s="22"/>
      <c r="FE2437" s="22"/>
      <c r="FF2437" s="22"/>
      <c r="FG2437" s="22"/>
      <c r="FH2437" s="22"/>
      <c r="FI2437" s="22"/>
      <c r="FJ2437" s="22"/>
      <c r="FK2437" s="22"/>
      <c r="FL2437" s="22"/>
      <c r="FM2437" s="22"/>
      <c r="FN2437" s="22"/>
      <c r="FO2437" s="22"/>
      <c r="FP2437" s="22"/>
      <c r="FQ2437" s="22"/>
      <c r="FR2437" s="22"/>
      <c r="FS2437" s="22"/>
      <c r="FT2437" s="22"/>
      <c r="FU2437" s="22"/>
      <c r="FV2437" s="22"/>
      <c r="FW2437" s="22"/>
      <c r="FX2437" s="22"/>
      <c r="FY2437" s="22"/>
      <c r="FZ2437" s="22"/>
      <c r="GA2437" s="22"/>
      <c r="GB2437" s="22"/>
      <c r="GC2437" s="22"/>
      <c r="GD2437" s="22"/>
      <c r="GE2437" s="22"/>
      <c r="GF2437" s="22"/>
      <c r="GG2437" s="22"/>
      <c r="GH2437" s="22"/>
      <c r="GI2437" s="22"/>
      <c r="GJ2437" s="22"/>
      <c r="GK2437" s="22"/>
      <c r="GL2437" s="22"/>
      <c r="GM2437" s="22"/>
      <c r="GN2437" s="22"/>
      <c r="GO2437" s="22"/>
      <c r="GP2437" s="22"/>
      <c r="GQ2437" s="22"/>
      <c r="GR2437" s="22"/>
      <c r="GS2437" s="22"/>
      <c r="GT2437" s="22"/>
      <c r="GU2437" s="22"/>
      <c r="GV2437" s="22"/>
      <c r="GW2437" s="22"/>
      <c r="GX2437" s="22"/>
      <c r="GY2437" s="22"/>
      <c r="GZ2437" s="22"/>
      <c r="HA2437" s="22"/>
      <c r="HB2437" s="22"/>
      <c r="HC2437" s="22"/>
      <c r="HD2437" s="22"/>
      <c r="HE2437" s="22"/>
      <c r="HF2437" s="22"/>
      <c r="HG2437" s="22"/>
      <c r="HH2437" s="22"/>
      <c r="HI2437" s="22"/>
      <c r="HJ2437" s="22"/>
      <c r="HK2437" s="22"/>
      <c r="HL2437" s="22"/>
      <c r="HM2437" s="22"/>
      <c r="HN2437" s="22"/>
      <c r="HO2437" s="22"/>
      <c r="HP2437" s="22"/>
      <c r="HQ2437" s="22"/>
      <c r="HR2437" s="22"/>
      <c r="HS2437" s="22"/>
      <c r="HT2437" s="22"/>
      <c r="HU2437" s="22"/>
      <c r="HV2437" s="22"/>
      <c r="HW2437" s="22"/>
      <c r="HX2437" s="22"/>
      <c r="HY2437" s="22"/>
      <c r="HZ2437" s="22"/>
      <c r="IA2437" s="22"/>
      <c r="IB2437" s="22"/>
      <c r="IC2437" s="22"/>
      <c r="ID2437" s="22"/>
      <c r="IE2437" s="22"/>
      <c r="IF2437" s="22"/>
      <c r="IG2437" s="22"/>
      <c r="IH2437" s="22"/>
      <c r="II2437" s="22"/>
      <c r="IJ2437" s="22"/>
      <c r="IK2437" s="22"/>
      <c r="IL2437" s="22"/>
      <c r="IM2437" s="22"/>
      <c r="IN2437" s="22"/>
      <c r="IO2437" s="22"/>
      <c r="IP2437" s="22"/>
      <c r="IQ2437" s="22"/>
      <c r="IR2437" s="22"/>
      <c r="IS2437" s="22"/>
      <c r="IT2437" s="22"/>
      <c r="IU2437" s="22"/>
    </row>
    <row r="2438" spans="1:255" s="21" customFormat="1" ht="32.4" customHeight="1" x14ac:dyDescent="0.3">
      <c r="A2438" s="89" t="s">
        <v>339</v>
      </c>
      <c r="B2438" s="36" t="s">
        <v>4786</v>
      </c>
      <c r="C2438" s="19" t="s">
        <v>414</v>
      </c>
      <c r="D2438" s="61">
        <v>72000</v>
      </c>
      <c r="E2438" s="61">
        <v>72000</v>
      </c>
      <c r="F2438" s="67"/>
      <c r="G2438" s="61">
        <v>72000</v>
      </c>
      <c r="H2438" s="14">
        <v>0</v>
      </c>
      <c r="I2438" s="32" t="s">
        <v>53</v>
      </c>
      <c r="J2438" s="32"/>
      <c r="K2438" s="32"/>
      <c r="L2438" s="67"/>
      <c r="M2438" s="24"/>
      <c r="N2438" s="14">
        <v>0</v>
      </c>
      <c r="O2438" s="14"/>
      <c r="P2438" s="12" t="s">
        <v>26</v>
      </c>
      <c r="Q2438" s="14"/>
      <c r="R2438" s="16" t="s">
        <v>32</v>
      </c>
      <c r="T2438" s="22"/>
      <c r="U2438" s="22"/>
      <c r="V2438" s="22"/>
      <c r="W2438" s="22"/>
      <c r="X2438" s="22"/>
      <c r="Y2438" s="22"/>
      <c r="Z2438" s="22"/>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G2438" s="22"/>
      <c r="BH2438" s="22"/>
      <c r="BI2438" s="22"/>
      <c r="BJ2438" s="22"/>
      <c r="BK2438" s="22"/>
      <c r="BL2438" s="22"/>
      <c r="BM2438" s="22"/>
      <c r="BN2438" s="22"/>
      <c r="BO2438" s="22"/>
      <c r="BP2438" s="22"/>
      <c r="BQ2438" s="22"/>
      <c r="BR2438" s="22"/>
      <c r="BS2438" s="22"/>
      <c r="BT2438" s="22"/>
      <c r="BU2438" s="22"/>
      <c r="BV2438" s="22"/>
      <c r="BW2438" s="22"/>
      <c r="BX2438" s="22"/>
      <c r="BY2438" s="22"/>
      <c r="BZ2438" s="22"/>
      <c r="CA2438" s="22"/>
      <c r="CB2438" s="22"/>
      <c r="CC2438" s="22"/>
      <c r="CD2438" s="22"/>
      <c r="CE2438" s="22"/>
      <c r="CF2438" s="22"/>
      <c r="CG2438" s="22"/>
      <c r="CH2438" s="22"/>
      <c r="CI2438" s="22"/>
      <c r="CJ2438" s="22"/>
      <c r="CK2438" s="22"/>
      <c r="CL2438" s="22"/>
      <c r="CM2438" s="22"/>
      <c r="CN2438" s="22"/>
      <c r="CO2438" s="22"/>
      <c r="CP2438" s="22"/>
      <c r="CQ2438" s="22"/>
      <c r="CR2438" s="22"/>
      <c r="CS2438" s="22"/>
      <c r="CT2438" s="22"/>
      <c r="CU2438" s="22"/>
      <c r="CV2438" s="22"/>
      <c r="CW2438" s="22"/>
      <c r="CX2438" s="22"/>
      <c r="CY2438" s="22"/>
      <c r="CZ2438" s="22"/>
      <c r="DA2438" s="22"/>
      <c r="DB2438" s="22"/>
      <c r="DC2438" s="22"/>
      <c r="DD2438" s="22"/>
      <c r="DE2438" s="22"/>
      <c r="DF2438" s="22"/>
      <c r="DG2438" s="22"/>
      <c r="DH2438" s="22"/>
      <c r="DI2438" s="22"/>
      <c r="DJ2438" s="22"/>
      <c r="DK2438" s="22"/>
      <c r="DL2438" s="22"/>
      <c r="DM2438" s="22"/>
      <c r="DN2438" s="22"/>
      <c r="DO2438" s="22"/>
      <c r="DP2438" s="22"/>
      <c r="DQ2438" s="22"/>
      <c r="DR2438" s="22"/>
      <c r="DS2438" s="22"/>
      <c r="DT2438" s="22"/>
      <c r="DU2438" s="22"/>
      <c r="DV2438" s="22"/>
      <c r="DW2438" s="22"/>
      <c r="DX2438" s="22"/>
      <c r="DY2438" s="22"/>
      <c r="DZ2438" s="22"/>
      <c r="EA2438" s="22"/>
      <c r="EB2438" s="22"/>
      <c r="EC2438" s="22"/>
      <c r="ED2438" s="22"/>
      <c r="EE2438" s="22"/>
      <c r="EF2438" s="22"/>
      <c r="EG2438" s="22"/>
      <c r="EH2438" s="22"/>
      <c r="EI2438" s="22"/>
      <c r="EJ2438" s="22"/>
      <c r="EK2438" s="22"/>
      <c r="EL2438" s="22"/>
      <c r="EM2438" s="22"/>
      <c r="EN2438" s="22"/>
      <c r="EO2438" s="22"/>
      <c r="EP2438" s="22"/>
      <c r="EQ2438" s="22"/>
      <c r="ER2438" s="22"/>
      <c r="ES2438" s="22"/>
      <c r="ET2438" s="22"/>
      <c r="EU2438" s="22"/>
      <c r="EV2438" s="22"/>
      <c r="EW2438" s="22"/>
      <c r="EX2438" s="22"/>
      <c r="EY2438" s="22"/>
      <c r="EZ2438" s="22"/>
      <c r="FA2438" s="22"/>
      <c r="FB2438" s="22"/>
      <c r="FC2438" s="22"/>
      <c r="FD2438" s="22"/>
      <c r="FE2438" s="22"/>
      <c r="FF2438" s="22"/>
      <c r="FG2438" s="22"/>
      <c r="FH2438" s="22"/>
      <c r="FI2438" s="22"/>
      <c r="FJ2438" s="22"/>
      <c r="FK2438" s="22"/>
      <c r="FL2438" s="22"/>
      <c r="FM2438" s="22"/>
      <c r="FN2438" s="22"/>
      <c r="FO2438" s="22"/>
      <c r="FP2438" s="22"/>
      <c r="FQ2438" s="22"/>
      <c r="FR2438" s="22"/>
      <c r="FS2438" s="22"/>
      <c r="FT2438" s="22"/>
      <c r="FU2438" s="22"/>
      <c r="FV2438" s="22"/>
      <c r="FW2438" s="22"/>
      <c r="FX2438" s="22"/>
      <c r="FY2438" s="22"/>
      <c r="FZ2438" s="22"/>
      <c r="GA2438" s="22"/>
      <c r="GB2438" s="22"/>
      <c r="GC2438" s="22"/>
      <c r="GD2438" s="22"/>
      <c r="GE2438" s="22"/>
      <c r="GF2438" s="22"/>
      <c r="GG2438" s="22"/>
      <c r="GH2438" s="22"/>
      <c r="GI2438" s="22"/>
      <c r="GJ2438" s="22"/>
      <c r="GK2438" s="22"/>
      <c r="GL2438" s="22"/>
      <c r="GM2438" s="22"/>
      <c r="GN2438" s="22"/>
      <c r="GO2438" s="22"/>
      <c r="GP2438" s="22"/>
      <c r="GQ2438" s="22"/>
      <c r="GR2438" s="22"/>
      <c r="GS2438" s="22"/>
      <c r="GT2438" s="22"/>
      <c r="GU2438" s="22"/>
      <c r="GV2438" s="22"/>
      <c r="GW2438" s="22"/>
      <c r="GX2438" s="22"/>
      <c r="GY2438" s="22"/>
      <c r="GZ2438" s="22"/>
      <c r="HA2438" s="22"/>
      <c r="HB2438" s="22"/>
      <c r="HC2438" s="22"/>
      <c r="HD2438" s="22"/>
      <c r="HE2438" s="22"/>
      <c r="HF2438" s="22"/>
      <c r="HG2438" s="22"/>
      <c r="HH2438" s="22"/>
      <c r="HI2438" s="22"/>
      <c r="HJ2438" s="22"/>
      <c r="HK2438" s="22"/>
      <c r="HL2438" s="22"/>
      <c r="HM2438" s="22"/>
      <c r="HN2438" s="22"/>
      <c r="HO2438" s="22"/>
      <c r="HP2438" s="22"/>
      <c r="HQ2438" s="22"/>
      <c r="HR2438" s="22"/>
      <c r="HS2438" s="22"/>
      <c r="HT2438" s="22"/>
      <c r="HU2438" s="22"/>
      <c r="HV2438" s="22"/>
      <c r="HW2438" s="22"/>
      <c r="HX2438" s="22"/>
      <c r="HY2438" s="22"/>
      <c r="HZ2438" s="22"/>
      <c r="IA2438" s="22"/>
      <c r="IB2438" s="22"/>
      <c r="IC2438" s="22"/>
      <c r="ID2438" s="22"/>
      <c r="IE2438" s="22"/>
      <c r="IF2438" s="22"/>
      <c r="IG2438" s="22"/>
      <c r="IH2438" s="22"/>
      <c r="II2438" s="22"/>
      <c r="IJ2438" s="22"/>
      <c r="IK2438" s="22"/>
      <c r="IL2438" s="22"/>
      <c r="IM2438" s="22"/>
      <c r="IN2438" s="22"/>
      <c r="IO2438" s="22"/>
      <c r="IP2438" s="22"/>
      <c r="IQ2438" s="22"/>
      <c r="IR2438" s="22"/>
      <c r="IS2438" s="22"/>
      <c r="IT2438" s="22"/>
      <c r="IU2438" s="22"/>
    </row>
    <row r="2439" spans="1:255" s="21" customFormat="1" ht="32.4" customHeight="1" x14ac:dyDescent="0.3">
      <c r="A2439" s="89" t="s">
        <v>339</v>
      </c>
      <c r="B2439" s="36" t="s">
        <v>4787</v>
      </c>
      <c r="C2439" s="19" t="s">
        <v>414</v>
      </c>
      <c r="D2439" s="61">
        <v>72000</v>
      </c>
      <c r="E2439" s="61">
        <v>72000</v>
      </c>
      <c r="F2439" s="67"/>
      <c r="G2439" s="61">
        <v>72000</v>
      </c>
      <c r="H2439" s="14">
        <v>0</v>
      </c>
      <c r="I2439" s="32" t="s">
        <v>53</v>
      </c>
      <c r="J2439" s="32"/>
      <c r="K2439" s="32"/>
      <c r="L2439" s="67"/>
      <c r="M2439" s="24"/>
      <c r="N2439" s="14">
        <v>0</v>
      </c>
      <c r="O2439" s="14"/>
      <c r="P2439" s="12" t="s">
        <v>26</v>
      </c>
      <c r="Q2439" s="14"/>
      <c r="R2439" s="16" t="s">
        <v>32</v>
      </c>
      <c r="T2439" s="22"/>
      <c r="U2439" s="22"/>
      <c r="V2439" s="22"/>
      <c r="W2439" s="22"/>
      <c r="X2439" s="22"/>
      <c r="Y2439" s="22"/>
      <c r="Z2439" s="22"/>
      <c r="AA2439" s="22"/>
      <c r="AB2439" s="22"/>
      <c r="AC2439" s="22"/>
      <c r="AD2439" s="22"/>
      <c r="AE2439" s="22"/>
      <c r="AF2439" s="22"/>
      <c r="AG2439" s="22"/>
      <c r="AH2439" s="22"/>
      <c r="AI2439" s="22"/>
      <c r="AJ2439" s="22"/>
      <c r="AK2439" s="22"/>
      <c r="AL2439" s="22"/>
      <c r="AM2439" s="22"/>
      <c r="AN2439" s="22"/>
      <c r="AO2439" s="22"/>
      <c r="AP2439" s="22"/>
      <c r="AQ2439" s="22"/>
      <c r="AR2439" s="22"/>
      <c r="AS2439" s="22"/>
      <c r="AT2439" s="22"/>
      <c r="AU2439" s="22"/>
      <c r="AV2439" s="22"/>
      <c r="AW2439" s="22"/>
      <c r="AX2439" s="22"/>
      <c r="AY2439" s="22"/>
      <c r="AZ2439" s="22"/>
      <c r="BA2439" s="22"/>
      <c r="BB2439" s="22"/>
      <c r="BC2439" s="22"/>
      <c r="BD2439" s="22"/>
      <c r="BE2439" s="22"/>
      <c r="BF2439" s="22"/>
      <c r="BG2439" s="22"/>
      <c r="BH2439" s="22"/>
      <c r="BI2439" s="22"/>
      <c r="BJ2439" s="22"/>
      <c r="BK2439" s="22"/>
      <c r="BL2439" s="22"/>
      <c r="BM2439" s="22"/>
      <c r="BN2439" s="22"/>
      <c r="BO2439" s="22"/>
      <c r="BP2439" s="22"/>
      <c r="BQ2439" s="22"/>
      <c r="BR2439" s="22"/>
      <c r="BS2439" s="22"/>
      <c r="BT2439" s="22"/>
      <c r="BU2439" s="22"/>
      <c r="BV2439" s="22"/>
      <c r="BW2439" s="22"/>
      <c r="BX2439" s="22"/>
      <c r="BY2439" s="22"/>
      <c r="BZ2439" s="22"/>
      <c r="CA2439" s="22"/>
      <c r="CB2439" s="22"/>
      <c r="CC2439" s="22"/>
      <c r="CD2439" s="22"/>
      <c r="CE2439" s="22"/>
      <c r="CF2439" s="22"/>
      <c r="CG2439" s="22"/>
      <c r="CH2439" s="22"/>
      <c r="CI2439" s="22"/>
      <c r="CJ2439" s="22"/>
      <c r="CK2439" s="22"/>
      <c r="CL2439" s="22"/>
      <c r="CM2439" s="22"/>
      <c r="CN2439" s="22"/>
      <c r="CO2439" s="22"/>
      <c r="CP2439" s="22"/>
      <c r="CQ2439" s="22"/>
      <c r="CR2439" s="22"/>
      <c r="CS2439" s="22"/>
      <c r="CT2439" s="22"/>
      <c r="CU2439" s="22"/>
      <c r="CV2439" s="22"/>
      <c r="CW2439" s="22"/>
      <c r="CX2439" s="22"/>
      <c r="CY2439" s="22"/>
      <c r="CZ2439" s="22"/>
      <c r="DA2439" s="22"/>
      <c r="DB2439" s="22"/>
      <c r="DC2439" s="22"/>
      <c r="DD2439" s="22"/>
      <c r="DE2439" s="22"/>
      <c r="DF2439" s="22"/>
      <c r="DG2439" s="22"/>
      <c r="DH2439" s="22"/>
      <c r="DI2439" s="22"/>
      <c r="DJ2439" s="22"/>
      <c r="DK2439" s="22"/>
      <c r="DL2439" s="22"/>
      <c r="DM2439" s="22"/>
      <c r="DN2439" s="22"/>
      <c r="DO2439" s="22"/>
      <c r="DP2439" s="22"/>
      <c r="DQ2439" s="22"/>
      <c r="DR2439" s="22"/>
      <c r="DS2439" s="22"/>
      <c r="DT2439" s="22"/>
      <c r="DU2439" s="22"/>
      <c r="DV2439" s="22"/>
      <c r="DW2439" s="22"/>
      <c r="DX2439" s="22"/>
      <c r="DY2439" s="22"/>
      <c r="DZ2439" s="22"/>
      <c r="EA2439" s="22"/>
      <c r="EB2439" s="22"/>
      <c r="EC2439" s="22"/>
      <c r="ED2439" s="22"/>
      <c r="EE2439" s="22"/>
      <c r="EF2439" s="22"/>
      <c r="EG2439" s="22"/>
      <c r="EH2439" s="22"/>
      <c r="EI2439" s="22"/>
      <c r="EJ2439" s="22"/>
      <c r="EK2439" s="22"/>
      <c r="EL2439" s="22"/>
      <c r="EM2439" s="22"/>
      <c r="EN2439" s="22"/>
      <c r="EO2439" s="22"/>
      <c r="EP2439" s="22"/>
      <c r="EQ2439" s="22"/>
      <c r="ER2439" s="22"/>
      <c r="ES2439" s="22"/>
      <c r="ET2439" s="22"/>
      <c r="EU2439" s="22"/>
      <c r="EV2439" s="22"/>
      <c r="EW2439" s="22"/>
      <c r="EX2439" s="22"/>
      <c r="EY2439" s="22"/>
      <c r="EZ2439" s="22"/>
      <c r="FA2439" s="22"/>
      <c r="FB2439" s="22"/>
      <c r="FC2439" s="22"/>
      <c r="FD2439" s="22"/>
      <c r="FE2439" s="22"/>
      <c r="FF2439" s="22"/>
      <c r="FG2439" s="22"/>
      <c r="FH2439" s="22"/>
      <c r="FI2439" s="22"/>
      <c r="FJ2439" s="22"/>
      <c r="FK2439" s="22"/>
      <c r="FL2439" s="22"/>
      <c r="FM2439" s="22"/>
      <c r="FN2439" s="22"/>
      <c r="FO2439" s="22"/>
      <c r="FP2439" s="22"/>
      <c r="FQ2439" s="22"/>
      <c r="FR2439" s="22"/>
      <c r="FS2439" s="22"/>
      <c r="FT2439" s="22"/>
      <c r="FU2439" s="22"/>
      <c r="FV2439" s="22"/>
      <c r="FW2439" s="22"/>
      <c r="FX2439" s="22"/>
      <c r="FY2439" s="22"/>
      <c r="FZ2439" s="22"/>
      <c r="GA2439" s="22"/>
      <c r="GB2439" s="22"/>
      <c r="GC2439" s="22"/>
      <c r="GD2439" s="22"/>
      <c r="GE2439" s="22"/>
      <c r="GF2439" s="22"/>
      <c r="GG2439" s="22"/>
      <c r="GH2439" s="22"/>
      <c r="GI2439" s="22"/>
      <c r="GJ2439" s="22"/>
      <c r="GK2439" s="22"/>
      <c r="GL2439" s="22"/>
      <c r="GM2439" s="22"/>
      <c r="GN2439" s="22"/>
      <c r="GO2439" s="22"/>
      <c r="GP2439" s="22"/>
      <c r="GQ2439" s="22"/>
      <c r="GR2439" s="22"/>
      <c r="GS2439" s="22"/>
      <c r="GT2439" s="22"/>
      <c r="GU2439" s="22"/>
      <c r="GV2439" s="22"/>
      <c r="GW2439" s="22"/>
      <c r="GX2439" s="22"/>
      <c r="GY2439" s="22"/>
      <c r="GZ2439" s="22"/>
      <c r="HA2439" s="22"/>
      <c r="HB2439" s="22"/>
      <c r="HC2439" s="22"/>
      <c r="HD2439" s="22"/>
      <c r="HE2439" s="22"/>
      <c r="HF2439" s="22"/>
      <c r="HG2439" s="22"/>
      <c r="HH2439" s="22"/>
      <c r="HI2439" s="22"/>
      <c r="HJ2439" s="22"/>
      <c r="HK2439" s="22"/>
      <c r="HL2439" s="22"/>
      <c r="HM2439" s="22"/>
      <c r="HN2439" s="22"/>
      <c r="HO2439" s="22"/>
      <c r="HP2439" s="22"/>
      <c r="HQ2439" s="22"/>
      <c r="HR2439" s="22"/>
      <c r="HS2439" s="22"/>
      <c r="HT2439" s="22"/>
      <c r="HU2439" s="22"/>
      <c r="HV2439" s="22"/>
      <c r="HW2439" s="22"/>
      <c r="HX2439" s="22"/>
      <c r="HY2439" s="22"/>
      <c r="HZ2439" s="22"/>
      <c r="IA2439" s="22"/>
      <c r="IB2439" s="22"/>
      <c r="IC2439" s="22"/>
      <c r="ID2439" s="22"/>
      <c r="IE2439" s="22"/>
      <c r="IF2439" s="22"/>
      <c r="IG2439" s="22"/>
      <c r="IH2439" s="22"/>
      <c r="II2439" s="22"/>
      <c r="IJ2439" s="22"/>
      <c r="IK2439" s="22"/>
      <c r="IL2439" s="22"/>
      <c r="IM2439" s="22"/>
      <c r="IN2439" s="22"/>
      <c r="IO2439" s="22"/>
      <c r="IP2439" s="22"/>
      <c r="IQ2439" s="22"/>
      <c r="IR2439" s="22"/>
      <c r="IS2439" s="22"/>
      <c r="IT2439" s="22"/>
      <c r="IU2439" s="22"/>
    </row>
    <row r="2440" spans="1:255" s="21" customFormat="1" ht="32.4" customHeight="1" x14ac:dyDescent="0.3">
      <c r="A2440" s="89" t="s">
        <v>338</v>
      </c>
      <c r="B2440" s="36" t="s">
        <v>4788</v>
      </c>
      <c r="C2440" s="19" t="s">
        <v>414</v>
      </c>
      <c r="D2440" s="61">
        <v>72000</v>
      </c>
      <c r="E2440" s="61">
        <v>72000</v>
      </c>
      <c r="F2440" s="67"/>
      <c r="G2440" s="61">
        <v>72000</v>
      </c>
      <c r="H2440" s="14">
        <v>0</v>
      </c>
      <c r="I2440" s="32" t="s">
        <v>53</v>
      </c>
      <c r="J2440" s="32"/>
      <c r="K2440" s="32"/>
      <c r="L2440" s="67"/>
      <c r="M2440" s="24"/>
      <c r="N2440" s="14">
        <v>0</v>
      </c>
      <c r="O2440" s="14"/>
      <c r="P2440" s="12" t="s">
        <v>26</v>
      </c>
      <c r="Q2440" s="14"/>
      <c r="R2440" s="16" t="s">
        <v>32</v>
      </c>
      <c r="T2440" s="22"/>
      <c r="U2440" s="22"/>
      <c r="V2440" s="22"/>
      <c r="W2440" s="22"/>
      <c r="X2440" s="22"/>
      <c r="Y2440" s="22"/>
      <c r="Z2440" s="22"/>
      <c r="AA2440" s="22"/>
      <c r="AB2440" s="22"/>
      <c r="AC2440" s="22"/>
      <c r="AD2440" s="22"/>
      <c r="AE2440" s="22"/>
      <c r="AF2440" s="22"/>
      <c r="AG2440" s="22"/>
      <c r="AH2440" s="22"/>
      <c r="AI2440" s="22"/>
      <c r="AJ2440" s="22"/>
      <c r="AK2440" s="22"/>
      <c r="AL2440" s="22"/>
      <c r="AM2440" s="22"/>
      <c r="AN2440" s="22"/>
      <c r="AO2440" s="22"/>
      <c r="AP2440" s="22"/>
      <c r="AQ2440" s="22"/>
      <c r="AR2440" s="22"/>
      <c r="AS2440" s="22"/>
      <c r="AT2440" s="22"/>
      <c r="AU2440" s="22"/>
      <c r="AV2440" s="22"/>
      <c r="AW2440" s="22"/>
      <c r="AX2440" s="22"/>
      <c r="AY2440" s="22"/>
      <c r="AZ2440" s="22"/>
      <c r="BA2440" s="22"/>
      <c r="BB2440" s="22"/>
      <c r="BC2440" s="22"/>
      <c r="BD2440" s="22"/>
      <c r="BE2440" s="22"/>
      <c r="BF2440" s="22"/>
      <c r="BG2440" s="22"/>
      <c r="BH2440" s="22"/>
      <c r="BI2440" s="22"/>
      <c r="BJ2440" s="22"/>
      <c r="BK2440" s="22"/>
      <c r="BL2440" s="22"/>
      <c r="BM2440" s="22"/>
      <c r="BN2440" s="22"/>
      <c r="BO2440" s="22"/>
      <c r="BP2440" s="22"/>
      <c r="BQ2440" s="22"/>
      <c r="BR2440" s="22"/>
      <c r="BS2440" s="22"/>
      <c r="BT2440" s="22"/>
      <c r="BU2440" s="22"/>
      <c r="BV2440" s="22"/>
      <c r="BW2440" s="22"/>
      <c r="BX2440" s="22"/>
      <c r="BY2440" s="22"/>
      <c r="BZ2440" s="22"/>
      <c r="CA2440" s="22"/>
      <c r="CB2440" s="22"/>
      <c r="CC2440" s="22"/>
      <c r="CD2440" s="22"/>
      <c r="CE2440" s="22"/>
      <c r="CF2440" s="22"/>
      <c r="CG2440" s="22"/>
      <c r="CH2440" s="22"/>
      <c r="CI2440" s="22"/>
      <c r="CJ2440" s="22"/>
      <c r="CK2440" s="22"/>
      <c r="CL2440" s="22"/>
      <c r="CM2440" s="22"/>
      <c r="CN2440" s="22"/>
      <c r="CO2440" s="22"/>
      <c r="CP2440" s="22"/>
      <c r="CQ2440" s="22"/>
      <c r="CR2440" s="22"/>
      <c r="CS2440" s="22"/>
      <c r="CT2440" s="22"/>
      <c r="CU2440" s="22"/>
      <c r="CV2440" s="22"/>
      <c r="CW2440" s="22"/>
      <c r="CX2440" s="22"/>
      <c r="CY2440" s="22"/>
      <c r="CZ2440" s="22"/>
      <c r="DA2440" s="22"/>
      <c r="DB2440" s="22"/>
      <c r="DC2440" s="22"/>
      <c r="DD2440" s="22"/>
      <c r="DE2440" s="22"/>
      <c r="DF2440" s="22"/>
      <c r="DG2440" s="22"/>
      <c r="DH2440" s="22"/>
      <c r="DI2440" s="22"/>
      <c r="DJ2440" s="22"/>
      <c r="DK2440" s="22"/>
      <c r="DL2440" s="22"/>
      <c r="DM2440" s="22"/>
      <c r="DN2440" s="22"/>
      <c r="DO2440" s="22"/>
      <c r="DP2440" s="22"/>
      <c r="DQ2440" s="22"/>
      <c r="DR2440" s="22"/>
      <c r="DS2440" s="22"/>
      <c r="DT2440" s="22"/>
      <c r="DU2440" s="22"/>
      <c r="DV2440" s="22"/>
      <c r="DW2440" s="22"/>
      <c r="DX2440" s="22"/>
      <c r="DY2440" s="22"/>
      <c r="DZ2440" s="22"/>
      <c r="EA2440" s="22"/>
      <c r="EB2440" s="22"/>
      <c r="EC2440" s="22"/>
      <c r="ED2440" s="22"/>
      <c r="EE2440" s="22"/>
      <c r="EF2440" s="22"/>
      <c r="EG2440" s="22"/>
      <c r="EH2440" s="22"/>
      <c r="EI2440" s="22"/>
      <c r="EJ2440" s="22"/>
      <c r="EK2440" s="22"/>
      <c r="EL2440" s="22"/>
      <c r="EM2440" s="22"/>
      <c r="EN2440" s="22"/>
      <c r="EO2440" s="22"/>
      <c r="EP2440" s="22"/>
      <c r="EQ2440" s="22"/>
      <c r="ER2440" s="22"/>
      <c r="ES2440" s="22"/>
      <c r="ET2440" s="22"/>
      <c r="EU2440" s="22"/>
      <c r="EV2440" s="22"/>
      <c r="EW2440" s="22"/>
      <c r="EX2440" s="22"/>
      <c r="EY2440" s="22"/>
      <c r="EZ2440" s="22"/>
      <c r="FA2440" s="22"/>
      <c r="FB2440" s="22"/>
      <c r="FC2440" s="22"/>
      <c r="FD2440" s="22"/>
      <c r="FE2440" s="22"/>
      <c r="FF2440" s="22"/>
      <c r="FG2440" s="22"/>
      <c r="FH2440" s="22"/>
      <c r="FI2440" s="22"/>
      <c r="FJ2440" s="22"/>
      <c r="FK2440" s="22"/>
      <c r="FL2440" s="22"/>
      <c r="FM2440" s="22"/>
      <c r="FN2440" s="22"/>
      <c r="FO2440" s="22"/>
      <c r="FP2440" s="22"/>
      <c r="FQ2440" s="22"/>
      <c r="FR2440" s="22"/>
      <c r="FS2440" s="22"/>
      <c r="FT2440" s="22"/>
      <c r="FU2440" s="22"/>
      <c r="FV2440" s="22"/>
      <c r="FW2440" s="22"/>
      <c r="FX2440" s="22"/>
      <c r="FY2440" s="22"/>
      <c r="FZ2440" s="22"/>
      <c r="GA2440" s="22"/>
      <c r="GB2440" s="22"/>
      <c r="GC2440" s="22"/>
      <c r="GD2440" s="22"/>
      <c r="GE2440" s="22"/>
      <c r="GF2440" s="22"/>
      <c r="GG2440" s="22"/>
      <c r="GH2440" s="22"/>
      <c r="GI2440" s="22"/>
      <c r="GJ2440" s="22"/>
      <c r="GK2440" s="22"/>
      <c r="GL2440" s="22"/>
      <c r="GM2440" s="22"/>
      <c r="GN2440" s="22"/>
      <c r="GO2440" s="22"/>
      <c r="GP2440" s="22"/>
      <c r="GQ2440" s="22"/>
      <c r="GR2440" s="22"/>
      <c r="GS2440" s="22"/>
      <c r="GT2440" s="22"/>
      <c r="GU2440" s="22"/>
      <c r="GV2440" s="22"/>
      <c r="GW2440" s="22"/>
      <c r="GX2440" s="22"/>
      <c r="GY2440" s="22"/>
      <c r="GZ2440" s="22"/>
      <c r="HA2440" s="22"/>
      <c r="HB2440" s="22"/>
      <c r="HC2440" s="22"/>
      <c r="HD2440" s="22"/>
      <c r="HE2440" s="22"/>
      <c r="HF2440" s="22"/>
      <c r="HG2440" s="22"/>
      <c r="HH2440" s="22"/>
      <c r="HI2440" s="22"/>
      <c r="HJ2440" s="22"/>
      <c r="HK2440" s="22"/>
      <c r="HL2440" s="22"/>
      <c r="HM2440" s="22"/>
      <c r="HN2440" s="22"/>
      <c r="HO2440" s="22"/>
      <c r="HP2440" s="22"/>
      <c r="HQ2440" s="22"/>
      <c r="HR2440" s="22"/>
      <c r="HS2440" s="22"/>
      <c r="HT2440" s="22"/>
      <c r="HU2440" s="22"/>
      <c r="HV2440" s="22"/>
      <c r="HW2440" s="22"/>
      <c r="HX2440" s="22"/>
      <c r="HY2440" s="22"/>
      <c r="HZ2440" s="22"/>
      <c r="IA2440" s="22"/>
      <c r="IB2440" s="22"/>
      <c r="IC2440" s="22"/>
      <c r="ID2440" s="22"/>
      <c r="IE2440" s="22"/>
      <c r="IF2440" s="22"/>
      <c r="IG2440" s="22"/>
      <c r="IH2440" s="22"/>
      <c r="II2440" s="22"/>
      <c r="IJ2440" s="22"/>
      <c r="IK2440" s="22"/>
      <c r="IL2440" s="22"/>
      <c r="IM2440" s="22"/>
      <c r="IN2440" s="22"/>
      <c r="IO2440" s="22"/>
      <c r="IP2440" s="22"/>
      <c r="IQ2440" s="22"/>
      <c r="IR2440" s="22"/>
      <c r="IS2440" s="22"/>
      <c r="IT2440" s="22"/>
      <c r="IU2440" s="22"/>
    </row>
    <row r="2441" spans="1:255" s="21" customFormat="1" ht="32.4" customHeight="1" x14ac:dyDescent="0.3">
      <c r="A2441" s="89" t="s">
        <v>337</v>
      </c>
      <c r="B2441" s="36" t="s">
        <v>4789</v>
      </c>
      <c r="C2441" s="19" t="s">
        <v>414</v>
      </c>
      <c r="D2441" s="61">
        <v>72000</v>
      </c>
      <c r="E2441" s="61">
        <v>72000</v>
      </c>
      <c r="F2441" s="67"/>
      <c r="G2441" s="61">
        <v>72000</v>
      </c>
      <c r="H2441" s="14">
        <v>0</v>
      </c>
      <c r="I2441" s="32" t="s">
        <v>53</v>
      </c>
      <c r="J2441" s="32"/>
      <c r="K2441" s="32"/>
      <c r="L2441" s="67"/>
      <c r="M2441" s="24"/>
      <c r="N2441" s="14">
        <v>0</v>
      </c>
      <c r="O2441" s="14"/>
      <c r="P2441" s="12" t="s">
        <v>26</v>
      </c>
      <c r="Q2441" s="14"/>
      <c r="R2441" s="16" t="s">
        <v>32</v>
      </c>
      <c r="T2441" s="22"/>
      <c r="U2441" s="22"/>
      <c r="V2441" s="22"/>
      <c r="W2441" s="22"/>
      <c r="X2441" s="22"/>
      <c r="Y2441" s="22"/>
      <c r="Z2441" s="22"/>
      <c r="AA2441" s="22"/>
      <c r="AB2441" s="22"/>
      <c r="AC2441" s="22"/>
      <c r="AD2441" s="22"/>
      <c r="AE2441" s="22"/>
      <c r="AF2441" s="22"/>
      <c r="AG2441" s="22"/>
      <c r="AH2441" s="22"/>
      <c r="AI2441" s="22"/>
      <c r="AJ2441" s="22"/>
      <c r="AK2441" s="22"/>
      <c r="AL2441" s="22"/>
      <c r="AM2441" s="22"/>
      <c r="AN2441" s="22"/>
      <c r="AO2441" s="22"/>
      <c r="AP2441" s="22"/>
      <c r="AQ2441" s="22"/>
      <c r="AR2441" s="22"/>
      <c r="AS2441" s="22"/>
      <c r="AT2441" s="22"/>
      <c r="AU2441" s="22"/>
      <c r="AV2441" s="22"/>
      <c r="AW2441" s="22"/>
      <c r="AX2441" s="22"/>
      <c r="AY2441" s="22"/>
      <c r="AZ2441" s="22"/>
      <c r="BA2441" s="22"/>
      <c r="BB2441" s="22"/>
      <c r="BC2441" s="22"/>
      <c r="BD2441" s="22"/>
      <c r="BE2441" s="22"/>
      <c r="BF2441" s="22"/>
      <c r="BG2441" s="22"/>
      <c r="BH2441" s="22"/>
      <c r="BI2441" s="22"/>
      <c r="BJ2441" s="22"/>
      <c r="BK2441" s="22"/>
      <c r="BL2441" s="22"/>
      <c r="BM2441" s="22"/>
      <c r="BN2441" s="22"/>
      <c r="BO2441" s="22"/>
      <c r="BP2441" s="22"/>
      <c r="BQ2441" s="22"/>
      <c r="BR2441" s="22"/>
      <c r="BS2441" s="22"/>
      <c r="BT2441" s="22"/>
      <c r="BU2441" s="22"/>
      <c r="BV2441" s="22"/>
      <c r="BW2441" s="22"/>
      <c r="BX2441" s="22"/>
      <c r="BY2441" s="22"/>
      <c r="BZ2441" s="22"/>
      <c r="CA2441" s="22"/>
      <c r="CB2441" s="22"/>
      <c r="CC2441" s="22"/>
      <c r="CD2441" s="22"/>
      <c r="CE2441" s="22"/>
      <c r="CF2441" s="22"/>
      <c r="CG2441" s="22"/>
      <c r="CH2441" s="22"/>
      <c r="CI2441" s="22"/>
      <c r="CJ2441" s="22"/>
      <c r="CK2441" s="22"/>
      <c r="CL2441" s="22"/>
      <c r="CM2441" s="22"/>
      <c r="CN2441" s="22"/>
      <c r="CO2441" s="22"/>
      <c r="CP2441" s="22"/>
      <c r="CQ2441" s="22"/>
      <c r="CR2441" s="22"/>
      <c r="CS2441" s="22"/>
      <c r="CT2441" s="22"/>
      <c r="CU2441" s="22"/>
      <c r="CV2441" s="22"/>
      <c r="CW2441" s="22"/>
      <c r="CX2441" s="22"/>
      <c r="CY2441" s="22"/>
      <c r="CZ2441" s="22"/>
      <c r="DA2441" s="22"/>
      <c r="DB2441" s="22"/>
      <c r="DC2441" s="22"/>
      <c r="DD2441" s="22"/>
      <c r="DE2441" s="22"/>
      <c r="DF2441" s="22"/>
      <c r="DG2441" s="22"/>
      <c r="DH2441" s="22"/>
      <c r="DI2441" s="22"/>
      <c r="DJ2441" s="22"/>
      <c r="DK2441" s="22"/>
      <c r="DL2441" s="22"/>
      <c r="DM2441" s="22"/>
      <c r="DN2441" s="22"/>
      <c r="DO2441" s="22"/>
      <c r="DP2441" s="22"/>
      <c r="DQ2441" s="22"/>
      <c r="DR2441" s="22"/>
      <c r="DS2441" s="22"/>
      <c r="DT2441" s="22"/>
      <c r="DU2441" s="22"/>
      <c r="DV2441" s="22"/>
      <c r="DW2441" s="22"/>
      <c r="DX2441" s="22"/>
      <c r="DY2441" s="22"/>
      <c r="DZ2441" s="22"/>
      <c r="EA2441" s="22"/>
      <c r="EB2441" s="22"/>
      <c r="EC2441" s="22"/>
      <c r="ED2441" s="22"/>
      <c r="EE2441" s="22"/>
      <c r="EF2441" s="22"/>
      <c r="EG2441" s="22"/>
      <c r="EH2441" s="22"/>
      <c r="EI2441" s="22"/>
      <c r="EJ2441" s="22"/>
      <c r="EK2441" s="22"/>
      <c r="EL2441" s="22"/>
      <c r="EM2441" s="22"/>
      <c r="EN2441" s="22"/>
      <c r="EO2441" s="22"/>
      <c r="EP2441" s="22"/>
      <c r="EQ2441" s="22"/>
      <c r="ER2441" s="22"/>
      <c r="ES2441" s="22"/>
      <c r="ET2441" s="22"/>
      <c r="EU2441" s="22"/>
      <c r="EV2441" s="22"/>
      <c r="EW2441" s="22"/>
      <c r="EX2441" s="22"/>
      <c r="EY2441" s="22"/>
      <c r="EZ2441" s="22"/>
      <c r="FA2441" s="22"/>
      <c r="FB2441" s="22"/>
      <c r="FC2441" s="22"/>
      <c r="FD2441" s="22"/>
      <c r="FE2441" s="22"/>
      <c r="FF2441" s="22"/>
      <c r="FG2441" s="22"/>
      <c r="FH2441" s="22"/>
      <c r="FI2441" s="22"/>
      <c r="FJ2441" s="22"/>
      <c r="FK2441" s="22"/>
      <c r="FL2441" s="22"/>
      <c r="FM2441" s="22"/>
      <c r="FN2441" s="22"/>
      <c r="FO2441" s="22"/>
      <c r="FP2441" s="22"/>
      <c r="FQ2441" s="22"/>
      <c r="FR2441" s="22"/>
      <c r="FS2441" s="22"/>
      <c r="FT2441" s="22"/>
      <c r="FU2441" s="22"/>
      <c r="FV2441" s="22"/>
      <c r="FW2441" s="22"/>
      <c r="FX2441" s="22"/>
      <c r="FY2441" s="22"/>
      <c r="FZ2441" s="22"/>
      <c r="GA2441" s="22"/>
      <c r="GB2441" s="22"/>
      <c r="GC2441" s="22"/>
      <c r="GD2441" s="22"/>
      <c r="GE2441" s="22"/>
      <c r="GF2441" s="22"/>
      <c r="GG2441" s="22"/>
      <c r="GH2441" s="22"/>
      <c r="GI2441" s="22"/>
      <c r="GJ2441" s="22"/>
      <c r="GK2441" s="22"/>
      <c r="GL2441" s="22"/>
      <c r="GM2441" s="22"/>
      <c r="GN2441" s="22"/>
      <c r="GO2441" s="22"/>
      <c r="GP2441" s="22"/>
      <c r="GQ2441" s="22"/>
      <c r="GR2441" s="22"/>
      <c r="GS2441" s="22"/>
      <c r="GT2441" s="22"/>
      <c r="GU2441" s="22"/>
      <c r="GV2441" s="22"/>
      <c r="GW2441" s="22"/>
      <c r="GX2441" s="22"/>
      <c r="GY2441" s="22"/>
      <c r="GZ2441" s="22"/>
      <c r="HA2441" s="22"/>
      <c r="HB2441" s="22"/>
      <c r="HC2441" s="22"/>
      <c r="HD2441" s="22"/>
      <c r="HE2441" s="22"/>
      <c r="HF2441" s="22"/>
      <c r="HG2441" s="22"/>
      <c r="HH2441" s="22"/>
      <c r="HI2441" s="22"/>
      <c r="HJ2441" s="22"/>
      <c r="HK2441" s="22"/>
      <c r="HL2441" s="22"/>
      <c r="HM2441" s="22"/>
      <c r="HN2441" s="22"/>
      <c r="HO2441" s="22"/>
      <c r="HP2441" s="22"/>
      <c r="HQ2441" s="22"/>
      <c r="HR2441" s="22"/>
      <c r="HS2441" s="22"/>
      <c r="HT2441" s="22"/>
      <c r="HU2441" s="22"/>
      <c r="HV2441" s="22"/>
      <c r="HW2441" s="22"/>
      <c r="HX2441" s="22"/>
      <c r="HY2441" s="22"/>
      <c r="HZ2441" s="22"/>
      <c r="IA2441" s="22"/>
      <c r="IB2441" s="22"/>
      <c r="IC2441" s="22"/>
      <c r="ID2441" s="22"/>
      <c r="IE2441" s="22"/>
      <c r="IF2441" s="22"/>
      <c r="IG2441" s="22"/>
      <c r="IH2441" s="22"/>
      <c r="II2441" s="22"/>
      <c r="IJ2441" s="22"/>
      <c r="IK2441" s="22"/>
      <c r="IL2441" s="22"/>
      <c r="IM2441" s="22"/>
      <c r="IN2441" s="22"/>
      <c r="IO2441" s="22"/>
      <c r="IP2441" s="22"/>
      <c r="IQ2441" s="22"/>
      <c r="IR2441" s="22"/>
      <c r="IS2441" s="22"/>
      <c r="IT2441" s="22"/>
      <c r="IU2441" s="22"/>
    </row>
    <row r="2442" spans="1:255" s="21" customFormat="1" ht="32.4" customHeight="1" x14ac:dyDescent="0.3">
      <c r="A2442" s="89" t="s">
        <v>4790</v>
      </c>
      <c r="B2442" s="36" t="s">
        <v>4791</v>
      </c>
      <c r="C2442" s="19" t="s">
        <v>414</v>
      </c>
      <c r="D2442" s="61">
        <v>72000</v>
      </c>
      <c r="E2442" s="60">
        <v>72000</v>
      </c>
      <c r="F2442" s="67"/>
      <c r="G2442" s="60">
        <v>72000</v>
      </c>
      <c r="H2442" s="14">
        <v>0</v>
      </c>
      <c r="I2442" s="32" t="s">
        <v>53</v>
      </c>
      <c r="J2442" s="32"/>
      <c r="K2442" s="32"/>
      <c r="L2442" s="67"/>
      <c r="M2442" s="24"/>
      <c r="N2442" s="14">
        <v>0</v>
      </c>
      <c r="O2442" s="14"/>
      <c r="P2442" s="12" t="s">
        <v>26</v>
      </c>
      <c r="Q2442" s="14"/>
      <c r="R2442" s="16" t="s">
        <v>32</v>
      </c>
      <c r="T2442" s="22"/>
      <c r="U2442" s="22"/>
      <c r="V2442" s="22"/>
      <c r="W2442" s="22"/>
      <c r="X2442" s="22"/>
      <c r="Y2442" s="22"/>
      <c r="Z2442" s="22"/>
      <c r="AA2442" s="22"/>
      <c r="AB2442" s="22"/>
      <c r="AC2442" s="22"/>
      <c r="AD2442" s="22"/>
      <c r="AE2442" s="22"/>
      <c r="AF2442" s="22"/>
      <c r="AG2442" s="22"/>
      <c r="AH2442" s="22"/>
      <c r="AI2442" s="22"/>
      <c r="AJ2442" s="22"/>
      <c r="AK2442" s="22"/>
      <c r="AL2442" s="22"/>
      <c r="AM2442" s="22"/>
      <c r="AN2442" s="22"/>
      <c r="AO2442" s="22"/>
      <c r="AP2442" s="22"/>
      <c r="AQ2442" s="22"/>
      <c r="AR2442" s="22"/>
      <c r="AS2442" s="22"/>
      <c r="AT2442" s="22"/>
      <c r="AU2442" s="22"/>
      <c r="AV2442" s="22"/>
      <c r="AW2442" s="22"/>
      <c r="AX2442" s="22"/>
      <c r="AY2442" s="22"/>
      <c r="AZ2442" s="22"/>
      <c r="BA2442" s="22"/>
      <c r="BB2442" s="22"/>
      <c r="BC2442" s="22"/>
      <c r="BD2442" s="22"/>
      <c r="BE2442" s="22"/>
      <c r="BF2442" s="22"/>
      <c r="BG2442" s="22"/>
      <c r="BH2442" s="22"/>
      <c r="BI2442" s="22"/>
      <c r="BJ2442" s="22"/>
      <c r="BK2442" s="22"/>
      <c r="BL2442" s="22"/>
      <c r="BM2442" s="22"/>
      <c r="BN2442" s="22"/>
      <c r="BO2442" s="22"/>
      <c r="BP2442" s="22"/>
      <c r="BQ2442" s="22"/>
      <c r="BR2442" s="22"/>
      <c r="BS2442" s="22"/>
      <c r="BT2442" s="22"/>
      <c r="BU2442" s="22"/>
      <c r="BV2442" s="22"/>
      <c r="BW2442" s="22"/>
      <c r="BX2442" s="22"/>
      <c r="BY2442" s="22"/>
      <c r="BZ2442" s="22"/>
      <c r="CA2442" s="22"/>
      <c r="CB2442" s="22"/>
      <c r="CC2442" s="22"/>
      <c r="CD2442" s="22"/>
      <c r="CE2442" s="22"/>
      <c r="CF2442" s="22"/>
      <c r="CG2442" s="22"/>
      <c r="CH2442" s="22"/>
      <c r="CI2442" s="22"/>
      <c r="CJ2442" s="22"/>
      <c r="CK2442" s="22"/>
      <c r="CL2442" s="22"/>
      <c r="CM2442" s="22"/>
      <c r="CN2442" s="22"/>
      <c r="CO2442" s="22"/>
      <c r="CP2442" s="22"/>
      <c r="CQ2442" s="22"/>
      <c r="CR2442" s="22"/>
      <c r="CS2442" s="22"/>
      <c r="CT2442" s="22"/>
      <c r="CU2442" s="22"/>
      <c r="CV2442" s="22"/>
      <c r="CW2442" s="22"/>
      <c r="CX2442" s="22"/>
      <c r="CY2442" s="22"/>
      <c r="CZ2442" s="22"/>
      <c r="DA2442" s="22"/>
      <c r="DB2442" s="22"/>
      <c r="DC2442" s="22"/>
      <c r="DD2442" s="22"/>
      <c r="DE2442" s="22"/>
      <c r="DF2442" s="22"/>
      <c r="DG2442" s="22"/>
      <c r="DH2442" s="22"/>
      <c r="DI2442" s="22"/>
      <c r="DJ2442" s="22"/>
      <c r="DK2442" s="22"/>
      <c r="DL2442" s="22"/>
      <c r="DM2442" s="22"/>
      <c r="DN2442" s="22"/>
      <c r="DO2442" s="22"/>
      <c r="DP2442" s="22"/>
      <c r="DQ2442" s="22"/>
      <c r="DR2442" s="22"/>
      <c r="DS2442" s="22"/>
      <c r="DT2442" s="22"/>
      <c r="DU2442" s="22"/>
      <c r="DV2442" s="22"/>
      <c r="DW2442" s="22"/>
      <c r="DX2442" s="22"/>
      <c r="DY2442" s="22"/>
      <c r="DZ2442" s="22"/>
      <c r="EA2442" s="22"/>
      <c r="EB2442" s="22"/>
      <c r="EC2442" s="22"/>
      <c r="ED2442" s="22"/>
      <c r="EE2442" s="22"/>
      <c r="EF2442" s="22"/>
      <c r="EG2442" s="22"/>
      <c r="EH2442" s="22"/>
      <c r="EI2442" s="22"/>
      <c r="EJ2442" s="22"/>
      <c r="EK2442" s="22"/>
      <c r="EL2442" s="22"/>
      <c r="EM2442" s="22"/>
      <c r="EN2442" s="22"/>
      <c r="EO2442" s="22"/>
      <c r="EP2442" s="22"/>
      <c r="EQ2442" s="22"/>
      <c r="ER2442" s="22"/>
      <c r="ES2442" s="22"/>
      <c r="ET2442" s="22"/>
      <c r="EU2442" s="22"/>
      <c r="EV2442" s="22"/>
      <c r="EW2442" s="22"/>
      <c r="EX2442" s="22"/>
      <c r="EY2442" s="22"/>
      <c r="EZ2442" s="22"/>
      <c r="FA2442" s="22"/>
      <c r="FB2442" s="22"/>
      <c r="FC2442" s="22"/>
      <c r="FD2442" s="22"/>
      <c r="FE2442" s="22"/>
      <c r="FF2442" s="22"/>
      <c r="FG2442" s="22"/>
      <c r="FH2442" s="22"/>
      <c r="FI2442" s="22"/>
      <c r="FJ2442" s="22"/>
      <c r="FK2442" s="22"/>
      <c r="FL2442" s="22"/>
      <c r="FM2442" s="22"/>
      <c r="FN2442" s="22"/>
      <c r="FO2442" s="22"/>
      <c r="FP2442" s="22"/>
      <c r="FQ2442" s="22"/>
      <c r="FR2442" s="22"/>
      <c r="FS2442" s="22"/>
      <c r="FT2442" s="22"/>
      <c r="FU2442" s="22"/>
      <c r="FV2442" s="22"/>
      <c r="FW2442" s="22"/>
      <c r="FX2442" s="22"/>
      <c r="FY2442" s="22"/>
      <c r="FZ2442" s="22"/>
      <c r="GA2442" s="22"/>
      <c r="GB2442" s="22"/>
      <c r="GC2442" s="22"/>
      <c r="GD2442" s="22"/>
      <c r="GE2442" s="22"/>
      <c r="GF2442" s="22"/>
      <c r="GG2442" s="22"/>
      <c r="GH2442" s="22"/>
      <c r="GI2442" s="22"/>
      <c r="GJ2442" s="22"/>
      <c r="GK2442" s="22"/>
      <c r="GL2442" s="22"/>
      <c r="GM2442" s="22"/>
      <c r="GN2442" s="22"/>
      <c r="GO2442" s="22"/>
      <c r="GP2442" s="22"/>
      <c r="GQ2442" s="22"/>
      <c r="GR2442" s="22"/>
      <c r="GS2442" s="22"/>
      <c r="GT2442" s="22"/>
      <c r="GU2442" s="22"/>
      <c r="GV2442" s="22"/>
      <c r="GW2442" s="22"/>
      <c r="GX2442" s="22"/>
      <c r="GY2442" s="22"/>
      <c r="GZ2442" s="22"/>
      <c r="HA2442" s="22"/>
      <c r="HB2442" s="22"/>
      <c r="HC2442" s="22"/>
      <c r="HD2442" s="22"/>
      <c r="HE2442" s="22"/>
      <c r="HF2442" s="22"/>
      <c r="HG2442" s="22"/>
      <c r="HH2442" s="22"/>
      <c r="HI2442" s="22"/>
      <c r="HJ2442" s="22"/>
      <c r="HK2442" s="22"/>
      <c r="HL2442" s="22"/>
      <c r="HM2442" s="22"/>
      <c r="HN2442" s="22"/>
      <c r="HO2442" s="22"/>
      <c r="HP2442" s="22"/>
      <c r="HQ2442" s="22"/>
      <c r="HR2442" s="22"/>
      <c r="HS2442" s="22"/>
      <c r="HT2442" s="22"/>
      <c r="HU2442" s="22"/>
      <c r="HV2442" s="22"/>
      <c r="HW2442" s="22"/>
      <c r="HX2442" s="22"/>
      <c r="HY2442" s="22"/>
      <c r="HZ2442" s="22"/>
      <c r="IA2442" s="22"/>
      <c r="IB2442" s="22"/>
      <c r="IC2442" s="22"/>
      <c r="ID2442" s="22"/>
      <c r="IE2442" s="22"/>
      <c r="IF2442" s="22"/>
      <c r="IG2442" s="22"/>
      <c r="IH2442" s="22"/>
      <c r="II2442" s="22"/>
      <c r="IJ2442" s="22"/>
      <c r="IK2442" s="22"/>
      <c r="IL2442" s="22"/>
      <c r="IM2442" s="22"/>
      <c r="IN2442" s="22"/>
      <c r="IO2442" s="22"/>
      <c r="IP2442" s="22"/>
      <c r="IQ2442" s="22"/>
      <c r="IR2442" s="22"/>
      <c r="IS2442" s="22"/>
      <c r="IT2442" s="22"/>
      <c r="IU2442" s="22"/>
    </row>
    <row r="2443" spans="1:255" s="21" customFormat="1" ht="32.4" customHeight="1" x14ac:dyDescent="0.3">
      <c r="A2443" s="89" t="s">
        <v>4790</v>
      </c>
      <c r="B2443" s="36" t="s">
        <v>4792</v>
      </c>
      <c r="C2443" s="19" t="s">
        <v>414</v>
      </c>
      <c r="D2443" s="61">
        <v>72000</v>
      </c>
      <c r="E2443" s="60">
        <v>72000</v>
      </c>
      <c r="F2443" s="67"/>
      <c r="G2443" s="60">
        <v>72000</v>
      </c>
      <c r="H2443" s="14">
        <v>0</v>
      </c>
      <c r="I2443" s="32" t="s">
        <v>53</v>
      </c>
      <c r="J2443" s="32"/>
      <c r="K2443" s="32"/>
      <c r="L2443" s="67"/>
      <c r="M2443" s="24"/>
      <c r="N2443" s="14">
        <v>0</v>
      </c>
      <c r="O2443" s="14"/>
      <c r="P2443" s="12" t="s">
        <v>26</v>
      </c>
      <c r="Q2443" s="14"/>
      <c r="R2443" s="16" t="s">
        <v>32</v>
      </c>
      <c r="T2443" s="22"/>
      <c r="U2443" s="22"/>
      <c r="V2443" s="22"/>
      <c r="W2443" s="22"/>
      <c r="X2443" s="22"/>
      <c r="Y2443" s="22"/>
      <c r="Z2443" s="22"/>
      <c r="AA2443" s="22"/>
      <c r="AB2443" s="22"/>
      <c r="AC2443" s="22"/>
      <c r="AD2443" s="22"/>
      <c r="AE2443" s="22"/>
      <c r="AF2443" s="22"/>
      <c r="AG2443" s="22"/>
      <c r="AH2443" s="22"/>
      <c r="AI2443" s="22"/>
      <c r="AJ2443" s="22"/>
      <c r="AK2443" s="22"/>
      <c r="AL2443" s="22"/>
      <c r="AM2443" s="22"/>
      <c r="AN2443" s="22"/>
      <c r="AO2443" s="22"/>
      <c r="AP2443" s="22"/>
      <c r="AQ2443" s="22"/>
      <c r="AR2443" s="22"/>
      <c r="AS2443" s="22"/>
      <c r="AT2443" s="22"/>
      <c r="AU2443" s="22"/>
      <c r="AV2443" s="22"/>
      <c r="AW2443" s="22"/>
      <c r="AX2443" s="22"/>
      <c r="AY2443" s="22"/>
      <c r="AZ2443" s="22"/>
      <c r="BA2443" s="22"/>
      <c r="BB2443" s="22"/>
      <c r="BC2443" s="22"/>
      <c r="BD2443" s="22"/>
      <c r="BE2443" s="22"/>
      <c r="BF2443" s="22"/>
      <c r="BG2443" s="22"/>
      <c r="BH2443" s="22"/>
      <c r="BI2443" s="22"/>
      <c r="BJ2443" s="22"/>
      <c r="BK2443" s="22"/>
      <c r="BL2443" s="22"/>
      <c r="BM2443" s="22"/>
      <c r="BN2443" s="22"/>
      <c r="BO2443" s="22"/>
      <c r="BP2443" s="22"/>
      <c r="BQ2443" s="22"/>
      <c r="BR2443" s="22"/>
      <c r="BS2443" s="22"/>
      <c r="BT2443" s="22"/>
      <c r="BU2443" s="22"/>
      <c r="BV2443" s="22"/>
      <c r="BW2443" s="22"/>
      <c r="BX2443" s="22"/>
      <c r="BY2443" s="22"/>
      <c r="BZ2443" s="22"/>
      <c r="CA2443" s="22"/>
      <c r="CB2443" s="22"/>
      <c r="CC2443" s="22"/>
      <c r="CD2443" s="22"/>
      <c r="CE2443" s="22"/>
      <c r="CF2443" s="22"/>
      <c r="CG2443" s="22"/>
      <c r="CH2443" s="22"/>
      <c r="CI2443" s="22"/>
      <c r="CJ2443" s="22"/>
      <c r="CK2443" s="22"/>
      <c r="CL2443" s="22"/>
      <c r="CM2443" s="22"/>
      <c r="CN2443" s="22"/>
      <c r="CO2443" s="22"/>
      <c r="CP2443" s="22"/>
      <c r="CQ2443" s="22"/>
      <c r="CR2443" s="22"/>
      <c r="CS2443" s="22"/>
      <c r="CT2443" s="22"/>
      <c r="CU2443" s="22"/>
      <c r="CV2443" s="22"/>
      <c r="CW2443" s="22"/>
      <c r="CX2443" s="22"/>
      <c r="CY2443" s="22"/>
      <c r="CZ2443" s="22"/>
      <c r="DA2443" s="22"/>
      <c r="DB2443" s="22"/>
      <c r="DC2443" s="22"/>
      <c r="DD2443" s="22"/>
      <c r="DE2443" s="22"/>
      <c r="DF2443" s="22"/>
      <c r="DG2443" s="22"/>
      <c r="DH2443" s="22"/>
      <c r="DI2443" s="22"/>
      <c r="DJ2443" s="22"/>
      <c r="DK2443" s="22"/>
      <c r="DL2443" s="22"/>
      <c r="DM2443" s="22"/>
      <c r="DN2443" s="22"/>
      <c r="DO2443" s="22"/>
      <c r="DP2443" s="22"/>
      <c r="DQ2443" s="22"/>
      <c r="DR2443" s="22"/>
      <c r="DS2443" s="22"/>
      <c r="DT2443" s="22"/>
      <c r="DU2443" s="22"/>
      <c r="DV2443" s="22"/>
      <c r="DW2443" s="22"/>
      <c r="DX2443" s="22"/>
      <c r="DY2443" s="22"/>
      <c r="DZ2443" s="22"/>
      <c r="EA2443" s="22"/>
      <c r="EB2443" s="22"/>
      <c r="EC2443" s="22"/>
      <c r="ED2443" s="22"/>
      <c r="EE2443" s="22"/>
      <c r="EF2443" s="22"/>
      <c r="EG2443" s="22"/>
      <c r="EH2443" s="22"/>
      <c r="EI2443" s="22"/>
      <c r="EJ2443" s="22"/>
      <c r="EK2443" s="22"/>
      <c r="EL2443" s="22"/>
      <c r="EM2443" s="22"/>
      <c r="EN2443" s="22"/>
      <c r="EO2443" s="22"/>
      <c r="EP2443" s="22"/>
      <c r="EQ2443" s="22"/>
      <c r="ER2443" s="22"/>
      <c r="ES2443" s="22"/>
      <c r="ET2443" s="22"/>
      <c r="EU2443" s="22"/>
      <c r="EV2443" s="22"/>
      <c r="EW2443" s="22"/>
      <c r="EX2443" s="22"/>
      <c r="EY2443" s="22"/>
      <c r="EZ2443" s="22"/>
      <c r="FA2443" s="22"/>
      <c r="FB2443" s="22"/>
      <c r="FC2443" s="22"/>
      <c r="FD2443" s="22"/>
      <c r="FE2443" s="22"/>
      <c r="FF2443" s="22"/>
      <c r="FG2443" s="22"/>
      <c r="FH2443" s="22"/>
      <c r="FI2443" s="22"/>
      <c r="FJ2443" s="22"/>
      <c r="FK2443" s="22"/>
      <c r="FL2443" s="22"/>
      <c r="FM2443" s="22"/>
      <c r="FN2443" s="22"/>
      <c r="FO2443" s="22"/>
      <c r="FP2443" s="22"/>
      <c r="FQ2443" s="22"/>
      <c r="FR2443" s="22"/>
      <c r="FS2443" s="22"/>
      <c r="FT2443" s="22"/>
      <c r="FU2443" s="22"/>
      <c r="FV2443" s="22"/>
      <c r="FW2443" s="22"/>
      <c r="FX2443" s="22"/>
      <c r="FY2443" s="22"/>
      <c r="FZ2443" s="22"/>
      <c r="GA2443" s="22"/>
      <c r="GB2443" s="22"/>
      <c r="GC2443" s="22"/>
      <c r="GD2443" s="22"/>
      <c r="GE2443" s="22"/>
      <c r="GF2443" s="22"/>
      <c r="GG2443" s="22"/>
      <c r="GH2443" s="22"/>
      <c r="GI2443" s="22"/>
      <c r="GJ2443" s="22"/>
      <c r="GK2443" s="22"/>
      <c r="GL2443" s="22"/>
      <c r="GM2443" s="22"/>
      <c r="GN2443" s="22"/>
      <c r="GO2443" s="22"/>
      <c r="GP2443" s="22"/>
      <c r="GQ2443" s="22"/>
      <c r="GR2443" s="22"/>
      <c r="GS2443" s="22"/>
      <c r="GT2443" s="22"/>
      <c r="GU2443" s="22"/>
      <c r="GV2443" s="22"/>
      <c r="GW2443" s="22"/>
      <c r="GX2443" s="22"/>
      <c r="GY2443" s="22"/>
      <c r="GZ2443" s="22"/>
      <c r="HA2443" s="22"/>
      <c r="HB2443" s="22"/>
      <c r="HC2443" s="22"/>
      <c r="HD2443" s="22"/>
      <c r="HE2443" s="22"/>
      <c r="HF2443" s="22"/>
      <c r="HG2443" s="22"/>
      <c r="HH2443" s="22"/>
      <c r="HI2443" s="22"/>
      <c r="HJ2443" s="22"/>
      <c r="HK2443" s="22"/>
      <c r="HL2443" s="22"/>
      <c r="HM2443" s="22"/>
      <c r="HN2443" s="22"/>
      <c r="HO2443" s="22"/>
      <c r="HP2443" s="22"/>
      <c r="HQ2443" s="22"/>
      <c r="HR2443" s="22"/>
      <c r="HS2443" s="22"/>
      <c r="HT2443" s="22"/>
      <c r="HU2443" s="22"/>
      <c r="HV2443" s="22"/>
      <c r="HW2443" s="22"/>
      <c r="HX2443" s="22"/>
      <c r="HY2443" s="22"/>
      <c r="HZ2443" s="22"/>
      <c r="IA2443" s="22"/>
      <c r="IB2443" s="22"/>
      <c r="IC2443" s="22"/>
      <c r="ID2443" s="22"/>
      <c r="IE2443" s="22"/>
      <c r="IF2443" s="22"/>
      <c r="IG2443" s="22"/>
      <c r="IH2443" s="22"/>
      <c r="II2443" s="22"/>
      <c r="IJ2443" s="22"/>
      <c r="IK2443" s="22"/>
      <c r="IL2443" s="22"/>
      <c r="IM2443" s="22"/>
      <c r="IN2443" s="22"/>
      <c r="IO2443" s="22"/>
      <c r="IP2443" s="22"/>
      <c r="IQ2443" s="22"/>
      <c r="IR2443" s="22"/>
      <c r="IS2443" s="22"/>
      <c r="IT2443" s="22"/>
      <c r="IU2443" s="22"/>
    </row>
    <row r="2444" spans="1:255" s="21" customFormat="1" ht="32.4" customHeight="1" x14ac:dyDescent="0.3">
      <c r="A2444" s="89" t="s">
        <v>336</v>
      </c>
      <c r="B2444" s="36" t="s">
        <v>4793</v>
      </c>
      <c r="C2444" s="19" t="s">
        <v>414</v>
      </c>
      <c r="D2444" s="68">
        <v>912000</v>
      </c>
      <c r="E2444" s="68">
        <v>912000</v>
      </c>
      <c r="F2444" s="67"/>
      <c r="G2444" s="68">
        <v>912000</v>
      </c>
      <c r="H2444" s="14">
        <v>0</v>
      </c>
      <c r="I2444" s="32" t="s">
        <v>53</v>
      </c>
      <c r="J2444" s="32"/>
      <c r="K2444" s="32"/>
      <c r="L2444" s="67"/>
      <c r="M2444" s="24"/>
      <c r="N2444" s="14">
        <v>0</v>
      </c>
      <c r="O2444" s="14"/>
      <c r="P2444" s="12" t="s">
        <v>26</v>
      </c>
      <c r="Q2444" s="14"/>
      <c r="R2444" s="16" t="s">
        <v>32</v>
      </c>
      <c r="T2444" s="22"/>
      <c r="U2444" s="22"/>
      <c r="V2444" s="22"/>
      <c r="W2444" s="22"/>
      <c r="X2444" s="22"/>
      <c r="Y2444" s="22"/>
      <c r="Z2444" s="22"/>
      <c r="AA2444" s="22"/>
      <c r="AB2444" s="22"/>
      <c r="AC2444" s="22"/>
      <c r="AD2444" s="22"/>
      <c r="AE2444" s="22"/>
      <c r="AF2444" s="22"/>
      <c r="AG2444" s="22"/>
      <c r="AH2444" s="22"/>
      <c r="AI2444" s="22"/>
      <c r="AJ2444" s="22"/>
      <c r="AK2444" s="22"/>
      <c r="AL2444" s="22"/>
      <c r="AM2444" s="22"/>
      <c r="AN2444" s="22"/>
      <c r="AO2444" s="22"/>
      <c r="AP2444" s="22"/>
      <c r="AQ2444" s="22"/>
      <c r="AR2444" s="22"/>
      <c r="AS2444" s="22"/>
      <c r="AT2444" s="22"/>
      <c r="AU2444" s="22"/>
      <c r="AV2444" s="22"/>
      <c r="AW2444" s="22"/>
      <c r="AX2444" s="22"/>
      <c r="AY2444" s="22"/>
      <c r="AZ2444" s="22"/>
      <c r="BA2444" s="22"/>
      <c r="BB2444" s="22"/>
      <c r="BC2444" s="22"/>
      <c r="BD2444" s="22"/>
      <c r="BE2444" s="22"/>
      <c r="BF2444" s="22"/>
      <c r="BG2444" s="22"/>
      <c r="BH2444" s="22"/>
      <c r="BI2444" s="22"/>
      <c r="BJ2444" s="22"/>
      <c r="BK2444" s="22"/>
      <c r="BL2444" s="22"/>
      <c r="BM2444" s="22"/>
      <c r="BN2444" s="22"/>
      <c r="BO2444" s="22"/>
      <c r="BP2444" s="22"/>
      <c r="BQ2444" s="22"/>
      <c r="BR2444" s="22"/>
      <c r="BS2444" s="22"/>
      <c r="BT2444" s="22"/>
      <c r="BU2444" s="22"/>
      <c r="BV2444" s="22"/>
      <c r="BW2444" s="22"/>
      <c r="BX2444" s="22"/>
      <c r="BY2444" s="22"/>
      <c r="BZ2444" s="22"/>
      <c r="CA2444" s="22"/>
      <c r="CB2444" s="22"/>
      <c r="CC2444" s="22"/>
      <c r="CD2444" s="22"/>
      <c r="CE2444" s="22"/>
      <c r="CF2444" s="22"/>
      <c r="CG2444" s="22"/>
      <c r="CH2444" s="22"/>
      <c r="CI2444" s="22"/>
      <c r="CJ2444" s="22"/>
      <c r="CK2444" s="22"/>
      <c r="CL2444" s="22"/>
      <c r="CM2444" s="22"/>
      <c r="CN2444" s="22"/>
      <c r="CO2444" s="22"/>
      <c r="CP2444" s="22"/>
      <c r="CQ2444" s="22"/>
      <c r="CR2444" s="22"/>
      <c r="CS2444" s="22"/>
      <c r="CT2444" s="22"/>
      <c r="CU2444" s="22"/>
      <c r="CV2444" s="22"/>
      <c r="CW2444" s="22"/>
      <c r="CX2444" s="22"/>
      <c r="CY2444" s="22"/>
      <c r="CZ2444" s="22"/>
      <c r="DA2444" s="22"/>
      <c r="DB2444" s="22"/>
      <c r="DC2444" s="22"/>
      <c r="DD2444" s="22"/>
      <c r="DE2444" s="22"/>
      <c r="DF2444" s="22"/>
      <c r="DG2444" s="22"/>
      <c r="DH2444" s="22"/>
      <c r="DI2444" s="22"/>
      <c r="DJ2444" s="22"/>
      <c r="DK2444" s="22"/>
      <c r="DL2444" s="22"/>
      <c r="DM2444" s="22"/>
      <c r="DN2444" s="22"/>
      <c r="DO2444" s="22"/>
      <c r="DP2444" s="22"/>
      <c r="DQ2444" s="22"/>
      <c r="DR2444" s="22"/>
      <c r="DS2444" s="22"/>
      <c r="DT2444" s="22"/>
      <c r="DU2444" s="22"/>
      <c r="DV2444" s="22"/>
      <c r="DW2444" s="22"/>
      <c r="DX2444" s="22"/>
      <c r="DY2444" s="22"/>
      <c r="DZ2444" s="22"/>
      <c r="EA2444" s="22"/>
      <c r="EB2444" s="22"/>
      <c r="EC2444" s="22"/>
      <c r="ED2444" s="22"/>
      <c r="EE2444" s="22"/>
      <c r="EF2444" s="22"/>
      <c r="EG2444" s="22"/>
      <c r="EH2444" s="22"/>
      <c r="EI2444" s="22"/>
      <c r="EJ2444" s="22"/>
      <c r="EK2444" s="22"/>
      <c r="EL2444" s="22"/>
      <c r="EM2444" s="22"/>
      <c r="EN2444" s="22"/>
      <c r="EO2444" s="22"/>
      <c r="EP2444" s="22"/>
      <c r="EQ2444" s="22"/>
      <c r="ER2444" s="22"/>
      <c r="ES2444" s="22"/>
      <c r="ET2444" s="22"/>
      <c r="EU2444" s="22"/>
      <c r="EV2444" s="22"/>
      <c r="EW2444" s="22"/>
      <c r="EX2444" s="22"/>
      <c r="EY2444" s="22"/>
      <c r="EZ2444" s="22"/>
      <c r="FA2444" s="22"/>
      <c r="FB2444" s="22"/>
      <c r="FC2444" s="22"/>
      <c r="FD2444" s="22"/>
      <c r="FE2444" s="22"/>
      <c r="FF2444" s="22"/>
      <c r="FG2444" s="22"/>
      <c r="FH2444" s="22"/>
      <c r="FI2444" s="22"/>
      <c r="FJ2444" s="22"/>
      <c r="FK2444" s="22"/>
      <c r="FL2444" s="22"/>
      <c r="FM2444" s="22"/>
      <c r="FN2444" s="22"/>
      <c r="FO2444" s="22"/>
      <c r="FP2444" s="22"/>
      <c r="FQ2444" s="22"/>
      <c r="FR2444" s="22"/>
      <c r="FS2444" s="22"/>
      <c r="FT2444" s="22"/>
      <c r="FU2444" s="22"/>
      <c r="FV2444" s="22"/>
      <c r="FW2444" s="22"/>
      <c r="FX2444" s="22"/>
      <c r="FY2444" s="22"/>
      <c r="FZ2444" s="22"/>
      <c r="GA2444" s="22"/>
      <c r="GB2444" s="22"/>
      <c r="GC2444" s="22"/>
      <c r="GD2444" s="22"/>
      <c r="GE2444" s="22"/>
      <c r="GF2444" s="22"/>
      <c r="GG2444" s="22"/>
      <c r="GH2444" s="22"/>
      <c r="GI2444" s="22"/>
      <c r="GJ2444" s="22"/>
      <c r="GK2444" s="22"/>
      <c r="GL2444" s="22"/>
      <c r="GM2444" s="22"/>
      <c r="GN2444" s="22"/>
      <c r="GO2444" s="22"/>
      <c r="GP2444" s="22"/>
      <c r="GQ2444" s="22"/>
      <c r="GR2444" s="22"/>
      <c r="GS2444" s="22"/>
      <c r="GT2444" s="22"/>
      <c r="GU2444" s="22"/>
      <c r="GV2444" s="22"/>
      <c r="GW2444" s="22"/>
      <c r="GX2444" s="22"/>
      <c r="GY2444" s="22"/>
      <c r="GZ2444" s="22"/>
      <c r="HA2444" s="22"/>
      <c r="HB2444" s="22"/>
      <c r="HC2444" s="22"/>
      <c r="HD2444" s="22"/>
      <c r="HE2444" s="22"/>
      <c r="HF2444" s="22"/>
      <c r="HG2444" s="22"/>
      <c r="HH2444" s="22"/>
      <c r="HI2444" s="22"/>
      <c r="HJ2444" s="22"/>
      <c r="HK2444" s="22"/>
      <c r="HL2444" s="22"/>
      <c r="HM2444" s="22"/>
      <c r="HN2444" s="22"/>
      <c r="HO2444" s="22"/>
      <c r="HP2444" s="22"/>
      <c r="HQ2444" s="22"/>
      <c r="HR2444" s="22"/>
      <c r="HS2444" s="22"/>
      <c r="HT2444" s="22"/>
      <c r="HU2444" s="22"/>
      <c r="HV2444" s="22"/>
      <c r="HW2444" s="22"/>
      <c r="HX2444" s="22"/>
      <c r="HY2444" s="22"/>
      <c r="HZ2444" s="22"/>
      <c r="IA2444" s="22"/>
      <c r="IB2444" s="22"/>
      <c r="IC2444" s="22"/>
      <c r="ID2444" s="22"/>
      <c r="IE2444" s="22"/>
      <c r="IF2444" s="22"/>
      <c r="IG2444" s="22"/>
      <c r="IH2444" s="22"/>
      <c r="II2444" s="22"/>
      <c r="IJ2444" s="22"/>
      <c r="IK2444" s="22"/>
      <c r="IL2444" s="22"/>
      <c r="IM2444" s="22"/>
      <c r="IN2444" s="22"/>
      <c r="IO2444" s="22"/>
      <c r="IP2444" s="22"/>
      <c r="IQ2444" s="22"/>
      <c r="IR2444" s="22"/>
      <c r="IS2444" s="22"/>
      <c r="IT2444" s="22"/>
      <c r="IU2444" s="22"/>
    </row>
    <row r="2445" spans="1:255" s="21" customFormat="1" ht="32.4" customHeight="1" x14ac:dyDescent="0.3">
      <c r="A2445" s="89" t="s">
        <v>321</v>
      </c>
      <c r="B2445" s="36" t="s">
        <v>4794</v>
      </c>
      <c r="C2445" s="19" t="s">
        <v>414</v>
      </c>
      <c r="D2445" s="68">
        <v>72000</v>
      </c>
      <c r="E2445" s="68">
        <v>72000</v>
      </c>
      <c r="F2445" s="67"/>
      <c r="G2445" s="68">
        <v>72000</v>
      </c>
      <c r="H2445" s="14">
        <v>0</v>
      </c>
      <c r="I2445" s="32" t="s">
        <v>53</v>
      </c>
      <c r="J2445" s="32"/>
      <c r="K2445" s="32"/>
      <c r="L2445" s="67"/>
      <c r="M2445" s="24"/>
      <c r="N2445" s="14">
        <v>0</v>
      </c>
      <c r="O2445" s="14"/>
      <c r="P2445" s="12" t="s">
        <v>26</v>
      </c>
      <c r="Q2445" s="14"/>
      <c r="R2445" s="16" t="s">
        <v>32</v>
      </c>
      <c r="T2445" s="22"/>
      <c r="U2445" s="22"/>
      <c r="V2445" s="22"/>
      <c r="W2445" s="22"/>
      <c r="X2445" s="22"/>
      <c r="Y2445" s="22"/>
      <c r="Z2445" s="22"/>
      <c r="AA2445" s="22"/>
      <c r="AB2445" s="22"/>
      <c r="AC2445" s="22"/>
      <c r="AD2445" s="22"/>
      <c r="AE2445" s="22"/>
      <c r="AF2445" s="22"/>
      <c r="AG2445" s="22"/>
      <c r="AH2445" s="22"/>
      <c r="AI2445" s="22"/>
      <c r="AJ2445" s="22"/>
      <c r="AK2445" s="22"/>
      <c r="AL2445" s="22"/>
      <c r="AM2445" s="22"/>
      <c r="AN2445" s="22"/>
      <c r="AO2445" s="22"/>
      <c r="AP2445" s="22"/>
      <c r="AQ2445" s="22"/>
      <c r="AR2445" s="22"/>
      <c r="AS2445" s="22"/>
      <c r="AT2445" s="22"/>
      <c r="AU2445" s="22"/>
      <c r="AV2445" s="22"/>
      <c r="AW2445" s="22"/>
      <c r="AX2445" s="22"/>
      <c r="AY2445" s="22"/>
      <c r="AZ2445" s="22"/>
      <c r="BA2445" s="22"/>
      <c r="BB2445" s="22"/>
      <c r="BC2445" s="22"/>
      <c r="BD2445" s="22"/>
      <c r="BE2445" s="22"/>
      <c r="BF2445" s="22"/>
      <c r="BG2445" s="22"/>
      <c r="BH2445" s="22"/>
      <c r="BI2445" s="22"/>
      <c r="BJ2445" s="22"/>
      <c r="BK2445" s="22"/>
      <c r="BL2445" s="22"/>
      <c r="BM2445" s="22"/>
      <c r="BN2445" s="22"/>
      <c r="BO2445" s="22"/>
      <c r="BP2445" s="22"/>
      <c r="BQ2445" s="22"/>
      <c r="BR2445" s="22"/>
      <c r="BS2445" s="22"/>
      <c r="BT2445" s="22"/>
      <c r="BU2445" s="22"/>
      <c r="BV2445" s="22"/>
      <c r="BW2445" s="22"/>
      <c r="BX2445" s="22"/>
      <c r="BY2445" s="22"/>
      <c r="BZ2445" s="22"/>
      <c r="CA2445" s="22"/>
      <c r="CB2445" s="22"/>
      <c r="CC2445" s="22"/>
      <c r="CD2445" s="22"/>
      <c r="CE2445" s="22"/>
      <c r="CF2445" s="22"/>
      <c r="CG2445" s="22"/>
      <c r="CH2445" s="22"/>
      <c r="CI2445" s="22"/>
      <c r="CJ2445" s="22"/>
      <c r="CK2445" s="22"/>
      <c r="CL2445" s="22"/>
      <c r="CM2445" s="22"/>
      <c r="CN2445" s="22"/>
      <c r="CO2445" s="22"/>
      <c r="CP2445" s="22"/>
      <c r="CQ2445" s="22"/>
      <c r="CR2445" s="22"/>
      <c r="CS2445" s="22"/>
      <c r="CT2445" s="22"/>
      <c r="CU2445" s="22"/>
      <c r="CV2445" s="22"/>
      <c r="CW2445" s="22"/>
      <c r="CX2445" s="22"/>
      <c r="CY2445" s="22"/>
      <c r="CZ2445" s="22"/>
      <c r="DA2445" s="22"/>
      <c r="DB2445" s="22"/>
      <c r="DC2445" s="22"/>
      <c r="DD2445" s="22"/>
      <c r="DE2445" s="22"/>
      <c r="DF2445" s="22"/>
      <c r="DG2445" s="22"/>
      <c r="DH2445" s="22"/>
      <c r="DI2445" s="22"/>
      <c r="DJ2445" s="22"/>
      <c r="DK2445" s="22"/>
      <c r="DL2445" s="22"/>
      <c r="DM2445" s="22"/>
      <c r="DN2445" s="22"/>
      <c r="DO2445" s="22"/>
      <c r="DP2445" s="22"/>
      <c r="DQ2445" s="22"/>
      <c r="DR2445" s="22"/>
      <c r="DS2445" s="22"/>
      <c r="DT2445" s="22"/>
      <c r="DU2445" s="22"/>
      <c r="DV2445" s="22"/>
      <c r="DW2445" s="22"/>
      <c r="DX2445" s="22"/>
      <c r="DY2445" s="22"/>
      <c r="DZ2445" s="22"/>
      <c r="EA2445" s="22"/>
      <c r="EB2445" s="22"/>
      <c r="EC2445" s="22"/>
      <c r="ED2445" s="22"/>
      <c r="EE2445" s="22"/>
      <c r="EF2445" s="22"/>
      <c r="EG2445" s="22"/>
      <c r="EH2445" s="22"/>
      <c r="EI2445" s="22"/>
      <c r="EJ2445" s="22"/>
      <c r="EK2445" s="22"/>
      <c r="EL2445" s="22"/>
      <c r="EM2445" s="22"/>
      <c r="EN2445" s="22"/>
      <c r="EO2445" s="22"/>
      <c r="EP2445" s="22"/>
      <c r="EQ2445" s="22"/>
      <c r="ER2445" s="22"/>
      <c r="ES2445" s="22"/>
      <c r="ET2445" s="22"/>
      <c r="EU2445" s="22"/>
      <c r="EV2445" s="22"/>
      <c r="EW2445" s="22"/>
      <c r="EX2445" s="22"/>
      <c r="EY2445" s="22"/>
      <c r="EZ2445" s="22"/>
      <c r="FA2445" s="22"/>
      <c r="FB2445" s="22"/>
      <c r="FC2445" s="22"/>
      <c r="FD2445" s="22"/>
      <c r="FE2445" s="22"/>
      <c r="FF2445" s="22"/>
      <c r="FG2445" s="22"/>
      <c r="FH2445" s="22"/>
      <c r="FI2445" s="22"/>
      <c r="FJ2445" s="22"/>
      <c r="FK2445" s="22"/>
      <c r="FL2445" s="22"/>
      <c r="FM2445" s="22"/>
      <c r="FN2445" s="22"/>
      <c r="FO2445" s="22"/>
      <c r="FP2445" s="22"/>
      <c r="FQ2445" s="22"/>
      <c r="FR2445" s="22"/>
      <c r="FS2445" s="22"/>
      <c r="FT2445" s="22"/>
      <c r="FU2445" s="22"/>
      <c r="FV2445" s="22"/>
      <c r="FW2445" s="22"/>
      <c r="FX2445" s="22"/>
      <c r="FY2445" s="22"/>
      <c r="FZ2445" s="22"/>
      <c r="GA2445" s="22"/>
      <c r="GB2445" s="22"/>
      <c r="GC2445" s="22"/>
      <c r="GD2445" s="22"/>
      <c r="GE2445" s="22"/>
      <c r="GF2445" s="22"/>
      <c r="GG2445" s="22"/>
      <c r="GH2445" s="22"/>
      <c r="GI2445" s="22"/>
      <c r="GJ2445" s="22"/>
      <c r="GK2445" s="22"/>
      <c r="GL2445" s="22"/>
      <c r="GM2445" s="22"/>
      <c r="GN2445" s="22"/>
      <c r="GO2445" s="22"/>
      <c r="GP2445" s="22"/>
      <c r="GQ2445" s="22"/>
      <c r="GR2445" s="22"/>
      <c r="GS2445" s="22"/>
      <c r="GT2445" s="22"/>
      <c r="GU2445" s="22"/>
      <c r="GV2445" s="22"/>
      <c r="GW2445" s="22"/>
      <c r="GX2445" s="22"/>
      <c r="GY2445" s="22"/>
      <c r="GZ2445" s="22"/>
      <c r="HA2445" s="22"/>
      <c r="HB2445" s="22"/>
      <c r="HC2445" s="22"/>
      <c r="HD2445" s="22"/>
      <c r="HE2445" s="22"/>
      <c r="HF2445" s="22"/>
      <c r="HG2445" s="22"/>
      <c r="HH2445" s="22"/>
      <c r="HI2445" s="22"/>
      <c r="HJ2445" s="22"/>
      <c r="HK2445" s="22"/>
      <c r="HL2445" s="22"/>
      <c r="HM2445" s="22"/>
      <c r="HN2445" s="22"/>
      <c r="HO2445" s="22"/>
      <c r="HP2445" s="22"/>
      <c r="HQ2445" s="22"/>
      <c r="HR2445" s="22"/>
      <c r="HS2445" s="22"/>
      <c r="HT2445" s="22"/>
      <c r="HU2445" s="22"/>
      <c r="HV2445" s="22"/>
      <c r="HW2445" s="22"/>
      <c r="HX2445" s="22"/>
      <c r="HY2445" s="22"/>
      <c r="HZ2445" s="22"/>
      <c r="IA2445" s="22"/>
      <c r="IB2445" s="22"/>
      <c r="IC2445" s="22"/>
      <c r="ID2445" s="22"/>
      <c r="IE2445" s="22"/>
      <c r="IF2445" s="22"/>
      <c r="IG2445" s="22"/>
      <c r="IH2445" s="22"/>
      <c r="II2445" s="22"/>
      <c r="IJ2445" s="22"/>
      <c r="IK2445" s="22"/>
      <c r="IL2445" s="22"/>
      <c r="IM2445" s="22"/>
      <c r="IN2445" s="22"/>
      <c r="IO2445" s="22"/>
      <c r="IP2445" s="22"/>
      <c r="IQ2445" s="22"/>
      <c r="IR2445" s="22"/>
      <c r="IS2445" s="22"/>
      <c r="IT2445" s="22"/>
      <c r="IU2445" s="22"/>
    </row>
    <row r="2446" spans="1:255" s="21" customFormat="1" ht="32.4" customHeight="1" x14ac:dyDescent="0.3">
      <c r="A2446" s="89" t="s">
        <v>321</v>
      </c>
      <c r="B2446" s="36" t="s">
        <v>4795</v>
      </c>
      <c r="C2446" s="19" t="s">
        <v>414</v>
      </c>
      <c r="D2446" s="61">
        <v>72000</v>
      </c>
      <c r="E2446" s="60">
        <v>72000</v>
      </c>
      <c r="F2446" s="67"/>
      <c r="G2446" s="60">
        <v>72000</v>
      </c>
      <c r="H2446" s="14">
        <v>0</v>
      </c>
      <c r="I2446" s="32" t="s">
        <v>53</v>
      </c>
      <c r="J2446" s="32"/>
      <c r="K2446" s="32"/>
      <c r="L2446" s="67"/>
      <c r="M2446" s="24"/>
      <c r="N2446" s="14">
        <v>0</v>
      </c>
      <c r="O2446" s="14"/>
      <c r="P2446" s="12" t="s">
        <v>26</v>
      </c>
      <c r="Q2446" s="14"/>
      <c r="R2446" s="16" t="s">
        <v>32</v>
      </c>
      <c r="T2446" s="22"/>
      <c r="U2446" s="22"/>
      <c r="V2446" s="22"/>
      <c r="W2446" s="22"/>
      <c r="X2446" s="22"/>
      <c r="Y2446" s="22"/>
      <c r="Z2446" s="22"/>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G2446" s="22"/>
      <c r="BH2446" s="22"/>
      <c r="BI2446" s="22"/>
      <c r="BJ2446" s="22"/>
      <c r="BK2446" s="22"/>
      <c r="BL2446" s="22"/>
      <c r="BM2446" s="22"/>
      <c r="BN2446" s="22"/>
      <c r="BO2446" s="22"/>
      <c r="BP2446" s="22"/>
      <c r="BQ2446" s="22"/>
      <c r="BR2446" s="22"/>
      <c r="BS2446" s="22"/>
      <c r="BT2446" s="22"/>
      <c r="BU2446" s="22"/>
      <c r="BV2446" s="22"/>
      <c r="BW2446" s="22"/>
      <c r="BX2446" s="22"/>
      <c r="BY2446" s="22"/>
      <c r="BZ2446" s="22"/>
      <c r="CA2446" s="22"/>
      <c r="CB2446" s="22"/>
      <c r="CC2446" s="22"/>
      <c r="CD2446" s="22"/>
      <c r="CE2446" s="22"/>
      <c r="CF2446" s="22"/>
      <c r="CG2446" s="22"/>
      <c r="CH2446" s="22"/>
      <c r="CI2446" s="22"/>
      <c r="CJ2446" s="22"/>
      <c r="CK2446" s="22"/>
      <c r="CL2446" s="22"/>
      <c r="CM2446" s="22"/>
      <c r="CN2446" s="22"/>
      <c r="CO2446" s="22"/>
      <c r="CP2446" s="22"/>
      <c r="CQ2446" s="22"/>
      <c r="CR2446" s="22"/>
      <c r="CS2446" s="22"/>
      <c r="CT2446" s="22"/>
      <c r="CU2446" s="22"/>
      <c r="CV2446" s="22"/>
      <c r="CW2446" s="22"/>
      <c r="CX2446" s="22"/>
      <c r="CY2446" s="22"/>
      <c r="CZ2446" s="22"/>
      <c r="DA2446" s="22"/>
      <c r="DB2446" s="22"/>
      <c r="DC2446" s="22"/>
      <c r="DD2446" s="22"/>
      <c r="DE2446" s="22"/>
      <c r="DF2446" s="22"/>
      <c r="DG2446" s="22"/>
      <c r="DH2446" s="22"/>
      <c r="DI2446" s="22"/>
      <c r="DJ2446" s="22"/>
      <c r="DK2446" s="22"/>
      <c r="DL2446" s="22"/>
      <c r="DM2446" s="22"/>
      <c r="DN2446" s="22"/>
      <c r="DO2446" s="22"/>
      <c r="DP2446" s="22"/>
      <c r="DQ2446" s="22"/>
      <c r="DR2446" s="22"/>
      <c r="DS2446" s="22"/>
      <c r="DT2446" s="22"/>
      <c r="DU2446" s="22"/>
      <c r="DV2446" s="22"/>
      <c r="DW2446" s="22"/>
      <c r="DX2446" s="22"/>
      <c r="DY2446" s="22"/>
      <c r="DZ2446" s="22"/>
      <c r="EA2446" s="22"/>
      <c r="EB2446" s="22"/>
      <c r="EC2446" s="22"/>
      <c r="ED2446" s="22"/>
      <c r="EE2446" s="22"/>
      <c r="EF2446" s="22"/>
      <c r="EG2446" s="22"/>
      <c r="EH2446" s="22"/>
      <c r="EI2446" s="22"/>
      <c r="EJ2446" s="22"/>
      <c r="EK2446" s="22"/>
      <c r="EL2446" s="22"/>
      <c r="EM2446" s="22"/>
      <c r="EN2446" s="22"/>
      <c r="EO2446" s="22"/>
      <c r="EP2446" s="22"/>
      <c r="EQ2446" s="22"/>
      <c r="ER2446" s="22"/>
      <c r="ES2446" s="22"/>
      <c r="ET2446" s="22"/>
      <c r="EU2446" s="22"/>
      <c r="EV2446" s="22"/>
      <c r="EW2446" s="22"/>
      <c r="EX2446" s="22"/>
      <c r="EY2446" s="22"/>
      <c r="EZ2446" s="22"/>
      <c r="FA2446" s="22"/>
      <c r="FB2446" s="22"/>
      <c r="FC2446" s="22"/>
      <c r="FD2446" s="22"/>
      <c r="FE2446" s="22"/>
      <c r="FF2446" s="22"/>
      <c r="FG2446" s="22"/>
      <c r="FH2446" s="22"/>
      <c r="FI2446" s="22"/>
      <c r="FJ2446" s="22"/>
      <c r="FK2446" s="22"/>
      <c r="FL2446" s="22"/>
      <c r="FM2446" s="22"/>
      <c r="FN2446" s="22"/>
      <c r="FO2446" s="22"/>
      <c r="FP2446" s="22"/>
      <c r="FQ2446" s="22"/>
      <c r="FR2446" s="22"/>
      <c r="FS2446" s="22"/>
      <c r="FT2446" s="22"/>
      <c r="FU2446" s="22"/>
      <c r="FV2446" s="22"/>
      <c r="FW2446" s="22"/>
      <c r="FX2446" s="22"/>
      <c r="FY2446" s="22"/>
      <c r="FZ2446" s="22"/>
      <c r="GA2446" s="22"/>
      <c r="GB2446" s="22"/>
      <c r="GC2446" s="22"/>
      <c r="GD2446" s="22"/>
      <c r="GE2446" s="22"/>
      <c r="GF2446" s="22"/>
      <c r="GG2446" s="22"/>
      <c r="GH2446" s="22"/>
      <c r="GI2446" s="22"/>
      <c r="GJ2446" s="22"/>
      <c r="GK2446" s="22"/>
      <c r="GL2446" s="22"/>
      <c r="GM2446" s="22"/>
      <c r="GN2446" s="22"/>
      <c r="GO2446" s="22"/>
      <c r="GP2446" s="22"/>
      <c r="GQ2446" s="22"/>
      <c r="GR2446" s="22"/>
      <c r="GS2446" s="22"/>
      <c r="GT2446" s="22"/>
      <c r="GU2446" s="22"/>
      <c r="GV2446" s="22"/>
      <c r="GW2446" s="22"/>
      <c r="GX2446" s="22"/>
      <c r="GY2446" s="22"/>
      <c r="GZ2446" s="22"/>
      <c r="HA2446" s="22"/>
      <c r="HB2446" s="22"/>
      <c r="HC2446" s="22"/>
      <c r="HD2446" s="22"/>
      <c r="HE2446" s="22"/>
      <c r="HF2446" s="22"/>
      <c r="HG2446" s="22"/>
      <c r="HH2446" s="22"/>
      <c r="HI2446" s="22"/>
      <c r="HJ2446" s="22"/>
      <c r="HK2446" s="22"/>
      <c r="HL2446" s="22"/>
      <c r="HM2446" s="22"/>
      <c r="HN2446" s="22"/>
      <c r="HO2446" s="22"/>
      <c r="HP2446" s="22"/>
      <c r="HQ2446" s="22"/>
      <c r="HR2446" s="22"/>
      <c r="HS2446" s="22"/>
      <c r="HT2446" s="22"/>
      <c r="HU2446" s="22"/>
      <c r="HV2446" s="22"/>
      <c r="HW2446" s="22"/>
      <c r="HX2446" s="22"/>
      <c r="HY2446" s="22"/>
      <c r="HZ2446" s="22"/>
      <c r="IA2446" s="22"/>
      <c r="IB2446" s="22"/>
      <c r="IC2446" s="22"/>
      <c r="ID2446" s="22"/>
      <c r="IE2446" s="22"/>
      <c r="IF2446" s="22"/>
      <c r="IG2446" s="22"/>
      <c r="IH2446" s="22"/>
      <c r="II2446" s="22"/>
      <c r="IJ2446" s="22"/>
      <c r="IK2446" s="22"/>
      <c r="IL2446" s="22"/>
      <c r="IM2446" s="22"/>
      <c r="IN2446" s="22"/>
      <c r="IO2446" s="22"/>
      <c r="IP2446" s="22"/>
      <c r="IQ2446" s="22"/>
      <c r="IR2446" s="22"/>
      <c r="IS2446" s="22"/>
      <c r="IT2446" s="22"/>
      <c r="IU2446" s="22"/>
    </row>
    <row r="2447" spans="1:255" s="21" customFormat="1" ht="32.4" customHeight="1" x14ac:dyDescent="0.3">
      <c r="A2447" s="89" t="s">
        <v>321</v>
      </c>
      <c r="B2447" s="36" t="s">
        <v>4796</v>
      </c>
      <c r="C2447" s="19" t="s">
        <v>414</v>
      </c>
      <c r="D2447" s="61">
        <v>72000</v>
      </c>
      <c r="E2447" s="60">
        <v>72000</v>
      </c>
      <c r="F2447" s="67"/>
      <c r="G2447" s="60">
        <v>72000</v>
      </c>
      <c r="H2447" s="14">
        <v>0</v>
      </c>
      <c r="I2447" s="32" t="s">
        <v>53</v>
      </c>
      <c r="J2447" s="32"/>
      <c r="K2447" s="32"/>
      <c r="L2447" s="67"/>
      <c r="M2447" s="24"/>
      <c r="N2447" s="14">
        <v>0</v>
      </c>
      <c r="O2447" s="14"/>
      <c r="P2447" s="12" t="s">
        <v>26</v>
      </c>
      <c r="Q2447" s="14"/>
      <c r="R2447" s="16" t="s">
        <v>32</v>
      </c>
      <c r="T2447" s="22"/>
      <c r="U2447" s="22"/>
      <c r="V2447" s="22"/>
      <c r="W2447" s="22"/>
      <c r="X2447" s="22"/>
      <c r="Y2447" s="22"/>
      <c r="Z2447" s="22"/>
      <c r="AA2447" s="22"/>
      <c r="AB2447" s="22"/>
      <c r="AC2447" s="22"/>
      <c r="AD2447" s="22"/>
      <c r="AE2447" s="22"/>
      <c r="AF2447" s="22"/>
      <c r="AG2447" s="22"/>
      <c r="AH2447" s="22"/>
      <c r="AI2447" s="22"/>
      <c r="AJ2447" s="22"/>
      <c r="AK2447" s="22"/>
      <c r="AL2447" s="22"/>
      <c r="AM2447" s="22"/>
      <c r="AN2447" s="22"/>
      <c r="AO2447" s="22"/>
      <c r="AP2447" s="22"/>
      <c r="AQ2447" s="22"/>
      <c r="AR2447" s="22"/>
      <c r="AS2447" s="22"/>
      <c r="AT2447" s="22"/>
      <c r="AU2447" s="22"/>
      <c r="AV2447" s="22"/>
      <c r="AW2447" s="22"/>
      <c r="AX2447" s="22"/>
      <c r="AY2447" s="22"/>
      <c r="AZ2447" s="22"/>
      <c r="BA2447" s="22"/>
      <c r="BB2447" s="22"/>
      <c r="BC2447" s="22"/>
      <c r="BD2447" s="22"/>
      <c r="BE2447" s="22"/>
      <c r="BF2447" s="22"/>
      <c r="BG2447" s="22"/>
      <c r="BH2447" s="22"/>
      <c r="BI2447" s="22"/>
      <c r="BJ2447" s="22"/>
      <c r="BK2447" s="22"/>
      <c r="BL2447" s="22"/>
      <c r="BM2447" s="22"/>
      <c r="BN2447" s="22"/>
      <c r="BO2447" s="22"/>
      <c r="BP2447" s="22"/>
      <c r="BQ2447" s="22"/>
      <c r="BR2447" s="22"/>
      <c r="BS2447" s="22"/>
      <c r="BT2447" s="22"/>
      <c r="BU2447" s="22"/>
      <c r="BV2447" s="22"/>
      <c r="BW2447" s="22"/>
      <c r="BX2447" s="22"/>
      <c r="BY2447" s="22"/>
      <c r="BZ2447" s="22"/>
      <c r="CA2447" s="22"/>
      <c r="CB2447" s="22"/>
      <c r="CC2447" s="22"/>
      <c r="CD2447" s="22"/>
      <c r="CE2447" s="22"/>
      <c r="CF2447" s="22"/>
      <c r="CG2447" s="22"/>
      <c r="CH2447" s="22"/>
      <c r="CI2447" s="22"/>
      <c r="CJ2447" s="22"/>
      <c r="CK2447" s="22"/>
      <c r="CL2447" s="22"/>
      <c r="CM2447" s="22"/>
      <c r="CN2447" s="22"/>
      <c r="CO2447" s="22"/>
      <c r="CP2447" s="22"/>
      <c r="CQ2447" s="22"/>
      <c r="CR2447" s="22"/>
      <c r="CS2447" s="22"/>
      <c r="CT2447" s="22"/>
      <c r="CU2447" s="22"/>
      <c r="CV2447" s="22"/>
      <c r="CW2447" s="22"/>
      <c r="CX2447" s="22"/>
      <c r="CY2447" s="22"/>
      <c r="CZ2447" s="22"/>
      <c r="DA2447" s="22"/>
      <c r="DB2447" s="22"/>
      <c r="DC2447" s="22"/>
      <c r="DD2447" s="22"/>
      <c r="DE2447" s="22"/>
      <c r="DF2447" s="22"/>
      <c r="DG2447" s="22"/>
      <c r="DH2447" s="22"/>
      <c r="DI2447" s="22"/>
      <c r="DJ2447" s="22"/>
      <c r="DK2447" s="22"/>
      <c r="DL2447" s="22"/>
      <c r="DM2447" s="22"/>
      <c r="DN2447" s="22"/>
      <c r="DO2447" s="22"/>
      <c r="DP2447" s="22"/>
      <c r="DQ2447" s="22"/>
      <c r="DR2447" s="22"/>
      <c r="DS2447" s="22"/>
      <c r="DT2447" s="22"/>
      <c r="DU2447" s="22"/>
      <c r="DV2447" s="22"/>
      <c r="DW2447" s="22"/>
      <c r="DX2447" s="22"/>
      <c r="DY2447" s="22"/>
      <c r="DZ2447" s="22"/>
      <c r="EA2447" s="22"/>
      <c r="EB2447" s="22"/>
      <c r="EC2447" s="22"/>
      <c r="ED2447" s="22"/>
      <c r="EE2447" s="22"/>
      <c r="EF2447" s="22"/>
      <c r="EG2447" s="22"/>
      <c r="EH2447" s="22"/>
      <c r="EI2447" s="22"/>
      <c r="EJ2447" s="22"/>
      <c r="EK2447" s="22"/>
      <c r="EL2447" s="22"/>
      <c r="EM2447" s="22"/>
      <c r="EN2447" s="22"/>
      <c r="EO2447" s="22"/>
      <c r="EP2447" s="22"/>
      <c r="EQ2447" s="22"/>
      <c r="ER2447" s="22"/>
      <c r="ES2447" s="22"/>
      <c r="ET2447" s="22"/>
      <c r="EU2447" s="22"/>
      <c r="EV2447" s="22"/>
      <c r="EW2447" s="22"/>
      <c r="EX2447" s="22"/>
      <c r="EY2447" s="22"/>
      <c r="EZ2447" s="22"/>
      <c r="FA2447" s="22"/>
      <c r="FB2447" s="22"/>
      <c r="FC2447" s="22"/>
      <c r="FD2447" s="22"/>
      <c r="FE2447" s="22"/>
      <c r="FF2447" s="22"/>
      <c r="FG2447" s="22"/>
      <c r="FH2447" s="22"/>
      <c r="FI2447" s="22"/>
      <c r="FJ2447" s="22"/>
      <c r="FK2447" s="22"/>
      <c r="FL2447" s="22"/>
      <c r="FM2447" s="22"/>
      <c r="FN2447" s="22"/>
      <c r="FO2447" s="22"/>
      <c r="FP2447" s="22"/>
      <c r="FQ2447" s="22"/>
      <c r="FR2447" s="22"/>
      <c r="FS2447" s="22"/>
      <c r="FT2447" s="22"/>
      <c r="FU2447" s="22"/>
      <c r="FV2447" s="22"/>
      <c r="FW2447" s="22"/>
      <c r="FX2447" s="22"/>
      <c r="FY2447" s="22"/>
      <c r="FZ2447" s="22"/>
      <c r="GA2447" s="22"/>
      <c r="GB2447" s="22"/>
      <c r="GC2447" s="22"/>
      <c r="GD2447" s="22"/>
      <c r="GE2447" s="22"/>
      <c r="GF2447" s="22"/>
      <c r="GG2447" s="22"/>
      <c r="GH2447" s="22"/>
      <c r="GI2447" s="22"/>
      <c r="GJ2447" s="22"/>
      <c r="GK2447" s="22"/>
      <c r="GL2447" s="22"/>
      <c r="GM2447" s="22"/>
      <c r="GN2447" s="22"/>
      <c r="GO2447" s="22"/>
      <c r="GP2447" s="22"/>
      <c r="GQ2447" s="22"/>
      <c r="GR2447" s="22"/>
      <c r="GS2447" s="22"/>
      <c r="GT2447" s="22"/>
      <c r="GU2447" s="22"/>
      <c r="GV2447" s="22"/>
      <c r="GW2447" s="22"/>
      <c r="GX2447" s="22"/>
      <c r="GY2447" s="22"/>
      <c r="GZ2447" s="22"/>
      <c r="HA2447" s="22"/>
      <c r="HB2447" s="22"/>
      <c r="HC2447" s="22"/>
      <c r="HD2447" s="22"/>
      <c r="HE2447" s="22"/>
      <c r="HF2447" s="22"/>
      <c r="HG2447" s="22"/>
      <c r="HH2447" s="22"/>
      <c r="HI2447" s="22"/>
      <c r="HJ2447" s="22"/>
      <c r="HK2447" s="22"/>
      <c r="HL2447" s="22"/>
      <c r="HM2447" s="22"/>
      <c r="HN2447" s="22"/>
      <c r="HO2447" s="22"/>
      <c r="HP2447" s="22"/>
      <c r="HQ2447" s="22"/>
      <c r="HR2447" s="22"/>
      <c r="HS2447" s="22"/>
      <c r="HT2447" s="22"/>
      <c r="HU2447" s="22"/>
      <c r="HV2447" s="22"/>
      <c r="HW2447" s="22"/>
      <c r="HX2447" s="22"/>
      <c r="HY2447" s="22"/>
      <c r="HZ2447" s="22"/>
      <c r="IA2447" s="22"/>
      <c r="IB2447" s="22"/>
      <c r="IC2447" s="22"/>
      <c r="ID2447" s="22"/>
      <c r="IE2447" s="22"/>
      <c r="IF2447" s="22"/>
      <c r="IG2447" s="22"/>
      <c r="IH2447" s="22"/>
      <c r="II2447" s="22"/>
      <c r="IJ2447" s="22"/>
      <c r="IK2447" s="22"/>
      <c r="IL2447" s="22"/>
      <c r="IM2447" s="22"/>
      <c r="IN2447" s="22"/>
      <c r="IO2447" s="22"/>
      <c r="IP2447" s="22"/>
      <c r="IQ2447" s="22"/>
      <c r="IR2447" s="22"/>
      <c r="IS2447" s="22"/>
      <c r="IT2447" s="22"/>
      <c r="IU2447" s="22"/>
    </row>
    <row r="2448" spans="1:255" s="21" customFormat="1" ht="32.4" customHeight="1" x14ac:dyDescent="0.3">
      <c r="A2448" s="89" t="s">
        <v>321</v>
      </c>
      <c r="B2448" s="36" t="s">
        <v>4797</v>
      </c>
      <c r="C2448" s="19" t="s">
        <v>414</v>
      </c>
      <c r="D2448" s="68">
        <v>1200000</v>
      </c>
      <c r="E2448" s="68">
        <v>1200000</v>
      </c>
      <c r="F2448" s="67"/>
      <c r="G2448" s="68">
        <v>1200000</v>
      </c>
      <c r="H2448" s="14">
        <v>0</v>
      </c>
      <c r="I2448" s="32" t="s">
        <v>53</v>
      </c>
      <c r="J2448" s="32"/>
      <c r="K2448" s="32"/>
      <c r="L2448" s="67"/>
      <c r="M2448" s="24"/>
      <c r="N2448" s="14">
        <v>0</v>
      </c>
      <c r="O2448" s="14"/>
      <c r="P2448" s="12" t="s">
        <v>26</v>
      </c>
      <c r="Q2448" s="14"/>
      <c r="R2448" s="16" t="s">
        <v>32</v>
      </c>
      <c r="T2448" s="22"/>
      <c r="U2448" s="22"/>
      <c r="V2448" s="22"/>
      <c r="W2448" s="22"/>
      <c r="X2448" s="22"/>
      <c r="Y2448" s="22"/>
      <c r="Z2448" s="22"/>
      <c r="AA2448" s="22"/>
      <c r="AB2448" s="22"/>
      <c r="AC2448" s="22"/>
      <c r="AD2448" s="22"/>
      <c r="AE2448" s="22"/>
      <c r="AF2448" s="22"/>
      <c r="AG2448" s="22"/>
      <c r="AH2448" s="22"/>
      <c r="AI2448" s="22"/>
      <c r="AJ2448" s="22"/>
      <c r="AK2448" s="22"/>
      <c r="AL2448" s="22"/>
      <c r="AM2448" s="22"/>
      <c r="AN2448" s="22"/>
      <c r="AO2448" s="22"/>
      <c r="AP2448" s="22"/>
      <c r="AQ2448" s="22"/>
      <c r="AR2448" s="22"/>
      <c r="AS2448" s="22"/>
      <c r="AT2448" s="22"/>
      <c r="AU2448" s="22"/>
      <c r="AV2448" s="22"/>
      <c r="AW2448" s="22"/>
      <c r="AX2448" s="22"/>
      <c r="AY2448" s="22"/>
      <c r="AZ2448" s="22"/>
      <c r="BA2448" s="22"/>
      <c r="BB2448" s="22"/>
      <c r="BC2448" s="22"/>
      <c r="BD2448" s="22"/>
      <c r="BE2448" s="22"/>
      <c r="BF2448" s="22"/>
      <c r="BG2448" s="22"/>
      <c r="BH2448" s="22"/>
      <c r="BI2448" s="22"/>
      <c r="BJ2448" s="22"/>
      <c r="BK2448" s="22"/>
      <c r="BL2448" s="22"/>
      <c r="BM2448" s="22"/>
      <c r="BN2448" s="22"/>
      <c r="BO2448" s="22"/>
      <c r="BP2448" s="22"/>
      <c r="BQ2448" s="22"/>
      <c r="BR2448" s="22"/>
      <c r="BS2448" s="22"/>
      <c r="BT2448" s="22"/>
      <c r="BU2448" s="22"/>
      <c r="BV2448" s="22"/>
      <c r="BW2448" s="22"/>
      <c r="BX2448" s="22"/>
      <c r="BY2448" s="22"/>
      <c r="BZ2448" s="22"/>
      <c r="CA2448" s="22"/>
      <c r="CB2448" s="22"/>
      <c r="CC2448" s="22"/>
      <c r="CD2448" s="22"/>
      <c r="CE2448" s="22"/>
      <c r="CF2448" s="22"/>
      <c r="CG2448" s="22"/>
      <c r="CH2448" s="22"/>
      <c r="CI2448" s="22"/>
      <c r="CJ2448" s="22"/>
      <c r="CK2448" s="22"/>
      <c r="CL2448" s="22"/>
      <c r="CM2448" s="22"/>
      <c r="CN2448" s="22"/>
      <c r="CO2448" s="22"/>
      <c r="CP2448" s="22"/>
      <c r="CQ2448" s="22"/>
      <c r="CR2448" s="22"/>
      <c r="CS2448" s="22"/>
      <c r="CT2448" s="22"/>
      <c r="CU2448" s="22"/>
      <c r="CV2448" s="22"/>
      <c r="CW2448" s="22"/>
      <c r="CX2448" s="22"/>
      <c r="CY2448" s="22"/>
      <c r="CZ2448" s="22"/>
      <c r="DA2448" s="22"/>
      <c r="DB2448" s="22"/>
      <c r="DC2448" s="22"/>
      <c r="DD2448" s="22"/>
      <c r="DE2448" s="22"/>
      <c r="DF2448" s="22"/>
      <c r="DG2448" s="22"/>
      <c r="DH2448" s="22"/>
      <c r="DI2448" s="22"/>
      <c r="DJ2448" s="22"/>
      <c r="DK2448" s="22"/>
      <c r="DL2448" s="22"/>
      <c r="DM2448" s="22"/>
      <c r="DN2448" s="22"/>
      <c r="DO2448" s="22"/>
      <c r="DP2448" s="22"/>
      <c r="DQ2448" s="22"/>
      <c r="DR2448" s="22"/>
      <c r="DS2448" s="22"/>
      <c r="DT2448" s="22"/>
      <c r="DU2448" s="22"/>
      <c r="DV2448" s="22"/>
      <c r="DW2448" s="22"/>
      <c r="DX2448" s="22"/>
      <c r="DY2448" s="22"/>
      <c r="DZ2448" s="22"/>
      <c r="EA2448" s="22"/>
      <c r="EB2448" s="22"/>
      <c r="EC2448" s="22"/>
      <c r="ED2448" s="22"/>
      <c r="EE2448" s="22"/>
      <c r="EF2448" s="22"/>
      <c r="EG2448" s="22"/>
      <c r="EH2448" s="22"/>
      <c r="EI2448" s="22"/>
      <c r="EJ2448" s="22"/>
      <c r="EK2448" s="22"/>
      <c r="EL2448" s="22"/>
      <c r="EM2448" s="22"/>
      <c r="EN2448" s="22"/>
      <c r="EO2448" s="22"/>
      <c r="EP2448" s="22"/>
      <c r="EQ2448" s="22"/>
      <c r="ER2448" s="22"/>
      <c r="ES2448" s="22"/>
      <c r="ET2448" s="22"/>
      <c r="EU2448" s="22"/>
      <c r="EV2448" s="22"/>
      <c r="EW2448" s="22"/>
      <c r="EX2448" s="22"/>
      <c r="EY2448" s="22"/>
      <c r="EZ2448" s="22"/>
      <c r="FA2448" s="22"/>
      <c r="FB2448" s="22"/>
      <c r="FC2448" s="22"/>
      <c r="FD2448" s="22"/>
      <c r="FE2448" s="22"/>
      <c r="FF2448" s="22"/>
      <c r="FG2448" s="22"/>
      <c r="FH2448" s="22"/>
      <c r="FI2448" s="22"/>
      <c r="FJ2448" s="22"/>
      <c r="FK2448" s="22"/>
      <c r="FL2448" s="22"/>
      <c r="FM2448" s="22"/>
      <c r="FN2448" s="22"/>
      <c r="FO2448" s="22"/>
      <c r="FP2448" s="22"/>
      <c r="FQ2448" s="22"/>
      <c r="FR2448" s="22"/>
      <c r="FS2448" s="22"/>
      <c r="FT2448" s="22"/>
      <c r="FU2448" s="22"/>
      <c r="FV2448" s="22"/>
      <c r="FW2448" s="22"/>
      <c r="FX2448" s="22"/>
      <c r="FY2448" s="22"/>
      <c r="FZ2448" s="22"/>
      <c r="GA2448" s="22"/>
      <c r="GB2448" s="22"/>
      <c r="GC2448" s="22"/>
      <c r="GD2448" s="22"/>
      <c r="GE2448" s="22"/>
      <c r="GF2448" s="22"/>
      <c r="GG2448" s="22"/>
      <c r="GH2448" s="22"/>
      <c r="GI2448" s="22"/>
      <c r="GJ2448" s="22"/>
      <c r="GK2448" s="22"/>
      <c r="GL2448" s="22"/>
      <c r="GM2448" s="22"/>
      <c r="GN2448" s="22"/>
      <c r="GO2448" s="22"/>
      <c r="GP2448" s="22"/>
      <c r="GQ2448" s="22"/>
      <c r="GR2448" s="22"/>
      <c r="GS2448" s="22"/>
      <c r="GT2448" s="22"/>
      <c r="GU2448" s="22"/>
      <c r="GV2448" s="22"/>
      <c r="GW2448" s="22"/>
      <c r="GX2448" s="22"/>
      <c r="GY2448" s="22"/>
      <c r="GZ2448" s="22"/>
      <c r="HA2448" s="22"/>
      <c r="HB2448" s="22"/>
      <c r="HC2448" s="22"/>
      <c r="HD2448" s="22"/>
      <c r="HE2448" s="22"/>
      <c r="HF2448" s="22"/>
      <c r="HG2448" s="22"/>
      <c r="HH2448" s="22"/>
      <c r="HI2448" s="22"/>
      <c r="HJ2448" s="22"/>
      <c r="HK2448" s="22"/>
      <c r="HL2448" s="22"/>
      <c r="HM2448" s="22"/>
      <c r="HN2448" s="22"/>
      <c r="HO2448" s="22"/>
      <c r="HP2448" s="22"/>
      <c r="HQ2448" s="22"/>
      <c r="HR2448" s="22"/>
      <c r="HS2448" s="22"/>
      <c r="HT2448" s="22"/>
      <c r="HU2448" s="22"/>
      <c r="HV2448" s="22"/>
      <c r="HW2448" s="22"/>
      <c r="HX2448" s="22"/>
      <c r="HY2448" s="22"/>
      <c r="HZ2448" s="22"/>
      <c r="IA2448" s="22"/>
      <c r="IB2448" s="22"/>
      <c r="IC2448" s="22"/>
      <c r="ID2448" s="22"/>
      <c r="IE2448" s="22"/>
      <c r="IF2448" s="22"/>
      <c r="IG2448" s="22"/>
      <c r="IH2448" s="22"/>
      <c r="II2448" s="22"/>
      <c r="IJ2448" s="22"/>
      <c r="IK2448" s="22"/>
      <c r="IL2448" s="22"/>
      <c r="IM2448" s="22"/>
      <c r="IN2448" s="22"/>
      <c r="IO2448" s="22"/>
      <c r="IP2448" s="22"/>
      <c r="IQ2448" s="22"/>
      <c r="IR2448" s="22"/>
      <c r="IS2448" s="22"/>
      <c r="IT2448" s="22"/>
      <c r="IU2448" s="22"/>
    </row>
    <row r="2449" spans="1:255" s="21" customFormat="1" ht="32.4" customHeight="1" x14ac:dyDescent="0.3">
      <c r="A2449" s="89" t="s">
        <v>320</v>
      </c>
      <c r="B2449" s="36" t="s">
        <v>4798</v>
      </c>
      <c r="C2449" s="19" t="s">
        <v>414</v>
      </c>
      <c r="D2449" s="68">
        <v>840000</v>
      </c>
      <c r="E2449" s="68">
        <v>840000</v>
      </c>
      <c r="F2449" s="67"/>
      <c r="G2449" s="68">
        <v>840000</v>
      </c>
      <c r="H2449" s="14">
        <v>0</v>
      </c>
      <c r="I2449" s="32" t="s">
        <v>53</v>
      </c>
      <c r="J2449" s="32"/>
      <c r="K2449" s="32"/>
      <c r="L2449" s="67"/>
      <c r="M2449" s="24"/>
      <c r="N2449" s="14">
        <v>0</v>
      </c>
      <c r="O2449" s="14"/>
      <c r="P2449" s="12" t="s">
        <v>26</v>
      </c>
      <c r="Q2449" s="14"/>
      <c r="R2449" s="16" t="s">
        <v>32</v>
      </c>
      <c r="T2449" s="22"/>
      <c r="U2449" s="22"/>
      <c r="V2449" s="22"/>
      <c r="W2449" s="22"/>
      <c r="X2449" s="22"/>
      <c r="Y2449" s="22"/>
      <c r="Z2449" s="22"/>
      <c r="AA2449" s="22"/>
      <c r="AB2449" s="22"/>
      <c r="AC2449" s="22"/>
      <c r="AD2449" s="22"/>
      <c r="AE2449" s="22"/>
      <c r="AF2449" s="22"/>
      <c r="AG2449" s="22"/>
      <c r="AH2449" s="22"/>
      <c r="AI2449" s="22"/>
      <c r="AJ2449" s="22"/>
      <c r="AK2449" s="22"/>
      <c r="AL2449" s="22"/>
      <c r="AM2449" s="22"/>
      <c r="AN2449" s="22"/>
      <c r="AO2449" s="22"/>
      <c r="AP2449" s="22"/>
      <c r="AQ2449" s="22"/>
      <c r="AR2449" s="22"/>
      <c r="AS2449" s="22"/>
      <c r="AT2449" s="22"/>
      <c r="AU2449" s="22"/>
      <c r="AV2449" s="22"/>
      <c r="AW2449" s="22"/>
      <c r="AX2449" s="22"/>
      <c r="AY2449" s="22"/>
      <c r="AZ2449" s="22"/>
      <c r="BA2449" s="22"/>
      <c r="BB2449" s="22"/>
      <c r="BC2449" s="22"/>
      <c r="BD2449" s="22"/>
      <c r="BE2449" s="22"/>
      <c r="BF2449" s="22"/>
      <c r="BG2449" s="22"/>
      <c r="BH2449" s="22"/>
      <c r="BI2449" s="22"/>
      <c r="BJ2449" s="22"/>
      <c r="BK2449" s="22"/>
      <c r="BL2449" s="22"/>
      <c r="BM2449" s="22"/>
      <c r="BN2449" s="22"/>
      <c r="BO2449" s="22"/>
      <c r="BP2449" s="22"/>
      <c r="BQ2449" s="22"/>
      <c r="BR2449" s="22"/>
      <c r="BS2449" s="22"/>
      <c r="BT2449" s="22"/>
      <c r="BU2449" s="22"/>
      <c r="BV2449" s="22"/>
      <c r="BW2449" s="22"/>
      <c r="BX2449" s="22"/>
      <c r="BY2449" s="22"/>
      <c r="BZ2449" s="22"/>
      <c r="CA2449" s="22"/>
      <c r="CB2449" s="22"/>
      <c r="CC2449" s="22"/>
      <c r="CD2449" s="22"/>
      <c r="CE2449" s="22"/>
      <c r="CF2449" s="22"/>
      <c r="CG2449" s="22"/>
      <c r="CH2449" s="22"/>
      <c r="CI2449" s="22"/>
      <c r="CJ2449" s="22"/>
      <c r="CK2449" s="22"/>
      <c r="CL2449" s="22"/>
      <c r="CM2449" s="22"/>
      <c r="CN2449" s="22"/>
      <c r="CO2449" s="22"/>
      <c r="CP2449" s="22"/>
      <c r="CQ2449" s="22"/>
      <c r="CR2449" s="22"/>
      <c r="CS2449" s="22"/>
      <c r="CT2449" s="22"/>
      <c r="CU2449" s="22"/>
      <c r="CV2449" s="22"/>
      <c r="CW2449" s="22"/>
      <c r="CX2449" s="22"/>
      <c r="CY2449" s="22"/>
      <c r="CZ2449" s="22"/>
      <c r="DA2449" s="22"/>
      <c r="DB2449" s="22"/>
      <c r="DC2449" s="22"/>
      <c r="DD2449" s="22"/>
      <c r="DE2449" s="22"/>
      <c r="DF2449" s="22"/>
      <c r="DG2449" s="22"/>
      <c r="DH2449" s="22"/>
      <c r="DI2449" s="22"/>
      <c r="DJ2449" s="22"/>
      <c r="DK2449" s="22"/>
      <c r="DL2449" s="22"/>
      <c r="DM2449" s="22"/>
      <c r="DN2449" s="22"/>
      <c r="DO2449" s="22"/>
      <c r="DP2449" s="22"/>
      <c r="DQ2449" s="22"/>
      <c r="DR2449" s="22"/>
      <c r="DS2449" s="22"/>
      <c r="DT2449" s="22"/>
      <c r="DU2449" s="22"/>
      <c r="DV2449" s="22"/>
      <c r="DW2449" s="22"/>
      <c r="DX2449" s="22"/>
      <c r="DY2449" s="22"/>
      <c r="DZ2449" s="22"/>
      <c r="EA2449" s="22"/>
      <c r="EB2449" s="22"/>
      <c r="EC2449" s="22"/>
      <c r="ED2449" s="22"/>
      <c r="EE2449" s="22"/>
      <c r="EF2449" s="22"/>
      <c r="EG2449" s="22"/>
      <c r="EH2449" s="22"/>
      <c r="EI2449" s="22"/>
      <c r="EJ2449" s="22"/>
      <c r="EK2449" s="22"/>
      <c r="EL2449" s="22"/>
      <c r="EM2449" s="22"/>
      <c r="EN2449" s="22"/>
      <c r="EO2449" s="22"/>
      <c r="EP2449" s="22"/>
      <c r="EQ2449" s="22"/>
      <c r="ER2449" s="22"/>
      <c r="ES2449" s="22"/>
      <c r="ET2449" s="22"/>
      <c r="EU2449" s="22"/>
      <c r="EV2449" s="22"/>
      <c r="EW2449" s="22"/>
      <c r="EX2449" s="22"/>
      <c r="EY2449" s="22"/>
      <c r="EZ2449" s="22"/>
      <c r="FA2449" s="22"/>
      <c r="FB2449" s="22"/>
      <c r="FC2449" s="22"/>
      <c r="FD2449" s="22"/>
      <c r="FE2449" s="22"/>
      <c r="FF2449" s="22"/>
      <c r="FG2449" s="22"/>
      <c r="FH2449" s="22"/>
      <c r="FI2449" s="22"/>
      <c r="FJ2449" s="22"/>
      <c r="FK2449" s="22"/>
      <c r="FL2449" s="22"/>
      <c r="FM2449" s="22"/>
      <c r="FN2449" s="22"/>
      <c r="FO2449" s="22"/>
      <c r="FP2449" s="22"/>
      <c r="FQ2449" s="22"/>
      <c r="FR2449" s="22"/>
      <c r="FS2449" s="22"/>
      <c r="FT2449" s="22"/>
      <c r="FU2449" s="22"/>
      <c r="FV2449" s="22"/>
      <c r="FW2449" s="22"/>
      <c r="FX2449" s="22"/>
      <c r="FY2449" s="22"/>
      <c r="FZ2449" s="22"/>
      <c r="GA2449" s="22"/>
      <c r="GB2449" s="22"/>
      <c r="GC2449" s="22"/>
      <c r="GD2449" s="22"/>
      <c r="GE2449" s="22"/>
      <c r="GF2449" s="22"/>
      <c r="GG2449" s="22"/>
      <c r="GH2449" s="22"/>
      <c r="GI2449" s="22"/>
      <c r="GJ2449" s="22"/>
      <c r="GK2449" s="22"/>
      <c r="GL2449" s="22"/>
      <c r="GM2449" s="22"/>
      <c r="GN2449" s="22"/>
      <c r="GO2449" s="22"/>
      <c r="GP2449" s="22"/>
      <c r="GQ2449" s="22"/>
      <c r="GR2449" s="22"/>
      <c r="GS2449" s="22"/>
      <c r="GT2449" s="22"/>
      <c r="GU2449" s="22"/>
      <c r="GV2449" s="22"/>
      <c r="GW2449" s="22"/>
      <c r="GX2449" s="22"/>
      <c r="GY2449" s="22"/>
      <c r="GZ2449" s="22"/>
      <c r="HA2449" s="22"/>
      <c r="HB2449" s="22"/>
      <c r="HC2449" s="22"/>
      <c r="HD2449" s="22"/>
      <c r="HE2449" s="22"/>
      <c r="HF2449" s="22"/>
      <c r="HG2449" s="22"/>
      <c r="HH2449" s="22"/>
      <c r="HI2449" s="22"/>
      <c r="HJ2449" s="22"/>
      <c r="HK2449" s="22"/>
      <c r="HL2449" s="22"/>
      <c r="HM2449" s="22"/>
      <c r="HN2449" s="22"/>
      <c r="HO2449" s="22"/>
      <c r="HP2449" s="22"/>
      <c r="HQ2449" s="22"/>
      <c r="HR2449" s="22"/>
      <c r="HS2449" s="22"/>
      <c r="HT2449" s="22"/>
      <c r="HU2449" s="22"/>
      <c r="HV2449" s="22"/>
      <c r="HW2449" s="22"/>
      <c r="HX2449" s="22"/>
      <c r="HY2449" s="22"/>
      <c r="HZ2449" s="22"/>
      <c r="IA2449" s="22"/>
      <c r="IB2449" s="22"/>
      <c r="IC2449" s="22"/>
      <c r="ID2449" s="22"/>
      <c r="IE2449" s="22"/>
      <c r="IF2449" s="22"/>
      <c r="IG2449" s="22"/>
      <c r="IH2449" s="22"/>
      <c r="II2449" s="22"/>
      <c r="IJ2449" s="22"/>
      <c r="IK2449" s="22"/>
      <c r="IL2449" s="22"/>
      <c r="IM2449" s="22"/>
      <c r="IN2449" s="22"/>
      <c r="IO2449" s="22"/>
      <c r="IP2449" s="22"/>
      <c r="IQ2449" s="22"/>
      <c r="IR2449" s="22"/>
      <c r="IS2449" s="22"/>
      <c r="IT2449" s="22"/>
      <c r="IU2449" s="22"/>
    </row>
    <row r="2450" spans="1:255" s="21" customFormat="1" ht="32.4" customHeight="1" x14ac:dyDescent="0.3">
      <c r="A2450" s="89" t="s">
        <v>4799</v>
      </c>
      <c r="B2450" s="36" t="s">
        <v>4800</v>
      </c>
      <c r="C2450" s="19" t="s">
        <v>414</v>
      </c>
      <c r="D2450" s="61">
        <v>1128000</v>
      </c>
      <c r="E2450" s="60">
        <v>1128000</v>
      </c>
      <c r="F2450" s="67"/>
      <c r="G2450" s="60">
        <v>1128000</v>
      </c>
      <c r="H2450" s="14">
        <v>0</v>
      </c>
      <c r="I2450" s="32" t="s">
        <v>53</v>
      </c>
      <c r="J2450" s="32"/>
      <c r="K2450" s="32"/>
      <c r="L2450" s="67"/>
      <c r="M2450" s="24"/>
      <c r="N2450" s="14">
        <v>0</v>
      </c>
      <c r="O2450" s="14"/>
      <c r="P2450" s="12" t="s">
        <v>26</v>
      </c>
      <c r="Q2450" s="14"/>
      <c r="R2450" s="16" t="s">
        <v>32</v>
      </c>
      <c r="T2450" s="22"/>
      <c r="U2450" s="22"/>
      <c r="V2450" s="22"/>
      <c r="W2450" s="22"/>
      <c r="X2450" s="22"/>
      <c r="Y2450" s="22"/>
      <c r="Z2450" s="22"/>
      <c r="AA2450" s="22"/>
      <c r="AB2450" s="22"/>
      <c r="AC2450" s="22"/>
      <c r="AD2450" s="22"/>
      <c r="AE2450" s="22"/>
      <c r="AF2450" s="22"/>
      <c r="AG2450" s="22"/>
      <c r="AH2450" s="22"/>
      <c r="AI2450" s="22"/>
      <c r="AJ2450" s="22"/>
      <c r="AK2450" s="22"/>
      <c r="AL2450" s="22"/>
      <c r="AM2450" s="22"/>
      <c r="AN2450" s="22"/>
      <c r="AO2450" s="22"/>
      <c r="AP2450" s="22"/>
      <c r="AQ2450" s="22"/>
      <c r="AR2450" s="22"/>
      <c r="AS2450" s="22"/>
      <c r="AT2450" s="22"/>
      <c r="AU2450" s="22"/>
      <c r="AV2450" s="22"/>
      <c r="AW2450" s="22"/>
      <c r="AX2450" s="22"/>
      <c r="AY2450" s="22"/>
      <c r="AZ2450" s="22"/>
      <c r="BA2450" s="22"/>
      <c r="BB2450" s="22"/>
      <c r="BC2450" s="22"/>
      <c r="BD2450" s="22"/>
      <c r="BE2450" s="22"/>
      <c r="BF2450" s="22"/>
      <c r="BG2450" s="22"/>
      <c r="BH2450" s="22"/>
      <c r="BI2450" s="22"/>
      <c r="BJ2450" s="22"/>
      <c r="BK2450" s="22"/>
      <c r="BL2450" s="22"/>
      <c r="BM2450" s="22"/>
      <c r="BN2450" s="22"/>
      <c r="BO2450" s="22"/>
      <c r="BP2450" s="22"/>
      <c r="BQ2450" s="22"/>
      <c r="BR2450" s="22"/>
      <c r="BS2450" s="22"/>
      <c r="BT2450" s="22"/>
      <c r="BU2450" s="22"/>
      <c r="BV2450" s="22"/>
      <c r="BW2450" s="22"/>
      <c r="BX2450" s="22"/>
      <c r="BY2450" s="22"/>
      <c r="BZ2450" s="22"/>
      <c r="CA2450" s="22"/>
      <c r="CB2450" s="22"/>
      <c r="CC2450" s="22"/>
      <c r="CD2450" s="22"/>
      <c r="CE2450" s="22"/>
      <c r="CF2450" s="22"/>
      <c r="CG2450" s="22"/>
      <c r="CH2450" s="22"/>
      <c r="CI2450" s="22"/>
      <c r="CJ2450" s="22"/>
      <c r="CK2450" s="22"/>
      <c r="CL2450" s="22"/>
      <c r="CM2450" s="22"/>
      <c r="CN2450" s="22"/>
      <c r="CO2450" s="22"/>
      <c r="CP2450" s="22"/>
      <c r="CQ2450" s="22"/>
      <c r="CR2450" s="22"/>
      <c r="CS2450" s="22"/>
      <c r="CT2450" s="22"/>
      <c r="CU2450" s="22"/>
      <c r="CV2450" s="22"/>
      <c r="CW2450" s="22"/>
      <c r="CX2450" s="22"/>
      <c r="CY2450" s="22"/>
      <c r="CZ2450" s="22"/>
      <c r="DA2450" s="22"/>
      <c r="DB2450" s="22"/>
      <c r="DC2450" s="22"/>
      <c r="DD2450" s="22"/>
      <c r="DE2450" s="22"/>
      <c r="DF2450" s="22"/>
      <c r="DG2450" s="22"/>
      <c r="DH2450" s="22"/>
      <c r="DI2450" s="22"/>
      <c r="DJ2450" s="22"/>
      <c r="DK2450" s="22"/>
      <c r="DL2450" s="22"/>
      <c r="DM2450" s="22"/>
      <c r="DN2450" s="22"/>
      <c r="DO2450" s="22"/>
      <c r="DP2450" s="22"/>
      <c r="DQ2450" s="22"/>
      <c r="DR2450" s="22"/>
      <c r="DS2450" s="22"/>
      <c r="DT2450" s="22"/>
      <c r="DU2450" s="22"/>
      <c r="DV2450" s="22"/>
      <c r="DW2450" s="22"/>
      <c r="DX2450" s="22"/>
      <c r="DY2450" s="22"/>
      <c r="DZ2450" s="22"/>
      <c r="EA2450" s="22"/>
      <c r="EB2450" s="22"/>
      <c r="EC2450" s="22"/>
      <c r="ED2450" s="22"/>
      <c r="EE2450" s="22"/>
      <c r="EF2450" s="22"/>
      <c r="EG2450" s="22"/>
      <c r="EH2450" s="22"/>
      <c r="EI2450" s="22"/>
      <c r="EJ2450" s="22"/>
      <c r="EK2450" s="22"/>
      <c r="EL2450" s="22"/>
      <c r="EM2450" s="22"/>
      <c r="EN2450" s="22"/>
      <c r="EO2450" s="22"/>
      <c r="EP2450" s="22"/>
      <c r="EQ2450" s="22"/>
      <c r="ER2450" s="22"/>
      <c r="ES2450" s="22"/>
      <c r="ET2450" s="22"/>
      <c r="EU2450" s="22"/>
      <c r="EV2450" s="22"/>
      <c r="EW2450" s="22"/>
      <c r="EX2450" s="22"/>
      <c r="EY2450" s="22"/>
      <c r="EZ2450" s="22"/>
      <c r="FA2450" s="22"/>
      <c r="FB2450" s="22"/>
      <c r="FC2450" s="22"/>
      <c r="FD2450" s="22"/>
      <c r="FE2450" s="22"/>
      <c r="FF2450" s="22"/>
      <c r="FG2450" s="22"/>
      <c r="FH2450" s="22"/>
      <c r="FI2450" s="22"/>
      <c r="FJ2450" s="22"/>
      <c r="FK2450" s="22"/>
      <c r="FL2450" s="22"/>
      <c r="FM2450" s="22"/>
      <c r="FN2450" s="22"/>
      <c r="FO2450" s="22"/>
      <c r="FP2450" s="22"/>
      <c r="FQ2450" s="22"/>
      <c r="FR2450" s="22"/>
      <c r="FS2450" s="22"/>
      <c r="FT2450" s="22"/>
      <c r="FU2450" s="22"/>
      <c r="FV2450" s="22"/>
      <c r="FW2450" s="22"/>
      <c r="FX2450" s="22"/>
      <c r="FY2450" s="22"/>
      <c r="FZ2450" s="22"/>
      <c r="GA2450" s="22"/>
      <c r="GB2450" s="22"/>
      <c r="GC2450" s="22"/>
      <c r="GD2450" s="22"/>
      <c r="GE2450" s="22"/>
      <c r="GF2450" s="22"/>
      <c r="GG2450" s="22"/>
      <c r="GH2450" s="22"/>
      <c r="GI2450" s="22"/>
      <c r="GJ2450" s="22"/>
      <c r="GK2450" s="22"/>
      <c r="GL2450" s="22"/>
      <c r="GM2450" s="22"/>
      <c r="GN2450" s="22"/>
      <c r="GO2450" s="22"/>
      <c r="GP2450" s="22"/>
      <c r="GQ2450" s="22"/>
      <c r="GR2450" s="22"/>
      <c r="GS2450" s="22"/>
      <c r="GT2450" s="22"/>
      <c r="GU2450" s="22"/>
      <c r="GV2450" s="22"/>
      <c r="GW2450" s="22"/>
      <c r="GX2450" s="22"/>
      <c r="GY2450" s="22"/>
      <c r="GZ2450" s="22"/>
      <c r="HA2450" s="22"/>
      <c r="HB2450" s="22"/>
      <c r="HC2450" s="22"/>
      <c r="HD2450" s="22"/>
      <c r="HE2450" s="22"/>
      <c r="HF2450" s="22"/>
      <c r="HG2450" s="22"/>
      <c r="HH2450" s="22"/>
      <c r="HI2450" s="22"/>
      <c r="HJ2450" s="22"/>
      <c r="HK2450" s="22"/>
      <c r="HL2450" s="22"/>
      <c r="HM2450" s="22"/>
      <c r="HN2450" s="22"/>
      <c r="HO2450" s="22"/>
      <c r="HP2450" s="22"/>
      <c r="HQ2450" s="22"/>
      <c r="HR2450" s="22"/>
      <c r="HS2450" s="22"/>
      <c r="HT2450" s="22"/>
      <c r="HU2450" s="22"/>
      <c r="HV2450" s="22"/>
      <c r="HW2450" s="22"/>
      <c r="HX2450" s="22"/>
      <c r="HY2450" s="22"/>
      <c r="HZ2450" s="22"/>
      <c r="IA2450" s="22"/>
      <c r="IB2450" s="22"/>
      <c r="IC2450" s="22"/>
      <c r="ID2450" s="22"/>
      <c r="IE2450" s="22"/>
      <c r="IF2450" s="22"/>
      <c r="IG2450" s="22"/>
      <c r="IH2450" s="22"/>
      <c r="II2450" s="22"/>
      <c r="IJ2450" s="22"/>
      <c r="IK2450" s="22"/>
      <c r="IL2450" s="22"/>
      <c r="IM2450" s="22"/>
      <c r="IN2450" s="22"/>
      <c r="IO2450" s="22"/>
      <c r="IP2450" s="22"/>
      <c r="IQ2450" s="22"/>
      <c r="IR2450" s="22"/>
      <c r="IS2450" s="22"/>
      <c r="IT2450" s="22"/>
      <c r="IU2450" s="22"/>
    </row>
    <row r="2451" spans="1:255" s="21" customFormat="1" ht="32.4" customHeight="1" x14ac:dyDescent="0.3">
      <c r="A2451" s="89" t="s">
        <v>4801</v>
      </c>
      <c r="B2451" s="36" t="s">
        <v>4802</v>
      </c>
      <c r="C2451" s="19" t="s">
        <v>414</v>
      </c>
      <c r="D2451" s="62">
        <v>72000</v>
      </c>
      <c r="E2451" s="62">
        <v>72000</v>
      </c>
      <c r="F2451" s="18"/>
      <c r="G2451" s="62">
        <v>72000</v>
      </c>
      <c r="H2451" s="14">
        <v>0</v>
      </c>
      <c r="I2451" s="32" t="s">
        <v>53</v>
      </c>
      <c r="J2451" s="32"/>
      <c r="K2451" s="32"/>
      <c r="L2451" s="32"/>
      <c r="M2451" s="24"/>
      <c r="N2451" s="14">
        <v>0</v>
      </c>
      <c r="O2451" s="14"/>
      <c r="P2451" s="12" t="s">
        <v>26</v>
      </c>
      <c r="Q2451" s="14"/>
      <c r="R2451" s="16" t="s">
        <v>32</v>
      </c>
      <c r="T2451" s="22"/>
      <c r="U2451" s="22"/>
      <c r="V2451" s="22"/>
      <c r="W2451" s="22"/>
      <c r="X2451" s="22"/>
      <c r="Y2451" s="22"/>
      <c r="Z2451" s="22"/>
      <c r="AA2451" s="22"/>
      <c r="AB2451" s="22"/>
      <c r="AC2451" s="22"/>
      <c r="AD2451" s="22"/>
      <c r="AE2451" s="22"/>
      <c r="AF2451" s="22"/>
      <c r="AG2451" s="22"/>
      <c r="AH2451" s="22"/>
      <c r="AI2451" s="22"/>
      <c r="AJ2451" s="22"/>
      <c r="AK2451" s="22"/>
      <c r="AL2451" s="22"/>
      <c r="AM2451" s="22"/>
      <c r="AN2451" s="22"/>
      <c r="AO2451" s="22"/>
      <c r="AP2451" s="22"/>
      <c r="AQ2451" s="22"/>
      <c r="AR2451" s="22"/>
      <c r="AS2451" s="22"/>
      <c r="AT2451" s="22"/>
      <c r="AU2451" s="22"/>
      <c r="AV2451" s="22"/>
      <c r="AW2451" s="22"/>
      <c r="AX2451" s="22"/>
      <c r="AY2451" s="22"/>
      <c r="AZ2451" s="22"/>
      <c r="BA2451" s="22"/>
      <c r="BB2451" s="22"/>
      <c r="BC2451" s="22"/>
      <c r="BD2451" s="22"/>
      <c r="BE2451" s="22"/>
      <c r="BF2451" s="22"/>
      <c r="BG2451" s="22"/>
      <c r="BH2451" s="22"/>
      <c r="BI2451" s="22"/>
      <c r="BJ2451" s="22"/>
      <c r="BK2451" s="22"/>
      <c r="BL2451" s="22"/>
      <c r="BM2451" s="22"/>
      <c r="BN2451" s="22"/>
      <c r="BO2451" s="22"/>
      <c r="BP2451" s="22"/>
      <c r="BQ2451" s="22"/>
      <c r="BR2451" s="22"/>
      <c r="BS2451" s="22"/>
      <c r="BT2451" s="22"/>
      <c r="BU2451" s="22"/>
      <c r="BV2451" s="22"/>
      <c r="BW2451" s="22"/>
      <c r="BX2451" s="22"/>
      <c r="BY2451" s="22"/>
      <c r="BZ2451" s="22"/>
      <c r="CA2451" s="22"/>
      <c r="CB2451" s="22"/>
      <c r="CC2451" s="22"/>
      <c r="CD2451" s="22"/>
      <c r="CE2451" s="22"/>
      <c r="CF2451" s="22"/>
      <c r="CG2451" s="22"/>
      <c r="CH2451" s="22"/>
      <c r="CI2451" s="22"/>
      <c r="CJ2451" s="22"/>
      <c r="CK2451" s="22"/>
      <c r="CL2451" s="22"/>
      <c r="CM2451" s="22"/>
      <c r="CN2451" s="22"/>
      <c r="CO2451" s="22"/>
      <c r="CP2451" s="22"/>
      <c r="CQ2451" s="22"/>
      <c r="CR2451" s="22"/>
      <c r="CS2451" s="22"/>
      <c r="CT2451" s="22"/>
      <c r="CU2451" s="22"/>
      <c r="CV2451" s="22"/>
      <c r="CW2451" s="22"/>
      <c r="CX2451" s="22"/>
      <c r="CY2451" s="22"/>
      <c r="CZ2451" s="22"/>
      <c r="DA2451" s="22"/>
      <c r="DB2451" s="22"/>
      <c r="DC2451" s="22"/>
      <c r="DD2451" s="22"/>
      <c r="DE2451" s="22"/>
      <c r="DF2451" s="22"/>
      <c r="DG2451" s="22"/>
      <c r="DH2451" s="22"/>
      <c r="DI2451" s="22"/>
      <c r="DJ2451" s="22"/>
      <c r="DK2451" s="22"/>
      <c r="DL2451" s="22"/>
      <c r="DM2451" s="22"/>
      <c r="DN2451" s="22"/>
      <c r="DO2451" s="22"/>
      <c r="DP2451" s="22"/>
      <c r="DQ2451" s="22"/>
      <c r="DR2451" s="22"/>
      <c r="DS2451" s="22"/>
      <c r="DT2451" s="22"/>
      <c r="DU2451" s="22"/>
      <c r="DV2451" s="22"/>
      <c r="DW2451" s="22"/>
      <c r="DX2451" s="22"/>
      <c r="DY2451" s="22"/>
      <c r="DZ2451" s="22"/>
      <c r="EA2451" s="22"/>
      <c r="EB2451" s="22"/>
      <c r="EC2451" s="22"/>
      <c r="ED2451" s="22"/>
      <c r="EE2451" s="22"/>
      <c r="EF2451" s="22"/>
      <c r="EG2451" s="22"/>
      <c r="EH2451" s="22"/>
      <c r="EI2451" s="22"/>
      <c r="EJ2451" s="22"/>
      <c r="EK2451" s="22"/>
      <c r="EL2451" s="22"/>
      <c r="EM2451" s="22"/>
      <c r="EN2451" s="22"/>
      <c r="EO2451" s="22"/>
      <c r="EP2451" s="22"/>
      <c r="EQ2451" s="22"/>
      <c r="ER2451" s="22"/>
      <c r="ES2451" s="22"/>
      <c r="ET2451" s="22"/>
      <c r="EU2451" s="22"/>
      <c r="EV2451" s="22"/>
      <c r="EW2451" s="22"/>
      <c r="EX2451" s="22"/>
      <c r="EY2451" s="22"/>
      <c r="EZ2451" s="22"/>
      <c r="FA2451" s="22"/>
      <c r="FB2451" s="22"/>
      <c r="FC2451" s="22"/>
      <c r="FD2451" s="22"/>
      <c r="FE2451" s="22"/>
      <c r="FF2451" s="22"/>
      <c r="FG2451" s="22"/>
      <c r="FH2451" s="22"/>
      <c r="FI2451" s="22"/>
      <c r="FJ2451" s="22"/>
      <c r="FK2451" s="22"/>
      <c r="FL2451" s="22"/>
      <c r="FM2451" s="22"/>
      <c r="FN2451" s="22"/>
      <c r="FO2451" s="22"/>
      <c r="FP2451" s="22"/>
      <c r="FQ2451" s="22"/>
      <c r="FR2451" s="22"/>
      <c r="FS2451" s="22"/>
      <c r="FT2451" s="22"/>
      <c r="FU2451" s="22"/>
      <c r="FV2451" s="22"/>
      <c r="FW2451" s="22"/>
      <c r="FX2451" s="22"/>
      <c r="FY2451" s="22"/>
      <c r="FZ2451" s="22"/>
      <c r="GA2451" s="22"/>
      <c r="GB2451" s="22"/>
      <c r="GC2451" s="22"/>
      <c r="GD2451" s="22"/>
      <c r="GE2451" s="22"/>
      <c r="GF2451" s="22"/>
      <c r="GG2451" s="22"/>
      <c r="GH2451" s="22"/>
      <c r="GI2451" s="22"/>
      <c r="GJ2451" s="22"/>
      <c r="GK2451" s="22"/>
      <c r="GL2451" s="22"/>
      <c r="GM2451" s="22"/>
      <c r="GN2451" s="22"/>
      <c r="GO2451" s="22"/>
      <c r="GP2451" s="22"/>
      <c r="GQ2451" s="22"/>
      <c r="GR2451" s="22"/>
      <c r="GS2451" s="22"/>
      <c r="GT2451" s="22"/>
      <c r="GU2451" s="22"/>
      <c r="GV2451" s="22"/>
      <c r="GW2451" s="22"/>
      <c r="GX2451" s="22"/>
      <c r="GY2451" s="22"/>
      <c r="GZ2451" s="22"/>
      <c r="HA2451" s="22"/>
      <c r="HB2451" s="22"/>
      <c r="HC2451" s="22"/>
      <c r="HD2451" s="22"/>
      <c r="HE2451" s="22"/>
      <c r="HF2451" s="22"/>
      <c r="HG2451" s="22"/>
      <c r="HH2451" s="22"/>
      <c r="HI2451" s="22"/>
      <c r="HJ2451" s="22"/>
      <c r="HK2451" s="22"/>
      <c r="HL2451" s="22"/>
      <c r="HM2451" s="22"/>
      <c r="HN2451" s="22"/>
      <c r="HO2451" s="22"/>
      <c r="HP2451" s="22"/>
      <c r="HQ2451" s="22"/>
      <c r="HR2451" s="22"/>
      <c r="HS2451" s="22"/>
      <c r="HT2451" s="22"/>
      <c r="HU2451" s="22"/>
      <c r="HV2451" s="22"/>
      <c r="HW2451" s="22"/>
      <c r="HX2451" s="22"/>
      <c r="HY2451" s="22"/>
      <c r="HZ2451" s="22"/>
      <c r="IA2451" s="22"/>
      <c r="IB2451" s="22"/>
      <c r="IC2451" s="22"/>
      <c r="ID2451" s="22"/>
      <c r="IE2451" s="22"/>
      <c r="IF2451" s="22"/>
      <c r="IG2451" s="22"/>
      <c r="IH2451" s="22"/>
      <c r="II2451" s="22"/>
      <c r="IJ2451" s="22"/>
      <c r="IK2451" s="22"/>
      <c r="IL2451" s="22"/>
      <c r="IM2451" s="22"/>
      <c r="IN2451" s="22"/>
      <c r="IO2451" s="22"/>
      <c r="IP2451" s="22"/>
      <c r="IQ2451" s="22"/>
      <c r="IR2451" s="22"/>
      <c r="IS2451" s="22"/>
      <c r="IT2451" s="22"/>
      <c r="IU2451" s="22"/>
    </row>
    <row r="2452" spans="1:255" s="21" customFormat="1" ht="32.4" customHeight="1" x14ac:dyDescent="0.3">
      <c r="A2452" s="89" t="s">
        <v>4801</v>
      </c>
      <c r="B2452" s="36" t="s">
        <v>4803</v>
      </c>
      <c r="C2452" s="19" t="s">
        <v>414</v>
      </c>
      <c r="D2452" s="68">
        <v>72000</v>
      </c>
      <c r="E2452" s="68">
        <v>72000</v>
      </c>
      <c r="F2452" s="67"/>
      <c r="G2452" s="68">
        <v>72000</v>
      </c>
      <c r="H2452" s="14">
        <v>0</v>
      </c>
      <c r="I2452" s="32" t="s">
        <v>53</v>
      </c>
      <c r="J2452" s="32"/>
      <c r="K2452" s="32"/>
      <c r="L2452" s="67"/>
      <c r="M2452" s="24"/>
      <c r="N2452" s="14">
        <v>0</v>
      </c>
      <c r="O2452" s="14"/>
      <c r="P2452" s="12" t="s">
        <v>26</v>
      </c>
      <c r="Q2452" s="14"/>
      <c r="R2452" s="16" t="s">
        <v>32</v>
      </c>
      <c r="T2452" s="22"/>
      <c r="U2452" s="22"/>
      <c r="V2452" s="22"/>
      <c r="W2452" s="22"/>
      <c r="X2452" s="22"/>
      <c r="Y2452" s="22"/>
      <c r="Z2452" s="22"/>
      <c r="AA2452" s="22"/>
      <c r="AB2452" s="22"/>
      <c r="AC2452" s="22"/>
      <c r="AD2452" s="22"/>
      <c r="AE2452" s="22"/>
      <c r="AF2452" s="22"/>
      <c r="AG2452" s="22"/>
      <c r="AH2452" s="22"/>
      <c r="AI2452" s="22"/>
      <c r="AJ2452" s="22"/>
      <c r="AK2452" s="22"/>
      <c r="AL2452" s="22"/>
      <c r="AM2452" s="22"/>
      <c r="AN2452" s="22"/>
      <c r="AO2452" s="22"/>
      <c r="AP2452" s="22"/>
      <c r="AQ2452" s="22"/>
      <c r="AR2452" s="22"/>
      <c r="AS2452" s="22"/>
      <c r="AT2452" s="22"/>
      <c r="AU2452" s="22"/>
      <c r="AV2452" s="22"/>
      <c r="AW2452" s="22"/>
      <c r="AX2452" s="22"/>
      <c r="AY2452" s="22"/>
      <c r="AZ2452" s="22"/>
      <c r="BA2452" s="22"/>
      <c r="BB2452" s="22"/>
      <c r="BC2452" s="22"/>
      <c r="BD2452" s="22"/>
      <c r="BE2452" s="22"/>
      <c r="BF2452" s="22"/>
      <c r="BG2452" s="22"/>
      <c r="BH2452" s="22"/>
      <c r="BI2452" s="22"/>
      <c r="BJ2452" s="22"/>
      <c r="BK2452" s="22"/>
      <c r="BL2452" s="22"/>
      <c r="BM2452" s="22"/>
      <c r="BN2452" s="22"/>
      <c r="BO2452" s="22"/>
      <c r="BP2452" s="22"/>
      <c r="BQ2452" s="22"/>
      <c r="BR2452" s="22"/>
      <c r="BS2452" s="22"/>
      <c r="BT2452" s="22"/>
      <c r="BU2452" s="22"/>
      <c r="BV2452" s="22"/>
      <c r="BW2452" s="22"/>
      <c r="BX2452" s="22"/>
      <c r="BY2452" s="22"/>
      <c r="BZ2452" s="22"/>
      <c r="CA2452" s="22"/>
      <c r="CB2452" s="22"/>
      <c r="CC2452" s="22"/>
      <c r="CD2452" s="22"/>
      <c r="CE2452" s="22"/>
      <c r="CF2452" s="22"/>
      <c r="CG2452" s="22"/>
      <c r="CH2452" s="22"/>
      <c r="CI2452" s="22"/>
      <c r="CJ2452" s="22"/>
      <c r="CK2452" s="22"/>
      <c r="CL2452" s="22"/>
      <c r="CM2452" s="22"/>
      <c r="CN2452" s="22"/>
      <c r="CO2452" s="22"/>
      <c r="CP2452" s="22"/>
      <c r="CQ2452" s="22"/>
      <c r="CR2452" s="22"/>
      <c r="CS2452" s="22"/>
      <c r="CT2452" s="22"/>
      <c r="CU2452" s="22"/>
      <c r="CV2452" s="22"/>
      <c r="CW2452" s="22"/>
      <c r="CX2452" s="22"/>
      <c r="CY2452" s="22"/>
      <c r="CZ2452" s="22"/>
      <c r="DA2452" s="22"/>
      <c r="DB2452" s="22"/>
      <c r="DC2452" s="22"/>
      <c r="DD2452" s="22"/>
      <c r="DE2452" s="22"/>
      <c r="DF2452" s="22"/>
      <c r="DG2452" s="22"/>
      <c r="DH2452" s="22"/>
      <c r="DI2452" s="22"/>
      <c r="DJ2452" s="22"/>
      <c r="DK2452" s="22"/>
      <c r="DL2452" s="22"/>
      <c r="DM2452" s="22"/>
      <c r="DN2452" s="22"/>
      <c r="DO2452" s="22"/>
      <c r="DP2452" s="22"/>
      <c r="DQ2452" s="22"/>
      <c r="DR2452" s="22"/>
      <c r="DS2452" s="22"/>
      <c r="DT2452" s="22"/>
      <c r="DU2452" s="22"/>
      <c r="DV2452" s="22"/>
      <c r="DW2452" s="22"/>
      <c r="DX2452" s="22"/>
      <c r="DY2452" s="22"/>
      <c r="DZ2452" s="22"/>
      <c r="EA2452" s="22"/>
      <c r="EB2452" s="22"/>
      <c r="EC2452" s="22"/>
      <c r="ED2452" s="22"/>
      <c r="EE2452" s="22"/>
      <c r="EF2452" s="22"/>
      <c r="EG2452" s="22"/>
      <c r="EH2452" s="22"/>
      <c r="EI2452" s="22"/>
      <c r="EJ2452" s="22"/>
      <c r="EK2452" s="22"/>
      <c r="EL2452" s="22"/>
      <c r="EM2452" s="22"/>
      <c r="EN2452" s="22"/>
      <c r="EO2452" s="22"/>
      <c r="EP2452" s="22"/>
      <c r="EQ2452" s="22"/>
      <c r="ER2452" s="22"/>
      <c r="ES2452" s="22"/>
      <c r="ET2452" s="22"/>
      <c r="EU2452" s="22"/>
      <c r="EV2452" s="22"/>
      <c r="EW2452" s="22"/>
      <c r="EX2452" s="22"/>
      <c r="EY2452" s="22"/>
      <c r="EZ2452" s="22"/>
      <c r="FA2452" s="22"/>
      <c r="FB2452" s="22"/>
      <c r="FC2452" s="22"/>
      <c r="FD2452" s="22"/>
      <c r="FE2452" s="22"/>
      <c r="FF2452" s="22"/>
      <c r="FG2452" s="22"/>
      <c r="FH2452" s="22"/>
      <c r="FI2452" s="22"/>
      <c r="FJ2452" s="22"/>
      <c r="FK2452" s="22"/>
      <c r="FL2452" s="22"/>
      <c r="FM2452" s="22"/>
      <c r="FN2452" s="22"/>
      <c r="FO2452" s="22"/>
      <c r="FP2452" s="22"/>
      <c r="FQ2452" s="22"/>
      <c r="FR2452" s="22"/>
      <c r="FS2452" s="22"/>
      <c r="FT2452" s="22"/>
      <c r="FU2452" s="22"/>
      <c r="FV2452" s="22"/>
      <c r="FW2452" s="22"/>
      <c r="FX2452" s="22"/>
      <c r="FY2452" s="22"/>
      <c r="FZ2452" s="22"/>
      <c r="GA2452" s="22"/>
      <c r="GB2452" s="22"/>
      <c r="GC2452" s="22"/>
      <c r="GD2452" s="22"/>
      <c r="GE2452" s="22"/>
      <c r="GF2452" s="22"/>
      <c r="GG2452" s="22"/>
      <c r="GH2452" s="22"/>
      <c r="GI2452" s="22"/>
      <c r="GJ2452" s="22"/>
      <c r="GK2452" s="22"/>
      <c r="GL2452" s="22"/>
      <c r="GM2452" s="22"/>
      <c r="GN2452" s="22"/>
      <c r="GO2452" s="22"/>
      <c r="GP2452" s="22"/>
      <c r="GQ2452" s="22"/>
      <c r="GR2452" s="22"/>
      <c r="GS2452" s="22"/>
      <c r="GT2452" s="22"/>
      <c r="GU2452" s="22"/>
      <c r="GV2452" s="22"/>
      <c r="GW2452" s="22"/>
      <c r="GX2452" s="22"/>
      <c r="GY2452" s="22"/>
      <c r="GZ2452" s="22"/>
      <c r="HA2452" s="22"/>
      <c r="HB2452" s="22"/>
      <c r="HC2452" s="22"/>
      <c r="HD2452" s="22"/>
      <c r="HE2452" s="22"/>
      <c r="HF2452" s="22"/>
      <c r="HG2452" s="22"/>
      <c r="HH2452" s="22"/>
      <c r="HI2452" s="22"/>
      <c r="HJ2452" s="22"/>
      <c r="HK2452" s="22"/>
      <c r="HL2452" s="22"/>
      <c r="HM2452" s="22"/>
      <c r="HN2452" s="22"/>
      <c r="HO2452" s="22"/>
      <c r="HP2452" s="22"/>
      <c r="HQ2452" s="22"/>
      <c r="HR2452" s="22"/>
      <c r="HS2452" s="22"/>
      <c r="HT2452" s="22"/>
      <c r="HU2452" s="22"/>
      <c r="HV2452" s="22"/>
      <c r="HW2452" s="22"/>
      <c r="HX2452" s="22"/>
      <c r="HY2452" s="22"/>
      <c r="HZ2452" s="22"/>
      <c r="IA2452" s="22"/>
      <c r="IB2452" s="22"/>
      <c r="IC2452" s="22"/>
      <c r="ID2452" s="22"/>
      <c r="IE2452" s="22"/>
      <c r="IF2452" s="22"/>
      <c r="IG2452" s="22"/>
      <c r="IH2452" s="22"/>
      <c r="II2452" s="22"/>
      <c r="IJ2452" s="22"/>
      <c r="IK2452" s="22"/>
      <c r="IL2452" s="22"/>
      <c r="IM2452" s="22"/>
      <c r="IN2452" s="22"/>
      <c r="IO2452" s="22"/>
      <c r="IP2452" s="22"/>
      <c r="IQ2452" s="22"/>
      <c r="IR2452" s="22"/>
      <c r="IS2452" s="22"/>
      <c r="IT2452" s="22"/>
      <c r="IU2452" s="22"/>
    </row>
    <row r="2453" spans="1:255" s="21" customFormat="1" ht="32.4" customHeight="1" x14ac:dyDescent="0.3">
      <c r="A2453" s="89" t="s">
        <v>4801</v>
      </c>
      <c r="B2453" s="36" t="s">
        <v>4804</v>
      </c>
      <c r="C2453" s="19" t="s">
        <v>414</v>
      </c>
      <c r="D2453" s="61">
        <v>72000</v>
      </c>
      <c r="E2453" s="60">
        <v>72000</v>
      </c>
      <c r="F2453" s="67"/>
      <c r="G2453" s="60">
        <v>72000</v>
      </c>
      <c r="H2453" s="14">
        <v>0</v>
      </c>
      <c r="I2453" s="32" t="s">
        <v>53</v>
      </c>
      <c r="J2453" s="32"/>
      <c r="K2453" s="32"/>
      <c r="L2453" s="67"/>
      <c r="M2453" s="24"/>
      <c r="N2453" s="14">
        <v>0</v>
      </c>
      <c r="O2453" s="14"/>
      <c r="P2453" s="12" t="s">
        <v>26</v>
      </c>
      <c r="Q2453" s="14"/>
      <c r="R2453" s="16" t="s">
        <v>32</v>
      </c>
      <c r="T2453" s="22"/>
      <c r="U2453" s="22"/>
      <c r="V2453" s="22"/>
      <c r="W2453" s="22"/>
      <c r="X2453" s="22"/>
      <c r="Y2453" s="22"/>
      <c r="Z2453" s="22"/>
      <c r="AA2453" s="22"/>
      <c r="AB2453" s="22"/>
      <c r="AC2453" s="22"/>
      <c r="AD2453" s="22"/>
      <c r="AE2453" s="22"/>
      <c r="AF2453" s="22"/>
      <c r="AG2453" s="22"/>
      <c r="AH2453" s="22"/>
      <c r="AI2453" s="22"/>
      <c r="AJ2453" s="22"/>
      <c r="AK2453" s="22"/>
      <c r="AL2453" s="22"/>
      <c r="AM2453" s="22"/>
      <c r="AN2453" s="22"/>
      <c r="AO2453" s="22"/>
      <c r="AP2453" s="22"/>
      <c r="AQ2453" s="22"/>
      <c r="AR2453" s="22"/>
      <c r="AS2453" s="22"/>
      <c r="AT2453" s="22"/>
      <c r="AU2453" s="22"/>
      <c r="AV2453" s="22"/>
      <c r="AW2453" s="22"/>
      <c r="AX2453" s="22"/>
      <c r="AY2453" s="22"/>
      <c r="AZ2453" s="22"/>
      <c r="BA2453" s="22"/>
      <c r="BB2453" s="22"/>
      <c r="BC2453" s="22"/>
      <c r="BD2453" s="22"/>
      <c r="BE2453" s="22"/>
      <c r="BF2453" s="22"/>
      <c r="BG2453" s="22"/>
      <c r="BH2453" s="22"/>
      <c r="BI2453" s="22"/>
      <c r="BJ2453" s="22"/>
      <c r="BK2453" s="22"/>
      <c r="BL2453" s="22"/>
      <c r="BM2453" s="22"/>
      <c r="BN2453" s="22"/>
      <c r="BO2453" s="22"/>
      <c r="BP2453" s="22"/>
      <c r="BQ2453" s="22"/>
      <c r="BR2453" s="22"/>
      <c r="BS2453" s="22"/>
      <c r="BT2453" s="22"/>
      <c r="BU2453" s="22"/>
      <c r="BV2453" s="22"/>
      <c r="BW2453" s="22"/>
      <c r="BX2453" s="22"/>
      <c r="BY2453" s="22"/>
      <c r="BZ2453" s="22"/>
      <c r="CA2453" s="22"/>
      <c r="CB2453" s="22"/>
      <c r="CC2453" s="22"/>
      <c r="CD2453" s="22"/>
      <c r="CE2453" s="22"/>
      <c r="CF2453" s="22"/>
      <c r="CG2453" s="22"/>
      <c r="CH2453" s="22"/>
      <c r="CI2453" s="22"/>
      <c r="CJ2453" s="22"/>
      <c r="CK2453" s="22"/>
      <c r="CL2453" s="22"/>
      <c r="CM2453" s="22"/>
      <c r="CN2453" s="22"/>
      <c r="CO2453" s="22"/>
      <c r="CP2453" s="22"/>
      <c r="CQ2453" s="22"/>
      <c r="CR2453" s="22"/>
      <c r="CS2453" s="22"/>
      <c r="CT2453" s="22"/>
      <c r="CU2453" s="22"/>
      <c r="CV2453" s="22"/>
      <c r="CW2453" s="22"/>
      <c r="CX2453" s="22"/>
      <c r="CY2453" s="22"/>
      <c r="CZ2453" s="22"/>
      <c r="DA2453" s="22"/>
      <c r="DB2453" s="22"/>
      <c r="DC2453" s="22"/>
      <c r="DD2453" s="22"/>
      <c r="DE2453" s="22"/>
      <c r="DF2453" s="22"/>
      <c r="DG2453" s="22"/>
      <c r="DH2453" s="22"/>
      <c r="DI2453" s="22"/>
      <c r="DJ2453" s="22"/>
      <c r="DK2453" s="22"/>
      <c r="DL2453" s="22"/>
      <c r="DM2453" s="22"/>
      <c r="DN2453" s="22"/>
      <c r="DO2453" s="22"/>
      <c r="DP2453" s="22"/>
      <c r="DQ2453" s="22"/>
      <c r="DR2453" s="22"/>
      <c r="DS2453" s="22"/>
      <c r="DT2453" s="22"/>
      <c r="DU2453" s="22"/>
      <c r="DV2453" s="22"/>
      <c r="DW2453" s="22"/>
      <c r="DX2453" s="22"/>
      <c r="DY2453" s="22"/>
      <c r="DZ2453" s="22"/>
      <c r="EA2453" s="22"/>
      <c r="EB2453" s="22"/>
      <c r="EC2453" s="22"/>
      <c r="ED2453" s="22"/>
      <c r="EE2453" s="22"/>
      <c r="EF2453" s="22"/>
      <c r="EG2453" s="22"/>
      <c r="EH2453" s="22"/>
      <c r="EI2453" s="22"/>
      <c r="EJ2453" s="22"/>
      <c r="EK2453" s="22"/>
      <c r="EL2453" s="22"/>
      <c r="EM2453" s="22"/>
      <c r="EN2453" s="22"/>
      <c r="EO2453" s="22"/>
      <c r="EP2453" s="22"/>
      <c r="EQ2453" s="22"/>
      <c r="ER2453" s="22"/>
      <c r="ES2453" s="22"/>
      <c r="ET2453" s="22"/>
      <c r="EU2453" s="22"/>
      <c r="EV2453" s="22"/>
      <c r="EW2453" s="22"/>
      <c r="EX2453" s="22"/>
      <c r="EY2453" s="22"/>
      <c r="EZ2453" s="22"/>
      <c r="FA2453" s="22"/>
      <c r="FB2453" s="22"/>
      <c r="FC2453" s="22"/>
      <c r="FD2453" s="22"/>
      <c r="FE2453" s="22"/>
      <c r="FF2453" s="22"/>
      <c r="FG2453" s="22"/>
      <c r="FH2453" s="22"/>
      <c r="FI2453" s="22"/>
      <c r="FJ2453" s="22"/>
      <c r="FK2453" s="22"/>
      <c r="FL2453" s="22"/>
      <c r="FM2453" s="22"/>
      <c r="FN2453" s="22"/>
      <c r="FO2453" s="22"/>
      <c r="FP2453" s="22"/>
      <c r="FQ2453" s="22"/>
      <c r="FR2453" s="22"/>
      <c r="FS2453" s="22"/>
      <c r="FT2453" s="22"/>
      <c r="FU2453" s="22"/>
      <c r="FV2453" s="22"/>
      <c r="FW2453" s="22"/>
      <c r="FX2453" s="22"/>
      <c r="FY2453" s="22"/>
      <c r="FZ2453" s="22"/>
      <c r="GA2453" s="22"/>
      <c r="GB2453" s="22"/>
      <c r="GC2453" s="22"/>
      <c r="GD2453" s="22"/>
      <c r="GE2453" s="22"/>
      <c r="GF2453" s="22"/>
      <c r="GG2453" s="22"/>
      <c r="GH2453" s="22"/>
      <c r="GI2453" s="22"/>
      <c r="GJ2453" s="22"/>
      <c r="GK2453" s="22"/>
      <c r="GL2453" s="22"/>
      <c r="GM2453" s="22"/>
      <c r="GN2453" s="22"/>
      <c r="GO2453" s="22"/>
      <c r="GP2453" s="22"/>
      <c r="GQ2453" s="22"/>
      <c r="GR2453" s="22"/>
      <c r="GS2453" s="22"/>
      <c r="GT2453" s="22"/>
      <c r="GU2453" s="22"/>
      <c r="GV2453" s="22"/>
      <c r="GW2453" s="22"/>
      <c r="GX2453" s="22"/>
      <c r="GY2453" s="22"/>
      <c r="GZ2453" s="22"/>
      <c r="HA2453" s="22"/>
      <c r="HB2453" s="22"/>
      <c r="HC2453" s="22"/>
      <c r="HD2453" s="22"/>
      <c r="HE2453" s="22"/>
      <c r="HF2453" s="22"/>
      <c r="HG2453" s="22"/>
      <c r="HH2453" s="22"/>
      <c r="HI2453" s="22"/>
      <c r="HJ2453" s="22"/>
      <c r="HK2453" s="22"/>
      <c r="HL2453" s="22"/>
      <c r="HM2453" s="22"/>
      <c r="HN2453" s="22"/>
      <c r="HO2453" s="22"/>
      <c r="HP2453" s="22"/>
      <c r="HQ2453" s="22"/>
      <c r="HR2453" s="22"/>
      <c r="HS2453" s="22"/>
      <c r="HT2453" s="22"/>
      <c r="HU2453" s="22"/>
      <c r="HV2453" s="22"/>
      <c r="HW2453" s="22"/>
      <c r="HX2453" s="22"/>
      <c r="HY2453" s="22"/>
      <c r="HZ2453" s="22"/>
      <c r="IA2453" s="22"/>
      <c r="IB2453" s="22"/>
      <c r="IC2453" s="22"/>
      <c r="ID2453" s="22"/>
      <c r="IE2453" s="22"/>
      <c r="IF2453" s="22"/>
      <c r="IG2453" s="22"/>
      <c r="IH2453" s="22"/>
      <c r="II2453" s="22"/>
      <c r="IJ2453" s="22"/>
      <c r="IK2453" s="22"/>
      <c r="IL2453" s="22"/>
      <c r="IM2453" s="22"/>
      <c r="IN2453" s="22"/>
      <c r="IO2453" s="22"/>
      <c r="IP2453" s="22"/>
      <c r="IQ2453" s="22"/>
      <c r="IR2453" s="22"/>
      <c r="IS2453" s="22"/>
      <c r="IT2453" s="22"/>
      <c r="IU2453" s="22"/>
    </row>
    <row r="2454" spans="1:255" s="21" customFormat="1" ht="32.4" customHeight="1" x14ac:dyDescent="0.3">
      <c r="A2454" s="89" t="s">
        <v>4801</v>
      </c>
      <c r="B2454" s="36" t="s">
        <v>4805</v>
      </c>
      <c r="C2454" s="19" t="s">
        <v>414</v>
      </c>
      <c r="D2454" s="61">
        <v>72000</v>
      </c>
      <c r="E2454" s="60">
        <v>72000</v>
      </c>
      <c r="F2454" s="18"/>
      <c r="G2454" s="60">
        <v>72000</v>
      </c>
      <c r="H2454" s="14">
        <v>0</v>
      </c>
      <c r="I2454" s="32" t="s">
        <v>53</v>
      </c>
      <c r="J2454" s="32"/>
      <c r="K2454" s="32"/>
      <c r="L2454" s="32"/>
      <c r="M2454" s="24"/>
      <c r="N2454" s="14">
        <v>0</v>
      </c>
      <c r="O2454" s="12"/>
      <c r="P2454" s="12" t="s">
        <v>26</v>
      </c>
      <c r="Q2454" s="14"/>
      <c r="R2454" s="16" t="s">
        <v>32</v>
      </c>
      <c r="T2454" s="22"/>
      <c r="U2454" s="22"/>
      <c r="V2454" s="22"/>
      <c r="W2454" s="22"/>
      <c r="X2454" s="22"/>
      <c r="Y2454" s="22"/>
      <c r="Z2454" s="22"/>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G2454" s="22"/>
      <c r="BH2454" s="22"/>
      <c r="BI2454" s="22"/>
      <c r="BJ2454" s="22"/>
      <c r="BK2454" s="22"/>
      <c r="BL2454" s="22"/>
      <c r="BM2454" s="22"/>
      <c r="BN2454" s="22"/>
      <c r="BO2454" s="22"/>
      <c r="BP2454" s="22"/>
      <c r="BQ2454" s="22"/>
      <c r="BR2454" s="22"/>
      <c r="BS2454" s="22"/>
      <c r="BT2454" s="22"/>
      <c r="BU2454" s="22"/>
      <c r="BV2454" s="22"/>
      <c r="BW2454" s="22"/>
      <c r="BX2454" s="22"/>
      <c r="BY2454" s="22"/>
      <c r="BZ2454" s="22"/>
      <c r="CA2454" s="22"/>
      <c r="CB2454" s="22"/>
      <c r="CC2454" s="22"/>
      <c r="CD2454" s="22"/>
      <c r="CE2454" s="22"/>
      <c r="CF2454" s="22"/>
      <c r="CG2454" s="22"/>
      <c r="CH2454" s="22"/>
      <c r="CI2454" s="22"/>
      <c r="CJ2454" s="22"/>
      <c r="CK2454" s="22"/>
      <c r="CL2454" s="22"/>
      <c r="CM2454" s="22"/>
      <c r="CN2454" s="22"/>
      <c r="CO2454" s="22"/>
      <c r="CP2454" s="22"/>
      <c r="CQ2454" s="22"/>
      <c r="CR2454" s="22"/>
      <c r="CS2454" s="22"/>
      <c r="CT2454" s="22"/>
      <c r="CU2454" s="22"/>
      <c r="CV2454" s="22"/>
      <c r="CW2454" s="22"/>
      <c r="CX2454" s="22"/>
      <c r="CY2454" s="22"/>
      <c r="CZ2454" s="22"/>
      <c r="DA2454" s="22"/>
      <c r="DB2454" s="22"/>
      <c r="DC2454" s="22"/>
      <c r="DD2454" s="22"/>
      <c r="DE2454" s="22"/>
      <c r="DF2454" s="22"/>
      <c r="DG2454" s="22"/>
      <c r="DH2454" s="22"/>
      <c r="DI2454" s="22"/>
      <c r="DJ2454" s="22"/>
      <c r="DK2454" s="22"/>
      <c r="DL2454" s="22"/>
      <c r="DM2454" s="22"/>
      <c r="DN2454" s="22"/>
      <c r="DO2454" s="22"/>
      <c r="DP2454" s="22"/>
      <c r="DQ2454" s="22"/>
      <c r="DR2454" s="22"/>
      <c r="DS2454" s="22"/>
      <c r="DT2454" s="22"/>
      <c r="DU2454" s="22"/>
      <c r="DV2454" s="22"/>
      <c r="DW2454" s="22"/>
      <c r="DX2454" s="22"/>
      <c r="DY2454" s="22"/>
      <c r="DZ2454" s="22"/>
      <c r="EA2454" s="22"/>
      <c r="EB2454" s="22"/>
      <c r="EC2454" s="22"/>
      <c r="ED2454" s="22"/>
      <c r="EE2454" s="22"/>
      <c r="EF2454" s="22"/>
      <c r="EG2454" s="22"/>
      <c r="EH2454" s="22"/>
      <c r="EI2454" s="22"/>
      <c r="EJ2454" s="22"/>
      <c r="EK2454" s="22"/>
      <c r="EL2454" s="22"/>
      <c r="EM2454" s="22"/>
      <c r="EN2454" s="22"/>
      <c r="EO2454" s="22"/>
      <c r="EP2454" s="22"/>
      <c r="EQ2454" s="22"/>
      <c r="ER2454" s="22"/>
      <c r="ES2454" s="22"/>
      <c r="ET2454" s="22"/>
      <c r="EU2454" s="22"/>
      <c r="EV2454" s="22"/>
      <c r="EW2454" s="22"/>
      <c r="EX2454" s="22"/>
      <c r="EY2454" s="22"/>
      <c r="EZ2454" s="22"/>
      <c r="FA2454" s="22"/>
      <c r="FB2454" s="22"/>
      <c r="FC2454" s="22"/>
      <c r="FD2454" s="22"/>
      <c r="FE2454" s="22"/>
      <c r="FF2454" s="22"/>
      <c r="FG2454" s="22"/>
      <c r="FH2454" s="22"/>
      <c r="FI2454" s="22"/>
      <c r="FJ2454" s="22"/>
      <c r="FK2454" s="22"/>
      <c r="FL2454" s="22"/>
      <c r="FM2454" s="22"/>
      <c r="FN2454" s="22"/>
      <c r="FO2454" s="22"/>
      <c r="FP2454" s="22"/>
      <c r="FQ2454" s="22"/>
      <c r="FR2454" s="22"/>
      <c r="FS2454" s="22"/>
      <c r="FT2454" s="22"/>
      <c r="FU2454" s="22"/>
      <c r="FV2454" s="22"/>
      <c r="FW2454" s="22"/>
      <c r="FX2454" s="22"/>
      <c r="FY2454" s="22"/>
      <c r="FZ2454" s="22"/>
      <c r="GA2454" s="22"/>
      <c r="GB2454" s="22"/>
      <c r="GC2454" s="22"/>
      <c r="GD2454" s="22"/>
      <c r="GE2454" s="22"/>
      <c r="GF2454" s="22"/>
      <c r="GG2454" s="22"/>
      <c r="GH2454" s="22"/>
      <c r="GI2454" s="22"/>
      <c r="GJ2454" s="22"/>
      <c r="GK2454" s="22"/>
      <c r="GL2454" s="22"/>
      <c r="GM2454" s="22"/>
      <c r="GN2454" s="22"/>
      <c r="GO2454" s="22"/>
      <c r="GP2454" s="22"/>
      <c r="GQ2454" s="22"/>
      <c r="GR2454" s="22"/>
      <c r="GS2454" s="22"/>
      <c r="GT2454" s="22"/>
      <c r="GU2454" s="22"/>
      <c r="GV2454" s="22"/>
      <c r="GW2454" s="22"/>
      <c r="GX2454" s="22"/>
      <c r="GY2454" s="22"/>
      <c r="GZ2454" s="22"/>
      <c r="HA2454" s="22"/>
      <c r="HB2454" s="22"/>
      <c r="HC2454" s="22"/>
      <c r="HD2454" s="22"/>
      <c r="HE2454" s="22"/>
      <c r="HF2454" s="22"/>
      <c r="HG2454" s="22"/>
      <c r="HH2454" s="22"/>
      <c r="HI2454" s="22"/>
      <c r="HJ2454" s="22"/>
      <c r="HK2454" s="22"/>
      <c r="HL2454" s="22"/>
      <c r="HM2454" s="22"/>
      <c r="HN2454" s="22"/>
      <c r="HO2454" s="22"/>
      <c r="HP2454" s="22"/>
      <c r="HQ2454" s="22"/>
      <c r="HR2454" s="22"/>
      <c r="HS2454" s="22"/>
      <c r="HT2454" s="22"/>
      <c r="HU2454" s="22"/>
      <c r="HV2454" s="22"/>
      <c r="HW2454" s="22"/>
      <c r="HX2454" s="22"/>
      <c r="HY2454" s="22"/>
      <c r="HZ2454" s="22"/>
      <c r="IA2454" s="22"/>
      <c r="IB2454" s="22"/>
      <c r="IC2454" s="22"/>
      <c r="ID2454" s="22"/>
      <c r="IE2454" s="22"/>
      <c r="IF2454" s="22"/>
      <c r="IG2454" s="22"/>
      <c r="IH2454" s="22"/>
      <c r="II2454" s="22"/>
      <c r="IJ2454" s="22"/>
      <c r="IK2454" s="22"/>
      <c r="IL2454" s="22"/>
      <c r="IM2454" s="22"/>
      <c r="IN2454" s="22"/>
      <c r="IO2454" s="22"/>
      <c r="IP2454" s="22"/>
      <c r="IQ2454" s="22"/>
      <c r="IR2454" s="22"/>
      <c r="IS2454" s="22"/>
      <c r="IT2454" s="22"/>
      <c r="IU2454" s="22"/>
    </row>
    <row r="2455" spans="1:255" s="21" customFormat="1" ht="32.4" customHeight="1" x14ac:dyDescent="0.3">
      <c r="A2455" s="89" t="s">
        <v>4806</v>
      </c>
      <c r="B2455" s="36" t="s">
        <v>4807</v>
      </c>
      <c r="C2455" s="19" t="s">
        <v>414</v>
      </c>
      <c r="D2455" s="61">
        <v>72000</v>
      </c>
      <c r="E2455" s="60">
        <v>72000</v>
      </c>
      <c r="F2455" s="67"/>
      <c r="G2455" s="60">
        <v>72000</v>
      </c>
      <c r="H2455" s="14">
        <v>0</v>
      </c>
      <c r="I2455" s="32" t="s">
        <v>53</v>
      </c>
      <c r="J2455" s="32"/>
      <c r="K2455" s="32"/>
      <c r="L2455" s="67"/>
      <c r="M2455" s="24"/>
      <c r="N2455" s="14">
        <v>0</v>
      </c>
      <c r="O2455" s="12"/>
      <c r="P2455" s="12" t="s">
        <v>26</v>
      </c>
      <c r="Q2455" s="14"/>
      <c r="R2455" s="16" t="s">
        <v>32</v>
      </c>
      <c r="T2455" s="22"/>
      <c r="U2455" s="22"/>
      <c r="V2455" s="22"/>
      <c r="W2455" s="22"/>
      <c r="X2455" s="22"/>
      <c r="Y2455" s="22"/>
      <c r="Z2455" s="22"/>
      <c r="AA2455" s="22"/>
      <c r="AB2455" s="22"/>
      <c r="AC2455" s="22"/>
      <c r="AD2455" s="22"/>
      <c r="AE2455" s="22"/>
      <c r="AF2455" s="22"/>
      <c r="AG2455" s="22"/>
      <c r="AH2455" s="22"/>
      <c r="AI2455" s="22"/>
      <c r="AJ2455" s="22"/>
      <c r="AK2455" s="22"/>
      <c r="AL2455" s="22"/>
      <c r="AM2455" s="22"/>
      <c r="AN2455" s="22"/>
      <c r="AO2455" s="22"/>
      <c r="AP2455" s="22"/>
      <c r="AQ2455" s="22"/>
      <c r="AR2455" s="22"/>
      <c r="AS2455" s="22"/>
      <c r="AT2455" s="22"/>
      <c r="AU2455" s="22"/>
      <c r="AV2455" s="22"/>
      <c r="AW2455" s="22"/>
      <c r="AX2455" s="22"/>
      <c r="AY2455" s="22"/>
      <c r="AZ2455" s="22"/>
      <c r="BA2455" s="22"/>
      <c r="BB2455" s="22"/>
      <c r="BC2455" s="22"/>
      <c r="BD2455" s="22"/>
      <c r="BE2455" s="22"/>
      <c r="BF2455" s="22"/>
      <c r="BG2455" s="22"/>
      <c r="BH2455" s="22"/>
      <c r="BI2455" s="22"/>
      <c r="BJ2455" s="22"/>
      <c r="BK2455" s="22"/>
      <c r="BL2455" s="22"/>
      <c r="BM2455" s="22"/>
      <c r="BN2455" s="22"/>
      <c r="BO2455" s="22"/>
      <c r="BP2455" s="22"/>
      <c r="BQ2455" s="22"/>
      <c r="BR2455" s="22"/>
      <c r="BS2455" s="22"/>
      <c r="BT2455" s="22"/>
      <c r="BU2455" s="22"/>
      <c r="BV2455" s="22"/>
      <c r="BW2455" s="22"/>
      <c r="BX2455" s="22"/>
      <c r="BY2455" s="22"/>
      <c r="BZ2455" s="22"/>
      <c r="CA2455" s="22"/>
      <c r="CB2455" s="22"/>
      <c r="CC2455" s="22"/>
      <c r="CD2455" s="22"/>
      <c r="CE2455" s="22"/>
      <c r="CF2455" s="22"/>
      <c r="CG2455" s="22"/>
      <c r="CH2455" s="22"/>
      <c r="CI2455" s="22"/>
      <c r="CJ2455" s="22"/>
      <c r="CK2455" s="22"/>
      <c r="CL2455" s="22"/>
      <c r="CM2455" s="22"/>
      <c r="CN2455" s="22"/>
      <c r="CO2455" s="22"/>
      <c r="CP2455" s="22"/>
      <c r="CQ2455" s="22"/>
      <c r="CR2455" s="22"/>
      <c r="CS2455" s="22"/>
      <c r="CT2455" s="22"/>
      <c r="CU2455" s="22"/>
      <c r="CV2455" s="22"/>
      <c r="CW2455" s="22"/>
      <c r="CX2455" s="22"/>
      <c r="CY2455" s="22"/>
      <c r="CZ2455" s="22"/>
      <c r="DA2455" s="22"/>
      <c r="DB2455" s="22"/>
      <c r="DC2455" s="22"/>
      <c r="DD2455" s="22"/>
      <c r="DE2455" s="22"/>
      <c r="DF2455" s="22"/>
      <c r="DG2455" s="22"/>
      <c r="DH2455" s="22"/>
      <c r="DI2455" s="22"/>
      <c r="DJ2455" s="22"/>
      <c r="DK2455" s="22"/>
      <c r="DL2455" s="22"/>
      <c r="DM2455" s="22"/>
      <c r="DN2455" s="22"/>
      <c r="DO2455" s="22"/>
      <c r="DP2455" s="22"/>
      <c r="DQ2455" s="22"/>
      <c r="DR2455" s="22"/>
      <c r="DS2455" s="22"/>
      <c r="DT2455" s="22"/>
      <c r="DU2455" s="22"/>
      <c r="DV2455" s="22"/>
      <c r="DW2455" s="22"/>
      <c r="DX2455" s="22"/>
      <c r="DY2455" s="22"/>
      <c r="DZ2455" s="22"/>
      <c r="EA2455" s="22"/>
      <c r="EB2455" s="22"/>
      <c r="EC2455" s="22"/>
      <c r="ED2455" s="22"/>
      <c r="EE2455" s="22"/>
      <c r="EF2455" s="22"/>
      <c r="EG2455" s="22"/>
      <c r="EH2455" s="22"/>
      <c r="EI2455" s="22"/>
      <c r="EJ2455" s="22"/>
      <c r="EK2455" s="22"/>
      <c r="EL2455" s="22"/>
      <c r="EM2455" s="22"/>
      <c r="EN2455" s="22"/>
      <c r="EO2455" s="22"/>
      <c r="EP2455" s="22"/>
      <c r="EQ2455" s="22"/>
      <c r="ER2455" s="22"/>
      <c r="ES2455" s="22"/>
      <c r="ET2455" s="22"/>
      <c r="EU2455" s="22"/>
      <c r="EV2455" s="22"/>
      <c r="EW2455" s="22"/>
      <c r="EX2455" s="22"/>
      <c r="EY2455" s="22"/>
      <c r="EZ2455" s="22"/>
      <c r="FA2455" s="22"/>
      <c r="FB2455" s="22"/>
      <c r="FC2455" s="22"/>
      <c r="FD2455" s="22"/>
      <c r="FE2455" s="22"/>
      <c r="FF2455" s="22"/>
      <c r="FG2455" s="22"/>
      <c r="FH2455" s="22"/>
      <c r="FI2455" s="22"/>
      <c r="FJ2455" s="22"/>
      <c r="FK2455" s="22"/>
      <c r="FL2455" s="22"/>
      <c r="FM2455" s="22"/>
      <c r="FN2455" s="22"/>
      <c r="FO2455" s="22"/>
      <c r="FP2455" s="22"/>
      <c r="FQ2455" s="22"/>
      <c r="FR2455" s="22"/>
      <c r="FS2455" s="22"/>
      <c r="FT2455" s="22"/>
      <c r="FU2455" s="22"/>
      <c r="FV2455" s="22"/>
      <c r="FW2455" s="22"/>
      <c r="FX2455" s="22"/>
      <c r="FY2455" s="22"/>
      <c r="FZ2455" s="22"/>
      <c r="GA2455" s="22"/>
      <c r="GB2455" s="22"/>
      <c r="GC2455" s="22"/>
      <c r="GD2455" s="22"/>
      <c r="GE2455" s="22"/>
      <c r="GF2455" s="22"/>
      <c r="GG2455" s="22"/>
      <c r="GH2455" s="22"/>
      <c r="GI2455" s="22"/>
      <c r="GJ2455" s="22"/>
      <c r="GK2455" s="22"/>
      <c r="GL2455" s="22"/>
      <c r="GM2455" s="22"/>
      <c r="GN2455" s="22"/>
      <c r="GO2455" s="22"/>
      <c r="GP2455" s="22"/>
      <c r="GQ2455" s="22"/>
      <c r="GR2455" s="22"/>
      <c r="GS2455" s="22"/>
      <c r="GT2455" s="22"/>
      <c r="GU2455" s="22"/>
      <c r="GV2455" s="22"/>
      <c r="GW2455" s="22"/>
      <c r="GX2455" s="22"/>
      <c r="GY2455" s="22"/>
      <c r="GZ2455" s="22"/>
      <c r="HA2455" s="22"/>
      <c r="HB2455" s="22"/>
      <c r="HC2455" s="22"/>
      <c r="HD2455" s="22"/>
      <c r="HE2455" s="22"/>
      <c r="HF2455" s="22"/>
      <c r="HG2455" s="22"/>
      <c r="HH2455" s="22"/>
      <c r="HI2455" s="22"/>
      <c r="HJ2455" s="22"/>
      <c r="HK2455" s="22"/>
      <c r="HL2455" s="22"/>
      <c r="HM2455" s="22"/>
      <c r="HN2455" s="22"/>
      <c r="HO2455" s="22"/>
      <c r="HP2455" s="22"/>
      <c r="HQ2455" s="22"/>
      <c r="HR2455" s="22"/>
      <c r="HS2455" s="22"/>
      <c r="HT2455" s="22"/>
      <c r="HU2455" s="22"/>
      <c r="HV2455" s="22"/>
      <c r="HW2455" s="22"/>
      <c r="HX2455" s="22"/>
      <c r="HY2455" s="22"/>
      <c r="HZ2455" s="22"/>
      <c r="IA2455" s="22"/>
      <c r="IB2455" s="22"/>
      <c r="IC2455" s="22"/>
      <c r="ID2455" s="22"/>
      <c r="IE2455" s="22"/>
      <c r="IF2455" s="22"/>
      <c r="IG2455" s="22"/>
      <c r="IH2455" s="22"/>
      <c r="II2455" s="22"/>
      <c r="IJ2455" s="22"/>
      <c r="IK2455" s="22"/>
      <c r="IL2455" s="22"/>
      <c r="IM2455" s="22"/>
      <c r="IN2455" s="22"/>
      <c r="IO2455" s="22"/>
      <c r="IP2455" s="22"/>
      <c r="IQ2455" s="22"/>
      <c r="IR2455" s="22"/>
      <c r="IS2455" s="22"/>
      <c r="IT2455" s="22"/>
      <c r="IU2455" s="22"/>
    </row>
    <row r="2456" spans="1:255" s="21" customFormat="1" ht="32.4" customHeight="1" x14ac:dyDescent="0.3">
      <c r="A2456" s="89" t="s">
        <v>4806</v>
      </c>
      <c r="B2456" s="36" t="s">
        <v>4808</v>
      </c>
      <c r="C2456" s="19" t="s">
        <v>414</v>
      </c>
      <c r="D2456" s="61">
        <v>984000</v>
      </c>
      <c r="E2456" s="60">
        <v>984000</v>
      </c>
      <c r="F2456" s="67"/>
      <c r="G2456" s="60">
        <v>984000</v>
      </c>
      <c r="H2456" s="14">
        <v>0</v>
      </c>
      <c r="I2456" s="32" t="s">
        <v>53</v>
      </c>
      <c r="J2456" s="32"/>
      <c r="K2456" s="32"/>
      <c r="L2456" s="67"/>
      <c r="M2456" s="24"/>
      <c r="N2456" s="14">
        <v>0</v>
      </c>
      <c r="O2456" s="12"/>
      <c r="P2456" s="12" t="s">
        <v>26</v>
      </c>
      <c r="Q2456" s="14"/>
      <c r="R2456" s="16" t="s">
        <v>32</v>
      </c>
      <c r="T2456" s="22"/>
      <c r="U2456" s="22"/>
      <c r="V2456" s="22"/>
      <c r="W2456" s="22"/>
      <c r="X2456" s="22"/>
      <c r="Y2456" s="22"/>
      <c r="Z2456" s="22"/>
      <c r="AA2456" s="22"/>
      <c r="AB2456" s="22"/>
      <c r="AC2456" s="22"/>
      <c r="AD2456" s="22"/>
      <c r="AE2456" s="22"/>
      <c r="AF2456" s="22"/>
      <c r="AG2456" s="22"/>
      <c r="AH2456" s="22"/>
      <c r="AI2456" s="22"/>
      <c r="AJ2456" s="22"/>
      <c r="AK2456" s="22"/>
      <c r="AL2456" s="22"/>
      <c r="AM2456" s="22"/>
      <c r="AN2456" s="22"/>
      <c r="AO2456" s="22"/>
      <c r="AP2456" s="22"/>
      <c r="AQ2456" s="22"/>
      <c r="AR2456" s="22"/>
      <c r="AS2456" s="22"/>
      <c r="AT2456" s="22"/>
      <c r="AU2456" s="22"/>
      <c r="AV2456" s="22"/>
      <c r="AW2456" s="22"/>
      <c r="AX2456" s="22"/>
      <c r="AY2456" s="22"/>
      <c r="AZ2456" s="22"/>
      <c r="BA2456" s="22"/>
      <c r="BB2456" s="22"/>
      <c r="BC2456" s="22"/>
      <c r="BD2456" s="22"/>
      <c r="BE2456" s="22"/>
      <c r="BF2456" s="22"/>
      <c r="BG2456" s="22"/>
      <c r="BH2456" s="22"/>
      <c r="BI2456" s="22"/>
      <c r="BJ2456" s="22"/>
      <c r="BK2456" s="22"/>
      <c r="BL2456" s="22"/>
      <c r="BM2456" s="22"/>
      <c r="BN2456" s="22"/>
      <c r="BO2456" s="22"/>
      <c r="BP2456" s="22"/>
      <c r="BQ2456" s="22"/>
      <c r="BR2456" s="22"/>
      <c r="BS2456" s="22"/>
      <c r="BT2456" s="22"/>
      <c r="BU2456" s="22"/>
      <c r="BV2456" s="22"/>
      <c r="BW2456" s="22"/>
      <c r="BX2456" s="22"/>
      <c r="BY2456" s="22"/>
      <c r="BZ2456" s="22"/>
      <c r="CA2456" s="22"/>
      <c r="CB2456" s="22"/>
      <c r="CC2456" s="22"/>
      <c r="CD2456" s="22"/>
      <c r="CE2456" s="22"/>
      <c r="CF2456" s="22"/>
      <c r="CG2456" s="22"/>
      <c r="CH2456" s="22"/>
      <c r="CI2456" s="22"/>
      <c r="CJ2456" s="22"/>
      <c r="CK2456" s="22"/>
      <c r="CL2456" s="22"/>
      <c r="CM2456" s="22"/>
      <c r="CN2456" s="22"/>
      <c r="CO2456" s="22"/>
      <c r="CP2456" s="22"/>
      <c r="CQ2456" s="22"/>
      <c r="CR2456" s="22"/>
      <c r="CS2456" s="22"/>
      <c r="CT2456" s="22"/>
      <c r="CU2456" s="22"/>
      <c r="CV2456" s="22"/>
      <c r="CW2456" s="22"/>
      <c r="CX2456" s="22"/>
      <c r="CY2456" s="22"/>
      <c r="CZ2456" s="22"/>
      <c r="DA2456" s="22"/>
      <c r="DB2456" s="22"/>
      <c r="DC2456" s="22"/>
      <c r="DD2456" s="22"/>
      <c r="DE2456" s="22"/>
      <c r="DF2456" s="22"/>
      <c r="DG2456" s="22"/>
      <c r="DH2456" s="22"/>
      <c r="DI2456" s="22"/>
      <c r="DJ2456" s="22"/>
      <c r="DK2456" s="22"/>
      <c r="DL2456" s="22"/>
      <c r="DM2456" s="22"/>
      <c r="DN2456" s="22"/>
      <c r="DO2456" s="22"/>
      <c r="DP2456" s="22"/>
      <c r="DQ2456" s="22"/>
      <c r="DR2456" s="22"/>
      <c r="DS2456" s="22"/>
      <c r="DT2456" s="22"/>
      <c r="DU2456" s="22"/>
      <c r="DV2456" s="22"/>
      <c r="DW2456" s="22"/>
      <c r="DX2456" s="22"/>
      <c r="DY2456" s="22"/>
      <c r="DZ2456" s="22"/>
      <c r="EA2456" s="22"/>
      <c r="EB2456" s="22"/>
      <c r="EC2456" s="22"/>
      <c r="ED2456" s="22"/>
      <c r="EE2456" s="22"/>
      <c r="EF2456" s="22"/>
      <c r="EG2456" s="22"/>
      <c r="EH2456" s="22"/>
      <c r="EI2456" s="22"/>
      <c r="EJ2456" s="22"/>
      <c r="EK2456" s="22"/>
      <c r="EL2456" s="22"/>
      <c r="EM2456" s="22"/>
      <c r="EN2456" s="22"/>
      <c r="EO2456" s="22"/>
      <c r="EP2456" s="22"/>
      <c r="EQ2456" s="22"/>
      <c r="ER2456" s="22"/>
      <c r="ES2456" s="22"/>
      <c r="ET2456" s="22"/>
      <c r="EU2456" s="22"/>
      <c r="EV2456" s="22"/>
      <c r="EW2456" s="22"/>
      <c r="EX2456" s="22"/>
      <c r="EY2456" s="22"/>
      <c r="EZ2456" s="22"/>
      <c r="FA2456" s="22"/>
      <c r="FB2456" s="22"/>
      <c r="FC2456" s="22"/>
      <c r="FD2456" s="22"/>
      <c r="FE2456" s="22"/>
      <c r="FF2456" s="22"/>
      <c r="FG2456" s="22"/>
      <c r="FH2456" s="22"/>
      <c r="FI2456" s="22"/>
      <c r="FJ2456" s="22"/>
      <c r="FK2456" s="22"/>
      <c r="FL2456" s="22"/>
      <c r="FM2456" s="22"/>
      <c r="FN2456" s="22"/>
      <c r="FO2456" s="22"/>
      <c r="FP2456" s="22"/>
      <c r="FQ2456" s="22"/>
      <c r="FR2456" s="22"/>
      <c r="FS2456" s="22"/>
      <c r="FT2456" s="22"/>
      <c r="FU2456" s="22"/>
      <c r="FV2456" s="22"/>
      <c r="FW2456" s="22"/>
      <c r="FX2456" s="22"/>
      <c r="FY2456" s="22"/>
      <c r="FZ2456" s="22"/>
      <c r="GA2456" s="22"/>
      <c r="GB2456" s="22"/>
      <c r="GC2456" s="22"/>
      <c r="GD2456" s="22"/>
      <c r="GE2456" s="22"/>
      <c r="GF2456" s="22"/>
      <c r="GG2456" s="22"/>
      <c r="GH2456" s="22"/>
      <c r="GI2456" s="22"/>
      <c r="GJ2456" s="22"/>
      <c r="GK2456" s="22"/>
      <c r="GL2456" s="22"/>
      <c r="GM2456" s="22"/>
      <c r="GN2456" s="22"/>
      <c r="GO2456" s="22"/>
      <c r="GP2456" s="22"/>
      <c r="GQ2456" s="22"/>
      <c r="GR2456" s="22"/>
      <c r="GS2456" s="22"/>
      <c r="GT2456" s="22"/>
      <c r="GU2456" s="22"/>
      <c r="GV2456" s="22"/>
      <c r="GW2456" s="22"/>
      <c r="GX2456" s="22"/>
      <c r="GY2456" s="22"/>
      <c r="GZ2456" s="22"/>
      <c r="HA2456" s="22"/>
      <c r="HB2456" s="22"/>
      <c r="HC2456" s="22"/>
      <c r="HD2456" s="22"/>
      <c r="HE2456" s="22"/>
      <c r="HF2456" s="22"/>
      <c r="HG2456" s="22"/>
      <c r="HH2456" s="22"/>
      <c r="HI2456" s="22"/>
      <c r="HJ2456" s="22"/>
      <c r="HK2456" s="22"/>
      <c r="HL2456" s="22"/>
      <c r="HM2456" s="22"/>
      <c r="HN2456" s="22"/>
      <c r="HO2456" s="22"/>
      <c r="HP2456" s="22"/>
      <c r="HQ2456" s="22"/>
      <c r="HR2456" s="22"/>
      <c r="HS2456" s="22"/>
      <c r="HT2456" s="22"/>
      <c r="HU2456" s="22"/>
      <c r="HV2456" s="22"/>
      <c r="HW2456" s="22"/>
      <c r="HX2456" s="22"/>
      <c r="HY2456" s="22"/>
      <c r="HZ2456" s="22"/>
      <c r="IA2456" s="22"/>
      <c r="IB2456" s="22"/>
      <c r="IC2456" s="22"/>
      <c r="ID2456" s="22"/>
      <c r="IE2456" s="22"/>
      <c r="IF2456" s="22"/>
      <c r="IG2456" s="22"/>
      <c r="IH2456" s="22"/>
      <c r="II2456" s="22"/>
      <c r="IJ2456" s="22"/>
      <c r="IK2456" s="22"/>
      <c r="IL2456" s="22"/>
      <c r="IM2456" s="22"/>
      <c r="IN2456" s="22"/>
      <c r="IO2456" s="22"/>
      <c r="IP2456" s="22"/>
      <c r="IQ2456" s="22"/>
      <c r="IR2456" s="22"/>
      <c r="IS2456" s="22"/>
      <c r="IT2456" s="22"/>
      <c r="IU2456" s="22"/>
    </row>
    <row r="2457" spans="1:255" s="21" customFormat="1" ht="32.4" customHeight="1" x14ac:dyDescent="0.3">
      <c r="A2457" s="89" t="s">
        <v>319</v>
      </c>
      <c r="B2457" s="36" t="s">
        <v>4809</v>
      </c>
      <c r="C2457" s="19" t="s">
        <v>414</v>
      </c>
      <c r="D2457" s="68">
        <v>72000</v>
      </c>
      <c r="E2457" s="68">
        <v>72000</v>
      </c>
      <c r="F2457" s="67"/>
      <c r="G2457" s="68">
        <v>72000</v>
      </c>
      <c r="H2457" s="14">
        <v>0</v>
      </c>
      <c r="I2457" s="32" t="s">
        <v>53</v>
      </c>
      <c r="J2457" s="32"/>
      <c r="K2457" s="32"/>
      <c r="L2457" s="67"/>
      <c r="M2457" s="24"/>
      <c r="N2457" s="14">
        <v>0</v>
      </c>
      <c r="O2457" s="14"/>
      <c r="P2457" s="12" t="s">
        <v>26</v>
      </c>
      <c r="Q2457" s="14"/>
      <c r="R2457" s="16" t="s">
        <v>32</v>
      </c>
      <c r="T2457" s="22"/>
      <c r="U2457" s="22"/>
      <c r="V2457" s="22"/>
      <c r="W2457" s="22"/>
      <c r="X2457" s="22"/>
      <c r="Y2457" s="22"/>
      <c r="Z2457" s="22"/>
      <c r="AA2457" s="22"/>
      <c r="AB2457" s="22"/>
      <c r="AC2457" s="22"/>
      <c r="AD2457" s="22"/>
      <c r="AE2457" s="22"/>
      <c r="AF2457" s="22"/>
      <c r="AG2457" s="22"/>
      <c r="AH2457" s="22"/>
      <c r="AI2457" s="22"/>
      <c r="AJ2457" s="22"/>
      <c r="AK2457" s="22"/>
      <c r="AL2457" s="22"/>
      <c r="AM2457" s="22"/>
      <c r="AN2457" s="22"/>
      <c r="AO2457" s="22"/>
      <c r="AP2457" s="22"/>
      <c r="AQ2457" s="22"/>
      <c r="AR2457" s="22"/>
      <c r="AS2457" s="22"/>
      <c r="AT2457" s="22"/>
      <c r="AU2457" s="22"/>
      <c r="AV2457" s="22"/>
      <c r="AW2457" s="22"/>
      <c r="AX2457" s="22"/>
      <c r="AY2457" s="22"/>
      <c r="AZ2457" s="22"/>
      <c r="BA2457" s="22"/>
      <c r="BB2457" s="22"/>
      <c r="BC2457" s="22"/>
      <c r="BD2457" s="22"/>
      <c r="BE2457" s="22"/>
      <c r="BF2457" s="22"/>
      <c r="BG2457" s="22"/>
      <c r="BH2457" s="22"/>
      <c r="BI2457" s="22"/>
      <c r="BJ2457" s="22"/>
      <c r="BK2457" s="22"/>
      <c r="BL2457" s="22"/>
      <c r="BM2457" s="22"/>
      <c r="BN2457" s="22"/>
      <c r="BO2457" s="22"/>
      <c r="BP2457" s="22"/>
      <c r="BQ2457" s="22"/>
      <c r="BR2457" s="22"/>
      <c r="BS2457" s="22"/>
      <c r="BT2457" s="22"/>
      <c r="BU2457" s="22"/>
      <c r="BV2457" s="22"/>
      <c r="BW2457" s="22"/>
      <c r="BX2457" s="22"/>
      <c r="BY2457" s="22"/>
      <c r="BZ2457" s="22"/>
      <c r="CA2457" s="22"/>
      <c r="CB2457" s="22"/>
      <c r="CC2457" s="22"/>
      <c r="CD2457" s="22"/>
      <c r="CE2457" s="22"/>
      <c r="CF2457" s="22"/>
      <c r="CG2457" s="22"/>
      <c r="CH2457" s="22"/>
      <c r="CI2457" s="22"/>
      <c r="CJ2457" s="22"/>
      <c r="CK2457" s="22"/>
      <c r="CL2457" s="22"/>
      <c r="CM2457" s="22"/>
      <c r="CN2457" s="22"/>
      <c r="CO2457" s="22"/>
      <c r="CP2457" s="22"/>
      <c r="CQ2457" s="22"/>
      <c r="CR2457" s="22"/>
      <c r="CS2457" s="22"/>
      <c r="CT2457" s="22"/>
      <c r="CU2457" s="22"/>
      <c r="CV2457" s="22"/>
      <c r="CW2457" s="22"/>
      <c r="CX2457" s="22"/>
      <c r="CY2457" s="22"/>
      <c r="CZ2457" s="22"/>
      <c r="DA2457" s="22"/>
      <c r="DB2457" s="22"/>
      <c r="DC2457" s="22"/>
      <c r="DD2457" s="22"/>
      <c r="DE2457" s="22"/>
      <c r="DF2457" s="22"/>
      <c r="DG2457" s="22"/>
      <c r="DH2457" s="22"/>
      <c r="DI2457" s="22"/>
      <c r="DJ2457" s="22"/>
      <c r="DK2457" s="22"/>
      <c r="DL2457" s="22"/>
      <c r="DM2457" s="22"/>
      <c r="DN2457" s="22"/>
      <c r="DO2457" s="22"/>
      <c r="DP2457" s="22"/>
      <c r="DQ2457" s="22"/>
      <c r="DR2457" s="22"/>
      <c r="DS2457" s="22"/>
      <c r="DT2457" s="22"/>
      <c r="DU2457" s="22"/>
      <c r="DV2457" s="22"/>
      <c r="DW2457" s="22"/>
      <c r="DX2457" s="22"/>
      <c r="DY2457" s="22"/>
      <c r="DZ2457" s="22"/>
      <c r="EA2457" s="22"/>
      <c r="EB2457" s="22"/>
      <c r="EC2457" s="22"/>
      <c r="ED2457" s="22"/>
      <c r="EE2457" s="22"/>
      <c r="EF2457" s="22"/>
      <c r="EG2457" s="22"/>
      <c r="EH2457" s="22"/>
      <c r="EI2457" s="22"/>
      <c r="EJ2457" s="22"/>
      <c r="EK2457" s="22"/>
      <c r="EL2457" s="22"/>
      <c r="EM2457" s="22"/>
      <c r="EN2457" s="22"/>
      <c r="EO2457" s="22"/>
      <c r="EP2457" s="22"/>
      <c r="EQ2457" s="22"/>
      <c r="ER2457" s="22"/>
      <c r="ES2457" s="22"/>
      <c r="ET2457" s="22"/>
      <c r="EU2457" s="22"/>
      <c r="EV2457" s="22"/>
      <c r="EW2457" s="22"/>
      <c r="EX2457" s="22"/>
      <c r="EY2457" s="22"/>
      <c r="EZ2457" s="22"/>
      <c r="FA2457" s="22"/>
      <c r="FB2457" s="22"/>
      <c r="FC2457" s="22"/>
      <c r="FD2457" s="22"/>
      <c r="FE2457" s="22"/>
      <c r="FF2457" s="22"/>
      <c r="FG2457" s="22"/>
      <c r="FH2457" s="22"/>
      <c r="FI2457" s="22"/>
      <c r="FJ2457" s="22"/>
      <c r="FK2457" s="22"/>
      <c r="FL2457" s="22"/>
      <c r="FM2457" s="22"/>
      <c r="FN2457" s="22"/>
      <c r="FO2457" s="22"/>
      <c r="FP2457" s="22"/>
      <c r="FQ2457" s="22"/>
      <c r="FR2457" s="22"/>
      <c r="FS2457" s="22"/>
      <c r="FT2457" s="22"/>
      <c r="FU2457" s="22"/>
      <c r="FV2457" s="22"/>
      <c r="FW2457" s="22"/>
      <c r="FX2457" s="22"/>
      <c r="FY2457" s="22"/>
      <c r="FZ2457" s="22"/>
      <c r="GA2457" s="22"/>
      <c r="GB2457" s="22"/>
      <c r="GC2457" s="22"/>
      <c r="GD2457" s="22"/>
      <c r="GE2457" s="22"/>
      <c r="GF2457" s="22"/>
      <c r="GG2457" s="22"/>
      <c r="GH2457" s="22"/>
      <c r="GI2457" s="22"/>
      <c r="GJ2457" s="22"/>
      <c r="GK2457" s="22"/>
      <c r="GL2457" s="22"/>
      <c r="GM2457" s="22"/>
      <c r="GN2457" s="22"/>
      <c r="GO2457" s="22"/>
      <c r="GP2457" s="22"/>
      <c r="GQ2457" s="22"/>
      <c r="GR2457" s="22"/>
      <c r="GS2457" s="22"/>
      <c r="GT2457" s="22"/>
      <c r="GU2457" s="22"/>
      <c r="GV2457" s="22"/>
      <c r="GW2457" s="22"/>
      <c r="GX2457" s="22"/>
      <c r="GY2457" s="22"/>
      <c r="GZ2457" s="22"/>
      <c r="HA2457" s="22"/>
      <c r="HB2457" s="22"/>
      <c r="HC2457" s="22"/>
      <c r="HD2457" s="22"/>
      <c r="HE2457" s="22"/>
      <c r="HF2457" s="22"/>
      <c r="HG2457" s="22"/>
      <c r="HH2457" s="22"/>
      <c r="HI2457" s="22"/>
      <c r="HJ2457" s="22"/>
      <c r="HK2457" s="22"/>
      <c r="HL2457" s="22"/>
      <c r="HM2457" s="22"/>
      <c r="HN2457" s="22"/>
      <c r="HO2457" s="22"/>
      <c r="HP2457" s="22"/>
      <c r="HQ2457" s="22"/>
      <c r="HR2457" s="22"/>
      <c r="HS2457" s="22"/>
      <c r="HT2457" s="22"/>
      <c r="HU2457" s="22"/>
      <c r="HV2457" s="22"/>
      <c r="HW2457" s="22"/>
      <c r="HX2457" s="22"/>
      <c r="HY2457" s="22"/>
      <c r="HZ2457" s="22"/>
      <c r="IA2457" s="22"/>
      <c r="IB2457" s="22"/>
      <c r="IC2457" s="22"/>
      <c r="ID2457" s="22"/>
      <c r="IE2457" s="22"/>
      <c r="IF2457" s="22"/>
      <c r="IG2457" s="22"/>
      <c r="IH2457" s="22"/>
      <c r="II2457" s="22"/>
      <c r="IJ2457" s="22"/>
      <c r="IK2457" s="22"/>
      <c r="IL2457" s="22"/>
      <c r="IM2457" s="22"/>
      <c r="IN2457" s="22"/>
      <c r="IO2457" s="22"/>
      <c r="IP2457" s="22"/>
      <c r="IQ2457" s="22"/>
      <c r="IR2457" s="22"/>
      <c r="IS2457" s="22"/>
      <c r="IT2457" s="22"/>
      <c r="IU2457" s="22"/>
    </row>
    <row r="2458" spans="1:255" s="21" customFormat="1" ht="32.4" customHeight="1" x14ac:dyDescent="0.3">
      <c r="A2458" s="89" t="s">
        <v>319</v>
      </c>
      <c r="B2458" s="36" t="s">
        <v>4810</v>
      </c>
      <c r="C2458" s="19" t="s">
        <v>414</v>
      </c>
      <c r="D2458" s="61">
        <v>72000</v>
      </c>
      <c r="E2458" s="60">
        <v>72000</v>
      </c>
      <c r="F2458" s="67"/>
      <c r="G2458" s="60">
        <v>72000</v>
      </c>
      <c r="H2458" s="14">
        <v>0</v>
      </c>
      <c r="I2458" s="32" t="s">
        <v>53</v>
      </c>
      <c r="J2458" s="32"/>
      <c r="K2458" s="32"/>
      <c r="L2458" s="67"/>
      <c r="M2458" s="24"/>
      <c r="N2458" s="14">
        <v>0</v>
      </c>
      <c r="O2458" s="14"/>
      <c r="P2458" s="12" t="s">
        <v>26</v>
      </c>
      <c r="Q2458" s="14"/>
      <c r="R2458" s="16" t="s">
        <v>32</v>
      </c>
      <c r="T2458" s="22"/>
      <c r="U2458" s="22"/>
      <c r="V2458" s="22"/>
      <c r="W2458" s="22"/>
      <c r="X2458" s="22"/>
      <c r="Y2458" s="22"/>
      <c r="Z2458" s="22"/>
      <c r="AA2458" s="22"/>
      <c r="AB2458" s="22"/>
      <c r="AC2458" s="22"/>
      <c r="AD2458" s="22"/>
      <c r="AE2458" s="22"/>
      <c r="AF2458" s="22"/>
      <c r="AG2458" s="22"/>
      <c r="AH2458" s="22"/>
      <c r="AI2458" s="22"/>
      <c r="AJ2458" s="22"/>
      <c r="AK2458" s="22"/>
      <c r="AL2458" s="22"/>
      <c r="AM2458" s="22"/>
      <c r="AN2458" s="22"/>
      <c r="AO2458" s="22"/>
      <c r="AP2458" s="22"/>
      <c r="AQ2458" s="22"/>
      <c r="AR2458" s="22"/>
      <c r="AS2458" s="22"/>
      <c r="AT2458" s="22"/>
      <c r="AU2458" s="22"/>
      <c r="AV2458" s="22"/>
      <c r="AW2458" s="22"/>
      <c r="AX2458" s="22"/>
      <c r="AY2458" s="22"/>
      <c r="AZ2458" s="22"/>
      <c r="BA2458" s="22"/>
      <c r="BB2458" s="22"/>
      <c r="BC2458" s="22"/>
      <c r="BD2458" s="22"/>
      <c r="BE2458" s="22"/>
      <c r="BF2458" s="22"/>
      <c r="BG2458" s="22"/>
      <c r="BH2458" s="22"/>
      <c r="BI2458" s="22"/>
      <c r="BJ2458" s="22"/>
      <c r="BK2458" s="22"/>
      <c r="BL2458" s="22"/>
      <c r="BM2458" s="22"/>
      <c r="BN2458" s="22"/>
      <c r="BO2458" s="22"/>
      <c r="BP2458" s="22"/>
      <c r="BQ2458" s="22"/>
      <c r="BR2458" s="22"/>
      <c r="BS2458" s="22"/>
      <c r="BT2458" s="22"/>
      <c r="BU2458" s="22"/>
      <c r="BV2458" s="22"/>
      <c r="BW2458" s="22"/>
      <c r="BX2458" s="22"/>
      <c r="BY2458" s="22"/>
      <c r="BZ2458" s="22"/>
      <c r="CA2458" s="22"/>
      <c r="CB2458" s="22"/>
      <c r="CC2458" s="22"/>
      <c r="CD2458" s="22"/>
      <c r="CE2458" s="22"/>
      <c r="CF2458" s="22"/>
      <c r="CG2458" s="22"/>
      <c r="CH2458" s="22"/>
      <c r="CI2458" s="22"/>
      <c r="CJ2458" s="22"/>
      <c r="CK2458" s="22"/>
      <c r="CL2458" s="22"/>
      <c r="CM2458" s="22"/>
      <c r="CN2458" s="22"/>
      <c r="CO2458" s="22"/>
      <c r="CP2458" s="22"/>
      <c r="CQ2458" s="22"/>
      <c r="CR2458" s="22"/>
      <c r="CS2458" s="22"/>
      <c r="CT2458" s="22"/>
      <c r="CU2458" s="22"/>
      <c r="CV2458" s="22"/>
      <c r="CW2458" s="22"/>
      <c r="CX2458" s="22"/>
      <c r="CY2458" s="22"/>
      <c r="CZ2458" s="22"/>
      <c r="DA2458" s="22"/>
      <c r="DB2458" s="22"/>
      <c r="DC2458" s="22"/>
      <c r="DD2458" s="22"/>
      <c r="DE2458" s="22"/>
      <c r="DF2458" s="22"/>
      <c r="DG2458" s="22"/>
      <c r="DH2458" s="22"/>
      <c r="DI2458" s="22"/>
      <c r="DJ2458" s="22"/>
      <c r="DK2458" s="22"/>
      <c r="DL2458" s="22"/>
      <c r="DM2458" s="22"/>
      <c r="DN2458" s="22"/>
      <c r="DO2458" s="22"/>
      <c r="DP2458" s="22"/>
      <c r="DQ2458" s="22"/>
      <c r="DR2458" s="22"/>
      <c r="DS2458" s="22"/>
      <c r="DT2458" s="22"/>
      <c r="DU2458" s="22"/>
      <c r="DV2458" s="22"/>
      <c r="DW2458" s="22"/>
      <c r="DX2458" s="22"/>
      <c r="DY2458" s="22"/>
      <c r="DZ2458" s="22"/>
      <c r="EA2458" s="22"/>
      <c r="EB2458" s="22"/>
      <c r="EC2458" s="22"/>
      <c r="ED2458" s="22"/>
      <c r="EE2458" s="22"/>
      <c r="EF2458" s="22"/>
      <c r="EG2458" s="22"/>
      <c r="EH2458" s="22"/>
      <c r="EI2458" s="22"/>
      <c r="EJ2458" s="22"/>
      <c r="EK2458" s="22"/>
      <c r="EL2458" s="22"/>
      <c r="EM2458" s="22"/>
      <c r="EN2458" s="22"/>
      <c r="EO2458" s="22"/>
      <c r="EP2458" s="22"/>
      <c r="EQ2458" s="22"/>
      <c r="ER2458" s="22"/>
      <c r="ES2458" s="22"/>
      <c r="ET2458" s="22"/>
      <c r="EU2458" s="22"/>
      <c r="EV2458" s="22"/>
      <c r="EW2458" s="22"/>
      <c r="EX2458" s="22"/>
      <c r="EY2458" s="22"/>
      <c r="EZ2458" s="22"/>
      <c r="FA2458" s="22"/>
      <c r="FB2458" s="22"/>
      <c r="FC2458" s="22"/>
      <c r="FD2458" s="22"/>
      <c r="FE2458" s="22"/>
      <c r="FF2458" s="22"/>
      <c r="FG2458" s="22"/>
      <c r="FH2458" s="22"/>
      <c r="FI2458" s="22"/>
      <c r="FJ2458" s="22"/>
      <c r="FK2458" s="22"/>
      <c r="FL2458" s="22"/>
      <c r="FM2458" s="22"/>
      <c r="FN2458" s="22"/>
      <c r="FO2458" s="22"/>
      <c r="FP2458" s="22"/>
      <c r="FQ2458" s="22"/>
      <c r="FR2458" s="22"/>
      <c r="FS2458" s="22"/>
      <c r="FT2458" s="22"/>
      <c r="FU2458" s="22"/>
      <c r="FV2458" s="22"/>
      <c r="FW2458" s="22"/>
      <c r="FX2458" s="22"/>
      <c r="FY2458" s="22"/>
      <c r="FZ2458" s="22"/>
      <c r="GA2458" s="22"/>
      <c r="GB2458" s="22"/>
      <c r="GC2458" s="22"/>
      <c r="GD2458" s="22"/>
      <c r="GE2458" s="22"/>
      <c r="GF2458" s="22"/>
      <c r="GG2458" s="22"/>
      <c r="GH2458" s="22"/>
      <c r="GI2458" s="22"/>
      <c r="GJ2458" s="22"/>
      <c r="GK2458" s="22"/>
      <c r="GL2458" s="22"/>
      <c r="GM2458" s="22"/>
      <c r="GN2458" s="22"/>
      <c r="GO2458" s="22"/>
      <c r="GP2458" s="22"/>
      <c r="GQ2458" s="22"/>
      <c r="GR2458" s="22"/>
      <c r="GS2458" s="22"/>
      <c r="GT2458" s="22"/>
      <c r="GU2458" s="22"/>
      <c r="GV2458" s="22"/>
      <c r="GW2458" s="22"/>
      <c r="GX2458" s="22"/>
      <c r="GY2458" s="22"/>
      <c r="GZ2458" s="22"/>
      <c r="HA2458" s="22"/>
      <c r="HB2458" s="22"/>
      <c r="HC2458" s="22"/>
      <c r="HD2458" s="22"/>
      <c r="HE2458" s="22"/>
      <c r="HF2458" s="22"/>
      <c r="HG2458" s="22"/>
      <c r="HH2458" s="22"/>
      <c r="HI2458" s="22"/>
      <c r="HJ2458" s="22"/>
      <c r="HK2458" s="22"/>
      <c r="HL2458" s="22"/>
      <c r="HM2458" s="22"/>
      <c r="HN2458" s="22"/>
      <c r="HO2458" s="22"/>
      <c r="HP2458" s="22"/>
      <c r="HQ2458" s="22"/>
      <c r="HR2458" s="22"/>
      <c r="HS2458" s="22"/>
      <c r="HT2458" s="22"/>
      <c r="HU2458" s="22"/>
      <c r="HV2458" s="22"/>
      <c r="HW2458" s="22"/>
      <c r="HX2458" s="22"/>
      <c r="HY2458" s="22"/>
      <c r="HZ2458" s="22"/>
      <c r="IA2458" s="22"/>
      <c r="IB2458" s="22"/>
      <c r="IC2458" s="22"/>
      <c r="ID2458" s="22"/>
      <c r="IE2458" s="22"/>
      <c r="IF2458" s="22"/>
      <c r="IG2458" s="22"/>
      <c r="IH2458" s="22"/>
      <c r="II2458" s="22"/>
      <c r="IJ2458" s="22"/>
      <c r="IK2458" s="22"/>
      <c r="IL2458" s="22"/>
      <c r="IM2458" s="22"/>
      <c r="IN2458" s="22"/>
      <c r="IO2458" s="22"/>
      <c r="IP2458" s="22"/>
      <c r="IQ2458" s="22"/>
      <c r="IR2458" s="22"/>
      <c r="IS2458" s="22"/>
      <c r="IT2458" s="22"/>
      <c r="IU2458" s="22"/>
    </row>
    <row r="2459" spans="1:255" s="21" customFormat="1" ht="32.4" customHeight="1" x14ac:dyDescent="0.3">
      <c r="A2459" s="89" t="s">
        <v>319</v>
      </c>
      <c r="B2459" s="36" t="s">
        <v>4811</v>
      </c>
      <c r="C2459" s="19" t="s">
        <v>414</v>
      </c>
      <c r="D2459" s="61">
        <v>72000</v>
      </c>
      <c r="E2459" s="60">
        <v>72000</v>
      </c>
      <c r="F2459" s="67"/>
      <c r="G2459" s="60">
        <v>72000</v>
      </c>
      <c r="H2459" s="14">
        <v>0</v>
      </c>
      <c r="I2459" s="32" t="s">
        <v>53</v>
      </c>
      <c r="J2459" s="32"/>
      <c r="K2459" s="32"/>
      <c r="L2459" s="67"/>
      <c r="M2459" s="24"/>
      <c r="N2459" s="14">
        <v>0</v>
      </c>
      <c r="O2459" s="14"/>
      <c r="P2459" s="12" t="s">
        <v>26</v>
      </c>
      <c r="Q2459" s="14"/>
      <c r="R2459" s="16" t="s">
        <v>32</v>
      </c>
      <c r="T2459" s="22"/>
      <c r="U2459" s="22"/>
      <c r="V2459" s="22"/>
      <c r="W2459" s="22"/>
      <c r="X2459" s="22"/>
      <c r="Y2459" s="22"/>
      <c r="Z2459" s="22"/>
      <c r="AA2459" s="22"/>
      <c r="AB2459" s="22"/>
      <c r="AC2459" s="22"/>
      <c r="AD2459" s="22"/>
      <c r="AE2459" s="22"/>
      <c r="AF2459" s="22"/>
      <c r="AG2459" s="22"/>
      <c r="AH2459" s="22"/>
      <c r="AI2459" s="22"/>
      <c r="AJ2459" s="22"/>
      <c r="AK2459" s="22"/>
      <c r="AL2459" s="22"/>
      <c r="AM2459" s="22"/>
      <c r="AN2459" s="22"/>
      <c r="AO2459" s="22"/>
      <c r="AP2459" s="22"/>
      <c r="AQ2459" s="22"/>
      <c r="AR2459" s="22"/>
      <c r="AS2459" s="22"/>
      <c r="AT2459" s="22"/>
      <c r="AU2459" s="22"/>
      <c r="AV2459" s="22"/>
      <c r="AW2459" s="22"/>
      <c r="AX2459" s="22"/>
      <c r="AY2459" s="22"/>
      <c r="AZ2459" s="22"/>
      <c r="BA2459" s="22"/>
      <c r="BB2459" s="22"/>
      <c r="BC2459" s="22"/>
      <c r="BD2459" s="22"/>
      <c r="BE2459" s="22"/>
      <c r="BF2459" s="22"/>
      <c r="BG2459" s="22"/>
      <c r="BH2459" s="22"/>
      <c r="BI2459" s="22"/>
      <c r="BJ2459" s="22"/>
      <c r="BK2459" s="22"/>
      <c r="BL2459" s="22"/>
      <c r="BM2459" s="22"/>
      <c r="BN2459" s="22"/>
      <c r="BO2459" s="22"/>
      <c r="BP2459" s="22"/>
      <c r="BQ2459" s="22"/>
      <c r="BR2459" s="22"/>
      <c r="BS2459" s="22"/>
      <c r="BT2459" s="22"/>
      <c r="BU2459" s="22"/>
      <c r="BV2459" s="22"/>
      <c r="BW2459" s="22"/>
      <c r="BX2459" s="22"/>
      <c r="BY2459" s="22"/>
      <c r="BZ2459" s="22"/>
      <c r="CA2459" s="22"/>
      <c r="CB2459" s="22"/>
      <c r="CC2459" s="22"/>
      <c r="CD2459" s="22"/>
      <c r="CE2459" s="22"/>
      <c r="CF2459" s="22"/>
      <c r="CG2459" s="22"/>
      <c r="CH2459" s="22"/>
      <c r="CI2459" s="22"/>
      <c r="CJ2459" s="22"/>
      <c r="CK2459" s="22"/>
      <c r="CL2459" s="22"/>
      <c r="CM2459" s="22"/>
      <c r="CN2459" s="22"/>
      <c r="CO2459" s="22"/>
      <c r="CP2459" s="22"/>
      <c r="CQ2459" s="22"/>
      <c r="CR2459" s="22"/>
      <c r="CS2459" s="22"/>
      <c r="CT2459" s="22"/>
      <c r="CU2459" s="22"/>
      <c r="CV2459" s="22"/>
      <c r="CW2459" s="22"/>
      <c r="CX2459" s="22"/>
      <c r="CY2459" s="22"/>
      <c r="CZ2459" s="22"/>
      <c r="DA2459" s="22"/>
      <c r="DB2459" s="22"/>
      <c r="DC2459" s="22"/>
      <c r="DD2459" s="22"/>
      <c r="DE2459" s="22"/>
      <c r="DF2459" s="22"/>
      <c r="DG2459" s="22"/>
      <c r="DH2459" s="22"/>
      <c r="DI2459" s="22"/>
      <c r="DJ2459" s="22"/>
      <c r="DK2459" s="22"/>
      <c r="DL2459" s="22"/>
      <c r="DM2459" s="22"/>
      <c r="DN2459" s="22"/>
      <c r="DO2459" s="22"/>
      <c r="DP2459" s="22"/>
      <c r="DQ2459" s="22"/>
      <c r="DR2459" s="22"/>
      <c r="DS2459" s="22"/>
      <c r="DT2459" s="22"/>
      <c r="DU2459" s="22"/>
      <c r="DV2459" s="22"/>
      <c r="DW2459" s="22"/>
      <c r="DX2459" s="22"/>
      <c r="DY2459" s="22"/>
      <c r="DZ2459" s="22"/>
      <c r="EA2459" s="22"/>
      <c r="EB2459" s="22"/>
      <c r="EC2459" s="22"/>
      <c r="ED2459" s="22"/>
      <c r="EE2459" s="22"/>
      <c r="EF2459" s="22"/>
      <c r="EG2459" s="22"/>
      <c r="EH2459" s="22"/>
      <c r="EI2459" s="22"/>
      <c r="EJ2459" s="22"/>
      <c r="EK2459" s="22"/>
      <c r="EL2459" s="22"/>
      <c r="EM2459" s="22"/>
      <c r="EN2459" s="22"/>
      <c r="EO2459" s="22"/>
      <c r="EP2459" s="22"/>
      <c r="EQ2459" s="22"/>
      <c r="ER2459" s="22"/>
      <c r="ES2459" s="22"/>
      <c r="ET2459" s="22"/>
      <c r="EU2459" s="22"/>
      <c r="EV2459" s="22"/>
      <c r="EW2459" s="22"/>
      <c r="EX2459" s="22"/>
      <c r="EY2459" s="22"/>
      <c r="EZ2459" s="22"/>
      <c r="FA2459" s="22"/>
      <c r="FB2459" s="22"/>
      <c r="FC2459" s="22"/>
      <c r="FD2459" s="22"/>
      <c r="FE2459" s="22"/>
      <c r="FF2459" s="22"/>
      <c r="FG2459" s="22"/>
      <c r="FH2459" s="22"/>
      <c r="FI2459" s="22"/>
      <c r="FJ2459" s="22"/>
      <c r="FK2459" s="22"/>
      <c r="FL2459" s="22"/>
      <c r="FM2459" s="22"/>
      <c r="FN2459" s="22"/>
      <c r="FO2459" s="22"/>
      <c r="FP2459" s="22"/>
      <c r="FQ2459" s="22"/>
      <c r="FR2459" s="22"/>
      <c r="FS2459" s="22"/>
      <c r="FT2459" s="22"/>
      <c r="FU2459" s="22"/>
      <c r="FV2459" s="22"/>
      <c r="FW2459" s="22"/>
      <c r="FX2459" s="22"/>
      <c r="FY2459" s="22"/>
      <c r="FZ2459" s="22"/>
      <c r="GA2459" s="22"/>
      <c r="GB2459" s="22"/>
      <c r="GC2459" s="22"/>
      <c r="GD2459" s="22"/>
      <c r="GE2459" s="22"/>
      <c r="GF2459" s="22"/>
      <c r="GG2459" s="22"/>
      <c r="GH2459" s="22"/>
      <c r="GI2459" s="22"/>
      <c r="GJ2459" s="22"/>
      <c r="GK2459" s="22"/>
      <c r="GL2459" s="22"/>
      <c r="GM2459" s="22"/>
      <c r="GN2459" s="22"/>
      <c r="GO2459" s="22"/>
      <c r="GP2459" s="22"/>
      <c r="GQ2459" s="22"/>
      <c r="GR2459" s="22"/>
      <c r="GS2459" s="22"/>
      <c r="GT2459" s="22"/>
      <c r="GU2459" s="22"/>
      <c r="GV2459" s="22"/>
      <c r="GW2459" s="22"/>
      <c r="GX2459" s="22"/>
      <c r="GY2459" s="22"/>
      <c r="GZ2459" s="22"/>
      <c r="HA2459" s="22"/>
      <c r="HB2459" s="22"/>
      <c r="HC2459" s="22"/>
      <c r="HD2459" s="22"/>
      <c r="HE2459" s="22"/>
      <c r="HF2459" s="22"/>
      <c r="HG2459" s="22"/>
      <c r="HH2459" s="22"/>
      <c r="HI2459" s="22"/>
      <c r="HJ2459" s="22"/>
      <c r="HK2459" s="22"/>
      <c r="HL2459" s="22"/>
      <c r="HM2459" s="22"/>
      <c r="HN2459" s="22"/>
      <c r="HO2459" s="22"/>
      <c r="HP2459" s="22"/>
      <c r="HQ2459" s="22"/>
      <c r="HR2459" s="22"/>
      <c r="HS2459" s="22"/>
      <c r="HT2459" s="22"/>
      <c r="HU2459" s="22"/>
      <c r="HV2459" s="22"/>
      <c r="HW2459" s="22"/>
      <c r="HX2459" s="22"/>
      <c r="HY2459" s="22"/>
      <c r="HZ2459" s="22"/>
      <c r="IA2459" s="22"/>
      <c r="IB2459" s="22"/>
      <c r="IC2459" s="22"/>
      <c r="ID2459" s="22"/>
      <c r="IE2459" s="22"/>
      <c r="IF2459" s="22"/>
      <c r="IG2459" s="22"/>
      <c r="IH2459" s="22"/>
      <c r="II2459" s="22"/>
      <c r="IJ2459" s="22"/>
      <c r="IK2459" s="22"/>
      <c r="IL2459" s="22"/>
      <c r="IM2459" s="22"/>
      <c r="IN2459" s="22"/>
      <c r="IO2459" s="22"/>
      <c r="IP2459" s="22"/>
      <c r="IQ2459" s="22"/>
      <c r="IR2459" s="22"/>
      <c r="IS2459" s="22"/>
      <c r="IT2459" s="22"/>
      <c r="IU2459" s="22"/>
    </row>
    <row r="2460" spans="1:255" s="21" customFormat="1" ht="32.4" customHeight="1" x14ac:dyDescent="0.3">
      <c r="A2460" s="89" t="s">
        <v>319</v>
      </c>
      <c r="B2460" s="36" t="s">
        <v>4812</v>
      </c>
      <c r="C2460" s="19" t="s">
        <v>414</v>
      </c>
      <c r="D2460" s="61">
        <v>72000</v>
      </c>
      <c r="E2460" s="60">
        <v>72000</v>
      </c>
      <c r="F2460" s="67"/>
      <c r="G2460" s="60">
        <v>72000</v>
      </c>
      <c r="H2460" s="14">
        <v>0</v>
      </c>
      <c r="I2460" s="32" t="s">
        <v>53</v>
      </c>
      <c r="J2460" s="32"/>
      <c r="K2460" s="32"/>
      <c r="L2460" s="67"/>
      <c r="M2460" s="24"/>
      <c r="N2460" s="14">
        <v>0</v>
      </c>
      <c r="O2460" s="14"/>
      <c r="P2460" s="12" t="s">
        <v>26</v>
      </c>
      <c r="Q2460" s="14"/>
      <c r="R2460" s="16" t="s">
        <v>32</v>
      </c>
      <c r="T2460" s="22"/>
      <c r="U2460" s="22"/>
      <c r="V2460" s="22"/>
      <c r="W2460" s="22"/>
      <c r="X2460" s="22"/>
      <c r="Y2460" s="22"/>
      <c r="Z2460" s="22"/>
      <c r="AA2460" s="22"/>
      <c r="AB2460" s="22"/>
      <c r="AC2460" s="22"/>
      <c r="AD2460" s="22"/>
      <c r="AE2460" s="22"/>
      <c r="AF2460" s="22"/>
      <c r="AG2460" s="22"/>
      <c r="AH2460" s="22"/>
      <c r="AI2460" s="22"/>
      <c r="AJ2460" s="22"/>
      <c r="AK2460" s="22"/>
      <c r="AL2460" s="22"/>
      <c r="AM2460" s="22"/>
      <c r="AN2460" s="22"/>
      <c r="AO2460" s="22"/>
      <c r="AP2460" s="22"/>
      <c r="AQ2460" s="22"/>
      <c r="AR2460" s="22"/>
      <c r="AS2460" s="22"/>
      <c r="AT2460" s="22"/>
      <c r="AU2460" s="22"/>
      <c r="AV2460" s="22"/>
      <c r="AW2460" s="22"/>
      <c r="AX2460" s="22"/>
      <c r="AY2460" s="22"/>
      <c r="AZ2460" s="22"/>
      <c r="BA2460" s="22"/>
      <c r="BB2460" s="22"/>
      <c r="BC2460" s="22"/>
      <c r="BD2460" s="22"/>
      <c r="BE2460" s="22"/>
      <c r="BF2460" s="22"/>
      <c r="BG2460" s="22"/>
      <c r="BH2460" s="22"/>
      <c r="BI2460" s="22"/>
      <c r="BJ2460" s="22"/>
      <c r="BK2460" s="22"/>
      <c r="BL2460" s="22"/>
      <c r="BM2460" s="22"/>
      <c r="BN2460" s="22"/>
      <c r="BO2460" s="22"/>
      <c r="BP2460" s="22"/>
      <c r="BQ2460" s="22"/>
      <c r="BR2460" s="22"/>
      <c r="BS2460" s="22"/>
      <c r="BT2460" s="22"/>
      <c r="BU2460" s="22"/>
      <c r="BV2460" s="22"/>
      <c r="BW2460" s="22"/>
      <c r="BX2460" s="22"/>
      <c r="BY2460" s="22"/>
      <c r="BZ2460" s="22"/>
      <c r="CA2460" s="22"/>
      <c r="CB2460" s="22"/>
      <c r="CC2460" s="22"/>
      <c r="CD2460" s="22"/>
      <c r="CE2460" s="22"/>
      <c r="CF2460" s="22"/>
      <c r="CG2460" s="22"/>
      <c r="CH2460" s="22"/>
      <c r="CI2460" s="22"/>
      <c r="CJ2460" s="22"/>
      <c r="CK2460" s="22"/>
      <c r="CL2460" s="22"/>
      <c r="CM2460" s="22"/>
      <c r="CN2460" s="22"/>
      <c r="CO2460" s="22"/>
      <c r="CP2460" s="22"/>
      <c r="CQ2460" s="22"/>
      <c r="CR2460" s="22"/>
      <c r="CS2460" s="22"/>
      <c r="CT2460" s="22"/>
      <c r="CU2460" s="22"/>
      <c r="CV2460" s="22"/>
      <c r="CW2460" s="22"/>
      <c r="CX2460" s="22"/>
      <c r="CY2460" s="22"/>
      <c r="CZ2460" s="22"/>
      <c r="DA2460" s="22"/>
      <c r="DB2460" s="22"/>
      <c r="DC2460" s="22"/>
      <c r="DD2460" s="22"/>
      <c r="DE2460" s="22"/>
      <c r="DF2460" s="22"/>
      <c r="DG2460" s="22"/>
      <c r="DH2460" s="22"/>
      <c r="DI2460" s="22"/>
      <c r="DJ2460" s="22"/>
      <c r="DK2460" s="22"/>
      <c r="DL2460" s="22"/>
      <c r="DM2460" s="22"/>
      <c r="DN2460" s="22"/>
      <c r="DO2460" s="22"/>
      <c r="DP2460" s="22"/>
      <c r="DQ2460" s="22"/>
      <c r="DR2460" s="22"/>
      <c r="DS2460" s="22"/>
      <c r="DT2460" s="22"/>
      <c r="DU2460" s="22"/>
      <c r="DV2460" s="22"/>
      <c r="DW2460" s="22"/>
      <c r="DX2460" s="22"/>
      <c r="DY2460" s="22"/>
      <c r="DZ2460" s="22"/>
      <c r="EA2460" s="22"/>
      <c r="EB2460" s="22"/>
      <c r="EC2460" s="22"/>
      <c r="ED2460" s="22"/>
      <c r="EE2460" s="22"/>
      <c r="EF2460" s="22"/>
      <c r="EG2460" s="22"/>
      <c r="EH2460" s="22"/>
      <c r="EI2460" s="22"/>
      <c r="EJ2460" s="22"/>
      <c r="EK2460" s="22"/>
      <c r="EL2460" s="22"/>
      <c r="EM2460" s="22"/>
      <c r="EN2460" s="22"/>
      <c r="EO2460" s="22"/>
      <c r="EP2460" s="22"/>
      <c r="EQ2460" s="22"/>
      <c r="ER2460" s="22"/>
      <c r="ES2460" s="22"/>
      <c r="ET2460" s="22"/>
      <c r="EU2460" s="22"/>
      <c r="EV2460" s="22"/>
      <c r="EW2460" s="22"/>
      <c r="EX2460" s="22"/>
      <c r="EY2460" s="22"/>
      <c r="EZ2460" s="22"/>
      <c r="FA2460" s="22"/>
      <c r="FB2460" s="22"/>
      <c r="FC2460" s="22"/>
      <c r="FD2460" s="22"/>
      <c r="FE2460" s="22"/>
      <c r="FF2460" s="22"/>
      <c r="FG2460" s="22"/>
      <c r="FH2460" s="22"/>
      <c r="FI2460" s="22"/>
      <c r="FJ2460" s="22"/>
      <c r="FK2460" s="22"/>
      <c r="FL2460" s="22"/>
      <c r="FM2460" s="22"/>
      <c r="FN2460" s="22"/>
      <c r="FO2460" s="22"/>
      <c r="FP2460" s="22"/>
      <c r="FQ2460" s="22"/>
      <c r="FR2460" s="22"/>
      <c r="FS2460" s="22"/>
      <c r="FT2460" s="22"/>
      <c r="FU2460" s="22"/>
      <c r="FV2460" s="22"/>
      <c r="FW2460" s="22"/>
      <c r="FX2460" s="22"/>
      <c r="FY2460" s="22"/>
      <c r="FZ2460" s="22"/>
      <c r="GA2460" s="22"/>
      <c r="GB2460" s="22"/>
      <c r="GC2460" s="22"/>
      <c r="GD2460" s="22"/>
      <c r="GE2460" s="22"/>
      <c r="GF2460" s="22"/>
      <c r="GG2460" s="22"/>
      <c r="GH2460" s="22"/>
      <c r="GI2460" s="22"/>
      <c r="GJ2460" s="22"/>
      <c r="GK2460" s="22"/>
      <c r="GL2460" s="22"/>
      <c r="GM2460" s="22"/>
      <c r="GN2460" s="22"/>
      <c r="GO2460" s="22"/>
      <c r="GP2460" s="22"/>
      <c r="GQ2460" s="22"/>
      <c r="GR2460" s="22"/>
      <c r="GS2460" s="22"/>
      <c r="GT2460" s="22"/>
      <c r="GU2460" s="22"/>
      <c r="GV2460" s="22"/>
      <c r="GW2460" s="22"/>
      <c r="GX2460" s="22"/>
      <c r="GY2460" s="22"/>
      <c r="GZ2460" s="22"/>
      <c r="HA2460" s="22"/>
      <c r="HB2460" s="22"/>
      <c r="HC2460" s="22"/>
      <c r="HD2460" s="22"/>
      <c r="HE2460" s="22"/>
      <c r="HF2460" s="22"/>
      <c r="HG2460" s="22"/>
      <c r="HH2460" s="22"/>
      <c r="HI2460" s="22"/>
      <c r="HJ2460" s="22"/>
      <c r="HK2460" s="22"/>
      <c r="HL2460" s="22"/>
      <c r="HM2460" s="22"/>
      <c r="HN2460" s="22"/>
      <c r="HO2460" s="22"/>
      <c r="HP2460" s="22"/>
      <c r="HQ2460" s="22"/>
      <c r="HR2460" s="22"/>
      <c r="HS2460" s="22"/>
      <c r="HT2460" s="22"/>
      <c r="HU2460" s="22"/>
      <c r="HV2460" s="22"/>
      <c r="HW2460" s="22"/>
      <c r="HX2460" s="22"/>
      <c r="HY2460" s="22"/>
      <c r="HZ2460" s="22"/>
      <c r="IA2460" s="22"/>
      <c r="IB2460" s="22"/>
      <c r="IC2460" s="22"/>
      <c r="ID2460" s="22"/>
      <c r="IE2460" s="22"/>
      <c r="IF2460" s="22"/>
      <c r="IG2460" s="22"/>
      <c r="IH2460" s="22"/>
      <c r="II2460" s="22"/>
      <c r="IJ2460" s="22"/>
      <c r="IK2460" s="22"/>
      <c r="IL2460" s="22"/>
      <c r="IM2460" s="22"/>
      <c r="IN2460" s="22"/>
      <c r="IO2460" s="22"/>
      <c r="IP2460" s="22"/>
      <c r="IQ2460" s="22"/>
      <c r="IR2460" s="22"/>
      <c r="IS2460" s="22"/>
      <c r="IT2460" s="22"/>
      <c r="IU2460" s="22"/>
    </row>
    <row r="2461" spans="1:255" s="21" customFormat="1" ht="32.4" customHeight="1" x14ac:dyDescent="0.3">
      <c r="A2461" s="89" t="s">
        <v>319</v>
      </c>
      <c r="B2461" s="36" t="s">
        <v>4813</v>
      </c>
      <c r="C2461" s="19" t="s">
        <v>414</v>
      </c>
      <c r="D2461" s="68">
        <v>72000</v>
      </c>
      <c r="E2461" s="68">
        <v>72000</v>
      </c>
      <c r="F2461" s="18"/>
      <c r="G2461" s="68">
        <v>72000</v>
      </c>
      <c r="H2461" s="14">
        <v>0</v>
      </c>
      <c r="I2461" s="32" t="s">
        <v>53</v>
      </c>
      <c r="J2461" s="32"/>
      <c r="K2461" s="32"/>
      <c r="L2461" s="32"/>
      <c r="M2461" s="24"/>
      <c r="N2461" s="14">
        <v>0</v>
      </c>
      <c r="O2461" s="14"/>
      <c r="P2461" s="12" t="s">
        <v>26</v>
      </c>
      <c r="Q2461" s="14"/>
      <c r="R2461" s="16" t="s">
        <v>32</v>
      </c>
      <c r="T2461" s="22"/>
      <c r="U2461" s="22"/>
      <c r="V2461" s="22"/>
      <c r="W2461" s="22"/>
      <c r="X2461" s="22"/>
      <c r="Y2461" s="22"/>
      <c r="Z2461" s="22"/>
      <c r="AA2461" s="22"/>
      <c r="AB2461" s="22"/>
      <c r="AC2461" s="22"/>
      <c r="AD2461" s="22"/>
      <c r="AE2461" s="22"/>
      <c r="AF2461" s="22"/>
      <c r="AG2461" s="22"/>
      <c r="AH2461" s="22"/>
      <c r="AI2461" s="22"/>
      <c r="AJ2461" s="22"/>
      <c r="AK2461" s="22"/>
      <c r="AL2461" s="22"/>
      <c r="AM2461" s="22"/>
      <c r="AN2461" s="22"/>
      <c r="AO2461" s="22"/>
      <c r="AP2461" s="22"/>
      <c r="AQ2461" s="22"/>
      <c r="AR2461" s="22"/>
      <c r="AS2461" s="22"/>
      <c r="AT2461" s="22"/>
      <c r="AU2461" s="22"/>
      <c r="AV2461" s="22"/>
      <c r="AW2461" s="22"/>
      <c r="AX2461" s="22"/>
      <c r="AY2461" s="22"/>
      <c r="AZ2461" s="22"/>
      <c r="BA2461" s="22"/>
      <c r="BB2461" s="22"/>
      <c r="BC2461" s="22"/>
      <c r="BD2461" s="22"/>
      <c r="BE2461" s="22"/>
      <c r="BF2461" s="22"/>
      <c r="BG2461" s="22"/>
      <c r="BH2461" s="22"/>
      <c r="BI2461" s="22"/>
      <c r="BJ2461" s="22"/>
      <c r="BK2461" s="22"/>
      <c r="BL2461" s="22"/>
      <c r="BM2461" s="22"/>
      <c r="BN2461" s="22"/>
      <c r="BO2461" s="22"/>
      <c r="BP2461" s="22"/>
      <c r="BQ2461" s="22"/>
      <c r="BR2461" s="22"/>
      <c r="BS2461" s="22"/>
      <c r="BT2461" s="22"/>
      <c r="BU2461" s="22"/>
      <c r="BV2461" s="22"/>
      <c r="BW2461" s="22"/>
      <c r="BX2461" s="22"/>
      <c r="BY2461" s="22"/>
      <c r="BZ2461" s="22"/>
      <c r="CA2461" s="22"/>
      <c r="CB2461" s="22"/>
      <c r="CC2461" s="22"/>
      <c r="CD2461" s="22"/>
      <c r="CE2461" s="22"/>
      <c r="CF2461" s="22"/>
      <c r="CG2461" s="22"/>
      <c r="CH2461" s="22"/>
      <c r="CI2461" s="22"/>
      <c r="CJ2461" s="22"/>
      <c r="CK2461" s="22"/>
      <c r="CL2461" s="22"/>
      <c r="CM2461" s="22"/>
      <c r="CN2461" s="22"/>
      <c r="CO2461" s="22"/>
      <c r="CP2461" s="22"/>
      <c r="CQ2461" s="22"/>
      <c r="CR2461" s="22"/>
      <c r="CS2461" s="22"/>
      <c r="CT2461" s="22"/>
      <c r="CU2461" s="22"/>
      <c r="CV2461" s="22"/>
      <c r="CW2461" s="22"/>
      <c r="CX2461" s="22"/>
      <c r="CY2461" s="22"/>
      <c r="CZ2461" s="22"/>
      <c r="DA2461" s="22"/>
      <c r="DB2461" s="22"/>
      <c r="DC2461" s="22"/>
      <c r="DD2461" s="22"/>
      <c r="DE2461" s="22"/>
      <c r="DF2461" s="22"/>
      <c r="DG2461" s="22"/>
      <c r="DH2461" s="22"/>
      <c r="DI2461" s="22"/>
      <c r="DJ2461" s="22"/>
      <c r="DK2461" s="22"/>
      <c r="DL2461" s="22"/>
      <c r="DM2461" s="22"/>
      <c r="DN2461" s="22"/>
      <c r="DO2461" s="22"/>
      <c r="DP2461" s="22"/>
      <c r="DQ2461" s="22"/>
      <c r="DR2461" s="22"/>
      <c r="DS2461" s="22"/>
      <c r="DT2461" s="22"/>
      <c r="DU2461" s="22"/>
      <c r="DV2461" s="22"/>
      <c r="DW2461" s="22"/>
      <c r="DX2461" s="22"/>
      <c r="DY2461" s="22"/>
      <c r="DZ2461" s="22"/>
      <c r="EA2461" s="22"/>
      <c r="EB2461" s="22"/>
      <c r="EC2461" s="22"/>
      <c r="ED2461" s="22"/>
      <c r="EE2461" s="22"/>
      <c r="EF2461" s="22"/>
      <c r="EG2461" s="22"/>
      <c r="EH2461" s="22"/>
      <c r="EI2461" s="22"/>
      <c r="EJ2461" s="22"/>
      <c r="EK2461" s="22"/>
      <c r="EL2461" s="22"/>
      <c r="EM2461" s="22"/>
      <c r="EN2461" s="22"/>
      <c r="EO2461" s="22"/>
      <c r="EP2461" s="22"/>
      <c r="EQ2461" s="22"/>
      <c r="ER2461" s="22"/>
      <c r="ES2461" s="22"/>
      <c r="ET2461" s="22"/>
      <c r="EU2461" s="22"/>
      <c r="EV2461" s="22"/>
      <c r="EW2461" s="22"/>
      <c r="EX2461" s="22"/>
      <c r="EY2461" s="22"/>
      <c r="EZ2461" s="22"/>
      <c r="FA2461" s="22"/>
      <c r="FB2461" s="22"/>
      <c r="FC2461" s="22"/>
      <c r="FD2461" s="22"/>
      <c r="FE2461" s="22"/>
      <c r="FF2461" s="22"/>
      <c r="FG2461" s="22"/>
      <c r="FH2461" s="22"/>
      <c r="FI2461" s="22"/>
      <c r="FJ2461" s="22"/>
      <c r="FK2461" s="22"/>
      <c r="FL2461" s="22"/>
      <c r="FM2461" s="22"/>
      <c r="FN2461" s="22"/>
      <c r="FO2461" s="22"/>
      <c r="FP2461" s="22"/>
      <c r="FQ2461" s="22"/>
      <c r="FR2461" s="22"/>
      <c r="FS2461" s="22"/>
      <c r="FT2461" s="22"/>
      <c r="FU2461" s="22"/>
      <c r="FV2461" s="22"/>
      <c r="FW2461" s="22"/>
      <c r="FX2461" s="22"/>
      <c r="FY2461" s="22"/>
      <c r="FZ2461" s="22"/>
      <c r="GA2461" s="22"/>
      <c r="GB2461" s="22"/>
      <c r="GC2461" s="22"/>
      <c r="GD2461" s="22"/>
      <c r="GE2461" s="22"/>
      <c r="GF2461" s="22"/>
      <c r="GG2461" s="22"/>
      <c r="GH2461" s="22"/>
      <c r="GI2461" s="22"/>
      <c r="GJ2461" s="22"/>
      <c r="GK2461" s="22"/>
      <c r="GL2461" s="22"/>
      <c r="GM2461" s="22"/>
      <c r="GN2461" s="22"/>
      <c r="GO2461" s="22"/>
      <c r="GP2461" s="22"/>
      <c r="GQ2461" s="22"/>
      <c r="GR2461" s="22"/>
      <c r="GS2461" s="22"/>
      <c r="GT2461" s="22"/>
      <c r="GU2461" s="22"/>
      <c r="GV2461" s="22"/>
      <c r="GW2461" s="22"/>
      <c r="GX2461" s="22"/>
      <c r="GY2461" s="22"/>
      <c r="GZ2461" s="22"/>
      <c r="HA2461" s="22"/>
      <c r="HB2461" s="22"/>
      <c r="HC2461" s="22"/>
      <c r="HD2461" s="22"/>
      <c r="HE2461" s="22"/>
      <c r="HF2461" s="22"/>
      <c r="HG2461" s="22"/>
      <c r="HH2461" s="22"/>
      <c r="HI2461" s="22"/>
      <c r="HJ2461" s="22"/>
      <c r="HK2461" s="22"/>
      <c r="HL2461" s="22"/>
      <c r="HM2461" s="22"/>
      <c r="HN2461" s="22"/>
      <c r="HO2461" s="22"/>
      <c r="HP2461" s="22"/>
      <c r="HQ2461" s="22"/>
      <c r="HR2461" s="22"/>
      <c r="HS2461" s="22"/>
      <c r="HT2461" s="22"/>
      <c r="HU2461" s="22"/>
      <c r="HV2461" s="22"/>
      <c r="HW2461" s="22"/>
      <c r="HX2461" s="22"/>
      <c r="HY2461" s="22"/>
      <c r="HZ2461" s="22"/>
      <c r="IA2461" s="22"/>
      <c r="IB2461" s="22"/>
      <c r="IC2461" s="22"/>
      <c r="ID2461" s="22"/>
      <c r="IE2461" s="22"/>
      <c r="IF2461" s="22"/>
      <c r="IG2461" s="22"/>
      <c r="IH2461" s="22"/>
      <c r="II2461" s="22"/>
      <c r="IJ2461" s="22"/>
      <c r="IK2461" s="22"/>
      <c r="IL2461" s="22"/>
      <c r="IM2461" s="22"/>
      <c r="IN2461" s="22"/>
      <c r="IO2461" s="22"/>
      <c r="IP2461" s="22"/>
      <c r="IQ2461" s="22"/>
      <c r="IR2461" s="22"/>
      <c r="IS2461" s="22"/>
      <c r="IT2461" s="22"/>
      <c r="IU2461" s="22"/>
    </row>
    <row r="2462" spans="1:255" s="21" customFormat="1" ht="32.4" customHeight="1" x14ac:dyDescent="0.3">
      <c r="A2462" s="89" t="s">
        <v>319</v>
      </c>
      <c r="B2462" s="36" t="s">
        <v>4814</v>
      </c>
      <c r="C2462" s="19" t="s">
        <v>414</v>
      </c>
      <c r="D2462" s="68">
        <v>72000</v>
      </c>
      <c r="E2462" s="68">
        <v>72000</v>
      </c>
      <c r="F2462" s="67"/>
      <c r="G2462" s="68">
        <v>72000</v>
      </c>
      <c r="H2462" s="14">
        <v>0</v>
      </c>
      <c r="I2462" s="32" t="s">
        <v>53</v>
      </c>
      <c r="J2462" s="32"/>
      <c r="K2462" s="32"/>
      <c r="L2462" s="67"/>
      <c r="M2462" s="24"/>
      <c r="N2462" s="14">
        <v>0</v>
      </c>
      <c r="O2462" s="14"/>
      <c r="P2462" s="12" t="s">
        <v>26</v>
      </c>
      <c r="Q2462" s="14"/>
      <c r="R2462" s="16" t="s">
        <v>32</v>
      </c>
      <c r="T2462" s="22"/>
      <c r="U2462" s="22"/>
      <c r="V2462" s="22"/>
      <c r="W2462" s="22"/>
      <c r="X2462" s="22"/>
      <c r="Y2462" s="22"/>
      <c r="Z2462" s="22"/>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G2462" s="22"/>
      <c r="BH2462" s="22"/>
      <c r="BI2462" s="22"/>
      <c r="BJ2462" s="22"/>
      <c r="BK2462" s="22"/>
      <c r="BL2462" s="22"/>
      <c r="BM2462" s="22"/>
      <c r="BN2462" s="22"/>
      <c r="BO2462" s="22"/>
      <c r="BP2462" s="22"/>
      <c r="BQ2462" s="22"/>
      <c r="BR2462" s="22"/>
      <c r="BS2462" s="22"/>
      <c r="BT2462" s="22"/>
      <c r="BU2462" s="22"/>
      <c r="BV2462" s="22"/>
      <c r="BW2462" s="22"/>
      <c r="BX2462" s="22"/>
      <c r="BY2462" s="22"/>
      <c r="BZ2462" s="22"/>
      <c r="CA2462" s="22"/>
      <c r="CB2462" s="22"/>
      <c r="CC2462" s="22"/>
      <c r="CD2462" s="22"/>
      <c r="CE2462" s="22"/>
      <c r="CF2462" s="22"/>
      <c r="CG2462" s="22"/>
      <c r="CH2462" s="22"/>
      <c r="CI2462" s="22"/>
      <c r="CJ2462" s="22"/>
      <c r="CK2462" s="22"/>
      <c r="CL2462" s="22"/>
      <c r="CM2462" s="22"/>
      <c r="CN2462" s="22"/>
      <c r="CO2462" s="22"/>
      <c r="CP2462" s="22"/>
      <c r="CQ2462" s="22"/>
      <c r="CR2462" s="22"/>
      <c r="CS2462" s="22"/>
      <c r="CT2462" s="22"/>
      <c r="CU2462" s="22"/>
      <c r="CV2462" s="22"/>
      <c r="CW2462" s="22"/>
      <c r="CX2462" s="22"/>
      <c r="CY2462" s="22"/>
      <c r="CZ2462" s="22"/>
      <c r="DA2462" s="22"/>
      <c r="DB2462" s="22"/>
      <c r="DC2462" s="22"/>
      <c r="DD2462" s="22"/>
      <c r="DE2462" s="22"/>
      <c r="DF2462" s="22"/>
      <c r="DG2462" s="22"/>
      <c r="DH2462" s="22"/>
      <c r="DI2462" s="22"/>
      <c r="DJ2462" s="22"/>
      <c r="DK2462" s="22"/>
      <c r="DL2462" s="22"/>
      <c r="DM2462" s="22"/>
      <c r="DN2462" s="22"/>
      <c r="DO2462" s="22"/>
      <c r="DP2462" s="22"/>
      <c r="DQ2462" s="22"/>
      <c r="DR2462" s="22"/>
      <c r="DS2462" s="22"/>
      <c r="DT2462" s="22"/>
      <c r="DU2462" s="22"/>
      <c r="DV2462" s="22"/>
      <c r="DW2462" s="22"/>
      <c r="DX2462" s="22"/>
      <c r="DY2462" s="22"/>
      <c r="DZ2462" s="22"/>
      <c r="EA2462" s="22"/>
      <c r="EB2462" s="22"/>
      <c r="EC2462" s="22"/>
      <c r="ED2462" s="22"/>
      <c r="EE2462" s="22"/>
      <c r="EF2462" s="22"/>
      <c r="EG2462" s="22"/>
      <c r="EH2462" s="22"/>
      <c r="EI2462" s="22"/>
      <c r="EJ2462" s="22"/>
      <c r="EK2462" s="22"/>
      <c r="EL2462" s="22"/>
      <c r="EM2462" s="22"/>
      <c r="EN2462" s="22"/>
      <c r="EO2462" s="22"/>
      <c r="EP2462" s="22"/>
      <c r="EQ2462" s="22"/>
      <c r="ER2462" s="22"/>
      <c r="ES2462" s="22"/>
      <c r="ET2462" s="22"/>
      <c r="EU2462" s="22"/>
      <c r="EV2462" s="22"/>
      <c r="EW2462" s="22"/>
      <c r="EX2462" s="22"/>
      <c r="EY2462" s="22"/>
      <c r="EZ2462" s="22"/>
      <c r="FA2462" s="22"/>
      <c r="FB2462" s="22"/>
      <c r="FC2462" s="22"/>
      <c r="FD2462" s="22"/>
      <c r="FE2462" s="22"/>
      <c r="FF2462" s="22"/>
      <c r="FG2462" s="22"/>
      <c r="FH2462" s="22"/>
      <c r="FI2462" s="22"/>
      <c r="FJ2462" s="22"/>
      <c r="FK2462" s="22"/>
      <c r="FL2462" s="22"/>
      <c r="FM2462" s="22"/>
      <c r="FN2462" s="22"/>
      <c r="FO2462" s="22"/>
      <c r="FP2462" s="22"/>
      <c r="FQ2462" s="22"/>
      <c r="FR2462" s="22"/>
      <c r="FS2462" s="22"/>
      <c r="FT2462" s="22"/>
      <c r="FU2462" s="22"/>
      <c r="FV2462" s="22"/>
      <c r="FW2462" s="22"/>
      <c r="FX2462" s="22"/>
      <c r="FY2462" s="22"/>
      <c r="FZ2462" s="22"/>
      <c r="GA2462" s="22"/>
      <c r="GB2462" s="22"/>
      <c r="GC2462" s="22"/>
      <c r="GD2462" s="22"/>
      <c r="GE2462" s="22"/>
      <c r="GF2462" s="22"/>
      <c r="GG2462" s="22"/>
      <c r="GH2462" s="22"/>
      <c r="GI2462" s="22"/>
      <c r="GJ2462" s="22"/>
      <c r="GK2462" s="22"/>
      <c r="GL2462" s="22"/>
      <c r="GM2462" s="22"/>
      <c r="GN2462" s="22"/>
      <c r="GO2462" s="22"/>
      <c r="GP2462" s="22"/>
      <c r="GQ2462" s="22"/>
      <c r="GR2462" s="22"/>
      <c r="GS2462" s="22"/>
      <c r="GT2462" s="22"/>
      <c r="GU2462" s="22"/>
      <c r="GV2462" s="22"/>
      <c r="GW2462" s="22"/>
      <c r="GX2462" s="22"/>
      <c r="GY2462" s="22"/>
      <c r="GZ2462" s="22"/>
      <c r="HA2462" s="22"/>
      <c r="HB2462" s="22"/>
      <c r="HC2462" s="22"/>
      <c r="HD2462" s="22"/>
      <c r="HE2462" s="22"/>
      <c r="HF2462" s="22"/>
      <c r="HG2462" s="22"/>
      <c r="HH2462" s="22"/>
      <c r="HI2462" s="22"/>
      <c r="HJ2462" s="22"/>
      <c r="HK2462" s="22"/>
      <c r="HL2462" s="22"/>
      <c r="HM2462" s="22"/>
      <c r="HN2462" s="22"/>
      <c r="HO2462" s="22"/>
      <c r="HP2462" s="22"/>
      <c r="HQ2462" s="22"/>
      <c r="HR2462" s="22"/>
      <c r="HS2462" s="22"/>
      <c r="HT2462" s="22"/>
      <c r="HU2462" s="22"/>
      <c r="HV2462" s="22"/>
      <c r="HW2462" s="22"/>
      <c r="HX2462" s="22"/>
      <c r="HY2462" s="22"/>
      <c r="HZ2462" s="22"/>
      <c r="IA2462" s="22"/>
      <c r="IB2462" s="22"/>
      <c r="IC2462" s="22"/>
      <c r="ID2462" s="22"/>
      <c r="IE2462" s="22"/>
      <c r="IF2462" s="22"/>
      <c r="IG2462" s="22"/>
      <c r="IH2462" s="22"/>
      <c r="II2462" s="22"/>
      <c r="IJ2462" s="22"/>
      <c r="IK2462" s="22"/>
      <c r="IL2462" s="22"/>
      <c r="IM2462" s="22"/>
      <c r="IN2462" s="22"/>
      <c r="IO2462" s="22"/>
      <c r="IP2462" s="22"/>
      <c r="IQ2462" s="22"/>
      <c r="IR2462" s="22"/>
      <c r="IS2462" s="22"/>
      <c r="IT2462" s="22"/>
      <c r="IU2462" s="22"/>
    </row>
    <row r="2463" spans="1:255" s="21" customFormat="1" ht="32.4" customHeight="1" x14ac:dyDescent="0.3">
      <c r="A2463" s="89" t="s">
        <v>4815</v>
      </c>
      <c r="B2463" s="36" t="s">
        <v>4816</v>
      </c>
      <c r="C2463" s="19" t="s">
        <v>414</v>
      </c>
      <c r="D2463" s="61">
        <v>72000</v>
      </c>
      <c r="E2463" s="60">
        <v>72000</v>
      </c>
      <c r="F2463" s="67"/>
      <c r="G2463" s="60">
        <v>72000</v>
      </c>
      <c r="H2463" s="14">
        <v>0</v>
      </c>
      <c r="I2463" s="32" t="s">
        <v>53</v>
      </c>
      <c r="J2463" s="32"/>
      <c r="K2463" s="32"/>
      <c r="L2463" s="67"/>
      <c r="M2463" s="24"/>
      <c r="N2463" s="14">
        <v>0</v>
      </c>
      <c r="O2463" s="14"/>
      <c r="P2463" s="12" t="s">
        <v>26</v>
      </c>
      <c r="Q2463" s="14"/>
      <c r="R2463" s="16" t="s">
        <v>32</v>
      </c>
      <c r="T2463" s="22"/>
      <c r="U2463" s="22"/>
      <c r="V2463" s="22"/>
      <c r="W2463" s="22"/>
      <c r="X2463" s="22"/>
      <c r="Y2463" s="22"/>
      <c r="Z2463" s="22"/>
      <c r="AA2463" s="22"/>
      <c r="AB2463" s="22"/>
      <c r="AC2463" s="22"/>
      <c r="AD2463" s="22"/>
      <c r="AE2463" s="22"/>
      <c r="AF2463" s="22"/>
      <c r="AG2463" s="22"/>
      <c r="AH2463" s="22"/>
      <c r="AI2463" s="22"/>
      <c r="AJ2463" s="22"/>
      <c r="AK2463" s="22"/>
      <c r="AL2463" s="22"/>
      <c r="AM2463" s="22"/>
      <c r="AN2463" s="22"/>
      <c r="AO2463" s="22"/>
      <c r="AP2463" s="22"/>
      <c r="AQ2463" s="22"/>
      <c r="AR2463" s="22"/>
      <c r="AS2463" s="22"/>
      <c r="AT2463" s="22"/>
      <c r="AU2463" s="22"/>
      <c r="AV2463" s="22"/>
      <c r="AW2463" s="22"/>
      <c r="AX2463" s="22"/>
      <c r="AY2463" s="22"/>
      <c r="AZ2463" s="22"/>
      <c r="BA2463" s="22"/>
      <c r="BB2463" s="22"/>
      <c r="BC2463" s="22"/>
      <c r="BD2463" s="22"/>
      <c r="BE2463" s="22"/>
      <c r="BF2463" s="22"/>
      <c r="BG2463" s="22"/>
      <c r="BH2463" s="22"/>
      <c r="BI2463" s="22"/>
      <c r="BJ2463" s="22"/>
      <c r="BK2463" s="22"/>
      <c r="BL2463" s="22"/>
      <c r="BM2463" s="22"/>
      <c r="BN2463" s="22"/>
      <c r="BO2463" s="22"/>
      <c r="BP2463" s="22"/>
      <c r="BQ2463" s="22"/>
      <c r="BR2463" s="22"/>
      <c r="BS2463" s="22"/>
      <c r="BT2463" s="22"/>
      <c r="BU2463" s="22"/>
      <c r="BV2463" s="22"/>
      <c r="BW2463" s="22"/>
      <c r="BX2463" s="22"/>
      <c r="BY2463" s="22"/>
      <c r="BZ2463" s="22"/>
      <c r="CA2463" s="22"/>
      <c r="CB2463" s="22"/>
      <c r="CC2463" s="22"/>
      <c r="CD2463" s="22"/>
      <c r="CE2463" s="22"/>
      <c r="CF2463" s="22"/>
      <c r="CG2463" s="22"/>
      <c r="CH2463" s="22"/>
      <c r="CI2463" s="22"/>
      <c r="CJ2463" s="22"/>
      <c r="CK2463" s="22"/>
      <c r="CL2463" s="22"/>
      <c r="CM2463" s="22"/>
      <c r="CN2463" s="22"/>
      <c r="CO2463" s="22"/>
      <c r="CP2463" s="22"/>
      <c r="CQ2463" s="22"/>
      <c r="CR2463" s="22"/>
      <c r="CS2463" s="22"/>
      <c r="CT2463" s="22"/>
      <c r="CU2463" s="22"/>
      <c r="CV2463" s="22"/>
      <c r="CW2463" s="22"/>
      <c r="CX2463" s="22"/>
      <c r="CY2463" s="22"/>
      <c r="CZ2463" s="22"/>
      <c r="DA2463" s="22"/>
      <c r="DB2463" s="22"/>
      <c r="DC2463" s="22"/>
      <c r="DD2463" s="22"/>
      <c r="DE2463" s="22"/>
      <c r="DF2463" s="22"/>
      <c r="DG2463" s="22"/>
      <c r="DH2463" s="22"/>
      <c r="DI2463" s="22"/>
      <c r="DJ2463" s="22"/>
      <c r="DK2463" s="22"/>
      <c r="DL2463" s="22"/>
      <c r="DM2463" s="22"/>
      <c r="DN2463" s="22"/>
      <c r="DO2463" s="22"/>
      <c r="DP2463" s="22"/>
      <c r="DQ2463" s="22"/>
      <c r="DR2463" s="22"/>
      <c r="DS2463" s="22"/>
      <c r="DT2463" s="22"/>
      <c r="DU2463" s="22"/>
      <c r="DV2463" s="22"/>
      <c r="DW2463" s="22"/>
      <c r="DX2463" s="22"/>
      <c r="DY2463" s="22"/>
      <c r="DZ2463" s="22"/>
      <c r="EA2463" s="22"/>
      <c r="EB2463" s="22"/>
      <c r="EC2463" s="22"/>
      <c r="ED2463" s="22"/>
      <c r="EE2463" s="22"/>
      <c r="EF2463" s="22"/>
      <c r="EG2463" s="22"/>
      <c r="EH2463" s="22"/>
      <c r="EI2463" s="22"/>
      <c r="EJ2463" s="22"/>
      <c r="EK2463" s="22"/>
      <c r="EL2463" s="22"/>
      <c r="EM2463" s="22"/>
      <c r="EN2463" s="22"/>
      <c r="EO2463" s="22"/>
      <c r="EP2463" s="22"/>
      <c r="EQ2463" s="22"/>
      <c r="ER2463" s="22"/>
      <c r="ES2463" s="22"/>
      <c r="ET2463" s="22"/>
      <c r="EU2463" s="22"/>
      <c r="EV2463" s="22"/>
      <c r="EW2463" s="22"/>
      <c r="EX2463" s="22"/>
      <c r="EY2463" s="22"/>
      <c r="EZ2463" s="22"/>
      <c r="FA2463" s="22"/>
      <c r="FB2463" s="22"/>
      <c r="FC2463" s="22"/>
      <c r="FD2463" s="22"/>
      <c r="FE2463" s="22"/>
      <c r="FF2463" s="22"/>
      <c r="FG2463" s="22"/>
      <c r="FH2463" s="22"/>
      <c r="FI2463" s="22"/>
      <c r="FJ2463" s="22"/>
      <c r="FK2463" s="22"/>
      <c r="FL2463" s="22"/>
      <c r="FM2463" s="22"/>
      <c r="FN2463" s="22"/>
      <c r="FO2463" s="22"/>
      <c r="FP2463" s="22"/>
      <c r="FQ2463" s="22"/>
      <c r="FR2463" s="22"/>
      <c r="FS2463" s="22"/>
      <c r="FT2463" s="22"/>
      <c r="FU2463" s="22"/>
      <c r="FV2463" s="22"/>
      <c r="FW2463" s="22"/>
      <c r="FX2463" s="22"/>
      <c r="FY2463" s="22"/>
      <c r="FZ2463" s="22"/>
      <c r="GA2463" s="22"/>
      <c r="GB2463" s="22"/>
      <c r="GC2463" s="22"/>
      <c r="GD2463" s="22"/>
      <c r="GE2463" s="22"/>
      <c r="GF2463" s="22"/>
      <c r="GG2463" s="22"/>
      <c r="GH2463" s="22"/>
      <c r="GI2463" s="22"/>
      <c r="GJ2463" s="22"/>
      <c r="GK2463" s="22"/>
      <c r="GL2463" s="22"/>
      <c r="GM2463" s="22"/>
      <c r="GN2463" s="22"/>
      <c r="GO2463" s="22"/>
      <c r="GP2463" s="22"/>
      <c r="GQ2463" s="22"/>
      <c r="GR2463" s="22"/>
      <c r="GS2463" s="22"/>
      <c r="GT2463" s="22"/>
      <c r="GU2463" s="22"/>
      <c r="GV2463" s="22"/>
      <c r="GW2463" s="22"/>
      <c r="GX2463" s="22"/>
      <c r="GY2463" s="22"/>
      <c r="GZ2463" s="22"/>
      <c r="HA2463" s="22"/>
      <c r="HB2463" s="22"/>
      <c r="HC2463" s="22"/>
      <c r="HD2463" s="22"/>
      <c r="HE2463" s="22"/>
      <c r="HF2463" s="22"/>
      <c r="HG2463" s="22"/>
      <c r="HH2463" s="22"/>
      <c r="HI2463" s="22"/>
      <c r="HJ2463" s="22"/>
      <c r="HK2463" s="22"/>
      <c r="HL2463" s="22"/>
      <c r="HM2463" s="22"/>
      <c r="HN2463" s="22"/>
      <c r="HO2463" s="22"/>
      <c r="HP2463" s="22"/>
      <c r="HQ2463" s="22"/>
      <c r="HR2463" s="22"/>
      <c r="HS2463" s="22"/>
      <c r="HT2463" s="22"/>
      <c r="HU2463" s="22"/>
      <c r="HV2463" s="22"/>
      <c r="HW2463" s="22"/>
      <c r="HX2463" s="22"/>
      <c r="HY2463" s="22"/>
      <c r="HZ2463" s="22"/>
      <c r="IA2463" s="22"/>
      <c r="IB2463" s="22"/>
      <c r="IC2463" s="22"/>
      <c r="ID2463" s="22"/>
      <c r="IE2463" s="22"/>
      <c r="IF2463" s="22"/>
      <c r="IG2463" s="22"/>
      <c r="IH2463" s="22"/>
      <c r="II2463" s="22"/>
      <c r="IJ2463" s="22"/>
      <c r="IK2463" s="22"/>
      <c r="IL2463" s="22"/>
      <c r="IM2463" s="22"/>
      <c r="IN2463" s="22"/>
      <c r="IO2463" s="22"/>
      <c r="IP2463" s="22"/>
      <c r="IQ2463" s="22"/>
      <c r="IR2463" s="22"/>
      <c r="IS2463" s="22"/>
      <c r="IT2463" s="22"/>
      <c r="IU2463" s="22"/>
    </row>
    <row r="2464" spans="1:255" s="21" customFormat="1" ht="32.4" customHeight="1" x14ac:dyDescent="0.3">
      <c r="A2464" s="89" t="s">
        <v>4815</v>
      </c>
      <c r="B2464" s="36" t="s">
        <v>4817</v>
      </c>
      <c r="C2464" s="19" t="s">
        <v>414</v>
      </c>
      <c r="D2464" s="61">
        <v>72000</v>
      </c>
      <c r="E2464" s="60">
        <v>72000</v>
      </c>
      <c r="F2464" s="67"/>
      <c r="G2464" s="60">
        <v>72000</v>
      </c>
      <c r="H2464" s="14">
        <v>0</v>
      </c>
      <c r="I2464" s="32" t="s">
        <v>53</v>
      </c>
      <c r="J2464" s="32"/>
      <c r="K2464" s="32"/>
      <c r="L2464" s="67"/>
      <c r="M2464" s="24"/>
      <c r="N2464" s="14">
        <v>0</v>
      </c>
      <c r="O2464" s="14"/>
      <c r="P2464" s="12" t="s">
        <v>26</v>
      </c>
      <c r="Q2464" s="14"/>
      <c r="R2464" s="16" t="s">
        <v>32</v>
      </c>
      <c r="T2464" s="22"/>
      <c r="U2464" s="22"/>
      <c r="V2464" s="22"/>
      <c r="W2464" s="22"/>
      <c r="X2464" s="22"/>
      <c r="Y2464" s="22"/>
      <c r="Z2464" s="22"/>
      <c r="AA2464" s="22"/>
      <c r="AB2464" s="22"/>
      <c r="AC2464" s="22"/>
      <c r="AD2464" s="22"/>
      <c r="AE2464" s="22"/>
      <c r="AF2464" s="22"/>
      <c r="AG2464" s="22"/>
      <c r="AH2464" s="22"/>
      <c r="AI2464" s="22"/>
      <c r="AJ2464" s="22"/>
      <c r="AK2464" s="22"/>
      <c r="AL2464" s="22"/>
      <c r="AM2464" s="22"/>
      <c r="AN2464" s="22"/>
      <c r="AO2464" s="22"/>
      <c r="AP2464" s="22"/>
      <c r="AQ2464" s="22"/>
      <c r="AR2464" s="22"/>
      <c r="AS2464" s="22"/>
      <c r="AT2464" s="22"/>
      <c r="AU2464" s="22"/>
      <c r="AV2464" s="22"/>
      <c r="AW2464" s="22"/>
      <c r="AX2464" s="22"/>
      <c r="AY2464" s="22"/>
      <c r="AZ2464" s="22"/>
      <c r="BA2464" s="22"/>
      <c r="BB2464" s="22"/>
      <c r="BC2464" s="22"/>
      <c r="BD2464" s="22"/>
      <c r="BE2464" s="22"/>
      <c r="BF2464" s="22"/>
      <c r="BG2464" s="22"/>
      <c r="BH2464" s="22"/>
      <c r="BI2464" s="22"/>
      <c r="BJ2464" s="22"/>
      <c r="BK2464" s="22"/>
      <c r="BL2464" s="22"/>
      <c r="BM2464" s="22"/>
      <c r="BN2464" s="22"/>
      <c r="BO2464" s="22"/>
      <c r="BP2464" s="22"/>
      <c r="BQ2464" s="22"/>
      <c r="BR2464" s="22"/>
      <c r="BS2464" s="22"/>
      <c r="BT2464" s="22"/>
      <c r="BU2464" s="22"/>
      <c r="BV2464" s="22"/>
      <c r="BW2464" s="22"/>
      <c r="BX2464" s="22"/>
      <c r="BY2464" s="22"/>
      <c r="BZ2464" s="22"/>
      <c r="CA2464" s="22"/>
      <c r="CB2464" s="22"/>
      <c r="CC2464" s="22"/>
      <c r="CD2464" s="22"/>
      <c r="CE2464" s="22"/>
      <c r="CF2464" s="22"/>
      <c r="CG2464" s="22"/>
      <c r="CH2464" s="22"/>
      <c r="CI2464" s="22"/>
      <c r="CJ2464" s="22"/>
      <c r="CK2464" s="22"/>
      <c r="CL2464" s="22"/>
      <c r="CM2464" s="22"/>
      <c r="CN2464" s="22"/>
      <c r="CO2464" s="22"/>
      <c r="CP2464" s="22"/>
      <c r="CQ2464" s="22"/>
      <c r="CR2464" s="22"/>
      <c r="CS2464" s="22"/>
      <c r="CT2464" s="22"/>
      <c r="CU2464" s="22"/>
      <c r="CV2464" s="22"/>
      <c r="CW2464" s="22"/>
      <c r="CX2464" s="22"/>
      <c r="CY2464" s="22"/>
      <c r="CZ2464" s="22"/>
      <c r="DA2464" s="22"/>
      <c r="DB2464" s="22"/>
      <c r="DC2464" s="22"/>
      <c r="DD2464" s="22"/>
      <c r="DE2464" s="22"/>
      <c r="DF2464" s="22"/>
      <c r="DG2464" s="22"/>
      <c r="DH2464" s="22"/>
      <c r="DI2464" s="22"/>
      <c r="DJ2464" s="22"/>
      <c r="DK2464" s="22"/>
      <c r="DL2464" s="22"/>
      <c r="DM2464" s="22"/>
      <c r="DN2464" s="22"/>
      <c r="DO2464" s="22"/>
      <c r="DP2464" s="22"/>
      <c r="DQ2464" s="22"/>
      <c r="DR2464" s="22"/>
      <c r="DS2464" s="22"/>
      <c r="DT2464" s="22"/>
      <c r="DU2464" s="22"/>
      <c r="DV2464" s="22"/>
      <c r="DW2464" s="22"/>
      <c r="DX2464" s="22"/>
      <c r="DY2464" s="22"/>
      <c r="DZ2464" s="22"/>
      <c r="EA2464" s="22"/>
      <c r="EB2464" s="22"/>
      <c r="EC2464" s="22"/>
      <c r="ED2464" s="22"/>
      <c r="EE2464" s="22"/>
      <c r="EF2464" s="22"/>
      <c r="EG2464" s="22"/>
      <c r="EH2464" s="22"/>
      <c r="EI2464" s="22"/>
      <c r="EJ2464" s="22"/>
      <c r="EK2464" s="22"/>
      <c r="EL2464" s="22"/>
      <c r="EM2464" s="22"/>
      <c r="EN2464" s="22"/>
      <c r="EO2464" s="22"/>
      <c r="EP2464" s="22"/>
      <c r="EQ2464" s="22"/>
      <c r="ER2464" s="22"/>
      <c r="ES2464" s="22"/>
      <c r="ET2464" s="22"/>
      <c r="EU2464" s="22"/>
      <c r="EV2464" s="22"/>
      <c r="EW2464" s="22"/>
      <c r="EX2464" s="22"/>
      <c r="EY2464" s="22"/>
      <c r="EZ2464" s="22"/>
      <c r="FA2464" s="22"/>
      <c r="FB2464" s="22"/>
      <c r="FC2464" s="22"/>
      <c r="FD2464" s="22"/>
      <c r="FE2464" s="22"/>
      <c r="FF2464" s="22"/>
      <c r="FG2464" s="22"/>
      <c r="FH2464" s="22"/>
      <c r="FI2464" s="22"/>
      <c r="FJ2464" s="22"/>
      <c r="FK2464" s="22"/>
      <c r="FL2464" s="22"/>
      <c r="FM2464" s="22"/>
      <c r="FN2464" s="22"/>
      <c r="FO2464" s="22"/>
      <c r="FP2464" s="22"/>
      <c r="FQ2464" s="22"/>
      <c r="FR2464" s="22"/>
      <c r="FS2464" s="22"/>
      <c r="FT2464" s="22"/>
      <c r="FU2464" s="22"/>
      <c r="FV2464" s="22"/>
      <c r="FW2464" s="22"/>
      <c r="FX2464" s="22"/>
      <c r="FY2464" s="22"/>
      <c r="FZ2464" s="22"/>
      <c r="GA2464" s="22"/>
      <c r="GB2464" s="22"/>
      <c r="GC2464" s="22"/>
      <c r="GD2464" s="22"/>
      <c r="GE2464" s="22"/>
      <c r="GF2464" s="22"/>
      <c r="GG2464" s="22"/>
      <c r="GH2464" s="22"/>
      <c r="GI2464" s="22"/>
      <c r="GJ2464" s="22"/>
      <c r="GK2464" s="22"/>
      <c r="GL2464" s="22"/>
      <c r="GM2464" s="22"/>
      <c r="GN2464" s="22"/>
      <c r="GO2464" s="22"/>
      <c r="GP2464" s="22"/>
      <c r="GQ2464" s="22"/>
      <c r="GR2464" s="22"/>
      <c r="GS2464" s="22"/>
      <c r="GT2464" s="22"/>
      <c r="GU2464" s="22"/>
      <c r="GV2464" s="22"/>
      <c r="GW2464" s="22"/>
      <c r="GX2464" s="22"/>
      <c r="GY2464" s="22"/>
      <c r="GZ2464" s="22"/>
      <c r="HA2464" s="22"/>
      <c r="HB2464" s="22"/>
      <c r="HC2464" s="22"/>
      <c r="HD2464" s="22"/>
      <c r="HE2464" s="22"/>
      <c r="HF2464" s="22"/>
      <c r="HG2464" s="22"/>
      <c r="HH2464" s="22"/>
      <c r="HI2464" s="22"/>
      <c r="HJ2464" s="22"/>
      <c r="HK2464" s="22"/>
      <c r="HL2464" s="22"/>
      <c r="HM2464" s="22"/>
      <c r="HN2464" s="22"/>
      <c r="HO2464" s="22"/>
      <c r="HP2464" s="22"/>
      <c r="HQ2464" s="22"/>
      <c r="HR2464" s="22"/>
      <c r="HS2464" s="22"/>
      <c r="HT2464" s="22"/>
      <c r="HU2464" s="22"/>
      <c r="HV2464" s="22"/>
      <c r="HW2464" s="22"/>
      <c r="HX2464" s="22"/>
      <c r="HY2464" s="22"/>
      <c r="HZ2464" s="22"/>
      <c r="IA2464" s="22"/>
      <c r="IB2464" s="22"/>
      <c r="IC2464" s="22"/>
      <c r="ID2464" s="22"/>
      <c r="IE2464" s="22"/>
      <c r="IF2464" s="22"/>
      <c r="IG2464" s="22"/>
      <c r="IH2464" s="22"/>
      <c r="II2464" s="22"/>
      <c r="IJ2464" s="22"/>
      <c r="IK2464" s="22"/>
      <c r="IL2464" s="22"/>
      <c r="IM2464" s="22"/>
      <c r="IN2464" s="22"/>
      <c r="IO2464" s="22"/>
      <c r="IP2464" s="22"/>
      <c r="IQ2464" s="22"/>
      <c r="IR2464" s="22"/>
      <c r="IS2464" s="22"/>
      <c r="IT2464" s="22"/>
      <c r="IU2464" s="22"/>
    </row>
    <row r="2465" spans="1:255" s="21" customFormat="1" ht="32.4" customHeight="1" x14ac:dyDescent="0.3">
      <c r="A2465" s="89" t="s">
        <v>335</v>
      </c>
      <c r="B2465" s="36" t="s">
        <v>4818</v>
      </c>
      <c r="C2465" s="19" t="s">
        <v>414</v>
      </c>
      <c r="D2465" s="61">
        <v>72000</v>
      </c>
      <c r="E2465" s="60">
        <v>72000</v>
      </c>
      <c r="F2465" s="67"/>
      <c r="G2465" s="60">
        <v>72000</v>
      </c>
      <c r="H2465" s="14">
        <v>0</v>
      </c>
      <c r="I2465" s="32" t="s">
        <v>53</v>
      </c>
      <c r="J2465" s="32"/>
      <c r="K2465" s="32"/>
      <c r="L2465" s="67"/>
      <c r="M2465" s="24"/>
      <c r="N2465" s="14">
        <v>0</v>
      </c>
      <c r="O2465" s="14"/>
      <c r="P2465" s="12" t="s">
        <v>26</v>
      </c>
      <c r="Q2465" s="14"/>
      <c r="R2465" s="16" t="s">
        <v>32</v>
      </c>
      <c r="T2465" s="22"/>
      <c r="U2465" s="22"/>
      <c r="V2465" s="22"/>
      <c r="W2465" s="22"/>
      <c r="X2465" s="22"/>
      <c r="Y2465" s="22"/>
      <c r="Z2465" s="22"/>
      <c r="AA2465" s="22"/>
      <c r="AB2465" s="22"/>
      <c r="AC2465" s="22"/>
      <c r="AD2465" s="22"/>
      <c r="AE2465" s="22"/>
      <c r="AF2465" s="22"/>
      <c r="AG2465" s="22"/>
      <c r="AH2465" s="22"/>
      <c r="AI2465" s="22"/>
      <c r="AJ2465" s="22"/>
      <c r="AK2465" s="22"/>
      <c r="AL2465" s="22"/>
      <c r="AM2465" s="22"/>
      <c r="AN2465" s="22"/>
      <c r="AO2465" s="22"/>
      <c r="AP2465" s="22"/>
      <c r="AQ2465" s="22"/>
      <c r="AR2465" s="22"/>
      <c r="AS2465" s="22"/>
      <c r="AT2465" s="22"/>
      <c r="AU2465" s="22"/>
      <c r="AV2465" s="22"/>
      <c r="AW2465" s="22"/>
      <c r="AX2465" s="22"/>
      <c r="AY2465" s="22"/>
      <c r="AZ2465" s="22"/>
      <c r="BA2465" s="22"/>
      <c r="BB2465" s="22"/>
      <c r="BC2465" s="22"/>
      <c r="BD2465" s="22"/>
      <c r="BE2465" s="22"/>
      <c r="BF2465" s="22"/>
      <c r="BG2465" s="22"/>
      <c r="BH2465" s="22"/>
      <c r="BI2465" s="22"/>
      <c r="BJ2465" s="22"/>
      <c r="BK2465" s="22"/>
      <c r="BL2465" s="22"/>
      <c r="BM2465" s="22"/>
      <c r="BN2465" s="22"/>
      <c r="BO2465" s="22"/>
      <c r="BP2465" s="22"/>
      <c r="BQ2465" s="22"/>
      <c r="BR2465" s="22"/>
      <c r="BS2465" s="22"/>
      <c r="BT2465" s="22"/>
      <c r="BU2465" s="22"/>
      <c r="BV2465" s="22"/>
      <c r="BW2465" s="22"/>
      <c r="BX2465" s="22"/>
      <c r="BY2465" s="22"/>
      <c r="BZ2465" s="22"/>
      <c r="CA2465" s="22"/>
      <c r="CB2465" s="22"/>
      <c r="CC2465" s="22"/>
      <c r="CD2465" s="22"/>
      <c r="CE2465" s="22"/>
      <c r="CF2465" s="22"/>
      <c r="CG2465" s="22"/>
      <c r="CH2465" s="22"/>
      <c r="CI2465" s="22"/>
      <c r="CJ2465" s="22"/>
      <c r="CK2465" s="22"/>
      <c r="CL2465" s="22"/>
      <c r="CM2465" s="22"/>
      <c r="CN2465" s="22"/>
      <c r="CO2465" s="22"/>
      <c r="CP2465" s="22"/>
      <c r="CQ2465" s="22"/>
      <c r="CR2465" s="22"/>
      <c r="CS2465" s="22"/>
      <c r="CT2465" s="22"/>
      <c r="CU2465" s="22"/>
      <c r="CV2465" s="22"/>
      <c r="CW2465" s="22"/>
      <c r="CX2465" s="22"/>
      <c r="CY2465" s="22"/>
      <c r="CZ2465" s="22"/>
      <c r="DA2465" s="22"/>
      <c r="DB2465" s="22"/>
      <c r="DC2465" s="22"/>
      <c r="DD2465" s="22"/>
      <c r="DE2465" s="22"/>
      <c r="DF2465" s="22"/>
      <c r="DG2465" s="22"/>
      <c r="DH2465" s="22"/>
      <c r="DI2465" s="22"/>
      <c r="DJ2465" s="22"/>
      <c r="DK2465" s="22"/>
      <c r="DL2465" s="22"/>
      <c r="DM2465" s="22"/>
      <c r="DN2465" s="22"/>
      <c r="DO2465" s="22"/>
      <c r="DP2465" s="22"/>
      <c r="DQ2465" s="22"/>
      <c r="DR2465" s="22"/>
      <c r="DS2465" s="22"/>
      <c r="DT2465" s="22"/>
      <c r="DU2465" s="22"/>
      <c r="DV2465" s="22"/>
      <c r="DW2465" s="22"/>
      <c r="DX2465" s="22"/>
      <c r="DY2465" s="22"/>
      <c r="DZ2465" s="22"/>
      <c r="EA2465" s="22"/>
      <c r="EB2465" s="22"/>
      <c r="EC2465" s="22"/>
      <c r="ED2465" s="22"/>
      <c r="EE2465" s="22"/>
      <c r="EF2465" s="22"/>
      <c r="EG2465" s="22"/>
      <c r="EH2465" s="22"/>
      <c r="EI2465" s="22"/>
      <c r="EJ2465" s="22"/>
      <c r="EK2465" s="22"/>
      <c r="EL2465" s="22"/>
      <c r="EM2465" s="22"/>
      <c r="EN2465" s="22"/>
      <c r="EO2465" s="22"/>
      <c r="EP2465" s="22"/>
      <c r="EQ2465" s="22"/>
      <c r="ER2465" s="22"/>
      <c r="ES2465" s="22"/>
      <c r="ET2465" s="22"/>
      <c r="EU2465" s="22"/>
      <c r="EV2465" s="22"/>
      <c r="EW2465" s="22"/>
      <c r="EX2465" s="22"/>
      <c r="EY2465" s="22"/>
      <c r="EZ2465" s="22"/>
      <c r="FA2465" s="22"/>
      <c r="FB2465" s="22"/>
      <c r="FC2465" s="22"/>
      <c r="FD2465" s="22"/>
      <c r="FE2465" s="22"/>
      <c r="FF2465" s="22"/>
      <c r="FG2465" s="22"/>
      <c r="FH2465" s="22"/>
      <c r="FI2465" s="22"/>
      <c r="FJ2465" s="22"/>
      <c r="FK2465" s="22"/>
      <c r="FL2465" s="22"/>
      <c r="FM2465" s="22"/>
      <c r="FN2465" s="22"/>
      <c r="FO2465" s="22"/>
      <c r="FP2465" s="22"/>
      <c r="FQ2465" s="22"/>
      <c r="FR2465" s="22"/>
      <c r="FS2465" s="22"/>
      <c r="FT2465" s="22"/>
      <c r="FU2465" s="22"/>
      <c r="FV2465" s="22"/>
      <c r="FW2465" s="22"/>
      <c r="FX2465" s="22"/>
      <c r="FY2465" s="22"/>
      <c r="FZ2465" s="22"/>
      <c r="GA2465" s="22"/>
      <c r="GB2465" s="22"/>
      <c r="GC2465" s="22"/>
      <c r="GD2465" s="22"/>
      <c r="GE2465" s="22"/>
      <c r="GF2465" s="22"/>
      <c r="GG2465" s="22"/>
      <c r="GH2465" s="22"/>
      <c r="GI2465" s="22"/>
      <c r="GJ2465" s="22"/>
      <c r="GK2465" s="22"/>
      <c r="GL2465" s="22"/>
      <c r="GM2465" s="22"/>
      <c r="GN2465" s="22"/>
      <c r="GO2465" s="22"/>
      <c r="GP2465" s="22"/>
      <c r="GQ2465" s="22"/>
      <c r="GR2465" s="22"/>
      <c r="GS2465" s="22"/>
      <c r="GT2465" s="22"/>
      <c r="GU2465" s="22"/>
      <c r="GV2465" s="22"/>
      <c r="GW2465" s="22"/>
      <c r="GX2465" s="22"/>
      <c r="GY2465" s="22"/>
      <c r="GZ2465" s="22"/>
      <c r="HA2465" s="22"/>
      <c r="HB2465" s="22"/>
      <c r="HC2465" s="22"/>
      <c r="HD2465" s="22"/>
      <c r="HE2465" s="22"/>
      <c r="HF2465" s="22"/>
      <c r="HG2465" s="22"/>
      <c r="HH2465" s="22"/>
      <c r="HI2465" s="22"/>
      <c r="HJ2465" s="22"/>
      <c r="HK2465" s="22"/>
      <c r="HL2465" s="22"/>
      <c r="HM2465" s="22"/>
      <c r="HN2465" s="22"/>
      <c r="HO2465" s="22"/>
      <c r="HP2465" s="22"/>
      <c r="HQ2465" s="22"/>
      <c r="HR2465" s="22"/>
      <c r="HS2465" s="22"/>
      <c r="HT2465" s="22"/>
      <c r="HU2465" s="22"/>
      <c r="HV2465" s="22"/>
      <c r="HW2465" s="22"/>
      <c r="HX2465" s="22"/>
      <c r="HY2465" s="22"/>
      <c r="HZ2465" s="22"/>
      <c r="IA2465" s="22"/>
      <c r="IB2465" s="22"/>
      <c r="IC2465" s="22"/>
      <c r="ID2465" s="22"/>
      <c r="IE2465" s="22"/>
      <c r="IF2465" s="22"/>
      <c r="IG2465" s="22"/>
      <c r="IH2465" s="22"/>
      <c r="II2465" s="22"/>
      <c r="IJ2465" s="22"/>
      <c r="IK2465" s="22"/>
      <c r="IL2465" s="22"/>
      <c r="IM2465" s="22"/>
      <c r="IN2465" s="22"/>
      <c r="IO2465" s="22"/>
      <c r="IP2465" s="22"/>
      <c r="IQ2465" s="22"/>
      <c r="IR2465" s="22"/>
      <c r="IS2465" s="22"/>
      <c r="IT2465" s="22"/>
      <c r="IU2465" s="22"/>
    </row>
    <row r="2466" spans="1:255" s="21" customFormat="1" ht="32.4" customHeight="1" x14ac:dyDescent="0.3">
      <c r="A2466" s="89" t="s">
        <v>318</v>
      </c>
      <c r="B2466" s="36" t="s">
        <v>4819</v>
      </c>
      <c r="C2466" s="19" t="s">
        <v>414</v>
      </c>
      <c r="D2466" s="61">
        <v>72000</v>
      </c>
      <c r="E2466" s="60">
        <v>72000</v>
      </c>
      <c r="F2466" s="67"/>
      <c r="G2466" s="60">
        <v>72000</v>
      </c>
      <c r="H2466" s="14">
        <v>0</v>
      </c>
      <c r="I2466" s="32" t="s">
        <v>53</v>
      </c>
      <c r="J2466" s="32"/>
      <c r="K2466" s="32"/>
      <c r="L2466" s="67"/>
      <c r="M2466" s="24"/>
      <c r="N2466" s="14">
        <v>0</v>
      </c>
      <c r="O2466" s="14"/>
      <c r="P2466" s="12" t="s">
        <v>26</v>
      </c>
      <c r="Q2466" s="14"/>
      <c r="R2466" s="16" t="s">
        <v>32</v>
      </c>
      <c r="T2466" s="22"/>
      <c r="U2466" s="22"/>
      <c r="V2466" s="22"/>
      <c r="W2466" s="22"/>
      <c r="X2466" s="22"/>
      <c r="Y2466" s="22"/>
      <c r="Z2466" s="22"/>
      <c r="AA2466" s="22"/>
      <c r="AB2466" s="22"/>
      <c r="AC2466" s="22"/>
      <c r="AD2466" s="22"/>
      <c r="AE2466" s="22"/>
      <c r="AF2466" s="22"/>
      <c r="AG2466" s="22"/>
      <c r="AH2466" s="22"/>
      <c r="AI2466" s="22"/>
      <c r="AJ2466" s="22"/>
      <c r="AK2466" s="22"/>
      <c r="AL2466" s="22"/>
      <c r="AM2466" s="22"/>
      <c r="AN2466" s="22"/>
      <c r="AO2466" s="22"/>
      <c r="AP2466" s="22"/>
      <c r="AQ2466" s="22"/>
      <c r="AR2466" s="22"/>
      <c r="AS2466" s="22"/>
      <c r="AT2466" s="22"/>
      <c r="AU2466" s="22"/>
      <c r="AV2466" s="22"/>
      <c r="AW2466" s="22"/>
      <c r="AX2466" s="22"/>
      <c r="AY2466" s="22"/>
      <c r="AZ2466" s="22"/>
      <c r="BA2466" s="22"/>
      <c r="BB2466" s="22"/>
      <c r="BC2466" s="22"/>
      <c r="BD2466" s="22"/>
      <c r="BE2466" s="22"/>
      <c r="BF2466" s="22"/>
      <c r="BG2466" s="22"/>
      <c r="BH2466" s="22"/>
      <c r="BI2466" s="22"/>
      <c r="BJ2466" s="22"/>
      <c r="BK2466" s="22"/>
      <c r="BL2466" s="22"/>
      <c r="BM2466" s="22"/>
      <c r="BN2466" s="22"/>
      <c r="BO2466" s="22"/>
      <c r="BP2466" s="22"/>
      <c r="BQ2466" s="22"/>
      <c r="BR2466" s="22"/>
      <c r="BS2466" s="22"/>
      <c r="BT2466" s="22"/>
      <c r="BU2466" s="22"/>
      <c r="BV2466" s="22"/>
      <c r="BW2466" s="22"/>
      <c r="BX2466" s="22"/>
      <c r="BY2466" s="22"/>
      <c r="BZ2466" s="22"/>
      <c r="CA2466" s="22"/>
      <c r="CB2466" s="22"/>
      <c r="CC2466" s="22"/>
      <c r="CD2466" s="22"/>
      <c r="CE2466" s="22"/>
      <c r="CF2466" s="22"/>
      <c r="CG2466" s="22"/>
      <c r="CH2466" s="22"/>
      <c r="CI2466" s="22"/>
      <c r="CJ2466" s="22"/>
      <c r="CK2466" s="22"/>
      <c r="CL2466" s="22"/>
      <c r="CM2466" s="22"/>
      <c r="CN2466" s="22"/>
      <c r="CO2466" s="22"/>
      <c r="CP2466" s="22"/>
      <c r="CQ2466" s="22"/>
      <c r="CR2466" s="22"/>
      <c r="CS2466" s="22"/>
      <c r="CT2466" s="22"/>
      <c r="CU2466" s="22"/>
      <c r="CV2466" s="22"/>
      <c r="CW2466" s="22"/>
      <c r="CX2466" s="22"/>
      <c r="CY2466" s="22"/>
      <c r="CZ2466" s="22"/>
      <c r="DA2466" s="22"/>
      <c r="DB2466" s="22"/>
      <c r="DC2466" s="22"/>
      <c r="DD2466" s="22"/>
      <c r="DE2466" s="22"/>
      <c r="DF2466" s="22"/>
      <c r="DG2466" s="22"/>
      <c r="DH2466" s="22"/>
      <c r="DI2466" s="22"/>
      <c r="DJ2466" s="22"/>
      <c r="DK2466" s="22"/>
      <c r="DL2466" s="22"/>
      <c r="DM2466" s="22"/>
      <c r="DN2466" s="22"/>
      <c r="DO2466" s="22"/>
      <c r="DP2466" s="22"/>
      <c r="DQ2466" s="22"/>
      <c r="DR2466" s="22"/>
      <c r="DS2466" s="22"/>
      <c r="DT2466" s="22"/>
      <c r="DU2466" s="22"/>
      <c r="DV2466" s="22"/>
      <c r="DW2466" s="22"/>
      <c r="DX2466" s="22"/>
      <c r="DY2466" s="22"/>
      <c r="DZ2466" s="22"/>
      <c r="EA2466" s="22"/>
      <c r="EB2466" s="22"/>
      <c r="EC2466" s="22"/>
      <c r="ED2466" s="22"/>
      <c r="EE2466" s="22"/>
      <c r="EF2466" s="22"/>
      <c r="EG2466" s="22"/>
      <c r="EH2466" s="22"/>
      <c r="EI2466" s="22"/>
      <c r="EJ2466" s="22"/>
      <c r="EK2466" s="22"/>
      <c r="EL2466" s="22"/>
      <c r="EM2466" s="22"/>
      <c r="EN2466" s="22"/>
      <c r="EO2466" s="22"/>
      <c r="EP2466" s="22"/>
      <c r="EQ2466" s="22"/>
      <c r="ER2466" s="22"/>
      <c r="ES2466" s="22"/>
      <c r="ET2466" s="22"/>
      <c r="EU2466" s="22"/>
      <c r="EV2466" s="22"/>
      <c r="EW2466" s="22"/>
      <c r="EX2466" s="22"/>
      <c r="EY2466" s="22"/>
      <c r="EZ2466" s="22"/>
      <c r="FA2466" s="22"/>
      <c r="FB2466" s="22"/>
      <c r="FC2466" s="22"/>
      <c r="FD2466" s="22"/>
      <c r="FE2466" s="22"/>
      <c r="FF2466" s="22"/>
      <c r="FG2466" s="22"/>
      <c r="FH2466" s="22"/>
      <c r="FI2466" s="22"/>
      <c r="FJ2466" s="22"/>
      <c r="FK2466" s="22"/>
      <c r="FL2466" s="22"/>
      <c r="FM2466" s="22"/>
      <c r="FN2466" s="22"/>
      <c r="FO2466" s="22"/>
      <c r="FP2466" s="22"/>
      <c r="FQ2466" s="22"/>
      <c r="FR2466" s="22"/>
      <c r="FS2466" s="22"/>
      <c r="FT2466" s="22"/>
      <c r="FU2466" s="22"/>
      <c r="FV2466" s="22"/>
      <c r="FW2466" s="22"/>
      <c r="FX2466" s="22"/>
      <c r="FY2466" s="22"/>
      <c r="FZ2466" s="22"/>
      <c r="GA2466" s="22"/>
      <c r="GB2466" s="22"/>
      <c r="GC2466" s="22"/>
      <c r="GD2466" s="22"/>
      <c r="GE2466" s="22"/>
      <c r="GF2466" s="22"/>
      <c r="GG2466" s="22"/>
      <c r="GH2466" s="22"/>
      <c r="GI2466" s="22"/>
      <c r="GJ2466" s="22"/>
      <c r="GK2466" s="22"/>
      <c r="GL2466" s="22"/>
      <c r="GM2466" s="22"/>
      <c r="GN2466" s="22"/>
      <c r="GO2466" s="22"/>
      <c r="GP2466" s="22"/>
      <c r="GQ2466" s="22"/>
      <c r="GR2466" s="22"/>
      <c r="GS2466" s="22"/>
      <c r="GT2466" s="22"/>
      <c r="GU2466" s="22"/>
      <c r="GV2466" s="22"/>
      <c r="GW2466" s="22"/>
      <c r="GX2466" s="22"/>
      <c r="GY2466" s="22"/>
      <c r="GZ2466" s="22"/>
      <c r="HA2466" s="22"/>
      <c r="HB2466" s="22"/>
      <c r="HC2466" s="22"/>
      <c r="HD2466" s="22"/>
      <c r="HE2466" s="22"/>
      <c r="HF2466" s="22"/>
      <c r="HG2466" s="22"/>
      <c r="HH2466" s="22"/>
      <c r="HI2466" s="22"/>
      <c r="HJ2466" s="22"/>
      <c r="HK2466" s="22"/>
      <c r="HL2466" s="22"/>
      <c r="HM2466" s="22"/>
      <c r="HN2466" s="22"/>
      <c r="HO2466" s="22"/>
      <c r="HP2466" s="22"/>
      <c r="HQ2466" s="22"/>
      <c r="HR2466" s="22"/>
      <c r="HS2466" s="22"/>
      <c r="HT2466" s="22"/>
      <c r="HU2466" s="22"/>
      <c r="HV2466" s="22"/>
      <c r="HW2466" s="22"/>
      <c r="HX2466" s="22"/>
      <c r="HY2466" s="22"/>
      <c r="HZ2466" s="22"/>
      <c r="IA2466" s="22"/>
      <c r="IB2466" s="22"/>
      <c r="IC2466" s="22"/>
      <c r="ID2466" s="22"/>
      <c r="IE2466" s="22"/>
      <c r="IF2466" s="22"/>
      <c r="IG2466" s="22"/>
      <c r="IH2466" s="22"/>
      <c r="II2466" s="22"/>
      <c r="IJ2466" s="22"/>
      <c r="IK2466" s="22"/>
      <c r="IL2466" s="22"/>
      <c r="IM2466" s="22"/>
      <c r="IN2466" s="22"/>
      <c r="IO2466" s="22"/>
      <c r="IP2466" s="22"/>
      <c r="IQ2466" s="22"/>
      <c r="IR2466" s="22"/>
      <c r="IS2466" s="22"/>
      <c r="IT2466" s="22"/>
      <c r="IU2466" s="22"/>
    </row>
    <row r="2467" spans="1:255" s="21" customFormat="1" ht="32.4" customHeight="1" x14ac:dyDescent="0.3">
      <c r="A2467" s="89" t="s">
        <v>318</v>
      </c>
      <c r="B2467" s="36" t="s">
        <v>4820</v>
      </c>
      <c r="C2467" s="19" t="s">
        <v>414</v>
      </c>
      <c r="D2467" s="61">
        <v>72000</v>
      </c>
      <c r="E2467" s="60">
        <v>72000</v>
      </c>
      <c r="F2467" s="67"/>
      <c r="G2467" s="60">
        <v>72000</v>
      </c>
      <c r="H2467" s="14">
        <v>0</v>
      </c>
      <c r="I2467" s="32" t="s">
        <v>53</v>
      </c>
      <c r="J2467" s="32"/>
      <c r="K2467" s="32"/>
      <c r="L2467" s="67"/>
      <c r="M2467" s="24"/>
      <c r="N2467" s="14">
        <v>0</v>
      </c>
      <c r="O2467" s="14"/>
      <c r="P2467" s="12" t="s">
        <v>26</v>
      </c>
      <c r="Q2467" s="14"/>
      <c r="R2467" s="16" t="s">
        <v>32</v>
      </c>
      <c r="T2467" s="22"/>
      <c r="U2467" s="22"/>
      <c r="V2467" s="22"/>
      <c r="W2467" s="22"/>
      <c r="X2467" s="22"/>
      <c r="Y2467" s="22"/>
      <c r="Z2467" s="22"/>
      <c r="AA2467" s="22"/>
      <c r="AB2467" s="22"/>
      <c r="AC2467" s="22"/>
      <c r="AD2467" s="22"/>
      <c r="AE2467" s="22"/>
      <c r="AF2467" s="22"/>
      <c r="AG2467" s="22"/>
      <c r="AH2467" s="22"/>
      <c r="AI2467" s="22"/>
      <c r="AJ2467" s="22"/>
      <c r="AK2467" s="22"/>
      <c r="AL2467" s="22"/>
      <c r="AM2467" s="22"/>
      <c r="AN2467" s="22"/>
      <c r="AO2467" s="22"/>
      <c r="AP2467" s="22"/>
      <c r="AQ2467" s="22"/>
      <c r="AR2467" s="22"/>
      <c r="AS2467" s="22"/>
      <c r="AT2467" s="22"/>
      <c r="AU2467" s="22"/>
      <c r="AV2467" s="22"/>
      <c r="AW2467" s="22"/>
      <c r="AX2467" s="22"/>
      <c r="AY2467" s="22"/>
      <c r="AZ2467" s="22"/>
      <c r="BA2467" s="22"/>
      <c r="BB2467" s="22"/>
      <c r="BC2467" s="22"/>
      <c r="BD2467" s="22"/>
      <c r="BE2467" s="22"/>
      <c r="BF2467" s="22"/>
      <c r="BG2467" s="22"/>
      <c r="BH2467" s="22"/>
      <c r="BI2467" s="22"/>
      <c r="BJ2467" s="22"/>
      <c r="BK2467" s="22"/>
      <c r="BL2467" s="22"/>
      <c r="BM2467" s="22"/>
      <c r="BN2467" s="22"/>
      <c r="BO2467" s="22"/>
      <c r="BP2467" s="22"/>
      <c r="BQ2467" s="22"/>
      <c r="BR2467" s="22"/>
      <c r="BS2467" s="22"/>
      <c r="BT2467" s="22"/>
      <c r="BU2467" s="22"/>
      <c r="BV2467" s="22"/>
      <c r="BW2467" s="22"/>
      <c r="BX2467" s="22"/>
      <c r="BY2467" s="22"/>
      <c r="BZ2467" s="22"/>
      <c r="CA2467" s="22"/>
      <c r="CB2467" s="22"/>
      <c r="CC2467" s="22"/>
      <c r="CD2467" s="22"/>
      <c r="CE2467" s="22"/>
      <c r="CF2467" s="22"/>
      <c r="CG2467" s="22"/>
      <c r="CH2467" s="22"/>
      <c r="CI2467" s="22"/>
      <c r="CJ2467" s="22"/>
      <c r="CK2467" s="22"/>
      <c r="CL2467" s="22"/>
      <c r="CM2467" s="22"/>
      <c r="CN2467" s="22"/>
      <c r="CO2467" s="22"/>
      <c r="CP2467" s="22"/>
      <c r="CQ2467" s="22"/>
      <c r="CR2467" s="22"/>
      <c r="CS2467" s="22"/>
      <c r="CT2467" s="22"/>
      <c r="CU2467" s="22"/>
      <c r="CV2467" s="22"/>
      <c r="CW2467" s="22"/>
      <c r="CX2467" s="22"/>
      <c r="CY2467" s="22"/>
      <c r="CZ2467" s="22"/>
      <c r="DA2467" s="22"/>
      <c r="DB2467" s="22"/>
      <c r="DC2467" s="22"/>
      <c r="DD2467" s="22"/>
      <c r="DE2467" s="22"/>
      <c r="DF2467" s="22"/>
      <c r="DG2467" s="22"/>
      <c r="DH2467" s="22"/>
      <c r="DI2467" s="22"/>
      <c r="DJ2467" s="22"/>
      <c r="DK2467" s="22"/>
      <c r="DL2467" s="22"/>
      <c r="DM2467" s="22"/>
      <c r="DN2467" s="22"/>
      <c r="DO2467" s="22"/>
      <c r="DP2467" s="22"/>
      <c r="DQ2467" s="22"/>
      <c r="DR2467" s="22"/>
      <c r="DS2467" s="22"/>
      <c r="DT2467" s="22"/>
      <c r="DU2467" s="22"/>
      <c r="DV2467" s="22"/>
      <c r="DW2467" s="22"/>
      <c r="DX2467" s="22"/>
      <c r="DY2467" s="22"/>
      <c r="DZ2467" s="22"/>
      <c r="EA2467" s="22"/>
      <c r="EB2467" s="22"/>
      <c r="EC2467" s="22"/>
      <c r="ED2467" s="22"/>
      <c r="EE2467" s="22"/>
      <c r="EF2467" s="22"/>
      <c r="EG2467" s="22"/>
      <c r="EH2467" s="22"/>
      <c r="EI2467" s="22"/>
      <c r="EJ2467" s="22"/>
      <c r="EK2467" s="22"/>
      <c r="EL2467" s="22"/>
      <c r="EM2467" s="22"/>
      <c r="EN2467" s="22"/>
      <c r="EO2467" s="22"/>
      <c r="EP2467" s="22"/>
      <c r="EQ2467" s="22"/>
      <c r="ER2467" s="22"/>
      <c r="ES2467" s="22"/>
      <c r="ET2467" s="22"/>
      <c r="EU2467" s="22"/>
      <c r="EV2467" s="22"/>
      <c r="EW2467" s="22"/>
      <c r="EX2467" s="22"/>
      <c r="EY2467" s="22"/>
      <c r="EZ2467" s="22"/>
      <c r="FA2467" s="22"/>
      <c r="FB2467" s="22"/>
      <c r="FC2467" s="22"/>
      <c r="FD2467" s="22"/>
      <c r="FE2467" s="22"/>
      <c r="FF2467" s="22"/>
      <c r="FG2467" s="22"/>
      <c r="FH2467" s="22"/>
      <c r="FI2467" s="22"/>
      <c r="FJ2467" s="22"/>
      <c r="FK2467" s="22"/>
      <c r="FL2467" s="22"/>
      <c r="FM2467" s="22"/>
      <c r="FN2467" s="22"/>
      <c r="FO2467" s="22"/>
      <c r="FP2467" s="22"/>
      <c r="FQ2467" s="22"/>
      <c r="FR2467" s="22"/>
      <c r="FS2467" s="22"/>
      <c r="FT2467" s="22"/>
      <c r="FU2467" s="22"/>
      <c r="FV2467" s="22"/>
      <c r="FW2467" s="22"/>
      <c r="FX2467" s="22"/>
      <c r="FY2467" s="22"/>
      <c r="FZ2467" s="22"/>
      <c r="GA2467" s="22"/>
      <c r="GB2467" s="22"/>
      <c r="GC2467" s="22"/>
      <c r="GD2467" s="22"/>
      <c r="GE2467" s="22"/>
      <c r="GF2467" s="22"/>
      <c r="GG2467" s="22"/>
      <c r="GH2467" s="22"/>
      <c r="GI2467" s="22"/>
      <c r="GJ2467" s="22"/>
      <c r="GK2467" s="22"/>
      <c r="GL2467" s="22"/>
      <c r="GM2467" s="22"/>
      <c r="GN2467" s="22"/>
      <c r="GO2467" s="22"/>
      <c r="GP2467" s="22"/>
      <c r="GQ2467" s="22"/>
      <c r="GR2467" s="22"/>
      <c r="GS2467" s="22"/>
      <c r="GT2467" s="22"/>
      <c r="GU2467" s="22"/>
      <c r="GV2467" s="22"/>
      <c r="GW2467" s="22"/>
      <c r="GX2467" s="22"/>
      <c r="GY2467" s="22"/>
      <c r="GZ2467" s="22"/>
      <c r="HA2467" s="22"/>
      <c r="HB2467" s="22"/>
      <c r="HC2467" s="22"/>
      <c r="HD2467" s="22"/>
      <c r="HE2467" s="22"/>
      <c r="HF2467" s="22"/>
      <c r="HG2467" s="22"/>
      <c r="HH2467" s="22"/>
      <c r="HI2467" s="22"/>
      <c r="HJ2467" s="22"/>
      <c r="HK2467" s="22"/>
      <c r="HL2467" s="22"/>
      <c r="HM2467" s="22"/>
      <c r="HN2467" s="22"/>
      <c r="HO2467" s="22"/>
      <c r="HP2467" s="22"/>
      <c r="HQ2467" s="22"/>
      <c r="HR2467" s="22"/>
      <c r="HS2467" s="22"/>
      <c r="HT2467" s="22"/>
      <c r="HU2467" s="22"/>
      <c r="HV2467" s="22"/>
      <c r="HW2467" s="22"/>
      <c r="HX2467" s="22"/>
      <c r="HY2467" s="22"/>
      <c r="HZ2467" s="22"/>
      <c r="IA2467" s="22"/>
      <c r="IB2467" s="22"/>
      <c r="IC2467" s="22"/>
      <c r="ID2467" s="22"/>
      <c r="IE2467" s="22"/>
      <c r="IF2467" s="22"/>
      <c r="IG2467" s="22"/>
      <c r="IH2467" s="22"/>
      <c r="II2467" s="22"/>
      <c r="IJ2467" s="22"/>
      <c r="IK2467" s="22"/>
      <c r="IL2467" s="22"/>
      <c r="IM2467" s="22"/>
      <c r="IN2467" s="22"/>
      <c r="IO2467" s="22"/>
      <c r="IP2467" s="22"/>
      <c r="IQ2467" s="22"/>
      <c r="IR2467" s="22"/>
      <c r="IS2467" s="22"/>
      <c r="IT2467" s="22"/>
      <c r="IU2467" s="22"/>
    </row>
    <row r="2468" spans="1:255" s="21" customFormat="1" ht="32.4" customHeight="1" x14ac:dyDescent="0.3">
      <c r="A2468" s="89" t="s">
        <v>318</v>
      </c>
      <c r="B2468" s="36" t="s">
        <v>4821</v>
      </c>
      <c r="C2468" s="19" t="s">
        <v>414</v>
      </c>
      <c r="D2468" s="68">
        <v>72000</v>
      </c>
      <c r="E2468" s="68">
        <v>72000</v>
      </c>
      <c r="F2468" s="18"/>
      <c r="G2468" s="68">
        <v>72000</v>
      </c>
      <c r="H2468" s="14">
        <v>0</v>
      </c>
      <c r="I2468" s="32" t="s">
        <v>53</v>
      </c>
      <c r="J2468" s="32"/>
      <c r="K2468" s="32"/>
      <c r="L2468" s="32"/>
      <c r="M2468" s="24"/>
      <c r="N2468" s="14">
        <v>0</v>
      </c>
      <c r="O2468" s="14"/>
      <c r="P2468" s="12" t="s">
        <v>26</v>
      </c>
      <c r="Q2468" s="14"/>
      <c r="R2468" s="16" t="s">
        <v>32</v>
      </c>
      <c r="T2468" s="22"/>
      <c r="U2468" s="22"/>
      <c r="V2468" s="22"/>
      <c r="W2468" s="22"/>
      <c r="X2468" s="22"/>
      <c r="Y2468" s="22"/>
      <c r="Z2468" s="22"/>
      <c r="AA2468" s="22"/>
      <c r="AB2468" s="22"/>
      <c r="AC2468" s="22"/>
      <c r="AD2468" s="22"/>
      <c r="AE2468" s="22"/>
      <c r="AF2468" s="22"/>
      <c r="AG2468" s="22"/>
      <c r="AH2468" s="22"/>
      <c r="AI2468" s="22"/>
      <c r="AJ2468" s="22"/>
      <c r="AK2468" s="22"/>
      <c r="AL2468" s="22"/>
      <c r="AM2468" s="22"/>
      <c r="AN2468" s="22"/>
      <c r="AO2468" s="22"/>
      <c r="AP2468" s="22"/>
      <c r="AQ2468" s="22"/>
      <c r="AR2468" s="22"/>
      <c r="AS2468" s="22"/>
      <c r="AT2468" s="22"/>
      <c r="AU2468" s="22"/>
      <c r="AV2468" s="22"/>
      <c r="AW2468" s="22"/>
      <c r="AX2468" s="22"/>
      <c r="AY2468" s="22"/>
      <c r="AZ2468" s="22"/>
      <c r="BA2468" s="22"/>
      <c r="BB2468" s="22"/>
      <c r="BC2468" s="22"/>
      <c r="BD2468" s="22"/>
      <c r="BE2468" s="22"/>
      <c r="BF2468" s="22"/>
      <c r="BG2468" s="22"/>
      <c r="BH2468" s="22"/>
      <c r="BI2468" s="22"/>
      <c r="BJ2468" s="22"/>
      <c r="BK2468" s="22"/>
      <c r="BL2468" s="22"/>
      <c r="BM2468" s="22"/>
      <c r="BN2468" s="22"/>
      <c r="BO2468" s="22"/>
      <c r="BP2468" s="22"/>
      <c r="BQ2468" s="22"/>
      <c r="BR2468" s="22"/>
      <c r="BS2468" s="22"/>
      <c r="BT2468" s="22"/>
      <c r="BU2468" s="22"/>
      <c r="BV2468" s="22"/>
      <c r="BW2468" s="22"/>
      <c r="BX2468" s="22"/>
      <c r="BY2468" s="22"/>
      <c r="BZ2468" s="22"/>
      <c r="CA2468" s="22"/>
      <c r="CB2468" s="22"/>
      <c r="CC2468" s="22"/>
      <c r="CD2468" s="22"/>
      <c r="CE2468" s="22"/>
      <c r="CF2468" s="22"/>
      <c r="CG2468" s="22"/>
      <c r="CH2468" s="22"/>
      <c r="CI2468" s="22"/>
      <c r="CJ2468" s="22"/>
      <c r="CK2468" s="22"/>
      <c r="CL2468" s="22"/>
      <c r="CM2468" s="22"/>
      <c r="CN2468" s="22"/>
      <c r="CO2468" s="22"/>
      <c r="CP2468" s="22"/>
      <c r="CQ2468" s="22"/>
      <c r="CR2468" s="22"/>
      <c r="CS2468" s="22"/>
      <c r="CT2468" s="22"/>
      <c r="CU2468" s="22"/>
      <c r="CV2468" s="22"/>
      <c r="CW2468" s="22"/>
      <c r="CX2468" s="22"/>
      <c r="CY2468" s="22"/>
      <c r="CZ2468" s="22"/>
      <c r="DA2468" s="22"/>
      <c r="DB2468" s="22"/>
      <c r="DC2468" s="22"/>
      <c r="DD2468" s="22"/>
      <c r="DE2468" s="22"/>
      <c r="DF2468" s="22"/>
      <c r="DG2468" s="22"/>
      <c r="DH2468" s="22"/>
      <c r="DI2468" s="22"/>
      <c r="DJ2468" s="22"/>
      <c r="DK2468" s="22"/>
      <c r="DL2468" s="22"/>
      <c r="DM2468" s="22"/>
      <c r="DN2468" s="22"/>
      <c r="DO2468" s="22"/>
      <c r="DP2468" s="22"/>
      <c r="DQ2468" s="22"/>
      <c r="DR2468" s="22"/>
      <c r="DS2468" s="22"/>
      <c r="DT2468" s="22"/>
      <c r="DU2468" s="22"/>
      <c r="DV2468" s="22"/>
      <c r="DW2468" s="22"/>
      <c r="DX2468" s="22"/>
      <c r="DY2468" s="22"/>
      <c r="DZ2468" s="22"/>
      <c r="EA2468" s="22"/>
      <c r="EB2468" s="22"/>
      <c r="EC2468" s="22"/>
      <c r="ED2468" s="22"/>
      <c r="EE2468" s="22"/>
      <c r="EF2468" s="22"/>
      <c r="EG2468" s="22"/>
      <c r="EH2468" s="22"/>
      <c r="EI2468" s="22"/>
      <c r="EJ2468" s="22"/>
      <c r="EK2468" s="22"/>
      <c r="EL2468" s="22"/>
      <c r="EM2468" s="22"/>
      <c r="EN2468" s="22"/>
      <c r="EO2468" s="22"/>
      <c r="EP2468" s="22"/>
      <c r="EQ2468" s="22"/>
      <c r="ER2468" s="22"/>
      <c r="ES2468" s="22"/>
      <c r="ET2468" s="22"/>
      <c r="EU2468" s="22"/>
      <c r="EV2468" s="22"/>
      <c r="EW2468" s="22"/>
      <c r="EX2468" s="22"/>
      <c r="EY2468" s="22"/>
      <c r="EZ2468" s="22"/>
      <c r="FA2468" s="22"/>
      <c r="FB2468" s="22"/>
      <c r="FC2468" s="22"/>
      <c r="FD2468" s="22"/>
      <c r="FE2468" s="22"/>
      <c r="FF2468" s="22"/>
      <c r="FG2468" s="22"/>
      <c r="FH2468" s="22"/>
      <c r="FI2468" s="22"/>
      <c r="FJ2468" s="22"/>
      <c r="FK2468" s="22"/>
      <c r="FL2468" s="22"/>
      <c r="FM2468" s="22"/>
      <c r="FN2468" s="22"/>
      <c r="FO2468" s="22"/>
      <c r="FP2468" s="22"/>
      <c r="FQ2468" s="22"/>
      <c r="FR2468" s="22"/>
      <c r="FS2468" s="22"/>
      <c r="FT2468" s="22"/>
      <c r="FU2468" s="22"/>
      <c r="FV2468" s="22"/>
      <c r="FW2468" s="22"/>
      <c r="FX2468" s="22"/>
      <c r="FY2468" s="22"/>
      <c r="FZ2468" s="22"/>
      <c r="GA2468" s="22"/>
      <c r="GB2468" s="22"/>
      <c r="GC2468" s="22"/>
      <c r="GD2468" s="22"/>
      <c r="GE2468" s="22"/>
      <c r="GF2468" s="22"/>
      <c r="GG2468" s="22"/>
      <c r="GH2468" s="22"/>
      <c r="GI2468" s="22"/>
      <c r="GJ2468" s="22"/>
      <c r="GK2468" s="22"/>
      <c r="GL2468" s="22"/>
      <c r="GM2468" s="22"/>
      <c r="GN2468" s="22"/>
      <c r="GO2468" s="22"/>
      <c r="GP2468" s="22"/>
      <c r="GQ2468" s="22"/>
      <c r="GR2468" s="22"/>
      <c r="GS2468" s="22"/>
      <c r="GT2468" s="22"/>
      <c r="GU2468" s="22"/>
      <c r="GV2468" s="22"/>
      <c r="GW2468" s="22"/>
      <c r="GX2468" s="22"/>
      <c r="GY2468" s="22"/>
      <c r="GZ2468" s="22"/>
      <c r="HA2468" s="22"/>
      <c r="HB2468" s="22"/>
      <c r="HC2468" s="22"/>
      <c r="HD2468" s="22"/>
      <c r="HE2468" s="22"/>
      <c r="HF2468" s="22"/>
      <c r="HG2468" s="22"/>
      <c r="HH2468" s="22"/>
      <c r="HI2468" s="22"/>
      <c r="HJ2468" s="22"/>
      <c r="HK2468" s="22"/>
      <c r="HL2468" s="22"/>
      <c r="HM2468" s="22"/>
      <c r="HN2468" s="22"/>
      <c r="HO2468" s="22"/>
      <c r="HP2468" s="22"/>
      <c r="HQ2468" s="22"/>
      <c r="HR2468" s="22"/>
      <c r="HS2468" s="22"/>
      <c r="HT2468" s="22"/>
      <c r="HU2468" s="22"/>
      <c r="HV2468" s="22"/>
      <c r="HW2468" s="22"/>
      <c r="HX2468" s="22"/>
      <c r="HY2468" s="22"/>
      <c r="HZ2468" s="22"/>
      <c r="IA2468" s="22"/>
      <c r="IB2468" s="22"/>
      <c r="IC2468" s="22"/>
      <c r="ID2468" s="22"/>
      <c r="IE2468" s="22"/>
      <c r="IF2468" s="22"/>
      <c r="IG2468" s="22"/>
      <c r="IH2468" s="22"/>
      <c r="II2468" s="22"/>
      <c r="IJ2468" s="22"/>
      <c r="IK2468" s="22"/>
      <c r="IL2468" s="22"/>
      <c r="IM2468" s="22"/>
      <c r="IN2468" s="22"/>
      <c r="IO2468" s="22"/>
      <c r="IP2468" s="22"/>
      <c r="IQ2468" s="22"/>
      <c r="IR2468" s="22"/>
      <c r="IS2468" s="22"/>
      <c r="IT2468" s="22"/>
      <c r="IU2468" s="22"/>
    </row>
    <row r="2469" spans="1:255" s="14" customFormat="1" ht="32.4" customHeight="1" x14ac:dyDescent="0.3">
      <c r="A2469" s="8" t="s">
        <v>318</v>
      </c>
      <c r="B2469" s="9" t="s">
        <v>4822</v>
      </c>
      <c r="C2469" s="9" t="s">
        <v>414</v>
      </c>
      <c r="D2469" s="14">
        <v>72000</v>
      </c>
      <c r="E2469" s="14">
        <v>72000</v>
      </c>
      <c r="G2469" s="14">
        <v>72000</v>
      </c>
      <c r="H2469" s="14">
        <v>0</v>
      </c>
      <c r="I2469" s="12" t="s">
        <v>53</v>
      </c>
      <c r="J2469" s="12"/>
      <c r="K2469" s="12"/>
      <c r="L2469" s="12"/>
      <c r="N2469" s="14">
        <v>0</v>
      </c>
      <c r="P2469" s="12" t="s">
        <v>26</v>
      </c>
      <c r="R2469" s="16" t="s">
        <v>32</v>
      </c>
      <c r="S2469" s="59"/>
      <c r="T2469" s="59"/>
      <c r="U2469" s="59"/>
      <c r="V2469" s="59"/>
      <c r="W2469" s="59"/>
      <c r="X2469" s="59"/>
      <c r="Y2469" s="59"/>
      <c r="Z2469" s="59"/>
      <c r="AA2469" s="59"/>
      <c r="AB2469" s="59"/>
      <c r="AC2469" s="59"/>
      <c r="AD2469" s="59"/>
      <c r="AE2469" s="59"/>
      <c r="AF2469" s="59"/>
      <c r="AG2469" s="59"/>
      <c r="AH2469" s="59"/>
      <c r="AI2469" s="59"/>
      <c r="AJ2469" s="59"/>
      <c r="AK2469" s="59"/>
      <c r="AL2469" s="59"/>
      <c r="AM2469" s="59"/>
      <c r="AN2469" s="59"/>
      <c r="AO2469" s="59"/>
      <c r="AP2469" s="59"/>
      <c r="AQ2469" s="59"/>
      <c r="AR2469" s="59"/>
      <c r="AS2469" s="59"/>
    </row>
    <row r="2470" spans="1:255" s="14" customFormat="1" ht="32.4" customHeight="1" x14ac:dyDescent="0.3">
      <c r="A2470" s="8" t="s">
        <v>318</v>
      </c>
      <c r="B2470" s="9" t="s">
        <v>4823</v>
      </c>
      <c r="C2470" s="9" t="s">
        <v>414</v>
      </c>
      <c r="D2470" s="14">
        <v>1056000</v>
      </c>
      <c r="E2470" s="14">
        <v>1056000</v>
      </c>
      <c r="G2470" s="14">
        <v>1056000</v>
      </c>
      <c r="H2470" s="14">
        <v>0</v>
      </c>
      <c r="I2470" s="12" t="s">
        <v>53</v>
      </c>
      <c r="J2470" s="12"/>
      <c r="K2470" s="12"/>
      <c r="L2470" s="12"/>
      <c r="N2470" s="14">
        <v>0</v>
      </c>
      <c r="P2470" s="12" t="s">
        <v>26</v>
      </c>
      <c r="R2470" s="16" t="s">
        <v>32</v>
      </c>
      <c r="S2470" s="59"/>
      <c r="T2470" s="59"/>
      <c r="U2470" s="59"/>
      <c r="V2470" s="59"/>
      <c r="W2470" s="59"/>
      <c r="X2470" s="59"/>
      <c r="Y2470" s="59"/>
      <c r="Z2470" s="59"/>
      <c r="AA2470" s="59"/>
      <c r="AB2470" s="59"/>
      <c r="AC2470" s="59"/>
      <c r="AD2470" s="59"/>
      <c r="AE2470" s="59"/>
      <c r="AF2470" s="59"/>
      <c r="AG2470" s="59"/>
      <c r="AH2470" s="59"/>
      <c r="AI2470" s="59"/>
      <c r="AJ2470" s="59"/>
      <c r="AK2470" s="59"/>
      <c r="AL2470" s="59"/>
      <c r="AM2470" s="59"/>
      <c r="AN2470" s="59"/>
      <c r="AO2470" s="59"/>
      <c r="AP2470" s="59"/>
      <c r="AQ2470" s="59"/>
      <c r="AR2470" s="59"/>
      <c r="AS2470" s="59"/>
    </row>
    <row r="2471" spans="1:255" s="17" customFormat="1" ht="32.4" customHeight="1" x14ac:dyDescent="0.3">
      <c r="A2471" s="8" t="s">
        <v>4824</v>
      </c>
      <c r="B2471" s="9" t="s">
        <v>4825</v>
      </c>
      <c r="C2471" s="9" t="s">
        <v>414</v>
      </c>
      <c r="D2471" s="14">
        <v>72000</v>
      </c>
      <c r="E2471" s="14">
        <v>72000</v>
      </c>
      <c r="F2471" s="20"/>
      <c r="G2471" s="14">
        <v>72000</v>
      </c>
      <c r="H2471" s="14">
        <v>0</v>
      </c>
      <c r="I2471" s="12" t="s">
        <v>53</v>
      </c>
      <c r="J2471" s="11"/>
      <c r="K2471" s="12"/>
      <c r="L2471" s="11"/>
      <c r="M2471" s="20"/>
      <c r="N2471" s="14">
        <v>0</v>
      </c>
      <c r="O2471" s="20"/>
      <c r="P2471" s="12" t="s">
        <v>26</v>
      </c>
      <c r="Q2471" s="20"/>
      <c r="R2471" s="16" t="s">
        <v>32</v>
      </c>
      <c r="S2471" s="59"/>
      <c r="T2471" s="59"/>
      <c r="U2471" s="59"/>
      <c r="V2471" s="59"/>
      <c r="W2471" s="59"/>
      <c r="X2471" s="59"/>
      <c r="Y2471" s="59"/>
      <c r="Z2471" s="59"/>
      <c r="AA2471" s="59"/>
      <c r="AB2471" s="59"/>
      <c r="AC2471" s="59"/>
      <c r="AD2471" s="59"/>
      <c r="AE2471" s="59"/>
      <c r="AF2471" s="59"/>
      <c r="AG2471" s="59"/>
      <c r="AH2471" s="59"/>
      <c r="AI2471" s="59"/>
      <c r="AJ2471" s="59"/>
      <c r="AK2471" s="59"/>
      <c r="AL2471" s="59"/>
      <c r="AM2471" s="59"/>
      <c r="AN2471" s="59"/>
      <c r="AO2471" s="59"/>
      <c r="AP2471" s="59"/>
      <c r="AQ2471" s="59"/>
      <c r="AR2471" s="59"/>
      <c r="AS2471" s="59"/>
    </row>
    <row r="2472" spans="1:255" ht="32.4" customHeight="1" x14ac:dyDescent="0.3">
      <c r="A2472" s="8" t="s">
        <v>4826</v>
      </c>
      <c r="B2472" s="9" t="s">
        <v>4827</v>
      </c>
      <c r="C2472" s="9" t="s">
        <v>414</v>
      </c>
      <c r="D2472" s="14">
        <v>72000</v>
      </c>
      <c r="E2472" s="14">
        <v>72000</v>
      </c>
      <c r="F2472" s="27"/>
      <c r="G2472" s="14">
        <v>72000</v>
      </c>
      <c r="H2472" s="14">
        <v>0</v>
      </c>
      <c r="I2472" s="12" t="s">
        <v>53</v>
      </c>
      <c r="J2472" s="7"/>
      <c r="K2472" s="12"/>
      <c r="L2472" s="7"/>
      <c r="M2472" s="27"/>
      <c r="N2472" s="14">
        <v>0</v>
      </c>
      <c r="O2472" s="27"/>
      <c r="P2472" s="12" t="s">
        <v>26</v>
      </c>
      <c r="Q2472" s="27"/>
      <c r="R2472" s="16" t="s">
        <v>32</v>
      </c>
      <c r="S2472" s="66"/>
      <c r="T2472" s="66"/>
      <c r="U2472" s="66"/>
      <c r="V2472" s="66"/>
      <c r="W2472" s="66"/>
      <c r="X2472" s="66"/>
      <c r="Y2472" s="66"/>
      <c r="Z2472" s="66"/>
      <c r="AA2472" s="66"/>
      <c r="AB2472" s="66"/>
      <c r="AC2472" s="66"/>
      <c r="AD2472" s="66"/>
      <c r="AE2472" s="66"/>
      <c r="AF2472" s="66"/>
      <c r="AG2472" s="66"/>
      <c r="AH2472" s="66"/>
      <c r="AI2472" s="66"/>
      <c r="AJ2472" s="66"/>
      <c r="AK2472" s="66"/>
      <c r="AL2472" s="66"/>
      <c r="AM2472" s="66"/>
      <c r="AN2472" s="66"/>
      <c r="AO2472" s="66"/>
      <c r="AP2472" s="66"/>
      <c r="AQ2472" s="66"/>
      <c r="AR2472" s="66"/>
      <c r="AS2472" s="66"/>
    </row>
    <row r="2473" spans="1:255" ht="32.4" customHeight="1" x14ac:dyDescent="0.3">
      <c r="A2473" s="8" t="s">
        <v>317</v>
      </c>
      <c r="B2473" s="9" t="s">
        <v>4828</v>
      </c>
      <c r="C2473" s="9" t="s">
        <v>414</v>
      </c>
      <c r="D2473" s="14">
        <v>72000</v>
      </c>
      <c r="E2473" s="14">
        <v>72000</v>
      </c>
      <c r="F2473" s="27"/>
      <c r="G2473" s="14">
        <v>72000</v>
      </c>
      <c r="H2473" s="14">
        <v>0</v>
      </c>
      <c r="I2473" s="12" t="s">
        <v>53</v>
      </c>
      <c r="J2473" s="7"/>
      <c r="K2473" s="12"/>
      <c r="L2473" s="7"/>
      <c r="M2473" s="27"/>
      <c r="N2473" s="14">
        <v>0</v>
      </c>
      <c r="O2473" s="27"/>
      <c r="P2473" s="12" t="s">
        <v>26</v>
      </c>
      <c r="Q2473" s="27"/>
      <c r="R2473" s="16" t="s">
        <v>32</v>
      </c>
      <c r="S2473" s="66"/>
      <c r="T2473" s="66"/>
      <c r="U2473" s="66"/>
      <c r="V2473" s="66"/>
      <c r="W2473" s="66"/>
      <c r="X2473" s="66"/>
      <c r="Y2473" s="66"/>
      <c r="Z2473" s="66"/>
      <c r="AA2473" s="66"/>
      <c r="AB2473" s="66"/>
      <c r="AC2473" s="66"/>
      <c r="AD2473" s="66"/>
      <c r="AE2473" s="66"/>
      <c r="AF2473" s="66"/>
      <c r="AG2473" s="66"/>
      <c r="AH2473" s="66"/>
      <c r="AI2473" s="66"/>
      <c r="AJ2473" s="66"/>
      <c r="AK2473" s="66"/>
      <c r="AL2473" s="66"/>
      <c r="AM2473" s="66"/>
      <c r="AN2473" s="66"/>
      <c r="AO2473" s="66"/>
      <c r="AP2473" s="66"/>
      <c r="AQ2473" s="66"/>
      <c r="AR2473" s="66"/>
      <c r="AS2473" s="66"/>
    </row>
    <row r="2474" spans="1:255" ht="32.4" customHeight="1" x14ac:dyDescent="0.3">
      <c r="A2474" s="8" t="s">
        <v>317</v>
      </c>
      <c r="B2474" s="9" t="s">
        <v>4829</v>
      </c>
      <c r="C2474" s="9" t="s">
        <v>414</v>
      </c>
      <c r="D2474" s="14">
        <v>1344000</v>
      </c>
      <c r="E2474" s="14">
        <v>1344000</v>
      </c>
      <c r="F2474" s="27"/>
      <c r="G2474" s="14">
        <v>1344000</v>
      </c>
      <c r="H2474" s="14">
        <v>0</v>
      </c>
      <c r="I2474" s="12" t="s">
        <v>53</v>
      </c>
      <c r="J2474" s="7"/>
      <c r="K2474" s="12"/>
      <c r="L2474" s="7"/>
      <c r="M2474" s="27"/>
      <c r="N2474" s="14">
        <v>0</v>
      </c>
      <c r="O2474" s="27"/>
      <c r="P2474" s="12" t="s">
        <v>26</v>
      </c>
      <c r="Q2474" s="27"/>
      <c r="R2474" s="16" t="s">
        <v>32</v>
      </c>
      <c r="S2474" s="66"/>
      <c r="T2474" s="66"/>
      <c r="U2474" s="66"/>
      <c r="V2474" s="66"/>
      <c r="W2474" s="66"/>
      <c r="X2474" s="66"/>
      <c r="Y2474" s="66"/>
      <c r="Z2474" s="66"/>
      <c r="AA2474" s="66"/>
      <c r="AB2474" s="66"/>
      <c r="AC2474" s="66"/>
      <c r="AD2474" s="66"/>
      <c r="AE2474" s="66"/>
      <c r="AF2474" s="66"/>
      <c r="AG2474" s="66"/>
      <c r="AH2474" s="66"/>
      <c r="AI2474" s="66"/>
      <c r="AJ2474" s="66"/>
      <c r="AK2474" s="66"/>
      <c r="AL2474" s="66"/>
      <c r="AM2474" s="66"/>
      <c r="AN2474" s="66"/>
      <c r="AO2474" s="66"/>
      <c r="AP2474" s="66"/>
      <c r="AQ2474" s="66"/>
      <c r="AR2474" s="66"/>
      <c r="AS2474" s="66"/>
    </row>
    <row r="2475" spans="1:255" ht="32.4" customHeight="1" x14ac:dyDescent="0.3">
      <c r="A2475" s="8" t="s">
        <v>4830</v>
      </c>
      <c r="B2475" s="9" t="s">
        <v>4831</v>
      </c>
      <c r="C2475" s="9" t="s">
        <v>414</v>
      </c>
      <c r="D2475" s="14">
        <v>72000</v>
      </c>
      <c r="E2475" s="14">
        <v>72000</v>
      </c>
      <c r="F2475" s="27"/>
      <c r="G2475" s="14">
        <v>72000</v>
      </c>
      <c r="H2475" s="14">
        <v>0</v>
      </c>
      <c r="I2475" s="12" t="s">
        <v>53</v>
      </c>
      <c r="J2475" s="7"/>
      <c r="K2475" s="12"/>
      <c r="L2475" s="7"/>
      <c r="M2475" s="27"/>
      <c r="N2475" s="14">
        <v>0</v>
      </c>
      <c r="O2475" s="27"/>
      <c r="P2475" s="12" t="s">
        <v>26</v>
      </c>
      <c r="Q2475" s="27"/>
      <c r="R2475" s="16" t="s">
        <v>32</v>
      </c>
      <c r="S2475" s="66"/>
      <c r="T2475" s="66"/>
      <c r="U2475" s="66"/>
      <c r="V2475" s="66"/>
      <c r="W2475" s="66"/>
      <c r="X2475" s="66"/>
      <c r="Y2475" s="66"/>
      <c r="Z2475" s="66"/>
      <c r="AA2475" s="66"/>
      <c r="AB2475" s="66"/>
      <c r="AC2475" s="66"/>
      <c r="AD2475" s="66"/>
      <c r="AE2475" s="66"/>
      <c r="AF2475" s="66"/>
      <c r="AG2475" s="66"/>
      <c r="AH2475" s="66"/>
      <c r="AI2475" s="66"/>
      <c r="AJ2475" s="66"/>
      <c r="AK2475" s="66"/>
      <c r="AL2475" s="66"/>
      <c r="AM2475" s="66"/>
      <c r="AN2475" s="66"/>
      <c r="AO2475" s="66"/>
      <c r="AP2475" s="66"/>
      <c r="AQ2475" s="66"/>
      <c r="AR2475" s="66"/>
      <c r="AS2475" s="66"/>
    </row>
    <row r="2476" spans="1:255" ht="32.4" customHeight="1" x14ac:dyDescent="0.3">
      <c r="A2476" s="8" t="s">
        <v>556</v>
      </c>
      <c r="B2476" s="9" t="s">
        <v>4832</v>
      </c>
      <c r="C2476" s="9" t="s">
        <v>414</v>
      </c>
      <c r="D2476" s="14">
        <v>72000</v>
      </c>
      <c r="E2476" s="14">
        <v>72000</v>
      </c>
      <c r="F2476" s="27"/>
      <c r="G2476" s="14">
        <v>72000</v>
      </c>
      <c r="H2476" s="14">
        <v>0</v>
      </c>
      <c r="I2476" s="12" t="s">
        <v>53</v>
      </c>
      <c r="J2476" s="7"/>
      <c r="K2476" s="12"/>
      <c r="L2476" s="7"/>
      <c r="M2476" s="27"/>
      <c r="N2476" s="14">
        <v>0</v>
      </c>
      <c r="O2476" s="27"/>
      <c r="P2476" s="12" t="s">
        <v>26</v>
      </c>
      <c r="Q2476" s="27"/>
      <c r="R2476" s="16" t="s">
        <v>32</v>
      </c>
      <c r="S2476" s="66"/>
      <c r="T2476" s="66"/>
      <c r="U2476" s="66"/>
      <c r="V2476" s="66"/>
      <c r="W2476" s="66"/>
      <c r="X2476" s="66"/>
      <c r="Y2476" s="66"/>
      <c r="Z2476" s="66"/>
      <c r="AA2476" s="66"/>
      <c r="AB2476" s="66"/>
      <c r="AC2476" s="66"/>
      <c r="AD2476" s="66"/>
      <c r="AE2476" s="66"/>
      <c r="AF2476" s="66"/>
      <c r="AG2476" s="66"/>
      <c r="AH2476" s="66"/>
      <c r="AI2476" s="66"/>
      <c r="AJ2476" s="66"/>
      <c r="AK2476" s="66"/>
      <c r="AL2476" s="66"/>
      <c r="AM2476" s="66"/>
      <c r="AN2476" s="66"/>
      <c r="AO2476" s="66"/>
      <c r="AP2476" s="66"/>
      <c r="AQ2476" s="66"/>
      <c r="AR2476" s="66"/>
      <c r="AS2476" s="66"/>
    </row>
    <row r="2477" spans="1:255" s="21" customFormat="1" ht="32.4" customHeight="1" x14ac:dyDescent="0.3">
      <c r="A2477" s="89" t="s">
        <v>556</v>
      </c>
      <c r="B2477" s="36" t="s">
        <v>4833</v>
      </c>
      <c r="C2477" s="19" t="s">
        <v>414</v>
      </c>
      <c r="D2477" s="61">
        <v>72000</v>
      </c>
      <c r="E2477" s="60">
        <v>72000</v>
      </c>
      <c r="F2477" s="67"/>
      <c r="G2477" s="60">
        <v>72000</v>
      </c>
      <c r="H2477" s="14">
        <v>0</v>
      </c>
      <c r="I2477" s="32" t="s">
        <v>53</v>
      </c>
      <c r="J2477" s="32"/>
      <c r="K2477" s="32"/>
      <c r="L2477" s="67"/>
      <c r="M2477" s="24"/>
      <c r="N2477" s="14">
        <v>0</v>
      </c>
      <c r="O2477" s="14"/>
      <c r="P2477" s="12" t="s">
        <v>26</v>
      </c>
      <c r="Q2477" s="14"/>
      <c r="R2477" s="16" t="s">
        <v>32</v>
      </c>
      <c r="T2477" s="22"/>
      <c r="U2477" s="22"/>
      <c r="V2477" s="22"/>
      <c r="W2477" s="22"/>
      <c r="X2477" s="22"/>
      <c r="Y2477" s="22"/>
      <c r="Z2477" s="22"/>
      <c r="AA2477" s="22"/>
      <c r="AB2477" s="22"/>
      <c r="AC2477" s="22"/>
      <c r="AD2477" s="22"/>
      <c r="AE2477" s="22"/>
      <c r="AF2477" s="22"/>
      <c r="AG2477" s="22"/>
      <c r="AH2477" s="22"/>
      <c r="AI2477" s="22"/>
      <c r="AJ2477" s="22"/>
      <c r="AK2477" s="22"/>
      <c r="AL2477" s="22"/>
      <c r="AM2477" s="22"/>
      <c r="AN2477" s="22"/>
      <c r="AO2477" s="22"/>
      <c r="AP2477" s="22"/>
      <c r="AQ2477" s="22"/>
      <c r="AR2477" s="22"/>
      <c r="AS2477" s="22"/>
      <c r="AT2477" s="22"/>
      <c r="AU2477" s="22"/>
      <c r="AV2477" s="22"/>
      <c r="AW2477" s="22"/>
      <c r="AX2477" s="22"/>
      <c r="AY2477" s="22"/>
      <c r="AZ2477" s="22"/>
      <c r="BA2477" s="22"/>
      <c r="BB2477" s="22"/>
      <c r="BC2477" s="22"/>
      <c r="BD2477" s="22"/>
      <c r="BE2477" s="22"/>
      <c r="BF2477" s="22"/>
      <c r="BG2477" s="22"/>
      <c r="BH2477" s="22"/>
      <c r="BI2477" s="22"/>
      <c r="BJ2477" s="22"/>
      <c r="BK2477" s="22"/>
      <c r="BL2477" s="22"/>
      <c r="BM2477" s="22"/>
      <c r="BN2477" s="22"/>
      <c r="BO2477" s="22"/>
      <c r="BP2477" s="22"/>
      <c r="BQ2477" s="22"/>
      <c r="BR2477" s="22"/>
      <c r="BS2477" s="22"/>
      <c r="BT2477" s="22"/>
      <c r="BU2477" s="22"/>
      <c r="BV2477" s="22"/>
      <c r="BW2477" s="22"/>
      <c r="BX2477" s="22"/>
      <c r="BY2477" s="22"/>
      <c r="BZ2477" s="22"/>
      <c r="CA2477" s="22"/>
      <c r="CB2477" s="22"/>
      <c r="CC2477" s="22"/>
      <c r="CD2477" s="22"/>
      <c r="CE2477" s="22"/>
      <c r="CF2477" s="22"/>
      <c r="CG2477" s="22"/>
      <c r="CH2477" s="22"/>
      <c r="CI2477" s="22"/>
      <c r="CJ2477" s="22"/>
      <c r="CK2477" s="22"/>
      <c r="CL2477" s="22"/>
      <c r="CM2477" s="22"/>
      <c r="CN2477" s="22"/>
      <c r="CO2477" s="22"/>
      <c r="CP2477" s="22"/>
      <c r="CQ2477" s="22"/>
      <c r="CR2477" s="22"/>
      <c r="CS2477" s="22"/>
      <c r="CT2477" s="22"/>
      <c r="CU2477" s="22"/>
      <c r="CV2477" s="22"/>
      <c r="CW2477" s="22"/>
      <c r="CX2477" s="22"/>
      <c r="CY2477" s="22"/>
      <c r="CZ2477" s="22"/>
      <c r="DA2477" s="22"/>
      <c r="DB2477" s="22"/>
      <c r="DC2477" s="22"/>
      <c r="DD2477" s="22"/>
      <c r="DE2477" s="22"/>
      <c r="DF2477" s="22"/>
      <c r="DG2477" s="22"/>
      <c r="DH2477" s="22"/>
      <c r="DI2477" s="22"/>
      <c r="DJ2477" s="22"/>
      <c r="DK2477" s="22"/>
      <c r="DL2477" s="22"/>
      <c r="DM2477" s="22"/>
      <c r="DN2477" s="22"/>
      <c r="DO2477" s="22"/>
      <c r="DP2477" s="22"/>
      <c r="DQ2477" s="22"/>
      <c r="DR2477" s="22"/>
      <c r="DS2477" s="22"/>
      <c r="DT2477" s="22"/>
      <c r="DU2477" s="22"/>
      <c r="DV2477" s="22"/>
      <c r="DW2477" s="22"/>
      <c r="DX2477" s="22"/>
      <c r="DY2477" s="22"/>
      <c r="DZ2477" s="22"/>
      <c r="EA2477" s="22"/>
      <c r="EB2477" s="22"/>
      <c r="EC2477" s="22"/>
      <c r="ED2477" s="22"/>
      <c r="EE2477" s="22"/>
      <c r="EF2477" s="22"/>
      <c r="EG2477" s="22"/>
      <c r="EH2477" s="22"/>
      <c r="EI2477" s="22"/>
      <c r="EJ2477" s="22"/>
      <c r="EK2477" s="22"/>
      <c r="EL2477" s="22"/>
      <c r="EM2477" s="22"/>
      <c r="EN2477" s="22"/>
      <c r="EO2477" s="22"/>
      <c r="EP2477" s="22"/>
      <c r="EQ2477" s="22"/>
      <c r="ER2477" s="22"/>
      <c r="ES2477" s="22"/>
      <c r="ET2477" s="22"/>
      <c r="EU2477" s="22"/>
      <c r="EV2477" s="22"/>
      <c r="EW2477" s="22"/>
      <c r="EX2477" s="22"/>
      <c r="EY2477" s="22"/>
      <c r="EZ2477" s="22"/>
      <c r="FA2477" s="22"/>
      <c r="FB2477" s="22"/>
      <c r="FC2477" s="22"/>
      <c r="FD2477" s="22"/>
      <c r="FE2477" s="22"/>
      <c r="FF2477" s="22"/>
      <c r="FG2477" s="22"/>
      <c r="FH2477" s="22"/>
      <c r="FI2477" s="22"/>
      <c r="FJ2477" s="22"/>
      <c r="FK2477" s="22"/>
      <c r="FL2477" s="22"/>
      <c r="FM2477" s="22"/>
      <c r="FN2477" s="22"/>
      <c r="FO2477" s="22"/>
      <c r="FP2477" s="22"/>
      <c r="FQ2477" s="22"/>
      <c r="FR2477" s="22"/>
      <c r="FS2477" s="22"/>
      <c r="FT2477" s="22"/>
      <c r="FU2477" s="22"/>
      <c r="FV2477" s="22"/>
      <c r="FW2477" s="22"/>
      <c r="FX2477" s="22"/>
      <c r="FY2477" s="22"/>
      <c r="FZ2477" s="22"/>
      <c r="GA2477" s="22"/>
      <c r="GB2477" s="22"/>
      <c r="GC2477" s="22"/>
      <c r="GD2477" s="22"/>
      <c r="GE2477" s="22"/>
      <c r="GF2477" s="22"/>
      <c r="GG2477" s="22"/>
      <c r="GH2477" s="22"/>
      <c r="GI2477" s="22"/>
      <c r="GJ2477" s="22"/>
      <c r="GK2477" s="22"/>
      <c r="GL2477" s="22"/>
      <c r="GM2477" s="22"/>
      <c r="GN2477" s="22"/>
      <c r="GO2477" s="22"/>
      <c r="GP2477" s="22"/>
      <c r="GQ2477" s="22"/>
      <c r="GR2477" s="22"/>
      <c r="GS2477" s="22"/>
      <c r="GT2477" s="22"/>
      <c r="GU2477" s="22"/>
      <c r="GV2477" s="22"/>
      <c r="GW2477" s="22"/>
      <c r="GX2477" s="22"/>
      <c r="GY2477" s="22"/>
      <c r="GZ2477" s="22"/>
      <c r="HA2477" s="22"/>
      <c r="HB2477" s="22"/>
      <c r="HC2477" s="22"/>
      <c r="HD2477" s="22"/>
      <c r="HE2477" s="22"/>
      <c r="HF2477" s="22"/>
      <c r="HG2477" s="22"/>
      <c r="HH2477" s="22"/>
      <c r="HI2477" s="22"/>
      <c r="HJ2477" s="22"/>
      <c r="HK2477" s="22"/>
      <c r="HL2477" s="22"/>
      <c r="HM2477" s="22"/>
      <c r="HN2477" s="22"/>
      <c r="HO2477" s="22"/>
      <c r="HP2477" s="22"/>
      <c r="HQ2477" s="22"/>
      <c r="HR2477" s="22"/>
      <c r="HS2477" s="22"/>
      <c r="HT2477" s="22"/>
      <c r="HU2477" s="22"/>
      <c r="HV2477" s="22"/>
      <c r="HW2477" s="22"/>
      <c r="HX2477" s="22"/>
      <c r="HY2477" s="22"/>
      <c r="HZ2477" s="22"/>
      <c r="IA2477" s="22"/>
      <c r="IB2477" s="22"/>
      <c r="IC2477" s="22"/>
      <c r="ID2477" s="22"/>
      <c r="IE2477" s="22"/>
      <c r="IF2477" s="22"/>
      <c r="IG2477" s="22"/>
      <c r="IH2477" s="22"/>
      <c r="II2477" s="22"/>
      <c r="IJ2477" s="22"/>
      <c r="IK2477" s="22"/>
      <c r="IL2477" s="22"/>
      <c r="IM2477" s="22"/>
      <c r="IN2477" s="22"/>
      <c r="IO2477" s="22"/>
      <c r="IP2477" s="22"/>
      <c r="IQ2477" s="22"/>
      <c r="IR2477" s="22"/>
      <c r="IS2477" s="22"/>
      <c r="IT2477" s="22"/>
      <c r="IU2477" s="22"/>
    </row>
    <row r="2478" spans="1:255" s="21" customFormat="1" ht="32.4" customHeight="1" x14ac:dyDescent="0.3">
      <c r="A2478" s="89" t="s">
        <v>556</v>
      </c>
      <c r="B2478" s="36" t="s">
        <v>4834</v>
      </c>
      <c r="C2478" s="19" t="s">
        <v>414</v>
      </c>
      <c r="D2478" s="61">
        <v>72000</v>
      </c>
      <c r="E2478" s="60">
        <v>72000</v>
      </c>
      <c r="F2478" s="67"/>
      <c r="G2478" s="60">
        <v>72000</v>
      </c>
      <c r="H2478" s="14">
        <v>0</v>
      </c>
      <c r="I2478" s="32" t="s">
        <v>53</v>
      </c>
      <c r="J2478" s="32"/>
      <c r="K2478" s="32"/>
      <c r="L2478" s="67"/>
      <c r="M2478" s="24"/>
      <c r="N2478" s="14">
        <v>0</v>
      </c>
      <c r="O2478" s="14"/>
      <c r="P2478" s="12" t="s">
        <v>26</v>
      </c>
      <c r="Q2478" s="14"/>
      <c r="R2478" s="16" t="s">
        <v>32</v>
      </c>
      <c r="T2478" s="22"/>
      <c r="U2478" s="22"/>
      <c r="V2478" s="22"/>
      <c r="W2478" s="22"/>
      <c r="X2478" s="22"/>
      <c r="Y2478" s="22"/>
      <c r="Z2478" s="22"/>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G2478" s="22"/>
      <c r="BH2478" s="22"/>
      <c r="BI2478" s="22"/>
      <c r="BJ2478" s="22"/>
      <c r="BK2478" s="22"/>
      <c r="BL2478" s="22"/>
      <c r="BM2478" s="22"/>
      <c r="BN2478" s="22"/>
      <c r="BO2478" s="22"/>
      <c r="BP2478" s="22"/>
      <c r="BQ2478" s="22"/>
      <c r="BR2478" s="22"/>
      <c r="BS2478" s="22"/>
      <c r="BT2478" s="22"/>
      <c r="BU2478" s="22"/>
      <c r="BV2478" s="22"/>
      <c r="BW2478" s="22"/>
      <c r="BX2478" s="22"/>
      <c r="BY2478" s="22"/>
      <c r="BZ2478" s="22"/>
      <c r="CA2478" s="22"/>
      <c r="CB2478" s="22"/>
      <c r="CC2478" s="22"/>
      <c r="CD2478" s="22"/>
      <c r="CE2478" s="22"/>
      <c r="CF2478" s="22"/>
      <c r="CG2478" s="22"/>
      <c r="CH2478" s="22"/>
      <c r="CI2478" s="22"/>
      <c r="CJ2478" s="22"/>
      <c r="CK2478" s="22"/>
      <c r="CL2478" s="22"/>
      <c r="CM2478" s="22"/>
      <c r="CN2478" s="22"/>
      <c r="CO2478" s="22"/>
      <c r="CP2478" s="22"/>
      <c r="CQ2478" s="22"/>
      <c r="CR2478" s="22"/>
      <c r="CS2478" s="22"/>
      <c r="CT2478" s="22"/>
      <c r="CU2478" s="22"/>
      <c r="CV2478" s="22"/>
      <c r="CW2478" s="22"/>
      <c r="CX2478" s="22"/>
      <c r="CY2478" s="22"/>
      <c r="CZ2478" s="22"/>
      <c r="DA2478" s="22"/>
      <c r="DB2478" s="22"/>
      <c r="DC2478" s="22"/>
      <c r="DD2478" s="22"/>
      <c r="DE2478" s="22"/>
      <c r="DF2478" s="22"/>
      <c r="DG2478" s="22"/>
      <c r="DH2478" s="22"/>
      <c r="DI2478" s="22"/>
      <c r="DJ2478" s="22"/>
      <c r="DK2478" s="22"/>
      <c r="DL2478" s="22"/>
      <c r="DM2478" s="22"/>
      <c r="DN2478" s="22"/>
      <c r="DO2478" s="22"/>
      <c r="DP2478" s="22"/>
      <c r="DQ2478" s="22"/>
      <c r="DR2478" s="22"/>
      <c r="DS2478" s="22"/>
      <c r="DT2478" s="22"/>
      <c r="DU2478" s="22"/>
      <c r="DV2478" s="22"/>
      <c r="DW2478" s="22"/>
      <c r="DX2478" s="22"/>
      <c r="DY2478" s="22"/>
      <c r="DZ2478" s="22"/>
      <c r="EA2478" s="22"/>
      <c r="EB2478" s="22"/>
      <c r="EC2478" s="22"/>
      <c r="ED2478" s="22"/>
      <c r="EE2478" s="22"/>
      <c r="EF2478" s="22"/>
      <c r="EG2478" s="22"/>
      <c r="EH2478" s="22"/>
      <c r="EI2478" s="22"/>
      <c r="EJ2478" s="22"/>
      <c r="EK2478" s="22"/>
      <c r="EL2478" s="22"/>
      <c r="EM2478" s="22"/>
      <c r="EN2478" s="22"/>
      <c r="EO2478" s="22"/>
      <c r="EP2478" s="22"/>
      <c r="EQ2478" s="22"/>
      <c r="ER2478" s="22"/>
      <c r="ES2478" s="22"/>
      <c r="ET2478" s="22"/>
      <c r="EU2478" s="22"/>
      <c r="EV2478" s="22"/>
      <c r="EW2478" s="22"/>
      <c r="EX2478" s="22"/>
      <c r="EY2478" s="22"/>
      <c r="EZ2478" s="22"/>
      <c r="FA2478" s="22"/>
      <c r="FB2478" s="22"/>
      <c r="FC2478" s="22"/>
      <c r="FD2478" s="22"/>
      <c r="FE2478" s="22"/>
      <c r="FF2478" s="22"/>
      <c r="FG2478" s="22"/>
      <c r="FH2478" s="22"/>
      <c r="FI2478" s="22"/>
      <c r="FJ2478" s="22"/>
      <c r="FK2478" s="22"/>
      <c r="FL2478" s="22"/>
      <c r="FM2478" s="22"/>
      <c r="FN2478" s="22"/>
      <c r="FO2478" s="22"/>
      <c r="FP2478" s="22"/>
      <c r="FQ2478" s="22"/>
      <c r="FR2478" s="22"/>
      <c r="FS2478" s="22"/>
      <c r="FT2478" s="22"/>
      <c r="FU2478" s="22"/>
      <c r="FV2478" s="22"/>
      <c r="FW2478" s="22"/>
      <c r="FX2478" s="22"/>
      <c r="FY2478" s="22"/>
      <c r="FZ2478" s="22"/>
      <c r="GA2478" s="22"/>
      <c r="GB2478" s="22"/>
      <c r="GC2478" s="22"/>
      <c r="GD2478" s="22"/>
      <c r="GE2478" s="22"/>
      <c r="GF2478" s="22"/>
      <c r="GG2478" s="22"/>
      <c r="GH2478" s="22"/>
      <c r="GI2478" s="22"/>
      <c r="GJ2478" s="22"/>
      <c r="GK2478" s="22"/>
      <c r="GL2478" s="22"/>
      <c r="GM2478" s="22"/>
      <c r="GN2478" s="22"/>
      <c r="GO2478" s="22"/>
      <c r="GP2478" s="22"/>
      <c r="GQ2478" s="22"/>
      <c r="GR2478" s="22"/>
      <c r="GS2478" s="22"/>
      <c r="GT2478" s="22"/>
      <c r="GU2478" s="22"/>
      <c r="GV2478" s="22"/>
      <c r="GW2478" s="22"/>
      <c r="GX2478" s="22"/>
      <c r="GY2478" s="22"/>
      <c r="GZ2478" s="22"/>
      <c r="HA2478" s="22"/>
      <c r="HB2478" s="22"/>
      <c r="HC2478" s="22"/>
      <c r="HD2478" s="22"/>
      <c r="HE2478" s="22"/>
      <c r="HF2478" s="22"/>
      <c r="HG2478" s="22"/>
      <c r="HH2478" s="22"/>
      <c r="HI2478" s="22"/>
      <c r="HJ2478" s="22"/>
      <c r="HK2478" s="22"/>
      <c r="HL2478" s="22"/>
      <c r="HM2478" s="22"/>
      <c r="HN2478" s="22"/>
      <c r="HO2478" s="22"/>
      <c r="HP2478" s="22"/>
      <c r="HQ2478" s="22"/>
      <c r="HR2478" s="22"/>
      <c r="HS2478" s="22"/>
      <c r="HT2478" s="22"/>
      <c r="HU2478" s="22"/>
      <c r="HV2478" s="22"/>
      <c r="HW2478" s="22"/>
      <c r="HX2478" s="22"/>
      <c r="HY2478" s="22"/>
      <c r="HZ2478" s="22"/>
      <c r="IA2478" s="22"/>
      <c r="IB2478" s="22"/>
      <c r="IC2478" s="22"/>
      <c r="ID2478" s="22"/>
      <c r="IE2478" s="22"/>
      <c r="IF2478" s="22"/>
      <c r="IG2478" s="22"/>
      <c r="IH2478" s="22"/>
      <c r="II2478" s="22"/>
      <c r="IJ2478" s="22"/>
      <c r="IK2478" s="22"/>
      <c r="IL2478" s="22"/>
      <c r="IM2478" s="22"/>
      <c r="IN2478" s="22"/>
      <c r="IO2478" s="22"/>
      <c r="IP2478" s="22"/>
      <c r="IQ2478" s="22"/>
      <c r="IR2478" s="22"/>
      <c r="IS2478" s="22"/>
      <c r="IT2478" s="22"/>
      <c r="IU2478" s="22"/>
    </row>
    <row r="2479" spans="1:255" s="21" customFormat="1" ht="32.4" customHeight="1" x14ac:dyDescent="0.3">
      <c r="A2479" s="89" t="s">
        <v>556</v>
      </c>
      <c r="B2479" s="36" t="s">
        <v>4835</v>
      </c>
      <c r="C2479" s="19" t="s">
        <v>414</v>
      </c>
      <c r="D2479" s="61">
        <v>1128000</v>
      </c>
      <c r="E2479" s="60">
        <v>1128000</v>
      </c>
      <c r="F2479" s="67"/>
      <c r="G2479" s="60">
        <v>1128000</v>
      </c>
      <c r="H2479" s="14">
        <v>0</v>
      </c>
      <c r="I2479" s="32" t="s">
        <v>53</v>
      </c>
      <c r="J2479" s="32"/>
      <c r="K2479" s="32"/>
      <c r="L2479" s="67"/>
      <c r="M2479" s="24"/>
      <c r="N2479" s="14">
        <v>0</v>
      </c>
      <c r="O2479" s="14"/>
      <c r="P2479" s="12" t="s">
        <v>26</v>
      </c>
      <c r="Q2479" s="14"/>
      <c r="R2479" s="16" t="s">
        <v>32</v>
      </c>
      <c r="T2479" s="22"/>
      <c r="U2479" s="22"/>
      <c r="V2479" s="22"/>
      <c r="W2479" s="22"/>
      <c r="X2479" s="22"/>
      <c r="Y2479" s="22"/>
      <c r="Z2479" s="22"/>
      <c r="AA2479" s="22"/>
      <c r="AB2479" s="22"/>
      <c r="AC2479" s="22"/>
      <c r="AD2479" s="22"/>
      <c r="AE2479" s="22"/>
      <c r="AF2479" s="22"/>
      <c r="AG2479" s="22"/>
      <c r="AH2479" s="22"/>
      <c r="AI2479" s="22"/>
      <c r="AJ2479" s="22"/>
      <c r="AK2479" s="22"/>
      <c r="AL2479" s="22"/>
      <c r="AM2479" s="22"/>
      <c r="AN2479" s="22"/>
      <c r="AO2479" s="22"/>
      <c r="AP2479" s="22"/>
      <c r="AQ2479" s="22"/>
      <c r="AR2479" s="22"/>
      <c r="AS2479" s="22"/>
      <c r="AT2479" s="22"/>
      <c r="AU2479" s="22"/>
      <c r="AV2479" s="22"/>
      <c r="AW2479" s="22"/>
      <c r="AX2479" s="22"/>
      <c r="AY2479" s="22"/>
      <c r="AZ2479" s="22"/>
      <c r="BA2479" s="22"/>
      <c r="BB2479" s="22"/>
      <c r="BC2479" s="22"/>
      <c r="BD2479" s="22"/>
      <c r="BE2479" s="22"/>
      <c r="BF2479" s="22"/>
      <c r="BG2479" s="22"/>
      <c r="BH2479" s="22"/>
      <c r="BI2479" s="22"/>
      <c r="BJ2479" s="22"/>
      <c r="BK2479" s="22"/>
      <c r="BL2479" s="22"/>
      <c r="BM2479" s="22"/>
      <c r="BN2479" s="22"/>
      <c r="BO2479" s="22"/>
      <c r="BP2479" s="22"/>
      <c r="BQ2479" s="22"/>
      <c r="BR2479" s="22"/>
      <c r="BS2479" s="22"/>
      <c r="BT2479" s="22"/>
      <c r="BU2479" s="22"/>
      <c r="BV2479" s="22"/>
      <c r="BW2479" s="22"/>
      <c r="BX2479" s="22"/>
      <c r="BY2479" s="22"/>
      <c r="BZ2479" s="22"/>
      <c r="CA2479" s="22"/>
      <c r="CB2479" s="22"/>
      <c r="CC2479" s="22"/>
      <c r="CD2479" s="22"/>
      <c r="CE2479" s="22"/>
      <c r="CF2479" s="22"/>
      <c r="CG2479" s="22"/>
      <c r="CH2479" s="22"/>
      <c r="CI2479" s="22"/>
      <c r="CJ2479" s="22"/>
      <c r="CK2479" s="22"/>
      <c r="CL2479" s="22"/>
      <c r="CM2479" s="22"/>
      <c r="CN2479" s="22"/>
      <c r="CO2479" s="22"/>
      <c r="CP2479" s="22"/>
      <c r="CQ2479" s="22"/>
      <c r="CR2479" s="22"/>
      <c r="CS2479" s="22"/>
      <c r="CT2479" s="22"/>
      <c r="CU2479" s="22"/>
      <c r="CV2479" s="22"/>
      <c r="CW2479" s="22"/>
      <c r="CX2479" s="22"/>
      <c r="CY2479" s="22"/>
      <c r="CZ2479" s="22"/>
      <c r="DA2479" s="22"/>
      <c r="DB2479" s="22"/>
      <c r="DC2479" s="22"/>
      <c r="DD2479" s="22"/>
      <c r="DE2479" s="22"/>
      <c r="DF2479" s="22"/>
      <c r="DG2479" s="22"/>
      <c r="DH2479" s="22"/>
      <c r="DI2479" s="22"/>
      <c r="DJ2479" s="22"/>
      <c r="DK2479" s="22"/>
      <c r="DL2479" s="22"/>
      <c r="DM2479" s="22"/>
      <c r="DN2479" s="22"/>
      <c r="DO2479" s="22"/>
      <c r="DP2479" s="22"/>
      <c r="DQ2479" s="22"/>
      <c r="DR2479" s="22"/>
      <c r="DS2479" s="22"/>
      <c r="DT2479" s="22"/>
      <c r="DU2479" s="22"/>
      <c r="DV2479" s="22"/>
      <c r="DW2479" s="22"/>
      <c r="DX2479" s="22"/>
      <c r="DY2479" s="22"/>
      <c r="DZ2479" s="22"/>
      <c r="EA2479" s="22"/>
      <c r="EB2479" s="22"/>
      <c r="EC2479" s="22"/>
      <c r="ED2479" s="22"/>
      <c r="EE2479" s="22"/>
      <c r="EF2479" s="22"/>
      <c r="EG2479" s="22"/>
      <c r="EH2479" s="22"/>
      <c r="EI2479" s="22"/>
      <c r="EJ2479" s="22"/>
      <c r="EK2479" s="22"/>
      <c r="EL2479" s="22"/>
      <c r="EM2479" s="22"/>
      <c r="EN2479" s="22"/>
      <c r="EO2479" s="22"/>
      <c r="EP2479" s="22"/>
      <c r="EQ2479" s="22"/>
      <c r="ER2479" s="22"/>
      <c r="ES2479" s="22"/>
      <c r="ET2479" s="22"/>
      <c r="EU2479" s="22"/>
      <c r="EV2479" s="22"/>
      <c r="EW2479" s="22"/>
      <c r="EX2479" s="22"/>
      <c r="EY2479" s="22"/>
      <c r="EZ2479" s="22"/>
      <c r="FA2479" s="22"/>
      <c r="FB2479" s="22"/>
      <c r="FC2479" s="22"/>
      <c r="FD2479" s="22"/>
      <c r="FE2479" s="22"/>
      <c r="FF2479" s="22"/>
      <c r="FG2479" s="22"/>
      <c r="FH2479" s="22"/>
      <c r="FI2479" s="22"/>
      <c r="FJ2479" s="22"/>
      <c r="FK2479" s="22"/>
      <c r="FL2479" s="22"/>
      <c r="FM2479" s="22"/>
      <c r="FN2479" s="22"/>
      <c r="FO2479" s="22"/>
      <c r="FP2479" s="22"/>
      <c r="FQ2479" s="22"/>
      <c r="FR2479" s="22"/>
      <c r="FS2479" s="22"/>
      <c r="FT2479" s="22"/>
      <c r="FU2479" s="22"/>
      <c r="FV2479" s="22"/>
      <c r="FW2479" s="22"/>
      <c r="FX2479" s="22"/>
      <c r="FY2479" s="22"/>
      <c r="FZ2479" s="22"/>
      <c r="GA2479" s="22"/>
      <c r="GB2479" s="22"/>
      <c r="GC2479" s="22"/>
      <c r="GD2479" s="22"/>
      <c r="GE2479" s="22"/>
      <c r="GF2479" s="22"/>
      <c r="GG2479" s="22"/>
      <c r="GH2479" s="22"/>
      <c r="GI2479" s="22"/>
      <c r="GJ2479" s="22"/>
      <c r="GK2479" s="22"/>
      <c r="GL2479" s="22"/>
      <c r="GM2479" s="22"/>
      <c r="GN2479" s="22"/>
      <c r="GO2479" s="22"/>
      <c r="GP2479" s="22"/>
      <c r="GQ2479" s="22"/>
      <c r="GR2479" s="22"/>
      <c r="GS2479" s="22"/>
      <c r="GT2479" s="22"/>
      <c r="GU2479" s="22"/>
      <c r="GV2479" s="22"/>
      <c r="GW2479" s="22"/>
      <c r="GX2479" s="22"/>
      <c r="GY2479" s="22"/>
      <c r="GZ2479" s="22"/>
      <c r="HA2479" s="22"/>
      <c r="HB2479" s="22"/>
      <c r="HC2479" s="22"/>
      <c r="HD2479" s="22"/>
      <c r="HE2479" s="22"/>
      <c r="HF2479" s="22"/>
      <c r="HG2479" s="22"/>
      <c r="HH2479" s="22"/>
      <c r="HI2479" s="22"/>
      <c r="HJ2479" s="22"/>
      <c r="HK2479" s="22"/>
      <c r="HL2479" s="22"/>
      <c r="HM2479" s="22"/>
      <c r="HN2479" s="22"/>
      <c r="HO2479" s="22"/>
      <c r="HP2479" s="22"/>
      <c r="HQ2479" s="22"/>
      <c r="HR2479" s="22"/>
      <c r="HS2479" s="22"/>
      <c r="HT2479" s="22"/>
      <c r="HU2479" s="22"/>
      <c r="HV2479" s="22"/>
      <c r="HW2479" s="22"/>
      <c r="HX2479" s="22"/>
      <c r="HY2479" s="22"/>
      <c r="HZ2479" s="22"/>
      <c r="IA2479" s="22"/>
      <c r="IB2479" s="22"/>
      <c r="IC2479" s="22"/>
      <c r="ID2479" s="22"/>
      <c r="IE2479" s="22"/>
      <c r="IF2479" s="22"/>
      <c r="IG2479" s="22"/>
      <c r="IH2479" s="22"/>
      <c r="II2479" s="22"/>
      <c r="IJ2479" s="22"/>
      <c r="IK2479" s="22"/>
      <c r="IL2479" s="22"/>
      <c r="IM2479" s="22"/>
      <c r="IN2479" s="22"/>
      <c r="IO2479" s="22"/>
      <c r="IP2479" s="22"/>
      <c r="IQ2479" s="22"/>
      <c r="IR2479" s="22"/>
      <c r="IS2479" s="22"/>
      <c r="IT2479" s="22"/>
      <c r="IU2479" s="22"/>
    </row>
    <row r="2480" spans="1:255" s="21" customFormat="1" ht="32.4" customHeight="1" x14ac:dyDescent="0.3">
      <c r="A2480" s="89" t="s">
        <v>406</v>
      </c>
      <c r="B2480" s="36" t="s">
        <v>4836</v>
      </c>
      <c r="C2480" s="19" t="s">
        <v>414</v>
      </c>
      <c r="D2480" s="61">
        <v>912000</v>
      </c>
      <c r="E2480" s="60">
        <v>912000</v>
      </c>
      <c r="F2480" s="18"/>
      <c r="G2480" s="60">
        <v>912000</v>
      </c>
      <c r="H2480" s="14">
        <v>0</v>
      </c>
      <c r="I2480" s="32" t="s">
        <v>53</v>
      </c>
      <c r="J2480" s="32"/>
      <c r="K2480" s="32"/>
      <c r="L2480" s="32"/>
      <c r="M2480" s="24"/>
      <c r="N2480" s="14">
        <v>0</v>
      </c>
      <c r="O2480" s="14"/>
      <c r="P2480" s="12" t="s">
        <v>26</v>
      </c>
      <c r="Q2480" s="14"/>
      <c r="R2480" s="16" t="s">
        <v>32</v>
      </c>
      <c r="T2480" s="22"/>
      <c r="U2480" s="22"/>
      <c r="V2480" s="22"/>
      <c r="W2480" s="22"/>
      <c r="X2480" s="22"/>
      <c r="Y2480" s="22"/>
      <c r="Z2480" s="22"/>
      <c r="AA2480" s="22"/>
      <c r="AB2480" s="22"/>
      <c r="AC2480" s="22"/>
      <c r="AD2480" s="22"/>
      <c r="AE2480" s="22"/>
      <c r="AF2480" s="22"/>
      <c r="AG2480" s="22"/>
      <c r="AH2480" s="22"/>
      <c r="AI2480" s="22"/>
      <c r="AJ2480" s="22"/>
      <c r="AK2480" s="22"/>
      <c r="AL2480" s="22"/>
      <c r="AM2480" s="22"/>
      <c r="AN2480" s="22"/>
      <c r="AO2480" s="22"/>
      <c r="AP2480" s="22"/>
      <c r="AQ2480" s="22"/>
      <c r="AR2480" s="22"/>
      <c r="AS2480" s="22"/>
      <c r="AT2480" s="22"/>
      <c r="AU2480" s="22"/>
      <c r="AV2480" s="22"/>
      <c r="AW2480" s="22"/>
      <c r="AX2480" s="22"/>
      <c r="AY2480" s="22"/>
      <c r="AZ2480" s="22"/>
      <c r="BA2480" s="22"/>
      <c r="BB2480" s="22"/>
      <c r="BC2480" s="22"/>
      <c r="BD2480" s="22"/>
      <c r="BE2480" s="22"/>
      <c r="BF2480" s="22"/>
      <c r="BG2480" s="22"/>
      <c r="BH2480" s="22"/>
      <c r="BI2480" s="22"/>
      <c r="BJ2480" s="22"/>
      <c r="BK2480" s="22"/>
      <c r="BL2480" s="22"/>
      <c r="BM2480" s="22"/>
      <c r="BN2480" s="22"/>
      <c r="BO2480" s="22"/>
      <c r="BP2480" s="22"/>
      <c r="BQ2480" s="22"/>
      <c r="BR2480" s="22"/>
      <c r="BS2480" s="22"/>
      <c r="BT2480" s="22"/>
      <c r="BU2480" s="22"/>
      <c r="BV2480" s="22"/>
      <c r="BW2480" s="22"/>
      <c r="BX2480" s="22"/>
      <c r="BY2480" s="22"/>
      <c r="BZ2480" s="22"/>
      <c r="CA2480" s="22"/>
      <c r="CB2480" s="22"/>
      <c r="CC2480" s="22"/>
      <c r="CD2480" s="22"/>
      <c r="CE2480" s="22"/>
      <c r="CF2480" s="22"/>
      <c r="CG2480" s="22"/>
      <c r="CH2480" s="22"/>
      <c r="CI2480" s="22"/>
      <c r="CJ2480" s="22"/>
      <c r="CK2480" s="22"/>
      <c r="CL2480" s="22"/>
      <c r="CM2480" s="22"/>
      <c r="CN2480" s="22"/>
      <c r="CO2480" s="22"/>
      <c r="CP2480" s="22"/>
      <c r="CQ2480" s="22"/>
      <c r="CR2480" s="22"/>
      <c r="CS2480" s="22"/>
      <c r="CT2480" s="22"/>
      <c r="CU2480" s="22"/>
      <c r="CV2480" s="22"/>
      <c r="CW2480" s="22"/>
      <c r="CX2480" s="22"/>
      <c r="CY2480" s="22"/>
      <c r="CZ2480" s="22"/>
      <c r="DA2480" s="22"/>
      <c r="DB2480" s="22"/>
      <c r="DC2480" s="22"/>
      <c r="DD2480" s="22"/>
      <c r="DE2480" s="22"/>
      <c r="DF2480" s="22"/>
      <c r="DG2480" s="22"/>
      <c r="DH2480" s="22"/>
      <c r="DI2480" s="22"/>
      <c r="DJ2480" s="22"/>
      <c r="DK2480" s="22"/>
      <c r="DL2480" s="22"/>
      <c r="DM2480" s="22"/>
      <c r="DN2480" s="22"/>
      <c r="DO2480" s="22"/>
      <c r="DP2480" s="22"/>
      <c r="DQ2480" s="22"/>
      <c r="DR2480" s="22"/>
      <c r="DS2480" s="22"/>
      <c r="DT2480" s="22"/>
      <c r="DU2480" s="22"/>
      <c r="DV2480" s="22"/>
      <c r="DW2480" s="22"/>
      <c r="DX2480" s="22"/>
      <c r="DY2480" s="22"/>
      <c r="DZ2480" s="22"/>
      <c r="EA2480" s="22"/>
      <c r="EB2480" s="22"/>
      <c r="EC2480" s="22"/>
      <c r="ED2480" s="22"/>
      <c r="EE2480" s="22"/>
      <c r="EF2480" s="22"/>
      <c r="EG2480" s="22"/>
      <c r="EH2480" s="22"/>
      <c r="EI2480" s="22"/>
      <c r="EJ2480" s="22"/>
      <c r="EK2480" s="22"/>
      <c r="EL2480" s="22"/>
      <c r="EM2480" s="22"/>
      <c r="EN2480" s="22"/>
      <c r="EO2480" s="22"/>
      <c r="EP2480" s="22"/>
      <c r="EQ2480" s="22"/>
      <c r="ER2480" s="22"/>
      <c r="ES2480" s="22"/>
      <c r="ET2480" s="22"/>
      <c r="EU2480" s="22"/>
      <c r="EV2480" s="22"/>
      <c r="EW2480" s="22"/>
      <c r="EX2480" s="22"/>
      <c r="EY2480" s="22"/>
      <c r="EZ2480" s="22"/>
      <c r="FA2480" s="22"/>
      <c r="FB2480" s="22"/>
      <c r="FC2480" s="22"/>
      <c r="FD2480" s="22"/>
      <c r="FE2480" s="22"/>
      <c r="FF2480" s="22"/>
      <c r="FG2480" s="22"/>
      <c r="FH2480" s="22"/>
      <c r="FI2480" s="22"/>
      <c r="FJ2480" s="22"/>
      <c r="FK2480" s="22"/>
      <c r="FL2480" s="22"/>
      <c r="FM2480" s="22"/>
      <c r="FN2480" s="22"/>
      <c r="FO2480" s="22"/>
      <c r="FP2480" s="22"/>
      <c r="FQ2480" s="22"/>
      <c r="FR2480" s="22"/>
      <c r="FS2480" s="22"/>
      <c r="FT2480" s="22"/>
      <c r="FU2480" s="22"/>
      <c r="FV2480" s="22"/>
      <c r="FW2480" s="22"/>
      <c r="FX2480" s="22"/>
      <c r="FY2480" s="22"/>
      <c r="FZ2480" s="22"/>
      <c r="GA2480" s="22"/>
      <c r="GB2480" s="22"/>
      <c r="GC2480" s="22"/>
      <c r="GD2480" s="22"/>
      <c r="GE2480" s="22"/>
      <c r="GF2480" s="22"/>
      <c r="GG2480" s="22"/>
      <c r="GH2480" s="22"/>
      <c r="GI2480" s="22"/>
      <c r="GJ2480" s="22"/>
      <c r="GK2480" s="22"/>
      <c r="GL2480" s="22"/>
      <c r="GM2480" s="22"/>
      <c r="GN2480" s="22"/>
      <c r="GO2480" s="22"/>
      <c r="GP2480" s="22"/>
      <c r="GQ2480" s="22"/>
      <c r="GR2480" s="22"/>
      <c r="GS2480" s="22"/>
      <c r="GT2480" s="22"/>
      <c r="GU2480" s="22"/>
      <c r="GV2480" s="22"/>
      <c r="GW2480" s="22"/>
      <c r="GX2480" s="22"/>
      <c r="GY2480" s="22"/>
      <c r="GZ2480" s="22"/>
      <c r="HA2480" s="22"/>
      <c r="HB2480" s="22"/>
      <c r="HC2480" s="22"/>
      <c r="HD2480" s="22"/>
      <c r="HE2480" s="22"/>
      <c r="HF2480" s="22"/>
      <c r="HG2480" s="22"/>
      <c r="HH2480" s="22"/>
      <c r="HI2480" s="22"/>
      <c r="HJ2480" s="22"/>
      <c r="HK2480" s="22"/>
      <c r="HL2480" s="22"/>
      <c r="HM2480" s="22"/>
      <c r="HN2480" s="22"/>
      <c r="HO2480" s="22"/>
      <c r="HP2480" s="22"/>
      <c r="HQ2480" s="22"/>
      <c r="HR2480" s="22"/>
      <c r="HS2480" s="22"/>
      <c r="HT2480" s="22"/>
      <c r="HU2480" s="22"/>
      <c r="HV2480" s="22"/>
      <c r="HW2480" s="22"/>
      <c r="HX2480" s="22"/>
      <c r="HY2480" s="22"/>
      <c r="HZ2480" s="22"/>
      <c r="IA2480" s="22"/>
      <c r="IB2480" s="22"/>
      <c r="IC2480" s="22"/>
      <c r="ID2480" s="22"/>
      <c r="IE2480" s="22"/>
      <c r="IF2480" s="22"/>
      <c r="IG2480" s="22"/>
      <c r="IH2480" s="22"/>
      <c r="II2480" s="22"/>
      <c r="IJ2480" s="22"/>
      <c r="IK2480" s="22"/>
      <c r="IL2480" s="22"/>
      <c r="IM2480" s="22"/>
      <c r="IN2480" s="22"/>
      <c r="IO2480" s="22"/>
      <c r="IP2480" s="22"/>
      <c r="IQ2480" s="22"/>
      <c r="IR2480" s="22"/>
      <c r="IS2480" s="22"/>
      <c r="IT2480" s="22"/>
      <c r="IU2480" s="22"/>
    </row>
    <row r="2481" spans="1:255" s="21" customFormat="1" ht="32.4" customHeight="1" x14ac:dyDescent="0.3">
      <c r="A2481" s="89" t="s">
        <v>316</v>
      </c>
      <c r="B2481" s="36" t="s">
        <v>4837</v>
      </c>
      <c r="C2481" s="19" t="s">
        <v>414</v>
      </c>
      <c r="D2481" s="61">
        <v>72000</v>
      </c>
      <c r="E2481" s="60">
        <v>72000</v>
      </c>
      <c r="F2481" s="18"/>
      <c r="G2481" s="60">
        <v>72000</v>
      </c>
      <c r="H2481" s="14">
        <v>0</v>
      </c>
      <c r="I2481" s="32" t="s">
        <v>53</v>
      </c>
      <c r="J2481" s="32"/>
      <c r="K2481" s="32"/>
      <c r="L2481" s="32"/>
      <c r="M2481" s="24"/>
      <c r="N2481" s="14">
        <v>0</v>
      </c>
      <c r="O2481" s="14"/>
      <c r="P2481" s="12" t="s">
        <v>26</v>
      </c>
      <c r="Q2481" s="14"/>
      <c r="R2481" s="16" t="s">
        <v>32</v>
      </c>
      <c r="T2481" s="22"/>
      <c r="U2481" s="22"/>
      <c r="V2481" s="22"/>
      <c r="W2481" s="22"/>
      <c r="X2481" s="22"/>
      <c r="Y2481" s="22"/>
      <c r="Z2481" s="22"/>
      <c r="AA2481" s="22"/>
      <c r="AB2481" s="22"/>
      <c r="AC2481" s="22"/>
      <c r="AD2481" s="22"/>
      <c r="AE2481" s="22"/>
      <c r="AF2481" s="22"/>
      <c r="AG2481" s="22"/>
      <c r="AH2481" s="22"/>
      <c r="AI2481" s="22"/>
      <c r="AJ2481" s="22"/>
      <c r="AK2481" s="22"/>
      <c r="AL2481" s="22"/>
      <c r="AM2481" s="22"/>
      <c r="AN2481" s="22"/>
      <c r="AO2481" s="22"/>
      <c r="AP2481" s="22"/>
      <c r="AQ2481" s="22"/>
      <c r="AR2481" s="22"/>
      <c r="AS2481" s="22"/>
      <c r="AT2481" s="22"/>
      <c r="AU2481" s="22"/>
      <c r="AV2481" s="22"/>
      <c r="AW2481" s="22"/>
      <c r="AX2481" s="22"/>
      <c r="AY2481" s="22"/>
      <c r="AZ2481" s="22"/>
      <c r="BA2481" s="22"/>
      <c r="BB2481" s="22"/>
      <c r="BC2481" s="22"/>
      <c r="BD2481" s="22"/>
      <c r="BE2481" s="22"/>
      <c r="BF2481" s="22"/>
      <c r="BG2481" s="22"/>
      <c r="BH2481" s="22"/>
      <c r="BI2481" s="22"/>
      <c r="BJ2481" s="22"/>
      <c r="BK2481" s="22"/>
      <c r="BL2481" s="22"/>
      <c r="BM2481" s="22"/>
      <c r="BN2481" s="22"/>
      <c r="BO2481" s="22"/>
      <c r="BP2481" s="22"/>
      <c r="BQ2481" s="22"/>
      <c r="BR2481" s="22"/>
      <c r="BS2481" s="22"/>
      <c r="BT2481" s="22"/>
      <c r="BU2481" s="22"/>
      <c r="BV2481" s="22"/>
      <c r="BW2481" s="22"/>
      <c r="BX2481" s="22"/>
      <c r="BY2481" s="22"/>
      <c r="BZ2481" s="22"/>
      <c r="CA2481" s="22"/>
      <c r="CB2481" s="22"/>
      <c r="CC2481" s="22"/>
      <c r="CD2481" s="22"/>
      <c r="CE2481" s="22"/>
      <c r="CF2481" s="22"/>
      <c r="CG2481" s="22"/>
      <c r="CH2481" s="22"/>
      <c r="CI2481" s="22"/>
      <c r="CJ2481" s="22"/>
      <c r="CK2481" s="22"/>
      <c r="CL2481" s="22"/>
      <c r="CM2481" s="22"/>
      <c r="CN2481" s="22"/>
      <c r="CO2481" s="22"/>
      <c r="CP2481" s="22"/>
      <c r="CQ2481" s="22"/>
      <c r="CR2481" s="22"/>
      <c r="CS2481" s="22"/>
      <c r="CT2481" s="22"/>
      <c r="CU2481" s="22"/>
      <c r="CV2481" s="22"/>
      <c r="CW2481" s="22"/>
      <c r="CX2481" s="22"/>
      <c r="CY2481" s="22"/>
      <c r="CZ2481" s="22"/>
      <c r="DA2481" s="22"/>
      <c r="DB2481" s="22"/>
      <c r="DC2481" s="22"/>
      <c r="DD2481" s="22"/>
      <c r="DE2481" s="22"/>
      <c r="DF2481" s="22"/>
      <c r="DG2481" s="22"/>
      <c r="DH2481" s="22"/>
      <c r="DI2481" s="22"/>
      <c r="DJ2481" s="22"/>
      <c r="DK2481" s="22"/>
      <c r="DL2481" s="22"/>
      <c r="DM2481" s="22"/>
      <c r="DN2481" s="22"/>
      <c r="DO2481" s="22"/>
      <c r="DP2481" s="22"/>
      <c r="DQ2481" s="22"/>
      <c r="DR2481" s="22"/>
      <c r="DS2481" s="22"/>
      <c r="DT2481" s="22"/>
      <c r="DU2481" s="22"/>
      <c r="DV2481" s="22"/>
      <c r="DW2481" s="22"/>
      <c r="DX2481" s="22"/>
      <c r="DY2481" s="22"/>
      <c r="DZ2481" s="22"/>
      <c r="EA2481" s="22"/>
      <c r="EB2481" s="22"/>
      <c r="EC2481" s="22"/>
      <c r="ED2481" s="22"/>
      <c r="EE2481" s="22"/>
      <c r="EF2481" s="22"/>
      <c r="EG2481" s="22"/>
      <c r="EH2481" s="22"/>
      <c r="EI2481" s="22"/>
      <c r="EJ2481" s="22"/>
      <c r="EK2481" s="22"/>
      <c r="EL2481" s="22"/>
      <c r="EM2481" s="22"/>
      <c r="EN2481" s="22"/>
      <c r="EO2481" s="22"/>
      <c r="EP2481" s="22"/>
      <c r="EQ2481" s="22"/>
      <c r="ER2481" s="22"/>
      <c r="ES2481" s="22"/>
      <c r="ET2481" s="22"/>
      <c r="EU2481" s="22"/>
      <c r="EV2481" s="22"/>
      <c r="EW2481" s="22"/>
      <c r="EX2481" s="22"/>
      <c r="EY2481" s="22"/>
      <c r="EZ2481" s="22"/>
      <c r="FA2481" s="22"/>
      <c r="FB2481" s="22"/>
      <c r="FC2481" s="22"/>
      <c r="FD2481" s="22"/>
      <c r="FE2481" s="22"/>
      <c r="FF2481" s="22"/>
      <c r="FG2481" s="22"/>
      <c r="FH2481" s="22"/>
      <c r="FI2481" s="22"/>
      <c r="FJ2481" s="22"/>
      <c r="FK2481" s="22"/>
      <c r="FL2481" s="22"/>
      <c r="FM2481" s="22"/>
      <c r="FN2481" s="22"/>
      <c r="FO2481" s="22"/>
      <c r="FP2481" s="22"/>
      <c r="FQ2481" s="22"/>
      <c r="FR2481" s="22"/>
      <c r="FS2481" s="22"/>
      <c r="FT2481" s="22"/>
      <c r="FU2481" s="22"/>
      <c r="FV2481" s="22"/>
      <c r="FW2481" s="22"/>
      <c r="FX2481" s="22"/>
      <c r="FY2481" s="22"/>
      <c r="FZ2481" s="22"/>
      <c r="GA2481" s="22"/>
      <c r="GB2481" s="22"/>
      <c r="GC2481" s="22"/>
      <c r="GD2481" s="22"/>
      <c r="GE2481" s="22"/>
      <c r="GF2481" s="22"/>
      <c r="GG2481" s="22"/>
      <c r="GH2481" s="22"/>
      <c r="GI2481" s="22"/>
      <c r="GJ2481" s="22"/>
      <c r="GK2481" s="22"/>
      <c r="GL2481" s="22"/>
      <c r="GM2481" s="22"/>
      <c r="GN2481" s="22"/>
      <c r="GO2481" s="22"/>
      <c r="GP2481" s="22"/>
      <c r="GQ2481" s="22"/>
      <c r="GR2481" s="22"/>
      <c r="GS2481" s="22"/>
      <c r="GT2481" s="22"/>
      <c r="GU2481" s="22"/>
      <c r="GV2481" s="22"/>
      <c r="GW2481" s="22"/>
      <c r="GX2481" s="22"/>
      <c r="GY2481" s="22"/>
      <c r="GZ2481" s="22"/>
      <c r="HA2481" s="22"/>
      <c r="HB2481" s="22"/>
      <c r="HC2481" s="22"/>
      <c r="HD2481" s="22"/>
      <c r="HE2481" s="22"/>
      <c r="HF2481" s="22"/>
      <c r="HG2481" s="22"/>
      <c r="HH2481" s="22"/>
      <c r="HI2481" s="22"/>
      <c r="HJ2481" s="22"/>
      <c r="HK2481" s="22"/>
      <c r="HL2481" s="22"/>
      <c r="HM2481" s="22"/>
      <c r="HN2481" s="22"/>
      <c r="HO2481" s="22"/>
      <c r="HP2481" s="22"/>
      <c r="HQ2481" s="22"/>
      <c r="HR2481" s="22"/>
      <c r="HS2481" s="22"/>
      <c r="HT2481" s="22"/>
      <c r="HU2481" s="22"/>
      <c r="HV2481" s="22"/>
      <c r="HW2481" s="22"/>
      <c r="HX2481" s="22"/>
      <c r="HY2481" s="22"/>
      <c r="HZ2481" s="22"/>
      <c r="IA2481" s="22"/>
      <c r="IB2481" s="22"/>
      <c r="IC2481" s="22"/>
      <c r="ID2481" s="22"/>
      <c r="IE2481" s="22"/>
      <c r="IF2481" s="22"/>
      <c r="IG2481" s="22"/>
      <c r="IH2481" s="22"/>
      <c r="II2481" s="22"/>
      <c r="IJ2481" s="22"/>
      <c r="IK2481" s="22"/>
      <c r="IL2481" s="22"/>
      <c r="IM2481" s="22"/>
      <c r="IN2481" s="22"/>
      <c r="IO2481" s="22"/>
      <c r="IP2481" s="22"/>
      <c r="IQ2481" s="22"/>
      <c r="IR2481" s="22"/>
      <c r="IS2481" s="22"/>
      <c r="IT2481" s="22"/>
      <c r="IU2481" s="22"/>
    </row>
    <row r="2482" spans="1:255" s="21" customFormat="1" ht="32.4" customHeight="1" x14ac:dyDescent="0.3">
      <c r="A2482" s="89" t="s">
        <v>334</v>
      </c>
      <c r="B2482" s="36" t="s">
        <v>4838</v>
      </c>
      <c r="C2482" s="19" t="s">
        <v>414</v>
      </c>
      <c r="D2482" s="61">
        <v>72000</v>
      </c>
      <c r="E2482" s="60">
        <v>72000</v>
      </c>
      <c r="F2482" s="62"/>
      <c r="G2482" s="60">
        <v>72000</v>
      </c>
      <c r="H2482" s="14">
        <v>0</v>
      </c>
      <c r="I2482" s="69" t="s">
        <v>53</v>
      </c>
      <c r="J2482" s="69"/>
      <c r="K2482" s="69"/>
      <c r="L2482" s="69"/>
      <c r="M2482" s="24"/>
      <c r="N2482" s="14">
        <v>0</v>
      </c>
      <c r="O2482" s="14"/>
      <c r="P2482" s="12" t="s">
        <v>26</v>
      </c>
      <c r="Q2482" s="14"/>
      <c r="R2482" s="16" t="s">
        <v>32</v>
      </c>
      <c r="T2482" s="22"/>
      <c r="U2482" s="22"/>
      <c r="V2482" s="22"/>
      <c r="W2482" s="22"/>
      <c r="X2482" s="22"/>
      <c r="Y2482" s="22"/>
      <c r="Z2482" s="22"/>
      <c r="AA2482" s="22"/>
      <c r="AB2482" s="22"/>
      <c r="AC2482" s="22"/>
      <c r="AD2482" s="22"/>
      <c r="AE2482" s="22"/>
      <c r="AF2482" s="22"/>
      <c r="AG2482" s="22"/>
      <c r="AH2482" s="22"/>
      <c r="AI2482" s="22"/>
      <c r="AJ2482" s="22"/>
      <c r="AK2482" s="22"/>
      <c r="AL2482" s="22"/>
      <c r="AM2482" s="22"/>
      <c r="AN2482" s="22"/>
      <c r="AO2482" s="22"/>
      <c r="AP2482" s="22"/>
      <c r="AQ2482" s="22"/>
      <c r="AR2482" s="22"/>
      <c r="AS2482" s="22"/>
      <c r="AT2482" s="22"/>
      <c r="AU2482" s="22"/>
      <c r="AV2482" s="22"/>
      <c r="AW2482" s="22"/>
      <c r="AX2482" s="22"/>
      <c r="AY2482" s="22"/>
      <c r="AZ2482" s="22"/>
      <c r="BA2482" s="22"/>
      <c r="BB2482" s="22"/>
      <c r="BC2482" s="22"/>
      <c r="BD2482" s="22"/>
      <c r="BE2482" s="22"/>
      <c r="BF2482" s="22"/>
      <c r="BG2482" s="22"/>
      <c r="BH2482" s="22"/>
      <c r="BI2482" s="22"/>
      <c r="BJ2482" s="22"/>
      <c r="BK2482" s="22"/>
      <c r="BL2482" s="22"/>
      <c r="BM2482" s="22"/>
      <c r="BN2482" s="22"/>
      <c r="BO2482" s="22"/>
      <c r="BP2482" s="22"/>
      <c r="BQ2482" s="22"/>
      <c r="BR2482" s="22"/>
      <c r="BS2482" s="22"/>
      <c r="BT2482" s="22"/>
      <c r="BU2482" s="22"/>
      <c r="BV2482" s="22"/>
      <c r="BW2482" s="22"/>
      <c r="BX2482" s="22"/>
      <c r="BY2482" s="22"/>
      <c r="BZ2482" s="22"/>
      <c r="CA2482" s="22"/>
      <c r="CB2482" s="22"/>
      <c r="CC2482" s="22"/>
      <c r="CD2482" s="22"/>
      <c r="CE2482" s="22"/>
      <c r="CF2482" s="22"/>
      <c r="CG2482" s="22"/>
      <c r="CH2482" s="22"/>
      <c r="CI2482" s="22"/>
      <c r="CJ2482" s="22"/>
      <c r="CK2482" s="22"/>
      <c r="CL2482" s="22"/>
      <c r="CM2482" s="22"/>
      <c r="CN2482" s="22"/>
      <c r="CO2482" s="22"/>
      <c r="CP2482" s="22"/>
      <c r="CQ2482" s="22"/>
      <c r="CR2482" s="22"/>
      <c r="CS2482" s="22"/>
      <c r="CT2482" s="22"/>
      <c r="CU2482" s="22"/>
      <c r="CV2482" s="22"/>
      <c r="CW2482" s="22"/>
      <c r="CX2482" s="22"/>
      <c r="CY2482" s="22"/>
      <c r="CZ2482" s="22"/>
      <c r="DA2482" s="22"/>
      <c r="DB2482" s="22"/>
      <c r="DC2482" s="22"/>
      <c r="DD2482" s="22"/>
      <c r="DE2482" s="22"/>
      <c r="DF2482" s="22"/>
      <c r="DG2482" s="22"/>
      <c r="DH2482" s="22"/>
      <c r="DI2482" s="22"/>
      <c r="DJ2482" s="22"/>
      <c r="DK2482" s="22"/>
      <c r="DL2482" s="22"/>
      <c r="DM2482" s="22"/>
      <c r="DN2482" s="22"/>
      <c r="DO2482" s="22"/>
      <c r="DP2482" s="22"/>
      <c r="DQ2482" s="22"/>
      <c r="DR2482" s="22"/>
      <c r="DS2482" s="22"/>
      <c r="DT2482" s="22"/>
      <c r="DU2482" s="22"/>
      <c r="DV2482" s="22"/>
      <c r="DW2482" s="22"/>
      <c r="DX2482" s="22"/>
      <c r="DY2482" s="22"/>
      <c r="DZ2482" s="22"/>
      <c r="EA2482" s="22"/>
      <c r="EB2482" s="22"/>
      <c r="EC2482" s="22"/>
      <c r="ED2482" s="22"/>
      <c r="EE2482" s="22"/>
      <c r="EF2482" s="22"/>
      <c r="EG2482" s="22"/>
      <c r="EH2482" s="22"/>
      <c r="EI2482" s="22"/>
      <c r="EJ2482" s="22"/>
      <c r="EK2482" s="22"/>
      <c r="EL2482" s="22"/>
      <c r="EM2482" s="22"/>
      <c r="EN2482" s="22"/>
      <c r="EO2482" s="22"/>
      <c r="EP2482" s="22"/>
      <c r="EQ2482" s="22"/>
      <c r="ER2482" s="22"/>
      <c r="ES2482" s="22"/>
      <c r="ET2482" s="22"/>
      <c r="EU2482" s="22"/>
      <c r="EV2482" s="22"/>
      <c r="EW2482" s="22"/>
      <c r="EX2482" s="22"/>
      <c r="EY2482" s="22"/>
      <c r="EZ2482" s="22"/>
      <c r="FA2482" s="22"/>
      <c r="FB2482" s="22"/>
      <c r="FC2482" s="22"/>
      <c r="FD2482" s="22"/>
      <c r="FE2482" s="22"/>
      <c r="FF2482" s="22"/>
      <c r="FG2482" s="22"/>
      <c r="FH2482" s="22"/>
      <c r="FI2482" s="22"/>
      <c r="FJ2482" s="22"/>
      <c r="FK2482" s="22"/>
      <c r="FL2482" s="22"/>
      <c r="FM2482" s="22"/>
      <c r="FN2482" s="22"/>
      <c r="FO2482" s="22"/>
      <c r="FP2482" s="22"/>
      <c r="FQ2482" s="22"/>
      <c r="FR2482" s="22"/>
      <c r="FS2482" s="22"/>
      <c r="FT2482" s="22"/>
      <c r="FU2482" s="22"/>
      <c r="FV2482" s="22"/>
      <c r="FW2482" s="22"/>
      <c r="FX2482" s="22"/>
      <c r="FY2482" s="22"/>
      <c r="FZ2482" s="22"/>
      <c r="GA2482" s="22"/>
      <c r="GB2482" s="22"/>
      <c r="GC2482" s="22"/>
      <c r="GD2482" s="22"/>
      <c r="GE2482" s="22"/>
      <c r="GF2482" s="22"/>
      <c r="GG2482" s="22"/>
      <c r="GH2482" s="22"/>
      <c r="GI2482" s="22"/>
      <c r="GJ2482" s="22"/>
      <c r="GK2482" s="22"/>
      <c r="GL2482" s="22"/>
      <c r="GM2482" s="22"/>
      <c r="GN2482" s="22"/>
      <c r="GO2482" s="22"/>
      <c r="GP2482" s="22"/>
      <c r="GQ2482" s="22"/>
      <c r="GR2482" s="22"/>
      <c r="GS2482" s="22"/>
      <c r="GT2482" s="22"/>
      <c r="GU2482" s="22"/>
      <c r="GV2482" s="22"/>
      <c r="GW2482" s="22"/>
      <c r="GX2482" s="22"/>
      <c r="GY2482" s="22"/>
      <c r="GZ2482" s="22"/>
      <c r="HA2482" s="22"/>
      <c r="HB2482" s="22"/>
      <c r="HC2482" s="22"/>
      <c r="HD2482" s="22"/>
      <c r="HE2482" s="22"/>
      <c r="HF2482" s="22"/>
      <c r="HG2482" s="22"/>
      <c r="HH2482" s="22"/>
      <c r="HI2482" s="22"/>
      <c r="HJ2482" s="22"/>
      <c r="HK2482" s="22"/>
      <c r="HL2482" s="22"/>
      <c r="HM2482" s="22"/>
      <c r="HN2482" s="22"/>
      <c r="HO2482" s="22"/>
      <c r="HP2482" s="22"/>
      <c r="HQ2482" s="22"/>
      <c r="HR2482" s="22"/>
      <c r="HS2482" s="22"/>
      <c r="HT2482" s="22"/>
      <c r="HU2482" s="22"/>
      <c r="HV2482" s="22"/>
      <c r="HW2482" s="22"/>
      <c r="HX2482" s="22"/>
      <c r="HY2482" s="22"/>
      <c r="HZ2482" s="22"/>
      <c r="IA2482" s="22"/>
      <c r="IB2482" s="22"/>
      <c r="IC2482" s="22"/>
      <c r="ID2482" s="22"/>
      <c r="IE2482" s="22"/>
      <c r="IF2482" s="22"/>
      <c r="IG2482" s="22"/>
      <c r="IH2482" s="22"/>
      <c r="II2482" s="22"/>
      <c r="IJ2482" s="22"/>
      <c r="IK2482" s="22"/>
      <c r="IL2482" s="22"/>
      <c r="IM2482" s="22"/>
      <c r="IN2482" s="22"/>
      <c r="IO2482" s="22"/>
      <c r="IP2482" s="22"/>
      <c r="IQ2482" s="22"/>
      <c r="IR2482" s="22"/>
      <c r="IS2482" s="22"/>
      <c r="IT2482" s="22"/>
      <c r="IU2482" s="22"/>
    </row>
    <row r="2483" spans="1:255" s="21" customFormat="1" ht="32.4" customHeight="1" x14ac:dyDescent="0.3">
      <c r="A2483" s="89" t="s">
        <v>334</v>
      </c>
      <c r="B2483" s="36" t="s">
        <v>4839</v>
      </c>
      <c r="C2483" s="19" t="s">
        <v>414</v>
      </c>
      <c r="D2483" s="61">
        <v>60000</v>
      </c>
      <c r="E2483" s="60">
        <v>60000</v>
      </c>
      <c r="F2483" s="67"/>
      <c r="G2483" s="60">
        <v>60000</v>
      </c>
      <c r="H2483" s="14">
        <v>0</v>
      </c>
      <c r="I2483" s="32" t="s">
        <v>53</v>
      </c>
      <c r="J2483" s="32"/>
      <c r="K2483" s="32"/>
      <c r="L2483" s="67"/>
      <c r="M2483" s="24"/>
      <c r="N2483" s="14">
        <v>0</v>
      </c>
      <c r="O2483" s="14"/>
      <c r="P2483" s="12" t="s">
        <v>26</v>
      </c>
      <c r="Q2483" s="14"/>
      <c r="R2483" s="16" t="s">
        <v>32</v>
      </c>
      <c r="T2483" s="22"/>
      <c r="U2483" s="22"/>
      <c r="V2483" s="22"/>
      <c r="W2483" s="22"/>
      <c r="X2483" s="22"/>
      <c r="Y2483" s="22"/>
      <c r="Z2483" s="22"/>
      <c r="AA2483" s="22"/>
      <c r="AB2483" s="22"/>
      <c r="AC2483" s="22"/>
      <c r="AD2483" s="22"/>
      <c r="AE2483" s="22"/>
      <c r="AF2483" s="22"/>
      <c r="AG2483" s="22"/>
      <c r="AH2483" s="22"/>
      <c r="AI2483" s="22"/>
      <c r="AJ2483" s="22"/>
      <c r="AK2483" s="22"/>
      <c r="AL2483" s="22"/>
      <c r="AM2483" s="22"/>
      <c r="AN2483" s="22"/>
      <c r="AO2483" s="22"/>
      <c r="AP2483" s="22"/>
      <c r="AQ2483" s="22"/>
      <c r="AR2483" s="22"/>
      <c r="AS2483" s="22"/>
      <c r="AT2483" s="22"/>
      <c r="AU2483" s="22"/>
      <c r="AV2483" s="22"/>
      <c r="AW2483" s="22"/>
      <c r="AX2483" s="22"/>
      <c r="AY2483" s="22"/>
      <c r="AZ2483" s="22"/>
      <c r="BA2483" s="22"/>
      <c r="BB2483" s="22"/>
      <c r="BC2483" s="22"/>
      <c r="BD2483" s="22"/>
      <c r="BE2483" s="22"/>
      <c r="BF2483" s="22"/>
      <c r="BG2483" s="22"/>
      <c r="BH2483" s="22"/>
      <c r="BI2483" s="22"/>
      <c r="BJ2483" s="22"/>
      <c r="BK2483" s="22"/>
      <c r="BL2483" s="22"/>
      <c r="BM2483" s="22"/>
      <c r="BN2483" s="22"/>
      <c r="BO2483" s="22"/>
      <c r="BP2483" s="22"/>
      <c r="BQ2483" s="22"/>
      <c r="BR2483" s="22"/>
      <c r="BS2483" s="22"/>
      <c r="BT2483" s="22"/>
      <c r="BU2483" s="22"/>
      <c r="BV2483" s="22"/>
      <c r="BW2483" s="22"/>
      <c r="BX2483" s="22"/>
      <c r="BY2483" s="22"/>
      <c r="BZ2483" s="22"/>
      <c r="CA2483" s="22"/>
      <c r="CB2483" s="22"/>
      <c r="CC2483" s="22"/>
      <c r="CD2483" s="22"/>
      <c r="CE2483" s="22"/>
      <c r="CF2483" s="22"/>
      <c r="CG2483" s="22"/>
      <c r="CH2483" s="22"/>
      <c r="CI2483" s="22"/>
      <c r="CJ2483" s="22"/>
      <c r="CK2483" s="22"/>
      <c r="CL2483" s="22"/>
      <c r="CM2483" s="22"/>
      <c r="CN2483" s="22"/>
      <c r="CO2483" s="22"/>
      <c r="CP2483" s="22"/>
      <c r="CQ2483" s="22"/>
      <c r="CR2483" s="22"/>
      <c r="CS2483" s="22"/>
      <c r="CT2483" s="22"/>
      <c r="CU2483" s="22"/>
      <c r="CV2483" s="22"/>
      <c r="CW2483" s="22"/>
      <c r="CX2483" s="22"/>
      <c r="CY2483" s="22"/>
      <c r="CZ2483" s="22"/>
      <c r="DA2483" s="22"/>
      <c r="DB2483" s="22"/>
      <c r="DC2483" s="22"/>
      <c r="DD2483" s="22"/>
      <c r="DE2483" s="22"/>
      <c r="DF2483" s="22"/>
      <c r="DG2483" s="22"/>
      <c r="DH2483" s="22"/>
      <c r="DI2483" s="22"/>
      <c r="DJ2483" s="22"/>
      <c r="DK2483" s="22"/>
      <c r="DL2483" s="22"/>
      <c r="DM2483" s="22"/>
      <c r="DN2483" s="22"/>
      <c r="DO2483" s="22"/>
      <c r="DP2483" s="22"/>
      <c r="DQ2483" s="22"/>
      <c r="DR2483" s="22"/>
      <c r="DS2483" s="22"/>
      <c r="DT2483" s="22"/>
      <c r="DU2483" s="22"/>
      <c r="DV2483" s="22"/>
      <c r="DW2483" s="22"/>
      <c r="DX2483" s="22"/>
      <c r="DY2483" s="22"/>
      <c r="DZ2483" s="22"/>
      <c r="EA2483" s="22"/>
      <c r="EB2483" s="22"/>
      <c r="EC2483" s="22"/>
      <c r="ED2483" s="22"/>
      <c r="EE2483" s="22"/>
      <c r="EF2483" s="22"/>
      <c r="EG2483" s="22"/>
      <c r="EH2483" s="22"/>
      <c r="EI2483" s="22"/>
      <c r="EJ2483" s="22"/>
      <c r="EK2483" s="22"/>
      <c r="EL2483" s="22"/>
      <c r="EM2483" s="22"/>
      <c r="EN2483" s="22"/>
      <c r="EO2483" s="22"/>
      <c r="EP2483" s="22"/>
      <c r="EQ2483" s="22"/>
      <c r="ER2483" s="22"/>
      <c r="ES2483" s="22"/>
      <c r="ET2483" s="22"/>
      <c r="EU2483" s="22"/>
      <c r="EV2483" s="22"/>
      <c r="EW2483" s="22"/>
      <c r="EX2483" s="22"/>
      <c r="EY2483" s="22"/>
      <c r="EZ2483" s="22"/>
      <c r="FA2483" s="22"/>
      <c r="FB2483" s="22"/>
      <c r="FC2483" s="22"/>
      <c r="FD2483" s="22"/>
      <c r="FE2483" s="22"/>
      <c r="FF2483" s="22"/>
      <c r="FG2483" s="22"/>
      <c r="FH2483" s="22"/>
      <c r="FI2483" s="22"/>
      <c r="FJ2483" s="22"/>
      <c r="FK2483" s="22"/>
      <c r="FL2483" s="22"/>
      <c r="FM2483" s="22"/>
      <c r="FN2483" s="22"/>
      <c r="FO2483" s="22"/>
      <c r="FP2483" s="22"/>
      <c r="FQ2483" s="22"/>
      <c r="FR2483" s="22"/>
      <c r="FS2483" s="22"/>
      <c r="FT2483" s="22"/>
      <c r="FU2483" s="22"/>
      <c r="FV2483" s="22"/>
      <c r="FW2483" s="22"/>
      <c r="FX2483" s="22"/>
      <c r="FY2483" s="22"/>
      <c r="FZ2483" s="22"/>
      <c r="GA2483" s="22"/>
      <c r="GB2483" s="22"/>
      <c r="GC2483" s="22"/>
      <c r="GD2483" s="22"/>
      <c r="GE2483" s="22"/>
      <c r="GF2483" s="22"/>
      <c r="GG2483" s="22"/>
      <c r="GH2483" s="22"/>
      <c r="GI2483" s="22"/>
      <c r="GJ2483" s="22"/>
      <c r="GK2483" s="22"/>
      <c r="GL2483" s="22"/>
      <c r="GM2483" s="22"/>
      <c r="GN2483" s="22"/>
      <c r="GO2483" s="22"/>
      <c r="GP2483" s="22"/>
      <c r="GQ2483" s="22"/>
      <c r="GR2483" s="22"/>
      <c r="GS2483" s="22"/>
      <c r="GT2483" s="22"/>
      <c r="GU2483" s="22"/>
      <c r="GV2483" s="22"/>
      <c r="GW2483" s="22"/>
      <c r="GX2483" s="22"/>
      <c r="GY2483" s="22"/>
      <c r="GZ2483" s="22"/>
      <c r="HA2483" s="22"/>
      <c r="HB2483" s="22"/>
      <c r="HC2483" s="22"/>
      <c r="HD2483" s="22"/>
      <c r="HE2483" s="22"/>
      <c r="HF2483" s="22"/>
      <c r="HG2483" s="22"/>
      <c r="HH2483" s="22"/>
      <c r="HI2483" s="22"/>
      <c r="HJ2483" s="22"/>
      <c r="HK2483" s="22"/>
      <c r="HL2483" s="22"/>
      <c r="HM2483" s="22"/>
      <c r="HN2483" s="22"/>
      <c r="HO2483" s="22"/>
      <c r="HP2483" s="22"/>
      <c r="HQ2483" s="22"/>
      <c r="HR2483" s="22"/>
      <c r="HS2483" s="22"/>
      <c r="HT2483" s="22"/>
      <c r="HU2483" s="22"/>
      <c r="HV2483" s="22"/>
      <c r="HW2483" s="22"/>
      <c r="HX2483" s="22"/>
      <c r="HY2483" s="22"/>
      <c r="HZ2483" s="22"/>
      <c r="IA2483" s="22"/>
      <c r="IB2483" s="22"/>
      <c r="IC2483" s="22"/>
      <c r="ID2483" s="22"/>
      <c r="IE2483" s="22"/>
      <c r="IF2483" s="22"/>
      <c r="IG2483" s="22"/>
      <c r="IH2483" s="22"/>
      <c r="II2483" s="22"/>
      <c r="IJ2483" s="22"/>
      <c r="IK2483" s="22"/>
      <c r="IL2483" s="22"/>
      <c r="IM2483" s="22"/>
      <c r="IN2483" s="22"/>
      <c r="IO2483" s="22"/>
      <c r="IP2483" s="22"/>
      <c r="IQ2483" s="22"/>
      <c r="IR2483" s="22"/>
      <c r="IS2483" s="22"/>
      <c r="IT2483" s="22"/>
      <c r="IU2483" s="22"/>
    </row>
    <row r="2484" spans="1:255" s="21" customFormat="1" ht="32.4" customHeight="1" x14ac:dyDescent="0.3">
      <c r="A2484" s="89" t="s">
        <v>334</v>
      </c>
      <c r="B2484" s="36" t="s">
        <v>4840</v>
      </c>
      <c r="C2484" s="19" t="s">
        <v>414</v>
      </c>
      <c r="D2484" s="68">
        <v>72000</v>
      </c>
      <c r="E2484" s="68">
        <v>72000</v>
      </c>
      <c r="F2484" s="67"/>
      <c r="G2484" s="68">
        <v>72000</v>
      </c>
      <c r="H2484" s="14">
        <v>0</v>
      </c>
      <c r="I2484" s="32" t="s">
        <v>53</v>
      </c>
      <c r="J2484" s="32"/>
      <c r="K2484" s="32"/>
      <c r="L2484" s="67"/>
      <c r="M2484" s="24"/>
      <c r="N2484" s="14">
        <v>0</v>
      </c>
      <c r="O2484" s="14"/>
      <c r="P2484" s="12" t="s">
        <v>26</v>
      </c>
      <c r="Q2484" s="14"/>
      <c r="R2484" s="16" t="s">
        <v>32</v>
      </c>
      <c r="T2484" s="22"/>
      <c r="U2484" s="22"/>
      <c r="V2484" s="22"/>
      <c r="W2484" s="22"/>
      <c r="X2484" s="22"/>
      <c r="Y2484" s="22"/>
      <c r="Z2484" s="22"/>
      <c r="AA2484" s="22"/>
      <c r="AB2484" s="22"/>
      <c r="AC2484" s="22"/>
      <c r="AD2484" s="22"/>
      <c r="AE2484" s="22"/>
      <c r="AF2484" s="22"/>
      <c r="AG2484" s="22"/>
      <c r="AH2484" s="22"/>
      <c r="AI2484" s="22"/>
      <c r="AJ2484" s="22"/>
      <c r="AK2484" s="22"/>
      <c r="AL2484" s="22"/>
      <c r="AM2484" s="22"/>
      <c r="AN2484" s="22"/>
      <c r="AO2484" s="22"/>
      <c r="AP2484" s="22"/>
      <c r="AQ2484" s="22"/>
      <c r="AR2484" s="22"/>
      <c r="AS2484" s="22"/>
      <c r="AT2484" s="22"/>
      <c r="AU2484" s="22"/>
      <c r="AV2484" s="22"/>
      <c r="AW2484" s="22"/>
      <c r="AX2484" s="22"/>
      <c r="AY2484" s="22"/>
      <c r="AZ2484" s="22"/>
      <c r="BA2484" s="22"/>
      <c r="BB2484" s="22"/>
      <c r="BC2484" s="22"/>
      <c r="BD2484" s="22"/>
      <c r="BE2484" s="22"/>
      <c r="BF2484" s="22"/>
      <c r="BG2484" s="22"/>
      <c r="BH2484" s="22"/>
      <c r="BI2484" s="22"/>
      <c r="BJ2484" s="22"/>
      <c r="BK2484" s="22"/>
      <c r="BL2484" s="22"/>
      <c r="BM2484" s="22"/>
      <c r="BN2484" s="22"/>
      <c r="BO2484" s="22"/>
      <c r="BP2484" s="22"/>
      <c r="BQ2484" s="22"/>
      <c r="BR2484" s="22"/>
      <c r="BS2484" s="22"/>
      <c r="BT2484" s="22"/>
      <c r="BU2484" s="22"/>
      <c r="BV2484" s="22"/>
      <c r="BW2484" s="22"/>
      <c r="BX2484" s="22"/>
      <c r="BY2484" s="22"/>
      <c r="BZ2484" s="22"/>
      <c r="CA2484" s="22"/>
      <c r="CB2484" s="22"/>
      <c r="CC2484" s="22"/>
      <c r="CD2484" s="22"/>
      <c r="CE2484" s="22"/>
      <c r="CF2484" s="22"/>
      <c r="CG2484" s="22"/>
      <c r="CH2484" s="22"/>
      <c r="CI2484" s="22"/>
      <c r="CJ2484" s="22"/>
      <c r="CK2484" s="22"/>
      <c r="CL2484" s="22"/>
      <c r="CM2484" s="22"/>
      <c r="CN2484" s="22"/>
      <c r="CO2484" s="22"/>
      <c r="CP2484" s="22"/>
      <c r="CQ2484" s="22"/>
      <c r="CR2484" s="22"/>
      <c r="CS2484" s="22"/>
      <c r="CT2484" s="22"/>
      <c r="CU2484" s="22"/>
      <c r="CV2484" s="22"/>
      <c r="CW2484" s="22"/>
      <c r="CX2484" s="22"/>
      <c r="CY2484" s="22"/>
      <c r="CZ2484" s="22"/>
      <c r="DA2484" s="22"/>
      <c r="DB2484" s="22"/>
      <c r="DC2484" s="22"/>
      <c r="DD2484" s="22"/>
      <c r="DE2484" s="22"/>
      <c r="DF2484" s="22"/>
      <c r="DG2484" s="22"/>
      <c r="DH2484" s="22"/>
      <c r="DI2484" s="22"/>
      <c r="DJ2484" s="22"/>
      <c r="DK2484" s="22"/>
      <c r="DL2484" s="22"/>
      <c r="DM2484" s="22"/>
      <c r="DN2484" s="22"/>
      <c r="DO2484" s="22"/>
      <c r="DP2484" s="22"/>
      <c r="DQ2484" s="22"/>
      <c r="DR2484" s="22"/>
      <c r="DS2484" s="22"/>
      <c r="DT2484" s="22"/>
      <c r="DU2484" s="22"/>
      <c r="DV2484" s="22"/>
      <c r="DW2484" s="22"/>
      <c r="DX2484" s="22"/>
      <c r="DY2484" s="22"/>
      <c r="DZ2484" s="22"/>
      <c r="EA2484" s="22"/>
      <c r="EB2484" s="22"/>
      <c r="EC2484" s="22"/>
      <c r="ED2484" s="22"/>
      <c r="EE2484" s="22"/>
      <c r="EF2484" s="22"/>
      <c r="EG2484" s="22"/>
      <c r="EH2484" s="22"/>
      <c r="EI2484" s="22"/>
      <c r="EJ2484" s="22"/>
      <c r="EK2484" s="22"/>
      <c r="EL2484" s="22"/>
      <c r="EM2484" s="22"/>
      <c r="EN2484" s="22"/>
      <c r="EO2484" s="22"/>
      <c r="EP2484" s="22"/>
      <c r="EQ2484" s="22"/>
      <c r="ER2484" s="22"/>
      <c r="ES2484" s="22"/>
      <c r="ET2484" s="22"/>
      <c r="EU2484" s="22"/>
      <c r="EV2484" s="22"/>
      <c r="EW2484" s="22"/>
      <c r="EX2484" s="22"/>
      <c r="EY2484" s="22"/>
      <c r="EZ2484" s="22"/>
      <c r="FA2484" s="22"/>
      <c r="FB2484" s="22"/>
      <c r="FC2484" s="22"/>
      <c r="FD2484" s="22"/>
      <c r="FE2484" s="22"/>
      <c r="FF2484" s="22"/>
      <c r="FG2484" s="22"/>
      <c r="FH2484" s="22"/>
      <c r="FI2484" s="22"/>
      <c r="FJ2484" s="22"/>
      <c r="FK2484" s="22"/>
      <c r="FL2484" s="22"/>
      <c r="FM2484" s="22"/>
      <c r="FN2484" s="22"/>
      <c r="FO2484" s="22"/>
      <c r="FP2484" s="22"/>
      <c r="FQ2484" s="22"/>
      <c r="FR2484" s="22"/>
      <c r="FS2484" s="22"/>
      <c r="FT2484" s="22"/>
      <c r="FU2484" s="22"/>
      <c r="FV2484" s="22"/>
      <c r="FW2484" s="22"/>
      <c r="FX2484" s="22"/>
      <c r="FY2484" s="22"/>
      <c r="FZ2484" s="22"/>
      <c r="GA2484" s="22"/>
      <c r="GB2484" s="22"/>
      <c r="GC2484" s="22"/>
      <c r="GD2484" s="22"/>
      <c r="GE2484" s="22"/>
      <c r="GF2484" s="22"/>
      <c r="GG2484" s="22"/>
      <c r="GH2484" s="22"/>
      <c r="GI2484" s="22"/>
      <c r="GJ2484" s="22"/>
      <c r="GK2484" s="22"/>
      <c r="GL2484" s="22"/>
      <c r="GM2484" s="22"/>
      <c r="GN2484" s="22"/>
      <c r="GO2484" s="22"/>
      <c r="GP2484" s="22"/>
      <c r="GQ2484" s="22"/>
      <c r="GR2484" s="22"/>
      <c r="GS2484" s="22"/>
      <c r="GT2484" s="22"/>
      <c r="GU2484" s="22"/>
      <c r="GV2484" s="22"/>
      <c r="GW2484" s="22"/>
      <c r="GX2484" s="22"/>
      <c r="GY2484" s="22"/>
      <c r="GZ2484" s="22"/>
      <c r="HA2484" s="22"/>
      <c r="HB2484" s="22"/>
      <c r="HC2484" s="22"/>
      <c r="HD2484" s="22"/>
      <c r="HE2484" s="22"/>
      <c r="HF2484" s="22"/>
      <c r="HG2484" s="22"/>
      <c r="HH2484" s="22"/>
      <c r="HI2484" s="22"/>
      <c r="HJ2484" s="22"/>
      <c r="HK2484" s="22"/>
      <c r="HL2484" s="22"/>
      <c r="HM2484" s="22"/>
      <c r="HN2484" s="22"/>
      <c r="HO2484" s="22"/>
      <c r="HP2484" s="22"/>
      <c r="HQ2484" s="22"/>
      <c r="HR2484" s="22"/>
      <c r="HS2484" s="22"/>
      <c r="HT2484" s="22"/>
      <c r="HU2484" s="22"/>
      <c r="HV2484" s="22"/>
      <c r="HW2484" s="22"/>
      <c r="HX2484" s="22"/>
      <c r="HY2484" s="22"/>
      <c r="HZ2484" s="22"/>
      <c r="IA2484" s="22"/>
      <c r="IB2484" s="22"/>
      <c r="IC2484" s="22"/>
      <c r="ID2484" s="22"/>
      <c r="IE2484" s="22"/>
      <c r="IF2484" s="22"/>
      <c r="IG2484" s="22"/>
      <c r="IH2484" s="22"/>
      <c r="II2484" s="22"/>
      <c r="IJ2484" s="22"/>
      <c r="IK2484" s="22"/>
      <c r="IL2484" s="22"/>
      <c r="IM2484" s="22"/>
      <c r="IN2484" s="22"/>
      <c r="IO2484" s="22"/>
      <c r="IP2484" s="22"/>
      <c r="IQ2484" s="22"/>
      <c r="IR2484" s="22"/>
      <c r="IS2484" s="22"/>
      <c r="IT2484" s="22"/>
      <c r="IU2484" s="22"/>
    </row>
    <row r="2485" spans="1:255" s="21" customFormat="1" ht="32.4" customHeight="1" x14ac:dyDescent="0.3">
      <c r="A2485" s="89" t="s">
        <v>334</v>
      </c>
      <c r="B2485" s="36" t="s">
        <v>4841</v>
      </c>
      <c r="C2485" s="19" t="s">
        <v>414</v>
      </c>
      <c r="D2485" s="61">
        <v>912000</v>
      </c>
      <c r="E2485" s="60">
        <v>912000</v>
      </c>
      <c r="F2485" s="67"/>
      <c r="G2485" s="60">
        <v>912000</v>
      </c>
      <c r="H2485" s="14">
        <v>0</v>
      </c>
      <c r="I2485" s="32" t="s">
        <v>53</v>
      </c>
      <c r="J2485" s="32"/>
      <c r="K2485" s="32"/>
      <c r="L2485" s="67"/>
      <c r="M2485" s="24"/>
      <c r="N2485" s="14">
        <v>0</v>
      </c>
      <c r="O2485" s="14"/>
      <c r="P2485" s="12" t="s">
        <v>26</v>
      </c>
      <c r="Q2485" s="14"/>
      <c r="R2485" s="16" t="s">
        <v>32</v>
      </c>
      <c r="T2485" s="22"/>
      <c r="U2485" s="22"/>
      <c r="V2485" s="22"/>
      <c r="W2485" s="22"/>
      <c r="X2485" s="22"/>
      <c r="Y2485" s="22"/>
      <c r="Z2485" s="22"/>
      <c r="AA2485" s="22"/>
      <c r="AB2485" s="22"/>
      <c r="AC2485" s="22"/>
      <c r="AD2485" s="22"/>
      <c r="AE2485" s="22"/>
      <c r="AF2485" s="22"/>
      <c r="AG2485" s="22"/>
      <c r="AH2485" s="22"/>
      <c r="AI2485" s="22"/>
      <c r="AJ2485" s="22"/>
      <c r="AK2485" s="22"/>
      <c r="AL2485" s="22"/>
      <c r="AM2485" s="22"/>
      <c r="AN2485" s="22"/>
      <c r="AO2485" s="22"/>
      <c r="AP2485" s="22"/>
      <c r="AQ2485" s="22"/>
      <c r="AR2485" s="22"/>
      <c r="AS2485" s="22"/>
      <c r="AT2485" s="22"/>
      <c r="AU2485" s="22"/>
      <c r="AV2485" s="22"/>
      <c r="AW2485" s="22"/>
      <c r="AX2485" s="22"/>
      <c r="AY2485" s="22"/>
      <c r="AZ2485" s="22"/>
      <c r="BA2485" s="22"/>
      <c r="BB2485" s="22"/>
      <c r="BC2485" s="22"/>
      <c r="BD2485" s="22"/>
      <c r="BE2485" s="22"/>
      <c r="BF2485" s="22"/>
      <c r="BG2485" s="22"/>
      <c r="BH2485" s="22"/>
      <c r="BI2485" s="22"/>
      <c r="BJ2485" s="22"/>
      <c r="BK2485" s="22"/>
      <c r="BL2485" s="22"/>
      <c r="BM2485" s="22"/>
      <c r="BN2485" s="22"/>
      <c r="BO2485" s="22"/>
      <c r="BP2485" s="22"/>
      <c r="BQ2485" s="22"/>
      <c r="BR2485" s="22"/>
      <c r="BS2485" s="22"/>
      <c r="BT2485" s="22"/>
      <c r="BU2485" s="22"/>
      <c r="BV2485" s="22"/>
      <c r="BW2485" s="22"/>
      <c r="BX2485" s="22"/>
      <c r="BY2485" s="22"/>
      <c r="BZ2485" s="22"/>
      <c r="CA2485" s="22"/>
      <c r="CB2485" s="22"/>
      <c r="CC2485" s="22"/>
      <c r="CD2485" s="22"/>
      <c r="CE2485" s="22"/>
      <c r="CF2485" s="22"/>
      <c r="CG2485" s="22"/>
      <c r="CH2485" s="22"/>
      <c r="CI2485" s="22"/>
      <c r="CJ2485" s="22"/>
      <c r="CK2485" s="22"/>
      <c r="CL2485" s="22"/>
      <c r="CM2485" s="22"/>
      <c r="CN2485" s="22"/>
      <c r="CO2485" s="22"/>
      <c r="CP2485" s="22"/>
      <c r="CQ2485" s="22"/>
      <c r="CR2485" s="22"/>
      <c r="CS2485" s="22"/>
      <c r="CT2485" s="22"/>
      <c r="CU2485" s="22"/>
      <c r="CV2485" s="22"/>
      <c r="CW2485" s="22"/>
      <c r="CX2485" s="22"/>
      <c r="CY2485" s="22"/>
      <c r="CZ2485" s="22"/>
      <c r="DA2485" s="22"/>
      <c r="DB2485" s="22"/>
      <c r="DC2485" s="22"/>
      <c r="DD2485" s="22"/>
      <c r="DE2485" s="22"/>
      <c r="DF2485" s="22"/>
      <c r="DG2485" s="22"/>
      <c r="DH2485" s="22"/>
      <c r="DI2485" s="22"/>
      <c r="DJ2485" s="22"/>
      <c r="DK2485" s="22"/>
      <c r="DL2485" s="22"/>
      <c r="DM2485" s="22"/>
      <c r="DN2485" s="22"/>
      <c r="DO2485" s="22"/>
      <c r="DP2485" s="22"/>
      <c r="DQ2485" s="22"/>
      <c r="DR2485" s="22"/>
      <c r="DS2485" s="22"/>
      <c r="DT2485" s="22"/>
      <c r="DU2485" s="22"/>
      <c r="DV2485" s="22"/>
      <c r="DW2485" s="22"/>
      <c r="DX2485" s="22"/>
      <c r="DY2485" s="22"/>
      <c r="DZ2485" s="22"/>
      <c r="EA2485" s="22"/>
      <c r="EB2485" s="22"/>
      <c r="EC2485" s="22"/>
      <c r="ED2485" s="22"/>
      <c r="EE2485" s="22"/>
      <c r="EF2485" s="22"/>
      <c r="EG2485" s="22"/>
      <c r="EH2485" s="22"/>
      <c r="EI2485" s="22"/>
      <c r="EJ2485" s="22"/>
      <c r="EK2485" s="22"/>
      <c r="EL2485" s="22"/>
      <c r="EM2485" s="22"/>
      <c r="EN2485" s="22"/>
      <c r="EO2485" s="22"/>
      <c r="EP2485" s="22"/>
      <c r="EQ2485" s="22"/>
      <c r="ER2485" s="22"/>
      <c r="ES2485" s="22"/>
      <c r="ET2485" s="22"/>
      <c r="EU2485" s="22"/>
      <c r="EV2485" s="22"/>
      <c r="EW2485" s="22"/>
      <c r="EX2485" s="22"/>
      <c r="EY2485" s="22"/>
      <c r="EZ2485" s="22"/>
      <c r="FA2485" s="22"/>
      <c r="FB2485" s="22"/>
      <c r="FC2485" s="22"/>
      <c r="FD2485" s="22"/>
      <c r="FE2485" s="22"/>
      <c r="FF2485" s="22"/>
      <c r="FG2485" s="22"/>
      <c r="FH2485" s="22"/>
      <c r="FI2485" s="22"/>
      <c r="FJ2485" s="22"/>
      <c r="FK2485" s="22"/>
      <c r="FL2485" s="22"/>
      <c r="FM2485" s="22"/>
      <c r="FN2485" s="22"/>
      <c r="FO2485" s="22"/>
      <c r="FP2485" s="22"/>
      <c r="FQ2485" s="22"/>
      <c r="FR2485" s="22"/>
      <c r="FS2485" s="22"/>
      <c r="FT2485" s="22"/>
      <c r="FU2485" s="22"/>
      <c r="FV2485" s="22"/>
      <c r="FW2485" s="22"/>
      <c r="FX2485" s="22"/>
      <c r="FY2485" s="22"/>
      <c r="FZ2485" s="22"/>
      <c r="GA2485" s="22"/>
      <c r="GB2485" s="22"/>
      <c r="GC2485" s="22"/>
      <c r="GD2485" s="22"/>
      <c r="GE2485" s="22"/>
      <c r="GF2485" s="22"/>
      <c r="GG2485" s="22"/>
      <c r="GH2485" s="22"/>
      <c r="GI2485" s="22"/>
      <c r="GJ2485" s="22"/>
      <c r="GK2485" s="22"/>
      <c r="GL2485" s="22"/>
      <c r="GM2485" s="22"/>
      <c r="GN2485" s="22"/>
      <c r="GO2485" s="22"/>
      <c r="GP2485" s="22"/>
      <c r="GQ2485" s="22"/>
      <c r="GR2485" s="22"/>
      <c r="GS2485" s="22"/>
      <c r="GT2485" s="22"/>
      <c r="GU2485" s="22"/>
      <c r="GV2485" s="22"/>
      <c r="GW2485" s="22"/>
      <c r="GX2485" s="22"/>
      <c r="GY2485" s="22"/>
      <c r="GZ2485" s="22"/>
      <c r="HA2485" s="22"/>
      <c r="HB2485" s="22"/>
      <c r="HC2485" s="22"/>
      <c r="HD2485" s="22"/>
      <c r="HE2485" s="22"/>
      <c r="HF2485" s="22"/>
      <c r="HG2485" s="22"/>
      <c r="HH2485" s="22"/>
      <c r="HI2485" s="22"/>
      <c r="HJ2485" s="22"/>
      <c r="HK2485" s="22"/>
      <c r="HL2485" s="22"/>
      <c r="HM2485" s="22"/>
      <c r="HN2485" s="22"/>
      <c r="HO2485" s="22"/>
      <c r="HP2485" s="22"/>
      <c r="HQ2485" s="22"/>
      <c r="HR2485" s="22"/>
      <c r="HS2485" s="22"/>
      <c r="HT2485" s="22"/>
      <c r="HU2485" s="22"/>
      <c r="HV2485" s="22"/>
      <c r="HW2485" s="22"/>
      <c r="HX2485" s="22"/>
      <c r="HY2485" s="22"/>
      <c r="HZ2485" s="22"/>
      <c r="IA2485" s="22"/>
      <c r="IB2485" s="22"/>
      <c r="IC2485" s="22"/>
      <c r="ID2485" s="22"/>
      <c r="IE2485" s="22"/>
      <c r="IF2485" s="22"/>
      <c r="IG2485" s="22"/>
      <c r="IH2485" s="22"/>
      <c r="II2485" s="22"/>
      <c r="IJ2485" s="22"/>
      <c r="IK2485" s="22"/>
      <c r="IL2485" s="22"/>
      <c r="IM2485" s="22"/>
      <c r="IN2485" s="22"/>
      <c r="IO2485" s="22"/>
      <c r="IP2485" s="22"/>
      <c r="IQ2485" s="22"/>
      <c r="IR2485" s="22"/>
      <c r="IS2485" s="22"/>
      <c r="IT2485" s="22"/>
      <c r="IU2485" s="22"/>
    </row>
    <row r="2486" spans="1:255" s="21" customFormat="1" ht="32.4" customHeight="1" x14ac:dyDescent="0.3">
      <c r="A2486" s="89" t="s">
        <v>557</v>
      </c>
      <c r="B2486" s="36" t="s">
        <v>4842</v>
      </c>
      <c r="C2486" s="19" t="s">
        <v>414</v>
      </c>
      <c r="D2486" s="61">
        <v>72000</v>
      </c>
      <c r="E2486" s="60">
        <v>72000</v>
      </c>
      <c r="F2486" s="67"/>
      <c r="G2486" s="60">
        <v>72000</v>
      </c>
      <c r="H2486" s="14">
        <v>0</v>
      </c>
      <c r="I2486" s="32" t="s">
        <v>53</v>
      </c>
      <c r="J2486" s="32"/>
      <c r="K2486" s="32"/>
      <c r="L2486" s="67"/>
      <c r="M2486" s="24"/>
      <c r="N2486" s="14">
        <v>0</v>
      </c>
      <c r="O2486" s="14"/>
      <c r="P2486" s="12" t="s">
        <v>26</v>
      </c>
      <c r="Q2486" s="14"/>
      <c r="R2486" s="16" t="s">
        <v>32</v>
      </c>
      <c r="T2486" s="22"/>
      <c r="U2486" s="22"/>
      <c r="V2486" s="22"/>
      <c r="W2486" s="22"/>
      <c r="X2486" s="22"/>
      <c r="Y2486" s="22"/>
      <c r="Z2486" s="22"/>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G2486" s="22"/>
      <c r="BH2486" s="22"/>
      <c r="BI2486" s="22"/>
      <c r="BJ2486" s="22"/>
      <c r="BK2486" s="22"/>
      <c r="BL2486" s="22"/>
      <c r="BM2486" s="22"/>
      <c r="BN2486" s="22"/>
      <c r="BO2486" s="22"/>
      <c r="BP2486" s="22"/>
      <c r="BQ2486" s="22"/>
      <c r="BR2486" s="22"/>
      <c r="BS2486" s="22"/>
      <c r="BT2486" s="22"/>
      <c r="BU2486" s="22"/>
      <c r="BV2486" s="22"/>
      <c r="BW2486" s="22"/>
      <c r="BX2486" s="22"/>
      <c r="BY2486" s="22"/>
      <c r="BZ2486" s="22"/>
      <c r="CA2486" s="22"/>
      <c r="CB2486" s="22"/>
      <c r="CC2486" s="22"/>
      <c r="CD2486" s="22"/>
      <c r="CE2486" s="22"/>
      <c r="CF2486" s="22"/>
      <c r="CG2486" s="22"/>
      <c r="CH2486" s="22"/>
      <c r="CI2486" s="22"/>
      <c r="CJ2486" s="22"/>
      <c r="CK2486" s="22"/>
      <c r="CL2486" s="22"/>
      <c r="CM2486" s="22"/>
      <c r="CN2486" s="22"/>
      <c r="CO2486" s="22"/>
      <c r="CP2486" s="22"/>
      <c r="CQ2486" s="22"/>
      <c r="CR2486" s="22"/>
      <c r="CS2486" s="22"/>
      <c r="CT2486" s="22"/>
      <c r="CU2486" s="22"/>
      <c r="CV2486" s="22"/>
      <c r="CW2486" s="22"/>
      <c r="CX2486" s="22"/>
      <c r="CY2486" s="22"/>
      <c r="CZ2486" s="22"/>
      <c r="DA2486" s="22"/>
      <c r="DB2486" s="22"/>
      <c r="DC2486" s="22"/>
      <c r="DD2486" s="22"/>
      <c r="DE2486" s="22"/>
      <c r="DF2486" s="22"/>
      <c r="DG2486" s="22"/>
      <c r="DH2486" s="22"/>
      <c r="DI2486" s="22"/>
      <c r="DJ2486" s="22"/>
      <c r="DK2486" s="22"/>
      <c r="DL2486" s="22"/>
      <c r="DM2486" s="22"/>
      <c r="DN2486" s="22"/>
      <c r="DO2486" s="22"/>
      <c r="DP2486" s="22"/>
      <c r="DQ2486" s="22"/>
      <c r="DR2486" s="22"/>
      <c r="DS2486" s="22"/>
      <c r="DT2486" s="22"/>
      <c r="DU2486" s="22"/>
      <c r="DV2486" s="22"/>
      <c r="DW2486" s="22"/>
      <c r="DX2486" s="22"/>
      <c r="DY2486" s="22"/>
      <c r="DZ2486" s="22"/>
      <c r="EA2486" s="22"/>
      <c r="EB2486" s="22"/>
      <c r="EC2486" s="22"/>
      <c r="ED2486" s="22"/>
      <c r="EE2486" s="22"/>
      <c r="EF2486" s="22"/>
      <c r="EG2486" s="22"/>
      <c r="EH2486" s="22"/>
      <c r="EI2486" s="22"/>
      <c r="EJ2486" s="22"/>
      <c r="EK2486" s="22"/>
      <c r="EL2486" s="22"/>
      <c r="EM2486" s="22"/>
      <c r="EN2486" s="22"/>
      <c r="EO2486" s="22"/>
      <c r="EP2486" s="22"/>
      <c r="EQ2486" s="22"/>
      <c r="ER2486" s="22"/>
      <c r="ES2486" s="22"/>
      <c r="ET2486" s="22"/>
      <c r="EU2486" s="22"/>
      <c r="EV2486" s="22"/>
      <c r="EW2486" s="22"/>
      <c r="EX2486" s="22"/>
      <c r="EY2486" s="22"/>
      <c r="EZ2486" s="22"/>
      <c r="FA2486" s="22"/>
      <c r="FB2486" s="22"/>
      <c r="FC2486" s="22"/>
      <c r="FD2486" s="22"/>
      <c r="FE2486" s="22"/>
      <c r="FF2486" s="22"/>
      <c r="FG2486" s="22"/>
      <c r="FH2486" s="22"/>
      <c r="FI2486" s="22"/>
      <c r="FJ2486" s="22"/>
      <c r="FK2486" s="22"/>
      <c r="FL2486" s="22"/>
      <c r="FM2486" s="22"/>
      <c r="FN2486" s="22"/>
      <c r="FO2486" s="22"/>
      <c r="FP2486" s="22"/>
      <c r="FQ2486" s="22"/>
      <c r="FR2486" s="22"/>
      <c r="FS2486" s="22"/>
      <c r="FT2486" s="22"/>
      <c r="FU2486" s="22"/>
      <c r="FV2486" s="22"/>
      <c r="FW2486" s="22"/>
      <c r="FX2486" s="22"/>
      <c r="FY2486" s="22"/>
      <c r="FZ2486" s="22"/>
      <c r="GA2486" s="22"/>
      <c r="GB2486" s="22"/>
      <c r="GC2486" s="22"/>
      <c r="GD2486" s="22"/>
      <c r="GE2486" s="22"/>
      <c r="GF2486" s="22"/>
      <c r="GG2486" s="22"/>
      <c r="GH2486" s="22"/>
      <c r="GI2486" s="22"/>
      <c r="GJ2486" s="22"/>
      <c r="GK2486" s="22"/>
      <c r="GL2486" s="22"/>
      <c r="GM2486" s="22"/>
      <c r="GN2486" s="22"/>
      <c r="GO2486" s="22"/>
      <c r="GP2486" s="22"/>
      <c r="GQ2486" s="22"/>
      <c r="GR2486" s="22"/>
      <c r="GS2486" s="22"/>
      <c r="GT2486" s="22"/>
      <c r="GU2486" s="22"/>
      <c r="GV2486" s="22"/>
      <c r="GW2486" s="22"/>
      <c r="GX2486" s="22"/>
      <c r="GY2486" s="22"/>
      <c r="GZ2486" s="22"/>
      <c r="HA2486" s="22"/>
      <c r="HB2486" s="22"/>
      <c r="HC2486" s="22"/>
      <c r="HD2486" s="22"/>
      <c r="HE2486" s="22"/>
      <c r="HF2486" s="22"/>
      <c r="HG2486" s="22"/>
      <c r="HH2486" s="22"/>
      <c r="HI2486" s="22"/>
      <c r="HJ2486" s="22"/>
      <c r="HK2486" s="22"/>
      <c r="HL2486" s="22"/>
      <c r="HM2486" s="22"/>
      <c r="HN2486" s="22"/>
      <c r="HO2486" s="22"/>
      <c r="HP2486" s="22"/>
      <c r="HQ2486" s="22"/>
      <c r="HR2486" s="22"/>
      <c r="HS2486" s="22"/>
      <c r="HT2486" s="22"/>
      <c r="HU2486" s="22"/>
      <c r="HV2486" s="22"/>
      <c r="HW2486" s="22"/>
      <c r="HX2486" s="22"/>
      <c r="HY2486" s="22"/>
      <c r="HZ2486" s="22"/>
      <c r="IA2486" s="22"/>
      <c r="IB2486" s="22"/>
      <c r="IC2486" s="22"/>
      <c r="ID2486" s="22"/>
      <c r="IE2486" s="22"/>
      <c r="IF2486" s="22"/>
      <c r="IG2486" s="22"/>
      <c r="IH2486" s="22"/>
      <c r="II2486" s="22"/>
      <c r="IJ2486" s="22"/>
      <c r="IK2486" s="22"/>
      <c r="IL2486" s="22"/>
      <c r="IM2486" s="22"/>
      <c r="IN2486" s="22"/>
      <c r="IO2486" s="22"/>
      <c r="IP2486" s="22"/>
      <c r="IQ2486" s="22"/>
      <c r="IR2486" s="22"/>
      <c r="IS2486" s="22"/>
      <c r="IT2486" s="22"/>
      <c r="IU2486" s="22"/>
    </row>
    <row r="2487" spans="1:255" s="21" customFormat="1" ht="32.4" customHeight="1" x14ac:dyDescent="0.3">
      <c r="A2487" s="89" t="s">
        <v>557</v>
      </c>
      <c r="B2487" s="36" t="s">
        <v>4843</v>
      </c>
      <c r="C2487" s="19" t="s">
        <v>414</v>
      </c>
      <c r="D2487" s="69">
        <v>72000</v>
      </c>
      <c r="E2487" s="69">
        <v>72000</v>
      </c>
      <c r="F2487" s="67"/>
      <c r="G2487" s="69">
        <v>72000</v>
      </c>
      <c r="H2487" s="14">
        <v>0</v>
      </c>
      <c r="I2487" s="32" t="s">
        <v>53</v>
      </c>
      <c r="J2487" s="32"/>
      <c r="K2487" s="32"/>
      <c r="L2487" s="67"/>
      <c r="M2487" s="24"/>
      <c r="N2487" s="14">
        <v>0</v>
      </c>
      <c r="O2487" s="14"/>
      <c r="P2487" s="12" t="s">
        <v>26</v>
      </c>
      <c r="Q2487" s="14"/>
      <c r="R2487" s="16" t="s">
        <v>32</v>
      </c>
      <c r="T2487" s="22"/>
      <c r="U2487" s="22"/>
      <c r="V2487" s="22"/>
      <c r="W2487" s="22"/>
      <c r="X2487" s="22"/>
      <c r="Y2487" s="22"/>
      <c r="Z2487" s="22"/>
      <c r="AA2487" s="22"/>
      <c r="AB2487" s="22"/>
      <c r="AC2487" s="22"/>
      <c r="AD2487" s="22"/>
      <c r="AE2487" s="22"/>
      <c r="AF2487" s="22"/>
      <c r="AG2487" s="22"/>
      <c r="AH2487" s="22"/>
      <c r="AI2487" s="22"/>
      <c r="AJ2487" s="22"/>
      <c r="AK2487" s="22"/>
      <c r="AL2487" s="22"/>
      <c r="AM2487" s="22"/>
      <c r="AN2487" s="22"/>
      <c r="AO2487" s="22"/>
      <c r="AP2487" s="22"/>
      <c r="AQ2487" s="22"/>
      <c r="AR2487" s="22"/>
      <c r="AS2487" s="22"/>
      <c r="AT2487" s="22"/>
      <c r="AU2487" s="22"/>
      <c r="AV2487" s="22"/>
      <c r="AW2487" s="22"/>
      <c r="AX2487" s="22"/>
      <c r="AY2487" s="22"/>
      <c r="AZ2487" s="22"/>
      <c r="BA2487" s="22"/>
      <c r="BB2487" s="22"/>
      <c r="BC2487" s="22"/>
      <c r="BD2487" s="22"/>
      <c r="BE2487" s="22"/>
      <c r="BF2487" s="22"/>
      <c r="BG2487" s="22"/>
      <c r="BH2487" s="22"/>
      <c r="BI2487" s="22"/>
      <c r="BJ2487" s="22"/>
      <c r="BK2487" s="22"/>
      <c r="BL2487" s="22"/>
      <c r="BM2487" s="22"/>
      <c r="BN2487" s="22"/>
      <c r="BO2487" s="22"/>
      <c r="BP2487" s="22"/>
      <c r="BQ2487" s="22"/>
      <c r="BR2487" s="22"/>
      <c r="BS2487" s="22"/>
      <c r="BT2487" s="22"/>
      <c r="BU2487" s="22"/>
      <c r="BV2487" s="22"/>
      <c r="BW2487" s="22"/>
      <c r="BX2487" s="22"/>
      <c r="BY2487" s="22"/>
      <c r="BZ2487" s="22"/>
      <c r="CA2487" s="22"/>
      <c r="CB2487" s="22"/>
      <c r="CC2487" s="22"/>
      <c r="CD2487" s="22"/>
      <c r="CE2487" s="22"/>
      <c r="CF2487" s="22"/>
      <c r="CG2487" s="22"/>
      <c r="CH2487" s="22"/>
      <c r="CI2487" s="22"/>
      <c r="CJ2487" s="22"/>
      <c r="CK2487" s="22"/>
      <c r="CL2487" s="22"/>
      <c r="CM2487" s="22"/>
      <c r="CN2487" s="22"/>
      <c r="CO2487" s="22"/>
      <c r="CP2487" s="22"/>
      <c r="CQ2487" s="22"/>
      <c r="CR2487" s="22"/>
      <c r="CS2487" s="22"/>
      <c r="CT2487" s="22"/>
      <c r="CU2487" s="22"/>
      <c r="CV2487" s="22"/>
      <c r="CW2487" s="22"/>
      <c r="CX2487" s="22"/>
      <c r="CY2487" s="22"/>
      <c r="CZ2487" s="22"/>
      <c r="DA2487" s="22"/>
      <c r="DB2487" s="22"/>
      <c r="DC2487" s="22"/>
      <c r="DD2487" s="22"/>
      <c r="DE2487" s="22"/>
      <c r="DF2487" s="22"/>
      <c r="DG2487" s="22"/>
      <c r="DH2487" s="22"/>
      <c r="DI2487" s="22"/>
      <c r="DJ2487" s="22"/>
      <c r="DK2487" s="22"/>
      <c r="DL2487" s="22"/>
      <c r="DM2487" s="22"/>
      <c r="DN2487" s="22"/>
      <c r="DO2487" s="22"/>
      <c r="DP2487" s="22"/>
      <c r="DQ2487" s="22"/>
      <c r="DR2487" s="22"/>
      <c r="DS2487" s="22"/>
      <c r="DT2487" s="22"/>
      <c r="DU2487" s="22"/>
      <c r="DV2487" s="22"/>
      <c r="DW2487" s="22"/>
      <c r="DX2487" s="22"/>
      <c r="DY2487" s="22"/>
      <c r="DZ2487" s="22"/>
      <c r="EA2487" s="22"/>
      <c r="EB2487" s="22"/>
      <c r="EC2487" s="22"/>
      <c r="ED2487" s="22"/>
      <c r="EE2487" s="22"/>
      <c r="EF2487" s="22"/>
      <c r="EG2487" s="22"/>
      <c r="EH2487" s="22"/>
      <c r="EI2487" s="22"/>
      <c r="EJ2487" s="22"/>
      <c r="EK2487" s="22"/>
      <c r="EL2487" s="22"/>
      <c r="EM2487" s="22"/>
      <c r="EN2487" s="22"/>
      <c r="EO2487" s="22"/>
      <c r="EP2487" s="22"/>
      <c r="EQ2487" s="22"/>
      <c r="ER2487" s="22"/>
      <c r="ES2487" s="22"/>
      <c r="ET2487" s="22"/>
      <c r="EU2487" s="22"/>
      <c r="EV2487" s="22"/>
      <c r="EW2487" s="22"/>
      <c r="EX2487" s="22"/>
      <c r="EY2487" s="22"/>
      <c r="EZ2487" s="22"/>
      <c r="FA2487" s="22"/>
      <c r="FB2487" s="22"/>
      <c r="FC2487" s="22"/>
      <c r="FD2487" s="22"/>
      <c r="FE2487" s="22"/>
      <c r="FF2487" s="22"/>
      <c r="FG2487" s="22"/>
      <c r="FH2487" s="22"/>
      <c r="FI2487" s="22"/>
      <c r="FJ2487" s="22"/>
      <c r="FK2487" s="22"/>
      <c r="FL2487" s="22"/>
      <c r="FM2487" s="22"/>
      <c r="FN2487" s="22"/>
      <c r="FO2487" s="22"/>
      <c r="FP2487" s="22"/>
      <c r="FQ2487" s="22"/>
      <c r="FR2487" s="22"/>
      <c r="FS2487" s="22"/>
      <c r="FT2487" s="22"/>
      <c r="FU2487" s="22"/>
      <c r="FV2487" s="22"/>
      <c r="FW2487" s="22"/>
      <c r="FX2487" s="22"/>
      <c r="FY2487" s="22"/>
      <c r="FZ2487" s="22"/>
      <c r="GA2487" s="22"/>
      <c r="GB2487" s="22"/>
      <c r="GC2487" s="22"/>
      <c r="GD2487" s="22"/>
      <c r="GE2487" s="22"/>
      <c r="GF2487" s="22"/>
      <c r="GG2487" s="22"/>
      <c r="GH2487" s="22"/>
      <c r="GI2487" s="22"/>
      <c r="GJ2487" s="22"/>
      <c r="GK2487" s="22"/>
      <c r="GL2487" s="22"/>
      <c r="GM2487" s="22"/>
      <c r="GN2487" s="22"/>
      <c r="GO2487" s="22"/>
      <c r="GP2487" s="22"/>
      <c r="GQ2487" s="22"/>
      <c r="GR2487" s="22"/>
      <c r="GS2487" s="22"/>
      <c r="GT2487" s="22"/>
      <c r="GU2487" s="22"/>
      <c r="GV2487" s="22"/>
      <c r="GW2487" s="22"/>
      <c r="GX2487" s="22"/>
      <c r="GY2487" s="22"/>
      <c r="GZ2487" s="22"/>
      <c r="HA2487" s="22"/>
      <c r="HB2487" s="22"/>
      <c r="HC2487" s="22"/>
      <c r="HD2487" s="22"/>
      <c r="HE2487" s="22"/>
      <c r="HF2487" s="22"/>
      <c r="HG2487" s="22"/>
      <c r="HH2487" s="22"/>
      <c r="HI2487" s="22"/>
      <c r="HJ2487" s="22"/>
      <c r="HK2487" s="22"/>
      <c r="HL2487" s="22"/>
      <c r="HM2487" s="22"/>
      <c r="HN2487" s="22"/>
      <c r="HO2487" s="22"/>
      <c r="HP2487" s="22"/>
      <c r="HQ2487" s="22"/>
      <c r="HR2487" s="22"/>
      <c r="HS2487" s="22"/>
      <c r="HT2487" s="22"/>
      <c r="HU2487" s="22"/>
      <c r="HV2487" s="22"/>
      <c r="HW2487" s="22"/>
      <c r="HX2487" s="22"/>
      <c r="HY2487" s="22"/>
      <c r="HZ2487" s="22"/>
      <c r="IA2487" s="22"/>
      <c r="IB2487" s="22"/>
      <c r="IC2487" s="22"/>
      <c r="ID2487" s="22"/>
      <c r="IE2487" s="22"/>
      <c r="IF2487" s="22"/>
      <c r="IG2487" s="22"/>
      <c r="IH2487" s="22"/>
      <c r="II2487" s="22"/>
      <c r="IJ2487" s="22"/>
      <c r="IK2487" s="22"/>
      <c r="IL2487" s="22"/>
      <c r="IM2487" s="22"/>
      <c r="IN2487" s="22"/>
      <c r="IO2487" s="22"/>
      <c r="IP2487" s="22"/>
      <c r="IQ2487" s="22"/>
      <c r="IR2487" s="22"/>
      <c r="IS2487" s="22"/>
      <c r="IT2487" s="22"/>
      <c r="IU2487" s="22"/>
    </row>
    <row r="2488" spans="1:255" s="21" customFormat="1" ht="32.4" customHeight="1" x14ac:dyDescent="0.3">
      <c r="A2488" s="89" t="s">
        <v>557</v>
      </c>
      <c r="B2488" s="36" t="s">
        <v>4844</v>
      </c>
      <c r="C2488" s="19" t="s">
        <v>414</v>
      </c>
      <c r="D2488" s="61">
        <v>72000</v>
      </c>
      <c r="E2488" s="60">
        <v>72000</v>
      </c>
      <c r="F2488" s="67"/>
      <c r="G2488" s="60">
        <v>72000</v>
      </c>
      <c r="H2488" s="14">
        <v>0</v>
      </c>
      <c r="I2488" s="32" t="s">
        <v>53</v>
      </c>
      <c r="J2488" s="32"/>
      <c r="K2488" s="32"/>
      <c r="L2488" s="67"/>
      <c r="M2488" s="24"/>
      <c r="N2488" s="14">
        <v>0</v>
      </c>
      <c r="O2488" s="14"/>
      <c r="P2488" s="12" t="s">
        <v>26</v>
      </c>
      <c r="Q2488" s="14"/>
      <c r="R2488" s="16" t="s">
        <v>32</v>
      </c>
      <c r="T2488" s="22"/>
      <c r="U2488" s="22"/>
      <c r="V2488" s="22"/>
      <c r="W2488" s="22"/>
      <c r="X2488" s="22"/>
      <c r="Y2488" s="22"/>
      <c r="Z2488" s="22"/>
      <c r="AA2488" s="22"/>
      <c r="AB2488" s="22"/>
      <c r="AC2488" s="22"/>
      <c r="AD2488" s="22"/>
      <c r="AE2488" s="22"/>
      <c r="AF2488" s="22"/>
      <c r="AG2488" s="22"/>
      <c r="AH2488" s="22"/>
      <c r="AI2488" s="22"/>
      <c r="AJ2488" s="22"/>
      <c r="AK2488" s="22"/>
      <c r="AL2488" s="22"/>
      <c r="AM2488" s="22"/>
      <c r="AN2488" s="22"/>
      <c r="AO2488" s="22"/>
      <c r="AP2488" s="22"/>
      <c r="AQ2488" s="22"/>
      <c r="AR2488" s="22"/>
      <c r="AS2488" s="22"/>
      <c r="AT2488" s="22"/>
      <c r="AU2488" s="22"/>
      <c r="AV2488" s="22"/>
      <c r="AW2488" s="22"/>
      <c r="AX2488" s="22"/>
      <c r="AY2488" s="22"/>
      <c r="AZ2488" s="22"/>
      <c r="BA2488" s="22"/>
      <c r="BB2488" s="22"/>
      <c r="BC2488" s="22"/>
      <c r="BD2488" s="22"/>
      <c r="BE2488" s="22"/>
      <c r="BF2488" s="22"/>
      <c r="BG2488" s="22"/>
      <c r="BH2488" s="22"/>
      <c r="BI2488" s="22"/>
      <c r="BJ2488" s="22"/>
      <c r="BK2488" s="22"/>
      <c r="BL2488" s="22"/>
      <c r="BM2488" s="22"/>
      <c r="BN2488" s="22"/>
      <c r="BO2488" s="22"/>
      <c r="BP2488" s="22"/>
      <c r="BQ2488" s="22"/>
      <c r="BR2488" s="22"/>
      <c r="BS2488" s="22"/>
      <c r="BT2488" s="22"/>
      <c r="BU2488" s="22"/>
      <c r="BV2488" s="22"/>
      <c r="BW2488" s="22"/>
      <c r="BX2488" s="22"/>
      <c r="BY2488" s="22"/>
      <c r="BZ2488" s="22"/>
      <c r="CA2488" s="22"/>
      <c r="CB2488" s="22"/>
      <c r="CC2488" s="22"/>
      <c r="CD2488" s="22"/>
      <c r="CE2488" s="22"/>
      <c r="CF2488" s="22"/>
      <c r="CG2488" s="22"/>
      <c r="CH2488" s="22"/>
      <c r="CI2488" s="22"/>
      <c r="CJ2488" s="22"/>
      <c r="CK2488" s="22"/>
      <c r="CL2488" s="22"/>
      <c r="CM2488" s="22"/>
      <c r="CN2488" s="22"/>
      <c r="CO2488" s="22"/>
      <c r="CP2488" s="22"/>
      <c r="CQ2488" s="22"/>
      <c r="CR2488" s="22"/>
      <c r="CS2488" s="22"/>
      <c r="CT2488" s="22"/>
      <c r="CU2488" s="22"/>
      <c r="CV2488" s="22"/>
      <c r="CW2488" s="22"/>
      <c r="CX2488" s="22"/>
      <c r="CY2488" s="22"/>
      <c r="CZ2488" s="22"/>
      <c r="DA2488" s="22"/>
      <c r="DB2488" s="22"/>
      <c r="DC2488" s="22"/>
      <c r="DD2488" s="22"/>
      <c r="DE2488" s="22"/>
      <c r="DF2488" s="22"/>
      <c r="DG2488" s="22"/>
      <c r="DH2488" s="22"/>
      <c r="DI2488" s="22"/>
      <c r="DJ2488" s="22"/>
      <c r="DK2488" s="22"/>
      <c r="DL2488" s="22"/>
      <c r="DM2488" s="22"/>
      <c r="DN2488" s="22"/>
      <c r="DO2488" s="22"/>
      <c r="DP2488" s="22"/>
      <c r="DQ2488" s="22"/>
      <c r="DR2488" s="22"/>
      <c r="DS2488" s="22"/>
      <c r="DT2488" s="22"/>
      <c r="DU2488" s="22"/>
      <c r="DV2488" s="22"/>
      <c r="DW2488" s="22"/>
      <c r="DX2488" s="22"/>
      <c r="DY2488" s="22"/>
      <c r="DZ2488" s="22"/>
      <c r="EA2488" s="22"/>
      <c r="EB2488" s="22"/>
      <c r="EC2488" s="22"/>
      <c r="ED2488" s="22"/>
      <c r="EE2488" s="22"/>
      <c r="EF2488" s="22"/>
      <c r="EG2488" s="22"/>
      <c r="EH2488" s="22"/>
      <c r="EI2488" s="22"/>
      <c r="EJ2488" s="22"/>
      <c r="EK2488" s="22"/>
      <c r="EL2488" s="22"/>
      <c r="EM2488" s="22"/>
      <c r="EN2488" s="22"/>
      <c r="EO2488" s="22"/>
      <c r="EP2488" s="22"/>
      <c r="EQ2488" s="22"/>
      <c r="ER2488" s="22"/>
      <c r="ES2488" s="22"/>
      <c r="ET2488" s="22"/>
      <c r="EU2488" s="22"/>
      <c r="EV2488" s="22"/>
      <c r="EW2488" s="22"/>
      <c r="EX2488" s="22"/>
      <c r="EY2488" s="22"/>
      <c r="EZ2488" s="22"/>
      <c r="FA2488" s="22"/>
      <c r="FB2488" s="22"/>
      <c r="FC2488" s="22"/>
      <c r="FD2488" s="22"/>
      <c r="FE2488" s="22"/>
      <c r="FF2488" s="22"/>
      <c r="FG2488" s="22"/>
      <c r="FH2488" s="22"/>
      <c r="FI2488" s="22"/>
      <c r="FJ2488" s="22"/>
      <c r="FK2488" s="22"/>
      <c r="FL2488" s="22"/>
      <c r="FM2488" s="22"/>
      <c r="FN2488" s="22"/>
      <c r="FO2488" s="22"/>
      <c r="FP2488" s="22"/>
      <c r="FQ2488" s="22"/>
      <c r="FR2488" s="22"/>
      <c r="FS2488" s="22"/>
      <c r="FT2488" s="22"/>
      <c r="FU2488" s="22"/>
      <c r="FV2488" s="22"/>
      <c r="FW2488" s="22"/>
      <c r="FX2488" s="22"/>
      <c r="FY2488" s="22"/>
      <c r="FZ2488" s="22"/>
      <c r="GA2488" s="22"/>
      <c r="GB2488" s="22"/>
      <c r="GC2488" s="22"/>
      <c r="GD2488" s="22"/>
      <c r="GE2488" s="22"/>
      <c r="GF2488" s="22"/>
      <c r="GG2488" s="22"/>
      <c r="GH2488" s="22"/>
      <c r="GI2488" s="22"/>
      <c r="GJ2488" s="22"/>
      <c r="GK2488" s="22"/>
      <c r="GL2488" s="22"/>
      <c r="GM2488" s="22"/>
      <c r="GN2488" s="22"/>
      <c r="GO2488" s="22"/>
      <c r="GP2488" s="22"/>
      <c r="GQ2488" s="22"/>
      <c r="GR2488" s="22"/>
      <c r="GS2488" s="22"/>
      <c r="GT2488" s="22"/>
      <c r="GU2488" s="22"/>
      <c r="GV2488" s="22"/>
      <c r="GW2488" s="22"/>
      <c r="GX2488" s="22"/>
      <c r="GY2488" s="22"/>
      <c r="GZ2488" s="22"/>
      <c r="HA2488" s="22"/>
      <c r="HB2488" s="22"/>
      <c r="HC2488" s="22"/>
      <c r="HD2488" s="22"/>
      <c r="HE2488" s="22"/>
      <c r="HF2488" s="22"/>
      <c r="HG2488" s="22"/>
      <c r="HH2488" s="22"/>
      <c r="HI2488" s="22"/>
      <c r="HJ2488" s="22"/>
      <c r="HK2488" s="22"/>
      <c r="HL2488" s="22"/>
      <c r="HM2488" s="22"/>
      <c r="HN2488" s="22"/>
      <c r="HO2488" s="22"/>
      <c r="HP2488" s="22"/>
      <c r="HQ2488" s="22"/>
      <c r="HR2488" s="22"/>
      <c r="HS2488" s="22"/>
      <c r="HT2488" s="22"/>
      <c r="HU2488" s="22"/>
      <c r="HV2488" s="22"/>
      <c r="HW2488" s="22"/>
      <c r="HX2488" s="22"/>
      <c r="HY2488" s="22"/>
      <c r="HZ2488" s="22"/>
      <c r="IA2488" s="22"/>
      <c r="IB2488" s="22"/>
      <c r="IC2488" s="22"/>
      <c r="ID2488" s="22"/>
      <c r="IE2488" s="22"/>
      <c r="IF2488" s="22"/>
      <c r="IG2488" s="22"/>
      <c r="IH2488" s="22"/>
      <c r="II2488" s="22"/>
      <c r="IJ2488" s="22"/>
      <c r="IK2488" s="22"/>
      <c r="IL2488" s="22"/>
      <c r="IM2488" s="22"/>
      <c r="IN2488" s="22"/>
      <c r="IO2488" s="22"/>
      <c r="IP2488" s="22"/>
      <c r="IQ2488" s="22"/>
      <c r="IR2488" s="22"/>
      <c r="IS2488" s="22"/>
      <c r="IT2488" s="22"/>
      <c r="IU2488" s="22"/>
    </row>
    <row r="2489" spans="1:255" s="21" customFormat="1" ht="32.4" customHeight="1" x14ac:dyDescent="0.3">
      <c r="A2489" s="89" t="s">
        <v>557</v>
      </c>
      <c r="B2489" s="36" t="s">
        <v>4845</v>
      </c>
      <c r="C2489" s="19" t="s">
        <v>414</v>
      </c>
      <c r="D2489" s="61">
        <v>72000</v>
      </c>
      <c r="E2489" s="60">
        <v>72000</v>
      </c>
      <c r="F2489" s="67"/>
      <c r="G2489" s="60">
        <v>72000</v>
      </c>
      <c r="H2489" s="14">
        <v>0</v>
      </c>
      <c r="I2489" s="32" t="s">
        <v>53</v>
      </c>
      <c r="J2489" s="32"/>
      <c r="K2489" s="32"/>
      <c r="L2489" s="67"/>
      <c r="M2489" s="24"/>
      <c r="N2489" s="14">
        <v>0</v>
      </c>
      <c r="O2489" s="14"/>
      <c r="P2489" s="12" t="s">
        <v>26</v>
      </c>
      <c r="Q2489" s="14"/>
      <c r="R2489" s="16" t="s">
        <v>32</v>
      </c>
      <c r="T2489" s="22"/>
      <c r="U2489" s="22"/>
      <c r="V2489" s="22"/>
      <c r="W2489" s="22"/>
      <c r="X2489" s="22"/>
      <c r="Y2489" s="22"/>
      <c r="Z2489" s="22"/>
      <c r="AA2489" s="22"/>
      <c r="AB2489" s="22"/>
      <c r="AC2489" s="22"/>
      <c r="AD2489" s="22"/>
      <c r="AE2489" s="22"/>
      <c r="AF2489" s="22"/>
      <c r="AG2489" s="22"/>
      <c r="AH2489" s="22"/>
      <c r="AI2489" s="22"/>
      <c r="AJ2489" s="22"/>
      <c r="AK2489" s="22"/>
      <c r="AL2489" s="22"/>
      <c r="AM2489" s="22"/>
      <c r="AN2489" s="22"/>
      <c r="AO2489" s="22"/>
      <c r="AP2489" s="22"/>
      <c r="AQ2489" s="22"/>
      <c r="AR2489" s="22"/>
      <c r="AS2489" s="22"/>
      <c r="AT2489" s="22"/>
      <c r="AU2489" s="22"/>
      <c r="AV2489" s="22"/>
      <c r="AW2489" s="22"/>
      <c r="AX2489" s="22"/>
      <c r="AY2489" s="22"/>
      <c r="AZ2489" s="22"/>
      <c r="BA2489" s="22"/>
      <c r="BB2489" s="22"/>
      <c r="BC2489" s="22"/>
      <c r="BD2489" s="22"/>
      <c r="BE2489" s="22"/>
      <c r="BF2489" s="22"/>
      <c r="BG2489" s="22"/>
      <c r="BH2489" s="22"/>
      <c r="BI2489" s="22"/>
      <c r="BJ2489" s="22"/>
      <c r="BK2489" s="22"/>
      <c r="BL2489" s="22"/>
      <c r="BM2489" s="22"/>
      <c r="BN2489" s="22"/>
      <c r="BO2489" s="22"/>
      <c r="BP2489" s="22"/>
      <c r="BQ2489" s="22"/>
      <c r="BR2489" s="22"/>
      <c r="BS2489" s="22"/>
      <c r="BT2489" s="22"/>
      <c r="BU2489" s="22"/>
      <c r="BV2489" s="22"/>
      <c r="BW2489" s="22"/>
      <c r="BX2489" s="22"/>
      <c r="BY2489" s="22"/>
      <c r="BZ2489" s="22"/>
      <c r="CA2489" s="22"/>
      <c r="CB2489" s="22"/>
      <c r="CC2489" s="22"/>
      <c r="CD2489" s="22"/>
      <c r="CE2489" s="22"/>
      <c r="CF2489" s="22"/>
      <c r="CG2489" s="22"/>
      <c r="CH2489" s="22"/>
      <c r="CI2489" s="22"/>
      <c r="CJ2489" s="22"/>
      <c r="CK2489" s="22"/>
      <c r="CL2489" s="22"/>
      <c r="CM2489" s="22"/>
      <c r="CN2489" s="22"/>
      <c r="CO2489" s="22"/>
      <c r="CP2489" s="22"/>
      <c r="CQ2489" s="22"/>
      <c r="CR2489" s="22"/>
      <c r="CS2489" s="22"/>
      <c r="CT2489" s="22"/>
      <c r="CU2489" s="22"/>
      <c r="CV2489" s="22"/>
      <c r="CW2489" s="22"/>
      <c r="CX2489" s="22"/>
      <c r="CY2489" s="22"/>
      <c r="CZ2489" s="22"/>
      <c r="DA2489" s="22"/>
      <c r="DB2489" s="22"/>
      <c r="DC2489" s="22"/>
      <c r="DD2489" s="22"/>
      <c r="DE2489" s="22"/>
      <c r="DF2489" s="22"/>
      <c r="DG2489" s="22"/>
      <c r="DH2489" s="22"/>
      <c r="DI2489" s="22"/>
      <c r="DJ2489" s="22"/>
      <c r="DK2489" s="22"/>
      <c r="DL2489" s="22"/>
      <c r="DM2489" s="22"/>
      <c r="DN2489" s="22"/>
      <c r="DO2489" s="22"/>
      <c r="DP2489" s="22"/>
      <c r="DQ2489" s="22"/>
      <c r="DR2489" s="22"/>
      <c r="DS2489" s="22"/>
      <c r="DT2489" s="22"/>
      <c r="DU2489" s="22"/>
      <c r="DV2489" s="22"/>
      <c r="DW2489" s="22"/>
      <c r="DX2489" s="22"/>
      <c r="DY2489" s="22"/>
      <c r="DZ2489" s="22"/>
      <c r="EA2489" s="22"/>
      <c r="EB2489" s="22"/>
      <c r="EC2489" s="22"/>
      <c r="ED2489" s="22"/>
      <c r="EE2489" s="22"/>
      <c r="EF2489" s="22"/>
      <c r="EG2489" s="22"/>
      <c r="EH2489" s="22"/>
      <c r="EI2489" s="22"/>
      <c r="EJ2489" s="22"/>
      <c r="EK2489" s="22"/>
      <c r="EL2489" s="22"/>
      <c r="EM2489" s="22"/>
      <c r="EN2489" s="22"/>
      <c r="EO2489" s="22"/>
      <c r="EP2489" s="22"/>
      <c r="EQ2489" s="22"/>
      <c r="ER2489" s="22"/>
      <c r="ES2489" s="22"/>
      <c r="ET2489" s="22"/>
      <c r="EU2489" s="22"/>
      <c r="EV2489" s="22"/>
      <c r="EW2489" s="22"/>
      <c r="EX2489" s="22"/>
      <c r="EY2489" s="22"/>
      <c r="EZ2489" s="22"/>
      <c r="FA2489" s="22"/>
      <c r="FB2489" s="22"/>
      <c r="FC2489" s="22"/>
      <c r="FD2489" s="22"/>
      <c r="FE2489" s="22"/>
      <c r="FF2489" s="22"/>
      <c r="FG2489" s="22"/>
      <c r="FH2489" s="22"/>
      <c r="FI2489" s="22"/>
      <c r="FJ2489" s="22"/>
      <c r="FK2489" s="22"/>
      <c r="FL2489" s="22"/>
      <c r="FM2489" s="22"/>
      <c r="FN2489" s="22"/>
      <c r="FO2489" s="22"/>
      <c r="FP2489" s="22"/>
      <c r="FQ2489" s="22"/>
      <c r="FR2489" s="22"/>
      <c r="FS2489" s="22"/>
      <c r="FT2489" s="22"/>
      <c r="FU2489" s="22"/>
      <c r="FV2489" s="22"/>
      <c r="FW2489" s="22"/>
      <c r="FX2489" s="22"/>
      <c r="FY2489" s="22"/>
      <c r="FZ2489" s="22"/>
      <c r="GA2489" s="22"/>
      <c r="GB2489" s="22"/>
      <c r="GC2489" s="22"/>
      <c r="GD2489" s="22"/>
      <c r="GE2489" s="22"/>
      <c r="GF2489" s="22"/>
      <c r="GG2489" s="22"/>
      <c r="GH2489" s="22"/>
      <c r="GI2489" s="22"/>
      <c r="GJ2489" s="22"/>
      <c r="GK2489" s="22"/>
      <c r="GL2489" s="22"/>
      <c r="GM2489" s="22"/>
      <c r="GN2489" s="22"/>
      <c r="GO2489" s="22"/>
      <c r="GP2489" s="22"/>
      <c r="GQ2489" s="22"/>
      <c r="GR2489" s="22"/>
      <c r="GS2489" s="22"/>
      <c r="GT2489" s="22"/>
      <c r="GU2489" s="22"/>
      <c r="GV2489" s="22"/>
      <c r="GW2489" s="22"/>
      <c r="GX2489" s="22"/>
      <c r="GY2489" s="22"/>
      <c r="GZ2489" s="22"/>
      <c r="HA2489" s="22"/>
      <c r="HB2489" s="22"/>
      <c r="HC2489" s="22"/>
      <c r="HD2489" s="22"/>
      <c r="HE2489" s="22"/>
      <c r="HF2489" s="22"/>
      <c r="HG2489" s="22"/>
      <c r="HH2489" s="22"/>
      <c r="HI2489" s="22"/>
      <c r="HJ2489" s="22"/>
      <c r="HK2489" s="22"/>
      <c r="HL2489" s="22"/>
      <c r="HM2489" s="22"/>
      <c r="HN2489" s="22"/>
      <c r="HO2489" s="22"/>
      <c r="HP2489" s="22"/>
      <c r="HQ2489" s="22"/>
      <c r="HR2489" s="22"/>
      <c r="HS2489" s="22"/>
      <c r="HT2489" s="22"/>
      <c r="HU2489" s="22"/>
      <c r="HV2489" s="22"/>
      <c r="HW2489" s="22"/>
      <c r="HX2489" s="22"/>
      <c r="HY2489" s="22"/>
      <c r="HZ2489" s="22"/>
      <c r="IA2489" s="22"/>
      <c r="IB2489" s="22"/>
      <c r="IC2489" s="22"/>
      <c r="ID2489" s="22"/>
      <c r="IE2489" s="22"/>
      <c r="IF2489" s="22"/>
      <c r="IG2489" s="22"/>
      <c r="IH2489" s="22"/>
      <c r="II2489" s="22"/>
      <c r="IJ2489" s="22"/>
      <c r="IK2489" s="22"/>
      <c r="IL2489" s="22"/>
      <c r="IM2489" s="22"/>
      <c r="IN2489" s="22"/>
      <c r="IO2489" s="22"/>
      <c r="IP2489" s="22"/>
      <c r="IQ2489" s="22"/>
      <c r="IR2489" s="22"/>
      <c r="IS2489" s="22"/>
      <c r="IT2489" s="22"/>
      <c r="IU2489" s="22"/>
    </row>
    <row r="2490" spans="1:255" s="21" customFormat="1" ht="32.4" customHeight="1" x14ac:dyDescent="0.3">
      <c r="A2490" s="89" t="s">
        <v>557</v>
      </c>
      <c r="B2490" s="36" t="s">
        <v>4846</v>
      </c>
      <c r="C2490" s="19" t="s">
        <v>414</v>
      </c>
      <c r="D2490" s="61">
        <v>72000</v>
      </c>
      <c r="E2490" s="60">
        <v>72000</v>
      </c>
      <c r="F2490" s="67"/>
      <c r="G2490" s="60">
        <v>72000</v>
      </c>
      <c r="H2490" s="14">
        <v>0</v>
      </c>
      <c r="I2490" s="32" t="s">
        <v>53</v>
      </c>
      <c r="J2490" s="32"/>
      <c r="K2490" s="32"/>
      <c r="L2490" s="67"/>
      <c r="M2490" s="24"/>
      <c r="N2490" s="14">
        <v>0</v>
      </c>
      <c r="O2490" s="14"/>
      <c r="P2490" s="12" t="s">
        <v>26</v>
      </c>
      <c r="Q2490" s="14"/>
      <c r="R2490" s="16" t="s">
        <v>32</v>
      </c>
      <c r="T2490" s="22"/>
      <c r="U2490" s="22"/>
      <c r="V2490" s="22"/>
      <c r="W2490" s="22"/>
      <c r="X2490" s="22"/>
      <c r="Y2490" s="22"/>
      <c r="Z2490" s="22"/>
      <c r="AA2490" s="22"/>
      <c r="AB2490" s="22"/>
      <c r="AC2490" s="22"/>
      <c r="AD2490" s="22"/>
      <c r="AE2490" s="22"/>
      <c r="AF2490" s="22"/>
      <c r="AG2490" s="22"/>
      <c r="AH2490" s="22"/>
      <c r="AI2490" s="22"/>
      <c r="AJ2490" s="22"/>
      <c r="AK2490" s="22"/>
      <c r="AL2490" s="22"/>
      <c r="AM2490" s="22"/>
      <c r="AN2490" s="22"/>
      <c r="AO2490" s="22"/>
      <c r="AP2490" s="22"/>
      <c r="AQ2490" s="22"/>
      <c r="AR2490" s="22"/>
      <c r="AS2490" s="22"/>
      <c r="AT2490" s="22"/>
      <c r="AU2490" s="22"/>
      <c r="AV2490" s="22"/>
      <c r="AW2490" s="22"/>
      <c r="AX2490" s="22"/>
      <c r="AY2490" s="22"/>
      <c r="AZ2490" s="22"/>
      <c r="BA2490" s="22"/>
      <c r="BB2490" s="22"/>
      <c r="BC2490" s="22"/>
      <c r="BD2490" s="22"/>
      <c r="BE2490" s="22"/>
      <c r="BF2490" s="22"/>
      <c r="BG2490" s="22"/>
      <c r="BH2490" s="22"/>
      <c r="BI2490" s="22"/>
      <c r="BJ2490" s="22"/>
      <c r="BK2490" s="22"/>
      <c r="BL2490" s="22"/>
      <c r="BM2490" s="22"/>
      <c r="BN2490" s="22"/>
      <c r="BO2490" s="22"/>
      <c r="BP2490" s="22"/>
      <c r="BQ2490" s="22"/>
      <c r="BR2490" s="22"/>
      <c r="BS2490" s="22"/>
      <c r="BT2490" s="22"/>
      <c r="BU2490" s="22"/>
      <c r="BV2490" s="22"/>
      <c r="BW2490" s="22"/>
      <c r="BX2490" s="22"/>
      <c r="BY2490" s="22"/>
      <c r="BZ2490" s="22"/>
      <c r="CA2490" s="22"/>
      <c r="CB2490" s="22"/>
      <c r="CC2490" s="22"/>
      <c r="CD2490" s="22"/>
      <c r="CE2490" s="22"/>
      <c r="CF2490" s="22"/>
      <c r="CG2490" s="22"/>
      <c r="CH2490" s="22"/>
      <c r="CI2490" s="22"/>
      <c r="CJ2490" s="22"/>
      <c r="CK2490" s="22"/>
      <c r="CL2490" s="22"/>
      <c r="CM2490" s="22"/>
      <c r="CN2490" s="22"/>
      <c r="CO2490" s="22"/>
      <c r="CP2490" s="22"/>
      <c r="CQ2490" s="22"/>
      <c r="CR2490" s="22"/>
      <c r="CS2490" s="22"/>
      <c r="CT2490" s="22"/>
      <c r="CU2490" s="22"/>
      <c r="CV2490" s="22"/>
      <c r="CW2490" s="22"/>
      <c r="CX2490" s="22"/>
      <c r="CY2490" s="22"/>
      <c r="CZ2490" s="22"/>
      <c r="DA2490" s="22"/>
      <c r="DB2490" s="22"/>
      <c r="DC2490" s="22"/>
      <c r="DD2490" s="22"/>
      <c r="DE2490" s="22"/>
      <c r="DF2490" s="22"/>
      <c r="DG2490" s="22"/>
      <c r="DH2490" s="22"/>
      <c r="DI2490" s="22"/>
      <c r="DJ2490" s="22"/>
      <c r="DK2490" s="22"/>
      <c r="DL2490" s="22"/>
      <c r="DM2490" s="22"/>
      <c r="DN2490" s="22"/>
      <c r="DO2490" s="22"/>
      <c r="DP2490" s="22"/>
      <c r="DQ2490" s="22"/>
      <c r="DR2490" s="22"/>
      <c r="DS2490" s="22"/>
      <c r="DT2490" s="22"/>
      <c r="DU2490" s="22"/>
      <c r="DV2490" s="22"/>
      <c r="DW2490" s="22"/>
      <c r="DX2490" s="22"/>
      <c r="DY2490" s="22"/>
      <c r="DZ2490" s="22"/>
      <c r="EA2490" s="22"/>
      <c r="EB2490" s="22"/>
      <c r="EC2490" s="22"/>
      <c r="ED2490" s="22"/>
      <c r="EE2490" s="22"/>
      <c r="EF2490" s="22"/>
      <c r="EG2490" s="22"/>
      <c r="EH2490" s="22"/>
      <c r="EI2490" s="22"/>
      <c r="EJ2490" s="22"/>
      <c r="EK2490" s="22"/>
      <c r="EL2490" s="22"/>
      <c r="EM2490" s="22"/>
      <c r="EN2490" s="22"/>
      <c r="EO2490" s="22"/>
      <c r="EP2490" s="22"/>
      <c r="EQ2490" s="22"/>
      <c r="ER2490" s="22"/>
      <c r="ES2490" s="22"/>
      <c r="ET2490" s="22"/>
      <c r="EU2490" s="22"/>
      <c r="EV2490" s="22"/>
      <c r="EW2490" s="22"/>
      <c r="EX2490" s="22"/>
      <c r="EY2490" s="22"/>
      <c r="EZ2490" s="22"/>
      <c r="FA2490" s="22"/>
      <c r="FB2490" s="22"/>
      <c r="FC2490" s="22"/>
      <c r="FD2490" s="22"/>
      <c r="FE2490" s="22"/>
      <c r="FF2490" s="22"/>
      <c r="FG2490" s="22"/>
      <c r="FH2490" s="22"/>
      <c r="FI2490" s="22"/>
      <c r="FJ2490" s="22"/>
      <c r="FK2490" s="22"/>
      <c r="FL2490" s="22"/>
      <c r="FM2490" s="22"/>
      <c r="FN2490" s="22"/>
      <c r="FO2490" s="22"/>
      <c r="FP2490" s="22"/>
      <c r="FQ2490" s="22"/>
      <c r="FR2490" s="22"/>
      <c r="FS2490" s="22"/>
      <c r="FT2490" s="22"/>
      <c r="FU2490" s="22"/>
      <c r="FV2490" s="22"/>
      <c r="FW2490" s="22"/>
      <c r="FX2490" s="22"/>
      <c r="FY2490" s="22"/>
      <c r="FZ2490" s="22"/>
      <c r="GA2490" s="22"/>
      <c r="GB2490" s="22"/>
      <c r="GC2490" s="22"/>
      <c r="GD2490" s="22"/>
      <c r="GE2490" s="22"/>
      <c r="GF2490" s="22"/>
      <c r="GG2490" s="22"/>
      <c r="GH2490" s="22"/>
      <c r="GI2490" s="22"/>
      <c r="GJ2490" s="22"/>
      <c r="GK2490" s="22"/>
      <c r="GL2490" s="22"/>
      <c r="GM2490" s="22"/>
      <c r="GN2490" s="22"/>
      <c r="GO2490" s="22"/>
      <c r="GP2490" s="22"/>
      <c r="GQ2490" s="22"/>
      <c r="GR2490" s="22"/>
      <c r="GS2490" s="22"/>
      <c r="GT2490" s="22"/>
      <c r="GU2490" s="22"/>
      <c r="GV2490" s="22"/>
      <c r="GW2490" s="22"/>
      <c r="GX2490" s="22"/>
      <c r="GY2490" s="22"/>
      <c r="GZ2490" s="22"/>
      <c r="HA2490" s="22"/>
      <c r="HB2490" s="22"/>
      <c r="HC2490" s="22"/>
      <c r="HD2490" s="22"/>
      <c r="HE2490" s="22"/>
      <c r="HF2490" s="22"/>
      <c r="HG2490" s="22"/>
      <c r="HH2490" s="22"/>
      <c r="HI2490" s="22"/>
      <c r="HJ2490" s="22"/>
      <c r="HK2490" s="22"/>
      <c r="HL2490" s="22"/>
      <c r="HM2490" s="22"/>
      <c r="HN2490" s="22"/>
      <c r="HO2490" s="22"/>
      <c r="HP2490" s="22"/>
      <c r="HQ2490" s="22"/>
      <c r="HR2490" s="22"/>
      <c r="HS2490" s="22"/>
      <c r="HT2490" s="22"/>
      <c r="HU2490" s="22"/>
      <c r="HV2490" s="22"/>
      <c r="HW2490" s="22"/>
      <c r="HX2490" s="22"/>
      <c r="HY2490" s="22"/>
      <c r="HZ2490" s="22"/>
      <c r="IA2490" s="22"/>
      <c r="IB2490" s="22"/>
      <c r="IC2490" s="22"/>
      <c r="ID2490" s="22"/>
      <c r="IE2490" s="22"/>
      <c r="IF2490" s="22"/>
      <c r="IG2490" s="22"/>
      <c r="IH2490" s="22"/>
      <c r="II2490" s="22"/>
      <c r="IJ2490" s="22"/>
      <c r="IK2490" s="22"/>
      <c r="IL2490" s="22"/>
      <c r="IM2490" s="22"/>
      <c r="IN2490" s="22"/>
      <c r="IO2490" s="22"/>
      <c r="IP2490" s="22"/>
      <c r="IQ2490" s="22"/>
      <c r="IR2490" s="22"/>
      <c r="IS2490" s="22"/>
      <c r="IT2490" s="22"/>
      <c r="IU2490" s="22"/>
    </row>
    <row r="2491" spans="1:255" s="21" customFormat="1" ht="32.4" customHeight="1" x14ac:dyDescent="0.3">
      <c r="A2491" s="89" t="s">
        <v>315</v>
      </c>
      <c r="B2491" s="36" t="s">
        <v>4847</v>
      </c>
      <c r="C2491" s="19" t="s">
        <v>414</v>
      </c>
      <c r="D2491" s="61">
        <v>72000</v>
      </c>
      <c r="E2491" s="60">
        <v>72000</v>
      </c>
      <c r="F2491" s="67"/>
      <c r="G2491" s="60">
        <v>72000</v>
      </c>
      <c r="H2491" s="14">
        <v>0</v>
      </c>
      <c r="I2491" s="32" t="s">
        <v>53</v>
      </c>
      <c r="J2491" s="32"/>
      <c r="K2491" s="32"/>
      <c r="L2491" s="67"/>
      <c r="M2491" s="24"/>
      <c r="N2491" s="14">
        <v>0</v>
      </c>
      <c r="O2491" s="14"/>
      <c r="P2491" s="12" t="s">
        <v>26</v>
      </c>
      <c r="Q2491" s="14"/>
      <c r="R2491" s="16" t="s">
        <v>32</v>
      </c>
      <c r="T2491" s="22"/>
      <c r="U2491" s="22"/>
      <c r="V2491" s="22"/>
      <c r="W2491" s="22"/>
      <c r="X2491" s="22"/>
      <c r="Y2491" s="22"/>
      <c r="Z2491" s="22"/>
      <c r="AA2491" s="22"/>
      <c r="AB2491" s="22"/>
      <c r="AC2491" s="22"/>
      <c r="AD2491" s="22"/>
      <c r="AE2491" s="22"/>
      <c r="AF2491" s="22"/>
      <c r="AG2491" s="22"/>
      <c r="AH2491" s="22"/>
      <c r="AI2491" s="22"/>
      <c r="AJ2491" s="22"/>
      <c r="AK2491" s="22"/>
      <c r="AL2491" s="22"/>
      <c r="AM2491" s="22"/>
      <c r="AN2491" s="22"/>
      <c r="AO2491" s="22"/>
      <c r="AP2491" s="22"/>
      <c r="AQ2491" s="22"/>
      <c r="AR2491" s="22"/>
      <c r="AS2491" s="22"/>
      <c r="AT2491" s="22"/>
      <c r="AU2491" s="22"/>
      <c r="AV2491" s="22"/>
      <c r="AW2491" s="22"/>
      <c r="AX2491" s="22"/>
      <c r="AY2491" s="22"/>
      <c r="AZ2491" s="22"/>
      <c r="BA2491" s="22"/>
      <c r="BB2491" s="22"/>
      <c r="BC2491" s="22"/>
      <c r="BD2491" s="22"/>
      <c r="BE2491" s="22"/>
      <c r="BF2491" s="22"/>
      <c r="BG2491" s="22"/>
      <c r="BH2491" s="22"/>
      <c r="BI2491" s="22"/>
      <c r="BJ2491" s="22"/>
      <c r="BK2491" s="22"/>
      <c r="BL2491" s="22"/>
      <c r="BM2491" s="22"/>
      <c r="BN2491" s="22"/>
      <c r="BO2491" s="22"/>
      <c r="BP2491" s="22"/>
      <c r="BQ2491" s="22"/>
      <c r="BR2491" s="22"/>
      <c r="BS2491" s="22"/>
      <c r="BT2491" s="22"/>
      <c r="BU2491" s="22"/>
      <c r="BV2491" s="22"/>
      <c r="BW2491" s="22"/>
      <c r="BX2491" s="22"/>
      <c r="BY2491" s="22"/>
      <c r="BZ2491" s="22"/>
      <c r="CA2491" s="22"/>
      <c r="CB2491" s="22"/>
      <c r="CC2491" s="22"/>
      <c r="CD2491" s="22"/>
      <c r="CE2491" s="22"/>
      <c r="CF2491" s="22"/>
      <c r="CG2491" s="22"/>
      <c r="CH2491" s="22"/>
      <c r="CI2491" s="22"/>
      <c r="CJ2491" s="22"/>
      <c r="CK2491" s="22"/>
      <c r="CL2491" s="22"/>
      <c r="CM2491" s="22"/>
      <c r="CN2491" s="22"/>
      <c r="CO2491" s="22"/>
      <c r="CP2491" s="22"/>
      <c r="CQ2491" s="22"/>
      <c r="CR2491" s="22"/>
      <c r="CS2491" s="22"/>
      <c r="CT2491" s="22"/>
      <c r="CU2491" s="22"/>
      <c r="CV2491" s="22"/>
      <c r="CW2491" s="22"/>
      <c r="CX2491" s="22"/>
      <c r="CY2491" s="22"/>
      <c r="CZ2491" s="22"/>
      <c r="DA2491" s="22"/>
      <c r="DB2491" s="22"/>
      <c r="DC2491" s="22"/>
      <c r="DD2491" s="22"/>
      <c r="DE2491" s="22"/>
      <c r="DF2491" s="22"/>
      <c r="DG2491" s="22"/>
      <c r="DH2491" s="22"/>
      <c r="DI2491" s="22"/>
      <c r="DJ2491" s="22"/>
      <c r="DK2491" s="22"/>
      <c r="DL2491" s="22"/>
      <c r="DM2491" s="22"/>
      <c r="DN2491" s="22"/>
      <c r="DO2491" s="22"/>
      <c r="DP2491" s="22"/>
      <c r="DQ2491" s="22"/>
      <c r="DR2491" s="22"/>
      <c r="DS2491" s="22"/>
      <c r="DT2491" s="22"/>
      <c r="DU2491" s="22"/>
      <c r="DV2491" s="22"/>
      <c r="DW2491" s="22"/>
      <c r="DX2491" s="22"/>
      <c r="DY2491" s="22"/>
      <c r="DZ2491" s="22"/>
      <c r="EA2491" s="22"/>
      <c r="EB2491" s="22"/>
      <c r="EC2491" s="22"/>
      <c r="ED2491" s="22"/>
      <c r="EE2491" s="22"/>
      <c r="EF2491" s="22"/>
      <c r="EG2491" s="22"/>
      <c r="EH2491" s="22"/>
      <c r="EI2491" s="22"/>
      <c r="EJ2491" s="22"/>
      <c r="EK2491" s="22"/>
      <c r="EL2491" s="22"/>
      <c r="EM2491" s="22"/>
      <c r="EN2491" s="22"/>
      <c r="EO2491" s="22"/>
      <c r="EP2491" s="22"/>
      <c r="EQ2491" s="22"/>
      <c r="ER2491" s="22"/>
      <c r="ES2491" s="22"/>
      <c r="ET2491" s="22"/>
      <c r="EU2491" s="22"/>
      <c r="EV2491" s="22"/>
      <c r="EW2491" s="22"/>
      <c r="EX2491" s="22"/>
      <c r="EY2491" s="22"/>
      <c r="EZ2491" s="22"/>
      <c r="FA2491" s="22"/>
      <c r="FB2491" s="22"/>
      <c r="FC2491" s="22"/>
      <c r="FD2491" s="22"/>
      <c r="FE2491" s="22"/>
      <c r="FF2491" s="22"/>
      <c r="FG2491" s="22"/>
      <c r="FH2491" s="22"/>
      <c r="FI2491" s="22"/>
      <c r="FJ2491" s="22"/>
      <c r="FK2491" s="22"/>
      <c r="FL2491" s="22"/>
      <c r="FM2491" s="22"/>
      <c r="FN2491" s="22"/>
      <c r="FO2491" s="22"/>
      <c r="FP2491" s="22"/>
      <c r="FQ2491" s="22"/>
      <c r="FR2491" s="22"/>
      <c r="FS2491" s="22"/>
      <c r="FT2491" s="22"/>
      <c r="FU2491" s="22"/>
      <c r="FV2491" s="22"/>
      <c r="FW2491" s="22"/>
      <c r="FX2491" s="22"/>
      <c r="FY2491" s="22"/>
      <c r="FZ2491" s="22"/>
      <c r="GA2491" s="22"/>
      <c r="GB2491" s="22"/>
      <c r="GC2491" s="22"/>
      <c r="GD2491" s="22"/>
      <c r="GE2491" s="22"/>
      <c r="GF2491" s="22"/>
      <c r="GG2491" s="22"/>
      <c r="GH2491" s="22"/>
      <c r="GI2491" s="22"/>
      <c r="GJ2491" s="22"/>
      <c r="GK2491" s="22"/>
      <c r="GL2491" s="22"/>
      <c r="GM2491" s="22"/>
      <c r="GN2491" s="22"/>
      <c r="GO2491" s="22"/>
      <c r="GP2491" s="22"/>
      <c r="GQ2491" s="22"/>
      <c r="GR2491" s="22"/>
      <c r="GS2491" s="22"/>
      <c r="GT2491" s="22"/>
      <c r="GU2491" s="22"/>
      <c r="GV2491" s="22"/>
      <c r="GW2491" s="22"/>
      <c r="GX2491" s="22"/>
      <c r="GY2491" s="22"/>
      <c r="GZ2491" s="22"/>
      <c r="HA2491" s="22"/>
      <c r="HB2491" s="22"/>
      <c r="HC2491" s="22"/>
      <c r="HD2491" s="22"/>
      <c r="HE2491" s="22"/>
      <c r="HF2491" s="22"/>
      <c r="HG2491" s="22"/>
      <c r="HH2491" s="22"/>
      <c r="HI2491" s="22"/>
      <c r="HJ2491" s="22"/>
      <c r="HK2491" s="22"/>
      <c r="HL2491" s="22"/>
      <c r="HM2491" s="22"/>
      <c r="HN2491" s="22"/>
      <c r="HO2491" s="22"/>
      <c r="HP2491" s="22"/>
      <c r="HQ2491" s="22"/>
      <c r="HR2491" s="22"/>
      <c r="HS2491" s="22"/>
      <c r="HT2491" s="22"/>
      <c r="HU2491" s="22"/>
      <c r="HV2491" s="22"/>
      <c r="HW2491" s="22"/>
      <c r="HX2491" s="22"/>
      <c r="HY2491" s="22"/>
      <c r="HZ2491" s="22"/>
      <c r="IA2491" s="22"/>
      <c r="IB2491" s="22"/>
      <c r="IC2491" s="22"/>
      <c r="ID2491" s="22"/>
      <c r="IE2491" s="22"/>
      <c r="IF2491" s="22"/>
      <c r="IG2491" s="22"/>
      <c r="IH2491" s="22"/>
      <c r="II2491" s="22"/>
      <c r="IJ2491" s="22"/>
      <c r="IK2491" s="22"/>
      <c r="IL2491" s="22"/>
      <c r="IM2491" s="22"/>
      <c r="IN2491" s="22"/>
      <c r="IO2491" s="22"/>
      <c r="IP2491" s="22"/>
      <c r="IQ2491" s="22"/>
      <c r="IR2491" s="22"/>
      <c r="IS2491" s="22"/>
      <c r="IT2491" s="22"/>
      <c r="IU2491" s="22"/>
    </row>
    <row r="2492" spans="1:255" s="21" customFormat="1" ht="32.4" customHeight="1" x14ac:dyDescent="0.3">
      <c r="A2492" s="89" t="s">
        <v>315</v>
      </c>
      <c r="B2492" s="36" t="s">
        <v>4848</v>
      </c>
      <c r="C2492" s="19" t="s">
        <v>414</v>
      </c>
      <c r="D2492" s="61">
        <v>72000</v>
      </c>
      <c r="E2492" s="60">
        <v>72000</v>
      </c>
      <c r="F2492" s="67"/>
      <c r="G2492" s="60">
        <v>72000</v>
      </c>
      <c r="H2492" s="14">
        <v>0</v>
      </c>
      <c r="I2492" s="32" t="s">
        <v>53</v>
      </c>
      <c r="J2492" s="32"/>
      <c r="K2492" s="32"/>
      <c r="L2492" s="67"/>
      <c r="M2492" s="24"/>
      <c r="N2492" s="14">
        <v>0</v>
      </c>
      <c r="O2492" s="14"/>
      <c r="P2492" s="12" t="s">
        <v>26</v>
      </c>
      <c r="Q2492" s="14"/>
      <c r="R2492" s="16" t="s">
        <v>32</v>
      </c>
      <c r="T2492" s="22"/>
      <c r="U2492" s="22"/>
      <c r="V2492" s="22"/>
      <c r="W2492" s="22"/>
      <c r="X2492" s="22"/>
      <c r="Y2492" s="22"/>
      <c r="Z2492" s="22"/>
      <c r="AA2492" s="22"/>
      <c r="AB2492" s="22"/>
      <c r="AC2492" s="22"/>
      <c r="AD2492" s="22"/>
      <c r="AE2492" s="22"/>
      <c r="AF2492" s="22"/>
      <c r="AG2492" s="22"/>
      <c r="AH2492" s="22"/>
      <c r="AI2492" s="22"/>
      <c r="AJ2492" s="22"/>
      <c r="AK2492" s="22"/>
      <c r="AL2492" s="22"/>
      <c r="AM2492" s="22"/>
      <c r="AN2492" s="22"/>
      <c r="AO2492" s="22"/>
      <c r="AP2492" s="22"/>
      <c r="AQ2492" s="22"/>
      <c r="AR2492" s="22"/>
      <c r="AS2492" s="22"/>
      <c r="AT2492" s="22"/>
      <c r="AU2492" s="22"/>
      <c r="AV2492" s="22"/>
      <c r="AW2492" s="22"/>
      <c r="AX2492" s="22"/>
      <c r="AY2492" s="22"/>
      <c r="AZ2492" s="22"/>
      <c r="BA2492" s="22"/>
      <c r="BB2492" s="22"/>
      <c r="BC2492" s="22"/>
      <c r="BD2492" s="22"/>
      <c r="BE2492" s="22"/>
      <c r="BF2492" s="22"/>
      <c r="BG2492" s="22"/>
      <c r="BH2492" s="22"/>
      <c r="BI2492" s="22"/>
      <c r="BJ2492" s="22"/>
      <c r="BK2492" s="22"/>
      <c r="BL2492" s="22"/>
      <c r="BM2492" s="22"/>
      <c r="BN2492" s="22"/>
      <c r="BO2492" s="22"/>
      <c r="BP2492" s="22"/>
      <c r="BQ2492" s="22"/>
      <c r="BR2492" s="22"/>
      <c r="BS2492" s="22"/>
      <c r="BT2492" s="22"/>
      <c r="BU2492" s="22"/>
      <c r="BV2492" s="22"/>
      <c r="BW2492" s="22"/>
      <c r="BX2492" s="22"/>
      <c r="BY2492" s="22"/>
      <c r="BZ2492" s="22"/>
      <c r="CA2492" s="22"/>
      <c r="CB2492" s="22"/>
      <c r="CC2492" s="22"/>
      <c r="CD2492" s="22"/>
      <c r="CE2492" s="22"/>
      <c r="CF2492" s="22"/>
      <c r="CG2492" s="22"/>
      <c r="CH2492" s="22"/>
      <c r="CI2492" s="22"/>
      <c r="CJ2492" s="22"/>
      <c r="CK2492" s="22"/>
      <c r="CL2492" s="22"/>
      <c r="CM2492" s="22"/>
      <c r="CN2492" s="22"/>
      <c r="CO2492" s="22"/>
      <c r="CP2492" s="22"/>
      <c r="CQ2492" s="22"/>
      <c r="CR2492" s="22"/>
      <c r="CS2492" s="22"/>
      <c r="CT2492" s="22"/>
      <c r="CU2492" s="22"/>
      <c r="CV2492" s="22"/>
      <c r="CW2492" s="22"/>
      <c r="CX2492" s="22"/>
      <c r="CY2492" s="22"/>
      <c r="CZ2492" s="22"/>
      <c r="DA2492" s="22"/>
      <c r="DB2492" s="22"/>
      <c r="DC2492" s="22"/>
      <c r="DD2492" s="22"/>
      <c r="DE2492" s="22"/>
      <c r="DF2492" s="22"/>
      <c r="DG2492" s="22"/>
      <c r="DH2492" s="22"/>
      <c r="DI2492" s="22"/>
      <c r="DJ2492" s="22"/>
      <c r="DK2492" s="22"/>
      <c r="DL2492" s="22"/>
      <c r="DM2492" s="22"/>
      <c r="DN2492" s="22"/>
      <c r="DO2492" s="22"/>
      <c r="DP2492" s="22"/>
      <c r="DQ2492" s="22"/>
      <c r="DR2492" s="22"/>
      <c r="DS2492" s="22"/>
      <c r="DT2492" s="22"/>
      <c r="DU2492" s="22"/>
      <c r="DV2492" s="22"/>
      <c r="DW2492" s="22"/>
      <c r="DX2492" s="22"/>
      <c r="DY2492" s="22"/>
      <c r="DZ2492" s="22"/>
      <c r="EA2492" s="22"/>
      <c r="EB2492" s="22"/>
      <c r="EC2492" s="22"/>
      <c r="ED2492" s="22"/>
      <c r="EE2492" s="22"/>
      <c r="EF2492" s="22"/>
      <c r="EG2492" s="22"/>
      <c r="EH2492" s="22"/>
      <c r="EI2492" s="22"/>
      <c r="EJ2492" s="22"/>
      <c r="EK2492" s="22"/>
      <c r="EL2492" s="22"/>
      <c r="EM2492" s="22"/>
      <c r="EN2492" s="22"/>
      <c r="EO2492" s="22"/>
      <c r="EP2492" s="22"/>
      <c r="EQ2492" s="22"/>
      <c r="ER2492" s="22"/>
      <c r="ES2492" s="22"/>
      <c r="ET2492" s="22"/>
      <c r="EU2492" s="22"/>
      <c r="EV2492" s="22"/>
      <c r="EW2492" s="22"/>
      <c r="EX2492" s="22"/>
      <c r="EY2492" s="22"/>
      <c r="EZ2492" s="22"/>
      <c r="FA2492" s="22"/>
      <c r="FB2492" s="22"/>
      <c r="FC2492" s="22"/>
      <c r="FD2492" s="22"/>
      <c r="FE2492" s="22"/>
      <c r="FF2492" s="22"/>
      <c r="FG2492" s="22"/>
      <c r="FH2492" s="22"/>
      <c r="FI2492" s="22"/>
      <c r="FJ2492" s="22"/>
      <c r="FK2492" s="22"/>
      <c r="FL2492" s="22"/>
      <c r="FM2492" s="22"/>
      <c r="FN2492" s="22"/>
      <c r="FO2492" s="22"/>
      <c r="FP2492" s="22"/>
      <c r="FQ2492" s="22"/>
      <c r="FR2492" s="22"/>
      <c r="FS2492" s="22"/>
      <c r="FT2492" s="22"/>
      <c r="FU2492" s="22"/>
      <c r="FV2492" s="22"/>
      <c r="FW2492" s="22"/>
      <c r="FX2492" s="22"/>
      <c r="FY2492" s="22"/>
      <c r="FZ2492" s="22"/>
      <c r="GA2492" s="22"/>
      <c r="GB2492" s="22"/>
      <c r="GC2492" s="22"/>
      <c r="GD2492" s="22"/>
      <c r="GE2492" s="22"/>
      <c r="GF2492" s="22"/>
      <c r="GG2492" s="22"/>
      <c r="GH2492" s="22"/>
      <c r="GI2492" s="22"/>
      <c r="GJ2492" s="22"/>
      <c r="GK2492" s="22"/>
      <c r="GL2492" s="22"/>
      <c r="GM2492" s="22"/>
      <c r="GN2492" s="22"/>
      <c r="GO2492" s="22"/>
      <c r="GP2492" s="22"/>
      <c r="GQ2492" s="22"/>
      <c r="GR2492" s="22"/>
      <c r="GS2492" s="22"/>
      <c r="GT2492" s="22"/>
      <c r="GU2492" s="22"/>
      <c r="GV2492" s="22"/>
      <c r="GW2492" s="22"/>
      <c r="GX2492" s="22"/>
      <c r="GY2492" s="22"/>
      <c r="GZ2492" s="22"/>
      <c r="HA2492" s="22"/>
      <c r="HB2492" s="22"/>
      <c r="HC2492" s="22"/>
      <c r="HD2492" s="22"/>
      <c r="HE2492" s="22"/>
      <c r="HF2492" s="22"/>
      <c r="HG2492" s="22"/>
      <c r="HH2492" s="22"/>
      <c r="HI2492" s="22"/>
      <c r="HJ2492" s="22"/>
      <c r="HK2492" s="22"/>
      <c r="HL2492" s="22"/>
      <c r="HM2492" s="22"/>
      <c r="HN2492" s="22"/>
      <c r="HO2492" s="22"/>
      <c r="HP2492" s="22"/>
      <c r="HQ2492" s="22"/>
      <c r="HR2492" s="22"/>
      <c r="HS2492" s="22"/>
      <c r="HT2492" s="22"/>
      <c r="HU2492" s="22"/>
      <c r="HV2492" s="22"/>
      <c r="HW2492" s="22"/>
      <c r="HX2492" s="22"/>
      <c r="HY2492" s="22"/>
      <c r="HZ2492" s="22"/>
      <c r="IA2492" s="22"/>
      <c r="IB2492" s="22"/>
      <c r="IC2492" s="22"/>
      <c r="ID2492" s="22"/>
      <c r="IE2492" s="22"/>
      <c r="IF2492" s="22"/>
      <c r="IG2492" s="22"/>
      <c r="IH2492" s="22"/>
      <c r="II2492" s="22"/>
      <c r="IJ2492" s="22"/>
      <c r="IK2492" s="22"/>
      <c r="IL2492" s="22"/>
      <c r="IM2492" s="22"/>
      <c r="IN2492" s="22"/>
      <c r="IO2492" s="22"/>
      <c r="IP2492" s="22"/>
      <c r="IQ2492" s="22"/>
      <c r="IR2492" s="22"/>
      <c r="IS2492" s="22"/>
      <c r="IT2492" s="22"/>
      <c r="IU2492" s="22"/>
    </row>
    <row r="2493" spans="1:255" s="21" customFormat="1" ht="32.4" customHeight="1" x14ac:dyDescent="0.3">
      <c r="A2493" s="89" t="s">
        <v>315</v>
      </c>
      <c r="B2493" s="36" t="s">
        <v>4849</v>
      </c>
      <c r="C2493" s="19" t="s">
        <v>414</v>
      </c>
      <c r="D2493" s="61">
        <v>72000</v>
      </c>
      <c r="E2493" s="60">
        <v>72000</v>
      </c>
      <c r="F2493" s="18"/>
      <c r="G2493" s="60">
        <v>72000</v>
      </c>
      <c r="H2493" s="14">
        <v>0</v>
      </c>
      <c r="I2493" s="32" t="s">
        <v>53</v>
      </c>
      <c r="J2493" s="32"/>
      <c r="K2493" s="32"/>
      <c r="L2493" s="32"/>
      <c r="M2493" s="24"/>
      <c r="N2493" s="14">
        <v>0</v>
      </c>
      <c r="O2493" s="14"/>
      <c r="P2493" s="12" t="s">
        <v>26</v>
      </c>
      <c r="Q2493" s="14"/>
      <c r="R2493" s="16" t="s">
        <v>32</v>
      </c>
      <c r="T2493" s="22"/>
      <c r="U2493" s="22"/>
      <c r="V2493" s="22"/>
      <c r="W2493" s="22"/>
      <c r="X2493" s="22"/>
      <c r="Y2493" s="22"/>
      <c r="Z2493" s="22"/>
      <c r="AA2493" s="22"/>
      <c r="AB2493" s="22"/>
      <c r="AC2493" s="22"/>
      <c r="AD2493" s="22"/>
      <c r="AE2493" s="22"/>
      <c r="AF2493" s="22"/>
      <c r="AG2493" s="22"/>
      <c r="AH2493" s="22"/>
      <c r="AI2493" s="22"/>
      <c r="AJ2493" s="22"/>
      <c r="AK2493" s="22"/>
      <c r="AL2493" s="22"/>
      <c r="AM2493" s="22"/>
      <c r="AN2493" s="22"/>
      <c r="AO2493" s="22"/>
      <c r="AP2493" s="22"/>
      <c r="AQ2493" s="22"/>
      <c r="AR2493" s="22"/>
      <c r="AS2493" s="22"/>
      <c r="AT2493" s="22"/>
      <c r="AU2493" s="22"/>
      <c r="AV2493" s="22"/>
      <c r="AW2493" s="22"/>
      <c r="AX2493" s="22"/>
      <c r="AY2493" s="22"/>
      <c r="AZ2493" s="22"/>
      <c r="BA2493" s="22"/>
      <c r="BB2493" s="22"/>
      <c r="BC2493" s="22"/>
      <c r="BD2493" s="22"/>
      <c r="BE2493" s="22"/>
      <c r="BF2493" s="22"/>
      <c r="BG2493" s="22"/>
      <c r="BH2493" s="22"/>
      <c r="BI2493" s="22"/>
      <c r="BJ2493" s="22"/>
      <c r="BK2493" s="22"/>
      <c r="BL2493" s="22"/>
      <c r="BM2493" s="22"/>
      <c r="BN2493" s="22"/>
      <c r="BO2493" s="22"/>
      <c r="BP2493" s="22"/>
      <c r="BQ2493" s="22"/>
      <c r="BR2493" s="22"/>
      <c r="BS2493" s="22"/>
      <c r="BT2493" s="22"/>
      <c r="BU2493" s="22"/>
      <c r="BV2493" s="22"/>
      <c r="BW2493" s="22"/>
      <c r="BX2493" s="22"/>
      <c r="BY2493" s="22"/>
      <c r="BZ2493" s="22"/>
      <c r="CA2493" s="22"/>
      <c r="CB2493" s="22"/>
      <c r="CC2493" s="22"/>
      <c r="CD2493" s="22"/>
      <c r="CE2493" s="22"/>
      <c r="CF2493" s="22"/>
      <c r="CG2493" s="22"/>
      <c r="CH2493" s="22"/>
      <c r="CI2493" s="22"/>
      <c r="CJ2493" s="22"/>
      <c r="CK2493" s="22"/>
      <c r="CL2493" s="22"/>
      <c r="CM2493" s="22"/>
      <c r="CN2493" s="22"/>
      <c r="CO2493" s="22"/>
      <c r="CP2493" s="22"/>
      <c r="CQ2493" s="22"/>
      <c r="CR2493" s="22"/>
      <c r="CS2493" s="22"/>
      <c r="CT2493" s="22"/>
      <c r="CU2493" s="22"/>
      <c r="CV2493" s="22"/>
      <c r="CW2493" s="22"/>
      <c r="CX2493" s="22"/>
      <c r="CY2493" s="22"/>
      <c r="CZ2493" s="22"/>
      <c r="DA2493" s="22"/>
      <c r="DB2493" s="22"/>
      <c r="DC2493" s="22"/>
      <c r="DD2493" s="22"/>
      <c r="DE2493" s="22"/>
      <c r="DF2493" s="22"/>
      <c r="DG2493" s="22"/>
      <c r="DH2493" s="22"/>
      <c r="DI2493" s="22"/>
      <c r="DJ2493" s="22"/>
      <c r="DK2493" s="22"/>
      <c r="DL2493" s="22"/>
      <c r="DM2493" s="22"/>
      <c r="DN2493" s="22"/>
      <c r="DO2493" s="22"/>
      <c r="DP2493" s="22"/>
      <c r="DQ2493" s="22"/>
      <c r="DR2493" s="22"/>
      <c r="DS2493" s="22"/>
      <c r="DT2493" s="22"/>
      <c r="DU2493" s="22"/>
      <c r="DV2493" s="22"/>
      <c r="DW2493" s="22"/>
      <c r="DX2493" s="22"/>
      <c r="DY2493" s="22"/>
      <c r="DZ2493" s="22"/>
      <c r="EA2493" s="22"/>
      <c r="EB2493" s="22"/>
      <c r="EC2493" s="22"/>
      <c r="ED2493" s="22"/>
      <c r="EE2493" s="22"/>
      <c r="EF2493" s="22"/>
      <c r="EG2493" s="22"/>
      <c r="EH2493" s="22"/>
      <c r="EI2493" s="22"/>
      <c r="EJ2493" s="22"/>
      <c r="EK2493" s="22"/>
      <c r="EL2493" s="22"/>
      <c r="EM2493" s="22"/>
      <c r="EN2493" s="22"/>
      <c r="EO2493" s="22"/>
      <c r="EP2493" s="22"/>
      <c r="EQ2493" s="22"/>
      <c r="ER2493" s="22"/>
      <c r="ES2493" s="22"/>
      <c r="ET2493" s="22"/>
      <c r="EU2493" s="22"/>
      <c r="EV2493" s="22"/>
      <c r="EW2493" s="22"/>
      <c r="EX2493" s="22"/>
      <c r="EY2493" s="22"/>
      <c r="EZ2493" s="22"/>
      <c r="FA2493" s="22"/>
      <c r="FB2493" s="22"/>
      <c r="FC2493" s="22"/>
      <c r="FD2493" s="22"/>
      <c r="FE2493" s="22"/>
      <c r="FF2493" s="22"/>
      <c r="FG2493" s="22"/>
      <c r="FH2493" s="22"/>
      <c r="FI2493" s="22"/>
      <c r="FJ2493" s="22"/>
      <c r="FK2493" s="22"/>
      <c r="FL2493" s="22"/>
      <c r="FM2493" s="22"/>
      <c r="FN2493" s="22"/>
      <c r="FO2493" s="22"/>
      <c r="FP2493" s="22"/>
      <c r="FQ2493" s="22"/>
      <c r="FR2493" s="22"/>
      <c r="FS2493" s="22"/>
      <c r="FT2493" s="22"/>
      <c r="FU2493" s="22"/>
      <c r="FV2493" s="22"/>
      <c r="FW2493" s="22"/>
      <c r="FX2493" s="22"/>
      <c r="FY2493" s="22"/>
      <c r="FZ2493" s="22"/>
      <c r="GA2493" s="22"/>
      <c r="GB2493" s="22"/>
      <c r="GC2493" s="22"/>
      <c r="GD2493" s="22"/>
      <c r="GE2493" s="22"/>
      <c r="GF2493" s="22"/>
      <c r="GG2493" s="22"/>
      <c r="GH2493" s="22"/>
      <c r="GI2493" s="22"/>
      <c r="GJ2493" s="22"/>
      <c r="GK2493" s="22"/>
      <c r="GL2493" s="22"/>
      <c r="GM2493" s="22"/>
      <c r="GN2493" s="22"/>
      <c r="GO2493" s="22"/>
      <c r="GP2493" s="22"/>
      <c r="GQ2493" s="22"/>
      <c r="GR2493" s="22"/>
      <c r="GS2493" s="22"/>
      <c r="GT2493" s="22"/>
      <c r="GU2493" s="22"/>
      <c r="GV2493" s="22"/>
      <c r="GW2493" s="22"/>
      <c r="GX2493" s="22"/>
      <c r="GY2493" s="22"/>
      <c r="GZ2493" s="22"/>
      <c r="HA2493" s="22"/>
      <c r="HB2493" s="22"/>
      <c r="HC2493" s="22"/>
      <c r="HD2493" s="22"/>
      <c r="HE2493" s="22"/>
      <c r="HF2493" s="22"/>
      <c r="HG2493" s="22"/>
      <c r="HH2493" s="22"/>
      <c r="HI2493" s="22"/>
      <c r="HJ2493" s="22"/>
      <c r="HK2493" s="22"/>
      <c r="HL2493" s="22"/>
      <c r="HM2493" s="22"/>
      <c r="HN2493" s="22"/>
      <c r="HO2493" s="22"/>
      <c r="HP2493" s="22"/>
      <c r="HQ2493" s="22"/>
      <c r="HR2493" s="22"/>
      <c r="HS2493" s="22"/>
      <c r="HT2493" s="22"/>
      <c r="HU2493" s="22"/>
      <c r="HV2493" s="22"/>
      <c r="HW2493" s="22"/>
      <c r="HX2493" s="22"/>
      <c r="HY2493" s="22"/>
      <c r="HZ2493" s="22"/>
      <c r="IA2493" s="22"/>
      <c r="IB2493" s="22"/>
      <c r="IC2493" s="22"/>
      <c r="ID2493" s="22"/>
      <c r="IE2493" s="22"/>
      <c r="IF2493" s="22"/>
      <c r="IG2493" s="22"/>
      <c r="IH2493" s="22"/>
      <c r="II2493" s="22"/>
      <c r="IJ2493" s="22"/>
      <c r="IK2493" s="22"/>
      <c r="IL2493" s="22"/>
      <c r="IM2493" s="22"/>
      <c r="IN2493" s="22"/>
      <c r="IO2493" s="22"/>
      <c r="IP2493" s="22"/>
      <c r="IQ2493" s="22"/>
      <c r="IR2493" s="22"/>
      <c r="IS2493" s="22"/>
      <c r="IT2493" s="22"/>
      <c r="IU2493" s="22"/>
    </row>
    <row r="2494" spans="1:255" s="21" customFormat="1" ht="32.4" customHeight="1" x14ac:dyDescent="0.3">
      <c r="A2494" s="89" t="s">
        <v>315</v>
      </c>
      <c r="B2494" s="36" t="s">
        <v>4850</v>
      </c>
      <c r="C2494" s="19" t="s">
        <v>414</v>
      </c>
      <c r="D2494" s="61">
        <v>72000</v>
      </c>
      <c r="E2494" s="60">
        <v>72000</v>
      </c>
      <c r="F2494" s="67"/>
      <c r="G2494" s="60">
        <v>72000</v>
      </c>
      <c r="H2494" s="14">
        <v>0</v>
      </c>
      <c r="I2494" s="32" t="s">
        <v>53</v>
      </c>
      <c r="J2494" s="32"/>
      <c r="K2494" s="32"/>
      <c r="L2494" s="67"/>
      <c r="M2494" s="24"/>
      <c r="N2494" s="14">
        <v>0</v>
      </c>
      <c r="O2494" s="14"/>
      <c r="P2494" s="12" t="s">
        <v>26</v>
      </c>
      <c r="Q2494" s="14"/>
      <c r="R2494" s="16" t="s">
        <v>32</v>
      </c>
      <c r="T2494" s="22"/>
      <c r="U2494" s="22"/>
      <c r="V2494" s="22"/>
      <c r="W2494" s="22"/>
      <c r="X2494" s="22"/>
      <c r="Y2494" s="22"/>
      <c r="Z2494" s="22"/>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G2494" s="22"/>
      <c r="BH2494" s="22"/>
      <c r="BI2494" s="22"/>
      <c r="BJ2494" s="22"/>
      <c r="BK2494" s="22"/>
      <c r="BL2494" s="22"/>
      <c r="BM2494" s="22"/>
      <c r="BN2494" s="22"/>
      <c r="BO2494" s="22"/>
      <c r="BP2494" s="22"/>
      <c r="BQ2494" s="22"/>
      <c r="BR2494" s="22"/>
      <c r="BS2494" s="22"/>
      <c r="BT2494" s="22"/>
      <c r="BU2494" s="22"/>
      <c r="BV2494" s="22"/>
      <c r="BW2494" s="22"/>
      <c r="BX2494" s="22"/>
      <c r="BY2494" s="22"/>
      <c r="BZ2494" s="22"/>
      <c r="CA2494" s="22"/>
      <c r="CB2494" s="22"/>
      <c r="CC2494" s="22"/>
      <c r="CD2494" s="22"/>
      <c r="CE2494" s="22"/>
      <c r="CF2494" s="22"/>
      <c r="CG2494" s="22"/>
      <c r="CH2494" s="22"/>
      <c r="CI2494" s="22"/>
      <c r="CJ2494" s="22"/>
      <c r="CK2494" s="22"/>
      <c r="CL2494" s="22"/>
      <c r="CM2494" s="22"/>
      <c r="CN2494" s="22"/>
      <c r="CO2494" s="22"/>
      <c r="CP2494" s="22"/>
      <c r="CQ2494" s="22"/>
      <c r="CR2494" s="22"/>
      <c r="CS2494" s="22"/>
      <c r="CT2494" s="22"/>
      <c r="CU2494" s="22"/>
      <c r="CV2494" s="22"/>
      <c r="CW2494" s="22"/>
      <c r="CX2494" s="22"/>
      <c r="CY2494" s="22"/>
      <c r="CZ2494" s="22"/>
      <c r="DA2494" s="22"/>
      <c r="DB2494" s="22"/>
      <c r="DC2494" s="22"/>
      <c r="DD2494" s="22"/>
      <c r="DE2494" s="22"/>
      <c r="DF2494" s="22"/>
      <c r="DG2494" s="22"/>
      <c r="DH2494" s="22"/>
      <c r="DI2494" s="22"/>
      <c r="DJ2494" s="22"/>
      <c r="DK2494" s="22"/>
      <c r="DL2494" s="22"/>
      <c r="DM2494" s="22"/>
      <c r="DN2494" s="22"/>
      <c r="DO2494" s="22"/>
      <c r="DP2494" s="22"/>
      <c r="DQ2494" s="22"/>
      <c r="DR2494" s="22"/>
      <c r="DS2494" s="22"/>
      <c r="DT2494" s="22"/>
      <c r="DU2494" s="22"/>
      <c r="DV2494" s="22"/>
      <c r="DW2494" s="22"/>
      <c r="DX2494" s="22"/>
      <c r="DY2494" s="22"/>
      <c r="DZ2494" s="22"/>
      <c r="EA2494" s="22"/>
      <c r="EB2494" s="22"/>
      <c r="EC2494" s="22"/>
      <c r="ED2494" s="22"/>
      <c r="EE2494" s="22"/>
      <c r="EF2494" s="22"/>
      <c r="EG2494" s="22"/>
      <c r="EH2494" s="22"/>
      <c r="EI2494" s="22"/>
      <c r="EJ2494" s="22"/>
      <c r="EK2494" s="22"/>
      <c r="EL2494" s="22"/>
      <c r="EM2494" s="22"/>
      <c r="EN2494" s="22"/>
      <c r="EO2494" s="22"/>
      <c r="EP2494" s="22"/>
      <c r="EQ2494" s="22"/>
      <c r="ER2494" s="22"/>
      <c r="ES2494" s="22"/>
      <c r="ET2494" s="22"/>
      <c r="EU2494" s="22"/>
      <c r="EV2494" s="22"/>
      <c r="EW2494" s="22"/>
      <c r="EX2494" s="22"/>
      <c r="EY2494" s="22"/>
      <c r="EZ2494" s="22"/>
      <c r="FA2494" s="22"/>
      <c r="FB2494" s="22"/>
      <c r="FC2494" s="22"/>
      <c r="FD2494" s="22"/>
      <c r="FE2494" s="22"/>
      <c r="FF2494" s="22"/>
      <c r="FG2494" s="22"/>
      <c r="FH2494" s="22"/>
      <c r="FI2494" s="22"/>
      <c r="FJ2494" s="22"/>
      <c r="FK2494" s="22"/>
      <c r="FL2494" s="22"/>
      <c r="FM2494" s="22"/>
      <c r="FN2494" s="22"/>
      <c r="FO2494" s="22"/>
      <c r="FP2494" s="22"/>
      <c r="FQ2494" s="22"/>
      <c r="FR2494" s="22"/>
      <c r="FS2494" s="22"/>
      <c r="FT2494" s="22"/>
      <c r="FU2494" s="22"/>
      <c r="FV2494" s="22"/>
      <c r="FW2494" s="22"/>
      <c r="FX2494" s="22"/>
      <c r="FY2494" s="22"/>
      <c r="FZ2494" s="22"/>
      <c r="GA2494" s="22"/>
      <c r="GB2494" s="22"/>
      <c r="GC2494" s="22"/>
      <c r="GD2494" s="22"/>
      <c r="GE2494" s="22"/>
      <c r="GF2494" s="22"/>
      <c r="GG2494" s="22"/>
      <c r="GH2494" s="22"/>
      <c r="GI2494" s="22"/>
      <c r="GJ2494" s="22"/>
      <c r="GK2494" s="22"/>
      <c r="GL2494" s="22"/>
      <c r="GM2494" s="22"/>
      <c r="GN2494" s="22"/>
      <c r="GO2494" s="22"/>
      <c r="GP2494" s="22"/>
      <c r="GQ2494" s="22"/>
      <c r="GR2494" s="22"/>
      <c r="GS2494" s="22"/>
      <c r="GT2494" s="22"/>
      <c r="GU2494" s="22"/>
      <c r="GV2494" s="22"/>
      <c r="GW2494" s="22"/>
      <c r="GX2494" s="22"/>
      <c r="GY2494" s="22"/>
      <c r="GZ2494" s="22"/>
      <c r="HA2494" s="22"/>
      <c r="HB2494" s="22"/>
      <c r="HC2494" s="22"/>
      <c r="HD2494" s="22"/>
      <c r="HE2494" s="22"/>
      <c r="HF2494" s="22"/>
      <c r="HG2494" s="22"/>
      <c r="HH2494" s="22"/>
      <c r="HI2494" s="22"/>
      <c r="HJ2494" s="22"/>
      <c r="HK2494" s="22"/>
      <c r="HL2494" s="22"/>
      <c r="HM2494" s="22"/>
      <c r="HN2494" s="22"/>
      <c r="HO2494" s="22"/>
      <c r="HP2494" s="22"/>
      <c r="HQ2494" s="22"/>
      <c r="HR2494" s="22"/>
      <c r="HS2494" s="22"/>
      <c r="HT2494" s="22"/>
      <c r="HU2494" s="22"/>
      <c r="HV2494" s="22"/>
      <c r="HW2494" s="22"/>
      <c r="HX2494" s="22"/>
      <c r="HY2494" s="22"/>
      <c r="HZ2494" s="22"/>
      <c r="IA2494" s="22"/>
      <c r="IB2494" s="22"/>
      <c r="IC2494" s="22"/>
      <c r="ID2494" s="22"/>
      <c r="IE2494" s="22"/>
      <c r="IF2494" s="22"/>
      <c r="IG2494" s="22"/>
      <c r="IH2494" s="22"/>
      <c r="II2494" s="22"/>
      <c r="IJ2494" s="22"/>
      <c r="IK2494" s="22"/>
      <c r="IL2494" s="22"/>
      <c r="IM2494" s="22"/>
      <c r="IN2494" s="22"/>
      <c r="IO2494" s="22"/>
      <c r="IP2494" s="22"/>
      <c r="IQ2494" s="22"/>
      <c r="IR2494" s="22"/>
      <c r="IS2494" s="22"/>
      <c r="IT2494" s="22"/>
      <c r="IU2494" s="22"/>
    </row>
    <row r="2495" spans="1:255" s="21" customFormat="1" ht="32.4" customHeight="1" x14ac:dyDescent="0.3">
      <c r="A2495" s="89" t="s">
        <v>315</v>
      </c>
      <c r="B2495" s="36" t="s">
        <v>4851</v>
      </c>
      <c r="C2495" s="19" t="s">
        <v>414</v>
      </c>
      <c r="D2495" s="68">
        <v>72000</v>
      </c>
      <c r="E2495" s="68">
        <v>72000</v>
      </c>
      <c r="F2495" s="67"/>
      <c r="G2495" s="68">
        <v>72000</v>
      </c>
      <c r="H2495" s="14">
        <v>0</v>
      </c>
      <c r="I2495" s="32" t="s">
        <v>53</v>
      </c>
      <c r="J2495" s="32"/>
      <c r="K2495" s="32"/>
      <c r="L2495" s="67"/>
      <c r="M2495" s="24"/>
      <c r="N2495" s="14">
        <v>0</v>
      </c>
      <c r="O2495" s="14"/>
      <c r="P2495" s="12" t="s">
        <v>26</v>
      </c>
      <c r="Q2495" s="14"/>
      <c r="R2495" s="16" t="s">
        <v>32</v>
      </c>
      <c r="T2495" s="22"/>
      <c r="U2495" s="22"/>
      <c r="V2495" s="22"/>
      <c r="W2495" s="22"/>
      <c r="X2495" s="22"/>
      <c r="Y2495" s="22"/>
      <c r="Z2495" s="22"/>
      <c r="AA2495" s="22"/>
      <c r="AB2495" s="22"/>
      <c r="AC2495" s="22"/>
      <c r="AD2495" s="22"/>
      <c r="AE2495" s="22"/>
      <c r="AF2495" s="22"/>
      <c r="AG2495" s="22"/>
      <c r="AH2495" s="22"/>
      <c r="AI2495" s="22"/>
      <c r="AJ2495" s="22"/>
      <c r="AK2495" s="22"/>
      <c r="AL2495" s="22"/>
      <c r="AM2495" s="22"/>
      <c r="AN2495" s="22"/>
      <c r="AO2495" s="22"/>
      <c r="AP2495" s="22"/>
      <c r="AQ2495" s="22"/>
      <c r="AR2495" s="22"/>
      <c r="AS2495" s="22"/>
      <c r="AT2495" s="22"/>
      <c r="AU2495" s="22"/>
      <c r="AV2495" s="22"/>
      <c r="AW2495" s="22"/>
      <c r="AX2495" s="22"/>
      <c r="AY2495" s="22"/>
      <c r="AZ2495" s="22"/>
      <c r="BA2495" s="22"/>
      <c r="BB2495" s="22"/>
      <c r="BC2495" s="22"/>
      <c r="BD2495" s="22"/>
      <c r="BE2495" s="22"/>
      <c r="BF2495" s="22"/>
      <c r="BG2495" s="22"/>
      <c r="BH2495" s="22"/>
      <c r="BI2495" s="22"/>
      <c r="BJ2495" s="22"/>
      <c r="BK2495" s="22"/>
      <c r="BL2495" s="22"/>
      <c r="BM2495" s="22"/>
      <c r="BN2495" s="22"/>
      <c r="BO2495" s="22"/>
      <c r="BP2495" s="22"/>
      <c r="BQ2495" s="22"/>
      <c r="BR2495" s="22"/>
      <c r="BS2495" s="22"/>
      <c r="BT2495" s="22"/>
      <c r="BU2495" s="22"/>
      <c r="BV2495" s="22"/>
      <c r="BW2495" s="22"/>
      <c r="BX2495" s="22"/>
      <c r="BY2495" s="22"/>
      <c r="BZ2495" s="22"/>
      <c r="CA2495" s="22"/>
      <c r="CB2495" s="22"/>
      <c r="CC2495" s="22"/>
      <c r="CD2495" s="22"/>
      <c r="CE2495" s="22"/>
      <c r="CF2495" s="22"/>
      <c r="CG2495" s="22"/>
      <c r="CH2495" s="22"/>
      <c r="CI2495" s="22"/>
      <c r="CJ2495" s="22"/>
      <c r="CK2495" s="22"/>
      <c r="CL2495" s="22"/>
      <c r="CM2495" s="22"/>
      <c r="CN2495" s="22"/>
      <c r="CO2495" s="22"/>
      <c r="CP2495" s="22"/>
      <c r="CQ2495" s="22"/>
      <c r="CR2495" s="22"/>
      <c r="CS2495" s="22"/>
      <c r="CT2495" s="22"/>
      <c r="CU2495" s="22"/>
      <c r="CV2495" s="22"/>
      <c r="CW2495" s="22"/>
      <c r="CX2495" s="22"/>
      <c r="CY2495" s="22"/>
      <c r="CZ2495" s="22"/>
      <c r="DA2495" s="22"/>
      <c r="DB2495" s="22"/>
      <c r="DC2495" s="22"/>
      <c r="DD2495" s="22"/>
      <c r="DE2495" s="22"/>
      <c r="DF2495" s="22"/>
      <c r="DG2495" s="22"/>
      <c r="DH2495" s="22"/>
      <c r="DI2495" s="22"/>
      <c r="DJ2495" s="22"/>
      <c r="DK2495" s="22"/>
      <c r="DL2495" s="22"/>
      <c r="DM2495" s="22"/>
      <c r="DN2495" s="22"/>
      <c r="DO2495" s="22"/>
      <c r="DP2495" s="22"/>
      <c r="DQ2495" s="22"/>
      <c r="DR2495" s="22"/>
      <c r="DS2495" s="22"/>
      <c r="DT2495" s="22"/>
      <c r="DU2495" s="22"/>
      <c r="DV2495" s="22"/>
      <c r="DW2495" s="22"/>
      <c r="DX2495" s="22"/>
      <c r="DY2495" s="22"/>
      <c r="DZ2495" s="22"/>
      <c r="EA2495" s="22"/>
      <c r="EB2495" s="22"/>
      <c r="EC2495" s="22"/>
      <c r="ED2495" s="22"/>
      <c r="EE2495" s="22"/>
      <c r="EF2495" s="22"/>
      <c r="EG2495" s="22"/>
      <c r="EH2495" s="22"/>
      <c r="EI2495" s="22"/>
      <c r="EJ2495" s="22"/>
      <c r="EK2495" s="22"/>
      <c r="EL2495" s="22"/>
      <c r="EM2495" s="22"/>
      <c r="EN2495" s="22"/>
      <c r="EO2495" s="22"/>
      <c r="EP2495" s="22"/>
      <c r="EQ2495" s="22"/>
      <c r="ER2495" s="22"/>
      <c r="ES2495" s="22"/>
      <c r="ET2495" s="22"/>
      <c r="EU2495" s="22"/>
      <c r="EV2495" s="22"/>
      <c r="EW2495" s="22"/>
      <c r="EX2495" s="22"/>
      <c r="EY2495" s="22"/>
      <c r="EZ2495" s="22"/>
      <c r="FA2495" s="22"/>
      <c r="FB2495" s="22"/>
      <c r="FC2495" s="22"/>
      <c r="FD2495" s="22"/>
      <c r="FE2495" s="22"/>
      <c r="FF2495" s="22"/>
      <c r="FG2495" s="22"/>
      <c r="FH2495" s="22"/>
      <c r="FI2495" s="22"/>
      <c r="FJ2495" s="22"/>
      <c r="FK2495" s="22"/>
      <c r="FL2495" s="22"/>
      <c r="FM2495" s="22"/>
      <c r="FN2495" s="22"/>
      <c r="FO2495" s="22"/>
      <c r="FP2495" s="22"/>
      <c r="FQ2495" s="22"/>
      <c r="FR2495" s="22"/>
      <c r="FS2495" s="22"/>
      <c r="FT2495" s="22"/>
      <c r="FU2495" s="22"/>
      <c r="FV2495" s="22"/>
      <c r="FW2495" s="22"/>
      <c r="FX2495" s="22"/>
      <c r="FY2495" s="22"/>
      <c r="FZ2495" s="22"/>
      <c r="GA2495" s="22"/>
      <c r="GB2495" s="22"/>
      <c r="GC2495" s="22"/>
      <c r="GD2495" s="22"/>
      <c r="GE2495" s="22"/>
      <c r="GF2495" s="22"/>
      <c r="GG2495" s="22"/>
      <c r="GH2495" s="22"/>
      <c r="GI2495" s="22"/>
      <c r="GJ2495" s="22"/>
      <c r="GK2495" s="22"/>
      <c r="GL2495" s="22"/>
      <c r="GM2495" s="22"/>
      <c r="GN2495" s="22"/>
      <c r="GO2495" s="22"/>
      <c r="GP2495" s="22"/>
      <c r="GQ2495" s="22"/>
      <c r="GR2495" s="22"/>
      <c r="GS2495" s="22"/>
      <c r="GT2495" s="22"/>
      <c r="GU2495" s="22"/>
      <c r="GV2495" s="22"/>
      <c r="GW2495" s="22"/>
      <c r="GX2495" s="22"/>
      <c r="GY2495" s="22"/>
      <c r="GZ2495" s="22"/>
      <c r="HA2495" s="22"/>
      <c r="HB2495" s="22"/>
      <c r="HC2495" s="22"/>
      <c r="HD2495" s="22"/>
      <c r="HE2495" s="22"/>
      <c r="HF2495" s="22"/>
      <c r="HG2495" s="22"/>
      <c r="HH2495" s="22"/>
      <c r="HI2495" s="22"/>
      <c r="HJ2495" s="22"/>
      <c r="HK2495" s="22"/>
      <c r="HL2495" s="22"/>
      <c r="HM2495" s="22"/>
      <c r="HN2495" s="22"/>
      <c r="HO2495" s="22"/>
      <c r="HP2495" s="22"/>
      <c r="HQ2495" s="22"/>
      <c r="HR2495" s="22"/>
      <c r="HS2495" s="22"/>
      <c r="HT2495" s="22"/>
      <c r="HU2495" s="22"/>
      <c r="HV2495" s="22"/>
      <c r="HW2495" s="22"/>
      <c r="HX2495" s="22"/>
      <c r="HY2495" s="22"/>
      <c r="HZ2495" s="22"/>
      <c r="IA2495" s="22"/>
      <c r="IB2495" s="22"/>
      <c r="IC2495" s="22"/>
      <c r="ID2495" s="22"/>
      <c r="IE2495" s="22"/>
      <c r="IF2495" s="22"/>
      <c r="IG2495" s="22"/>
      <c r="IH2495" s="22"/>
      <c r="II2495" s="22"/>
      <c r="IJ2495" s="22"/>
      <c r="IK2495" s="22"/>
      <c r="IL2495" s="22"/>
      <c r="IM2495" s="22"/>
      <c r="IN2495" s="22"/>
      <c r="IO2495" s="22"/>
      <c r="IP2495" s="22"/>
      <c r="IQ2495" s="22"/>
      <c r="IR2495" s="22"/>
      <c r="IS2495" s="22"/>
      <c r="IT2495" s="22"/>
      <c r="IU2495" s="22"/>
    </row>
    <row r="2496" spans="1:255" s="21" customFormat="1" ht="32.4" customHeight="1" x14ac:dyDescent="0.3">
      <c r="A2496" s="89" t="s">
        <v>315</v>
      </c>
      <c r="B2496" s="36" t="s">
        <v>4852</v>
      </c>
      <c r="C2496" s="19" t="s">
        <v>414</v>
      </c>
      <c r="D2496" s="61">
        <v>72000</v>
      </c>
      <c r="E2496" s="61">
        <v>72000</v>
      </c>
      <c r="F2496" s="67"/>
      <c r="G2496" s="61">
        <v>72000</v>
      </c>
      <c r="H2496" s="14">
        <v>0</v>
      </c>
      <c r="I2496" s="32" t="s">
        <v>53</v>
      </c>
      <c r="J2496" s="32"/>
      <c r="K2496" s="32"/>
      <c r="L2496" s="67"/>
      <c r="M2496" s="24"/>
      <c r="N2496" s="14">
        <v>0</v>
      </c>
      <c r="O2496" s="14"/>
      <c r="P2496" s="12" t="s">
        <v>26</v>
      </c>
      <c r="Q2496" s="14"/>
      <c r="R2496" s="16" t="s">
        <v>32</v>
      </c>
      <c r="T2496" s="22"/>
      <c r="U2496" s="22"/>
      <c r="V2496" s="22"/>
      <c r="W2496" s="22"/>
      <c r="X2496" s="22"/>
      <c r="Y2496" s="22"/>
      <c r="Z2496" s="22"/>
      <c r="AA2496" s="22"/>
      <c r="AB2496" s="22"/>
      <c r="AC2496" s="22"/>
      <c r="AD2496" s="22"/>
      <c r="AE2496" s="22"/>
      <c r="AF2496" s="22"/>
      <c r="AG2496" s="22"/>
      <c r="AH2496" s="22"/>
      <c r="AI2496" s="22"/>
      <c r="AJ2496" s="22"/>
      <c r="AK2496" s="22"/>
      <c r="AL2496" s="22"/>
      <c r="AM2496" s="22"/>
      <c r="AN2496" s="22"/>
      <c r="AO2496" s="22"/>
      <c r="AP2496" s="22"/>
      <c r="AQ2496" s="22"/>
      <c r="AR2496" s="22"/>
      <c r="AS2496" s="22"/>
      <c r="AT2496" s="22"/>
      <c r="AU2496" s="22"/>
      <c r="AV2496" s="22"/>
      <c r="AW2496" s="22"/>
      <c r="AX2496" s="22"/>
      <c r="AY2496" s="22"/>
      <c r="AZ2496" s="22"/>
      <c r="BA2496" s="22"/>
      <c r="BB2496" s="22"/>
      <c r="BC2496" s="22"/>
      <c r="BD2496" s="22"/>
      <c r="BE2496" s="22"/>
      <c r="BF2496" s="22"/>
      <c r="BG2496" s="22"/>
      <c r="BH2496" s="22"/>
      <c r="BI2496" s="22"/>
      <c r="BJ2496" s="22"/>
      <c r="BK2496" s="22"/>
      <c r="BL2496" s="22"/>
      <c r="BM2496" s="22"/>
      <c r="BN2496" s="22"/>
      <c r="BO2496" s="22"/>
      <c r="BP2496" s="22"/>
      <c r="BQ2496" s="22"/>
      <c r="BR2496" s="22"/>
      <c r="BS2496" s="22"/>
      <c r="BT2496" s="22"/>
      <c r="BU2496" s="22"/>
      <c r="BV2496" s="22"/>
      <c r="BW2496" s="22"/>
      <c r="BX2496" s="22"/>
      <c r="BY2496" s="22"/>
      <c r="BZ2496" s="22"/>
      <c r="CA2496" s="22"/>
      <c r="CB2496" s="22"/>
      <c r="CC2496" s="22"/>
      <c r="CD2496" s="22"/>
      <c r="CE2496" s="22"/>
      <c r="CF2496" s="22"/>
      <c r="CG2496" s="22"/>
      <c r="CH2496" s="22"/>
      <c r="CI2496" s="22"/>
      <c r="CJ2496" s="22"/>
      <c r="CK2496" s="22"/>
      <c r="CL2496" s="22"/>
      <c r="CM2496" s="22"/>
      <c r="CN2496" s="22"/>
      <c r="CO2496" s="22"/>
      <c r="CP2496" s="22"/>
      <c r="CQ2496" s="22"/>
      <c r="CR2496" s="22"/>
      <c r="CS2496" s="22"/>
      <c r="CT2496" s="22"/>
      <c r="CU2496" s="22"/>
      <c r="CV2496" s="22"/>
      <c r="CW2496" s="22"/>
      <c r="CX2496" s="22"/>
      <c r="CY2496" s="22"/>
      <c r="CZ2496" s="22"/>
      <c r="DA2496" s="22"/>
      <c r="DB2496" s="22"/>
      <c r="DC2496" s="22"/>
      <c r="DD2496" s="22"/>
      <c r="DE2496" s="22"/>
      <c r="DF2496" s="22"/>
      <c r="DG2496" s="22"/>
      <c r="DH2496" s="22"/>
      <c r="DI2496" s="22"/>
      <c r="DJ2496" s="22"/>
      <c r="DK2496" s="22"/>
      <c r="DL2496" s="22"/>
      <c r="DM2496" s="22"/>
      <c r="DN2496" s="22"/>
      <c r="DO2496" s="22"/>
      <c r="DP2496" s="22"/>
      <c r="DQ2496" s="22"/>
      <c r="DR2496" s="22"/>
      <c r="DS2496" s="22"/>
      <c r="DT2496" s="22"/>
      <c r="DU2496" s="22"/>
      <c r="DV2496" s="22"/>
      <c r="DW2496" s="22"/>
      <c r="DX2496" s="22"/>
      <c r="DY2496" s="22"/>
      <c r="DZ2496" s="22"/>
      <c r="EA2496" s="22"/>
      <c r="EB2496" s="22"/>
      <c r="EC2496" s="22"/>
      <c r="ED2496" s="22"/>
      <c r="EE2496" s="22"/>
      <c r="EF2496" s="22"/>
      <c r="EG2496" s="22"/>
      <c r="EH2496" s="22"/>
      <c r="EI2496" s="22"/>
      <c r="EJ2496" s="22"/>
      <c r="EK2496" s="22"/>
      <c r="EL2496" s="22"/>
      <c r="EM2496" s="22"/>
      <c r="EN2496" s="22"/>
      <c r="EO2496" s="22"/>
      <c r="EP2496" s="22"/>
      <c r="EQ2496" s="22"/>
      <c r="ER2496" s="22"/>
      <c r="ES2496" s="22"/>
      <c r="ET2496" s="22"/>
      <c r="EU2496" s="22"/>
      <c r="EV2496" s="22"/>
      <c r="EW2496" s="22"/>
      <c r="EX2496" s="22"/>
      <c r="EY2496" s="22"/>
      <c r="EZ2496" s="22"/>
      <c r="FA2496" s="22"/>
      <c r="FB2496" s="22"/>
      <c r="FC2496" s="22"/>
      <c r="FD2496" s="22"/>
      <c r="FE2496" s="22"/>
      <c r="FF2496" s="22"/>
      <c r="FG2496" s="22"/>
      <c r="FH2496" s="22"/>
      <c r="FI2496" s="22"/>
      <c r="FJ2496" s="22"/>
      <c r="FK2496" s="22"/>
      <c r="FL2496" s="22"/>
      <c r="FM2496" s="22"/>
      <c r="FN2496" s="22"/>
      <c r="FO2496" s="22"/>
      <c r="FP2496" s="22"/>
      <c r="FQ2496" s="22"/>
      <c r="FR2496" s="22"/>
      <c r="FS2496" s="22"/>
      <c r="FT2496" s="22"/>
      <c r="FU2496" s="22"/>
      <c r="FV2496" s="22"/>
      <c r="FW2496" s="22"/>
      <c r="FX2496" s="22"/>
      <c r="FY2496" s="22"/>
      <c r="FZ2496" s="22"/>
      <c r="GA2496" s="22"/>
      <c r="GB2496" s="22"/>
      <c r="GC2496" s="22"/>
      <c r="GD2496" s="22"/>
      <c r="GE2496" s="22"/>
      <c r="GF2496" s="22"/>
      <c r="GG2496" s="22"/>
      <c r="GH2496" s="22"/>
      <c r="GI2496" s="22"/>
      <c r="GJ2496" s="22"/>
      <c r="GK2496" s="22"/>
      <c r="GL2496" s="22"/>
      <c r="GM2496" s="22"/>
      <c r="GN2496" s="22"/>
      <c r="GO2496" s="22"/>
      <c r="GP2496" s="22"/>
      <c r="GQ2496" s="22"/>
      <c r="GR2496" s="22"/>
      <c r="GS2496" s="22"/>
      <c r="GT2496" s="22"/>
      <c r="GU2496" s="22"/>
      <c r="GV2496" s="22"/>
      <c r="GW2496" s="22"/>
      <c r="GX2496" s="22"/>
      <c r="GY2496" s="22"/>
      <c r="GZ2496" s="22"/>
      <c r="HA2496" s="22"/>
      <c r="HB2496" s="22"/>
      <c r="HC2496" s="22"/>
      <c r="HD2496" s="22"/>
      <c r="HE2496" s="22"/>
      <c r="HF2496" s="22"/>
      <c r="HG2496" s="22"/>
      <c r="HH2496" s="22"/>
      <c r="HI2496" s="22"/>
      <c r="HJ2496" s="22"/>
      <c r="HK2496" s="22"/>
      <c r="HL2496" s="22"/>
      <c r="HM2496" s="22"/>
      <c r="HN2496" s="22"/>
      <c r="HO2496" s="22"/>
      <c r="HP2496" s="22"/>
      <c r="HQ2496" s="22"/>
      <c r="HR2496" s="22"/>
      <c r="HS2496" s="22"/>
      <c r="HT2496" s="22"/>
      <c r="HU2496" s="22"/>
      <c r="HV2496" s="22"/>
      <c r="HW2496" s="22"/>
      <c r="HX2496" s="22"/>
      <c r="HY2496" s="22"/>
      <c r="HZ2496" s="22"/>
      <c r="IA2496" s="22"/>
      <c r="IB2496" s="22"/>
      <c r="IC2496" s="22"/>
      <c r="ID2496" s="22"/>
      <c r="IE2496" s="22"/>
      <c r="IF2496" s="22"/>
      <c r="IG2496" s="22"/>
      <c r="IH2496" s="22"/>
      <c r="II2496" s="22"/>
      <c r="IJ2496" s="22"/>
      <c r="IK2496" s="22"/>
      <c r="IL2496" s="22"/>
      <c r="IM2496" s="22"/>
      <c r="IN2496" s="22"/>
      <c r="IO2496" s="22"/>
      <c r="IP2496" s="22"/>
      <c r="IQ2496" s="22"/>
      <c r="IR2496" s="22"/>
      <c r="IS2496" s="22"/>
      <c r="IT2496" s="22"/>
      <c r="IU2496" s="22"/>
    </row>
    <row r="2497" spans="1:255" s="21" customFormat="1" ht="32.4" customHeight="1" x14ac:dyDescent="0.3">
      <c r="A2497" s="89" t="s">
        <v>315</v>
      </c>
      <c r="B2497" s="36" t="s">
        <v>4853</v>
      </c>
      <c r="C2497" s="19" t="s">
        <v>414</v>
      </c>
      <c r="D2497" s="61">
        <v>72000</v>
      </c>
      <c r="E2497" s="61">
        <v>72000</v>
      </c>
      <c r="F2497" s="67"/>
      <c r="G2497" s="61">
        <v>72000</v>
      </c>
      <c r="H2497" s="14">
        <v>0</v>
      </c>
      <c r="I2497" s="32" t="s">
        <v>53</v>
      </c>
      <c r="J2497" s="32"/>
      <c r="K2497" s="32"/>
      <c r="L2497" s="67"/>
      <c r="M2497" s="24"/>
      <c r="N2497" s="14">
        <v>0</v>
      </c>
      <c r="O2497" s="14"/>
      <c r="P2497" s="12" t="s">
        <v>26</v>
      </c>
      <c r="Q2497" s="14"/>
      <c r="R2497" s="16" t="s">
        <v>32</v>
      </c>
      <c r="T2497" s="22"/>
      <c r="U2497" s="22"/>
      <c r="V2497" s="22"/>
      <c r="W2497" s="22"/>
      <c r="X2497" s="22"/>
      <c r="Y2497" s="22"/>
      <c r="Z2497" s="22"/>
      <c r="AA2497" s="22"/>
      <c r="AB2497" s="22"/>
      <c r="AC2497" s="22"/>
      <c r="AD2497" s="22"/>
      <c r="AE2497" s="22"/>
      <c r="AF2497" s="22"/>
      <c r="AG2497" s="22"/>
      <c r="AH2497" s="22"/>
      <c r="AI2497" s="22"/>
      <c r="AJ2497" s="22"/>
      <c r="AK2497" s="22"/>
      <c r="AL2497" s="22"/>
      <c r="AM2497" s="22"/>
      <c r="AN2497" s="22"/>
      <c r="AO2497" s="22"/>
      <c r="AP2497" s="22"/>
      <c r="AQ2497" s="22"/>
      <c r="AR2497" s="22"/>
      <c r="AS2497" s="22"/>
      <c r="AT2497" s="22"/>
      <c r="AU2497" s="22"/>
      <c r="AV2497" s="22"/>
      <c r="AW2497" s="22"/>
      <c r="AX2497" s="22"/>
      <c r="AY2497" s="22"/>
      <c r="AZ2497" s="22"/>
      <c r="BA2497" s="22"/>
      <c r="BB2497" s="22"/>
      <c r="BC2497" s="22"/>
      <c r="BD2497" s="22"/>
      <c r="BE2497" s="22"/>
      <c r="BF2497" s="22"/>
      <c r="BG2497" s="22"/>
      <c r="BH2497" s="22"/>
      <c r="BI2497" s="22"/>
      <c r="BJ2497" s="22"/>
      <c r="BK2497" s="22"/>
      <c r="BL2497" s="22"/>
      <c r="BM2497" s="22"/>
      <c r="BN2497" s="22"/>
      <c r="BO2497" s="22"/>
      <c r="BP2497" s="22"/>
      <c r="BQ2497" s="22"/>
      <c r="BR2497" s="22"/>
      <c r="BS2497" s="22"/>
      <c r="BT2497" s="22"/>
      <c r="BU2497" s="22"/>
      <c r="BV2497" s="22"/>
      <c r="BW2497" s="22"/>
      <c r="BX2497" s="22"/>
      <c r="BY2497" s="22"/>
      <c r="BZ2497" s="22"/>
      <c r="CA2497" s="22"/>
      <c r="CB2497" s="22"/>
      <c r="CC2497" s="22"/>
      <c r="CD2497" s="22"/>
      <c r="CE2497" s="22"/>
      <c r="CF2497" s="22"/>
      <c r="CG2497" s="22"/>
      <c r="CH2497" s="22"/>
      <c r="CI2497" s="22"/>
      <c r="CJ2497" s="22"/>
      <c r="CK2497" s="22"/>
      <c r="CL2497" s="22"/>
      <c r="CM2497" s="22"/>
      <c r="CN2497" s="22"/>
      <c r="CO2497" s="22"/>
      <c r="CP2497" s="22"/>
      <c r="CQ2497" s="22"/>
      <c r="CR2497" s="22"/>
      <c r="CS2497" s="22"/>
      <c r="CT2497" s="22"/>
      <c r="CU2497" s="22"/>
      <c r="CV2497" s="22"/>
      <c r="CW2497" s="22"/>
      <c r="CX2497" s="22"/>
      <c r="CY2497" s="22"/>
      <c r="CZ2497" s="22"/>
      <c r="DA2497" s="22"/>
      <c r="DB2497" s="22"/>
      <c r="DC2497" s="22"/>
      <c r="DD2497" s="22"/>
      <c r="DE2497" s="22"/>
      <c r="DF2497" s="22"/>
      <c r="DG2497" s="22"/>
      <c r="DH2497" s="22"/>
      <c r="DI2497" s="22"/>
      <c r="DJ2497" s="22"/>
      <c r="DK2497" s="22"/>
      <c r="DL2497" s="22"/>
      <c r="DM2497" s="22"/>
      <c r="DN2497" s="22"/>
      <c r="DO2497" s="22"/>
      <c r="DP2497" s="22"/>
      <c r="DQ2497" s="22"/>
      <c r="DR2497" s="22"/>
      <c r="DS2497" s="22"/>
      <c r="DT2497" s="22"/>
      <c r="DU2497" s="22"/>
      <c r="DV2497" s="22"/>
      <c r="DW2497" s="22"/>
      <c r="DX2497" s="22"/>
      <c r="DY2497" s="22"/>
      <c r="DZ2497" s="22"/>
      <c r="EA2497" s="22"/>
      <c r="EB2497" s="22"/>
      <c r="EC2497" s="22"/>
      <c r="ED2497" s="22"/>
      <c r="EE2497" s="22"/>
      <c r="EF2497" s="22"/>
      <c r="EG2497" s="22"/>
      <c r="EH2497" s="22"/>
      <c r="EI2497" s="22"/>
      <c r="EJ2497" s="22"/>
      <c r="EK2497" s="22"/>
      <c r="EL2497" s="22"/>
      <c r="EM2497" s="22"/>
      <c r="EN2497" s="22"/>
      <c r="EO2497" s="22"/>
      <c r="EP2497" s="22"/>
      <c r="EQ2497" s="22"/>
      <c r="ER2497" s="22"/>
      <c r="ES2497" s="22"/>
      <c r="ET2497" s="22"/>
      <c r="EU2497" s="22"/>
      <c r="EV2497" s="22"/>
      <c r="EW2497" s="22"/>
      <c r="EX2497" s="22"/>
      <c r="EY2497" s="22"/>
      <c r="EZ2497" s="22"/>
      <c r="FA2497" s="22"/>
      <c r="FB2497" s="22"/>
      <c r="FC2497" s="22"/>
      <c r="FD2497" s="22"/>
      <c r="FE2497" s="22"/>
      <c r="FF2497" s="22"/>
      <c r="FG2497" s="22"/>
      <c r="FH2497" s="22"/>
      <c r="FI2497" s="22"/>
      <c r="FJ2497" s="22"/>
      <c r="FK2497" s="22"/>
      <c r="FL2497" s="22"/>
      <c r="FM2497" s="22"/>
      <c r="FN2497" s="22"/>
      <c r="FO2497" s="22"/>
      <c r="FP2497" s="22"/>
      <c r="FQ2497" s="22"/>
      <c r="FR2497" s="22"/>
      <c r="FS2497" s="22"/>
      <c r="FT2497" s="22"/>
      <c r="FU2497" s="22"/>
      <c r="FV2497" s="22"/>
      <c r="FW2497" s="22"/>
      <c r="FX2497" s="22"/>
      <c r="FY2497" s="22"/>
      <c r="FZ2497" s="22"/>
      <c r="GA2497" s="22"/>
      <c r="GB2497" s="22"/>
      <c r="GC2497" s="22"/>
      <c r="GD2497" s="22"/>
      <c r="GE2497" s="22"/>
      <c r="GF2497" s="22"/>
      <c r="GG2497" s="22"/>
      <c r="GH2497" s="22"/>
      <c r="GI2497" s="22"/>
      <c r="GJ2497" s="22"/>
      <c r="GK2497" s="22"/>
      <c r="GL2497" s="22"/>
      <c r="GM2497" s="22"/>
      <c r="GN2497" s="22"/>
      <c r="GO2497" s="22"/>
      <c r="GP2497" s="22"/>
      <c r="GQ2497" s="22"/>
      <c r="GR2497" s="22"/>
      <c r="GS2497" s="22"/>
      <c r="GT2497" s="22"/>
      <c r="GU2497" s="22"/>
      <c r="GV2497" s="22"/>
      <c r="GW2497" s="22"/>
      <c r="GX2497" s="22"/>
      <c r="GY2497" s="22"/>
      <c r="GZ2497" s="22"/>
      <c r="HA2497" s="22"/>
      <c r="HB2497" s="22"/>
      <c r="HC2497" s="22"/>
      <c r="HD2497" s="22"/>
      <c r="HE2497" s="22"/>
      <c r="HF2497" s="22"/>
      <c r="HG2497" s="22"/>
      <c r="HH2497" s="22"/>
      <c r="HI2497" s="22"/>
      <c r="HJ2497" s="22"/>
      <c r="HK2497" s="22"/>
      <c r="HL2497" s="22"/>
      <c r="HM2497" s="22"/>
      <c r="HN2497" s="22"/>
      <c r="HO2497" s="22"/>
      <c r="HP2497" s="22"/>
      <c r="HQ2497" s="22"/>
      <c r="HR2497" s="22"/>
      <c r="HS2497" s="22"/>
      <c r="HT2497" s="22"/>
      <c r="HU2497" s="22"/>
      <c r="HV2497" s="22"/>
      <c r="HW2497" s="22"/>
      <c r="HX2497" s="22"/>
      <c r="HY2497" s="22"/>
      <c r="HZ2497" s="22"/>
      <c r="IA2497" s="22"/>
      <c r="IB2497" s="22"/>
      <c r="IC2497" s="22"/>
      <c r="ID2497" s="22"/>
      <c r="IE2497" s="22"/>
      <c r="IF2497" s="22"/>
      <c r="IG2497" s="22"/>
      <c r="IH2497" s="22"/>
      <c r="II2497" s="22"/>
      <c r="IJ2497" s="22"/>
      <c r="IK2497" s="22"/>
      <c r="IL2497" s="22"/>
      <c r="IM2497" s="22"/>
      <c r="IN2497" s="22"/>
      <c r="IO2497" s="22"/>
      <c r="IP2497" s="22"/>
      <c r="IQ2497" s="22"/>
      <c r="IR2497" s="22"/>
      <c r="IS2497" s="22"/>
      <c r="IT2497" s="22"/>
      <c r="IU2497" s="22"/>
    </row>
    <row r="2498" spans="1:255" s="21" customFormat="1" ht="32.4" customHeight="1" x14ac:dyDescent="0.3">
      <c r="A2498" s="89" t="s">
        <v>315</v>
      </c>
      <c r="B2498" s="36" t="s">
        <v>4854</v>
      </c>
      <c r="C2498" s="19" t="s">
        <v>414</v>
      </c>
      <c r="D2498" s="61">
        <v>72000</v>
      </c>
      <c r="E2498" s="61">
        <v>72000</v>
      </c>
      <c r="F2498" s="67"/>
      <c r="G2498" s="61">
        <v>72000</v>
      </c>
      <c r="H2498" s="14">
        <v>0</v>
      </c>
      <c r="I2498" s="32" t="s">
        <v>53</v>
      </c>
      <c r="J2498" s="32"/>
      <c r="K2498" s="32"/>
      <c r="L2498" s="67"/>
      <c r="M2498" s="24"/>
      <c r="N2498" s="14">
        <v>0</v>
      </c>
      <c r="O2498" s="14"/>
      <c r="P2498" s="12" t="s">
        <v>26</v>
      </c>
      <c r="Q2498" s="14"/>
      <c r="R2498" s="16" t="s">
        <v>32</v>
      </c>
      <c r="T2498" s="22"/>
      <c r="U2498" s="22"/>
      <c r="V2498" s="22"/>
      <c r="W2498" s="22"/>
      <c r="X2498" s="22"/>
      <c r="Y2498" s="22"/>
      <c r="Z2498" s="22"/>
      <c r="AA2498" s="22"/>
      <c r="AB2498" s="22"/>
      <c r="AC2498" s="22"/>
      <c r="AD2498" s="22"/>
      <c r="AE2498" s="22"/>
      <c r="AF2498" s="22"/>
      <c r="AG2498" s="22"/>
      <c r="AH2498" s="22"/>
      <c r="AI2498" s="22"/>
      <c r="AJ2498" s="22"/>
      <c r="AK2498" s="22"/>
      <c r="AL2498" s="22"/>
      <c r="AM2498" s="22"/>
      <c r="AN2498" s="22"/>
      <c r="AO2498" s="22"/>
      <c r="AP2498" s="22"/>
      <c r="AQ2498" s="22"/>
      <c r="AR2498" s="22"/>
      <c r="AS2498" s="22"/>
      <c r="AT2498" s="22"/>
      <c r="AU2498" s="22"/>
      <c r="AV2498" s="22"/>
      <c r="AW2498" s="22"/>
      <c r="AX2498" s="22"/>
      <c r="AY2498" s="22"/>
      <c r="AZ2498" s="22"/>
      <c r="BA2498" s="22"/>
      <c r="BB2498" s="22"/>
      <c r="BC2498" s="22"/>
      <c r="BD2498" s="22"/>
      <c r="BE2498" s="22"/>
      <c r="BF2498" s="22"/>
      <c r="BG2498" s="22"/>
      <c r="BH2498" s="22"/>
      <c r="BI2498" s="22"/>
      <c r="BJ2498" s="22"/>
      <c r="BK2498" s="22"/>
      <c r="BL2498" s="22"/>
      <c r="BM2498" s="22"/>
      <c r="BN2498" s="22"/>
      <c r="BO2498" s="22"/>
      <c r="BP2498" s="22"/>
      <c r="BQ2498" s="22"/>
      <c r="BR2498" s="22"/>
      <c r="BS2498" s="22"/>
      <c r="BT2498" s="22"/>
      <c r="BU2498" s="22"/>
      <c r="BV2498" s="22"/>
      <c r="BW2498" s="22"/>
      <c r="BX2498" s="22"/>
      <c r="BY2498" s="22"/>
      <c r="BZ2498" s="22"/>
      <c r="CA2498" s="22"/>
      <c r="CB2498" s="22"/>
      <c r="CC2498" s="22"/>
      <c r="CD2498" s="22"/>
      <c r="CE2498" s="22"/>
      <c r="CF2498" s="22"/>
      <c r="CG2498" s="22"/>
      <c r="CH2498" s="22"/>
      <c r="CI2498" s="22"/>
      <c r="CJ2498" s="22"/>
      <c r="CK2498" s="22"/>
      <c r="CL2498" s="22"/>
      <c r="CM2498" s="22"/>
      <c r="CN2498" s="22"/>
      <c r="CO2498" s="22"/>
      <c r="CP2498" s="22"/>
      <c r="CQ2498" s="22"/>
      <c r="CR2498" s="22"/>
      <c r="CS2498" s="22"/>
      <c r="CT2498" s="22"/>
      <c r="CU2498" s="22"/>
      <c r="CV2498" s="22"/>
      <c r="CW2498" s="22"/>
      <c r="CX2498" s="22"/>
      <c r="CY2498" s="22"/>
      <c r="CZ2498" s="22"/>
      <c r="DA2498" s="22"/>
      <c r="DB2498" s="22"/>
      <c r="DC2498" s="22"/>
      <c r="DD2498" s="22"/>
      <c r="DE2498" s="22"/>
      <c r="DF2498" s="22"/>
      <c r="DG2498" s="22"/>
      <c r="DH2498" s="22"/>
      <c r="DI2498" s="22"/>
      <c r="DJ2498" s="22"/>
      <c r="DK2498" s="22"/>
      <c r="DL2498" s="22"/>
      <c r="DM2498" s="22"/>
      <c r="DN2498" s="22"/>
      <c r="DO2498" s="22"/>
      <c r="DP2498" s="22"/>
      <c r="DQ2498" s="22"/>
      <c r="DR2498" s="22"/>
      <c r="DS2498" s="22"/>
      <c r="DT2498" s="22"/>
      <c r="DU2498" s="22"/>
      <c r="DV2498" s="22"/>
      <c r="DW2498" s="22"/>
      <c r="DX2498" s="22"/>
      <c r="DY2498" s="22"/>
      <c r="DZ2498" s="22"/>
      <c r="EA2498" s="22"/>
      <c r="EB2498" s="22"/>
      <c r="EC2498" s="22"/>
      <c r="ED2498" s="22"/>
      <c r="EE2498" s="22"/>
      <c r="EF2498" s="22"/>
      <c r="EG2498" s="22"/>
      <c r="EH2498" s="22"/>
      <c r="EI2498" s="22"/>
      <c r="EJ2498" s="22"/>
      <c r="EK2498" s="22"/>
      <c r="EL2498" s="22"/>
      <c r="EM2498" s="22"/>
      <c r="EN2498" s="22"/>
      <c r="EO2498" s="22"/>
      <c r="EP2498" s="22"/>
      <c r="EQ2498" s="22"/>
      <c r="ER2498" s="22"/>
      <c r="ES2498" s="22"/>
      <c r="ET2498" s="22"/>
      <c r="EU2498" s="22"/>
      <c r="EV2498" s="22"/>
      <c r="EW2498" s="22"/>
      <c r="EX2498" s="22"/>
      <c r="EY2498" s="22"/>
      <c r="EZ2498" s="22"/>
      <c r="FA2498" s="22"/>
      <c r="FB2498" s="22"/>
      <c r="FC2498" s="22"/>
      <c r="FD2498" s="22"/>
      <c r="FE2498" s="22"/>
      <c r="FF2498" s="22"/>
      <c r="FG2498" s="22"/>
      <c r="FH2498" s="22"/>
      <c r="FI2498" s="22"/>
      <c r="FJ2498" s="22"/>
      <c r="FK2498" s="22"/>
      <c r="FL2498" s="22"/>
      <c r="FM2498" s="22"/>
      <c r="FN2498" s="22"/>
      <c r="FO2498" s="22"/>
      <c r="FP2498" s="22"/>
      <c r="FQ2498" s="22"/>
      <c r="FR2498" s="22"/>
      <c r="FS2498" s="22"/>
      <c r="FT2498" s="22"/>
      <c r="FU2498" s="22"/>
      <c r="FV2498" s="22"/>
      <c r="FW2498" s="22"/>
      <c r="FX2498" s="22"/>
      <c r="FY2498" s="22"/>
      <c r="FZ2498" s="22"/>
      <c r="GA2498" s="22"/>
      <c r="GB2498" s="22"/>
      <c r="GC2498" s="22"/>
      <c r="GD2498" s="22"/>
      <c r="GE2498" s="22"/>
      <c r="GF2498" s="22"/>
      <c r="GG2498" s="22"/>
      <c r="GH2498" s="22"/>
      <c r="GI2498" s="22"/>
      <c r="GJ2498" s="22"/>
      <c r="GK2498" s="22"/>
      <c r="GL2498" s="22"/>
      <c r="GM2498" s="22"/>
      <c r="GN2498" s="22"/>
      <c r="GO2498" s="22"/>
      <c r="GP2498" s="22"/>
      <c r="GQ2498" s="22"/>
      <c r="GR2498" s="22"/>
      <c r="GS2498" s="22"/>
      <c r="GT2498" s="22"/>
      <c r="GU2498" s="22"/>
      <c r="GV2498" s="22"/>
      <c r="GW2498" s="22"/>
      <c r="GX2498" s="22"/>
      <c r="GY2498" s="22"/>
      <c r="GZ2498" s="22"/>
      <c r="HA2498" s="22"/>
      <c r="HB2498" s="22"/>
      <c r="HC2498" s="22"/>
      <c r="HD2498" s="22"/>
      <c r="HE2498" s="22"/>
      <c r="HF2498" s="22"/>
      <c r="HG2498" s="22"/>
      <c r="HH2498" s="22"/>
      <c r="HI2498" s="22"/>
      <c r="HJ2498" s="22"/>
      <c r="HK2498" s="22"/>
      <c r="HL2498" s="22"/>
      <c r="HM2498" s="22"/>
      <c r="HN2498" s="22"/>
      <c r="HO2498" s="22"/>
      <c r="HP2498" s="22"/>
      <c r="HQ2498" s="22"/>
      <c r="HR2498" s="22"/>
      <c r="HS2498" s="22"/>
      <c r="HT2498" s="22"/>
      <c r="HU2498" s="22"/>
      <c r="HV2498" s="22"/>
      <c r="HW2498" s="22"/>
      <c r="HX2498" s="22"/>
      <c r="HY2498" s="22"/>
      <c r="HZ2498" s="22"/>
      <c r="IA2498" s="22"/>
      <c r="IB2498" s="22"/>
      <c r="IC2498" s="22"/>
      <c r="ID2498" s="22"/>
      <c r="IE2498" s="22"/>
      <c r="IF2498" s="22"/>
      <c r="IG2498" s="22"/>
      <c r="IH2498" s="22"/>
      <c r="II2498" s="22"/>
      <c r="IJ2498" s="22"/>
      <c r="IK2498" s="22"/>
      <c r="IL2498" s="22"/>
      <c r="IM2498" s="22"/>
      <c r="IN2498" s="22"/>
      <c r="IO2498" s="22"/>
      <c r="IP2498" s="22"/>
      <c r="IQ2498" s="22"/>
      <c r="IR2498" s="22"/>
      <c r="IS2498" s="22"/>
      <c r="IT2498" s="22"/>
      <c r="IU2498" s="22"/>
    </row>
    <row r="2499" spans="1:255" s="21" customFormat="1" ht="32.4" customHeight="1" x14ac:dyDescent="0.3">
      <c r="A2499" s="89" t="s">
        <v>315</v>
      </c>
      <c r="B2499" s="36" t="s">
        <v>4855</v>
      </c>
      <c r="C2499" s="19" t="s">
        <v>414</v>
      </c>
      <c r="D2499" s="61">
        <v>72000</v>
      </c>
      <c r="E2499" s="61">
        <v>72000</v>
      </c>
      <c r="F2499" s="67"/>
      <c r="G2499" s="61">
        <v>72000</v>
      </c>
      <c r="H2499" s="14">
        <v>0</v>
      </c>
      <c r="I2499" s="32" t="s">
        <v>53</v>
      </c>
      <c r="J2499" s="32"/>
      <c r="K2499" s="32"/>
      <c r="L2499" s="67"/>
      <c r="M2499" s="24"/>
      <c r="N2499" s="14">
        <v>0</v>
      </c>
      <c r="O2499" s="14"/>
      <c r="P2499" s="12" t="s">
        <v>26</v>
      </c>
      <c r="Q2499" s="14"/>
      <c r="R2499" s="16" t="s">
        <v>32</v>
      </c>
      <c r="T2499" s="22"/>
      <c r="U2499" s="22"/>
      <c r="V2499" s="22"/>
      <c r="W2499" s="22"/>
      <c r="X2499" s="22"/>
      <c r="Y2499" s="22"/>
      <c r="Z2499" s="22"/>
      <c r="AA2499" s="22"/>
      <c r="AB2499" s="22"/>
      <c r="AC2499" s="22"/>
      <c r="AD2499" s="22"/>
      <c r="AE2499" s="22"/>
      <c r="AF2499" s="22"/>
      <c r="AG2499" s="22"/>
      <c r="AH2499" s="22"/>
      <c r="AI2499" s="22"/>
      <c r="AJ2499" s="22"/>
      <c r="AK2499" s="22"/>
      <c r="AL2499" s="22"/>
      <c r="AM2499" s="22"/>
      <c r="AN2499" s="22"/>
      <c r="AO2499" s="22"/>
      <c r="AP2499" s="22"/>
      <c r="AQ2499" s="22"/>
      <c r="AR2499" s="22"/>
      <c r="AS2499" s="22"/>
      <c r="AT2499" s="22"/>
      <c r="AU2499" s="22"/>
      <c r="AV2499" s="22"/>
      <c r="AW2499" s="22"/>
      <c r="AX2499" s="22"/>
      <c r="AY2499" s="22"/>
      <c r="AZ2499" s="22"/>
      <c r="BA2499" s="22"/>
      <c r="BB2499" s="22"/>
      <c r="BC2499" s="22"/>
      <c r="BD2499" s="22"/>
      <c r="BE2499" s="22"/>
      <c r="BF2499" s="22"/>
      <c r="BG2499" s="22"/>
      <c r="BH2499" s="22"/>
      <c r="BI2499" s="22"/>
      <c r="BJ2499" s="22"/>
      <c r="BK2499" s="22"/>
      <c r="BL2499" s="22"/>
      <c r="BM2499" s="22"/>
      <c r="BN2499" s="22"/>
      <c r="BO2499" s="22"/>
      <c r="BP2499" s="22"/>
      <c r="BQ2499" s="22"/>
      <c r="BR2499" s="22"/>
      <c r="BS2499" s="22"/>
      <c r="BT2499" s="22"/>
      <c r="BU2499" s="22"/>
      <c r="BV2499" s="22"/>
      <c r="BW2499" s="22"/>
      <c r="BX2499" s="22"/>
      <c r="BY2499" s="22"/>
      <c r="BZ2499" s="22"/>
      <c r="CA2499" s="22"/>
      <c r="CB2499" s="22"/>
      <c r="CC2499" s="22"/>
      <c r="CD2499" s="22"/>
      <c r="CE2499" s="22"/>
      <c r="CF2499" s="22"/>
      <c r="CG2499" s="22"/>
      <c r="CH2499" s="22"/>
      <c r="CI2499" s="22"/>
      <c r="CJ2499" s="22"/>
      <c r="CK2499" s="22"/>
      <c r="CL2499" s="22"/>
      <c r="CM2499" s="22"/>
      <c r="CN2499" s="22"/>
      <c r="CO2499" s="22"/>
      <c r="CP2499" s="22"/>
      <c r="CQ2499" s="22"/>
      <c r="CR2499" s="22"/>
      <c r="CS2499" s="22"/>
      <c r="CT2499" s="22"/>
      <c r="CU2499" s="22"/>
      <c r="CV2499" s="22"/>
      <c r="CW2499" s="22"/>
      <c r="CX2499" s="22"/>
      <c r="CY2499" s="22"/>
      <c r="CZ2499" s="22"/>
      <c r="DA2499" s="22"/>
      <c r="DB2499" s="22"/>
      <c r="DC2499" s="22"/>
      <c r="DD2499" s="22"/>
      <c r="DE2499" s="22"/>
      <c r="DF2499" s="22"/>
      <c r="DG2499" s="22"/>
      <c r="DH2499" s="22"/>
      <c r="DI2499" s="22"/>
      <c r="DJ2499" s="22"/>
      <c r="DK2499" s="22"/>
      <c r="DL2499" s="22"/>
      <c r="DM2499" s="22"/>
      <c r="DN2499" s="22"/>
      <c r="DO2499" s="22"/>
      <c r="DP2499" s="22"/>
      <c r="DQ2499" s="22"/>
      <c r="DR2499" s="22"/>
      <c r="DS2499" s="22"/>
      <c r="DT2499" s="22"/>
      <c r="DU2499" s="22"/>
      <c r="DV2499" s="22"/>
      <c r="DW2499" s="22"/>
      <c r="DX2499" s="22"/>
      <c r="DY2499" s="22"/>
      <c r="DZ2499" s="22"/>
      <c r="EA2499" s="22"/>
      <c r="EB2499" s="22"/>
      <c r="EC2499" s="22"/>
      <c r="ED2499" s="22"/>
      <c r="EE2499" s="22"/>
      <c r="EF2499" s="22"/>
      <c r="EG2499" s="22"/>
      <c r="EH2499" s="22"/>
      <c r="EI2499" s="22"/>
      <c r="EJ2499" s="22"/>
      <c r="EK2499" s="22"/>
      <c r="EL2499" s="22"/>
      <c r="EM2499" s="22"/>
      <c r="EN2499" s="22"/>
      <c r="EO2499" s="22"/>
      <c r="EP2499" s="22"/>
      <c r="EQ2499" s="22"/>
      <c r="ER2499" s="22"/>
      <c r="ES2499" s="22"/>
      <c r="ET2499" s="22"/>
      <c r="EU2499" s="22"/>
      <c r="EV2499" s="22"/>
      <c r="EW2499" s="22"/>
      <c r="EX2499" s="22"/>
      <c r="EY2499" s="22"/>
      <c r="EZ2499" s="22"/>
      <c r="FA2499" s="22"/>
      <c r="FB2499" s="22"/>
      <c r="FC2499" s="22"/>
      <c r="FD2499" s="22"/>
      <c r="FE2499" s="22"/>
      <c r="FF2499" s="22"/>
      <c r="FG2499" s="22"/>
      <c r="FH2499" s="22"/>
      <c r="FI2499" s="22"/>
      <c r="FJ2499" s="22"/>
      <c r="FK2499" s="22"/>
      <c r="FL2499" s="22"/>
      <c r="FM2499" s="22"/>
      <c r="FN2499" s="22"/>
      <c r="FO2499" s="22"/>
      <c r="FP2499" s="22"/>
      <c r="FQ2499" s="22"/>
      <c r="FR2499" s="22"/>
      <c r="FS2499" s="22"/>
      <c r="FT2499" s="22"/>
      <c r="FU2499" s="22"/>
      <c r="FV2499" s="22"/>
      <c r="FW2499" s="22"/>
      <c r="FX2499" s="22"/>
      <c r="FY2499" s="22"/>
      <c r="FZ2499" s="22"/>
      <c r="GA2499" s="22"/>
      <c r="GB2499" s="22"/>
      <c r="GC2499" s="22"/>
      <c r="GD2499" s="22"/>
      <c r="GE2499" s="22"/>
      <c r="GF2499" s="22"/>
      <c r="GG2499" s="22"/>
      <c r="GH2499" s="22"/>
      <c r="GI2499" s="22"/>
      <c r="GJ2499" s="22"/>
      <c r="GK2499" s="22"/>
      <c r="GL2499" s="22"/>
      <c r="GM2499" s="22"/>
      <c r="GN2499" s="22"/>
      <c r="GO2499" s="22"/>
      <c r="GP2499" s="22"/>
      <c r="GQ2499" s="22"/>
      <c r="GR2499" s="22"/>
      <c r="GS2499" s="22"/>
      <c r="GT2499" s="22"/>
      <c r="GU2499" s="22"/>
      <c r="GV2499" s="22"/>
      <c r="GW2499" s="22"/>
      <c r="GX2499" s="22"/>
      <c r="GY2499" s="22"/>
      <c r="GZ2499" s="22"/>
      <c r="HA2499" s="22"/>
      <c r="HB2499" s="22"/>
      <c r="HC2499" s="22"/>
      <c r="HD2499" s="22"/>
      <c r="HE2499" s="22"/>
      <c r="HF2499" s="22"/>
      <c r="HG2499" s="22"/>
      <c r="HH2499" s="22"/>
      <c r="HI2499" s="22"/>
      <c r="HJ2499" s="22"/>
      <c r="HK2499" s="22"/>
      <c r="HL2499" s="22"/>
      <c r="HM2499" s="22"/>
      <c r="HN2499" s="22"/>
      <c r="HO2499" s="22"/>
      <c r="HP2499" s="22"/>
      <c r="HQ2499" s="22"/>
      <c r="HR2499" s="22"/>
      <c r="HS2499" s="22"/>
      <c r="HT2499" s="22"/>
      <c r="HU2499" s="22"/>
      <c r="HV2499" s="22"/>
      <c r="HW2499" s="22"/>
      <c r="HX2499" s="22"/>
      <c r="HY2499" s="22"/>
      <c r="HZ2499" s="22"/>
      <c r="IA2499" s="22"/>
      <c r="IB2499" s="22"/>
      <c r="IC2499" s="22"/>
      <c r="ID2499" s="22"/>
      <c r="IE2499" s="22"/>
      <c r="IF2499" s="22"/>
      <c r="IG2499" s="22"/>
      <c r="IH2499" s="22"/>
      <c r="II2499" s="22"/>
      <c r="IJ2499" s="22"/>
      <c r="IK2499" s="22"/>
      <c r="IL2499" s="22"/>
      <c r="IM2499" s="22"/>
      <c r="IN2499" s="22"/>
      <c r="IO2499" s="22"/>
      <c r="IP2499" s="22"/>
      <c r="IQ2499" s="22"/>
      <c r="IR2499" s="22"/>
      <c r="IS2499" s="22"/>
      <c r="IT2499" s="22"/>
      <c r="IU2499" s="22"/>
    </row>
    <row r="2500" spans="1:255" s="21" customFormat="1" ht="32.4" customHeight="1" x14ac:dyDescent="0.3">
      <c r="A2500" s="89" t="s">
        <v>315</v>
      </c>
      <c r="B2500" s="36" t="s">
        <v>4856</v>
      </c>
      <c r="C2500" s="19" t="s">
        <v>414</v>
      </c>
      <c r="D2500" s="61">
        <v>72000</v>
      </c>
      <c r="E2500" s="60">
        <v>72000</v>
      </c>
      <c r="F2500" s="67"/>
      <c r="G2500" s="60">
        <v>72000</v>
      </c>
      <c r="H2500" s="14">
        <v>0</v>
      </c>
      <c r="I2500" s="32" t="s">
        <v>53</v>
      </c>
      <c r="J2500" s="32"/>
      <c r="K2500" s="32"/>
      <c r="L2500" s="67"/>
      <c r="M2500" s="24"/>
      <c r="N2500" s="14">
        <v>0</v>
      </c>
      <c r="O2500" s="14"/>
      <c r="P2500" s="12" t="s">
        <v>26</v>
      </c>
      <c r="Q2500" s="14"/>
      <c r="R2500" s="16" t="s">
        <v>32</v>
      </c>
      <c r="T2500" s="22"/>
      <c r="U2500" s="22"/>
      <c r="V2500" s="22"/>
      <c r="W2500" s="22"/>
      <c r="X2500" s="22"/>
      <c r="Y2500" s="22"/>
      <c r="Z2500" s="22"/>
      <c r="AA2500" s="22"/>
      <c r="AB2500" s="22"/>
      <c r="AC2500" s="22"/>
      <c r="AD2500" s="22"/>
      <c r="AE2500" s="22"/>
      <c r="AF2500" s="22"/>
      <c r="AG2500" s="22"/>
      <c r="AH2500" s="22"/>
      <c r="AI2500" s="22"/>
      <c r="AJ2500" s="22"/>
      <c r="AK2500" s="22"/>
      <c r="AL2500" s="22"/>
      <c r="AM2500" s="22"/>
      <c r="AN2500" s="22"/>
      <c r="AO2500" s="22"/>
      <c r="AP2500" s="22"/>
      <c r="AQ2500" s="22"/>
      <c r="AR2500" s="22"/>
      <c r="AS2500" s="22"/>
      <c r="AT2500" s="22"/>
      <c r="AU2500" s="22"/>
      <c r="AV2500" s="22"/>
      <c r="AW2500" s="22"/>
      <c r="AX2500" s="22"/>
      <c r="AY2500" s="22"/>
      <c r="AZ2500" s="22"/>
      <c r="BA2500" s="22"/>
      <c r="BB2500" s="22"/>
      <c r="BC2500" s="22"/>
      <c r="BD2500" s="22"/>
      <c r="BE2500" s="22"/>
      <c r="BF2500" s="22"/>
      <c r="BG2500" s="22"/>
      <c r="BH2500" s="22"/>
      <c r="BI2500" s="22"/>
      <c r="BJ2500" s="22"/>
      <c r="BK2500" s="22"/>
      <c r="BL2500" s="22"/>
      <c r="BM2500" s="22"/>
      <c r="BN2500" s="22"/>
      <c r="BO2500" s="22"/>
      <c r="BP2500" s="22"/>
      <c r="BQ2500" s="22"/>
      <c r="BR2500" s="22"/>
      <c r="BS2500" s="22"/>
      <c r="BT2500" s="22"/>
      <c r="BU2500" s="22"/>
      <c r="BV2500" s="22"/>
      <c r="BW2500" s="22"/>
      <c r="BX2500" s="22"/>
      <c r="BY2500" s="22"/>
      <c r="BZ2500" s="22"/>
      <c r="CA2500" s="22"/>
      <c r="CB2500" s="22"/>
      <c r="CC2500" s="22"/>
      <c r="CD2500" s="22"/>
      <c r="CE2500" s="22"/>
      <c r="CF2500" s="22"/>
      <c r="CG2500" s="22"/>
      <c r="CH2500" s="22"/>
      <c r="CI2500" s="22"/>
      <c r="CJ2500" s="22"/>
      <c r="CK2500" s="22"/>
      <c r="CL2500" s="22"/>
      <c r="CM2500" s="22"/>
      <c r="CN2500" s="22"/>
      <c r="CO2500" s="22"/>
      <c r="CP2500" s="22"/>
      <c r="CQ2500" s="22"/>
      <c r="CR2500" s="22"/>
      <c r="CS2500" s="22"/>
      <c r="CT2500" s="22"/>
      <c r="CU2500" s="22"/>
      <c r="CV2500" s="22"/>
      <c r="CW2500" s="22"/>
      <c r="CX2500" s="22"/>
      <c r="CY2500" s="22"/>
      <c r="CZ2500" s="22"/>
      <c r="DA2500" s="22"/>
      <c r="DB2500" s="22"/>
      <c r="DC2500" s="22"/>
      <c r="DD2500" s="22"/>
      <c r="DE2500" s="22"/>
      <c r="DF2500" s="22"/>
      <c r="DG2500" s="22"/>
      <c r="DH2500" s="22"/>
      <c r="DI2500" s="22"/>
      <c r="DJ2500" s="22"/>
      <c r="DK2500" s="22"/>
      <c r="DL2500" s="22"/>
      <c r="DM2500" s="22"/>
      <c r="DN2500" s="22"/>
      <c r="DO2500" s="22"/>
      <c r="DP2500" s="22"/>
      <c r="DQ2500" s="22"/>
      <c r="DR2500" s="22"/>
      <c r="DS2500" s="22"/>
      <c r="DT2500" s="22"/>
      <c r="DU2500" s="22"/>
      <c r="DV2500" s="22"/>
      <c r="DW2500" s="22"/>
      <c r="DX2500" s="22"/>
      <c r="DY2500" s="22"/>
      <c r="DZ2500" s="22"/>
      <c r="EA2500" s="22"/>
      <c r="EB2500" s="22"/>
      <c r="EC2500" s="22"/>
      <c r="ED2500" s="22"/>
      <c r="EE2500" s="22"/>
      <c r="EF2500" s="22"/>
      <c r="EG2500" s="22"/>
      <c r="EH2500" s="22"/>
      <c r="EI2500" s="22"/>
      <c r="EJ2500" s="22"/>
      <c r="EK2500" s="22"/>
      <c r="EL2500" s="22"/>
      <c r="EM2500" s="22"/>
      <c r="EN2500" s="22"/>
      <c r="EO2500" s="22"/>
      <c r="EP2500" s="22"/>
      <c r="EQ2500" s="22"/>
      <c r="ER2500" s="22"/>
      <c r="ES2500" s="22"/>
      <c r="ET2500" s="22"/>
      <c r="EU2500" s="22"/>
      <c r="EV2500" s="22"/>
      <c r="EW2500" s="22"/>
      <c r="EX2500" s="22"/>
      <c r="EY2500" s="22"/>
      <c r="EZ2500" s="22"/>
      <c r="FA2500" s="22"/>
      <c r="FB2500" s="22"/>
      <c r="FC2500" s="22"/>
      <c r="FD2500" s="22"/>
      <c r="FE2500" s="22"/>
      <c r="FF2500" s="22"/>
      <c r="FG2500" s="22"/>
      <c r="FH2500" s="22"/>
      <c r="FI2500" s="22"/>
      <c r="FJ2500" s="22"/>
      <c r="FK2500" s="22"/>
      <c r="FL2500" s="22"/>
      <c r="FM2500" s="22"/>
      <c r="FN2500" s="22"/>
      <c r="FO2500" s="22"/>
      <c r="FP2500" s="22"/>
      <c r="FQ2500" s="22"/>
      <c r="FR2500" s="22"/>
      <c r="FS2500" s="22"/>
      <c r="FT2500" s="22"/>
      <c r="FU2500" s="22"/>
      <c r="FV2500" s="22"/>
      <c r="FW2500" s="22"/>
      <c r="FX2500" s="22"/>
      <c r="FY2500" s="22"/>
      <c r="FZ2500" s="22"/>
      <c r="GA2500" s="22"/>
      <c r="GB2500" s="22"/>
      <c r="GC2500" s="22"/>
      <c r="GD2500" s="22"/>
      <c r="GE2500" s="22"/>
      <c r="GF2500" s="22"/>
      <c r="GG2500" s="22"/>
      <c r="GH2500" s="22"/>
      <c r="GI2500" s="22"/>
      <c r="GJ2500" s="22"/>
      <c r="GK2500" s="22"/>
      <c r="GL2500" s="22"/>
      <c r="GM2500" s="22"/>
      <c r="GN2500" s="22"/>
      <c r="GO2500" s="22"/>
      <c r="GP2500" s="22"/>
      <c r="GQ2500" s="22"/>
      <c r="GR2500" s="22"/>
      <c r="GS2500" s="22"/>
      <c r="GT2500" s="22"/>
      <c r="GU2500" s="22"/>
      <c r="GV2500" s="22"/>
      <c r="GW2500" s="22"/>
      <c r="GX2500" s="22"/>
      <c r="GY2500" s="22"/>
      <c r="GZ2500" s="22"/>
      <c r="HA2500" s="22"/>
      <c r="HB2500" s="22"/>
      <c r="HC2500" s="22"/>
      <c r="HD2500" s="22"/>
      <c r="HE2500" s="22"/>
      <c r="HF2500" s="22"/>
      <c r="HG2500" s="22"/>
      <c r="HH2500" s="22"/>
      <c r="HI2500" s="22"/>
      <c r="HJ2500" s="22"/>
      <c r="HK2500" s="22"/>
      <c r="HL2500" s="22"/>
      <c r="HM2500" s="22"/>
      <c r="HN2500" s="22"/>
      <c r="HO2500" s="22"/>
      <c r="HP2500" s="22"/>
      <c r="HQ2500" s="22"/>
      <c r="HR2500" s="22"/>
      <c r="HS2500" s="22"/>
      <c r="HT2500" s="22"/>
      <c r="HU2500" s="22"/>
      <c r="HV2500" s="22"/>
      <c r="HW2500" s="22"/>
      <c r="HX2500" s="22"/>
      <c r="HY2500" s="22"/>
      <c r="HZ2500" s="22"/>
      <c r="IA2500" s="22"/>
      <c r="IB2500" s="22"/>
      <c r="IC2500" s="22"/>
      <c r="ID2500" s="22"/>
      <c r="IE2500" s="22"/>
      <c r="IF2500" s="22"/>
      <c r="IG2500" s="22"/>
      <c r="IH2500" s="22"/>
      <c r="II2500" s="22"/>
      <c r="IJ2500" s="22"/>
      <c r="IK2500" s="22"/>
      <c r="IL2500" s="22"/>
      <c r="IM2500" s="22"/>
      <c r="IN2500" s="22"/>
      <c r="IO2500" s="22"/>
      <c r="IP2500" s="22"/>
      <c r="IQ2500" s="22"/>
      <c r="IR2500" s="22"/>
      <c r="IS2500" s="22"/>
      <c r="IT2500" s="22"/>
      <c r="IU2500" s="22"/>
    </row>
    <row r="2501" spans="1:255" s="21" customFormat="1" ht="32.4" customHeight="1" x14ac:dyDescent="0.3">
      <c r="A2501" s="89" t="s">
        <v>315</v>
      </c>
      <c r="B2501" s="36" t="s">
        <v>4857</v>
      </c>
      <c r="C2501" s="19" t="s">
        <v>414</v>
      </c>
      <c r="D2501" s="61">
        <v>72000</v>
      </c>
      <c r="E2501" s="60">
        <v>72000</v>
      </c>
      <c r="F2501" s="67"/>
      <c r="G2501" s="60">
        <v>72000</v>
      </c>
      <c r="H2501" s="14">
        <v>0</v>
      </c>
      <c r="I2501" s="32" t="s">
        <v>53</v>
      </c>
      <c r="J2501" s="32"/>
      <c r="K2501" s="32"/>
      <c r="L2501" s="67"/>
      <c r="M2501" s="24"/>
      <c r="N2501" s="14">
        <v>0</v>
      </c>
      <c r="O2501" s="14"/>
      <c r="P2501" s="12" t="s">
        <v>26</v>
      </c>
      <c r="Q2501" s="14"/>
      <c r="R2501" s="16" t="s">
        <v>32</v>
      </c>
      <c r="T2501" s="22"/>
      <c r="U2501" s="22"/>
      <c r="V2501" s="22"/>
      <c r="W2501" s="22"/>
      <c r="X2501" s="22"/>
      <c r="Y2501" s="22"/>
      <c r="Z2501" s="22"/>
      <c r="AA2501" s="22"/>
      <c r="AB2501" s="22"/>
      <c r="AC2501" s="22"/>
      <c r="AD2501" s="22"/>
      <c r="AE2501" s="22"/>
      <c r="AF2501" s="22"/>
      <c r="AG2501" s="22"/>
      <c r="AH2501" s="22"/>
      <c r="AI2501" s="22"/>
      <c r="AJ2501" s="22"/>
      <c r="AK2501" s="22"/>
      <c r="AL2501" s="22"/>
      <c r="AM2501" s="22"/>
      <c r="AN2501" s="22"/>
      <c r="AO2501" s="22"/>
      <c r="AP2501" s="22"/>
      <c r="AQ2501" s="22"/>
      <c r="AR2501" s="22"/>
      <c r="AS2501" s="22"/>
      <c r="AT2501" s="22"/>
      <c r="AU2501" s="22"/>
      <c r="AV2501" s="22"/>
      <c r="AW2501" s="22"/>
      <c r="AX2501" s="22"/>
      <c r="AY2501" s="22"/>
      <c r="AZ2501" s="22"/>
      <c r="BA2501" s="22"/>
      <c r="BB2501" s="22"/>
      <c r="BC2501" s="22"/>
      <c r="BD2501" s="22"/>
      <c r="BE2501" s="22"/>
      <c r="BF2501" s="22"/>
      <c r="BG2501" s="22"/>
      <c r="BH2501" s="22"/>
      <c r="BI2501" s="22"/>
      <c r="BJ2501" s="22"/>
      <c r="BK2501" s="22"/>
      <c r="BL2501" s="22"/>
      <c r="BM2501" s="22"/>
      <c r="BN2501" s="22"/>
      <c r="BO2501" s="22"/>
      <c r="BP2501" s="22"/>
      <c r="BQ2501" s="22"/>
      <c r="BR2501" s="22"/>
      <c r="BS2501" s="22"/>
      <c r="BT2501" s="22"/>
      <c r="BU2501" s="22"/>
      <c r="BV2501" s="22"/>
      <c r="BW2501" s="22"/>
      <c r="BX2501" s="22"/>
      <c r="BY2501" s="22"/>
      <c r="BZ2501" s="22"/>
      <c r="CA2501" s="22"/>
      <c r="CB2501" s="22"/>
      <c r="CC2501" s="22"/>
      <c r="CD2501" s="22"/>
      <c r="CE2501" s="22"/>
      <c r="CF2501" s="22"/>
      <c r="CG2501" s="22"/>
      <c r="CH2501" s="22"/>
      <c r="CI2501" s="22"/>
      <c r="CJ2501" s="22"/>
      <c r="CK2501" s="22"/>
      <c r="CL2501" s="22"/>
      <c r="CM2501" s="22"/>
      <c r="CN2501" s="22"/>
      <c r="CO2501" s="22"/>
      <c r="CP2501" s="22"/>
      <c r="CQ2501" s="22"/>
      <c r="CR2501" s="22"/>
      <c r="CS2501" s="22"/>
      <c r="CT2501" s="22"/>
      <c r="CU2501" s="22"/>
      <c r="CV2501" s="22"/>
      <c r="CW2501" s="22"/>
      <c r="CX2501" s="22"/>
      <c r="CY2501" s="22"/>
      <c r="CZ2501" s="22"/>
      <c r="DA2501" s="22"/>
      <c r="DB2501" s="22"/>
      <c r="DC2501" s="22"/>
      <c r="DD2501" s="22"/>
      <c r="DE2501" s="22"/>
      <c r="DF2501" s="22"/>
      <c r="DG2501" s="22"/>
      <c r="DH2501" s="22"/>
      <c r="DI2501" s="22"/>
      <c r="DJ2501" s="22"/>
      <c r="DK2501" s="22"/>
      <c r="DL2501" s="22"/>
      <c r="DM2501" s="22"/>
      <c r="DN2501" s="22"/>
      <c r="DO2501" s="22"/>
      <c r="DP2501" s="22"/>
      <c r="DQ2501" s="22"/>
      <c r="DR2501" s="22"/>
      <c r="DS2501" s="22"/>
      <c r="DT2501" s="22"/>
      <c r="DU2501" s="22"/>
      <c r="DV2501" s="22"/>
      <c r="DW2501" s="22"/>
      <c r="DX2501" s="22"/>
      <c r="DY2501" s="22"/>
      <c r="DZ2501" s="22"/>
      <c r="EA2501" s="22"/>
      <c r="EB2501" s="22"/>
      <c r="EC2501" s="22"/>
      <c r="ED2501" s="22"/>
      <c r="EE2501" s="22"/>
      <c r="EF2501" s="22"/>
      <c r="EG2501" s="22"/>
      <c r="EH2501" s="22"/>
      <c r="EI2501" s="22"/>
      <c r="EJ2501" s="22"/>
      <c r="EK2501" s="22"/>
      <c r="EL2501" s="22"/>
      <c r="EM2501" s="22"/>
      <c r="EN2501" s="22"/>
      <c r="EO2501" s="22"/>
      <c r="EP2501" s="22"/>
      <c r="EQ2501" s="22"/>
      <c r="ER2501" s="22"/>
      <c r="ES2501" s="22"/>
      <c r="ET2501" s="22"/>
      <c r="EU2501" s="22"/>
      <c r="EV2501" s="22"/>
      <c r="EW2501" s="22"/>
      <c r="EX2501" s="22"/>
      <c r="EY2501" s="22"/>
      <c r="EZ2501" s="22"/>
      <c r="FA2501" s="22"/>
      <c r="FB2501" s="22"/>
      <c r="FC2501" s="22"/>
      <c r="FD2501" s="22"/>
      <c r="FE2501" s="22"/>
      <c r="FF2501" s="22"/>
      <c r="FG2501" s="22"/>
      <c r="FH2501" s="22"/>
      <c r="FI2501" s="22"/>
      <c r="FJ2501" s="22"/>
      <c r="FK2501" s="22"/>
      <c r="FL2501" s="22"/>
      <c r="FM2501" s="22"/>
      <c r="FN2501" s="22"/>
      <c r="FO2501" s="22"/>
      <c r="FP2501" s="22"/>
      <c r="FQ2501" s="22"/>
      <c r="FR2501" s="22"/>
      <c r="FS2501" s="22"/>
      <c r="FT2501" s="22"/>
      <c r="FU2501" s="22"/>
      <c r="FV2501" s="22"/>
      <c r="FW2501" s="22"/>
      <c r="FX2501" s="22"/>
      <c r="FY2501" s="22"/>
      <c r="FZ2501" s="22"/>
      <c r="GA2501" s="22"/>
      <c r="GB2501" s="22"/>
      <c r="GC2501" s="22"/>
      <c r="GD2501" s="22"/>
      <c r="GE2501" s="22"/>
      <c r="GF2501" s="22"/>
      <c r="GG2501" s="22"/>
      <c r="GH2501" s="22"/>
      <c r="GI2501" s="22"/>
      <c r="GJ2501" s="22"/>
      <c r="GK2501" s="22"/>
      <c r="GL2501" s="22"/>
      <c r="GM2501" s="22"/>
      <c r="GN2501" s="22"/>
      <c r="GO2501" s="22"/>
      <c r="GP2501" s="22"/>
      <c r="GQ2501" s="22"/>
      <c r="GR2501" s="22"/>
      <c r="GS2501" s="22"/>
      <c r="GT2501" s="22"/>
      <c r="GU2501" s="22"/>
      <c r="GV2501" s="22"/>
      <c r="GW2501" s="22"/>
      <c r="GX2501" s="22"/>
      <c r="GY2501" s="22"/>
      <c r="GZ2501" s="22"/>
      <c r="HA2501" s="22"/>
      <c r="HB2501" s="22"/>
      <c r="HC2501" s="22"/>
      <c r="HD2501" s="22"/>
      <c r="HE2501" s="22"/>
      <c r="HF2501" s="22"/>
      <c r="HG2501" s="22"/>
      <c r="HH2501" s="22"/>
      <c r="HI2501" s="22"/>
      <c r="HJ2501" s="22"/>
      <c r="HK2501" s="22"/>
      <c r="HL2501" s="22"/>
      <c r="HM2501" s="22"/>
      <c r="HN2501" s="22"/>
      <c r="HO2501" s="22"/>
      <c r="HP2501" s="22"/>
      <c r="HQ2501" s="22"/>
      <c r="HR2501" s="22"/>
      <c r="HS2501" s="22"/>
      <c r="HT2501" s="22"/>
      <c r="HU2501" s="22"/>
      <c r="HV2501" s="22"/>
      <c r="HW2501" s="22"/>
      <c r="HX2501" s="22"/>
      <c r="HY2501" s="22"/>
      <c r="HZ2501" s="22"/>
      <c r="IA2501" s="22"/>
      <c r="IB2501" s="22"/>
      <c r="IC2501" s="22"/>
      <c r="ID2501" s="22"/>
      <c r="IE2501" s="22"/>
      <c r="IF2501" s="22"/>
      <c r="IG2501" s="22"/>
      <c r="IH2501" s="22"/>
      <c r="II2501" s="22"/>
      <c r="IJ2501" s="22"/>
      <c r="IK2501" s="22"/>
      <c r="IL2501" s="22"/>
      <c r="IM2501" s="22"/>
      <c r="IN2501" s="22"/>
      <c r="IO2501" s="22"/>
      <c r="IP2501" s="22"/>
      <c r="IQ2501" s="22"/>
      <c r="IR2501" s="22"/>
      <c r="IS2501" s="22"/>
      <c r="IT2501" s="22"/>
      <c r="IU2501" s="22"/>
    </row>
    <row r="2502" spans="1:255" s="21" customFormat="1" ht="32.4" customHeight="1" x14ac:dyDescent="0.3">
      <c r="A2502" s="89" t="s">
        <v>315</v>
      </c>
      <c r="B2502" s="36" t="s">
        <v>4858</v>
      </c>
      <c r="C2502" s="19" t="s">
        <v>414</v>
      </c>
      <c r="D2502" s="68">
        <v>72000</v>
      </c>
      <c r="E2502" s="68">
        <v>72000</v>
      </c>
      <c r="F2502" s="67"/>
      <c r="G2502" s="68">
        <v>72000</v>
      </c>
      <c r="H2502" s="14">
        <v>0</v>
      </c>
      <c r="I2502" s="32" t="s">
        <v>53</v>
      </c>
      <c r="J2502" s="32"/>
      <c r="K2502" s="32"/>
      <c r="L2502" s="67"/>
      <c r="M2502" s="24"/>
      <c r="N2502" s="14">
        <v>0</v>
      </c>
      <c r="O2502" s="14"/>
      <c r="P2502" s="12" t="s">
        <v>26</v>
      </c>
      <c r="Q2502" s="14"/>
      <c r="R2502" s="16" t="s">
        <v>32</v>
      </c>
      <c r="T2502" s="22"/>
      <c r="U2502" s="22"/>
      <c r="V2502" s="22"/>
      <c r="W2502" s="22"/>
      <c r="X2502" s="22"/>
      <c r="Y2502" s="22"/>
      <c r="Z2502" s="22"/>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G2502" s="22"/>
      <c r="BH2502" s="22"/>
      <c r="BI2502" s="22"/>
      <c r="BJ2502" s="22"/>
      <c r="BK2502" s="22"/>
      <c r="BL2502" s="22"/>
      <c r="BM2502" s="22"/>
      <c r="BN2502" s="22"/>
      <c r="BO2502" s="22"/>
      <c r="BP2502" s="22"/>
      <c r="BQ2502" s="22"/>
      <c r="BR2502" s="22"/>
      <c r="BS2502" s="22"/>
      <c r="BT2502" s="22"/>
      <c r="BU2502" s="22"/>
      <c r="BV2502" s="22"/>
      <c r="BW2502" s="22"/>
      <c r="BX2502" s="22"/>
      <c r="BY2502" s="22"/>
      <c r="BZ2502" s="22"/>
      <c r="CA2502" s="22"/>
      <c r="CB2502" s="22"/>
      <c r="CC2502" s="22"/>
      <c r="CD2502" s="22"/>
      <c r="CE2502" s="22"/>
      <c r="CF2502" s="22"/>
      <c r="CG2502" s="22"/>
      <c r="CH2502" s="22"/>
      <c r="CI2502" s="22"/>
      <c r="CJ2502" s="22"/>
      <c r="CK2502" s="22"/>
      <c r="CL2502" s="22"/>
      <c r="CM2502" s="22"/>
      <c r="CN2502" s="22"/>
      <c r="CO2502" s="22"/>
      <c r="CP2502" s="22"/>
      <c r="CQ2502" s="22"/>
      <c r="CR2502" s="22"/>
      <c r="CS2502" s="22"/>
      <c r="CT2502" s="22"/>
      <c r="CU2502" s="22"/>
      <c r="CV2502" s="22"/>
      <c r="CW2502" s="22"/>
      <c r="CX2502" s="22"/>
      <c r="CY2502" s="22"/>
      <c r="CZ2502" s="22"/>
      <c r="DA2502" s="22"/>
      <c r="DB2502" s="22"/>
      <c r="DC2502" s="22"/>
      <c r="DD2502" s="22"/>
      <c r="DE2502" s="22"/>
      <c r="DF2502" s="22"/>
      <c r="DG2502" s="22"/>
      <c r="DH2502" s="22"/>
      <c r="DI2502" s="22"/>
      <c r="DJ2502" s="22"/>
      <c r="DK2502" s="22"/>
      <c r="DL2502" s="22"/>
      <c r="DM2502" s="22"/>
      <c r="DN2502" s="22"/>
      <c r="DO2502" s="22"/>
      <c r="DP2502" s="22"/>
      <c r="DQ2502" s="22"/>
      <c r="DR2502" s="22"/>
      <c r="DS2502" s="22"/>
      <c r="DT2502" s="22"/>
      <c r="DU2502" s="22"/>
      <c r="DV2502" s="22"/>
      <c r="DW2502" s="22"/>
      <c r="DX2502" s="22"/>
      <c r="DY2502" s="22"/>
      <c r="DZ2502" s="22"/>
      <c r="EA2502" s="22"/>
      <c r="EB2502" s="22"/>
      <c r="EC2502" s="22"/>
      <c r="ED2502" s="22"/>
      <c r="EE2502" s="22"/>
      <c r="EF2502" s="22"/>
      <c r="EG2502" s="22"/>
      <c r="EH2502" s="22"/>
      <c r="EI2502" s="22"/>
      <c r="EJ2502" s="22"/>
      <c r="EK2502" s="22"/>
      <c r="EL2502" s="22"/>
      <c r="EM2502" s="22"/>
      <c r="EN2502" s="22"/>
      <c r="EO2502" s="22"/>
      <c r="EP2502" s="22"/>
      <c r="EQ2502" s="22"/>
      <c r="ER2502" s="22"/>
      <c r="ES2502" s="22"/>
      <c r="ET2502" s="22"/>
      <c r="EU2502" s="22"/>
      <c r="EV2502" s="22"/>
      <c r="EW2502" s="22"/>
      <c r="EX2502" s="22"/>
      <c r="EY2502" s="22"/>
      <c r="EZ2502" s="22"/>
      <c r="FA2502" s="22"/>
      <c r="FB2502" s="22"/>
      <c r="FC2502" s="22"/>
      <c r="FD2502" s="22"/>
      <c r="FE2502" s="22"/>
      <c r="FF2502" s="22"/>
      <c r="FG2502" s="22"/>
      <c r="FH2502" s="22"/>
      <c r="FI2502" s="22"/>
      <c r="FJ2502" s="22"/>
      <c r="FK2502" s="22"/>
      <c r="FL2502" s="22"/>
      <c r="FM2502" s="22"/>
      <c r="FN2502" s="22"/>
      <c r="FO2502" s="22"/>
      <c r="FP2502" s="22"/>
      <c r="FQ2502" s="22"/>
      <c r="FR2502" s="22"/>
      <c r="FS2502" s="22"/>
      <c r="FT2502" s="22"/>
      <c r="FU2502" s="22"/>
      <c r="FV2502" s="22"/>
      <c r="FW2502" s="22"/>
      <c r="FX2502" s="22"/>
      <c r="FY2502" s="22"/>
      <c r="FZ2502" s="22"/>
      <c r="GA2502" s="22"/>
      <c r="GB2502" s="22"/>
      <c r="GC2502" s="22"/>
      <c r="GD2502" s="22"/>
      <c r="GE2502" s="22"/>
      <c r="GF2502" s="22"/>
      <c r="GG2502" s="22"/>
      <c r="GH2502" s="22"/>
      <c r="GI2502" s="22"/>
      <c r="GJ2502" s="22"/>
      <c r="GK2502" s="22"/>
      <c r="GL2502" s="22"/>
      <c r="GM2502" s="22"/>
      <c r="GN2502" s="22"/>
      <c r="GO2502" s="22"/>
      <c r="GP2502" s="22"/>
      <c r="GQ2502" s="22"/>
      <c r="GR2502" s="22"/>
      <c r="GS2502" s="22"/>
      <c r="GT2502" s="22"/>
      <c r="GU2502" s="22"/>
      <c r="GV2502" s="22"/>
      <c r="GW2502" s="22"/>
      <c r="GX2502" s="22"/>
      <c r="GY2502" s="22"/>
      <c r="GZ2502" s="22"/>
      <c r="HA2502" s="22"/>
      <c r="HB2502" s="22"/>
      <c r="HC2502" s="22"/>
      <c r="HD2502" s="22"/>
      <c r="HE2502" s="22"/>
      <c r="HF2502" s="22"/>
      <c r="HG2502" s="22"/>
      <c r="HH2502" s="22"/>
      <c r="HI2502" s="22"/>
      <c r="HJ2502" s="22"/>
      <c r="HK2502" s="22"/>
      <c r="HL2502" s="22"/>
      <c r="HM2502" s="22"/>
      <c r="HN2502" s="22"/>
      <c r="HO2502" s="22"/>
      <c r="HP2502" s="22"/>
      <c r="HQ2502" s="22"/>
      <c r="HR2502" s="22"/>
      <c r="HS2502" s="22"/>
      <c r="HT2502" s="22"/>
      <c r="HU2502" s="22"/>
      <c r="HV2502" s="22"/>
      <c r="HW2502" s="22"/>
      <c r="HX2502" s="22"/>
      <c r="HY2502" s="22"/>
      <c r="HZ2502" s="22"/>
      <c r="IA2502" s="22"/>
      <c r="IB2502" s="22"/>
      <c r="IC2502" s="22"/>
      <c r="ID2502" s="22"/>
      <c r="IE2502" s="22"/>
      <c r="IF2502" s="22"/>
      <c r="IG2502" s="22"/>
      <c r="IH2502" s="22"/>
      <c r="II2502" s="22"/>
      <c r="IJ2502" s="22"/>
      <c r="IK2502" s="22"/>
      <c r="IL2502" s="22"/>
      <c r="IM2502" s="22"/>
      <c r="IN2502" s="22"/>
      <c r="IO2502" s="22"/>
      <c r="IP2502" s="22"/>
      <c r="IQ2502" s="22"/>
      <c r="IR2502" s="22"/>
      <c r="IS2502" s="22"/>
      <c r="IT2502" s="22"/>
      <c r="IU2502" s="22"/>
    </row>
    <row r="2503" spans="1:255" s="21" customFormat="1" ht="32.4" customHeight="1" x14ac:dyDescent="0.3">
      <c r="A2503" s="89" t="s">
        <v>315</v>
      </c>
      <c r="B2503" s="36" t="s">
        <v>4859</v>
      </c>
      <c r="C2503" s="19" t="s">
        <v>414</v>
      </c>
      <c r="D2503" s="68">
        <v>72000</v>
      </c>
      <c r="E2503" s="68">
        <v>72000</v>
      </c>
      <c r="F2503" s="67"/>
      <c r="G2503" s="68">
        <v>72000</v>
      </c>
      <c r="H2503" s="14">
        <v>0</v>
      </c>
      <c r="I2503" s="32" t="s">
        <v>53</v>
      </c>
      <c r="J2503" s="32"/>
      <c r="K2503" s="32"/>
      <c r="L2503" s="67"/>
      <c r="M2503" s="24"/>
      <c r="N2503" s="14">
        <v>0</v>
      </c>
      <c r="O2503" s="14"/>
      <c r="P2503" s="12" t="s">
        <v>26</v>
      </c>
      <c r="Q2503" s="14"/>
      <c r="R2503" s="16" t="s">
        <v>32</v>
      </c>
      <c r="T2503" s="22"/>
      <c r="U2503" s="22"/>
      <c r="V2503" s="22"/>
      <c r="W2503" s="22"/>
      <c r="X2503" s="22"/>
      <c r="Y2503" s="22"/>
      <c r="Z2503" s="22"/>
      <c r="AA2503" s="22"/>
      <c r="AB2503" s="22"/>
      <c r="AC2503" s="22"/>
      <c r="AD2503" s="22"/>
      <c r="AE2503" s="22"/>
      <c r="AF2503" s="22"/>
      <c r="AG2503" s="22"/>
      <c r="AH2503" s="22"/>
      <c r="AI2503" s="22"/>
      <c r="AJ2503" s="22"/>
      <c r="AK2503" s="22"/>
      <c r="AL2503" s="22"/>
      <c r="AM2503" s="22"/>
      <c r="AN2503" s="22"/>
      <c r="AO2503" s="22"/>
      <c r="AP2503" s="22"/>
      <c r="AQ2503" s="22"/>
      <c r="AR2503" s="22"/>
      <c r="AS2503" s="22"/>
      <c r="AT2503" s="22"/>
      <c r="AU2503" s="22"/>
      <c r="AV2503" s="22"/>
      <c r="AW2503" s="22"/>
      <c r="AX2503" s="22"/>
      <c r="AY2503" s="22"/>
      <c r="AZ2503" s="22"/>
      <c r="BA2503" s="22"/>
      <c r="BB2503" s="22"/>
      <c r="BC2503" s="22"/>
      <c r="BD2503" s="22"/>
      <c r="BE2503" s="22"/>
      <c r="BF2503" s="22"/>
      <c r="BG2503" s="22"/>
      <c r="BH2503" s="22"/>
      <c r="BI2503" s="22"/>
      <c r="BJ2503" s="22"/>
      <c r="BK2503" s="22"/>
      <c r="BL2503" s="22"/>
      <c r="BM2503" s="22"/>
      <c r="BN2503" s="22"/>
      <c r="BO2503" s="22"/>
      <c r="BP2503" s="22"/>
      <c r="BQ2503" s="22"/>
      <c r="BR2503" s="22"/>
      <c r="BS2503" s="22"/>
      <c r="BT2503" s="22"/>
      <c r="BU2503" s="22"/>
      <c r="BV2503" s="22"/>
      <c r="BW2503" s="22"/>
      <c r="BX2503" s="22"/>
      <c r="BY2503" s="22"/>
      <c r="BZ2503" s="22"/>
      <c r="CA2503" s="22"/>
      <c r="CB2503" s="22"/>
      <c r="CC2503" s="22"/>
      <c r="CD2503" s="22"/>
      <c r="CE2503" s="22"/>
      <c r="CF2503" s="22"/>
      <c r="CG2503" s="22"/>
      <c r="CH2503" s="22"/>
      <c r="CI2503" s="22"/>
      <c r="CJ2503" s="22"/>
      <c r="CK2503" s="22"/>
      <c r="CL2503" s="22"/>
      <c r="CM2503" s="22"/>
      <c r="CN2503" s="22"/>
      <c r="CO2503" s="22"/>
      <c r="CP2503" s="22"/>
      <c r="CQ2503" s="22"/>
      <c r="CR2503" s="22"/>
      <c r="CS2503" s="22"/>
      <c r="CT2503" s="22"/>
      <c r="CU2503" s="22"/>
      <c r="CV2503" s="22"/>
      <c r="CW2503" s="22"/>
      <c r="CX2503" s="22"/>
      <c r="CY2503" s="22"/>
      <c r="CZ2503" s="22"/>
      <c r="DA2503" s="22"/>
      <c r="DB2503" s="22"/>
      <c r="DC2503" s="22"/>
      <c r="DD2503" s="22"/>
      <c r="DE2503" s="22"/>
      <c r="DF2503" s="22"/>
      <c r="DG2503" s="22"/>
      <c r="DH2503" s="22"/>
      <c r="DI2503" s="22"/>
      <c r="DJ2503" s="22"/>
      <c r="DK2503" s="22"/>
      <c r="DL2503" s="22"/>
      <c r="DM2503" s="22"/>
      <c r="DN2503" s="22"/>
      <c r="DO2503" s="22"/>
      <c r="DP2503" s="22"/>
      <c r="DQ2503" s="22"/>
      <c r="DR2503" s="22"/>
      <c r="DS2503" s="22"/>
      <c r="DT2503" s="22"/>
      <c r="DU2503" s="22"/>
      <c r="DV2503" s="22"/>
      <c r="DW2503" s="22"/>
      <c r="DX2503" s="22"/>
      <c r="DY2503" s="22"/>
      <c r="DZ2503" s="22"/>
      <c r="EA2503" s="22"/>
      <c r="EB2503" s="22"/>
      <c r="EC2503" s="22"/>
      <c r="ED2503" s="22"/>
      <c r="EE2503" s="22"/>
      <c r="EF2503" s="22"/>
      <c r="EG2503" s="22"/>
      <c r="EH2503" s="22"/>
      <c r="EI2503" s="22"/>
      <c r="EJ2503" s="22"/>
      <c r="EK2503" s="22"/>
      <c r="EL2503" s="22"/>
      <c r="EM2503" s="22"/>
      <c r="EN2503" s="22"/>
      <c r="EO2503" s="22"/>
      <c r="EP2503" s="22"/>
      <c r="EQ2503" s="22"/>
      <c r="ER2503" s="22"/>
      <c r="ES2503" s="22"/>
      <c r="ET2503" s="22"/>
      <c r="EU2503" s="22"/>
      <c r="EV2503" s="22"/>
      <c r="EW2503" s="22"/>
      <c r="EX2503" s="22"/>
      <c r="EY2503" s="22"/>
      <c r="EZ2503" s="22"/>
      <c r="FA2503" s="22"/>
      <c r="FB2503" s="22"/>
      <c r="FC2503" s="22"/>
      <c r="FD2503" s="22"/>
      <c r="FE2503" s="22"/>
      <c r="FF2503" s="22"/>
      <c r="FG2503" s="22"/>
      <c r="FH2503" s="22"/>
      <c r="FI2503" s="22"/>
      <c r="FJ2503" s="22"/>
      <c r="FK2503" s="22"/>
      <c r="FL2503" s="22"/>
      <c r="FM2503" s="22"/>
      <c r="FN2503" s="22"/>
      <c r="FO2503" s="22"/>
      <c r="FP2503" s="22"/>
      <c r="FQ2503" s="22"/>
      <c r="FR2503" s="22"/>
      <c r="FS2503" s="22"/>
      <c r="FT2503" s="22"/>
      <c r="FU2503" s="22"/>
      <c r="FV2503" s="22"/>
      <c r="FW2503" s="22"/>
      <c r="FX2503" s="22"/>
      <c r="FY2503" s="22"/>
      <c r="FZ2503" s="22"/>
      <c r="GA2503" s="22"/>
      <c r="GB2503" s="22"/>
      <c r="GC2503" s="22"/>
      <c r="GD2503" s="22"/>
      <c r="GE2503" s="22"/>
      <c r="GF2503" s="22"/>
      <c r="GG2503" s="22"/>
      <c r="GH2503" s="22"/>
      <c r="GI2503" s="22"/>
      <c r="GJ2503" s="22"/>
      <c r="GK2503" s="22"/>
      <c r="GL2503" s="22"/>
      <c r="GM2503" s="22"/>
      <c r="GN2503" s="22"/>
      <c r="GO2503" s="22"/>
      <c r="GP2503" s="22"/>
      <c r="GQ2503" s="22"/>
      <c r="GR2503" s="22"/>
      <c r="GS2503" s="22"/>
      <c r="GT2503" s="22"/>
      <c r="GU2503" s="22"/>
      <c r="GV2503" s="22"/>
      <c r="GW2503" s="22"/>
      <c r="GX2503" s="22"/>
      <c r="GY2503" s="22"/>
      <c r="GZ2503" s="22"/>
      <c r="HA2503" s="22"/>
      <c r="HB2503" s="22"/>
      <c r="HC2503" s="22"/>
      <c r="HD2503" s="22"/>
      <c r="HE2503" s="22"/>
      <c r="HF2503" s="22"/>
      <c r="HG2503" s="22"/>
      <c r="HH2503" s="22"/>
      <c r="HI2503" s="22"/>
      <c r="HJ2503" s="22"/>
      <c r="HK2503" s="22"/>
      <c r="HL2503" s="22"/>
      <c r="HM2503" s="22"/>
      <c r="HN2503" s="22"/>
      <c r="HO2503" s="22"/>
      <c r="HP2503" s="22"/>
      <c r="HQ2503" s="22"/>
      <c r="HR2503" s="22"/>
      <c r="HS2503" s="22"/>
      <c r="HT2503" s="22"/>
      <c r="HU2503" s="22"/>
      <c r="HV2503" s="22"/>
      <c r="HW2503" s="22"/>
      <c r="HX2503" s="22"/>
      <c r="HY2503" s="22"/>
      <c r="HZ2503" s="22"/>
      <c r="IA2503" s="22"/>
      <c r="IB2503" s="22"/>
      <c r="IC2503" s="22"/>
      <c r="ID2503" s="22"/>
      <c r="IE2503" s="22"/>
      <c r="IF2503" s="22"/>
      <c r="IG2503" s="22"/>
      <c r="IH2503" s="22"/>
      <c r="II2503" s="22"/>
      <c r="IJ2503" s="22"/>
      <c r="IK2503" s="22"/>
      <c r="IL2503" s="22"/>
      <c r="IM2503" s="22"/>
      <c r="IN2503" s="22"/>
      <c r="IO2503" s="22"/>
      <c r="IP2503" s="22"/>
      <c r="IQ2503" s="22"/>
      <c r="IR2503" s="22"/>
      <c r="IS2503" s="22"/>
      <c r="IT2503" s="22"/>
      <c r="IU2503" s="22"/>
    </row>
    <row r="2504" spans="1:255" s="21" customFormat="1" ht="32.4" customHeight="1" x14ac:dyDescent="0.3">
      <c r="A2504" s="89" t="s">
        <v>315</v>
      </c>
      <c r="B2504" s="36" t="s">
        <v>4860</v>
      </c>
      <c r="C2504" s="19" t="s">
        <v>414</v>
      </c>
      <c r="D2504" s="61">
        <v>72000</v>
      </c>
      <c r="E2504" s="60">
        <v>72000</v>
      </c>
      <c r="F2504" s="67"/>
      <c r="G2504" s="60">
        <v>72000</v>
      </c>
      <c r="H2504" s="14">
        <v>0</v>
      </c>
      <c r="I2504" s="32" t="s">
        <v>53</v>
      </c>
      <c r="J2504" s="32"/>
      <c r="K2504" s="32"/>
      <c r="L2504" s="67"/>
      <c r="M2504" s="24"/>
      <c r="N2504" s="14">
        <v>0</v>
      </c>
      <c r="O2504" s="14"/>
      <c r="P2504" s="12" t="s">
        <v>26</v>
      </c>
      <c r="Q2504" s="14"/>
      <c r="R2504" s="16" t="s">
        <v>32</v>
      </c>
      <c r="T2504" s="22"/>
      <c r="U2504" s="22"/>
      <c r="V2504" s="22"/>
      <c r="W2504" s="22"/>
      <c r="X2504" s="22"/>
      <c r="Y2504" s="22"/>
      <c r="Z2504" s="22"/>
      <c r="AA2504" s="22"/>
      <c r="AB2504" s="22"/>
      <c r="AC2504" s="22"/>
      <c r="AD2504" s="22"/>
      <c r="AE2504" s="22"/>
      <c r="AF2504" s="22"/>
      <c r="AG2504" s="22"/>
      <c r="AH2504" s="22"/>
      <c r="AI2504" s="22"/>
      <c r="AJ2504" s="22"/>
      <c r="AK2504" s="22"/>
      <c r="AL2504" s="22"/>
      <c r="AM2504" s="22"/>
      <c r="AN2504" s="22"/>
      <c r="AO2504" s="22"/>
      <c r="AP2504" s="22"/>
      <c r="AQ2504" s="22"/>
      <c r="AR2504" s="22"/>
      <c r="AS2504" s="22"/>
      <c r="AT2504" s="22"/>
      <c r="AU2504" s="22"/>
      <c r="AV2504" s="22"/>
      <c r="AW2504" s="22"/>
      <c r="AX2504" s="22"/>
      <c r="AY2504" s="22"/>
      <c r="AZ2504" s="22"/>
      <c r="BA2504" s="22"/>
      <c r="BB2504" s="22"/>
      <c r="BC2504" s="22"/>
      <c r="BD2504" s="22"/>
      <c r="BE2504" s="22"/>
      <c r="BF2504" s="22"/>
      <c r="BG2504" s="22"/>
      <c r="BH2504" s="22"/>
      <c r="BI2504" s="22"/>
      <c r="BJ2504" s="22"/>
      <c r="BK2504" s="22"/>
      <c r="BL2504" s="22"/>
      <c r="BM2504" s="22"/>
      <c r="BN2504" s="22"/>
      <c r="BO2504" s="22"/>
      <c r="BP2504" s="22"/>
      <c r="BQ2504" s="22"/>
      <c r="BR2504" s="22"/>
      <c r="BS2504" s="22"/>
      <c r="BT2504" s="22"/>
      <c r="BU2504" s="22"/>
      <c r="BV2504" s="22"/>
      <c r="BW2504" s="22"/>
      <c r="BX2504" s="22"/>
      <c r="BY2504" s="22"/>
      <c r="BZ2504" s="22"/>
      <c r="CA2504" s="22"/>
      <c r="CB2504" s="22"/>
      <c r="CC2504" s="22"/>
      <c r="CD2504" s="22"/>
      <c r="CE2504" s="22"/>
      <c r="CF2504" s="22"/>
      <c r="CG2504" s="22"/>
      <c r="CH2504" s="22"/>
      <c r="CI2504" s="22"/>
      <c r="CJ2504" s="22"/>
      <c r="CK2504" s="22"/>
      <c r="CL2504" s="22"/>
      <c r="CM2504" s="22"/>
      <c r="CN2504" s="22"/>
      <c r="CO2504" s="22"/>
      <c r="CP2504" s="22"/>
      <c r="CQ2504" s="22"/>
      <c r="CR2504" s="22"/>
      <c r="CS2504" s="22"/>
      <c r="CT2504" s="22"/>
      <c r="CU2504" s="22"/>
      <c r="CV2504" s="22"/>
      <c r="CW2504" s="22"/>
      <c r="CX2504" s="22"/>
      <c r="CY2504" s="22"/>
      <c r="CZ2504" s="22"/>
      <c r="DA2504" s="22"/>
      <c r="DB2504" s="22"/>
      <c r="DC2504" s="22"/>
      <c r="DD2504" s="22"/>
      <c r="DE2504" s="22"/>
      <c r="DF2504" s="22"/>
      <c r="DG2504" s="22"/>
      <c r="DH2504" s="22"/>
      <c r="DI2504" s="22"/>
      <c r="DJ2504" s="22"/>
      <c r="DK2504" s="22"/>
      <c r="DL2504" s="22"/>
      <c r="DM2504" s="22"/>
      <c r="DN2504" s="22"/>
      <c r="DO2504" s="22"/>
      <c r="DP2504" s="22"/>
      <c r="DQ2504" s="22"/>
      <c r="DR2504" s="22"/>
      <c r="DS2504" s="22"/>
      <c r="DT2504" s="22"/>
      <c r="DU2504" s="22"/>
      <c r="DV2504" s="22"/>
      <c r="DW2504" s="22"/>
      <c r="DX2504" s="22"/>
      <c r="DY2504" s="22"/>
      <c r="DZ2504" s="22"/>
      <c r="EA2504" s="22"/>
      <c r="EB2504" s="22"/>
      <c r="EC2504" s="22"/>
      <c r="ED2504" s="22"/>
      <c r="EE2504" s="22"/>
      <c r="EF2504" s="22"/>
      <c r="EG2504" s="22"/>
      <c r="EH2504" s="22"/>
      <c r="EI2504" s="22"/>
      <c r="EJ2504" s="22"/>
      <c r="EK2504" s="22"/>
      <c r="EL2504" s="22"/>
      <c r="EM2504" s="22"/>
      <c r="EN2504" s="22"/>
      <c r="EO2504" s="22"/>
      <c r="EP2504" s="22"/>
      <c r="EQ2504" s="22"/>
      <c r="ER2504" s="22"/>
      <c r="ES2504" s="22"/>
      <c r="ET2504" s="22"/>
      <c r="EU2504" s="22"/>
      <c r="EV2504" s="22"/>
      <c r="EW2504" s="22"/>
      <c r="EX2504" s="22"/>
      <c r="EY2504" s="22"/>
      <c r="EZ2504" s="22"/>
      <c r="FA2504" s="22"/>
      <c r="FB2504" s="22"/>
      <c r="FC2504" s="22"/>
      <c r="FD2504" s="22"/>
      <c r="FE2504" s="22"/>
      <c r="FF2504" s="22"/>
      <c r="FG2504" s="22"/>
      <c r="FH2504" s="22"/>
      <c r="FI2504" s="22"/>
      <c r="FJ2504" s="22"/>
      <c r="FK2504" s="22"/>
      <c r="FL2504" s="22"/>
      <c r="FM2504" s="22"/>
      <c r="FN2504" s="22"/>
      <c r="FO2504" s="22"/>
      <c r="FP2504" s="22"/>
      <c r="FQ2504" s="22"/>
      <c r="FR2504" s="22"/>
      <c r="FS2504" s="22"/>
      <c r="FT2504" s="22"/>
      <c r="FU2504" s="22"/>
      <c r="FV2504" s="22"/>
      <c r="FW2504" s="22"/>
      <c r="FX2504" s="22"/>
      <c r="FY2504" s="22"/>
      <c r="FZ2504" s="22"/>
      <c r="GA2504" s="22"/>
      <c r="GB2504" s="22"/>
      <c r="GC2504" s="22"/>
      <c r="GD2504" s="22"/>
      <c r="GE2504" s="22"/>
      <c r="GF2504" s="22"/>
      <c r="GG2504" s="22"/>
      <c r="GH2504" s="22"/>
      <c r="GI2504" s="22"/>
      <c r="GJ2504" s="22"/>
      <c r="GK2504" s="22"/>
      <c r="GL2504" s="22"/>
      <c r="GM2504" s="22"/>
      <c r="GN2504" s="22"/>
      <c r="GO2504" s="22"/>
      <c r="GP2504" s="22"/>
      <c r="GQ2504" s="22"/>
      <c r="GR2504" s="22"/>
      <c r="GS2504" s="22"/>
      <c r="GT2504" s="22"/>
      <c r="GU2504" s="22"/>
      <c r="GV2504" s="22"/>
      <c r="GW2504" s="22"/>
      <c r="GX2504" s="22"/>
      <c r="GY2504" s="22"/>
      <c r="GZ2504" s="22"/>
      <c r="HA2504" s="22"/>
      <c r="HB2504" s="22"/>
      <c r="HC2504" s="22"/>
      <c r="HD2504" s="22"/>
      <c r="HE2504" s="22"/>
      <c r="HF2504" s="22"/>
      <c r="HG2504" s="22"/>
      <c r="HH2504" s="22"/>
      <c r="HI2504" s="22"/>
      <c r="HJ2504" s="22"/>
      <c r="HK2504" s="22"/>
      <c r="HL2504" s="22"/>
      <c r="HM2504" s="22"/>
      <c r="HN2504" s="22"/>
      <c r="HO2504" s="22"/>
      <c r="HP2504" s="22"/>
      <c r="HQ2504" s="22"/>
      <c r="HR2504" s="22"/>
      <c r="HS2504" s="22"/>
      <c r="HT2504" s="22"/>
      <c r="HU2504" s="22"/>
      <c r="HV2504" s="22"/>
      <c r="HW2504" s="22"/>
      <c r="HX2504" s="22"/>
      <c r="HY2504" s="22"/>
      <c r="HZ2504" s="22"/>
      <c r="IA2504" s="22"/>
      <c r="IB2504" s="22"/>
      <c r="IC2504" s="22"/>
      <c r="ID2504" s="22"/>
      <c r="IE2504" s="22"/>
      <c r="IF2504" s="22"/>
      <c r="IG2504" s="22"/>
      <c r="IH2504" s="22"/>
      <c r="II2504" s="22"/>
      <c r="IJ2504" s="22"/>
      <c r="IK2504" s="22"/>
      <c r="IL2504" s="22"/>
      <c r="IM2504" s="22"/>
      <c r="IN2504" s="22"/>
      <c r="IO2504" s="22"/>
      <c r="IP2504" s="22"/>
      <c r="IQ2504" s="22"/>
      <c r="IR2504" s="22"/>
      <c r="IS2504" s="22"/>
      <c r="IT2504" s="22"/>
      <c r="IU2504" s="22"/>
    </row>
    <row r="2505" spans="1:255" s="21" customFormat="1" ht="32.4" customHeight="1" x14ac:dyDescent="0.3">
      <c r="A2505" s="89" t="s">
        <v>315</v>
      </c>
      <c r="B2505" s="36" t="s">
        <v>4861</v>
      </c>
      <c r="C2505" s="19" t="s">
        <v>414</v>
      </c>
      <c r="D2505" s="61">
        <v>984000</v>
      </c>
      <c r="E2505" s="60">
        <v>984000</v>
      </c>
      <c r="F2505" s="67"/>
      <c r="G2505" s="60">
        <v>984000</v>
      </c>
      <c r="H2505" s="14">
        <v>0</v>
      </c>
      <c r="I2505" s="32" t="s">
        <v>53</v>
      </c>
      <c r="J2505" s="32"/>
      <c r="K2505" s="32"/>
      <c r="L2505" s="67"/>
      <c r="M2505" s="24"/>
      <c r="N2505" s="14">
        <v>0</v>
      </c>
      <c r="O2505" s="14"/>
      <c r="P2505" s="12" t="s">
        <v>26</v>
      </c>
      <c r="Q2505" s="14"/>
      <c r="R2505" s="16" t="s">
        <v>32</v>
      </c>
      <c r="T2505" s="22"/>
      <c r="U2505" s="22"/>
      <c r="V2505" s="22"/>
      <c r="W2505" s="22"/>
      <c r="X2505" s="22"/>
      <c r="Y2505" s="22"/>
      <c r="Z2505" s="22"/>
      <c r="AA2505" s="22"/>
      <c r="AB2505" s="22"/>
      <c r="AC2505" s="22"/>
      <c r="AD2505" s="22"/>
      <c r="AE2505" s="22"/>
      <c r="AF2505" s="22"/>
      <c r="AG2505" s="22"/>
      <c r="AH2505" s="22"/>
      <c r="AI2505" s="22"/>
      <c r="AJ2505" s="22"/>
      <c r="AK2505" s="22"/>
      <c r="AL2505" s="22"/>
      <c r="AM2505" s="22"/>
      <c r="AN2505" s="22"/>
      <c r="AO2505" s="22"/>
      <c r="AP2505" s="22"/>
      <c r="AQ2505" s="22"/>
      <c r="AR2505" s="22"/>
      <c r="AS2505" s="22"/>
      <c r="AT2505" s="22"/>
      <c r="AU2505" s="22"/>
      <c r="AV2505" s="22"/>
      <c r="AW2505" s="22"/>
      <c r="AX2505" s="22"/>
      <c r="AY2505" s="22"/>
      <c r="AZ2505" s="22"/>
      <c r="BA2505" s="22"/>
      <c r="BB2505" s="22"/>
      <c r="BC2505" s="22"/>
      <c r="BD2505" s="22"/>
      <c r="BE2505" s="22"/>
      <c r="BF2505" s="22"/>
      <c r="BG2505" s="22"/>
      <c r="BH2505" s="22"/>
      <c r="BI2505" s="22"/>
      <c r="BJ2505" s="22"/>
      <c r="BK2505" s="22"/>
      <c r="BL2505" s="22"/>
      <c r="BM2505" s="22"/>
      <c r="BN2505" s="22"/>
      <c r="BO2505" s="22"/>
      <c r="BP2505" s="22"/>
      <c r="BQ2505" s="22"/>
      <c r="BR2505" s="22"/>
      <c r="BS2505" s="22"/>
      <c r="BT2505" s="22"/>
      <c r="BU2505" s="22"/>
      <c r="BV2505" s="22"/>
      <c r="BW2505" s="22"/>
      <c r="BX2505" s="22"/>
      <c r="BY2505" s="22"/>
      <c r="BZ2505" s="22"/>
      <c r="CA2505" s="22"/>
      <c r="CB2505" s="22"/>
      <c r="CC2505" s="22"/>
      <c r="CD2505" s="22"/>
      <c r="CE2505" s="22"/>
      <c r="CF2505" s="22"/>
      <c r="CG2505" s="22"/>
      <c r="CH2505" s="22"/>
      <c r="CI2505" s="22"/>
      <c r="CJ2505" s="22"/>
      <c r="CK2505" s="22"/>
      <c r="CL2505" s="22"/>
      <c r="CM2505" s="22"/>
      <c r="CN2505" s="22"/>
      <c r="CO2505" s="22"/>
      <c r="CP2505" s="22"/>
      <c r="CQ2505" s="22"/>
      <c r="CR2505" s="22"/>
      <c r="CS2505" s="22"/>
      <c r="CT2505" s="22"/>
      <c r="CU2505" s="22"/>
      <c r="CV2505" s="22"/>
      <c r="CW2505" s="22"/>
      <c r="CX2505" s="22"/>
      <c r="CY2505" s="22"/>
      <c r="CZ2505" s="22"/>
      <c r="DA2505" s="22"/>
      <c r="DB2505" s="22"/>
      <c r="DC2505" s="22"/>
      <c r="DD2505" s="22"/>
      <c r="DE2505" s="22"/>
      <c r="DF2505" s="22"/>
      <c r="DG2505" s="22"/>
      <c r="DH2505" s="22"/>
      <c r="DI2505" s="22"/>
      <c r="DJ2505" s="22"/>
      <c r="DK2505" s="22"/>
      <c r="DL2505" s="22"/>
      <c r="DM2505" s="22"/>
      <c r="DN2505" s="22"/>
      <c r="DO2505" s="22"/>
      <c r="DP2505" s="22"/>
      <c r="DQ2505" s="22"/>
      <c r="DR2505" s="22"/>
      <c r="DS2505" s="22"/>
      <c r="DT2505" s="22"/>
      <c r="DU2505" s="22"/>
      <c r="DV2505" s="22"/>
      <c r="DW2505" s="22"/>
      <c r="DX2505" s="22"/>
      <c r="DY2505" s="22"/>
      <c r="DZ2505" s="22"/>
      <c r="EA2505" s="22"/>
      <c r="EB2505" s="22"/>
      <c r="EC2505" s="22"/>
      <c r="ED2505" s="22"/>
      <c r="EE2505" s="22"/>
      <c r="EF2505" s="22"/>
      <c r="EG2505" s="22"/>
      <c r="EH2505" s="22"/>
      <c r="EI2505" s="22"/>
      <c r="EJ2505" s="22"/>
      <c r="EK2505" s="22"/>
      <c r="EL2505" s="22"/>
      <c r="EM2505" s="22"/>
      <c r="EN2505" s="22"/>
      <c r="EO2505" s="22"/>
      <c r="EP2505" s="22"/>
      <c r="EQ2505" s="22"/>
      <c r="ER2505" s="22"/>
      <c r="ES2505" s="22"/>
      <c r="ET2505" s="22"/>
      <c r="EU2505" s="22"/>
      <c r="EV2505" s="22"/>
      <c r="EW2505" s="22"/>
      <c r="EX2505" s="22"/>
      <c r="EY2505" s="22"/>
      <c r="EZ2505" s="22"/>
      <c r="FA2505" s="22"/>
      <c r="FB2505" s="22"/>
      <c r="FC2505" s="22"/>
      <c r="FD2505" s="22"/>
      <c r="FE2505" s="22"/>
      <c r="FF2505" s="22"/>
      <c r="FG2505" s="22"/>
      <c r="FH2505" s="22"/>
      <c r="FI2505" s="22"/>
      <c r="FJ2505" s="22"/>
      <c r="FK2505" s="22"/>
      <c r="FL2505" s="22"/>
      <c r="FM2505" s="22"/>
      <c r="FN2505" s="22"/>
      <c r="FO2505" s="22"/>
      <c r="FP2505" s="22"/>
      <c r="FQ2505" s="22"/>
      <c r="FR2505" s="22"/>
      <c r="FS2505" s="22"/>
      <c r="FT2505" s="22"/>
      <c r="FU2505" s="22"/>
      <c r="FV2505" s="22"/>
      <c r="FW2505" s="22"/>
      <c r="FX2505" s="22"/>
      <c r="FY2505" s="22"/>
      <c r="FZ2505" s="22"/>
      <c r="GA2505" s="22"/>
      <c r="GB2505" s="22"/>
      <c r="GC2505" s="22"/>
      <c r="GD2505" s="22"/>
      <c r="GE2505" s="22"/>
      <c r="GF2505" s="22"/>
      <c r="GG2505" s="22"/>
      <c r="GH2505" s="22"/>
      <c r="GI2505" s="22"/>
      <c r="GJ2505" s="22"/>
      <c r="GK2505" s="22"/>
      <c r="GL2505" s="22"/>
      <c r="GM2505" s="22"/>
      <c r="GN2505" s="22"/>
      <c r="GO2505" s="22"/>
      <c r="GP2505" s="22"/>
      <c r="GQ2505" s="22"/>
      <c r="GR2505" s="22"/>
      <c r="GS2505" s="22"/>
      <c r="GT2505" s="22"/>
      <c r="GU2505" s="22"/>
      <c r="GV2505" s="22"/>
      <c r="GW2505" s="22"/>
      <c r="GX2505" s="22"/>
      <c r="GY2505" s="22"/>
      <c r="GZ2505" s="22"/>
      <c r="HA2505" s="22"/>
      <c r="HB2505" s="22"/>
      <c r="HC2505" s="22"/>
      <c r="HD2505" s="22"/>
      <c r="HE2505" s="22"/>
      <c r="HF2505" s="22"/>
      <c r="HG2505" s="22"/>
      <c r="HH2505" s="22"/>
      <c r="HI2505" s="22"/>
      <c r="HJ2505" s="22"/>
      <c r="HK2505" s="22"/>
      <c r="HL2505" s="22"/>
      <c r="HM2505" s="22"/>
      <c r="HN2505" s="22"/>
      <c r="HO2505" s="22"/>
      <c r="HP2505" s="22"/>
      <c r="HQ2505" s="22"/>
      <c r="HR2505" s="22"/>
      <c r="HS2505" s="22"/>
      <c r="HT2505" s="22"/>
      <c r="HU2505" s="22"/>
      <c r="HV2505" s="22"/>
      <c r="HW2505" s="22"/>
      <c r="HX2505" s="22"/>
      <c r="HY2505" s="22"/>
      <c r="HZ2505" s="22"/>
      <c r="IA2505" s="22"/>
      <c r="IB2505" s="22"/>
      <c r="IC2505" s="22"/>
      <c r="ID2505" s="22"/>
      <c r="IE2505" s="22"/>
      <c r="IF2505" s="22"/>
      <c r="IG2505" s="22"/>
      <c r="IH2505" s="22"/>
      <c r="II2505" s="22"/>
      <c r="IJ2505" s="22"/>
      <c r="IK2505" s="22"/>
      <c r="IL2505" s="22"/>
      <c r="IM2505" s="22"/>
      <c r="IN2505" s="22"/>
      <c r="IO2505" s="22"/>
      <c r="IP2505" s="22"/>
      <c r="IQ2505" s="22"/>
      <c r="IR2505" s="22"/>
      <c r="IS2505" s="22"/>
      <c r="IT2505" s="22"/>
      <c r="IU2505" s="22"/>
    </row>
    <row r="2506" spans="1:255" s="21" customFormat="1" ht="32.4" customHeight="1" x14ac:dyDescent="0.3">
      <c r="A2506" s="89" t="s">
        <v>315</v>
      </c>
      <c r="B2506" s="36" t="s">
        <v>4862</v>
      </c>
      <c r="C2506" s="19" t="s">
        <v>414</v>
      </c>
      <c r="D2506" s="68">
        <v>1992000</v>
      </c>
      <c r="E2506" s="68">
        <v>1992000</v>
      </c>
      <c r="F2506" s="67"/>
      <c r="G2506" s="68">
        <v>1992000</v>
      </c>
      <c r="H2506" s="14">
        <v>0</v>
      </c>
      <c r="I2506" s="32" t="s">
        <v>53</v>
      </c>
      <c r="J2506" s="32"/>
      <c r="K2506" s="32"/>
      <c r="L2506" s="67"/>
      <c r="M2506" s="24"/>
      <c r="N2506" s="14">
        <v>0</v>
      </c>
      <c r="O2506" s="14"/>
      <c r="P2506" s="12" t="s">
        <v>26</v>
      </c>
      <c r="Q2506" s="14"/>
      <c r="R2506" s="16" t="s">
        <v>32</v>
      </c>
      <c r="T2506" s="22"/>
      <c r="U2506" s="22"/>
      <c r="V2506" s="22"/>
      <c r="W2506" s="22"/>
      <c r="X2506" s="22"/>
      <c r="Y2506" s="22"/>
      <c r="Z2506" s="22"/>
      <c r="AA2506" s="22"/>
      <c r="AB2506" s="22"/>
      <c r="AC2506" s="22"/>
      <c r="AD2506" s="22"/>
      <c r="AE2506" s="22"/>
      <c r="AF2506" s="22"/>
      <c r="AG2506" s="22"/>
      <c r="AH2506" s="22"/>
      <c r="AI2506" s="22"/>
      <c r="AJ2506" s="22"/>
      <c r="AK2506" s="22"/>
      <c r="AL2506" s="22"/>
      <c r="AM2506" s="22"/>
      <c r="AN2506" s="22"/>
      <c r="AO2506" s="22"/>
      <c r="AP2506" s="22"/>
      <c r="AQ2506" s="22"/>
      <c r="AR2506" s="22"/>
      <c r="AS2506" s="22"/>
      <c r="AT2506" s="22"/>
      <c r="AU2506" s="22"/>
      <c r="AV2506" s="22"/>
      <c r="AW2506" s="22"/>
      <c r="AX2506" s="22"/>
      <c r="AY2506" s="22"/>
      <c r="AZ2506" s="22"/>
      <c r="BA2506" s="22"/>
      <c r="BB2506" s="22"/>
      <c r="BC2506" s="22"/>
      <c r="BD2506" s="22"/>
      <c r="BE2506" s="22"/>
      <c r="BF2506" s="22"/>
      <c r="BG2506" s="22"/>
      <c r="BH2506" s="22"/>
      <c r="BI2506" s="22"/>
      <c r="BJ2506" s="22"/>
      <c r="BK2506" s="22"/>
      <c r="BL2506" s="22"/>
      <c r="BM2506" s="22"/>
      <c r="BN2506" s="22"/>
      <c r="BO2506" s="22"/>
      <c r="BP2506" s="22"/>
      <c r="BQ2506" s="22"/>
      <c r="BR2506" s="22"/>
      <c r="BS2506" s="22"/>
      <c r="BT2506" s="22"/>
      <c r="BU2506" s="22"/>
      <c r="BV2506" s="22"/>
      <c r="BW2506" s="22"/>
      <c r="BX2506" s="22"/>
      <c r="BY2506" s="22"/>
      <c r="BZ2506" s="22"/>
      <c r="CA2506" s="22"/>
      <c r="CB2506" s="22"/>
      <c r="CC2506" s="22"/>
      <c r="CD2506" s="22"/>
      <c r="CE2506" s="22"/>
      <c r="CF2506" s="22"/>
      <c r="CG2506" s="22"/>
      <c r="CH2506" s="22"/>
      <c r="CI2506" s="22"/>
      <c r="CJ2506" s="22"/>
      <c r="CK2506" s="22"/>
      <c r="CL2506" s="22"/>
      <c r="CM2506" s="22"/>
      <c r="CN2506" s="22"/>
      <c r="CO2506" s="22"/>
      <c r="CP2506" s="22"/>
      <c r="CQ2506" s="22"/>
      <c r="CR2506" s="22"/>
      <c r="CS2506" s="22"/>
      <c r="CT2506" s="22"/>
      <c r="CU2506" s="22"/>
      <c r="CV2506" s="22"/>
      <c r="CW2506" s="22"/>
      <c r="CX2506" s="22"/>
      <c r="CY2506" s="22"/>
      <c r="CZ2506" s="22"/>
      <c r="DA2506" s="22"/>
      <c r="DB2506" s="22"/>
      <c r="DC2506" s="22"/>
      <c r="DD2506" s="22"/>
      <c r="DE2506" s="22"/>
      <c r="DF2506" s="22"/>
      <c r="DG2506" s="22"/>
      <c r="DH2506" s="22"/>
      <c r="DI2506" s="22"/>
      <c r="DJ2506" s="22"/>
      <c r="DK2506" s="22"/>
      <c r="DL2506" s="22"/>
      <c r="DM2506" s="22"/>
      <c r="DN2506" s="22"/>
      <c r="DO2506" s="22"/>
      <c r="DP2506" s="22"/>
      <c r="DQ2506" s="22"/>
      <c r="DR2506" s="22"/>
      <c r="DS2506" s="22"/>
      <c r="DT2506" s="22"/>
      <c r="DU2506" s="22"/>
      <c r="DV2506" s="22"/>
      <c r="DW2506" s="22"/>
      <c r="DX2506" s="22"/>
      <c r="DY2506" s="22"/>
      <c r="DZ2506" s="22"/>
      <c r="EA2506" s="22"/>
      <c r="EB2506" s="22"/>
      <c r="EC2506" s="22"/>
      <c r="ED2506" s="22"/>
      <c r="EE2506" s="22"/>
      <c r="EF2506" s="22"/>
      <c r="EG2506" s="22"/>
      <c r="EH2506" s="22"/>
      <c r="EI2506" s="22"/>
      <c r="EJ2506" s="22"/>
      <c r="EK2506" s="22"/>
      <c r="EL2506" s="22"/>
      <c r="EM2506" s="22"/>
      <c r="EN2506" s="22"/>
      <c r="EO2506" s="22"/>
      <c r="EP2506" s="22"/>
      <c r="EQ2506" s="22"/>
      <c r="ER2506" s="22"/>
      <c r="ES2506" s="22"/>
      <c r="ET2506" s="22"/>
      <c r="EU2506" s="22"/>
      <c r="EV2506" s="22"/>
      <c r="EW2506" s="22"/>
      <c r="EX2506" s="22"/>
      <c r="EY2506" s="22"/>
      <c r="EZ2506" s="22"/>
      <c r="FA2506" s="22"/>
      <c r="FB2506" s="22"/>
      <c r="FC2506" s="22"/>
      <c r="FD2506" s="22"/>
      <c r="FE2506" s="22"/>
      <c r="FF2506" s="22"/>
      <c r="FG2506" s="22"/>
      <c r="FH2506" s="22"/>
      <c r="FI2506" s="22"/>
      <c r="FJ2506" s="22"/>
      <c r="FK2506" s="22"/>
      <c r="FL2506" s="22"/>
      <c r="FM2506" s="22"/>
      <c r="FN2506" s="22"/>
      <c r="FO2506" s="22"/>
      <c r="FP2506" s="22"/>
      <c r="FQ2506" s="22"/>
      <c r="FR2506" s="22"/>
      <c r="FS2506" s="22"/>
      <c r="FT2506" s="22"/>
      <c r="FU2506" s="22"/>
      <c r="FV2506" s="22"/>
      <c r="FW2506" s="22"/>
      <c r="FX2506" s="22"/>
      <c r="FY2506" s="22"/>
      <c r="FZ2506" s="22"/>
      <c r="GA2506" s="22"/>
      <c r="GB2506" s="22"/>
      <c r="GC2506" s="22"/>
      <c r="GD2506" s="22"/>
      <c r="GE2506" s="22"/>
      <c r="GF2506" s="22"/>
      <c r="GG2506" s="22"/>
      <c r="GH2506" s="22"/>
      <c r="GI2506" s="22"/>
      <c r="GJ2506" s="22"/>
      <c r="GK2506" s="22"/>
      <c r="GL2506" s="22"/>
      <c r="GM2506" s="22"/>
      <c r="GN2506" s="22"/>
      <c r="GO2506" s="22"/>
      <c r="GP2506" s="22"/>
      <c r="GQ2506" s="22"/>
      <c r="GR2506" s="22"/>
      <c r="GS2506" s="22"/>
      <c r="GT2506" s="22"/>
      <c r="GU2506" s="22"/>
      <c r="GV2506" s="22"/>
      <c r="GW2506" s="22"/>
      <c r="GX2506" s="22"/>
      <c r="GY2506" s="22"/>
      <c r="GZ2506" s="22"/>
      <c r="HA2506" s="22"/>
      <c r="HB2506" s="22"/>
      <c r="HC2506" s="22"/>
      <c r="HD2506" s="22"/>
      <c r="HE2506" s="22"/>
      <c r="HF2506" s="22"/>
      <c r="HG2506" s="22"/>
      <c r="HH2506" s="22"/>
      <c r="HI2506" s="22"/>
      <c r="HJ2506" s="22"/>
      <c r="HK2506" s="22"/>
      <c r="HL2506" s="22"/>
      <c r="HM2506" s="22"/>
      <c r="HN2506" s="22"/>
      <c r="HO2506" s="22"/>
      <c r="HP2506" s="22"/>
      <c r="HQ2506" s="22"/>
      <c r="HR2506" s="22"/>
      <c r="HS2506" s="22"/>
      <c r="HT2506" s="22"/>
      <c r="HU2506" s="22"/>
      <c r="HV2506" s="22"/>
      <c r="HW2506" s="22"/>
      <c r="HX2506" s="22"/>
      <c r="HY2506" s="22"/>
      <c r="HZ2506" s="22"/>
      <c r="IA2506" s="22"/>
      <c r="IB2506" s="22"/>
      <c r="IC2506" s="22"/>
      <c r="ID2506" s="22"/>
      <c r="IE2506" s="22"/>
      <c r="IF2506" s="22"/>
      <c r="IG2506" s="22"/>
      <c r="IH2506" s="22"/>
      <c r="II2506" s="22"/>
      <c r="IJ2506" s="22"/>
      <c r="IK2506" s="22"/>
      <c r="IL2506" s="22"/>
      <c r="IM2506" s="22"/>
      <c r="IN2506" s="22"/>
      <c r="IO2506" s="22"/>
      <c r="IP2506" s="22"/>
      <c r="IQ2506" s="22"/>
      <c r="IR2506" s="22"/>
      <c r="IS2506" s="22"/>
      <c r="IT2506" s="22"/>
      <c r="IU2506" s="22"/>
    </row>
    <row r="2507" spans="1:255" s="21" customFormat="1" ht="32.4" customHeight="1" x14ac:dyDescent="0.3">
      <c r="A2507" s="89" t="s">
        <v>314</v>
      </c>
      <c r="B2507" s="36" t="s">
        <v>4863</v>
      </c>
      <c r="C2507" s="19" t="s">
        <v>414</v>
      </c>
      <c r="D2507" s="68">
        <v>72000</v>
      </c>
      <c r="E2507" s="68">
        <v>72000</v>
      </c>
      <c r="F2507" s="67"/>
      <c r="G2507" s="68">
        <v>72000</v>
      </c>
      <c r="H2507" s="14">
        <v>0</v>
      </c>
      <c r="I2507" s="32" t="s">
        <v>53</v>
      </c>
      <c r="J2507" s="32"/>
      <c r="K2507" s="32"/>
      <c r="L2507" s="67"/>
      <c r="M2507" s="24"/>
      <c r="N2507" s="14">
        <v>0</v>
      </c>
      <c r="O2507" s="14"/>
      <c r="P2507" s="12" t="s">
        <v>26</v>
      </c>
      <c r="Q2507" s="14"/>
      <c r="R2507" s="16" t="s">
        <v>32</v>
      </c>
      <c r="T2507" s="22"/>
      <c r="U2507" s="22"/>
      <c r="V2507" s="22"/>
      <c r="W2507" s="22"/>
      <c r="X2507" s="22"/>
      <c r="Y2507" s="22"/>
      <c r="Z2507" s="22"/>
      <c r="AA2507" s="22"/>
      <c r="AB2507" s="22"/>
      <c r="AC2507" s="22"/>
      <c r="AD2507" s="22"/>
      <c r="AE2507" s="22"/>
      <c r="AF2507" s="22"/>
      <c r="AG2507" s="22"/>
      <c r="AH2507" s="22"/>
      <c r="AI2507" s="22"/>
      <c r="AJ2507" s="22"/>
      <c r="AK2507" s="22"/>
      <c r="AL2507" s="22"/>
      <c r="AM2507" s="22"/>
      <c r="AN2507" s="22"/>
      <c r="AO2507" s="22"/>
      <c r="AP2507" s="22"/>
      <c r="AQ2507" s="22"/>
      <c r="AR2507" s="22"/>
      <c r="AS2507" s="22"/>
      <c r="AT2507" s="22"/>
      <c r="AU2507" s="22"/>
      <c r="AV2507" s="22"/>
      <c r="AW2507" s="22"/>
      <c r="AX2507" s="22"/>
      <c r="AY2507" s="22"/>
      <c r="AZ2507" s="22"/>
      <c r="BA2507" s="22"/>
      <c r="BB2507" s="22"/>
      <c r="BC2507" s="22"/>
      <c r="BD2507" s="22"/>
      <c r="BE2507" s="22"/>
      <c r="BF2507" s="22"/>
      <c r="BG2507" s="22"/>
      <c r="BH2507" s="22"/>
      <c r="BI2507" s="22"/>
      <c r="BJ2507" s="22"/>
      <c r="BK2507" s="22"/>
      <c r="BL2507" s="22"/>
      <c r="BM2507" s="22"/>
      <c r="BN2507" s="22"/>
      <c r="BO2507" s="22"/>
      <c r="BP2507" s="22"/>
      <c r="BQ2507" s="22"/>
      <c r="BR2507" s="22"/>
      <c r="BS2507" s="22"/>
      <c r="BT2507" s="22"/>
      <c r="BU2507" s="22"/>
      <c r="BV2507" s="22"/>
      <c r="BW2507" s="22"/>
      <c r="BX2507" s="22"/>
      <c r="BY2507" s="22"/>
      <c r="BZ2507" s="22"/>
      <c r="CA2507" s="22"/>
      <c r="CB2507" s="22"/>
      <c r="CC2507" s="22"/>
      <c r="CD2507" s="22"/>
      <c r="CE2507" s="22"/>
      <c r="CF2507" s="22"/>
      <c r="CG2507" s="22"/>
      <c r="CH2507" s="22"/>
      <c r="CI2507" s="22"/>
      <c r="CJ2507" s="22"/>
      <c r="CK2507" s="22"/>
      <c r="CL2507" s="22"/>
      <c r="CM2507" s="22"/>
      <c r="CN2507" s="22"/>
      <c r="CO2507" s="22"/>
      <c r="CP2507" s="22"/>
      <c r="CQ2507" s="22"/>
      <c r="CR2507" s="22"/>
      <c r="CS2507" s="22"/>
      <c r="CT2507" s="22"/>
      <c r="CU2507" s="22"/>
      <c r="CV2507" s="22"/>
      <c r="CW2507" s="22"/>
      <c r="CX2507" s="22"/>
      <c r="CY2507" s="22"/>
      <c r="CZ2507" s="22"/>
      <c r="DA2507" s="22"/>
      <c r="DB2507" s="22"/>
      <c r="DC2507" s="22"/>
      <c r="DD2507" s="22"/>
      <c r="DE2507" s="22"/>
      <c r="DF2507" s="22"/>
      <c r="DG2507" s="22"/>
      <c r="DH2507" s="22"/>
      <c r="DI2507" s="22"/>
      <c r="DJ2507" s="22"/>
      <c r="DK2507" s="22"/>
      <c r="DL2507" s="22"/>
      <c r="DM2507" s="22"/>
      <c r="DN2507" s="22"/>
      <c r="DO2507" s="22"/>
      <c r="DP2507" s="22"/>
      <c r="DQ2507" s="22"/>
      <c r="DR2507" s="22"/>
      <c r="DS2507" s="22"/>
      <c r="DT2507" s="22"/>
      <c r="DU2507" s="22"/>
      <c r="DV2507" s="22"/>
      <c r="DW2507" s="22"/>
      <c r="DX2507" s="22"/>
      <c r="DY2507" s="22"/>
      <c r="DZ2507" s="22"/>
      <c r="EA2507" s="22"/>
      <c r="EB2507" s="22"/>
      <c r="EC2507" s="22"/>
      <c r="ED2507" s="22"/>
      <c r="EE2507" s="22"/>
      <c r="EF2507" s="22"/>
      <c r="EG2507" s="22"/>
      <c r="EH2507" s="22"/>
      <c r="EI2507" s="22"/>
      <c r="EJ2507" s="22"/>
      <c r="EK2507" s="22"/>
      <c r="EL2507" s="22"/>
      <c r="EM2507" s="22"/>
      <c r="EN2507" s="22"/>
      <c r="EO2507" s="22"/>
      <c r="EP2507" s="22"/>
      <c r="EQ2507" s="22"/>
      <c r="ER2507" s="22"/>
      <c r="ES2507" s="22"/>
      <c r="ET2507" s="22"/>
      <c r="EU2507" s="22"/>
      <c r="EV2507" s="22"/>
      <c r="EW2507" s="22"/>
      <c r="EX2507" s="22"/>
      <c r="EY2507" s="22"/>
      <c r="EZ2507" s="22"/>
      <c r="FA2507" s="22"/>
      <c r="FB2507" s="22"/>
      <c r="FC2507" s="22"/>
      <c r="FD2507" s="22"/>
      <c r="FE2507" s="22"/>
      <c r="FF2507" s="22"/>
      <c r="FG2507" s="22"/>
      <c r="FH2507" s="22"/>
      <c r="FI2507" s="22"/>
      <c r="FJ2507" s="22"/>
      <c r="FK2507" s="22"/>
      <c r="FL2507" s="22"/>
      <c r="FM2507" s="22"/>
      <c r="FN2507" s="22"/>
      <c r="FO2507" s="22"/>
      <c r="FP2507" s="22"/>
      <c r="FQ2507" s="22"/>
      <c r="FR2507" s="22"/>
      <c r="FS2507" s="22"/>
      <c r="FT2507" s="22"/>
      <c r="FU2507" s="22"/>
      <c r="FV2507" s="22"/>
      <c r="FW2507" s="22"/>
      <c r="FX2507" s="22"/>
      <c r="FY2507" s="22"/>
      <c r="FZ2507" s="22"/>
      <c r="GA2507" s="22"/>
      <c r="GB2507" s="22"/>
      <c r="GC2507" s="22"/>
      <c r="GD2507" s="22"/>
      <c r="GE2507" s="22"/>
      <c r="GF2507" s="22"/>
      <c r="GG2507" s="22"/>
      <c r="GH2507" s="22"/>
      <c r="GI2507" s="22"/>
      <c r="GJ2507" s="22"/>
      <c r="GK2507" s="22"/>
      <c r="GL2507" s="22"/>
      <c r="GM2507" s="22"/>
      <c r="GN2507" s="22"/>
      <c r="GO2507" s="22"/>
      <c r="GP2507" s="22"/>
      <c r="GQ2507" s="22"/>
      <c r="GR2507" s="22"/>
      <c r="GS2507" s="22"/>
      <c r="GT2507" s="22"/>
      <c r="GU2507" s="22"/>
      <c r="GV2507" s="22"/>
      <c r="GW2507" s="22"/>
      <c r="GX2507" s="22"/>
      <c r="GY2507" s="22"/>
      <c r="GZ2507" s="22"/>
      <c r="HA2507" s="22"/>
      <c r="HB2507" s="22"/>
      <c r="HC2507" s="22"/>
      <c r="HD2507" s="22"/>
      <c r="HE2507" s="22"/>
      <c r="HF2507" s="22"/>
      <c r="HG2507" s="22"/>
      <c r="HH2507" s="22"/>
      <c r="HI2507" s="22"/>
      <c r="HJ2507" s="22"/>
      <c r="HK2507" s="22"/>
      <c r="HL2507" s="22"/>
      <c r="HM2507" s="22"/>
      <c r="HN2507" s="22"/>
      <c r="HO2507" s="22"/>
      <c r="HP2507" s="22"/>
      <c r="HQ2507" s="22"/>
      <c r="HR2507" s="22"/>
      <c r="HS2507" s="22"/>
      <c r="HT2507" s="22"/>
      <c r="HU2507" s="22"/>
      <c r="HV2507" s="22"/>
      <c r="HW2507" s="22"/>
      <c r="HX2507" s="22"/>
      <c r="HY2507" s="22"/>
      <c r="HZ2507" s="22"/>
      <c r="IA2507" s="22"/>
      <c r="IB2507" s="22"/>
      <c r="IC2507" s="22"/>
      <c r="ID2507" s="22"/>
      <c r="IE2507" s="22"/>
      <c r="IF2507" s="22"/>
      <c r="IG2507" s="22"/>
      <c r="IH2507" s="22"/>
      <c r="II2507" s="22"/>
      <c r="IJ2507" s="22"/>
      <c r="IK2507" s="22"/>
      <c r="IL2507" s="22"/>
      <c r="IM2507" s="22"/>
      <c r="IN2507" s="22"/>
      <c r="IO2507" s="22"/>
      <c r="IP2507" s="22"/>
      <c r="IQ2507" s="22"/>
      <c r="IR2507" s="22"/>
      <c r="IS2507" s="22"/>
      <c r="IT2507" s="22"/>
      <c r="IU2507" s="22"/>
    </row>
    <row r="2508" spans="1:255" s="21" customFormat="1" ht="32.4" customHeight="1" x14ac:dyDescent="0.3">
      <c r="A2508" s="89" t="s">
        <v>314</v>
      </c>
      <c r="B2508" s="36" t="s">
        <v>4864</v>
      </c>
      <c r="C2508" s="19" t="s">
        <v>414</v>
      </c>
      <c r="D2508" s="61">
        <v>1056000</v>
      </c>
      <c r="E2508" s="60">
        <v>1056000</v>
      </c>
      <c r="F2508" s="67"/>
      <c r="G2508" s="60">
        <v>1056000</v>
      </c>
      <c r="H2508" s="14">
        <v>0</v>
      </c>
      <c r="I2508" s="32" t="s">
        <v>53</v>
      </c>
      <c r="J2508" s="32"/>
      <c r="K2508" s="32"/>
      <c r="L2508" s="67"/>
      <c r="M2508" s="24"/>
      <c r="N2508" s="14">
        <v>0</v>
      </c>
      <c r="O2508" s="14"/>
      <c r="P2508" s="12" t="s">
        <v>26</v>
      </c>
      <c r="Q2508" s="14"/>
      <c r="R2508" s="16" t="s">
        <v>32</v>
      </c>
      <c r="T2508" s="22"/>
      <c r="U2508" s="22"/>
      <c r="V2508" s="22"/>
      <c r="W2508" s="22"/>
      <c r="X2508" s="22"/>
      <c r="Y2508" s="22"/>
      <c r="Z2508" s="22"/>
      <c r="AA2508" s="22"/>
      <c r="AB2508" s="22"/>
      <c r="AC2508" s="22"/>
      <c r="AD2508" s="22"/>
      <c r="AE2508" s="22"/>
      <c r="AF2508" s="22"/>
      <c r="AG2508" s="22"/>
      <c r="AH2508" s="22"/>
      <c r="AI2508" s="22"/>
      <c r="AJ2508" s="22"/>
      <c r="AK2508" s="22"/>
      <c r="AL2508" s="22"/>
      <c r="AM2508" s="22"/>
      <c r="AN2508" s="22"/>
      <c r="AO2508" s="22"/>
      <c r="AP2508" s="22"/>
      <c r="AQ2508" s="22"/>
      <c r="AR2508" s="22"/>
      <c r="AS2508" s="22"/>
      <c r="AT2508" s="22"/>
      <c r="AU2508" s="22"/>
      <c r="AV2508" s="22"/>
      <c r="AW2508" s="22"/>
      <c r="AX2508" s="22"/>
      <c r="AY2508" s="22"/>
      <c r="AZ2508" s="22"/>
      <c r="BA2508" s="22"/>
      <c r="BB2508" s="22"/>
      <c r="BC2508" s="22"/>
      <c r="BD2508" s="22"/>
      <c r="BE2508" s="22"/>
      <c r="BF2508" s="22"/>
      <c r="BG2508" s="22"/>
      <c r="BH2508" s="22"/>
      <c r="BI2508" s="22"/>
      <c r="BJ2508" s="22"/>
      <c r="BK2508" s="22"/>
      <c r="BL2508" s="22"/>
      <c r="BM2508" s="22"/>
      <c r="BN2508" s="22"/>
      <c r="BO2508" s="22"/>
      <c r="BP2508" s="22"/>
      <c r="BQ2508" s="22"/>
      <c r="BR2508" s="22"/>
      <c r="BS2508" s="22"/>
      <c r="BT2508" s="22"/>
      <c r="BU2508" s="22"/>
      <c r="BV2508" s="22"/>
      <c r="BW2508" s="22"/>
      <c r="BX2508" s="22"/>
      <c r="BY2508" s="22"/>
      <c r="BZ2508" s="22"/>
      <c r="CA2508" s="22"/>
      <c r="CB2508" s="22"/>
      <c r="CC2508" s="22"/>
      <c r="CD2508" s="22"/>
      <c r="CE2508" s="22"/>
      <c r="CF2508" s="22"/>
      <c r="CG2508" s="22"/>
      <c r="CH2508" s="22"/>
      <c r="CI2508" s="22"/>
      <c r="CJ2508" s="22"/>
      <c r="CK2508" s="22"/>
      <c r="CL2508" s="22"/>
      <c r="CM2508" s="22"/>
      <c r="CN2508" s="22"/>
      <c r="CO2508" s="22"/>
      <c r="CP2508" s="22"/>
      <c r="CQ2508" s="22"/>
      <c r="CR2508" s="22"/>
      <c r="CS2508" s="22"/>
      <c r="CT2508" s="22"/>
      <c r="CU2508" s="22"/>
      <c r="CV2508" s="22"/>
      <c r="CW2508" s="22"/>
      <c r="CX2508" s="22"/>
      <c r="CY2508" s="22"/>
      <c r="CZ2508" s="22"/>
      <c r="DA2508" s="22"/>
      <c r="DB2508" s="22"/>
      <c r="DC2508" s="22"/>
      <c r="DD2508" s="22"/>
      <c r="DE2508" s="22"/>
      <c r="DF2508" s="22"/>
      <c r="DG2508" s="22"/>
      <c r="DH2508" s="22"/>
      <c r="DI2508" s="22"/>
      <c r="DJ2508" s="22"/>
      <c r="DK2508" s="22"/>
      <c r="DL2508" s="22"/>
      <c r="DM2508" s="22"/>
      <c r="DN2508" s="22"/>
      <c r="DO2508" s="22"/>
      <c r="DP2508" s="22"/>
      <c r="DQ2508" s="22"/>
      <c r="DR2508" s="22"/>
      <c r="DS2508" s="22"/>
      <c r="DT2508" s="22"/>
      <c r="DU2508" s="22"/>
      <c r="DV2508" s="22"/>
      <c r="DW2508" s="22"/>
      <c r="DX2508" s="22"/>
      <c r="DY2508" s="22"/>
      <c r="DZ2508" s="22"/>
      <c r="EA2508" s="22"/>
      <c r="EB2508" s="22"/>
      <c r="EC2508" s="22"/>
      <c r="ED2508" s="22"/>
      <c r="EE2508" s="22"/>
      <c r="EF2508" s="22"/>
      <c r="EG2508" s="22"/>
      <c r="EH2508" s="22"/>
      <c r="EI2508" s="22"/>
      <c r="EJ2508" s="22"/>
      <c r="EK2508" s="22"/>
      <c r="EL2508" s="22"/>
      <c r="EM2508" s="22"/>
      <c r="EN2508" s="22"/>
      <c r="EO2508" s="22"/>
      <c r="EP2508" s="22"/>
      <c r="EQ2508" s="22"/>
      <c r="ER2508" s="22"/>
      <c r="ES2508" s="22"/>
      <c r="ET2508" s="22"/>
      <c r="EU2508" s="22"/>
      <c r="EV2508" s="22"/>
      <c r="EW2508" s="22"/>
      <c r="EX2508" s="22"/>
      <c r="EY2508" s="22"/>
      <c r="EZ2508" s="22"/>
      <c r="FA2508" s="22"/>
      <c r="FB2508" s="22"/>
      <c r="FC2508" s="22"/>
      <c r="FD2508" s="22"/>
      <c r="FE2508" s="22"/>
      <c r="FF2508" s="22"/>
      <c r="FG2508" s="22"/>
      <c r="FH2508" s="22"/>
      <c r="FI2508" s="22"/>
      <c r="FJ2508" s="22"/>
      <c r="FK2508" s="22"/>
      <c r="FL2508" s="22"/>
      <c r="FM2508" s="22"/>
      <c r="FN2508" s="22"/>
      <c r="FO2508" s="22"/>
      <c r="FP2508" s="22"/>
      <c r="FQ2508" s="22"/>
      <c r="FR2508" s="22"/>
      <c r="FS2508" s="22"/>
      <c r="FT2508" s="22"/>
      <c r="FU2508" s="22"/>
      <c r="FV2508" s="22"/>
      <c r="FW2508" s="22"/>
      <c r="FX2508" s="22"/>
      <c r="FY2508" s="22"/>
      <c r="FZ2508" s="22"/>
      <c r="GA2508" s="22"/>
      <c r="GB2508" s="22"/>
      <c r="GC2508" s="22"/>
      <c r="GD2508" s="22"/>
      <c r="GE2508" s="22"/>
      <c r="GF2508" s="22"/>
      <c r="GG2508" s="22"/>
      <c r="GH2508" s="22"/>
      <c r="GI2508" s="22"/>
      <c r="GJ2508" s="22"/>
      <c r="GK2508" s="22"/>
      <c r="GL2508" s="22"/>
      <c r="GM2508" s="22"/>
      <c r="GN2508" s="22"/>
      <c r="GO2508" s="22"/>
      <c r="GP2508" s="22"/>
      <c r="GQ2508" s="22"/>
      <c r="GR2508" s="22"/>
      <c r="GS2508" s="22"/>
      <c r="GT2508" s="22"/>
      <c r="GU2508" s="22"/>
      <c r="GV2508" s="22"/>
      <c r="GW2508" s="22"/>
      <c r="GX2508" s="22"/>
      <c r="GY2508" s="22"/>
      <c r="GZ2508" s="22"/>
      <c r="HA2508" s="22"/>
      <c r="HB2508" s="22"/>
      <c r="HC2508" s="22"/>
      <c r="HD2508" s="22"/>
      <c r="HE2508" s="22"/>
      <c r="HF2508" s="22"/>
      <c r="HG2508" s="22"/>
      <c r="HH2508" s="22"/>
      <c r="HI2508" s="22"/>
      <c r="HJ2508" s="22"/>
      <c r="HK2508" s="22"/>
      <c r="HL2508" s="22"/>
      <c r="HM2508" s="22"/>
      <c r="HN2508" s="22"/>
      <c r="HO2508" s="22"/>
      <c r="HP2508" s="22"/>
      <c r="HQ2508" s="22"/>
      <c r="HR2508" s="22"/>
      <c r="HS2508" s="22"/>
      <c r="HT2508" s="22"/>
      <c r="HU2508" s="22"/>
      <c r="HV2508" s="22"/>
      <c r="HW2508" s="22"/>
      <c r="HX2508" s="22"/>
      <c r="HY2508" s="22"/>
      <c r="HZ2508" s="22"/>
      <c r="IA2508" s="22"/>
      <c r="IB2508" s="22"/>
      <c r="IC2508" s="22"/>
      <c r="ID2508" s="22"/>
      <c r="IE2508" s="22"/>
      <c r="IF2508" s="22"/>
      <c r="IG2508" s="22"/>
      <c r="IH2508" s="22"/>
      <c r="II2508" s="22"/>
      <c r="IJ2508" s="22"/>
      <c r="IK2508" s="22"/>
      <c r="IL2508" s="22"/>
      <c r="IM2508" s="22"/>
      <c r="IN2508" s="22"/>
      <c r="IO2508" s="22"/>
      <c r="IP2508" s="22"/>
      <c r="IQ2508" s="22"/>
      <c r="IR2508" s="22"/>
      <c r="IS2508" s="22"/>
      <c r="IT2508" s="22"/>
      <c r="IU2508" s="22"/>
    </row>
    <row r="2509" spans="1:255" s="21" customFormat="1" ht="32.4" customHeight="1" x14ac:dyDescent="0.3">
      <c r="A2509" s="89" t="s">
        <v>313</v>
      </c>
      <c r="B2509" s="36" t="s">
        <v>4865</v>
      </c>
      <c r="C2509" s="19" t="s">
        <v>414</v>
      </c>
      <c r="D2509" s="62">
        <v>72000</v>
      </c>
      <c r="E2509" s="62">
        <v>72000</v>
      </c>
      <c r="F2509" s="18"/>
      <c r="G2509" s="62">
        <v>72000</v>
      </c>
      <c r="H2509" s="14">
        <v>0</v>
      </c>
      <c r="I2509" s="32" t="s">
        <v>53</v>
      </c>
      <c r="J2509" s="32"/>
      <c r="K2509" s="32"/>
      <c r="L2509" s="32"/>
      <c r="M2509" s="24"/>
      <c r="N2509" s="14">
        <v>0</v>
      </c>
      <c r="O2509" s="14"/>
      <c r="P2509" s="12" t="s">
        <v>26</v>
      </c>
      <c r="Q2509" s="14"/>
      <c r="R2509" s="16" t="s">
        <v>32</v>
      </c>
      <c r="T2509" s="22"/>
      <c r="U2509" s="22"/>
      <c r="V2509" s="22"/>
      <c r="W2509" s="22"/>
      <c r="X2509" s="22"/>
      <c r="Y2509" s="22"/>
      <c r="Z2509" s="22"/>
      <c r="AA2509" s="22"/>
      <c r="AB2509" s="22"/>
      <c r="AC2509" s="22"/>
      <c r="AD2509" s="22"/>
      <c r="AE2509" s="22"/>
      <c r="AF2509" s="22"/>
      <c r="AG2509" s="22"/>
      <c r="AH2509" s="22"/>
      <c r="AI2509" s="22"/>
      <c r="AJ2509" s="22"/>
      <c r="AK2509" s="22"/>
      <c r="AL2509" s="22"/>
      <c r="AM2509" s="22"/>
      <c r="AN2509" s="22"/>
      <c r="AO2509" s="22"/>
      <c r="AP2509" s="22"/>
      <c r="AQ2509" s="22"/>
      <c r="AR2509" s="22"/>
      <c r="AS2509" s="22"/>
      <c r="AT2509" s="22"/>
      <c r="AU2509" s="22"/>
      <c r="AV2509" s="22"/>
      <c r="AW2509" s="22"/>
      <c r="AX2509" s="22"/>
      <c r="AY2509" s="22"/>
      <c r="AZ2509" s="22"/>
      <c r="BA2509" s="22"/>
      <c r="BB2509" s="22"/>
      <c r="BC2509" s="22"/>
      <c r="BD2509" s="22"/>
      <c r="BE2509" s="22"/>
      <c r="BF2509" s="22"/>
      <c r="BG2509" s="22"/>
      <c r="BH2509" s="22"/>
      <c r="BI2509" s="22"/>
      <c r="BJ2509" s="22"/>
      <c r="BK2509" s="22"/>
      <c r="BL2509" s="22"/>
      <c r="BM2509" s="22"/>
      <c r="BN2509" s="22"/>
      <c r="BO2509" s="22"/>
      <c r="BP2509" s="22"/>
      <c r="BQ2509" s="22"/>
      <c r="BR2509" s="22"/>
      <c r="BS2509" s="22"/>
      <c r="BT2509" s="22"/>
      <c r="BU2509" s="22"/>
      <c r="BV2509" s="22"/>
      <c r="BW2509" s="22"/>
      <c r="BX2509" s="22"/>
      <c r="BY2509" s="22"/>
      <c r="BZ2509" s="22"/>
      <c r="CA2509" s="22"/>
      <c r="CB2509" s="22"/>
      <c r="CC2509" s="22"/>
      <c r="CD2509" s="22"/>
      <c r="CE2509" s="22"/>
      <c r="CF2509" s="22"/>
      <c r="CG2509" s="22"/>
      <c r="CH2509" s="22"/>
      <c r="CI2509" s="22"/>
      <c r="CJ2509" s="22"/>
      <c r="CK2509" s="22"/>
      <c r="CL2509" s="22"/>
      <c r="CM2509" s="22"/>
      <c r="CN2509" s="22"/>
      <c r="CO2509" s="22"/>
      <c r="CP2509" s="22"/>
      <c r="CQ2509" s="22"/>
      <c r="CR2509" s="22"/>
      <c r="CS2509" s="22"/>
      <c r="CT2509" s="22"/>
      <c r="CU2509" s="22"/>
      <c r="CV2509" s="22"/>
      <c r="CW2509" s="22"/>
      <c r="CX2509" s="22"/>
      <c r="CY2509" s="22"/>
      <c r="CZ2509" s="22"/>
      <c r="DA2509" s="22"/>
      <c r="DB2509" s="22"/>
      <c r="DC2509" s="22"/>
      <c r="DD2509" s="22"/>
      <c r="DE2509" s="22"/>
      <c r="DF2509" s="22"/>
      <c r="DG2509" s="22"/>
      <c r="DH2509" s="22"/>
      <c r="DI2509" s="22"/>
      <c r="DJ2509" s="22"/>
      <c r="DK2509" s="22"/>
      <c r="DL2509" s="22"/>
      <c r="DM2509" s="22"/>
      <c r="DN2509" s="22"/>
      <c r="DO2509" s="22"/>
      <c r="DP2509" s="22"/>
      <c r="DQ2509" s="22"/>
      <c r="DR2509" s="22"/>
      <c r="DS2509" s="22"/>
      <c r="DT2509" s="22"/>
      <c r="DU2509" s="22"/>
      <c r="DV2509" s="22"/>
      <c r="DW2509" s="22"/>
      <c r="DX2509" s="22"/>
      <c r="DY2509" s="22"/>
      <c r="DZ2509" s="22"/>
      <c r="EA2509" s="22"/>
      <c r="EB2509" s="22"/>
      <c r="EC2509" s="22"/>
      <c r="ED2509" s="22"/>
      <c r="EE2509" s="22"/>
      <c r="EF2509" s="22"/>
      <c r="EG2509" s="22"/>
      <c r="EH2509" s="22"/>
      <c r="EI2509" s="22"/>
      <c r="EJ2509" s="22"/>
      <c r="EK2509" s="22"/>
      <c r="EL2509" s="22"/>
      <c r="EM2509" s="22"/>
      <c r="EN2509" s="22"/>
      <c r="EO2509" s="22"/>
      <c r="EP2509" s="22"/>
      <c r="EQ2509" s="22"/>
      <c r="ER2509" s="22"/>
      <c r="ES2509" s="22"/>
      <c r="ET2509" s="22"/>
      <c r="EU2509" s="22"/>
      <c r="EV2509" s="22"/>
      <c r="EW2509" s="22"/>
      <c r="EX2509" s="22"/>
      <c r="EY2509" s="22"/>
      <c r="EZ2509" s="22"/>
      <c r="FA2509" s="22"/>
      <c r="FB2509" s="22"/>
      <c r="FC2509" s="22"/>
      <c r="FD2509" s="22"/>
      <c r="FE2509" s="22"/>
      <c r="FF2509" s="22"/>
      <c r="FG2509" s="22"/>
      <c r="FH2509" s="22"/>
      <c r="FI2509" s="22"/>
      <c r="FJ2509" s="22"/>
      <c r="FK2509" s="22"/>
      <c r="FL2509" s="22"/>
      <c r="FM2509" s="22"/>
      <c r="FN2509" s="22"/>
      <c r="FO2509" s="22"/>
      <c r="FP2509" s="22"/>
      <c r="FQ2509" s="22"/>
      <c r="FR2509" s="22"/>
      <c r="FS2509" s="22"/>
      <c r="FT2509" s="22"/>
      <c r="FU2509" s="22"/>
      <c r="FV2509" s="22"/>
      <c r="FW2509" s="22"/>
      <c r="FX2509" s="22"/>
      <c r="FY2509" s="22"/>
      <c r="FZ2509" s="22"/>
      <c r="GA2509" s="22"/>
      <c r="GB2509" s="22"/>
      <c r="GC2509" s="22"/>
      <c r="GD2509" s="22"/>
      <c r="GE2509" s="22"/>
      <c r="GF2509" s="22"/>
      <c r="GG2509" s="22"/>
      <c r="GH2509" s="22"/>
      <c r="GI2509" s="22"/>
      <c r="GJ2509" s="22"/>
      <c r="GK2509" s="22"/>
      <c r="GL2509" s="22"/>
      <c r="GM2509" s="22"/>
      <c r="GN2509" s="22"/>
      <c r="GO2509" s="22"/>
      <c r="GP2509" s="22"/>
      <c r="GQ2509" s="22"/>
      <c r="GR2509" s="22"/>
      <c r="GS2509" s="22"/>
      <c r="GT2509" s="22"/>
      <c r="GU2509" s="22"/>
      <c r="GV2509" s="22"/>
      <c r="GW2509" s="22"/>
      <c r="GX2509" s="22"/>
      <c r="GY2509" s="22"/>
      <c r="GZ2509" s="22"/>
      <c r="HA2509" s="22"/>
      <c r="HB2509" s="22"/>
      <c r="HC2509" s="22"/>
      <c r="HD2509" s="22"/>
      <c r="HE2509" s="22"/>
      <c r="HF2509" s="22"/>
      <c r="HG2509" s="22"/>
      <c r="HH2509" s="22"/>
      <c r="HI2509" s="22"/>
      <c r="HJ2509" s="22"/>
      <c r="HK2509" s="22"/>
      <c r="HL2509" s="22"/>
      <c r="HM2509" s="22"/>
      <c r="HN2509" s="22"/>
      <c r="HO2509" s="22"/>
      <c r="HP2509" s="22"/>
      <c r="HQ2509" s="22"/>
      <c r="HR2509" s="22"/>
      <c r="HS2509" s="22"/>
      <c r="HT2509" s="22"/>
      <c r="HU2509" s="22"/>
      <c r="HV2509" s="22"/>
      <c r="HW2509" s="22"/>
      <c r="HX2509" s="22"/>
      <c r="HY2509" s="22"/>
      <c r="HZ2509" s="22"/>
      <c r="IA2509" s="22"/>
      <c r="IB2509" s="22"/>
      <c r="IC2509" s="22"/>
      <c r="ID2509" s="22"/>
      <c r="IE2509" s="22"/>
      <c r="IF2509" s="22"/>
      <c r="IG2509" s="22"/>
      <c r="IH2509" s="22"/>
      <c r="II2509" s="22"/>
      <c r="IJ2509" s="22"/>
      <c r="IK2509" s="22"/>
      <c r="IL2509" s="22"/>
      <c r="IM2509" s="22"/>
      <c r="IN2509" s="22"/>
      <c r="IO2509" s="22"/>
      <c r="IP2509" s="22"/>
      <c r="IQ2509" s="22"/>
      <c r="IR2509" s="22"/>
      <c r="IS2509" s="22"/>
      <c r="IT2509" s="22"/>
      <c r="IU2509" s="22"/>
    </row>
    <row r="2510" spans="1:255" s="21" customFormat="1" ht="32.4" customHeight="1" x14ac:dyDescent="0.3">
      <c r="A2510" s="89" t="s">
        <v>313</v>
      </c>
      <c r="B2510" s="36" t="s">
        <v>4866</v>
      </c>
      <c r="C2510" s="19" t="s">
        <v>414</v>
      </c>
      <c r="D2510" s="68">
        <v>72000</v>
      </c>
      <c r="E2510" s="68">
        <v>72000</v>
      </c>
      <c r="F2510" s="67"/>
      <c r="G2510" s="68">
        <v>72000</v>
      </c>
      <c r="H2510" s="14">
        <v>0</v>
      </c>
      <c r="I2510" s="32" t="s">
        <v>53</v>
      </c>
      <c r="J2510" s="32"/>
      <c r="K2510" s="32"/>
      <c r="L2510" s="67"/>
      <c r="M2510" s="24"/>
      <c r="N2510" s="14">
        <v>0</v>
      </c>
      <c r="O2510" s="14"/>
      <c r="P2510" s="12" t="s">
        <v>26</v>
      </c>
      <c r="Q2510" s="14"/>
      <c r="R2510" s="16" t="s">
        <v>32</v>
      </c>
      <c r="T2510" s="22"/>
      <c r="U2510" s="22"/>
      <c r="V2510" s="22"/>
      <c r="W2510" s="22"/>
      <c r="X2510" s="22"/>
      <c r="Y2510" s="22"/>
      <c r="Z2510" s="22"/>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G2510" s="22"/>
      <c r="BH2510" s="22"/>
      <c r="BI2510" s="22"/>
      <c r="BJ2510" s="22"/>
      <c r="BK2510" s="22"/>
      <c r="BL2510" s="22"/>
      <c r="BM2510" s="22"/>
      <c r="BN2510" s="22"/>
      <c r="BO2510" s="22"/>
      <c r="BP2510" s="22"/>
      <c r="BQ2510" s="22"/>
      <c r="BR2510" s="22"/>
      <c r="BS2510" s="22"/>
      <c r="BT2510" s="22"/>
      <c r="BU2510" s="22"/>
      <c r="BV2510" s="22"/>
      <c r="BW2510" s="22"/>
      <c r="BX2510" s="22"/>
      <c r="BY2510" s="22"/>
      <c r="BZ2510" s="22"/>
      <c r="CA2510" s="22"/>
      <c r="CB2510" s="22"/>
      <c r="CC2510" s="22"/>
      <c r="CD2510" s="22"/>
      <c r="CE2510" s="22"/>
      <c r="CF2510" s="22"/>
      <c r="CG2510" s="22"/>
      <c r="CH2510" s="22"/>
      <c r="CI2510" s="22"/>
      <c r="CJ2510" s="22"/>
      <c r="CK2510" s="22"/>
      <c r="CL2510" s="22"/>
      <c r="CM2510" s="22"/>
      <c r="CN2510" s="22"/>
      <c r="CO2510" s="22"/>
      <c r="CP2510" s="22"/>
      <c r="CQ2510" s="22"/>
      <c r="CR2510" s="22"/>
      <c r="CS2510" s="22"/>
      <c r="CT2510" s="22"/>
      <c r="CU2510" s="22"/>
      <c r="CV2510" s="22"/>
      <c r="CW2510" s="22"/>
      <c r="CX2510" s="22"/>
      <c r="CY2510" s="22"/>
      <c r="CZ2510" s="22"/>
      <c r="DA2510" s="22"/>
      <c r="DB2510" s="22"/>
      <c r="DC2510" s="22"/>
      <c r="DD2510" s="22"/>
      <c r="DE2510" s="22"/>
      <c r="DF2510" s="22"/>
      <c r="DG2510" s="22"/>
      <c r="DH2510" s="22"/>
      <c r="DI2510" s="22"/>
      <c r="DJ2510" s="22"/>
      <c r="DK2510" s="22"/>
      <c r="DL2510" s="22"/>
      <c r="DM2510" s="22"/>
      <c r="DN2510" s="22"/>
      <c r="DO2510" s="22"/>
      <c r="DP2510" s="22"/>
      <c r="DQ2510" s="22"/>
      <c r="DR2510" s="22"/>
      <c r="DS2510" s="22"/>
      <c r="DT2510" s="22"/>
      <c r="DU2510" s="22"/>
      <c r="DV2510" s="22"/>
      <c r="DW2510" s="22"/>
      <c r="DX2510" s="22"/>
      <c r="DY2510" s="22"/>
      <c r="DZ2510" s="22"/>
      <c r="EA2510" s="22"/>
      <c r="EB2510" s="22"/>
      <c r="EC2510" s="22"/>
      <c r="ED2510" s="22"/>
      <c r="EE2510" s="22"/>
      <c r="EF2510" s="22"/>
      <c r="EG2510" s="22"/>
      <c r="EH2510" s="22"/>
      <c r="EI2510" s="22"/>
      <c r="EJ2510" s="22"/>
      <c r="EK2510" s="22"/>
      <c r="EL2510" s="22"/>
      <c r="EM2510" s="22"/>
      <c r="EN2510" s="22"/>
      <c r="EO2510" s="22"/>
      <c r="EP2510" s="22"/>
      <c r="EQ2510" s="22"/>
      <c r="ER2510" s="22"/>
      <c r="ES2510" s="22"/>
      <c r="ET2510" s="22"/>
      <c r="EU2510" s="22"/>
      <c r="EV2510" s="22"/>
      <c r="EW2510" s="22"/>
      <c r="EX2510" s="22"/>
      <c r="EY2510" s="22"/>
      <c r="EZ2510" s="22"/>
      <c r="FA2510" s="22"/>
      <c r="FB2510" s="22"/>
      <c r="FC2510" s="22"/>
      <c r="FD2510" s="22"/>
      <c r="FE2510" s="22"/>
      <c r="FF2510" s="22"/>
      <c r="FG2510" s="22"/>
      <c r="FH2510" s="22"/>
      <c r="FI2510" s="22"/>
      <c r="FJ2510" s="22"/>
      <c r="FK2510" s="22"/>
      <c r="FL2510" s="22"/>
      <c r="FM2510" s="22"/>
      <c r="FN2510" s="22"/>
      <c r="FO2510" s="22"/>
      <c r="FP2510" s="22"/>
      <c r="FQ2510" s="22"/>
      <c r="FR2510" s="22"/>
      <c r="FS2510" s="22"/>
      <c r="FT2510" s="22"/>
      <c r="FU2510" s="22"/>
      <c r="FV2510" s="22"/>
      <c r="FW2510" s="22"/>
      <c r="FX2510" s="22"/>
      <c r="FY2510" s="22"/>
      <c r="FZ2510" s="22"/>
      <c r="GA2510" s="22"/>
      <c r="GB2510" s="22"/>
      <c r="GC2510" s="22"/>
      <c r="GD2510" s="22"/>
      <c r="GE2510" s="22"/>
      <c r="GF2510" s="22"/>
      <c r="GG2510" s="22"/>
      <c r="GH2510" s="22"/>
      <c r="GI2510" s="22"/>
      <c r="GJ2510" s="22"/>
      <c r="GK2510" s="22"/>
      <c r="GL2510" s="22"/>
      <c r="GM2510" s="22"/>
      <c r="GN2510" s="22"/>
      <c r="GO2510" s="22"/>
      <c r="GP2510" s="22"/>
      <c r="GQ2510" s="22"/>
      <c r="GR2510" s="22"/>
      <c r="GS2510" s="22"/>
      <c r="GT2510" s="22"/>
      <c r="GU2510" s="22"/>
      <c r="GV2510" s="22"/>
      <c r="GW2510" s="22"/>
      <c r="GX2510" s="22"/>
      <c r="GY2510" s="22"/>
      <c r="GZ2510" s="22"/>
      <c r="HA2510" s="22"/>
      <c r="HB2510" s="22"/>
      <c r="HC2510" s="22"/>
      <c r="HD2510" s="22"/>
      <c r="HE2510" s="22"/>
      <c r="HF2510" s="22"/>
      <c r="HG2510" s="22"/>
      <c r="HH2510" s="22"/>
      <c r="HI2510" s="22"/>
      <c r="HJ2510" s="22"/>
      <c r="HK2510" s="22"/>
      <c r="HL2510" s="22"/>
      <c r="HM2510" s="22"/>
      <c r="HN2510" s="22"/>
      <c r="HO2510" s="22"/>
      <c r="HP2510" s="22"/>
      <c r="HQ2510" s="22"/>
      <c r="HR2510" s="22"/>
      <c r="HS2510" s="22"/>
      <c r="HT2510" s="22"/>
      <c r="HU2510" s="22"/>
      <c r="HV2510" s="22"/>
      <c r="HW2510" s="22"/>
      <c r="HX2510" s="22"/>
      <c r="HY2510" s="22"/>
      <c r="HZ2510" s="22"/>
      <c r="IA2510" s="22"/>
      <c r="IB2510" s="22"/>
      <c r="IC2510" s="22"/>
      <c r="ID2510" s="22"/>
      <c r="IE2510" s="22"/>
      <c r="IF2510" s="22"/>
      <c r="IG2510" s="22"/>
      <c r="IH2510" s="22"/>
      <c r="II2510" s="22"/>
      <c r="IJ2510" s="22"/>
      <c r="IK2510" s="22"/>
      <c r="IL2510" s="22"/>
      <c r="IM2510" s="22"/>
      <c r="IN2510" s="22"/>
      <c r="IO2510" s="22"/>
      <c r="IP2510" s="22"/>
      <c r="IQ2510" s="22"/>
      <c r="IR2510" s="22"/>
      <c r="IS2510" s="22"/>
      <c r="IT2510" s="22"/>
      <c r="IU2510" s="22"/>
    </row>
    <row r="2511" spans="1:255" s="21" customFormat="1" ht="32.4" customHeight="1" x14ac:dyDescent="0.3">
      <c r="A2511" s="89" t="s">
        <v>313</v>
      </c>
      <c r="B2511" s="36" t="s">
        <v>4867</v>
      </c>
      <c r="C2511" s="19" t="s">
        <v>414</v>
      </c>
      <c r="D2511" s="61">
        <v>72000</v>
      </c>
      <c r="E2511" s="60">
        <v>72000</v>
      </c>
      <c r="F2511" s="67"/>
      <c r="G2511" s="60">
        <v>72000</v>
      </c>
      <c r="H2511" s="14">
        <v>0</v>
      </c>
      <c r="I2511" s="32" t="s">
        <v>53</v>
      </c>
      <c r="J2511" s="32"/>
      <c r="K2511" s="32"/>
      <c r="L2511" s="67"/>
      <c r="M2511" s="24"/>
      <c r="N2511" s="14">
        <v>0</v>
      </c>
      <c r="O2511" s="14"/>
      <c r="P2511" s="12" t="s">
        <v>26</v>
      </c>
      <c r="Q2511" s="14"/>
      <c r="R2511" s="16" t="s">
        <v>32</v>
      </c>
      <c r="T2511" s="22"/>
      <c r="U2511" s="22"/>
      <c r="V2511" s="22"/>
      <c r="W2511" s="22"/>
      <c r="X2511" s="22"/>
      <c r="Y2511" s="22"/>
      <c r="Z2511" s="22"/>
      <c r="AA2511" s="22"/>
      <c r="AB2511" s="22"/>
      <c r="AC2511" s="22"/>
      <c r="AD2511" s="22"/>
      <c r="AE2511" s="22"/>
      <c r="AF2511" s="22"/>
      <c r="AG2511" s="22"/>
      <c r="AH2511" s="22"/>
      <c r="AI2511" s="22"/>
      <c r="AJ2511" s="22"/>
      <c r="AK2511" s="22"/>
      <c r="AL2511" s="22"/>
      <c r="AM2511" s="22"/>
      <c r="AN2511" s="22"/>
      <c r="AO2511" s="22"/>
      <c r="AP2511" s="22"/>
      <c r="AQ2511" s="22"/>
      <c r="AR2511" s="22"/>
      <c r="AS2511" s="22"/>
      <c r="AT2511" s="22"/>
      <c r="AU2511" s="22"/>
      <c r="AV2511" s="22"/>
      <c r="AW2511" s="22"/>
      <c r="AX2511" s="22"/>
      <c r="AY2511" s="22"/>
      <c r="AZ2511" s="22"/>
      <c r="BA2511" s="22"/>
      <c r="BB2511" s="22"/>
      <c r="BC2511" s="22"/>
      <c r="BD2511" s="22"/>
      <c r="BE2511" s="22"/>
      <c r="BF2511" s="22"/>
      <c r="BG2511" s="22"/>
      <c r="BH2511" s="22"/>
      <c r="BI2511" s="22"/>
      <c r="BJ2511" s="22"/>
      <c r="BK2511" s="22"/>
      <c r="BL2511" s="22"/>
      <c r="BM2511" s="22"/>
      <c r="BN2511" s="22"/>
      <c r="BO2511" s="22"/>
      <c r="BP2511" s="22"/>
      <c r="BQ2511" s="22"/>
      <c r="BR2511" s="22"/>
      <c r="BS2511" s="22"/>
      <c r="BT2511" s="22"/>
      <c r="BU2511" s="22"/>
      <c r="BV2511" s="22"/>
      <c r="BW2511" s="22"/>
      <c r="BX2511" s="22"/>
      <c r="BY2511" s="22"/>
      <c r="BZ2511" s="22"/>
      <c r="CA2511" s="22"/>
      <c r="CB2511" s="22"/>
      <c r="CC2511" s="22"/>
      <c r="CD2511" s="22"/>
      <c r="CE2511" s="22"/>
      <c r="CF2511" s="22"/>
      <c r="CG2511" s="22"/>
      <c r="CH2511" s="22"/>
      <c r="CI2511" s="22"/>
      <c r="CJ2511" s="22"/>
      <c r="CK2511" s="22"/>
      <c r="CL2511" s="22"/>
      <c r="CM2511" s="22"/>
      <c r="CN2511" s="22"/>
      <c r="CO2511" s="22"/>
      <c r="CP2511" s="22"/>
      <c r="CQ2511" s="22"/>
      <c r="CR2511" s="22"/>
      <c r="CS2511" s="22"/>
      <c r="CT2511" s="22"/>
      <c r="CU2511" s="22"/>
      <c r="CV2511" s="22"/>
      <c r="CW2511" s="22"/>
      <c r="CX2511" s="22"/>
      <c r="CY2511" s="22"/>
      <c r="CZ2511" s="22"/>
      <c r="DA2511" s="22"/>
      <c r="DB2511" s="22"/>
      <c r="DC2511" s="22"/>
      <c r="DD2511" s="22"/>
      <c r="DE2511" s="22"/>
      <c r="DF2511" s="22"/>
      <c r="DG2511" s="22"/>
      <c r="DH2511" s="22"/>
      <c r="DI2511" s="22"/>
      <c r="DJ2511" s="22"/>
      <c r="DK2511" s="22"/>
      <c r="DL2511" s="22"/>
      <c r="DM2511" s="22"/>
      <c r="DN2511" s="22"/>
      <c r="DO2511" s="22"/>
      <c r="DP2511" s="22"/>
      <c r="DQ2511" s="22"/>
      <c r="DR2511" s="22"/>
      <c r="DS2511" s="22"/>
      <c r="DT2511" s="22"/>
      <c r="DU2511" s="22"/>
      <c r="DV2511" s="22"/>
      <c r="DW2511" s="22"/>
      <c r="DX2511" s="22"/>
      <c r="DY2511" s="22"/>
      <c r="DZ2511" s="22"/>
      <c r="EA2511" s="22"/>
      <c r="EB2511" s="22"/>
      <c r="EC2511" s="22"/>
      <c r="ED2511" s="22"/>
      <c r="EE2511" s="22"/>
      <c r="EF2511" s="22"/>
      <c r="EG2511" s="22"/>
      <c r="EH2511" s="22"/>
      <c r="EI2511" s="22"/>
      <c r="EJ2511" s="22"/>
      <c r="EK2511" s="22"/>
      <c r="EL2511" s="22"/>
      <c r="EM2511" s="22"/>
      <c r="EN2511" s="22"/>
      <c r="EO2511" s="22"/>
      <c r="EP2511" s="22"/>
      <c r="EQ2511" s="22"/>
      <c r="ER2511" s="22"/>
      <c r="ES2511" s="22"/>
      <c r="ET2511" s="22"/>
      <c r="EU2511" s="22"/>
      <c r="EV2511" s="22"/>
      <c r="EW2511" s="22"/>
      <c r="EX2511" s="22"/>
      <c r="EY2511" s="22"/>
      <c r="EZ2511" s="22"/>
      <c r="FA2511" s="22"/>
      <c r="FB2511" s="22"/>
      <c r="FC2511" s="22"/>
      <c r="FD2511" s="22"/>
      <c r="FE2511" s="22"/>
      <c r="FF2511" s="22"/>
      <c r="FG2511" s="22"/>
      <c r="FH2511" s="22"/>
      <c r="FI2511" s="22"/>
      <c r="FJ2511" s="22"/>
      <c r="FK2511" s="22"/>
      <c r="FL2511" s="22"/>
      <c r="FM2511" s="22"/>
      <c r="FN2511" s="22"/>
      <c r="FO2511" s="22"/>
      <c r="FP2511" s="22"/>
      <c r="FQ2511" s="22"/>
      <c r="FR2511" s="22"/>
      <c r="FS2511" s="22"/>
      <c r="FT2511" s="22"/>
      <c r="FU2511" s="22"/>
      <c r="FV2511" s="22"/>
      <c r="FW2511" s="22"/>
      <c r="FX2511" s="22"/>
      <c r="FY2511" s="22"/>
      <c r="FZ2511" s="22"/>
      <c r="GA2511" s="22"/>
      <c r="GB2511" s="22"/>
      <c r="GC2511" s="22"/>
      <c r="GD2511" s="22"/>
      <c r="GE2511" s="22"/>
      <c r="GF2511" s="22"/>
      <c r="GG2511" s="22"/>
      <c r="GH2511" s="22"/>
      <c r="GI2511" s="22"/>
      <c r="GJ2511" s="22"/>
      <c r="GK2511" s="22"/>
      <c r="GL2511" s="22"/>
      <c r="GM2511" s="22"/>
      <c r="GN2511" s="22"/>
      <c r="GO2511" s="22"/>
      <c r="GP2511" s="22"/>
      <c r="GQ2511" s="22"/>
      <c r="GR2511" s="22"/>
      <c r="GS2511" s="22"/>
      <c r="GT2511" s="22"/>
      <c r="GU2511" s="22"/>
      <c r="GV2511" s="22"/>
      <c r="GW2511" s="22"/>
      <c r="GX2511" s="22"/>
      <c r="GY2511" s="22"/>
      <c r="GZ2511" s="22"/>
      <c r="HA2511" s="22"/>
      <c r="HB2511" s="22"/>
      <c r="HC2511" s="22"/>
      <c r="HD2511" s="22"/>
      <c r="HE2511" s="22"/>
      <c r="HF2511" s="22"/>
      <c r="HG2511" s="22"/>
      <c r="HH2511" s="22"/>
      <c r="HI2511" s="22"/>
      <c r="HJ2511" s="22"/>
      <c r="HK2511" s="22"/>
      <c r="HL2511" s="22"/>
      <c r="HM2511" s="22"/>
      <c r="HN2511" s="22"/>
      <c r="HO2511" s="22"/>
      <c r="HP2511" s="22"/>
      <c r="HQ2511" s="22"/>
      <c r="HR2511" s="22"/>
      <c r="HS2511" s="22"/>
      <c r="HT2511" s="22"/>
      <c r="HU2511" s="22"/>
      <c r="HV2511" s="22"/>
      <c r="HW2511" s="22"/>
      <c r="HX2511" s="22"/>
      <c r="HY2511" s="22"/>
      <c r="HZ2511" s="22"/>
      <c r="IA2511" s="22"/>
      <c r="IB2511" s="22"/>
      <c r="IC2511" s="22"/>
      <c r="ID2511" s="22"/>
      <c r="IE2511" s="22"/>
      <c r="IF2511" s="22"/>
      <c r="IG2511" s="22"/>
      <c r="IH2511" s="22"/>
      <c r="II2511" s="22"/>
      <c r="IJ2511" s="22"/>
      <c r="IK2511" s="22"/>
      <c r="IL2511" s="22"/>
      <c r="IM2511" s="22"/>
      <c r="IN2511" s="22"/>
      <c r="IO2511" s="22"/>
      <c r="IP2511" s="22"/>
      <c r="IQ2511" s="22"/>
      <c r="IR2511" s="22"/>
      <c r="IS2511" s="22"/>
      <c r="IT2511" s="22"/>
      <c r="IU2511" s="22"/>
    </row>
    <row r="2512" spans="1:255" s="21" customFormat="1" ht="32.4" customHeight="1" x14ac:dyDescent="0.3">
      <c r="A2512" s="89" t="s">
        <v>313</v>
      </c>
      <c r="B2512" s="36" t="s">
        <v>4868</v>
      </c>
      <c r="C2512" s="19" t="s">
        <v>414</v>
      </c>
      <c r="D2512" s="61">
        <v>72000</v>
      </c>
      <c r="E2512" s="60">
        <v>72000</v>
      </c>
      <c r="F2512" s="18"/>
      <c r="G2512" s="60">
        <v>72000</v>
      </c>
      <c r="H2512" s="14">
        <v>0</v>
      </c>
      <c r="I2512" s="32" t="s">
        <v>53</v>
      </c>
      <c r="J2512" s="32"/>
      <c r="K2512" s="32"/>
      <c r="L2512" s="32"/>
      <c r="M2512" s="24"/>
      <c r="N2512" s="14">
        <v>0</v>
      </c>
      <c r="O2512" s="12"/>
      <c r="P2512" s="12" t="s">
        <v>26</v>
      </c>
      <c r="Q2512" s="14"/>
      <c r="R2512" s="16" t="s">
        <v>32</v>
      </c>
      <c r="T2512" s="22"/>
      <c r="U2512" s="22"/>
      <c r="V2512" s="22"/>
      <c r="W2512" s="22"/>
      <c r="X2512" s="22"/>
      <c r="Y2512" s="22"/>
      <c r="Z2512" s="22"/>
      <c r="AA2512" s="22"/>
      <c r="AB2512" s="22"/>
      <c r="AC2512" s="22"/>
      <c r="AD2512" s="22"/>
      <c r="AE2512" s="22"/>
      <c r="AF2512" s="22"/>
      <c r="AG2512" s="22"/>
      <c r="AH2512" s="22"/>
      <c r="AI2512" s="22"/>
      <c r="AJ2512" s="22"/>
      <c r="AK2512" s="22"/>
      <c r="AL2512" s="22"/>
      <c r="AM2512" s="22"/>
      <c r="AN2512" s="22"/>
      <c r="AO2512" s="22"/>
      <c r="AP2512" s="22"/>
      <c r="AQ2512" s="22"/>
      <c r="AR2512" s="22"/>
      <c r="AS2512" s="22"/>
      <c r="AT2512" s="22"/>
      <c r="AU2512" s="22"/>
      <c r="AV2512" s="22"/>
      <c r="AW2512" s="22"/>
      <c r="AX2512" s="22"/>
      <c r="AY2512" s="22"/>
      <c r="AZ2512" s="22"/>
      <c r="BA2512" s="22"/>
      <c r="BB2512" s="22"/>
      <c r="BC2512" s="22"/>
      <c r="BD2512" s="22"/>
      <c r="BE2512" s="22"/>
      <c r="BF2512" s="22"/>
      <c r="BG2512" s="22"/>
      <c r="BH2512" s="22"/>
      <c r="BI2512" s="22"/>
      <c r="BJ2512" s="22"/>
      <c r="BK2512" s="22"/>
      <c r="BL2512" s="22"/>
      <c r="BM2512" s="22"/>
      <c r="BN2512" s="22"/>
      <c r="BO2512" s="22"/>
      <c r="BP2512" s="22"/>
      <c r="BQ2512" s="22"/>
      <c r="BR2512" s="22"/>
      <c r="BS2512" s="22"/>
      <c r="BT2512" s="22"/>
      <c r="BU2512" s="22"/>
      <c r="BV2512" s="22"/>
      <c r="BW2512" s="22"/>
      <c r="BX2512" s="22"/>
      <c r="BY2512" s="22"/>
      <c r="BZ2512" s="22"/>
      <c r="CA2512" s="22"/>
      <c r="CB2512" s="22"/>
      <c r="CC2512" s="22"/>
      <c r="CD2512" s="22"/>
      <c r="CE2512" s="22"/>
      <c r="CF2512" s="22"/>
      <c r="CG2512" s="22"/>
      <c r="CH2512" s="22"/>
      <c r="CI2512" s="22"/>
      <c r="CJ2512" s="22"/>
      <c r="CK2512" s="22"/>
      <c r="CL2512" s="22"/>
      <c r="CM2512" s="22"/>
      <c r="CN2512" s="22"/>
      <c r="CO2512" s="22"/>
      <c r="CP2512" s="22"/>
      <c r="CQ2512" s="22"/>
      <c r="CR2512" s="22"/>
      <c r="CS2512" s="22"/>
      <c r="CT2512" s="22"/>
      <c r="CU2512" s="22"/>
      <c r="CV2512" s="22"/>
      <c r="CW2512" s="22"/>
      <c r="CX2512" s="22"/>
      <c r="CY2512" s="22"/>
      <c r="CZ2512" s="22"/>
      <c r="DA2512" s="22"/>
      <c r="DB2512" s="22"/>
      <c r="DC2512" s="22"/>
      <c r="DD2512" s="22"/>
      <c r="DE2512" s="22"/>
      <c r="DF2512" s="22"/>
      <c r="DG2512" s="22"/>
      <c r="DH2512" s="22"/>
      <c r="DI2512" s="22"/>
      <c r="DJ2512" s="22"/>
      <c r="DK2512" s="22"/>
      <c r="DL2512" s="22"/>
      <c r="DM2512" s="22"/>
      <c r="DN2512" s="22"/>
      <c r="DO2512" s="22"/>
      <c r="DP2512" s="22"/>
      <c r="DQ2512" s="22"/>
      <c r="DR2512" s="22"/>
      <c r="DS2512" s="22"/>
      <c r="DT2512" s="22"/>
      <c r="DU2512" s="22"/>
      <c r="DV2512" s="22"/>
      <c r="DW2512" s="22"/>
      <c r="DX2512" s="22"/>
      <c r="DY2512" s="22"/>
      <c r="DZ2512" s="22"/>
      <c r="EA2512" s="22"/>
      <c r="EB2512" s="22"/>
      <c r="EC2512" s="22"/>
      <c r="ED2512" s="22"/>
      <c r="EE2512" s="22"/>
      <c r="EF2512" s="22"/>
      <c r="EG2512" s="22"/>
      <c r="EH2512" s="22"/>
      <c r="EI2512" s="22"/>
      <c r="EJ2512" s="22"/>
      <c r="EK2512" s="22"/>
      <c r="EL2512" s="22"/>
      <c r="EM2512" s="22"/>
      <c r="EN2512" s="22"/>
      <c r="EO2512" s="22"/>
      <c r="EP2512" s="22"/>
      <c r="EQ2512" s="22"/>
      <c r="ER2512" s="22"/>
      <c r="ES2512" s="22"/>
      <c r="ET2512" s="22"/>
      <c r="EU2512" s="22"/>
      <c r="EV2512" s="22"/>
      <c r="EW2512" s="22"/>
      <c r="EX2512" s="22"/>
      <c r="EY2512" s="22"/>
      <c r="EZ2512" s="22"/>
      <c r="FA2512" s="22"/>
      <c r="FB2512" s="22"/>
      <c r="FC2512" s="22"/>
      <c r="FD2512" s="22"/>
      <c r="FE2512" s="22"/>
      <c r="FF2512" s="22"/>
      <c r="FG2512" s="22"/>
      <c r="FH2512" s="22"/>
      <c r="FI2512" s="22"/>
      <c r="FJ2512" s="22"/>
      <c r="FK2512" s="22"/>
      <c r="FL2512" s="22"/>
      <c r="FM2512" s="22"/>
      <c r="FN2512" s="22"/>
      <c r="FO2512" s="22"/>
      <c r="FP2512" s="22"/>
      <c r="FQ2512" s="22"/>
      <c r="FR2512" s="22"/>
      <c r="FS2512" s="22"/>
      <c r="FT2512" s="22"/>
      <c r="FU2512" s="22"/>
      <c r="FV2512" s="22"/>
      <c r="FW2512" s="22"/>
      <c r="FX2512" s="22"/>
      <c r="FY2512" s="22"/>
      <c r="FZ2512" s="22"/>
      <c r="GA2512" s="22"/>
      <c r="GB2512" s="22"/>
      <c r="GC2512" s="22"/>
      <c r="GD2512" s="22"/>
      <c r="GE2512" s="22"/>
      <c r="GF2512" s="22"/>
      <c r="GG2512" s="22"/>
      <c r="GH2512" s="22"/>
      <c r="GI2512" s="22"/>
      <c r="GJ2512" s="22"/>
      <c r="GK2512" s="22"/>
      <c r="GL2512" s="22"/>
      <c r="GM2512" s="22"/>
      <c r="GN2512" s="22"/>
      <c r="GO2512" s="22"/>
      <c r="GP2512" s="22"/>
      <c r="GQ2512" s="22"/>
      <c r="GR2512" s="22"/>
      <c r="GS2512" s="22"/>
      <c r="GT2512" s="22"/>
      <c r="GU2512" s="22"/>
      <c r="GV2512" s="22"/>
      <c r="GW2512" s="22"/>
      <c r="GX2512" s="22"/>
      <c r="GY2512" s="22"/>
      <c r="GZ2512" s="22"/>
      <c r="HA2512" s="22"/>
      <c r="HB2512" s="22"/>
      <c r="HC2512" s="22"/>
      <c r="HD2512" s="22"/>
      <c r="HE2512" s="22"/>
      <c r="HF2512" s="22"/>
      <c r="HG2512" s="22"/>
      <c r="HH2512" s="22"/>
      <c r="HI2512" s="22"/>
      <c r="HJ2512" s="22"/>
      <c r="HK2512" s="22"/>
      <c r="HL2512" s="22"/>
      <c r="HM2512" s="22"/>
      <c r="HN2512" s="22"/>
      <c r="HO2512" s="22"/>
      <c r="HP2512" s="22"/>
      <c r="HQ2512" s="22"/>
      <c r="HR2512" s="22"/>
      <c r="HS2512" s="22"/>
      <c r="HT2512" s="22"/>
      <c r="HU2512" s="22"/>
      <c r="HV2512" s="22"/>
      <c r="HW2512" s="22"/>
      <c r="HX2512" s="22"/>
      <c r="HY2512" s="22"/>
      <c r="HZ2512" s="22"/>
      <c r="IA2512" s="22"/>
      <c r="IB2512" s="22"/>
      <c r="IC2512" s="22"/>
      <c r="ID2512" s="22"/>
      <c r="IE2512" s="22"/>
      <c r="IF2512" s="22"/>
      <c r="IG2512" s="22"/>
      <c r="IH2512" s="22"/>
      <c r="II2512" s="22"/>
      <c r="IJ2512" s="22"/>
      <c r="IK2512" s="22"/>
      <c r="IL2512" s="22"/>
      <c r="IM2512" s="22"/>
      <c r="IN2512" s="22"/>
      <c r="IO2512" s="22"/>
      <c r="IP2512" s="22"/>
      <c r="IQ2512" s="22"/>
      <c r="IR2512" s="22"/>
      <c r="IS2512" s="22"/>
      <c r="IT2512" s="22"/>
      <c r="IU2512" s="22"/>
    </row>
    <row r="2513" spans="1:255" s="21" customFormat="1" ht="32.4" customHeight="1" x14ac:dyDescent="0.3">
      <c r="A2513" s="89" t="s">
        <v>313</v>
      </c>
      <c r="B2513" s="36" t="s">
        <v>4869</v>
      </c>
      <c r="C2513" s="19" t="s">
        <v>414</v>
      </c>
      <c r="D2513" s="61">
        <v>72000</v>
      </c>
      <c r="E2513" s="60">
        <v>72000</v>
      </c>
      <c r="F2513" s="67"/>
      <c r="G2513" s="60">
        <v>72000</v>
      </c>
      <c r="H2513" s="14">
        <v>0</v>
      </c>
      <c r="I2513" s="32" t="s">
        <v>53</v>
      </c>
      <c r="J2513" s="32"/>
      <c r="K2513" s="32"/>
      <c r="L2513" s="67"/>
      <c r="M2513" s="24"/>
      <c r="N2513" s="14">
        <v>0</v>
      </c>
      <c r="O2513" s="12"/>
      <c r="P2513" s="12" t="s">
        <v>26</v>
      </c>
      <c r="Q2513" s="14"/>
      <c r="R2513" s="16" t="s">
        <v>32</v>
      </c>
      <c r="T2513" s="22"/>
      <c r="U2513" s="22"/>
      <c r="V2513" s="22"/>
      <c r="W2513" s="22"/>
      <c r="X2513" s="22"/>
      <c r="Y2513" s="22"/>
      <c r="Z2513" s="22"/>
      <c r="AA2513" s="22"/>
      <c r="AB2513" s="22"/>
      <c r="AC2513" s="22"/>
      <c r="AD2513" s="22"/>
      <c r="AE2513" s="22"/>
      <c r="AF2513" s="22"/>
      <c r="AG2513" s="22"/>
      <c r="AH2513" s="22"/>
      <c r="AI2513" s="22"/>
      <c r="AJ2513" s="22"/>
      <c r="AK2513" s="22"/>
      <c r="AL2513" s="22"/>
      <c r="AM2513" s="22"/>
      <c r="AN2513" s="22"/>
      <c r="AO2513" s="22"/>
      <c r="AP2513" s="22"/>
      <c r="AQ2513" s="22"/>
      <c r="AR2513" s="22"/>
      <c r="AS2513" s="22"/>
      <c r="AT2513" s="22"/>
      <c r="AU2513" s="22"/>
      <c r="AV2513" s="22"/>
      <c r="AW2513" s="22"/>
      <c r="AX2513" s="22"/>
      <c r="AY2513" s="22"/>
      <c r="AZ2513" s="22"/>
      <c r="BA2513" s="22"/>
      <c r="BB2513" s="22"/>
      <c r="BC2513" s="22"/>
      <c r="BD2513" s="22"/>
      <c r="BE2513" s="22"/>
      <c r="BF2513" s="22"/>
      <c r="BG2513" s="22"/>
      <c r="BH2513" s="22"/>
      <c r="BI2513" s="22"/>
      <c r="BJ2513" s="22"/>
      <c r="BK2513" s="22"/>
      <c r="BL2513" s="22"/>
      <c r="BM2513" s="22"/>
      <c r="BN2513" s="22"/>
      <c r="BO2513" s="22"/>
      <c r="BP2513" s="22"/>
      <c r="BQ2513" s="22"/>
      <c r="BR2513" s="22"/>
      <c r="BS2513" s="22"/>
      <c r="BT2513" s="22"/>
      <c r="BU2513" s="22"/>
      <c r="BV2513" s="22"/>
      <c r="BW2513" s="22"/>
      <c r="BX2513" s="22"/>
      <c r="BY2513" s="22"/>
      <c r="BZ2513" s="22"/>
      <c r="CA2513" s="22"/>
      <c r="CB2513" s="22"/>
      <c r="CC2513" s="22"/>
      <c r="CD2513" s="22"/>
      <c r="CE2513" s="22"/>
      <c r="CF2513" s="22"/>
      <c r="CG2513" s="22"/>
      <c r="CH2513" s="22"/>
      <c r="CI2513" s="22"/>
      <c r="CJ2513" s="22"/>
      <c r="CK2513" s="22"/>
      <c r="CL2513" s="22"/>
      <c r="CM2513" s="22"/>
      <c r="CN2513" s="22"/>
      <c r="CO2513" s="22"/>
      <c r="CP2513" s="22"/>
      <c r="CQ2513" s="22"/>
      <c r="CR2513" s="22"/>
      <c r="CS2513" s="22"/>
      <c r="CT2513" s="22"/>
      <c r="CU2513" s="22"/>
      <c r="CV2513" s="22"/>
      <c r="CW2513" s="22"/>
      <c r="CX2513" s="22"/>
      <c r="CY2513" s="22"/>
      <c r="CZ2513" s="22"/>
      <c r="DA2513" s="22"/>
      <c r="DB2513" s="22"/>
      <c r="DC2513" s="22"/>
      <c r="DD2513" s="22"/>
      <c r="DE2513" s="22"/>
      <c r="DF2513" s="22"/>
      <c r="DG2513" s="22"/>
      <c r="DH2513" s="22"/>
      <c r="DI2513" s="22"/>
      <c r="DJ2513" s="22"/>
      <c r="DK2513" s="22"/>
      <c r="DL2513" s="22"/>
      <c r="DM2513" s="22"/>
      <c r="DN2513" s="22"/>
      <c r="DO2513" s="22"/>
      <c r="DP2513" s="22"/>
      <c r="DQ2513" s="22"/>
      <c r="DR2513" s="22"/>
      <c r="DS2513" s="22"/>
      <c r="DT2513" s="22"/>
      <c r="DU2513" s="22"/>
      <c r="DV2513" s="22"/>
      <c r="DW2513" s="22"/>
      <c r="DX2513" s="22"/>
      <c r="DY2513" s="22"/>
      <c r="DZ2513" s="22"/>
      <c r="EA2513" s="22"/>
      <c r="EB2513" s="22"/>
      <c r="EC2513" s="22"/>
      <c r="ED2513" s="22"/>
      <c r="EE2513" s="22"/>
      <c r="EF2513" s="22"/>
      <c r="EG2513" s="22"/>
      <c r="EH2513" s="22"/>
      <c r="EI2513" s="22"/>
      <c r="EJ2513" s="22"/>
      <c r="EK2513" s="22"/>
      <c r="EL2513" s="22"/>
      <c r="EM2513" s="22"/>
      <c r="EN2513" s="22"/>
      <c r="EO2513" s="22"/>
      <c r="EP2513" s="22"/>
      <c r="EQ2513" s="22"/>
      <c r="ER2513" s="22"/>
      <c r="ES2513" s="22"/>
      <c r="ET2513" s="22"/>
      <c r="EU2513" s="22"/>
      <c r="EV2513" s="22"/>
      <c r="EW2513" s="22"/>
      <c r="EX2513" s="22"/>
      <c r="EY2513" s="22"/>
      <c r="EZ2513" s="22"/>
      <c r="FA2513" s="22"/>
      <c r="FB2513" s="22"/>
      <c r="FC2513" s="22"/>
      <c r="FD2513" s="22"/>
      <c r="FE2513" s="22"/>
      <c r="FF2513" s="22"/>
      <c r="FG2513" s="22"/>
      <c r="FH2513" s="22"/>
      <c r="FI2513" s="22"/>
      <c r="FJ2513" s="22"/>
      <c r="FK2513" s="22"/>
      <c r="FL2513" s="22"/>
      <c r="FM2513" s="22"/>
      <c r="FN2513" s="22"/>
      <c r="FO2513" s="22"/>
      <c r="FP2513" s="22"/>
      <c r="FQ2513" s="22"/>
      <c r="FR2513" s="22"/>
      <c r="FS2513" s="22"/>
      <c r="FT2513" s="22"/>
      <c r="FU2513" s="22"/>
      <c r="FV2513" s="22"/>
      <c r="FW2513" s="22"/>
      <c r="FX2513" s="22"/>
      <c r="FY2513" s="22"/>
      <c r="FZ2513" s="22"/>
      <c r="GA2513" s="22"/>
      <c r="GB2513" s="22"/>
      <c r="GC2513" s="22"/>
      <c r="GD2513" s="22"/>
      <c r="GE2513" s="22"/>
      <c r="GF2513" s="22"/>
      <c r="GG2513" s="22"/>
      <c r="GH2513" s="22"/>
      <c r="GI2513" s="22"/>
      <c r="GJ2513" s="22"/>
      <c r="GK2513" s="22"/>
      <c r="GL2513" s="22"/>
      <c r="GM2513" s="22"/>
      <c r="GN2513" s="22"/>
      <c r="GO2513" s="22"/>
      <c r="GP2513" s="22"/>
      <c r="GQ2513" s="22"/>
      <c r="GR2513" s="22"/>
      <c r="GS2513" s="22"/>
      <c r="GT2513" s="22"/>
      <c r="GU2513" s="22"/>
      <c r="GV2513" s="22"/>
      <c r="GW2513" s="22"/>
      <c r="GX2513" s="22"/>
      <c r="GY2513" s="22"/>
      <c r="GZ2513" s="22"/>
      <c r="HA2513" s="22"/>
      <c r="HB2513" s="22"/>
      <c r="HC2513" s="22"/>
      <c r="HD2513" s="22"/>
      <c r="HE2513" s="22"/>
      <c r="HF2513" s="22"/>
      <c r="HG2513" s="22"/>
      <c r="HH2513" s="22"/>
      <c r="HI2513" s="22"/>
      <c r="HJ2513" s="22"/>
      <c r="HK2513" s="22"/>
      <c r="HL2513" s="22"/>
      <c r="HM2513" s="22"/>
      <c r="HN2513" s="22"/>
      <c r="HO2513" s="22"/>
      <c r="HP2513" s="22"/>
      <c r="HQ2513" s="22"/>
      <c r="HR2513" s="22"/>
      <c r="HS2513" s="22"/>
      <c r="HT2513" s="22"/>
      <c r="HU2513" s="22"/>
      <c r="HV2513" s="22"/>
      <c r="HW2513" s="22"/>
      <c r="HX2513" s="22"/>
      <c r="HY2513" s="22"/>
      <c r="HZ2513" s="22"/>
      <c r="IA2513" s="22"/>
      <c r="IB2513" s="22"/>
      <c r="IC2513" s="22"/>
      <c r="ID2513" s="22"/>
      <c r="IE2513" s="22"/>
      <c r="IF2513" s="22"/>
      <c r="IG2513" s="22"/>
      <c r="IH2513" s="22"/>
      <c r="II2513" s="22"/>
      <c r="IJ2513" s="22"/>
      <c r="IK2513" s="22"/>
      <c r="IL2513" s="22"/>
      <c r="IM2513" s="22"/>
      <c r="IN2513" s="22"/>
      <c r="IO2513" s="22"/>
      <c r="IP2513" s="22"/>
      <c r="IQ2513" s="22"/>
      <c r="IR2513" s="22"/>
      <c r="IS2513" s="22"/>
      <c r="IT2513" s="22"/>
      <c r="IU2513" s="22"/>
    </row>
    <row r="2514" spans="1:255" s="21" customFormat="1" ht="32.4" customHeight="1" x14ac:dyDescent="0.3">
      <c r="A2514" s="89" t="s">
        <v>313</v>
      </c>
      <c r="B2514" s="36" t="s">
        <v>4870</v>
      </c>
      <c r="C2514" s="19" t="s">
        <v>414</v>
      </c>
      <c r="D2514" s="61">
        <v>72000</v>
      </c>
      <c r="E2514" s="60">
        <v>72000</v>
      </c>
      <c r="F2514" s="67"/>
      <c r="G2514" s="60">
        <v>72000</v>
      </c>
      <c r="H2514" s="14">
        <v>0</v>
      </c>
      <c r="I2514" s="32" t="s">
        <v>53</v>
      </c>
      <c r="J2514" s="32"/>
      <c r="K2514" s="32"/>
      <c r="L2514" s="67"/>
      <c r="M2514" s="24"/>
      <c r="N2514" s="14">
        <v>0</v>
      </c>
      <c r="O2514" s="12"/>
      <c r="P2514" s="12" t="s">
        <v>26</v>
      </c>
      <c r="Q2514" s="14"/>
      <c r="R2514" s="16" t="s">
        <v>32</v>
      </c>
      <c r="T2514" s="22"/>
      <c r="U2514" s="22"/>
      <c r="V2514" s="22"/>
      <c r="W2514" s="22"/>
      <c r="X2514" s="22"/>
      <c r="Y2514" s="22"/>
      <c r="Z2514" s="22"/>
      <c r="AA2514" s="22"/>
      <c r="AB2514" s="22"/>
      <c r="AC2514" s="22"/>
      <c r="AD2514" s="22"/>
      <c r="AE2514" s="22"/>
      <c r="AF2514" s="22"/>
      <c r="AG2514" s="22"/>
      <c r="AH2514" s="22"/>
      <c r="AI2514" s="22"/>
      <c r="AJ2514" s="22"/>
      <c r="AK2514" s="22"/>
      <c r="AL2514" s="22"/>
      <c r="AM2514" s="22"/>
      <c r="AN2514" s="22"/>
      <c r="AO2514" s="22"/>
      <c r="AP2514" s="22"/>
      <c r="AQ2514" s="22"/>
      <c r="AR2514" s="22"/>
      <c r="AS2514" s="22"/>
      <c r="AT2514" s="22"/>
      <c r="AU2514" s="22"/>
      <c r="AV2514" s="22"/>
      <c r="AW2514" s="22"/>
      <c r="AX2514" s="22"/>
      <c r="AY2514" s="22"/>
      <c r="AZ2514" s="22"/>
      <c r="BA2514" s="22"/>
      <c r="BB2514" s="22"/>
      <c r="BC2514" s="22"/>
      <c r="BD2514" s="22"/>
      <c r="BE2514" s="22"/>
      <c r="BF2514" s="22"/>
      <c r="BG2514" s="22"/>
      <c r="BH2514" s="22"/>
      <c r="BI2514" s="22"/>
      <c r="BJ2514" s="22"/>
      <c r="BK2514" s="22"/>
      <c r="BL2514" s="22"/>
      <c r="BM2514" s="22"/>
      <c r="BN2514" s="22"/>
      <c r="BO2514" s="22"/>
      <c r="BP2514" s="22"/>
      <c r="BQ2514" s="22"/>
      <c r="BR2514" s="22"/>
      <c r="BS2514" s="22"/>
      <c r="BT2514" s="22"/>
      <c r="BU2514" s="22"/>
      <c r="BV2514" s="22"/>
      <c r="BW2514" s="22"/>
      <c r="BX2514" s="22"/>
      <c r="BY2514" s="22"/>
      <c r="BZ2514" s="22"/>
      <c r="CA2514" s="22"/>
      <c r="CB2514" s="22"/>
      <c r="CC2514" s="22"/>
      <c r="CD2514" s="22"/>
      <c r="CE2514" s="22"/>
      <c r="CF2514" s="22"/>
      <c r="CG2514" s="22"/>
      <c r="CH2514" s="22"/>
      <c r="CI2514" s="22"/>
      <c r="CJ2514" s="22"/>
      <c r="CK2514" s="22"/>
      <c r="CL2514" s="22"/>
      <c r="CM2514" s="22"/>
      <c r="CN2514" s="22"/>
      <c r="CO2514" s="22"/>
      <c r="CP2514" s="22"/>
      <c r="CQ2514" s="22"/>
      <c r="CR2514" s="22"/>
      <c r="CS2514" s="22"/>
      <c r="CT2514" s="22"/>
      <c r="CU2514" s="22"/>
      <c r="CV2514" s="22"/>
      <c r="CW2514" s="22"/>
      <c r="CX2514" s="22"/>
      <c r="CY2514" s="22"/>
      <c r="CZ2514" s="22"/>
      <c r="DA2514" s="22"/>
      <c r="DB2514" s="22"/>
      <c r="DC2514" s="22"/>
      <c r="DD2514" s="22"/>
      <c r="DE2514" s="22"/>
      <c r="DF2514" s="22"/>
      <c r="DG2514" s="22"/>
      <c r="DH2514" s="22"/>
      <c r="DI2514" s="22"/>
      <c r="DJ2514" s="22"/>
      <c r="DK2514" s="22"/>
      <c r="DL2514" s="22"/>
      <c r="DM2514" s="22"/>
      <c r="DN2514" s="22"/>
      <c r="DO2514" s="22"/>
      <c r="DP2514" s="22"/>
      <c r="DQ2514" s="22"/>
      <c r="DR2514" s="22"/>
      <c r="DS2514" s="22"/>
      <c r="DT2514" s="22"/>
      <c r="DU2514" s="22"/>
      <c r="DV2514" s="22"/>
      <c r="DW2514" s="22"/>
      <c r="DX2514" s="22"/>
      <c r="DY2514" s="22"/>
      <c r="DZ2514" s="22"/>
      <c r="EA2514" s="22"/>
      <c r="EB2514" s="22"/>
      <c r="EC2514" s="22"/>
      <c r="ED2514" s="22"/>
      <c r="EE2514" s="22"/>
      <c r="EF2514" s="22"/>
      <c r="EG2514" s="22"/>
      <c r="EH2514" s="22"/>
      <c r="EI2514" s="22"/>
      <c r="EJ2514" s="22"/>
      <c r="EK2514" s="22"/>
      <c r="EL2514" s="22"/>
      <c r="EM2514" s="22"/>
      <c r="EN2514" s="22"/>
      <c r="EO2514" s="22"/>
      <c r="EP2514" s="22"/>
      <c r="EQ2514" s="22"/>
      <c r="ER2514" s="22"/>
      <c r="ES2514" s="22"/>
      <c r="ET2514" s="22"/>
      <c r="EU2514" s="22"/>
      <c r="EV2514" s="22"/>
      <c r="EW2514" s="22"/>
      <c r="EX2514" s="22"/>
      <c r="EY2514" s="22"/>
      <c r="EZ2514" s="22"/>
      <c r="FA2514" s="22"/>
      <c r="FB2514" s="22"/>
      <c r="FC2514" s="22"/>
      <c r="FD2514" s="22"/>
      <c r="FE2514" s="22"/>
      <c r="FF2514" s="22"/>
      <c r="FG2514" s="22"/>
      <c r="FH2514" s="22"/>
      <c r="FI2514" s="22"/>
      <c r="FJ2514" s="22"/>
      <c r="FK2514" s="22"/>
      <c r="FL2514" s="22"/>
      <c r="FM2514" s="22"/>
      <c r="FN2514" s="22"/>
      <c r="FO2514" s="22"/>
      <c r="FP2514" s="22"/>
      <c r="FQ2514" s="22"/>
      <c r="FR2514" s="22"/>
      <c r="FS2514" s="22"/>
      <c r="FT2514" s="22"/>
      <c r="FU2514" s="22"/>
      <c r="FV2514" s="22"/>
      <c r="FW2514" s="22"/>
      <c r="FX2514" s="22"/>
      <c r="FY2514" s="22"/>
      <c r="FZ2514" s="22"/>
      <c r="GA2514" s="22"/>
      <c r="GB2514" s="22"/>
      <c r="GC2514" s="22"/>
      <c r="GD2514" s="22"/>
      <c r="GE2514" s="22"/>
      <c r="GF2514" s="22"/>
      <c r="GG2514" s="22"/>
      <c r="GH2514" s="22"/>
      <c r="GI2514" s="22"/>
      <c r="GJ2514" s="22"/>
      <c r="GK2514" s="22"/>
      <c r="GL2514" s="22"/>
      <c r="GM2514" s="22"/>
      <c r="GN2514" s="22"/>
      <c r="GO2514" s="22"/>
      <c r="GP2514" s="22"/>
      <c r="GQ2514" s="22"/>
      <c r="GR2514" s="22"/>
      <c r="GS2514" s="22"/>
      <c r="GT2514" s="22"/>
      <c r="GU2514" s="22"/>
      <c r="GV2514" s="22"/>
      <c r="GW2514" s="22"/>
      <c r="GX2514" s="22"/>
      <c r="GY2514" s="22"/>
      <c r="GZ2514" s="22"/>
      <c r="HA2514" s="22"/>
      <c r="HB2514" s="22"/>
      <c r="HC2514" s="22"/>
      <c r="HD2514" s="22"/>
      <c r="HE2514" s="22"/>
      <c r="HF2514" s="22"/>
      <c r="HG2514" s="22"/>
      <c r="HH2514" s="22"/>
      <c r="HI2514" s="22"/>
      <c r="HJ2514" s="22"/>
      <c r="HK2514" s="22"/>
      <c r="HL2514" s="22"/>
      <c r="HM2514" s="22"/>
      <c r="HN2514" s="22"/>
      <c r="HO2514" s="22"/>
      <c r="HP2514" s="22"/>
      <c r="HQ2514" s="22"/>
      <c r="HR2514" s="22"/>
      <c r="HS2514" s="22"/>
      <c r="HT2514" s="22"/>
      <c r="HU2514" s="22"/>
      <c r="HV2514" s="22"/>
      <c r="HW2514" s="22"/>
      <c r="HX2514" s="22"/>
      <c r="HY2514" s="22"/>
      <c r="HZ2514" s="22"/>
      <c r="IA2514" s="22"/>
      <c r="IB2514" s="22"/>
      <c r="IC2514" s="22"/>
      <c r="ID2514" s="22"/>
      <c r="IE2514" s="22"/>
      <c r="IF2514" s="22"/>
      <c r="IG2514" s="22"/>
      <c r="IH2514" s="22"/>
      <c r="II2514" s="22"/>
      <c r="IJ2514" s="22"/>
      <c r="IK2514" s="22"/>
      <c r="IL2514" s="22"/>
      <c r="IM2514" s="22"/>
      <c r="IN2514" s="22"/>
      <c r="IO2514" s="22"/>
      <c r="IP2514" s="22"/>
      <c r="IQ2514" s="22"/>
      <c r="IR2514" s="22"/>
      <c r="IS2514" s="22"/>
      <c r="IT2514" s="22"/>
      <c r="IU2514" s="22"/>
    </row>
    <row r="2515" spans="1:255" s="21" customFormat="1" ht="32.4" customHeight="1" x14ac:dyDescent="0.3">
      <c r="A2515" s="89" t="s">
        <v>313</v>
      </c>
      <c r="B2515" s="36" t="s">
        <v>4871</v>
      </c>
      <c r="C2515" s="19" t="s">
        <v>414</v>
      </c>
      <c r="D2515" s="68">
        <v>72000</v>
      </c>
      <c r="E2515" s="68">
        <v>72000</v>
      </c>
      <c r="F2515" s="67"/>
      <c r="G2515" s="68">
        <v>72000</v>
      </c>
      <c r="H2515" s="14">
        <v>0</v>
      </c>
      <c r="I2515" s="32" t="s">
        <v>53</v>
      </c>
      <c r="J2515" s="32"/>
      <c r="K2515" s="32"/>
      <c r="L2515" s="67"/>
      <c r="M2515" s="24"/>
      <c r="N2515" s="14">
        <v>0</v>
      </c>
      <c r="O2515" s="14"/>
      <c r="P2515" s="12" t="s">
        <v>26</v>
      </c>
      <c r="Q2515" s="14"/>
      <c r="R2515" s="16" t="s">
        <v>32</v>
      </c>
      <c r="T2515" s="22"/>
      <c r="U2515" s="22"/>
      <c r="V2515" s="22"/>
      <c r="W2515" s="22"/>
      <c r="X2515" s="22"/>
      <c r="Y2515" s="22"/>
      <c r="Z2515" s="22"/>
      <c r="AA2515" s="22"/>
      <c r="AB2515" s="22"/>
      <c r="AC2515" s="22"/>
      <c r="AD2515" s="22"/>
      <c r="AE2515" s="22"/>
      <c r="AF2515" s="22"/>
      <c r="AG2515" s="22"/>
      <c r="AH2515" s="22"/>
      <c r="AI2515" s="22"/>
      <c r="AJ2515" s="22"/>
      <c r="AK2515" s="22"/>
      <c r="AL2515" s="22"/>
      <c r="AM2515" s="22"/>
      <c r="AN2515" s="22"/>
      <c r="AO2515" s="22"/>
      <c r="AP2515" s="22"/>
      <c r="AQ2515" s="22"/>
      <c r="AR2515" s="22"/>
      <c r="AS2515" s="22"/>
      <c r="AT2515" s="22"/>
      <c r="AU2515" s="22"/>
      <c r="AV2515" s="22"/>
      <c r="AW2515" s="22"/>
      <c r="AX2515" s="22"/>
      <c r="AY2515" s="22"/>
      <c r="AZ2515" s="22"/>
      <c r="BA2515" s="22"/>
      <c r="BB2515" s="22"/>
      <c r="BC2515" s="22"/>
      <c r="BD2515" s="22"/>
      <c r="BE2515" s="22"/>
      <c r="BF2515" s="22"/>
      <c r="BG2515" s="22"/>
      <c r="BH2515" s="22"/>
      <c r="BI2515" s="22"/>
      <c r="BJ2515" s="22"/>
      <c r="BK2515" s="22"/>
      <c r="BL2515" s="22"/>
      <c r="BM2515" s="22"/>
      <c r="BN2515" s="22"/>
      <c r="BO2515" s="22"/>
      <c r="BP2515" s="22"/>
      <c r="BQ2515" s="22"/>
      <c r="BR2515" s="22"/>
      <c r="BS2515" s="22"/>
      <c r="BT2515" s="22"/>
      <c r="BU2515" s="22"/>
      <c r="BV2515" s="22"/>
      <c r="BW2515" s="22"/>
      <c r="BX2515" s="22"/>
      <c r="BY2515" s="22"/>
      <c r="BZ2515" s="22"/>
      <c r="CA2515" s="22"/>
      <c r="CB2515" s="22"/>
      <c r="CC2515" s="22"/>
      <c r="CD2515" s="22"/>
      <c r="CE2515" s="22"/>
      <c r="CF2515" s="22"/>
      <c r="CG2515" s="22"/>
      <c r="CH2515" s="22"/>
      <c r="CI2515" s="22"/>
      <c r="CJ2515" s="22"/>
      <c r="CK2515" s="22"/>
      <c r="CL2515" s="22"/>
      <c r="CM2515" s="22"/>
      <c r="CN2515" s="22"/>
      <c r="CO2515" s="22"/>
      <c r="CP2515" s="22"/>
      <c r="CQ2515" s="22"/>
      <c r="CR2515" s="22"/>
      <c r="CS2515" s="22"/>
      <c r="CT2515" s="22"/>
      <c r="CU2515" s="22"/>
      <c r="CV2515" s="22"/>
      <c r="CW2515" s="22"/>
      <c r="CX2515" s="22"/>
      <c r="CY2515" s="22"/>
      <c r="CZ2515" s="22"/>
      <c r="DA2515" s="22"/>
      <c r="DB2515" s="22"/>
      <c r="DC2515" s="22"/>
      <c r="DD2515" s="22"/>
      <c r="DE2515" s="22"/>
      <c r="DF2515" s="22"/>
      <c r="DG2515" s="22"/>
      <c r="DH2515" s="22"/>
      <c r="DI2515" s="22"/>
      <c r="DJ2515" s="22"/>
      <c r="DK2515" s="22"/>
      <c r="DL2515" s="22"/>
      <c r="DM2515" s="22"/>
      <c r="DN2515" s="22"/>
      <c r="DO2515" s="22"/>
      <c r="DP2515" s="22"/>
      <c r="DQ2515" s="22"/>
      <c r="DR2515" s="22"/>
      <c r="DS2515" s="22"/>
      <c r="DT2515" s="22"/>
      <c r="DU2515" s="22"/>
      <c r="DV2515" s="22"/>
      <c r="DW2515" s="22"/>
      <c r="DX2515" s="22"/>
      <c r="DY2515" s="22"/>
      <c r="DZ2515" s="22"/>
      <c r="EA2515" s="22"/>
      <c r="EB2515" s="22"/>
      <c r="EC2515" s="22"/>
      <c r="ED2515" s="22"/>
      <c r="EE2515" s="22"/>
      <c r="EF2515" s="22"/>
      <c r="EG2515" s="22"/>
      <c r="EH2515" s="22"/>
      <c r="EI2515" s="22"/>
      <c r="EJ2515" s="22"/>
      <c r="EK2515" s="22"/>
      <c r="EL2515" s="22"/>
      <c r="EM2515" s="22"/>
      <c r="EN2515" s="22"/>
      <c r="EO2515" s="22"/>
      <c r="EP2515" s="22"/>
      <c r="EQ2515" s="22"/>
      <c r="ER2515" s="22"/>
      <c r="ES2515" s="22"/>
      <c r="ET2515" s="22"/>
      <c r="EU2515" s="22"/>
      <c r="EV2515" s="22"/>
      <c r="EW2515" s="22"/>
      <c r="EX2515" s="22"/>
      <c r="EY2515" s="22"/>
      <c r="EZ2515" s="22"/>
      <c r="FA2515" s="22"/>
      <c r="FB2515" s="22"/>
      <c r="FC2515" s="22"/>
      <c r="FD2515" s="22"/>
      <c r="FE2515" s="22"/>
      <c r="FF2515" s="22"/>
      <c r="FG2515" s="22"/>
      <c r="FH2515" s="22"/>
      <c r="FI2515" s="22"/>
      <c r="FJ2515" s="22"/>
      <c r="FK2515" s="22"/>
      <c r="FL2515" s="22"/>
      <c r="FM2515" s="22"/>
      <c r="FN2515" s="22"/>
      <c r="FO2515" s="22"/>
      <c r="FP2515" s="22"/>
      <c r="FQ2515" s="22"/>
      <c r="FR2515" s="22"/>
      <c r="FS2515" s="22"/>
      <c r="FT2515" s="22"/>
      <c r="FU2515" s="22"/>
      <c r="FV2515" s="22"/>
      <c r="FW2515" s="22"/>
      <c r="FX2515" s="22"/>
      <c r="FY2515" s="22"/>
      <c r="FZ2515" s="22"/>
      <c r="GA2515" s="22"/>
      <c r="GB2515" s="22"/>
      <c r="GC2515" s="22"/>
      <c r="GD2515" s="22"/>
      <c r="GE2515" s="22"/>
      <c r="GF2515" s="22"/>
      <c r="GG2515" s="22"/>
      <c r="GH2515" s="22"/>
      <c r="GI2515" s="22"/>
      <c r="GJ2515" s="22"/>
      <c r="GK2515" s="22"/>
      <c r="GL2515" s="22"/>
      <c r="GM2515" s="22"/>
      <c r="GN2515" s="22"/>
      <c r="GO2515" s="22"/>
      <c r="GP2515" s="22"/>
      <c r="GQ2515" s="22"/>
      <c r="GR2515" s="22"/>
      <c r="GS2515" s="22"/>
      <c r="GT2515" s="22"/>
      <c r="GU2515" s="22"/>
      <c r="GV2515" s="22"/>
      <c r="GW2515" s="22"/>
      <c r="GX2515" s="22"/>
      <c r="GY2515" s="22"/>
      <c r="GZ2515" s="22"/>
      <c r="HA2515" s="22"/>
      <c r="HB2515" s="22"/>
      <c r="HC2515" s="22"/>
      <c r="HD2515" s="22"/>
      <c r="HE2515" s="22"/>
      <c r="HF2515" s="22"/>
      <c r="HG2515" s="22"/>
      <c r="HH2515" s="22"/>
      <c r="HI2515" s="22"/>
      <c r="HJ2515" s="22"/>
      <c r="HK2515" s="22"/>
      <c r="HL2515" s="22"/>
      <c r="HM2515" s="22"/>
      <c r="HN2515" s="22"/>
      <c r="HO2515" s="22"/>
      <c r="HP2515" s="22"/>
      <c r="HQ2515" s="22"/>
      <c r="HR2515" s="22"/>
      <c r="HS2515" s="22"/>
      <c r="HT2515" s="22"/>
      <c r="HU2515" s="22"/>
      <c r="HV2515" s="22"/>
      <c r="HW2515" s="22"/>
      <c r="HX2515" s="22"/>
      <c r="HY2515" s="22"/>
      <c r="HZ2515" s="22"/>
      <c r="IA2515" s="22"/>
      <c r="IB2515" s="22"/>
      <c r="IC2515" s="22"/>
      <c r="ID2515" s="22"/>
      <c r="IE2515" s="22"/>
      <c r="IF2515" s="22"/>
      <c r="IG2515" s="22"/>
      <c r="IH2515" s="22"/>
      <c r="II2515" s="22"/>
      <c r="IJ2515" s="22"/>
      <c r="IK2515" s="22"/>
      <c r="IL2515" s="22"/>
      <c r="IM2515" s="22"/>
      <c r="IN2515" s="22"/>
      <c r="IO2515" s="22"/>
      <c r="IP2515" s="22"/>
      <c r="IQ2515" s="22"/>
      <c r="IR2515" s="22"/>
      <c r="IS2515" s="22"/>
      <c r="IT2515" s="22"/>
      <c r="IU2515" s="22"/>
    </row>
    <row r="2516" spans="1:255" s="21" customFormat="1" ht="32.4" customHeight="1" x14ac:dyDescent="0.3">
      <c r="A2516" s="89" t="s">
        <v>313</v>
      </c>
      <c r="B2516" s="36" t="s">
        <v>4872</v>
      </c>
      <c r="C2516" s="19" t="s">
        <v>414</v>
      </c>
      <c r="D2516" s="61">
        <v>72000</v>
      </c>
      <c r="E2516" s="60">
        <v>72000</v>
      </c>
      <c r="F2516" s="67"/>
      <c r="G2516" s="60">
        <v>72000</v>
      </c>
      <c r="H2516" s="14">
        <v>0</v>
      </c>
      <c r="I2516" s="32" t="s">
        <v>53</v>
      </c>
      <c r="J2516" s="32"/>
      <c r="K2516" s="32"/>
      <c r="L2516" s="67"/>
      <c r="M2516" s="24"/>
      <c r="N2516" s="14">
        <v>0</v>
      </c>
      <c r="O2516" s="14"/>
      <c r="P2516" s="12" t="s">
        <v>26</v>
      </c>
      <c r="Q2516" s="14"/>
      <c r="R2516" s="16" t="s">
        <v>32</v>
      </c>
      <c r="T2516" s="22"/>
      <c r="U2516" s="22"/>
      <c r="V2516" s="22"/>
      <c r="W2516" s="22"/>
      <c r="X2516" s="22"/>
      <c r="Y2516" s="22"/>
      <c r="Z2516" s="22"/>
      <c r="AA2516" s="22"/>
      <c r="AB2516" s="22"/>
      <c r="AC2516" s="22"/>
      <c r="AD2516" s="22"/>
      <c r="AE2516" s="22"/>
      <c r="AF2516" s="22"/>
      <c r="AG2516" s="22"/>
      <c r="AH2516" s="22"/>
      <c r="AI2516" s="22"/>
      <c r="AJ2516" s="22"/>
      <c r="AK2516" s="22"/>
      <c r="AL2516" s="22"/>
      <c r="AM2516" s="22"/>
      <c r="AN2516" s="22"/>
      <c r="AO2516" s="22"/>
      <c r="AP2516" s="22"/>
      <c r="AQ2516" s="22"/>
      <c r="AR2516" s="22"/>
      <c r="AS2516" s="22"/>
      <c r="AT2516" s="22"/>
      <c r="AU2516" s="22"/>
      <c r="AV2516" s="22"/>
      <c r="AW2516" s="22"/>
      <c r="AX2516" s="22"/>
      <c r="AY2516" s="22"/>
      <c r="AZ2516" s="22"/>
      <c r="BA2516" s="22"/>
      <c r="BB2516" s="22"/>
      <c r="BC2516" s="22"/>
      <c r="BD2516" s="22"/>
      <c r="BE2516" s="22"/>
      <c r="BF2516" s="22"/>
      <c r="BG2516" s="22"/>
      <c r="BH2516" s="22"/>
      <c r="BI2516" s="22"/>
      <c r="BJ2516" s="22"/>
      <c r="BK2516" s="22"/>
      <c r="BL2516" s="22"/>
      <c r="BM2516" s="22"/>
      <c r="BN2516" s="22"/>
      <c r="BO2516" s="22"/>
      <c r="BP2516" s="22"/>
      <c r="BQ2516" s="22"/>
      <c r="BR2516" s="22"/>
      <c r="BS2516" s="22"/>
      <c r="BT2516" s="22"/>
      <c r="BU2516" s="22"/>
      <c r="BV2516" s="22"/>
      <c r="BW2516" s="22"/>
      <c r="BX2516" s="22"/>
      <c r="BY2516" s="22"/>
      <c r="BZ2516" s="22"/>
      <c r="CA2516" s="22"/>
      <c r="CB2516" s="22"/>
      <c r="CC2516" s="22"/>
      <c r="CD2516" s="22"/>
      <c r="CE2516" s="22"/>
      <c r="CF2516" s="22"/>
      <c r="CG2516" s="22"/>
      <c r="CH2516" s="22"/>
      <c r="CI2516" s="22"/>
      <c r="CJ2516" s="22"/>
      <c r="CK2516" s="22"/>
      <c r="CL2516" s="22"/>
      <c r="CM2516" s="22"/>
      <c r="CN2516" s="22"/>
      <c r="CO2516" s="22"/>
      <c r="CP2516" s="22"/>
      <c r="CQ2516" s="22"/>
      <c r="CR2516" s="22"/>
      <c r="CS2516" s="22"/>
      <c r="CT2516" s="22"/>
      <c r="CU2516" s="22"/>
      <c r="CV2516" s="22"/>
      <c r="CW2516" s="22"/>
      <c r="CX2516" s="22"/>
      <c r="CY2516" s="22"/>
      <c r="CZ2516" s="22"/>
      <c r="DA2516" s="22"/>
      <c r="DB2516" s="22"/>
      <c r="DC2516" s="22"/>
      <c r="DD2516" s="22"/>
      <c r="DE2516" s="22"/>
      <c r="DF2516" s="22"/>
      <c r="DG2516" s="22"/>
      <c r="DH2516" s="22"/>
      <c r="DI2516" s="22"/>
      <c r="DJ2516" s="22"/>
      <c r="DK2516" s="22"/>
      <c r="DL2516" s="22"/>
      <c r="DM2516" s="22"/>
      <c r="DN2516" s="22"/>
      <c r="DO2516" s="22"/>
      <c r="DP2516" s="22"/>
      <c r="DQ2516" s="22"/>
      <c r="DR2516" s="22"/>
      <c r="DS2516" s="22"/>
      <c r="DT2516" s="22"/>
      <c r="DU2516" s="22"/>
      <c r="DV2516" s="22"/>
      <c r="DW2516" s="22"/>
      <c r="DX2516" s="22"/>
      <c r="DY2516" s="22"/>
      <c r="DZ2516" s="22"/>
      <c r="EA2516" s="22"/>
      <c r="EB2516" s="22"/>
      <c r="EC2516" s="22"/>
      <c r="ED2516" s="22"/>
      <c r="EE2516" s="22"/>
      <c r="EF2516" s="22"/>
      <c r="EG2516" s="22"/>
      <c r="EH2516" s="22"/>
      <c r="EI2516" s="22"/>
      <c r="EJ2516" s="22"/>
      <c r="EK2516" s="22"/>
      <c r="EL2516" s="22"/>
      <c r="EM2516" s="22"/>
      <c r="EN2516" s="22"/>
      <c r="EO2516" s="22"/>
      <c r="EP2516" s="22"/>
      <c r="EQ2516" s="22"/>
      <c r="ER2516" s="22"/>
      <c r="ES2516" s="22"/>
      <c r="ET2516" s="22"/>
      <c r="EU2516" s="22"/>
      <c r="EV2516" s="22"/>
      <c r="EW2516" s="22"/>
      <c r="EX2516" s="22"/>
      <c r="EY2516" s="22"/>
      <c r="EZ2516" s="22"/>
      <c r="FA2516" s="22"/>
      <c r="FB2516" s="22"/>
      <c r="FC2516" s="22"/>
      <c r="FD2516" s="22"/>
      <c r="FE2516" s="22"/>
      <c r="FF2516" s="22"/>
      <c r="FG2516" s="22"/>
      <c r="FH2516" s="22"/>
      <c r="FI2516" s="22"/>
      <c r="FJ2516" s="22"/>
      <c r="FK2516" s="22"/>
      <c r="FL2516" s="22"/>
      <c r="FM2516" s="22"/>
      <c r="FN2516" s="22"/>
      <c r="FO2516" s="22"/>
      <c r="FP2516" s="22"/>
      <c r="FQ2516" s="22"/>
      <c r="FR2516" s="22"/>
      <c r="FS2516" s="22"/>
      <c r="FT2516" s="22"/>
      <c r="FU2516" s="22"/>
      <c r="FV2516" s="22"/>
      <c r="FW2516" s="22"/>
      <c r="FX2516" s="22"/>
      <c r="FY2516" s="22"/>
      <c r="FZ2516" s="22"/>
      <c r="GA2516" s="22"/>
      <c r="GB2516" s="22"/>
      <c r="GC2516" s="22"/>
      <c r="GD2516" s="22"/>
      <c r="GE2516" s="22"/>
      <c r="GF2516" s="22"/>
      <c r="GG2516" s="22"/>
      <c r="GH2516" s="22"/>
      <c r="GI2516" s="22"/>
      <c r="GJ2516" s="22"/>
      <c r="GK2516" s="22"/>
      <c r="GL2516" s="22"/>
      <c r="GM2516" s="22"/>
      <c r="GN2516" s="22"/>
      <c r="GO2516" s="22"/>
      <c r="GP2516" s="22"/>
      <c r="GQ2516" s="22"/>
      <c r="GR2516" s="22"/>
      <c r="GS2516" s="22"/>
      <c r="GT2516" s="22"/>
      <c r="GU2516" s="22"/>
      <c r="GV2516" s="22"/>
      <c r="GW2516" s="22"/>
      <c r="GX2516" s="22"/>
      <c r="GY2516" s="22"/>
      <c r="GZ2516" s="22"/>
      <c r="HA2516" s="22"/>
      <c r="HB2516" s="22"/>
      <c r="HC2516" s="22"/>
      <c r="HD2516" s="22"/>
      <c r="HE2516" s="22"/>
      <c r="HF2516" s="22"/>
      <c r="HG2516" s="22"/>
      <c r="HH2516" s="22"/>
      <c r="HI2516" s="22"/>
      <c r="HJ2516" s="22"/>
      <c r="HK2516" s="22"/>
      <c r="HL2516" s="22"/>
      <c r="HM2516" s="22"/>
      <c r="HN2516" s="22"/>
      <c r="HO2516" s="22"/>
      <c r="HP2516" s="22"/>
      <c r="HQ2516" s="22"/>
      <c r="HR2516" s="22"/>
      <c r="HS2516" s="22"/>
      <c r="HT2516" s="22"/>
      <c r="HU2516" s="22"/>
      <c r="HV2516" s="22"/>
      <c r="HW2516" s="22"/>
      <c r="HX2516" s="22"/>
      <c r="HY2516" s="22"/>
      <c r="HZ2516" s="22"/>
      <c r="IA2516" s="22"/>
      <c r="IB2516" s="22"/>
      <c r="IC2516" s="22"/>
      <c r="ID2516" s="22"/>
      <c r="IE2516" s="22"/>
      <c r="IF2516" s="22"/>
      <c r="IG2516" s="22"/>
      <c r="IH2516" s="22"/>
      <c r="II2516" s="22"/>
      <c r="IJ2516" s="22"/>
      <c r="IK2516" s="22"/>
      <c r="IL2516" s="22"/>
      <c r="IM2516" s="22"/>
      <c r="IN2516" s="22"/>
      <c r="IO2516" s="22"/>
      <c r="IP2516" s="22"/>
      <c r="IQ2516" s="22"/>
      <c r="IR2516" s="22"/>
      <c r="IS2516" s="22"/>
      <c r="IT2516" s="22"/>
      <c r="IU2516" s="22"/>
    </row>
    <row r="2517" spans="1:255" s="21" customFormat="1" ht="32.4" customHeight="1" x14ac:dyDescent="0.3">
      <c r="A2517" s="89" t="s">
        <v>313</v>
      </c>
      <c r="B2517" s="36" t="s">
        <v>4873</v>
      </c>
      <c r="C2517" s="19" t="s">
        <v>414</v>
      </c>
      <c r="D2517" s="61">
        <v>72000</v>
      </c>
      <c r="E2517" s="60">
        <v>72000</v>
      </c>
      <c r="F2517" s="67"/>
      <c r="G2517" s="60">
        <v>72000</v>
      </c>
      <c r="H2517" s="14">
        <v>0</v>
      </c>
      <c r="I2517" s="32" t="s">
        <v>53</v>
      </c>
      <c r="J2517" s="32"/>
      <c r="K2517" s="32"/>
      <c r="L2517" s="67"/>
      <c r="M2517" s="24"/>
      <c r="N2517" s="14">
        <v>0</v>
      </c>
      <c r="O2517" s="14"/>
      <c r="P2517" s="12" t="s">
        <v>26</v>
      </c>
      <c r="Q2517" s="14"/>
      <c r="R2517" s="16" t="s">
        <v>32</v>
      </c>
      <c r="T2517" s="22"/>
      <c r="U2517" s="22"/>
      <c r="V2517" s="22"/>
      <c r="W2517" s="22"/>
      <c r="X2517" s="22"/>
      <c r="Y2517" s="22"/>
      <c r="Z2517" s="22"/>
      <c r="AA2517" s="22"/>
      <c r="AB2517" s="22"/>
      <c r="AC2517" s="22"/>
      <c r="AD2517" s="22"/>
      <c r="AE2517" s="22"/>
      <c r="AF2517" s="22"/>
      <c r="AG2517" s="22"/>
      <c r="AH2517" s="22"/>
      <c r="AI2517" s="22"/>
      <c r="AJ2517" s="22"/>
      <c r="AK2517" s="22"/>
      <c r="AL2517" s="22"/>
      <c r="AM2517" s="22"/>
      <c r="AN2517" s="22"/>
      <c r="AO2517" s="22"/>
      <c r="AP2517" s="22"/>
      <c r="AQ2517" s="22"/>
      <c r="AR2517" s="22"/>
      <c r="AS2517" s="22"/>
      <c r="AT2517" s="22"/>
      <c r="AU2517" s="22"/>
      <c r="AV2517" s="22"/>
      <c r="AW2517" s="22"/>
      <c r="AX2517" s="22"/>
      <c r="AY2517" s="22"/>
      <c r="AZ2517" s="22"/>
      <c r="BA2517" s="22"/>
      <c r="BB2517" s="22"/>
      <c r="BC2517" s="22"/>
      <c r="BD2517" s="22"/>
      <c r="BE2517" s="22"/>
      <c r="BF2517" s="22"/>
      <c r="BG2517" s="22"/>
      <c r="BH2517" s="22"/>
      <c r="BI2517" s="22"/>
      <c r="BJ2517" s="22"/>
      <c r="BK2517" s="22"/>
      <c r="BL2517" s="22"/>
      <c r="BM2517" s="22"/>
      <c r="BN2517" s="22"/>
      <c r="BO2517" s="22"/>
      <c r="BP2517" s="22"/>
      <c r="BQ2517" s="22"/>
      <c r="BR2517" s="22"/>
      <c r="BS2517" s="22"/>
      <c r="BT2517" s="22"/>
      <c r="BU2517" s="22"/>
      <c r="BV2517" s="22"/>
      <c r="BW2517" s="22"/>
      <c r="BX2517" s="22"/>
      <c r="BY2517" s="22"/>
      <c r="BZ2517" s="22"/>
      <c r="CA2517" s="22"/>
      <c r="CB2517" s="22"/>
      <c r="CC2517" s="22"/>
      <c r="CD2517" s="22"/>
      <c r="CE2517" s="22"/>
      <c r="CF2517" s="22"/>
      <c r="CG2517" s="22"/>
      <c r="CH2517" s="22"/>
      <c r="CI2517" s="22"/>
      <c r="CJ2517" s="22"/>
      <c r="CK2517" s="22"/>
      <c r="CL2517" s="22"/>
      <c r="CM2517" s="22"/>
      <c r="CN2517" s="22"/>
      <c r="CO2517" s="22"/>
      <c r="CP2517" s="22"/>
      <c r="CQ2517" s="22"/>
      <c r="CR2517" s="22"/>
      <c r="CS2517" s="22"/>
      <c r="CT2517" s="22"/>
      <c r="CU2517" s="22"/>
      <c r="CV2517" s="22"/>
      <c r="CW2517" s="22"/>
      <c r="CX2517" s="22"/>
      <c r="CY2517" s="22"/>
      <c r="CZ2517" s="22"/>
      <c r="DA2517" s="22"/>
      <c r="DB2517" s="22"/>
      <c r="DC2517" s="22"/>
      <c r="DD2517" s="22"/>
      <c r="DE2517" s="22"/>
      <c r="DF2517" s="22"/>
      <c r="DG2517" s="22"/>
      <c r="DH2517" s="22"/>
      <c r="DI2517" s="22"/>
      <c r="DJ2517" s="22"/>
      <c r="DK2517" s="22"/>
      <c r="DL2517" s="22"/>
      <c r="DM2517" s="22"/>
      <c r="DN2517" s="22"/>
      <c r="DO2517" s="22"/>
      <c r="DP2517" s="22"/>
      <c r="DQ2517" s="22"/>
      <c r="DR2517" s="22"/>
      <c r="DS2517" s="22"/>
      <c r="DT2517" s="22"/>
      <c r="DU2517" s="22"/>
      <c r="DV2517" s="22"/>
      <c r="DW2517" s="22"/>
      <c r="DX2517" s="22"/>
      <c r="DY2517" s="22"/>
      <c r="DZ2517" s="22"/>
      <c r="EA2517" s="22"/>
      <c r="EB2517" s="22"/>
      <c r="EC2517" s="22"/>
      <c r="ED2517" s="22"/>
      <c r="EE2517" s="22"/>
      <c r="EF2517" s="22"/>
      <c r="EG2517" s="22"/>
      <c r="EH2517" s="22"/>
      <c r="EI2517" s="22"/>
      <c r="EJ2517" s="22"/>
      <c r="EK2517" s="22"/>
      <c r="EL2517" s="22"/>
      <c r="EM2517" s="22"/>
      <c r="EN2517" s="22"/>
      <c r="EO2517" s="22"/>
      <c r="EP2517" s="22"/>
      <c r="EQ2517" s="22"/>
      <c r="ER2517" s="22"/>
      <c r="ES2517" s="22"/>
      <c r="ET2517" s="22"/>
      <c r="EU2517" s="22"/>
      <c r="EV2517" s="22"/>
      <c r="EW2517" s="22"/>
      <c r="EX2517" s="22"/>
      <c r="EY2517" s="22"/>
      <c r="EZ2517" s="22"/>
      <c r="FA2517" s="22"/>
      <c r="FB2517" s="22"/>
      <c r="FC2517" s="22"/>
      <c r="FD2517" s="22"/>
      <c r="FE2517" s="22"/>
      <c r="FF2517" s="22"/>
      <c r="FG2517" s="22"/>
      <c r="FH2517" s="22"/>
      <c r="FI2517" s="22"/>
      <c r="FJ2517" s="22"/>
      <c r="FK2517" s="22"/>
      <c r="FL2517" s="22"/>
      <c r="FM2517" s="22"/>
      <c r="FN2517" s="22"/>
      <c r="FO2517" s="22"/>
      <c r="FP2517" s="22"/>
      <c r="FQ2517" s="22"/>
      <c r="FR2517" s="22"/>
      <c r="FS2517" s="22"/>
      <c r="FT2517" s="22"/>
      <c r="FU2517" s="22"/>
      <c r="FV2517" s="22"/>
      <c r="FW2517" s="22"/>
      <c r="FX2517" s="22"/>
      <c r="FY2517" s="22"/>
      <c r="FZ2517" s="22"/>
      <c r="GA2517" s="22"/>
      <c r="GB2517" s="22"/>
      <c r="GC2517" s="22"/>
      <c r="GD2517" s="22"/>
      <c r="GE2517" s="22"/>
      <c r="GF2517" s="22"/>
      <c r="GG2517" s="22"/>
      <c r="GH2517" s="22"/>
      <c r="GI2517" s="22"/>
      <c r="GJ2517" s="22"/>
      <c r="GK2517" s="22"/>
      <c r="GL2517" s="22"/>
      <c r="GM2517" s="22"/>
      <c r="GN2517" s="22"/>
      <c r="GO2517" s="22"/>
      <c r="GP2517" s="22"/>
      <c r="GQ2517" s="22"/>
      <c r="GR2517" s="22"/>
      <c r="GS2517" s="22"/>
      <c r="GT2517" s="22"/>
      <c r="GU2517" s="22"/>
      <c r="GV2517" s="22"/>
      <c r="GW2517" s="22"/>
      <c r="GX2517" s="22"/>
      <c r="GY2517" s="22"/>
      <c r="GZ2517" s="22"/>
      <c r="HA2517" s="22"/>
      <c r="HB2517" s="22"/>
      <c r="HC2517" s="22"/>
      <c r="HD2517" s="22"/>
      <c r="HE2517" s="22"/>
      <c r="HF2517" s="22"/>
      <c r="HG2517" s="22"/>
      <c r="HH2517" s="22"/>
      <c r="HI2517" s="22"/>
      <c r="HJ2517" s="22"/>
      <c r="HK2517" s="22"/>
      <c r="HL2517" s="22"/>
      <c r="HM2517" s="22"/>
      <c r="HN2517" s="22"/>
      <c r="HO2517" s="22"/>
      <c r="HP2517" s="22"/>
      <c r="HQ2517" s="22"/>
      <c r="HR2517" s="22"/>
      <c r="HS2517" s="22"/>
      <c r="HT2517" s="22"/>
      <c r="HU2517" s="22"/>
      <c r="HV2517" s="22"/>
      <c r="HW2517" s="22"/>
      <c r="HX2517" s="22"/>
      <c r="HY2517" s="22"/>
      <c r="HZ2517" s="22"/>
      <c r="IA2517" s="22"/>
      <c r="IB2517" s="22"/>
      <c r="IC2517" s="22"/>
      <c r="ID2517" s="22"/>
      <c r="IE2517" s="22"/>
      <c r="IF2517" s="22"/>
      <c r="IG2517" s="22"/>
      <c r="IH2517" s="22"/>
      <c r="II2517" s="22"/>
      <c r="IJ2517" s="22"/>
      <c r="IK2517" s="22"/>
      <c r="IL2517" s="22"/>
      <c r="IM2517" s="22"/>
      <c r="IN2517" s="22"/>
      <c r="IO2517" s="22"/>
      <c r="IP2517" s="22"/>
      <c r="IQ2517" s="22"/>
      <c r="IR2517" s="22"/>
      <c r="IS2517" s="22"/>
      <c r="IT2517" s="22"/>
      <c r="IU2517" s="22"/>
    </row>
    <row r="2518" spans="1:255" s="21" customFormat="1" ht="32.4" customHeight="1" x14ac:dyDescent="0.3">
      <c r="A2518" s="89" t="s">
        <v>313</v>
      </c>
      <c r="B2518" s="36" t="s">
        <v>4874</v>
      </c>
      <c r="C2518" s="19" t="s">
        <v>414</v>
      </c>
      <c r="D2518" s="61">
        <v>72000</v>
      </c>
      <c r="E2518" s="60">
        <v>72000</v>
      </c>
      <c r="F2518" s="67"/>
      <c r="G2518" s="60">
        <v>72000</v>
      </c>
      <c r="H2518" s="14">
        <v>0</v>
      </c>
      <c r="I2518" s="32" t="s">
        <v>53</v>
      </c>
      <c r="J2518" s="32"/>
      <c r="K2518" s="32"/>
      <c r="L2518" s="67"/>
      <c r="M2518" s="24"/>
      <c r="N2518" s="14">
        <v>0</v>
      </c>
      <c r="O2518" s="14"/>
      <c r="P2518" s="12" t="s">
        <v>26</v>
      </c>
      <c r="Q2518" s="14"/>
      <c r="R2518" s="16" t="s">
        <v>32</v>
      </c>
      <c r="T2518" s="22"/>
      <c r="U2518" s="22"/>
      <c r="V2518" s="22"/>
      <c r="W2518" s="22"/>
      <c r="X2518" s="22"/>
      <c r="Y2518" s="22"/>
      <c r="Z2518" s="22"/>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s="22"/>
      <c r="BH2518" s="22"/>
      <c r="BI2518" s="22"/>
      <c r="BJ2518" s="22"/>
      <c r="BK2518" s="22"/>
      <c r="BL2518" s="22"/>
      <c r="BM2518" s="22"/>
      <c r="BN2518" s="22"/>
      <c r="BO2518" s="22"/>
      <c r="BP2518" s="22"/>
      <c r="BQ2518" s="22"/>
      <c r="BR2518" s="22"/>
      <c r="BS2518" s="22"/>
      <c r="BT2518" s="22"/>
      <c r="BU2518" s="22"/>
      <c r="BV2518" s="22"/>
      <c r="BW2518" s="22"/>
      <c r="BX2518" s="22"/>
      <c r="BY2518" s="22"/>
      <c r="BZ2518" s="22"/>
      <c r="CA2518" s="22"/>
      <c r="CB2518" s="22"/>
      <c r="CC2518" s="22"/>
      <c r="CD2518" s="22"/>
      <c r="CE2518" s="22"/>
      <c r="CF2518" s="22"/>
      <c r="CG2518" s="22"/>
      <c r="CH2518" s="22"/>
      <c r="CI2518" s="22"/>
      <c r="CJ2518" s="22"/>
      <c r="CK2518" s="22"/>
      <c r="CL2518" s="22"/>
      <c r="CM2518" s="22"/>
      <c r="CN2518" s="22"/>
      <c r="CO2518" s="22"/>
      <c r="CP2518" s="22"/>
      <c r="CQ2518" s="22"/>
      <c r="CR2518" s="22"/>
      <c r="CS2518" s="22"/>
      <c r="CT2518" s="22"/>
      <c r="CU2518" s="22"/>
      <c r="CV2518" s="22"/>
      <c r="CW2518" s="22"/>
      <c r="CX2518" s="22"/>
      <c r="CY2518" s="22"/>
      <c r="CZ2518" s="22"/>
      <c r="DA2518" s="22"/>
      <c r="DB2518" s="22"/>
      <c r="DC2518" s="22"/>
      <c r="DD2518" s="22"/>
      <c r="DE2518" s="22"/>
      <c r="DF2518" s="22"/>
      <c r="DG2518" s="22"/>
      <c r="DH2518" s="22"/>
      <c r="DI2518" s="22"/>
      <c r="DJ2518" s="22"/>
      <c r="DK2518" s="22"/>
      <c r="DL2518" s="22"/>
      <c r="DM2518" s="22"/>
      <c r="DN2518" s="22"/>
      <c r="DO2518" s="22"/>
      <c r="DP2518" s="22"/>
      <c r="DQ2518" s="22"/>
      <c r="DR2518" s="22"/>
      <c r="DS2518" s="22"/>
      <c r="DT2518" s="22"/>
      <c r="DU2518" s="22"/>
      <c r="DV2518" s="22"/>
      <c r="DW2518" s="22"/>
      <c r="DX2518" s="22"/>
      <c r="DY2518" s="22"/>
      <c r="DZ2518" s="22"/>
      <c r="EA2518" s="22"/>
      <c r="EB2518" s="22"/>
      <c r="EC2518" s="22"/>
      <c r="ED2518" s="22"/>
      <c r="EE2518" s="22"/>
      <c r="EF2518" s="22"/>
      <c r="EG2518" s="22"/>
      <c r="EH2518" s="22"/>
      <c r="EI2518" s="22"/>
      <c r="EJ2518" s="22"/>
      <c r="EK2518" s="22"/>
      <c r="EL2518" s="22"/>
      <c r="EM2518" s="22"/>
      <c r="EN2518" s="22"/>
      <c r="EO2518" s="22"/>
      <c r="EP2518" s="22"/>
      <c r="EQ2518" s="22"/>
      <c r="ER2518" s="22"/>
      <c r="ES2518" s="22"/>
      <c r="ET2518" s="22"/>
      <c r="EU2518" s="22"/>
      <c r="EV2518" s="22"/>
      <c r="EW2518" s="22"/>
      <c r="EX2518" s="22"/>
      <c r="EY2518" s="22"/>
      <c r="EZ2518" s="22"/>
      <c r="FA2518" s="22"/>
      <c r="FB2518" s="22"/>
      <c r="FC2518" s="22"/>
      <c r="FD2518" s="22"/>
      <c r="FE2518" s="22"/>
      <c r="FF2518" s="22"/>
      <c r="FG2518" s="22"/>
      <c r="FH2518" s="22"/>
      <c r="FI2518" s="22"/>
      <c r="FJ2518" s="22"/>
      <c r="FK2518" s="22"/>
      <c r="FL2518" s="22"/>
      <c r="FM2518" s="22"/>
      <c r="FN2518" s="22"/>
      <c r="FO2518" s="22"/>
      <c r="FP2518" s="22"/>
      <c r="FQ2518" s="22"/>
      <c r="FR2518" s="22"/>
      <c r="FS2518" s="22"/>
      <c r="FT2518" s="22"/>
      <c r="FU2518" s="22"/>
      <c r="FV2518" s="22"/>
      <c r="FW2518" s="22"/>
      <c r="FX2518" s="22"/>
      <c r="FY2518" s="22"/>
      <c r="FZ2518" s="22"/>
      <c r="GA2518" s="22"/>
      <c r="GB2518" s="22"/>
      <c r="GC2518" s="22"/>
      <c r="GD2518" s="22"/>
      <c r="GE2518" s="22"/>
      <c r="GF2518" s="22"/>
      <c r="GG2518" s="22"/>
      <c r="GH2518" s="22"/>
      <c r="GI2518" s="22"/>
      <c r="GJ2518" s="22"/>
      <c r="GK2518" s="22"/>
      <c r="GL2518" s="22"/>
      <c r="GM2518" s="22"/>
      <c r="GN2518" s="22"/>
      <c r="GO2518" s="22"/>
      <c r="GP2518" s="22"/>
      <c r="GQ2518" s="22"/>
      <c r="GR2518" s="22"/>
      <c r="GS2518" s="22"/>
      <c r="GT2518" s="22"/>
      <c r="GU2518" s="22"/>
      <c r="GV2518" s="22"/>
      <c r="GW2518" s="22"/>
      <c r="GX2518" s="22"/>
      <c r="GY2518" s="22"/>
      <c r="GZ2518" s="22"/>
      <c r="HA2518" s="22"/>
      <c r="HB2518" s="22"/>
      <c r="HC2518" s="22"/>
      <c r="HD2518" s="22"/>
      <c r="HE2518" s="22"/>
      <c r="HF2518" s="22"/>
      <c r="HG2518" s="22"/>
      <c r="HH2518" s="22"/>
      <c r="HI2518" s="22"/>
      <c r="HJ2518" s="22"/>
      <c r="HK2518" s="22"/>
      <c r="HL2518" s="22"/>
      <c r="HM2518" s="22"/>
      <c r="HN2518" s="22"/>
      <c r="HO2518" s="22"/>
      <c r="HP2518" s="22"/>
      <c r="HQ2518" s="22"/>
      <c r="HR2518" s="22"/>
      <c r="HS2518" s="22"/>
      <c r="HT2518" s="22"/>
      <c r="HU2518" s="22"/>
      <c r="HV2518" s="22"/>
      <c r="HW2518" s="22"/>
      <c r="HX2518" s="22"/>
      <c r="HY2518" s="22"/>
      <c r="HZ2518" s="22"/>
      <c r="IA2518" s="22"/>
      <c r="IB2518" s="22"/>
      <c r="IC2518" s="22"/>
      <c r="ID2518" s="22"/>
      <c r="IE2518" s="22"/>
      <c r="IF2518" s="22"/>
      <c r="IG2518" s="22"/>
      <c r="IH2518" s="22"/>
      <c r="II2518" s="22"/>
      <c r="IJ2518" s="22"/>
      <c r="IK2518" s="22"/>
      <c r="IL2518" s="22"/>
      <c r="IM2518" s="22"/>
      <c r="IN2518" s="22"/>
      <c r="IO2518" s="22"/>
      <c r="IP2518" s="22"/>
      <c r="IQ2518" s="22"/>
      <c r="IR2518" s="22"/>
      <c r="IS2518" s="22"/>
      <c r="IT2518" s="22"/>
      <c r="IU2518" s="22"/>
    </row>
    <row r="2519" spans="1:255" s="21" customFormat="1" ht="32.4" customHeight="1" x14ac:dyDescent="0.3">
      <c r="A2519" s="89" t="s">
        <v>313</v>
      </c>
      <c r="B2519" s="36" t="s">
        <v>4875</v>
      </c>
      <c r="C2519" s="19" t="s">
        <v>414</v>
      </c>
      <c r="D2519" s="68">
        <v>72000</v>
      </c>
      <c r="E2519" s="68">
        <v>72000</v>
      </c>
      <c r="F2519" s="18"/>
      <c r="G2519" s="68">
        <v>72000</v>
      </c>
      <c r="H2519" s="14">
        <v>0</v>
      </c>
      <c r="I2519" s="32" t="s">
        <v>53</v>
      </c>
      <c r="J2519" s="32"/>
      <c r="K2519" s="32"/>
      <c r="L2519" s="32"/>
      <c r="M2519" s="24"/>
      <c r="N2519" s="14">
        <v>0</v>
      </c>
      <c r="O2519" s="14"/>
      <c r="P2519" s="12" t="s">
        <v>26</v>
      </c>
      <c r="Q2519" s="14"/>
      <c r="R2519" s="16" t="s">
        <v>32</v>
      </c>
      <c r="T2519" s="22"/>
      <c r="U2519" s="22"/>
      <c r="V2519" s="22"/>
      <c r="W2519" s="22"/>
      <c r="X2519" s="22"/>
      <c r="Y2519" s="22"/>
      <c r="Z2519" s="22"/>
      <c r="AA2519" s="22"/>
      <c r="AB2519" s="22"/>
      <c r="AC2519" s="22"/>
      <c r="AD2519" s="22"/>
      <c r="AE2519" s="22"/>
      <c r="AF2519" s="22"/>
      <c r="AG2519" s="22"/>
      <c r="AH2519" s="22"/>
      <c r="AI2519" s="22"/>
      <c r="AJ2519" s="22"/>
      <c r="AK2519" s="22"/>
      <c r="AL2519" s="22"/>
      <c r="AM2519" s="22"/>
      <c r="AN2519" s="22"/>
      <c r="AO2519" s="22"/>
      <c r="AP2519" s="22"/>
      <c r="AQ2519" s="22"/>
      <c r="AR2519" s="22"/>
      <c r="AS2519" s="22"/>
      <c r="AT2519" s="22"/>
      <c r="AU2519" s="22"/>
      <c r="AV2519" s="22"/>
      <c r="AW2519" s="22"/>
      <c r="AX2519" s="22"/>
      <c r="AY2519" s="22"/>
      <c r="AZ2519" s="22"/>
      <c r="BA2519" s="22"/>
      <c r="BB2519" s="22"/>
      <c r="BC2519" s="22"/>
      <c r="BD2519" s="22"/>
      <c r="BE2519" s="22"/>
      <c r="BF2519" s="22"/>
      <c r="BG2519" s="22"/>
      <c r="BH2519" s="22"/>
      <c r="BI2519" s="22"/>
      <c r="BJ2519" s="22"/>
      <c r="BK2519" s="22"/>
      <c r="BL2519" s="22"/>
      <c r="BM2519" s="22"/>
      <c r="BN2519" s="22"/>
      <c r="BO2519" s="22"/>
      <c r="BP2519" s="22"/>
      <c r="BQ2519" s="22"/>
      <c r="BR2519" s="22"/>
      <c r="BS2519" s="22"/>
      <c r="BT2519" s="22"/>
      <c r="BU2519" s="22"/>
      <c r="BV2519" s="22"/>
      <c r="BW2519" s="22"/>
      <c r="BX2519" s="22"/>
      <c r="BY2519" s="22"/>
      <c r="BZ2519" s="22"/>
      <c r="CA2519" s="22"/>
      <c r="CB2519" s="22"/>
      <c r="CC2519" s="22"/>
      <c r="CD2519" s="22"/>
      <c r="CE2519" s="22"/>
      <c r="CF2519" s="22"/>
      <c r="CG2519" s="22"/>
      <c r="CH2519" s="22"/>
      <c r="CI2519" s="22"/>
      <c r="CJ2519" s="22"/>
      <c r="CK2519" s="22"/>
      <c r="CL2519" s="22"/>
      <c r="CM2519" s="22"/>
      <c r="CN2519" s="22"/>
      <c r="CO2519" s="22"/>
      <c r="CP2519" s="22"/>
      <c r="CQ2519" s="22"/>
      <c r="CR2519" s="22"/>
      <c r="CS2519" s="22"/>
      <c r="CT2519" s="22"/>
      <c r="CU2519" s="22"/>
      <c r="CV2519" s="22"/>
      <c r="CW2519" s="22"/>
      <c r="CX2519" s="22"/>
      <c r="CY2519" s="22"/>
      <c r="CZ2519" s="22"/>
      <c r="DA2519" s="22"/>
      <c r="DB2519" s="22"/>
      <c r="DC2519" s="22"/>
      <c r="DD2519" s="22"/>
      <c r="DE2519" s="22"/>
      <c r="DF2519" s="22"/>
      <c r="DG2519" s="22"/>
      <c r="DH2519" s="22"/>
      <c r="DI2519" s="22"/>
      <c r="DJ2519" s="22"/>
      <c r="DK2519" s="22"/>
      <c r="DL2519" s="22"/>
      <c r="DM2519" s="22"/>
      <c r="DN2519" s="22"/>
      <c r="DO2519" s="22"/>
      <c r="DP2519" s="22"/>
      <c r="DQ2519" s="22"/>
      <c r="DR2519" s="22"/>
      <c r="DS2519" s="22"/>
      <c r="DT2519" s="22"/>
      <c r="DU2519" s="22"/>
      <c r="DV2519" s="22"/>
      <c r="DW2519" s="22"/>
      <c r="DX2519" s="22"/>
      <c r="DY2519" s="22"/>
      <c r="DZ2519" s="22"/>
      <c r="EA2519" s="22"/>
      <c r="EB2519" s="22"/>
      <c r="EC2519" s="22"/>
      <c r="ED2519" s="22"/>
      <c r="EE2519" s="22"/>
      <c r="EF2519" s="22"/>
      <c r="EG2519" s="22"/>
      <c r="EH2519" s="22"/>
      <c r="EI2519" s="22"/>
      <c r="EJ2519" s="22"/>
      <c r="EK2519" s="22"/>
      <c r="EL2519" s="22"/>
      <c r="EM2519" s="22"/>
      <c r="EN2519" s="22"/>
      <c r="EO2519" s="22"/>
      <c r="EP2519" s="22"/>
      <c r="EQ2519" s="22"/>
      <c r="ER2519" s="22"/>
      <c r="ES2519" s="22"/>
      <c r="ET2519" s="22"/>
      <c r="EU2519" s="22"/>
      <c r="EV2519" s="22"/>
      <c r="EW2519" s="22"/>
      <c r="EX2519" s="22"/>
      <c r="EY2519" s="22"/>
      <c r="EZ2519" s="22"/>
      <c r="FA2519" s="22"/>
      <c r="FB2519" s="22"/>
      <c r="FC2519" s="22"/>
      <c r="FD2519" s="22"/>
      <c r="FE2519" s="22"/>
      <c r="FF2519" s="22"/>
      <c r="FG2519" s="22"/>
      <c r="FH2519" s="22"/>
      <c r="FI2519" s="22"/>
      <c r="FJ2519" s="22"/>
      <c r="FK2519" s="22"/>
      <c r="FL2519" s="22"/>
      <c r="FM2519" s="22"/>
      <c r="FN2519" s="22"/>
      <c r="FO2519" s="22"/>
      <c r="FP2519" s="22"/>
      <c r="FQ2519" s="22"/>
      <c r="FR2519" s="22"/>
      <c r="FS2519" s="22"/>
      <c r="FT2519" s="22"/>
      <c r="FU2519" s="22"/>
      <c r="FV2519" s="22"/>
      <c r="FW2519" s="22"/>
      <c r="FX2519" s="22"/>
      <c r="FY2519" s="22"/>
      <c r="FZ2519" s="22"/>
      <c r="GA2519" s="22"/>
      <c r="GB2519" s="22"/>
      <c r="GC2519" s="22"/>
      <c r="GD2519" s="22"/>
      <c r="GE2519" s="22"/>
      <c r="GF2519" s="22"/>
      <c r="GG2519" s="22"/>
      <c r="GH2519" s="22"/>
      <c r="GI2519" s="22"/>
      <c r="GJ2519" s="22"/>
      <c r="GK2519" s="22"/>
      <c r="GL2519" s="22"/>
      <c r="GM2519" s="22"/>
      <c r="GN2519" s="22"/>
      <c r="GO2519" s="22"/>
      <c r="GP2519" s="22"/>
      <c r="GQ2519" s="22"/>
      <c r="GR2519" s="22"/>
      <c r="GS2519" s="22"/>
      <c r="GT2519" s="22"/>
      <c r="GU2519" s="22"/>
      <c r="GV2519" s="22"/>
      <c r="GW2519" s="22"/>
      <c r="GX2519" s="22"/>
      <c r="GY2519" s="22"/>
      <c r="GZ2519" s="22"/>
      <c r="HA2519" s="22"/>
      <c r="HB2519" s="22"/>
      <c r="HC2519" s="22"/>
      <c r="HD2519" s="22"/>
      <c r="HE2519" s="22"/>
      <c r="HF2519" s="22"/>
      <c r="HG2519" s="22"/>
      <c r="HH2519" s="22"/>
      <c r="HI2519" s="22"/>
      <c r="HJ2519" s="22"/>
      <c r="HK2519" s="22"/>
      <c r="HL2519" s="22"/>
      <c r="HM2519" s="22"/>
      <c r="HN2519" s="22"/>
      <c r="HO2519" s="22"/>
      <c r="HP2519" s="22"/>
      <c r="HQ2519" s="22"/>
      <c r="HR2519" s="22"/>
      <c r="HS2519" s="22"/>
      <c r="HT2519" s="22"/>
      <c r="HU2519" s="22"/>
      <c r="HV2519" s="22"/>
      <c r="HW2519" s="22"/>
      <c r="HX2519" s="22"/>
      <c r="HY2519" s="22"/>
      <c r="HZ2519" s="22"/>
      <c r="IA2519" s="22"/>
      <c r="IB2519" s="22"/>
      <c r="IC2519" s="22"/>
      <c r="ID2519" s="22"/>
      <c r="IE2519" s="22"/>
      <c r="IF2519" s="22"/>
      <c r="IG2519" s="22"/>
      <c r="IH2519" s="22"/>
      <c r="II2519" s="22"/>
      <c r="IJ2519" s="22"/>
      <c r="IK2519" s="22"/>
      <c r="IL2519" s="22"/>
      <c r="IM2519" s="22"/>
      <c r="IN2519" s="22"/>
      <c r="IO2519" s="22"/>
      <c r="IP2519" s="22"/>
      <c r="IQ2519" s="22"/>
      <c r="IR2519" s="22"/>
      <c r="IS2519" s="22"/>
      <c r="IT2519" s="22"/>
      <c r="IU2519" s="22"/>
    </row>
    <row r="2520" spans="1:255" s="21" customFormat="1" ht="32.4" customHeight="1" x14ac:dyDescent="0.3">
      <c r="A2520" s="89" t="s">
        <v>313</v>
      </c>
      <c r="B2520" s="36" t="s">
        <v>4876</v>
      </c>
      <c r="C2520" s="19" t="s">
        <v>414</v>
      </c>
      <c r="D2520" s="68">
        <v>72000</v>
      </c>
      <c r="E2520" s="68">
        <v>72000</v>
      </c>
      <c r="F2520" s="67"/>
      <c r="G2520" s="68">
        <v>72000</v>
      </c>
      <c r="H2520" s="14">
        <v>0</v>
      </c>
      <c r="I2520" s="32" t="s">
        <v>53</v>
      </c>
      <c r="J2520" s="32"/>
      <c r="K2520" s="32"/>
      <c r="L2520" s="67"/>
      <c r="M2520" s="24"/>
      <c r="N2520" s="14">
        <v>0</v>
      </c>
      <c r="O2520" s="14"/>
      <c r="P2520" s="12" t="s">
        <v>26</v>
      </c>
      <c r="Q2520" s="14"/>
      <c r="R2520" s="16" t="s">
        <v>32</v>
      </c>
      <c r="T2520" s="22"/>
      <c r="U2520" s="22"/>
      <c r="V2520" s="22"/>
      <c r="W2520" s="22"/>
      <c r="X2520" s="22"/>
      <c r="Y2520" s="22"/>
      <c r="Z2520" s="22"/>
      <c r="AA2520" s="22"/>
      <c r="AB2520" s="22"/>
      <c r="AC2520" s="22"/>
      <c r="AD2520" s="22"/>
      <c r="AE2520" s="22"/>
      <c r="AF2520" s="22"/>
      <c r="AG2520" s="22"/>
      <c r="AH2520" s="22"/>
      <c r="AI2520" s="22"/>
      <c r="AJ2520" s="22"/>
      <c r="AK2520" s="22"/>
      <c r="AL2520" s="22"/>
      <c r="AM2520" s="22"/>
      <c r="AN2520" s="22"/>
      <c r="AO2520" s="22"/>
      <c r="AP2520" s="22"/>
      <c r="AQ2520" s="22"/>
      <c r="AR2520" s="22"/>
      <c r="AS2520" s="22"/>
      <c r="AT2520" s="22"/>
      <c r="AU2520" s="22"/>
      <c r="AV2520" s="22"/>
      <c r="AW2520" s="22"/>
      <c r="AX2520" s="22"/>
      <c r="AY2520" s="22"/>
      <c r="AZ2520" s="22"/>
      <c r="BA2520" s="22"/>
      <c r="BB2520" s="22"/>
      <c r="BC2520" s="22"/>
      <c r="BD2520" s="22"/>
      <c r="BE2520" s="22"/>
      <c r="BF2520" s="22"/>
      <c r="BG2520" s="22"/>
      <c r="BH2520" s="22"/>
      <c r="BI2520" s="22"/>
      <c r="BJ2520" s="22"/>
      <c r="BK2520" s="22"/>
      <c r="BL2520" s="22"/>
      <c r="BM2520" s="22"/>
      <c r="BN2520" s="22"/>
      <c r="BO2520" s="22"/>
      <c r="BP2520" s="22"/>
      <c r="BQ2520" s="22"/>
      <c r="BR2520" s="22"/>
      <c r="BS2520" s="22"/>
      <c r="BT2520" s="22"/>
      <c r="BU2520" s="22"/>
      <c r="BV2520" s="22"/>
      <c r="BW2520" s="22"/>
      <c r="BX2520" s="22"/>
      <c r="BY2520" s="22"/>
      <c r="BZ2520" s="22"/>
      <c r="CA2520" s="22"/>
      <c r="CB2520" s="22"/>
      <c r="CC2520" s="22"/>
      <c r="CD2520" s="22"/>
      <c r="CE2520" s="22"/>
      <c r="CF2520" s="22"/>
      <c r="CG2520" s="22"/>
      <c r="CH2520" s="22"/>
      <c r="CI2520" s="22"/>
      <c r="CJ2520" s="22"/>
      <c r="CK2520" s="22"/>
      <c r="CL2520" s="22"/>
      <c r="CM2520" s="22"/>
      <c r="CN2520" s="22"/>
      <c r="CO2520" s="22"/>
      <c r="CP2520" s="22"/>
      <c r="CQ2520" s="22"/>
      <c r="CR2520" s="22"/>
      <c r="CS2520" s="22"/>
      <c r="CT2520" s="22"/>
      <c r="CU2520" s="22"/>
      <c r="CV2520" s="22"/>
      <c r="CW2520" s="22"/>
      <c r="CX2520" s="22"/>
      <c r="CY2520" s="22"/>
      <c r="CZ2520" s="22"/>
      <c r="DA2520" s="22"/>
      <c r="DB2520" s="22"/>
      <c r="DC2520" s="22"/>
      <c r="DD2520" s="22"/>
      <c r="DE2520" s="22"/>
      <c r="DF2520" s="22"/>
      <c r="DG2520" s="22"/>
      <c r="DH2520" s="22"/>
      <c r="DI2520" s="22"/>
      <c r="DJ2520" s="22"/>
      <c r="DK2520" s="22"/>
      <c r="DL2520" s="22"/>
      <c r="DM2520" s="22"/>
      <c r="DN2520" s="22"/>
      <c r="DO2520" s="22"/>
      <c r="DP2520" s="22"/>
      <c r="DQ2520" s="22"/>
      <c r="DR2520" s="22"/>
      <c r="DS2520" s="22"/>
      <c r="DT2520" s="22"/>
      <c r="DU2520" s="22"/>
      <c r="DV2520" s="22"/>
      <c r="DW2520" s="22"/>
      <c r="DX2520" s="22"/>
      <c r="DY2520" s="22"/>
      <c r="DZ2520" s="22"/>
      <c r="EA2520" s="22"/>
      <c r="EB2520" s="22"/>
      <c r="EC2520" s="22"/>
      <c r="ED2520" s="22"/>
      <c r="EE2520" s="22"/>
      <c r="EF2520" s="22"/>
      <c r="EG2520" s="22"/>
      <c r="EH2520" s="22"/>
      <c r="EI2520" s="22"/>
      <c r="EJ2520" s="22"/>
      <c r="EK2520" s="22"/>
      <c r="EL2520" s="22"/>
      <c r="EM2520" s="22"/>
      <c r="EN2520" s="22"/>
      <c r="EO2520" s="22"/>
      <c r="EP2520" s="22"/>
      <c r="EQ2520" s="22"/>
      <c r="ER2520" s="22"/>
      <c r="ES2520" s="22"/>
      <c r="ET2520" s="22"/>
      <c r="EU2520" s="22"/>
      <c r="EV2520" s="22"/>
      <c r="EW2520" s="22"/>
      <c r="EX2520" s="22"/>
      <c r="EY2520" s="22"/>
      <c r="EZ2520" s="22"/>
      <c r="FA2520" s="22"/>
      <c r="FB2520" s="22"/>
      <c r="FC2520" s="22"/>
      <c r="FD2520" s="22"/>
      <c r="FE2520" s="22"/>
      <c r="FF2520" s="22"/>
      <c r="FG2520" s="22"/>
      <c r="FH2520" s="22"/>
      <c r="FI2520" s="22"/>
      <c r="FJ2520" s="22"/>
      <c r="FK2520" s="22"/>
      <c r="FL2520" s="22"/>
      <c r="FM2520" s="22"/>
      <c r="FN2520" s="22"/>
      <c r="FO2520" s="22"/>
      <c r="FP2520" s="22"/>
      <c r="FQ2520" s="22"/>
      <c r="FR2520" s="22"/>
      <c r="FS2520" s="22"/>
      <c r="FT2520" s="22"/>
      <c r="FU2520" s="22"/>
      <c r="FV2520" s="22"/>
      <c r="FW2520" s="22"/>
      <c r="FX2520" s="22"/>
      <c r="FY2520" s="22"/>
      <c r="FZ2520" s="22"/>
      <c r="GA2520" s="22"/>
      <c r="GB2520" s="22"/>
      <c r="GC2520" s="22"/>
      <c r="GD2520" s="22"/>
      <c r="GE2520" s="22"/>
      <c r="GF2520" s="22"/>
      <c r="GG2520" s="22"/>
      <c r="GH2520" s="22"/>
      <c r="GI2520" s="22"/>
      <c r="GJ2520" s="22"/>
      <c r="GK2520" s="22"/>
      <c r="GL2520" s="22"/>
      <c r="GM2520" s="22"/>
      <c r="GN2520" s="22"/>
      <c r="GO2520" s="22"/>
      <c r="GP2520" s="22"/>
      <c r="GQ2520" s="22"/>
      <c r="GR2520" s="22"/>
      <c r="GS2520" s="22"/>
      <c r="GT2520" s="22"/>
      <c r="GU2520" s="22"/>
      <c r="GV2520" s="22"/>
      <c r="GW2520" s="22"/>
      <c r="GX2520" s="22"/>
      <c r="GY2520" s="22"/>
      <c r="GZ2520" s="22"/>
      <c r="HA2520" s="22"/>
      <c r="HB2520" s="22"/>
      <c r="HC2520" s="22"/>
      <c r="HD2520" s="22"/>
      <c r="HE2520" s="22"/>
      <c r="HF2520" s="22"/>
      <c r="HG2520" s="22"/>
      <c r="HH2520" s="22"/>
      <c r="HI2520" s="22"/>
      <c r="HJ2520" s="22"/>
      <c r="HK2520" s="22"/>
      <c r="HL2520" s="22"/>
      <c r="HM2520" s="22"/>
      <c r="HN2520" s="22"/>
      <c r="HO2520" s="22"/>
      <c r="HP2520" s="22"/>
      <c r="HQ2520" s="22"/>
      <c r="HR2520" s="22"/>
      <c r="HS2520" s="22"/>
      <c r="HT2520" s="22"/>
      <c r="HU2520" s="22"/>
      <c r="HV2520" s="22"/>
      <c r="HW2520" s="22"/>
      <c r="HX2520" s="22"/>
      <c r="HY2520" s="22"/>
      <c r="HZ2520" s="22"/>
      <c r="IA2520" s="22"/>
      <c r="IB2520" s="22"/>
      <c r="IC2520" s="22"/>
      <c r="ID2520" s="22"/>
      <c r="IE2520" s="22"/>
      <c r="IF2520" s="22"/>
      <c r="IG2520" s="22"/>
      <c r="IH2520" s="22"/>
      <c r="II2520" s="22"/>
      <c r="IJ2520" s="22"/>
      <c r="IK2520" s="22"/>
      <c r="IL2520" s="22"/>
      <c r="IM2520" s="22"/>
      <c r="IN2520" s="22"/>
      <c r="IO2520" s="22"/>
      <c r="IP2520" s="22"/>
      <c r="IQ2520" s="22"/>
      <c r="IR2520" s="22"/>
      <c r="IS2520" s="22"/>
      <c r="IT2520" s="22"/>
      <c r="IU2520" s="22"/>
    </row>
    <row r="2521" spans="1:255" s="21" customFormat="1" ht="32.4" customHeight="1" x14ac:dyDescent="0.3">
      <c r="A2521" s="89" t="s">
        <v>313</v>
      </c>
      <c r="B2521" s="36" t="s">
        <v>4877</v>
      </c>
      <c r="C2521" s="19" t="s">
        <v>414</v>
      </c>
      <c r="D2521" s="61">
        <v>72000</v>
      </c>
      <c r="E2521" s="60">
        <v>72000</v>
      </c>
      <c r="F2521" s="67"/>
      <c r="G2521" s="60">
        <v>72000</v>
      </c>
      <c r="H2521" s="14">
        <v>0</v>
      </c>
      <c r="I2521" s="32" t="s">
        <v>53</v>
      </c>
      <c r="J2521" s="32"/>
      <c r="K2521" s="32"/>
      <c r="L2521" s="67"/>
      <c r="M2521" s="24"/>
      <c r="N2521" s="14">
        <v>0</v>
      </c>
      <c r="O2521" s="14"/>
      <c r="P2521" s="12" t="s">
        <v>26</v>
      </c>
      <c r="Q2521" s="14"/>
      <c r="R2521" s="16" t="s">
        <v>32</v>
      </c>
      <c r="T2521" s="22"/>
      <c r="U2521" s="22"/>
      <c r="V2521" s="22"/>
      <c r="W2521" s="22"/>
      <c r="X2521" s="22"/>
      <c r="Y2521" s="22"/>
      <c r="Z2521" s="22"/>
      <c r="AA2521" s="22"/>
      <c r="AB2521" s="22"/>
      <c r="AC2521" s="22"/>
      <c r="AD2521" s="22"/>
      <c r="AE2521" s="22"/>
      <c r="AF2521" s="22"/>
      <c r="AG2521" s="22"/>
      <c r="AH2521" s="22"/>
      <c r="AI2521" s="22"/>
      <c r="AJ2521" s="22"/>
      <c r="AK2521" s="22"/>
      <c r="AL2521" s="22"/>
      <c r="AM2521" s="22"/>
      <c r="AN2521" s="22"/>
      <c r="AO2521" s="22"/>
      <c r="AP2521" s="22"/>
      <c r="AQ2521" s="22"/>
      <c r="AR2521" s="22"/>
      <c r="AS2521" s="22"/>
      <c r="AT2521" s="22"/>
      <c r="AU2521" s="22"/>
      <c r="AV2521" s="22"/>
      <c r="AW2521" s="22"/>
      <c r="AX2521" s="22"/>
      <c r="AY2521" s="22"/>
      <c r="AZ2521" s="22"/>
      <c r="BA2521" s="22"/>
      <c r="BB2521" s="22"/>
      <c r="BC2521" s="22"/>
      <c r="BD2521" s="22"/>
      <c r="BE2521" s="22"/>
      <c r="BF2521" s="22"/>
      <c r="BG2521" s="22"/>
      <c r="BH2521" s="22"/>
      <c r="BI2521" s="22"/>
      <c r="BJ2521" s="22"/>
      <c r="BK2521" s="22"/>
      <c r="BL2521" s="22"/>
      <c r="BM2521" s="22"/>
      <c r="BN2521" s="22"/>
      <c r="BO2521" s="22"/>
      <c r="BP2521" s="22"/>
      <c r="BQ2521" s="22"/>
      <c r="BR2521" s="22"/>
      <c r="BS2521" s="22"/>
      <c r="BT2521" s="22"/>
      <c r="BU2521" s="22"/>
      <c r="BV2521" s="22"/>
      <c r="BW2521" s="22"/>
      <c r="BX2521" s="22"/>
      <c r="BY2521" s="22"/>
      <c r="BZ2521" s="22"/>
      <c r="CA2521" s="22"/>
      <c r="CB2521" s="22"/>
      <c r="CC2521" s="22"/>
      <c r="CD2521" s="22"/>
      <c r="CE2521" s="22"/>
      <c r="CF2521" s="22"/>
      <c r="CG2521" s="22"/>
      <c r="CH2521" s="22"/>
      <c r="CI2521" s="22"/>
      <c r="CJ2521" s="22"/>
      <c r="CK2521" s="22"/>
      <c r="CL2521" s="22"/>
      <c r="CM2521" s="22"/>
      <c r="CN2521" s="22"/>
      <c r="CO2521" s="22"/>
      <c r="CP2521" s="22"/>
      <c r="CQ2521" s="22"/>
      <c r="CR2521" s="22"/>
      <c r="CS2521" s="22"/>
      <c r="CT2521" s="22"/>
      <c r="CU2521" s="22"/>
      <c r="CV2521" s="22"/>
      <c r="CW2521" s="22"/>
      <c r="CX2521" s="22"/>
      <c r="CY2521" s="22"/>
      <c r="CZ2521" s="22"/>
      <c r="DA2521" s="22"/>
      <c r="DB2521" s="22"/>
      <c r="DC2521" s="22"/>
      <c r="DD2521" s="22"/>
      <c r="DE2521" s="22"/>
      <c r="DF2521" s="22"/>
      <c r="DG2521" s="22"/>
      <c r="DH2521" s="22"/>
      <c r="DI2521" s="22"/>
      <c r="DJ2521" s="22"/>
      <c r="DK2521" s="22"/>
      <c r="DL2521" s="22"/>
      <c r="DM2521" s="22"/>
      <c r="DN2521" s="22"/>
      <c r="DO2521" s="22"/>
      <c r="DP2521" s="22"/>
      <c r="DQ2521" s="22"/>
      <c r="DR2521" s="22"/>
      <c r="DS2521" s="22"/>
      <c r="DT2521" s="22"/>
      <c r="DU2521" s="22"/>
      <c r="DV2521" s="22"/>
      <c r="DW2521" s="22"/>
      <c r="DX2521" s="22"/>
      <c r="DY2521" s="22"/>
      <c r="DZ2521" s="22"/>
      <c r="EA2521" s="22"/>
      <c r="EB2521" s="22"/>
      <c r="EC2521" s="22"/>
      <c r="ED2521" s="22"/>
      <c r="EE2521" s="22"/>
      <c r="EF2521" s="22"/>
      <c r="EG2521" s="22"/>
      <c r="EH2521" s="22"/>
      <c r="EI2521" s="22"/>
      <c r="EJ2521" s="22"/>
      <c r="EK2521" s="22"/>
      <c r="EL2521" s="22"/>
      <c r="EM2521" s="22"/>
      <c r="EN2521" s="22"/>
      <c r="EO2521" s="22"/>
      <c r="EP2521" s="22"/>
      <c r="EQ2521" s="22"/>
      <c r="ER2521" s="22"/>
      <c r="ES2521" s="22"/>
      <c r="ET2521" s="22"/>
      <c r="EU2521" s="22"/>
      <c r="EV2521" s="22"/>
      <c r="EW2521" s="22"/>
      <c r="EX2521" s="22"/>
      <c r="EY2521" s="22"/>
      <c r="EZ2521" s="22"/>
      <c r="FA2521" s="22"/>
      <c r="FB2521" s="22"/>
      <c r="FC2521" s="22"/>
      <c r="FD2521" s="22"/>
      <c r="FE2521" s="22"/>
      <c r="FF2521" s="22"/>
      <c r="FG2521" s="22"/>
      <c r="FH2521" s="22"/>
      <c r="FI2521" s="22"/>
      <c r="FJ2521" s="22"/>
      <c r="FK2521" s="22"/>
      <c r="FL2521" s="22"/>
      <c r="FM2521" s="22"/>
      <c r="FN2521" s="22"/>
      <c r="FO2521" s="22"/>
      <c r="FP2521" s="22"/>
      <c r="FQ2521" s="22"/>
      <c r="FR2521" s="22"/>
      <c r="FS2521" s="22"/>
      <c r="FT2521" s="22"/>
      <c r="FU2521" s="22"/>
      <c r="FV2521" s="22"/>
      <c r="FW2521" s="22"/>
      <c r="FX2521" s="22"/>
      <c r="FY2521" s="22"/>
      <c r="FZ2521" s="22"/>
      <c r="GA2521" s="22"/>
      <c r="GB2521" s="22"/>
      <c r="GC2521" s="22"/>
      <c r="GD2521" s="22"/>
      <c r="GE2521" s="22"/>
      <c r="GF2521" s="22"/>
      <c r="GG2521" s="22"/>
      <c r="GH2521" s="22"/>
      <c r="GI2521" s="22"/>
      <c r="GJ2521" s="22"/>
      <c r="GK2521" s="22"/>
      <c r="GL2521" s="22"/>
      <c r="GM2521" s="22"/>
      <c r="GN2521" s="22"/>
      <c r="GO2521" s="22"/>
      <c r="GP2521" s="22"/>
      <c r="GQ2521" s="22"/>
      <c r="GR2521" s="22"/>
      <c r="GS2521" s="22"/>
      <c r="GT2521" s="22"/>
      <c r="GU2521" s="22"/>
      <c r="GV2521" s="22"/>
      <c r="GW2521" s="22"/>
      <c r="GX2521" s="22"/>
      <c r="GY2521" s="22"/>
      <c r="GZ2521" s="22"/>
      <c r="HA2521" s="22"/>
      <c r="HB2521" s="22"/>
      <c r="HC2521" s="22"/>
      <c r="HD2521" s="22"/>
      <c r="HE2521" s="22"/>
      <c r="HF2521" s="22"/>
      <c r="HG2521" s="22"/>
      <c r="HH2521" s="22"/>
      <c r="HI2521" s="22"/>
      <c r="HJ2521" s="22"/>
      <c r="HK2521" s="22"/>
      <c r="HL2521" s="22"/>
      <c r="HM2521" s="22"/>
      <c r="HN2521" s="22"/>
      <c r="HO2521" s="22"/>
      <c r="HP2521" s="22"/>
      <c r="HQ2521" s="22"/>
      <c r="HR2521" s="22"/>
      <c r="HS2521" s="22"/>
      <c r="HT2521" s="22"/>
      <c r="HU2521" s="22"/>
      <c r="HV2521" s="22"/>
      <c r="HW2521" s="22"/>
      <c r="HX2521" s="22"/>
      <c r="HY2521" s="22"/>
      <c r="HZ2521" s="22"/>
      <c r="IA2521" s="22"/>
      <c r="IB2521" s="22"/>
      <c r="IC2521" s="22"/>
      <c r="ID2521" s="22"/>
      <c r="IE2521" s="22"/>
      <c r="IF2521" s="22"/>
      <c r="IG2521" s="22"/>
      <c r="IH2521" s="22"/>
      <c r="II2521" s="22"/>
      <c r="IJ2521" s="22"/>
      <c r="IK2521" s="22"/>
      <c r="IL2521" s="22"/>
      <c r="IM2521" s="22"/>
      <c r="IN2521" s="22"/>
      <c r="IO2521" s="22"/>
      <c r="IP2521" s="22"/>
      <c r="IQ2521" s="22"/>
      <c r="IR2521" s="22"/>
      <c r="IS2521" s="22"/>
      <c r="IT2521" s="22"/>
      <c r="IU2521" s="22"/>
    </row>
    <row r="2522" spans="1:255" s="21" customFormat="1" ht="32.4" customHeight="1" x14ac:dyDescent="0.3">
      <c r="A2522" s="89" t="s">
        <v>313</v>
      </c>
      <c r="B2522" s="36" t="s">
        <v>4878</v>
      </c>
      <c r="C2522" s="19" t="s">
        <v>414</v>
      </c>
      <c r="D2522" s="61">
        <v>72000</v>
      </c>
      <c r="E2522" s="60">
        <v>72000</v>
      </c>
      <c r="F2522" s="67"/>
      <c r="G2522" s="60">
        <v>72000</v>
      </c>
      <c r="H2522" s="14">
        <v>0</v>
      </c>
      <c r="I2522" s="32" t="s">
        <v>53</v>
      </c>
      <c r="J2522" s="32"/>
      <c r="K2522" s="32"/>
      <c r="L2522" s="67"/>
      <c r="M2522" s="24"/>
      <c r="N2522" s="14">
        <v>0</v>
      </c>
      <c r="O2522" s="14"/>
      <c r="P2522" s="12" t="s">
        <v>26</v>
      </c>
      <c r="Q2522" s="14"/>
      <c r="R2522" s="16" t="s">
        <v>32</v>
      </c>
      <c r="T2522" s="22"/>
      <c r="U2522" s="22"/>
      <c r="V2522" s="22"/>
      <c r="W2522" s="22"/>
      <c r="X2522" s="22"/>
      <c r="Y2522" s="22"/>
      <c r="Z2522" s="22"/>
      <c r="AA2522" s="22"/>
      <c r="AB2522" s="22"/>
      <c r="AC2522" s="22"/>
      <c r="AD2522" s="22"/>
      <c r="AE2522" s="22"/>
      <c r="AF2522" s="22"/>
      <c r="AG2522" s="22"/>
      <c r="AH2522" s="22"/>
      <c r="AI2522" s="22"/>
      <c r="AJ2522" s="22"/>
      <c r="AK2522" s="22"/>
      <c r="AL2522" s="22"/>
      <c r="AM2522" s="22"/>
      <c r="AN2522" s="22"/>
      <c r="AO2522" s="22"/>
      <c r="AP2522" s="22"/>
      <c r="AQ2522" s="22"/>
      <c r="AR2522" s="22"/>
      <c r="AS2522" s="22"/>
      <c r="AT2522" s="22"/>
      <c r="AU2522" s="22"/>
      <c r="AV2522" s="22"/>
      <c r="AW2522" s="22"/>
      <c r="AX2522" s="22"/>
      <c r="AY2522" s="22"/>
      <c r="AZ2522" s="22"/>
      <c r="BA2522" s="22"/>
      <c r="BB2522" s="22"/>
      <c r="BC2522" s="22"/>
      <c r="BD2522" s="22"/>
      <c r="BE2522" s="22"/>
      <c r="BF2522" s="22"/>
      <c r="BG2522" s="22"/>
      <c r="BH2522" s="22"/>
      <c r="BI2522" s="22"/>
      <c r="BJ2522" s="22"/>
      <c r="BK2522" s="22"/>
      <c r="BL2522" s="22"/>
      <c r="BM2522" s="22"/>
      <c r="BN2522" s="22"/>
      <c r="BO2522" s="22"/>
      <c r="BP2522" s="22"/>
      <c r="BQ2522" s="22"/>
      <c r="BR2522" s="22"/>
      <c r="BS2522" s="22"/>
      <c r="BT2522" s="22"/>
      <c r="BU2522" s="22"/>
      <c r="BV2522" s="22"/>
      <c r="BW2522" s="22"/>
      <c r="BX2522" s="22"/>
      <c r="BY2522" s="22"/>
      <c r="BZ2522" s="22"/>
      <c r="CA2522" s="22"/>
      <c r="CB2522" s="22"/>
      <c r="CC2522" s="22"/>
      <c r="CD2522" s="22"/>
      <c r="CE2522" s="22"/>
      <c r="CF2522" s="22"/>
      <c r="CG2522" s="22"/>
      <c r="CH2522" s="22"/>
      <c r="CI2522" s="22"/>
      <c r="CJ2522" s="22"/>
      <c r="CK2522" s="22"/>
      <c r="CL2522" s="22"/>
      <c r="CM2522" s="22"/>
      <c r="CN2522" s="22"/>
      <c r="CO2522" s="22"/>
      <c r="CP2522" s="22"/>
      <c r="CQ2522" s="22"/>
      <c r="CR2522" s="22"/>
      <c r="CS2522" s="22"/>
      <c r="CT2522" s="22"/>
      <c r="CU2522" s="22"/>
      <c r="CV2522" s="22"/>
      <c r="CW2522" s="22"/>
      <c r="CX2522" s="22"/>
      <c r="CY2522" s="22"/>
      <c r="CZ2522" s="22"/>
      <c r="DA2522" s="22"/>
      <c r="DB2522" s="22"/>
      <c r="DC2522" s="22"/>
      <c r="DD2522" s="22"/>
      <c r="DE2522" s="22"/>
      <c r="DF2522" s="22"/>
      <c r="DG2522" s="22"/>
      <c r="DH2522" s="22"/>
      <c r="DI2522" s="22"/>
      <c r="DJ2522" s="22"/>
      <c r="DK2522" s="22"/>
      <c r="DL2522" s="22"/>
      <c r="DM2522" s="22"/>
      <c r="DN2522" s="22"/>
      <c r="DO2522" s="22"/>
      <c r="DP2522" s="22"/>
      <c r="DQ2522" s="22"/>
      <c r="DR2522" s="22"/>
      <c r="DS2522" s="22"/>
      <c r="DT2522" s="22"/>
      <c r="DU2522" s="22"/>
      <c r="DV2522" s="22"/>
      <c r="DW2522" s="22"/>
      <c r="DX2522" s="22"/>
      <c r="DY2522" s="22"/>
      <c r="DZ2522" s="22"/>
      <c r="EA2522" s="22"/>
      <c r="EB2522" s="22"/>
      <c r="EC2522" s="22"/>
      <c r="ED2522" s="22"/>
      <c r="EE2522" s="22"/>
      <c r="EF2522" s="22"/>
      <c r="EG2522" s="22"/>
      <c r="EH2522" s="22"/>
      <c r="EI2522" s="22"/>
      <c r="EJ2522" s="22"/>
      <c r="EK2522" s="22"/>
      <c r="EL2522" s="22"/>
      <c r="EM2522" s="22"/>
      <c r="EN2522" s="22"/>
      <c r="EO2522" s="22"/>
      <c r="EP2522" s="22"/>
      <c r="EQ2522" s="22"/>
      <c r="ER2522" s="22"/>
      <c r="ES2522" s="22"/>
      <c r="ET2522" s="22"/>
      <c r="EU2522" s="22"/>
      <c r="EV2522" s="22"/>
      <c r="EW2522" s="22"/>
      <c r="EX2522" s="22"/>
      <c r="EY2522" s="22"/>
      <c r="EZ2522" s="22"/>
      <c r="FA2522" s="22"/>
      <c r="FB2522" s="22"/>
      <c r="FC2522" s="22"/>
      <c r="FD2522" s="22"/>
      <c r="FE2522" s="22"/>
      <c r="FF2522" s="22"/>
      <c r="FG2522" s="22"/>
      <c r="FH2522" s="22"/>
      <c r="FI2522" s="22"/>
      <c r="FJ2522" s="22"/>
      <c r="FK2522" s="22"/>
      <c r="FL2522" s="22"/>
      <c r="FM2522" s="22"/>
      <c r="FN2522" s="22"/>
      <c r="FO2522" s="22"/>
      <c r="FP2522" s="22"/>
      <c r="FQ2522" s="22"/>
      <c r="FR2522" s="22"/>
      <c r="FS2522" s="22"/>
      <c r="FT2522" s="22"/>
      <c r="FU2522" s="22"/>
      <c r="FV2522" s="22"/>
      <c r="FW2522" s="22"/>
      <c r="FX2522" s="22"/>
      <c r="FY2522" s="22"/>
      <c r="FZ2522" s="22"/>
      <c r="GA2522" s="22"/>
      <c r="GB2522" s="22"/>
      <c r="GC2522" s="22"/>
      <c r="GD2522" s="22"/>
      <c r="GE2522" s="22"/>
      <c r="GF2522" s="22"/>
      <c r="GG2522" s="22"/>
      <c r="GH2522" s="22"/>
      <c r="GI2522" s="22"/>
      <c r="GJ2522" s="22"/>
      <c r="GK2522" s="22"/>
      <c r="GL2522" s="22"/>
      <c r="GM2522" s="22"/>
      <c r="GN2522" s="22"/>
      <c r="GO2522" s="22"/>
      <c r="GP2522" s="22"/>
      <c r="GQ2522" s="22"/>
      <c r="GR2522" s="22"/>
      <c r="GS2522" s="22"/>
      <c r="GT2522" s="22"/>
      <c r="GU2522" s="22"/>
      <c r="GV2522" s="22"/>
      <c r="GW2522" s="22"/>
      <c r="GX2522" s="22"/>
      <c r="GY2522" s="22"/>
      <c r="GZ2522" s="22"/>
      <c r="HA2522" s="22"/>
      <c r="HB2522" s="22"/>
      <c r="HC2522" s="22"/>
      <c r="HD2522" s="22"/>
      <c r="HE2522" s="22"/>
      <c r="HF2522" s="22"/>
      <c r="HG2522" s="22"/>
      <c r="HH2522" s="22"/>
      <c r="HI2522" s="22"/>
      <c r="HJ2522" s="22"/>
      <c r="HK2522" s="22"/>
      <c r="HL2522" s="22"/>
      <c r="HM2522" s="22"/>
      <c r="HN2522" s="22"/>
      <c r="HO2522" s="22"/>
      <c r="HP2522" s="22"/>
      <c r="HQ2522" s="22"/>
      <c r="HR2522" s="22"/>
      <c r="HS2522" s="22"/>
      <c r="HT2522" s="22"/>
      <c r="HU2522" s="22"/>
      <c r="HV2522" s="22"/>
      <c r="HW2522" s="22"/>
      <c r="HX2522" s="22"/>
      <c r="HY2522" s="22"/>
      <c r="HZ2522" s="22"/>
      <c r="IA2522" s="22"/>
      <c r="IB2522" s="22"/>
      <c r="IC2522" s="22"/>
      <c r="ID2522" s="22"/>
      <c r="IE2522" s="22"/>
      <c r="IF2522" s="22"/>
      <c r="IG2522" s="22"/>
      <c r="IH2522" s="22"/>
      <c r="II2522" s="22"/>
      <c r="IJ2522" s="22"/>
      <c r="IK2522" s="22"/>
      <c r="IL2522" s="22"/>
      <c r="IM2522" s="22"/>
      <c r="IN2522" s="22"/>
      <c r="IO2522" s="22"/>
      <c r="IP2522" s="22"/>
      <c r="IQ2522" s="22"/>
      <c r="IR2522" s="22"/>
      <c r="IS2522" s="22"/>
      <c r="IT2522" s="22"/>
      <c r="IU2522" s="22"/>
    </row>
    <row r="2523" spans="1:255" s="21" customFormat="1" ht="32.4" customHeight="1" x14ac:dyDescent="0.3">
      <c r="A2523" s="89" t="s">
        <v>313</v>
      </c>
      <c r="B2523" s="36" t="s">
        <v>4879</v>
      </c>
      <c r="C2523" s="19" t="s">
        <v>414</v>
      </c>
      <c r="D2523" s="61">
        <v>72000</v>
      </c>
      <c r="E2523" s="60">
        <v>72000</v>
      </c>
      <c r="F2523" s="67"/>
      <c r="G2523" s="60">
        <v>72000</v>
      </c>
      <c r="H2523" s="14">
        <v>0</v>
      </c>
      <c r="I2523" s="32" t="s">
        <v>53</v>
      </c>
      <c r="J2523" s="32"/>
      <c r="K2523" s="32"/>
      <c r="L2523" s="67"/>
      <c r="M2523" s="24"/>
      <c r="N2523" s="14">
        <v>0</v>
      </c>
      <c r="O2523" s="14"/>
      <c r="P2523" s="12" t="s">
        <v>26</v>
      </c>
      <c r="Q2523" s="14"/>
      <c r="R2523" s="16" t="s">
        <v>32</v>
      </c>
      <c r="T2523" s="22"/>
      <c r="U2523" s="22"/>
      <c r="V2523" s="22"/>
      <c r="W2523" s="22"/>
      <c r="X2523" s="22"/>
      <c r="Y2523" s="22"/>
      <c r="Z2523" s="22"/>
      <c r="AA2523" s="22"/>
      <c r="AB2523" s="22"/>
      <c r="AC2523" s="22"/>
      <c r="AD2523" s="22"/>
      <c r="AE2523" s="22"/>
      <c r="AF2523" s="22"/>
      <c r="AG2523" s="22"/>
      <c r="AH2523" s="22"/>
      <c r="AI2523" s="22"/>
      <c r="AJ2523" s="22"/>
      <c r="AK2523" s="22"/>
      <c r="AL2523" s="22"/>
      <c r="AM2523" s="22"/>
      <c r="AN2523" s="22"/>
      <c r="AO2523" s="22"/>
      <c r="AP2523" s="22"/>
      <c r="AQ2523" s="22"/>
      <c r="AR2523" s="22"/>
      <c r="AS2523" s="22"/>
      <c r="AT2523" s="22"/>
      <c r="AU2523" s="22"/>
      <c r="AV2523" s="22"/>
      <c r="AW2523" s="22"/>
      <c r="AX2523" s="22"/>
      <c r="AY2523" s="22"/>
      <c r="AZ2523" s="22"/>
      <c r="BA2523" s="22"/>
      <c r="BB2523" s="22"/>
      <c r="BC2523" s="22"/>
      <c r="BD2523" s="22"/>
      <c r="BE2523" s="22"/>
      <c r="BF2523" s="22"/>
      <c r="BG2523" s="22"/>
      <c r="BH2523" s="22"/>
      <c r="BI2523" s="22"/>
      <c r="BJ2523" s="22"/>
      <c r="BK2523" s="22"/>
      <c r="BL2523" s="22"/>
      <c r="BM2523" s="22"/>
      <c r="BN2523" s="22"/>
      <c r="BO2523" s="22"/>
      <c r="BP2523" s="22"/>
      <c r="BQ2523" s="22"/>
      <c r="BR2523" s="22"/>
      <c r="BS2523" s="22"/>
      <c r="BT2523" s="22"/>
      <c r="BU2523" s="22"/>
      <c r="BV2523" s="22"/>
      <c r="BW2523" s="22"/>
      <c r="BX2523" s="22"/>
      <c r="BY2523" s="22"/>
      <c r="BZ2523" s="22"/>
      <c r="CA2523" s="22"/>
      <c r="CB2523" s="22"/>
      <c r="CC2523" s="22"/>
      <c r="CD2523" s="22"/>
      <c r="CE2523" s="22"/>
      <c r="CF2523" s="22"/>
      <c r="CG2523" s="22"/>
      <c r="CH2523" s="22"/>
      <c r="CI2523" s="22"/>
      <c r="CJ2523" s="22"/>
      <c r="CK2523" s="22"/>
      <c r="CL2523" s="22"/>
      <c r="CM2523" s="22"/>
      <c r="CN2523" s="22"/>
      <c r="CO2523" s="22"/>
      <c r="CP2523" s="22"/>
      <c r="CQ2523" s="22"/>
      <c r="CR2523" s="22"/>
      <c r="CS2523" s="22"/>
      <c r="CT2523" s="22"/>
      <c r="CU2523" s="22"/>
      <c r="CV2523" s="22"/>
      <c r="CW2523" s="22"/>
      <c r="CX2523" s="22"/>
      <c r="CY2523" s="22"/>
      <c r="CZ2523" s="22"/>
      <c r="DA2523" s="22"/>
      <c r="DB2523" s="22"/>
      <c r="DC2523" s="22"/>
      <c r="DD2523" s="22"/>
      <c r="DE2523" s="22"/>
      <c r="DF2523" s="22"/>
      <c r="DG2523" s="22"/>
      <c r="DH2523" s="22"/>
      <c r="DI2523" s="22"/>
      <c r="DJ2523" s="22"/>
      <c r="DK2523" s="22"/>
      <c r="DL2523" s="22"/>
      <c r="DM2523" s="22"/>
      <c r="DN2523" s="22"/>
      <c r="DO2523" s="22"/>
      <c r="DP2523" s="22"/>
      <c r="DQ2523" s="22"/>
      <c r="DR2523" s="22"/>
      <c r="DS2523" s="22"/>
      <c r="DT2523" s="22"/>
      <c r="DU2523" s="22"/>
      <c r="DV2523" s="22"/>
      <c r="DW2523" s="22"/>
      <c r="DX2523" s="22"/>
      <c r="DY2523" s="22"/>
      <c r="DZ2523" s="22"/>
      <c r="EA2523" s="22"/>
      <c r="EB2523" s="22"/>
      <c r="EC2523" s="22"/>
      <c r="ED2523" s="22"/>
      <c r="EE2523" s="22"/>
      <c r="EF2523" s="22"/>
      <c r="EG2523" s="22"/>
      <c r="EH2523" s="22"/>
      <c r="EI2523" s="22"/>
      <c r="EJ2523" s="22"/>
      <c r="EK2523" s="22"/>
      <c r="EL2523" s="22"/>
      <c r="EM2523" s="22"/>
      <c r="EN2523" s="22"/>
      <c r="EO2523" s="22"/>
      <c r="EP2523" s="22"/>
      <c r="EQ2523" s="22"/>
      <c r="ER2523" s="22"/>
      <c r="ES2523" s="22"/>
      <c r="ET2523" s="22"/>
      <c r="EU2523" s="22"/>
      <c r="EV2523" s="22"/>
      <c r="EW2523" s="22"/>
      <c r="EX2523" s="22"/>
      <c r="EY2523" s="22"/>
      <c r="EZ2523" s="22"/>
      <c r="FA2523" s="22"/>
      <c r="FB2523" s="22"/>
      <c r="FC2523" s="22"/>
      <c r="FD2523" s="22"/>
      <c r="FE2523" s="22"/>
      <c r="FF2523" s="22"/>
      <c r="FG2523" s="22"/>
      <c r="FH2523" s="22"/>
      <c r="FI2523" s="22"/>
      <c r="FJ2523" s="22"/>
      <c r="FK2523" s="22"/>
      <c r="FL2523" s="22"/>
      <c r="FM2523" s="22"/>
      <c r="FN2523" s="22"/>
      <c r="FO2523" s="22"/>
      <c r="FP2523" s="22"/>
      <c r="FQ2523" s="22"/>
      <c r="FR2523" s="22"/>
      <c r="FS2523" s="22"/>
      <c r="FT2523" s="22"/>
      <c r="FU2523" s="22"/>
      <c r="FV2523" s="22"/>
      <c r="FW2523" s="22"/>
      <c r="FX2523" s="22"/>
      <c r="FY2523" s="22"/>
      <c r="FZ2523" s="22"/>
      <c r="GA2523" s="22"/>
      <c r="GB2523" s="22"/>
      <c r="GC2523" s="22"/>
      <c r="GD2523" s="22"/>
      <c r="GE2523" s="22"/>
      <c r="GF2523" s="22"/>
      <c r="GG2523" s="22"/>
      <c r="GH2523" s="22"/>
      <c r="GI2523" s="22"/>
      <c r="GJ2523" s="22"/>
      <c r="GK2523" s="22"/>
      <c r="GL2523" s="22"/>
      <c r="GM2523" s="22"/>
      <c r="GN2523" s="22"/>
      <c r="GO2523" s="22"/>
      <c r="GP2523" s="22"/>
      <c r="GQ2523" s="22"/>
      <c r="GR2523" s="22"/>
      <c r="GS2523" s="22"/>
      <c r="GT2523" s="22"/>
      <c r="GU2523" s="22"/>
      <c r="GV2523" s="22"/>
      <c r="GW2523" s="22"/>
      <c r="GX2523" s="22"/>
      <c r="GY2523" s="22"/>
      <c r="GZ2523" s="22"/>
      <c r="HA2523" s="22"/>
      <c r="HB2523" s="22"/>
      <c r="HC2523" s="22"/>
      <c r="HD2523" s="22"/>
      <c r="HE2523" s="22"/>
      <c r="HF2523" s="22"/>
      <c r="HG2523" s="22"/>
      <c r="HH2523" s="22"/>
      <c r="HI2523" s="22"/>
      <c r="HJ2523" s="22"/>
      <c r="HK2523" s="22"/>
      <c r="HL2523" s="22"/>
      <c r="HM2523" s="22"/>
      <c r="HN2523" s="22"/>
      <c r="HO2523" s="22"/>
      <c r="HP2523" s="22"/>
      <c r="HQ2523" s="22"/>
      <c r="HR2523" s="22"/>
      <c r="HS2523" s="22"/>
      <c r="HT2523" s="22"/>
      <c r="HU2523" s="22"/>
      <c r="HV2523" s="22"/>
      <c r="HW2523" s="22"/>
      <c r="HX2523" s="22"/>
      <c r="HY2523" s="22"/>
      <c r="HZ2523" s="22"/>
      <c r="IA2523" s="22"/>
      <c r="IB2523" s="22"/>
      <c r="IC2523" s="22"/>
      <c r="ID2523" s="22"/>
      <c r="IE2523" s="22"/>
      <c r="IF2523" s="22"/>
      <c r="IG2523" s="22"/>
      <c r="IH2523" s="22"/>
      <c r="II2523" s="22"/>
      <c r="IJ2523" s="22"/>
      <c r="IK2523" s="22"/>
      <c r="IL2523" s="22"/>
      <c r="IM2523" s="22"/>
      <c r="IN2523" s="22"/>
      <c r="IO2523" s="22"/>
      <c r="IP2523" s="22"/>
      <c r="IQ2523" s="22"/>
      <c r="IR2523" s="22"/>
      <c r="IS2523" s="22"/>
      <c r="IT2523" s="22"/>
      <c r="IU2523" s="22"/>
    </row>
    <row r="2524" spans="1:255" s="21" customFormat="1" ht="32.4" customHeight="1" x14ac:dyDescent="0.3">
      <c r="A2524" s="89" t="s">
        <v>313</v>
      </c>
      <c r="B2524" s="36" t="s">
        <v>4880</v>
      </c>
      <c r="C2524" s="19" t="s">
        <v>414</v>
      </c>
      <c r="D2524" s="61">
        <v>72000</v>
      </c>
      <c r="E2524" s="60">
        <v>72000</v>
      </c>
      <c r="F2524" s="67"/>
      <c r="G2524" s="60">
        <v>72000</v>
      </c>
      <c r="H2524" s="14">
        <v>0</v>
      </c>
      <c r="I2524" s="32" t="s">
        <v>53</v>
      </c>
      <c r="J2524" s="32"/>
      <c r="K2524" s="32"/>
      <c r="L2524" s="67"/>
      <c r="M2524" s="24"/>
      <c r="N2524" s="14">
        <v>0</v>
      </c>
      <c r="O2524" s="14"/>
      <c r="P2524" s="12" t="s">
        <v>26</v>
      </c>
      <c r="Q2524" s="14"/>
      <c r="R2524" s="16" t="s">
        <v>32</v>
      </c>
      <c r="T2524" s="22"/>
      <c r="U2524" s="22"/>
      <c r="V2524" s="22"/>
      <c r="W2524" s="22"/>
      <c r="X2524" s="22"/>
      <c r="Y2524" s="22"/>
      <c r="Z2524" s="22"/>
      <c r="AA2524" s="22"/>
      <c r="AB2524" s="22"/>
      <c r="AC2524" s="22"/>
      <c r="AD2524" s="22"/>
      <c r="AE2524" s="22"/>
      <c r="AF2524" s="22"/>
      <c r="AG2524" s="22"/>
      <c r="AH2524" s="22"/>
      <c r="AI2524" s="22"/>
      <c r="AJ2524" s="22"/>
      <c r="AK2524" s="22"/>
      <c r="AL2524" s="22"/>
      <c r="AM2524" s="22"/>
      <c r="AN2524" s="22"/>
      <c r="AO2524" s="22"/>
      <c r="AP2524" s="22"/>
      <c r="AQ2524" s="22"/>
      <c r="AR2524" s="22"/>
      <c r="AS2524" s="22"/>
      <c r="AT2524" s="22"/>
      <c r="AU2524" s="22"/>
      <c r="AV2524" s="22"/>
      <c r="AW2524" s="22"/>
      <c r="AX2524" s="22"/>
      <c r="AY2524" s="22"/>
      <c r="AZ2524" s="22"/>
      <c r="BA2524" s="22"/>
      <c r="BB2524" s="22"/>
      <c r="BC2524" s="22"/>
      <c r="BD2524" s="22"/>
      <c r="BE2524" s="22"/>
      <c r="BF2524" s="22"/>
      <c r="BG2524" s="22"/>
      <c r="BH2524" s="22"/>
      <c r="BI2524" s="22"/>
      <c r="BJ2524" s="22"/>
      <c r="BK2524" s="22"/>
      <c r="BL2524" s="22"/>
      <c r="BM2524" s="22"/>
      <c r="BN2524" s="22"/>
      <c r="BO2524" s="22"/>
      <c r="BP2524" s="22"/>
      <c r="BQ2524" s="22"/>
      <c r="BR2524" s="22"/>
      <c r="BS2524" s="22"/>
      <c r="BT2524" s="22"/>
      <c r="BU2524" s="22"/>
      <c r="BV2524" s="22"/>
      <c r="BW2524" s="22"/>
      <c r="BX2524" s="22"/>
      <c r="BY2524" s="22"/>
      <c r="BZ2524" s="22"/>
      <c r="CA2524" s="22"/>
      <c r="CB2524" s="22"/>
      <c r="CC2524" s="22"/>
      <c r="CD2524" s="22"/>
      <c r="CE2524" s="22"/>
      <c r="CF2524" s="22"/>
      <c r="CG2524" s="22"/>
      <c r="CH2524" s="22"/>
      <c r="CI2524" s="22"/>
      <c r="CJ2524" s="22"/>
      <c r="CK2524" s="22"/>
      <c r="CL2524" s="22"/>
      <c r="CM2524" s="22"/>
      <c r="CN2524" s="22"/>
      <c r="CO2524" s="22"/>
      <c r="CP2524" s="22"/>
      <c r="CQ2524" s="22"/>
      <c r="CR2524" s="22"/>
      <c r="CS2524" s="22"/>
      <c r="CT2524" s="22"/>
      <c r="CU2524" s="22"/>
      <c r="CV2524" s="22"/>
      <c r="CW2524" s="22"/>
      <c r="CX2524" s="22"/>
      <c r="CY2524" s="22"/>
      <c r="CZ2524" s="22"/>
      <c r="DA2524" s="22"/>
      <c r="DB2524" s="22"/>
      <c r="DC2524" s="22"/>
      <c r="DD2524" s="22"/>
      <c r="DE2524" s="22"/>
      <c r="DF2524" s="22"/>
      <c r="DG2524" s="22"/>
      <c r="DH2524" s="22"/>
      <c r="DI2524" s="22"/>
      <c r="DJ2524" s="22"/>
      <c r="DK2524" s="22"/>
      <c r="DL2524" s="22"/>
      <c r="DM2524" s="22"/>
      <c r="DN2524" s="22"/>
      <c r="DO2524" s="22"/>
      <c r="DP2524" s="22"/>
      <c r="DQ2524" s="22"/>
      <c r="DR2524" s="22"/>
      <c r="DS2524" s="22"/>
      <c r="DT2524" s="22"/>
      <c r="DU2524" s="22"/>
      <c r="DV2524" s="22"/>
      <c r="DW2524" s="22"/>
      <c r="DX2524" s="22"/>
      <c r="DY2524" s="22"/>
      <c r="DZ2524" s="22"/>
      <c r="EA2524" s="22"/>
      <c r="EB2524" s="22"/>
      <c r="EC2524" s="22"/>
      <c r="ED2524" s="22"/>
      <c r="EE2524" s="22"/>
      <c r="EF2524" s="22"/>
      <c r="EG2524" s="22"/>
      <c r="EH2524" s="22"/>
      <c r="EI2524" s="22"/>
      <c r="EJ2524" s="22"/>
      <c r="EK2524" s="22"/>
      <c r="EL2524" s="22"/>
      <c r="EM2524" s="22"/>
      <c r="EN2524" s="22"/>
      <c r="EO2524" s="22"/>
      <c r="EP2524" s="22"/>
      <c r="EQ2524" s="22"/>
      <c r="ER2524" s="22"/>
      <c r="ES2524" s="22"/>
      <c r="ET2524" s="22"/>
      <c r="EU2524" s="22"/>
      <c r="EV2524" s="22"/>
      <c r="EW2524" s="22"/>
      <c r="EX2524" s="22"/>
      <c r="EY2524" s="22"/>
      <c r="EZ2524" s="22"/>
      <c r="FA2524" s="22"/>
      <c r="FB2524" s="22"/>
      <c r="FC2524" s="22"/>
      <c r="FD2524" s="22"/>
      <c r="FE2524" s="22"/>
      <c r="FF2524" s="22"/>
      <c r="FG2524" s="22"/>
      <c r="FH2524" s="22"/>
      <c r="FI2524" s="22"/>
      <c r="FJ2524" s="22"/>
      <c r="FK2524" s="22"/>
      <c r="FL2524" s="22"/>
      <c r="FM2524" s="22"/>
      <c r="FN2524" s="22"/>
      <c r="FO2524" s="22"/>
      <c r="FP2524" s="22"/>
      <c r="FQ2524" s="22"/>
      <c r="FR2524" s="22"/>
      <c r="FS2524" s="22"/>
      <c r="FT2524" s="22"/>
      <c r="FU2524" s="22"/>
      <c r="FV2524" s="22"/>
      <c r="FW2524" s="22"/>
      <c r="FX2524" s="22"/>
      <c r="FY2524" s="22"/>
      <c r="FZ2524" s="22"/>
      <c r="GA2524" s="22"/>
      <c r="GB2524" s="22"/>
      <c r="GC2524" s="22"/>
      <c r="GD2524" s="22"/>
      <c r="GE2524" s="22"/>
      <c r="GF2524" s="22"/>
      <c r="GG2524" s="22"/>
      <c r="GH2524" s="22"/>
      <c r="GI2524" s="22"/>
      <c r="GJ2524" s="22"/>
      <c r="GK2524" s="22"/>
      <c r="GL2524" s="22"/>
      <c r="GM2524" s="22"/>
      <c r="GN2524" s="22"/>
      <c r="GO2524" s="22"/>
      <c r="GP2524" s="22"/>
      <c r="GQ2524" s="22"/>
      <c r="GR2524" s="22"/>
      <c r="GS2524" s="22"/>
      <c r="GT2524" s="22"/>
      <c r="GU2524" s="22"/>
      <c r="GV2524" s="22"/>
      <c r="GW2524" s="22"/>
      <c r="GX2524" s="22"/>
      <c r="GY2524" s="22"/>
      <c r="GZ2524" s="22"/>
      <c r="HA2524" s="22"/>
      <c r="HB2524" s="22"/>
      <c r="HC2524" s="22"/>
      <c r="HD2524" s="22"/>
      <c r="HE2524" s="22"/>
      <c r="HF2524" s="22"/>
      <c r="HG2524" s="22"/>
      <c r="HH2524" s="22"/>
      <c r="HI2524" s="22"/>
      <c r="HJ2524" s="22"/>
      <c r="HK2524" s="22"/>
      <c r="HL2524" s="22"/>
      <c r="HM2524" s="22"/>
      <c r="HN2524" s="22"/>
      <c r="HO2524" s="22"/>
      <c r="HP2524" s="22"/>
      <c r="HQ2524" s="22"/>
      <c r="HR2524" s="22"/>
      <c r="HS2524" s="22"/>
      <c r="HT2524" s="22"/>
      <c r="HU2524" s="22"/>
      <c r="HV2524" s="22"/>
      <c r="HW2524" s="22"/>
      <c r="HX2524" s="22"/>
      <c r="HY2524" s="22"/>
      <c r="HZ2524" s="22"/>
      <c r="IA2524" s="22"/>
      <c r="IB2524" s="22"/>
      <c r="IC2524" s="22"/>
      <c r="ID2524" s="22"/>
      <c r="IE2524" s="22"/>
      <c r="IF2524" s="22"/>
      <c r="IG2524" s="22"/>
      <c r="IH2524" s="22"/>
      <c r="II2524" s="22"/>
      <c r="IJ2524" s="22"/>
      <c r="IK2524" s="22"/>
      <c r="IL2524" s="22"/>
      <c r="IM2524" s="22"/>
      <c r="IN2524" s="22"/>
      <c r="IO2524" s="22"/>
      <c r="IP2524" s="22"/>
      <c r="IQ2524" s="22"/>
      <c r="IR2524" s="22"/>
      <c r="IS2524" s="22"/>
      <c r="IT2524" s="22"/>
      <c r="IU2524" s="22"/>
    </row>
    <row r="2525" spans="1:255" s="21" customFormat="1" ht="32.4" customHeight="1" x14ac:dyDescent="0.3">
      <c r="A2525" s="89" t="s">
        <v>313</v>
      </c>
      <c r="B2525" s="36" t="s">
        <v>4881</v>
      </c>
      <c r="C2525" s="19" t="s">
        <v>414</v>
      </c>
      <c r="D2525" s="61">
        <v>72000</v>
      </c>
      <c r="E2525" s="60">
        <v>72000</v>
      </c>
      <c r="F2525" s="67"/>
      <c r="G2525" s="60">
        <v>72000</v>
      </c>
      <c r="H2525" s="14">
        <v>0</v>
      </c>
      <c r="I2525" s="32" t="s">
        <v>53</v>
      </c>
      <c r="J2525" s="32"/>
      <c r="K2525" s="32"/>
      <c r="L2525" s="67"/>
      <c r="M2525" s="24"/>
      <c r="N2525" s="14">
        <v>0</v>
      </c>
      <c r="O2525" s="14"/>
      <c r="P2525" s="12" t="s">
        <v>26</v>
      </c>
      <c r="Q2525" s="14"/>
      <c r="R2525" s="16" t="s">
        <v>32</v>
      </c>
      <c r="T2525" s="22"/>
      <c r="U2525" s="22"/>
      <c r="V2525" s="22"/>
      <c r="W2525" s="22"/>
      <c r="X2525" s="22"/>
      <c r="Y2525" s="22"/>
      <c r="Z2525" s="22"/>
      <c r="AA2525" s="22"/>
      <c r="AB2525" s="22"/>
      <c r="AC2525" s="22"/>
      <c r="AD2525" s="22"/>
      <c r="AE2525" s="22"/>
      <c r="AF2525" s="22"/>
      <c r="AG2525" s="22"/>
      <c r="AH2525" s="22"/>
      <c r="AI2525" s="22"/>
      <c r="AJ2525" s="22"/>
      <c r="AK2525" s="22"/>
      <c r="AL2525" s="22"/>
      <c r="AM2525" s="22"/>
      <c r="AN2525" s="22"/>
      <c r="AO2525" s="22"/>
      <c r="AP2525" s="22"/>
      <c r="AQ2525" s="22"/>
      <c r="AR2525" s="22"/>
      <c r="AS2525" s="22"/>
      <c r="AT2525" s="22"/>
      <c r="AU2525" s="22"/>
      <c r="AV2525" s="22"/>
      <c r="AW2525" s="22"/>
      <c r="AX2525" s="22"/>
      <c r="AY2525" s="22"/>
      <c r="AZ2525" s="22"/>
      <c r="BA2525" s="22"/>
      <c r="BB2525" s="22"/>
      <c r="BC2525" s="22"/>
      <c r="BD2525" s="22"/>
      <c r="BE2525" s="22"/>
      <c r="BF2525" s="22"/>
      <c r="BG2525" s="22"/>
      <c r="BH2525" s="22"/>
      <c r="BI2525" s="22"/>
      <c r="BJ2525" s="22"/>
      <c r="BK2525" s="22"/>
      <c r="BL2525" s="22"/>
      <c r="BM2525" s="22"/>
      <c r="BN2525" s="22"/>
      <c r="BO2525" s="22"/>
      <c r="BP2525" s="22"/>
      <c r="BQ2525" s="22"/>
      <c r="BR2525" s="22"/>
      <c r="BS2525" s="22"/>
      <c r="BT2525" s="22"/>
      <c r="BU2525" s="22"/>
      <c r="BV2525" s="22"/>
      <c r="BW2525" s="22"/>
      <c r="BX2525" s="22"/>
      <c r="BY2525" s="22"/>
      <c r="BZ2525" s="22"/>
      <c r="CA2525" s="22"/>
      <c r="CB2525" s="22"/>
      <c r="CC2525" s="22"/>
      <c r="CD2525" s="22"/>
      <c r="CE2525" s="22"/>
      <c r="CF2525" s="22"/>
      <c r="CG2525" s="22"/>
      <c r="CH2525" s="22"/>
      <c r="CI2525" s="22"/>
      <c r="CJ2525" s="22"/>
      <c r="CK2525" s="22"/>
      <c r="CL2525" s="22"/>
      <c r="CM2525" s="22"/>
      <c r="CN2525" s="22"/>
      <c r="CO2525" s="22"/>
      <c r="CP2525" s="22"/>
      <c r="CQ2525" s="22"/>
      <c r="CR2525" s="22"/>
      <c r="CS2525" s="22"/>
      <c r="CT2525" s="22"/>
      <c r="CU2525" s="22"/>
      <c r="CV2525" s="22"/>
      <c r="CW2525" s="22"/>
      <c r="CX2525" s="22"/>
      <c r="CY2525" s="22"/>
      <c r="CZ2525" s="22"/>
      <c r="DA2525" s="22"/>
      <c r="DB2525" s="22"/>
      <c r="DC2525" s="22"/>
      <c r="DD2525" s="22"/>
      <c r="DE2525" s="22"/>
      <c r="DF2525" s="22"/>
      <c r="DG2525" s="22"/>
      <c r="DH2525" s="22"/>
      <c r="DI2525" s="22"/>
      <c r="DJ2525" s="22"/>
      <c r="DK2525" s="22"/>
      <c r="DL2525" s="22"/>
      <c r="DM2525" s="22"/>
      <c r="DN2525" s="22"/>
      <c r="DO2525" s="22"/>
      <c r="DP2525" s="22"/>
      <c r="DQ2525" s="22"/>
      <c r="DR2525" s="22"/>
      <c r="DS2525" s="22"/>
      <c r="DT2525" s="22"/>
      <c r="DU2525" s="22"/>
      <c r="DV2525" s="22"/>
      <c r="DW2525" s="22"/>
      <c r="DX2525" s="22"/>
      <c r="DY2525" s="22"/>
      <c r="DZ2525" s="22"/>
      <c r="EA2525" s="22"/>
      <c r="EB2525" s="22"/>
      <c r="EC2525" s="22"/>
      <c r="ED2525" s="22"/>
      <c r="EE2525" s="22"/>
      <c r="EF2525" s="22"/>
      <c r="EG2525" s="22"/>
      <c r="EH2525" s="22"/>
      <c r="EI2525" s="22"/>
      <c r="EJ2525" s="22"/>
      <c r="EK2525" s="22"/>
      <c r="EL2525" s="22"/>
      <c r="EM2525" s="22"/>
      <c r="EN2525" s="22"/>
      <c r="EO2525" s="22"/>
      <c r="EP2525" s="22"/>
      <c r="EQ2525" s="22"/>
      <c r="ER2525" s="22"/>
      <c r="ES2525" s="22"/>
      <c r="ET2525" s="22"/>
      <c r="EU2525" s="22"/>
      <c r="EV2525" s="22"/>
      <c r="EW2525" s="22"/>
      <c r="EX2525" s="22"/>
      <c r="EY2525" s="22"/>
      <c r="EZ2525" s="22"/>
      <c r="FA2525" s="22"/>
      <c r="FB2525" s="22"/>
      <c r="FC2525" s="22"/>
      <c r="FD2525" s="22"/>
      <c r="FE2525" s="22"/>
      <c r="FF2525" s="22"/>
      <c r="FG2525" s="22"/>
      <c r="FH2525" s="22"/>
      <c r="FI2525" s="22"/>
      <c r="FJ2525" s="22"/>
      <c r="FK2525" s="22"/>
      <c r="FL2525" s="22"/>
      <c r="FM2525" s="22"/>
      <c r="FN2525" s="22"/>
      <c r="FO2525" s="22"/>
      <c r="FP2525" s="22"/>
      <c r="FQ2525" s="22"/>
      <c r="FR2525" s="22"/>
      <c r="FS2525" s="22"/>
      <c r="FT2525" s="22"/>
      <c r="FU2525" s="22"/>
      <c r="FV2525" s="22"/>
      <c r="FW2525" s="22"/>
      <c r="FX2525" s="22"/>
      <c r="FY2525" s="22"/>
      <c r="FZ2525" s="22"/>
      <c r="GA2525" s="22"/>
      <c r="GB2525" s="22"/>
      <c r="GC2525" s="22"/>
      <c r="GD2525" s="22"/>
      <c r="GE2525" s="22"/>
      <c r="GF2525" s="22"/>
      <c r="GG2525" s="22"/>
      <c r="GH2525" s="22"/>
      <c r="GI2525" s="22"/>
      <c r="GJ2525" s="22"/>
      <c r="GK2525" s="22"/>
      <c r="GL2525" s="22"/>
      <c r="GM2525" s="22"/>
      <c r="GN2525" s="22"/>
      <c r="GO2525" s="22"/>
      <c r="GP2525" s="22"/>
      <c r="GQ2525" s="22"/>
      <c r="GR2525" s="22"/>
      <c r="GS2525" s="22"/>
      <c r="GT2525" s="22"/>
      <c r="GU2525" s="22"/>
      <c r="GV2525" s="22"/>
      <c r="GW2525" s="22"/>
      <c r="GX2525" s="22"/>
      <c r="GY2525" s="22"/>
      <c r="GZ2525" s="22"/>
      <c r="HA2525" s="22"/>
      <c r="HB2525" s="22"/>
      <c r="HC2525" s="22"/>
      <c r="HD2525" s="22"/>
      <c r="HE2525" s="22"/>
      <c r="HF2525" s="22"/>
      <c r="HG2525" s="22"/>
      <c r="HH2525" s="22"/>
      <c r="HI2525" s="22"/>
      <c r="HJ2525" s="22"/>
      <c r="HK2525" s="22"/>
      <c r="HL2525" s="22"/>
      <c r="HM2525" s="22"/>
      <c r="HN2525" s="22"/>
      <c r="HO2525" s="22"/>
      <c r="HP2525" s="22"/>
      <c r="HQ2525" s="22"/>
      <c r="HR2525" s="22"/>
      <c r="HS2525" s="22"/>
      <c r="HT2525" s="22"/>
      <c r="HU2525" s="22"/>
      <c r="HV2525" s="22"/>
      <c r="HW2525" s="22"/>
      <c r="HX2525" s="22"/>
      <c r="HY2525" s="22"/>
      <c r="HZ2525" s="22"/>
      <c r="IA2525" s="22"/>
      <c r="IB2525" s="22"/>
      <c r="IC2525" s="22"/>
      <c r="ID2525" s="22"/>
      <c r="IE2525" s="22"/>
      <c r="IF2525" s="22"/>
      <c r="IG2525" s="22"/>
      <c r="IH2525" s="22"/>
      <c r="II2525" s="22"/>
      <c r="IJ2525" s="22"/>
      <c r="IK2525" s="22"/>
      <c r="IL2525" s="22"/>
      <c r="IM2525" s="22"/>
      <c r="IN2525" s="22"/>
      <c r="IO2525" s="22"/>
      <c r="IP2525" s="22"/>
      <c r="IQ2525" s="22"/>
      <c r="IR2525" s="22"/>
      <c r="IS2525" s="22"/>
      <c r="IT2525" s="22"/>
      <c r="IU2525" s="22"/>
    </row>
    <row r="2526" spans="1:255" s="21" customFormat="1" ht="32.4" customHeight="1" x14ac:dyDescent="0.3">
      <c r="A2526" s="89" t="s">
        <v>313</v>
      </c>
      <c r="B2526" s="36" t="s">
        <v>4882</v>
      </c>
      <c r="C2526" s="19" t="s">
        <v>414</v>
      </c>
      <c r="D2526" s="68">
        <v>72000</v>
      </c>
      <c r="E2526" s="68">
        <v>72000</v>
      </c>
      <c r="F2526" s="18"/>
      <c r="G2526" s="68">
        <v>72000</v>
      </c>
      <c r="H2526" s="14">
        <v>0</v>
      </c>
      <c r="I2526" s="32" t="s">
        <v>53</v>
      </c>
      <c r="J2526" s="32"/>
      <c r="K2526" s="32"/>
      <c r="L2526" s="32"/>
      <c r="M2526" s="24"/>
      <c r="N2526" s="14">
        <v>0</v>
      </c>
      <c r="O2526" s="14"/>
      <c r="P2526" s="12" t="s">
        <v>26</v>
      </c>
      <c r="Q2526" s="14"/>
      <c r="R2526" s="16" t="s">
        <v>32</v>
      </c>
      <c r="T2526" s="22"/>
      <c r="U2526" s="22"/>
      <c r="V2526" s="22"/>
      <c r="W2526" s="22"/>
      <c r="X2526" s="22"/>
      <c r="Y2526" s="22"/>
      <c r="Z2526" s="22"/>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s="22"/>
      <c r="BH2526" s="22"/>
      <c r="BI2526" s="22"/>
      <c r="BJ2526" s="22"/>
      <c r="BK2526" s="22"/>
      <c r="BL2526" s="22"/>
      <c r="BM2526" s="22"/>
      <c r="BN2526" s="22"/>
      <c r="BO2526" s="22"/>
      <c r="BP2526" s="22"/>
      <c r="BQ2526" s="22"/>
      <c r="BR2526" s="22"/>
      <c r="BS2526" s="22"/>
      <c r="BT2526" s="22"/>
      <c r="BU2526" s="22"/>
      <c r="BV2526" s="22"/>
      <c r="BW2526" s="22"/>
      <c r="BX2526" s="22"/>
      <c r="BY2526" s="22"/>
      <c r="BZ2526" s="22"/>
      <c r="CA2526" s="22"/>
      <c r="CB2526" s="22"/>
      <c r="CC2526" s="22"/>
      <c r="CD2526" s="22"/>
      <c r="CE2526" s="22"/>
      <c r="CF2526" s="22"/>
      <c r="CG2526" s="22"/>
      <c r="CH2526" s="22"/>
      <c r="CI2526" s="22"/>
      <c r="CJ2526" s="22"/>
      <c r="CK2526" s="22"/>
      <c r="CL2526" s="22"/>
      <c r="CM2526" s="22"/>
      <c r="CN2526" s="22"/>
      <c r="CO2526" s="22"/>
      <c r="CP2526" s="22"/>
      <c r="CQ2526" s="22"/>
      <c r="CR2526" s="22"/>
      <c r="CS2526" s="22"/>
      <c r="CT2526" s="22"/>
      <c r="CU2526" s="22"/>
      <c r="CV2526" s="22"/>
      <c r="CW2526" s="22"/>
      <c r="CX2526" s="22"/>
      <c r="CY2526" s="22"/>
      <c r="CZ2526" s="22"/>
      <c r="DA2526" s="22"/>
      <c r="DB2526" s="22"/>
      <c r="DC2526" s="22"/>
      <c r="DD2526" s="22"/>
      <c r="DE2526" s="22"/>
      <c r="DF2526" s="22"/>
      <c r="DG2526" s="22"/>
      <c r="DH2526" s="22"/>
      <c r="DI2526" s="22"/>
      <c r="DJ2526" s="22"/>
      <c r="DK2526" s="22"/>
      <c r="DL2526" s="22"/>
      <c r="DM2526" s="22"/>
      <c r="DN2526" s="22"/>
      <c r="DO2526" s="22"/>
      <c r="DP2526" s="22"/>
      <c r="DQ2526" s="22"/>
      <c r="DR2526" s="22"/>
      <c r="DS2526" s="22"/>
      <c r="DT2526" s="22"/>
      <c r="DU2526" s="22"/>
      <c r="DV2526" s="22"/>
      <c r="DW2526" s="22"/>
      <c r="DX2526" s="22"/>
      <c r="DY2526" s="22"/>
      <c r="DZ2526" s="22"/>
      <c r="EA2526" s="22"/>
      <c r="EB2526" s="22"/>
      <c r="EC2526" s="22"/>
      <c r="ED2526" s="22"/>
      <c r="EE2526" s="22"/>
      <c r="EF2526" s="22"/>
      <c r="EG2526" s="22"/>
      <c r="EH2526" s="22"/>
      <c r="EI2526" s="22"/>
      <c r="EJ2526" s="22"/>
      <c r="EK2526" s="22"/>
      <c r="EL2526" s="22"/>
      <c r="EM2526" s="22"/>
      <c r="EN2526" s="22"/>
      <c r="EO2526" s="22"/>
      <c r="EP2526" s="22"/>
      <c r="EQ2526" s="22"/>
      <c r="ER2526" s="22"/>
      <c r="ES2526" s="22"/>
      <c r="ET2526" s="22"/>
      <c r="EU2526" s="22"/>
      <c r="EV2526" s="22"/>
      <c r="EW2526" s="22"/>
      <c r="EX2526" s="22"/>
      <c r="EY2526" s="22"/>
      <c r="EZ2526" s="22"/>
      <c r="FA2526" s="22"/>
      <c r="FB2526" s="22"/>
      <c r="FC2526" s="22"/>
      <c r="FD2526" s="22"/>
      <c r="FE2526" s="22"/>
      <c r="FF2526" s="22"/>
      <c r="FG2526" s="22"/>
      <c r="FH2526" s="22"/>
      <c r="FI2526" s="22"/>
      <c r="FJ2526" s="22"/>
      <c r="FK2526" s="22"/>
      <c r="FL2526" s="22"/>
      <c r="FM2526" s="22"/>
      <c r="FN2526" s="22"/>
      <c r="FO2526" s="22"/>
      <c r="FP2526" s="22"/>
      <c r="FQ2526" s="22"/>
      <c r="FR2526" s="22"/>
      <c r="FS2526" s="22"/>
      <c r="FT2526" s="22"/>
      <c r="FU2526" s="22"/>
      <c r="FV2526" s="22"/>
      <c r="FW2526" s="22"/>
      <c r="FX2526" s="22"/>
      <c r="FY2526" s="22"/>
      <c r="FZ2526" s="22"/>
      <c r="GA2526" s="22"/>
      <c r="GB2526" s="22"/>
      <c r="GC2526" s="22"/>
      <c r="GD2526" s="22"/>
      <c r="GE2526" s="22"/>
      <c r="GF2526" s="22"/>
      <c r="GG2526" s="22"/>
      <c r="GH2526" s="22"/>
      <c r="GI2526" s="22"/>
      <c r="GJ2526" s="22"/>
      <c r="GK2526" s="22"/>
      <c r="GL2526" s="22"/>
      <c r="GM2526" s="22"/>
      <c r="GN2526" s="22"/>
      <c r="GO2526" s="22"/>
      <c r="GP2526" s="22"/>
      <c r="GQ2526" s="22"/>
      <c r="GR2526" s="22"/>
      <c r="GS2526" s="22"/>
      <c r="GT2526" s="22"/>
      <c r="GU2526" s="22"/>
      <c r="GV2526" s="22"/>
      <c r="GW2526" s="22"/>
      <c r="GX2526" s="22"/>
      <c r="GY2526" s="22"/>
      <c r="GZ2526" s="22"/>
      <c r="HA2526" s="22"/>
      <c r="HB2526" s="22"/>
      <c r="HC2526" s="22"/>
      <c r="HD2526" s="22"/>
      <c r="HE2526" s="22"/>
      <c r="HF2526" s="22"/>
      <c r="HG2526" s="22"/>
      <c r="HH2526" s="22"/>
      <c r="HI2526" s="22"/>
      <c r="HJ2526" s="22"/>
      <c r="HK2526" s="22"/>
      <c r="HL2526" s="22"/>
      <c r="HM2526" s="22"/>
      <c r="HN2526" s="22"/>
      <c r="HO2526" s="22"/>
      <c r="HP2526" s="22"/>
      <c r="HQ2526" s="22"/>
      <c r="HR2526" s="22"/>
      <c r="HS2526" s="22"/>
      <c r="HT2526" s="22"/>
      <c r="HU2526" s="22"/>
      <c r="HV2526" s="22"/>
      <c r="HW2526" s="22"/>
      <c r="HX2526" s="22"/>
      <c r="HY2526" s="22"/>
      <c r="HZ2526" s="22"/>
      <c r="IA2526" s="22"/>
      <c r="IB2526" s="22"/>
      <c r="IC2526" s="22"/>
      <c r="ID2526" s="22"/>
      <c r="IE2526" s="22"/>
      <c r="IF2526" s="22"/>
      <c r="IG2526" s="22"/>
      <c r="IH2526" s="22"/>
      <c r="II2526" s="22"/>
      <c r="IJ2526" s="22"/>
      <c r="IK2526" s="22"/>
      <c r="IL2526" s="22"/>
      <c r="IM2526" s="22"/>
      <c r="IN2526" s="22"/>
      <c r="IO2526" s="22"/>
      <c r="IP2526" s="22"/>
      <c r="IQ2526" s="22"/>
      <c r="IR2526" s="22"/>
      <c r="IS2526" s="22"/>
      <c r="IT2526" s="22"/>
      <c r="IU2526" s="22"/>
    </row>
    <row r="2527" spans="1:255" s="21" customFormat="1" ht="32.4" customHeight="1" x14ac:dyDescent="0.3">
      <c r="A2527" s="89" t="s">
        <v>313</v>
      </c>
      <c r="B2527" s="36" t="s">
        <v>4883</v>
      </c>
      <c r="C2527" s="19" t="s">
        <v>414</v>
      </c>
      <c r="D2527" s="68">
        <v>72000</v>
      </c>
      <c r="E2527" s="68">
        <v>72000</v>
      </c>
      <c r="F2527" s="67"/>
      <c r="G2527" s="68">
        <v>72000</v>
      </c>
      <c r="H2527" s="14">
        <v>0</v>
      </c>
      <c r="I2527" s="32" t="s">
        <v>53</v>
      </c>
      <c r="J2527" s="32"/>
      <c r="K2527" s="32"/>
      <c r="L2527" s="67"/>
      <c r="M2527" s="24"/>
      <c r="N2527" s="14">
        <v>0</v>
      </c>
      <c r="O2527" s="14"/>
      <c r="P2527" s="12" t="s">
        <v>26</v>
      </c>
      <c r="Q2527" s="14"/>
      <c r="R2527" s="16" t="s">
        <v>32</v>
      </c>
      <c r="T2527" s="22"/>
      <c r="U2527" s="22"/>
      <c r="V2527" s="22"/>
      <c r="W2527" s="22"/>
      <c r="X2527" s="22"/>
      <c r="Y2527" s="22"/>
      <c r="Z2527" s="22"/>
      <c r="AA2527" s="22"/>
      <c r="AB2527" s="22"/>
      <c r="AC2527" s="22"/>
      <c r="AD2527" s="22"/>
      <c r="AE2527" s="22"/>
      <c r="AF2527" s="22"/>
      <c r="AG2527" s="22"/>
      <c r="AH2527" s="22"/>
      <c r="AI2527" s="22"/>
      <c r="AJ2527" s="22"/>
      <c r="AK2527" s="22"/>
      <c r="AL2527" s="22"/>
      <c r="AM2527" s="22"/>
      <c r="AN2527" s="22"/>
      <c r="AO2527" s="22"/>
      <c r="AP2527" s="22"/>
      <c r="AQ2527" s="22"/>
      <c r="AR2527" s="22"/>
      <c r="AS2527" s="22"/>
      <c r="AT2527" s="22"/>
      <c r="AU2527" s="22"/>
      <c r="AV2527" s="22"/>
      <c r="AW2527" s="22"/>
      <c r="AX2527" s="22"/>
      <c r="AY2527" s="22"/>
      <c r="AZ2527" s="22"/>
      <c r="BA2527" s="22"/>
      <c r="BB2527" s="22"/>
      <c r="BC2527" s="22"/>
      <c r="BD2527" s="22"/>
      <c r="BE2527" s="22"/>
      <c r="BF2527" s="22"/>
      <c r="BG2527" s="22"/>
      <c r="BH2527" s="22"/>
      <c r="BI2527" s="22"/>
      <c r="BJ2527" s="22"/>
      <c r="BK2527" s="22"/>
      <c r="BL2527" s="22"/>
      <c r="BM2527" s="22"/>
      <c r="BN2527" s="22"/>
      <c r="BO2527" s="22"/>
      <c r="BP2527" s="22"/>
      <c r="BQ2527" s="22"/>
      <c r="BR2527" s="22"/>
      <c r="BS2527" s="22"/>
      <c r="BT2527" s="22"/>
      <c r="BU2527" s="22"/>
      <c r="BV2527" s="22"/>
      <c r="BW2527" s="22"/>
      <c r="BX2527" s="22"/>
      <c r="BY2527" s="22"/>
      <c r="BZ2527" s="22"/>
      <c r="CA2527" s="22"/>
      <c r="CB2527" s="22"/>
      <c r="CC2527" s="22"/>
      <c r="CD2527" s="22"/>
      <c r="CE2527" s="22"/>
      <c r="CF2527" s="22"/>
      <c r="CG2527" s="22"/>
      <c r="CH2527" s="22"/>
      <c r="CI2527" s="22"/>
      <c r="CJ2527" s="22"/>
      <c r="CK2527" s="22"/>
      <c r="CL2527" s="22"/>
      <c r="CM2527" s="22"/>
      <c r="CN2527" s="22"/>
      <c r="CO2527" s="22"/>
      <c r="CP2527" s="22"/>
      <c r="CQ2527" s="22"/>
      <c r="CR2527" s="22"/>
      <c r="CS2527" s="22"/>
      <c r="CT2527" s="22"/>
      <c r="CU2527" s="22"/>
      <c r="CV2527" s="22"/>
      <c r="CW2527" s="22"/>
      <c r="CX2527" s="22"/>
      <c r="CY2527" s="22"/>
      <c r="CZ2527" s="22"/>
      <c r="DA2527" s="22"/>
      <c r="DB2527" s="22"/>
      <c r="DC2527" s="22"/>
      <c r="DD2527" s="22"/>
      <c r="DE2527" s="22"/>
      <c r="DF2527" s="22"/>
      <c r="DG2527" s="22"/>
      <c r="DH2527" s="22"/>
      <c r="DI2527" s="22"/>
      <c r="DJ2527" s="22"/>
      <c r="DK2527" s="22"/>
      <c r="DL2527" s="22"/>
      <c r="DM2527" s="22"/>
      <c r="DN2527" s="22"/>
      <c r="DO2527" s="22"/>
      <c r="DP2527" s="22"/>
      <c r="DQ2527" s="22"/>
      <c r="DR2527" s="22"/>
      <c r="DS2527" s="22"/>
      <c r="DT2527" s="22"/>
      <c r="DU2527" s="22"/>
      <c r="DV2527" s="22"/>
      <c r="DW2527" s="22"/>
      <c r="DX2527" s="22"/>
      <c r="DY2527" s="22"/>
      <c r="DZ2527" s="22"/>
      <c r="EA2527" s="22"/>
      <c r="EB2527" s="22"/>
      <c r="EC2527" s="22"/>
      <c r="ED2527" s="22"/>
      <c r="EE2527" s="22"/>
      <c r="EF2527" s="22"/>
      <c r="EG2527" s="22"/>
      <c r="EH2527" s="22"/>
      <c r="EI2527" s="22"/>
      <c r="EJ2527" s="22"/>
      <c r="EK2527" s="22"/>
      <c r="EL2527" s="22"/>
      <c r="EM2527" s="22"/>
      <c r="EN2527" s="22"/>
      <c r="EO2527" s="22"/>
      <c r="EP2527" s="22"/>
      <c r="EQ2527" s="22"/>
      <c r="ER2527" s="22"/>
      <c r="ES2527" s="22"/>
      <c r="ET2527" s="22"/>
      <c r="EU2527" s="22"/>
      <c r="EV2527" s="22"/>
      <c r="EW2527" s="22"/>
      <c r="EX2527" s="22"/>
      <c r="EY2527" s="22"/>
      <c r="EZ2527" s="22"/>
      <c r="FA2527" s="22"/>
      <c r="FB2527" s="22"/>
      <c r="FC2527" s="22"/>
      <c r="FD2527" s="22"/>
      <c r="FE2527" s="22"/>
      <c r="FF2527" s="22"/>
      <c r="FG2527" s="22"/>
      <c r="FH2527" s="22"/>
      <c r="FI2527" s="22"/>
      <c r="FJ2527" s="22"/>
      <c r="FK2527" s="22"/>
      <c r="FL2527" s="22"/>
      <c r="FM2527" s="22"/>
      <c r="FN2527" s="22"/>
      <c r="FO2527" s="22"/>
      <c r="FP2527" s="22"/>
      <c r="FQ2527" s="22"/>
      <c r="FR2527" s="22"/>
      <c r="FS2527" s="22"/>
      <c r="FT2527" s="22"/>
      <c r="FU2527" s="22"/>
      <c r="FV2527" s="22"/>
      <c r="FW2527" s="22"/>
      <c r="FX2527" s="22"/>
      <c r="FY2527" s="22"/>
      <c r="FZ2527" s="22"/>
      <c r="GA2527" s="22"/>
      <c r="GB2527" s="22"/>
      <c r="GC2527" s="22"/>
      <c r="GD2527" s="22"/>
      <c r="GE2527" s="22"/>
      <c r="GF2527" s="22"/>
      <c r="GG2527" s="22"/>
      <c r="GH2527" s="22"/>
      <c r="GI2527" s="22"/>
      <c r="GJ2527" s="22"/>
      <c r="GK2527" s="22"/>
      <c r="GL2527" s="22"/>
      <c r="GM2527" s="22"/>
      <c r="GN2527" s="22"/>
      <c r="GO2527" s="22"/>
      <c r="GP2527" s="22"/>
      <c r="GQ2527" s="22"/>
      <c r="GR2527" s="22"/>
      <c r="GS2527" s="22"/>
      <c r="GT2527" s="22"/>
      <c r="GU2527" s="22"/>
      <c r="GV2527" s="22"/>
      <c r="GW2527" s="22"/>
      <c r="GX2527" s="22"/>
      <c r="GY2527" s="22"/>
      <c r="GZ2527" s="22"/>
      <c r="HA2527" s="22"/>
      <c r="HB2527" s="22"/>
      <c r="HC2527" s="22"/>
      <c r="HD2527" s="22"/>
      <c r="HE2527" s="22"/>
      <c r="HF2527" s="22"/>
      <c r="HG2527" s="22"/>
      <c r="HH2527" s="22"/>
      <c r="HI2527" s="22"/>
      <c r="HJ2527" s="22"/>
      <c r="HK2527" s="22"/>
      <c r="HL2527" s="22"/>
      <c r="HM2527" s="22"/>
      <c r="HN2527" s="22"/>
      <c r="HO2527" s="22"/>
      <c r="HP2527" s="22"/>
      <c r="HQ2527" s="22"/>
      <c r="HR2527" s="22"/>
      <c r="HS2527" s="22"/>
      <c r="HT2527" s="22"/>
      <c r="HU2527" s="22"/>
      <c r="HV2527" s="22"/>
      <c r="HW2527" s="22"/>
      <c r="HX2527" s="22"/>
      <c r="HY2527" s="22"/>
      <c r="HZ2527" s="22"/>
      <c r="IA2527" s="22"/>
      <c r="IB2527" s="22"/>
      <c r="IC2527" s="22"/>
      <c r="ID2527" s="22"/>
      <c r="IE2527" s="22"/>
      <c r="IF2527" s="22"/>
      <c r="IG2527" s="22"/>
      <c r="IH2527" s="22"/>
      <c r="II2527" s="22"/>
      <c r="IJ2527" s="22"/>
      <c r="IK2527" s="22"/>
      <c r="IL2527" s="22"/>
      <c r="IM2527" s="22"/>
      <c r="IN2527" s="22"/>
      <c r="IO2527" s="22"/>
      <c r="IP2527" s="22"/>
      <c r="IQ2527" s="22"/>
      <c r="IR2527" s="22"/>
      <c r="IS2527" s="22"/>
      <c r="IT2527" s="22"/>
      <c r="IU2527" s="22"/>
    </row>
    <row r="2528" spans="1:255" s="21" customFormat="1" ht="32.4" customHeight="1" x14ac:dyDescent="0.3">
      <c r="A2528" s="89" t="s">
        <v>333</v>
      </c>
      <c r="B2528" s="36" t="s">
        <v>4884</v>
      </c>
      <c r="C2528" s="19" t="s">
        <v>414</v>
      </c>
      <c r="D2528" s="61">
        <v>72000</v>
      </c>
      <c r="E2528" s="60">
        <v>72000</v>
      </c>
      <c r="F2528" s="18"/>
      <c r="G2528" s="60">
        <v>72000</v>
      </c>
      <c r="H2528" s="14">
        <v>0</v>
      </c>
      <c r="I2528" s="32" t="s">
        <v>53</v>
      </c>
      <c r="J2528" s="32"/>
      <c r="K2528" s="32"/>
      <c r="L2528" s="32"/>
      <c r="M2528" s="24"/>
      <c r="N2528" s="14">
        <v>0</v>
      </c>
      <c r="O2528" s="14"/>
      <c r="P2528" s="12" t="s">
        <v>26</v>
      </c>
      <c r="Q2528" s="14"/>
      <c r="R2528" s="16" t="s">
        <v>32</v>
      </c>
      <c r="T2528" s="22"/>
      <c r="U2528" s="22"/>
      <c r="V2528" s="22"/>
      <c r="W2528" s="22"/>
      <c r="X2528" s="22"/>
      <c r="Y2528" s="22"/>
      <c r="Z2528" s="22"/>
      <c r="AA2528" s="22"/>
      <c r="AB2528" s="22"/>
      <c r="AC2528" s="22"/>
      <c r="AD2528" s="22"/>
      <c r="AE2528" s="22"/>
      <c r="AF2528" s="22"/>
      <c r="AG2528" s="22"/>
      <c r="AH2528" s="22"/>
      <c r="AI2528" s="22"/>
      <c r="AJ2528" s="22"/>
      <c r="AK2528" s="22"/>
      <c r="AL2528" s="22"/>
      <c r="AM2528" s="22"/>
      <c r="AN2528" s="22"/>
      <c r="AO2528" s="22"/>
      <c r="AP2528" s="22"/>
      <c r="AQ2528" s="22"/>
      <c r="AR2528" s="22"/>
      <c r="AS2528" s="22"/>
      <c r="AT2528" s="22"/>
      <c r="AU2528" s="22"/>
      <c r="AV2528" s="22"/>
      <c r="AW2528" s="22"/>
      <c r="AX2528" s="22"/>
      <c r="AY2528" s="22"/>
      <c r="AZ2528" s="22"/>
      <c r="BA2528" s="22"/>
      <c r="BB2528" s="22"/>
      <c r="BC2528" s="22"/>
      <c r="BD2528" s="22"/>
      <c r="BE2528" s="22"/>
      <c r="BF2528" s="22"/>
      <c r="BG2528" s="22"/>
      <c r="BH2528" s="22"/>
      <c r="BI2528" s="22"/>
      <c r="BJ2528" s="22"/>
      <c r="BK2528" s="22"/>
      <c r="BL2528" s="22"/>
      <c r="BM2528" s="22"/>
      <c r="BN2528" s="22"/>
      <c r="BO2528" s="22"/>
      <c r="BP2528" s="22"/>
      <c r="BQ2528" s="22"/>
      <c r="BR2528" s="22"/>
      <c r="BS2528" s="22"/>
      <c r="BT2528" s="22"/>
      <c r="BU2528" s="22"/>
      <c r="BV2528" s="22"/>
      <c r="BW2528" s="22"/>
      <c r="BX2528" s="22"/>
      <c r="BY2528" s="22"/>
      <c r="BZ2528" s="22"/>
      <c r="CA2528" s="22"/>
      <c r="CB2528" s="22"/>
      <c r="CC2528" s="22"/>
      <c r="CD2528" s="22"/>
      <c r="CE2528" s="22"/>
      <c r="CF2528" s="22"/>
      <c r="CG2528" s="22"/>
      <c r="CH2528" s="22"/>
      <c r="CI2528" s="22"/>
      <c r="CJ2528" s="22"/>
      <c r="CK2528" s="22"/>
      <c r="CL2528" s="22"/>
      <c r="CM2528" s="22"/>
      <c r="CN2528" s="22"/>
      <c r="CO2528" s="22"/>
      <c r="CP2528" s="22"/>
      <c r="CQ2528" s="22"/>
      <c r="CR2528" s="22"/>
      <c r="CS2528" s="22"/>
      <c r="CT2528" s="22"/>
      <c r="CU2528" s="22"/>
      <c r="CV2528" s="22"/>
      <c r="CW2528" s="22"/>
      <c r="CX2528" s="22"/>
      <c r="CY2528" s="22"/>
      <c r="CZ2528" s="22"/>
      <c r="DA2528" s="22"/>
      <c r="DB2528" s="22"/>
      <c r="DC2528" s="22"/>
      <c r="DD2528" s="22"/>
      <c r="DE2528" s="22"/>
      <c r="DF2528" s="22"/>
      <c r="DG2528" s="22"/>
      <c r="DH2528" s="22"/>
      <c r="DI2528" s="22"/>
      <c r="DJ2528" s="22"/>
      <c r="DK2528" s="22"/>
      <c r="DL2528" s="22"/>
      <c r="DM2528" s="22"/>
      <c r="DN2528" s="22"/>
      <c r="DO2528" s="22"/>
      <c r="DP2528" s="22"/>
      <c r="DQ2528" s="22"/>
      <c r="DR2528" s="22"/>
      <c r="DS2528" s="22"/>
      <c r="DT2528" s="22"/>
      <c r="DU2528" s="22"/>
      <c r="DV2528" s="22"/>
      <c r="DW2528" s="22"/>
      <c r="DX2528" s="22"/>
      <c r="DY2528" s="22"/>
      <c r="DZ2528" s="22"/>
      <c r="EA2528" s="22"/>
      <c r="EB2528" s="22"/>
      <c r="EC2528" s="22"/>
      <c r="ED2528" s="22"/>
      <c r="EE2528" s="22"/>
      <c r="EF2528" s="22"/>
      <c r="EG2528" s="22"/>
      <c r="EH2528" s="22"/>
      <c r="EI2528" s="22"/>
      <c r="EJ2528" s="22"/>
      <c r="EK2528" s="22"/>
      <c r="EL2528" s="22"/>
      <c r="EM2528" s="22"/>
      <c r="EN2528" s="22"/>
      <c r="EO2528" s="22"/>
      <c r="EP2528" s="22"/>
      <c r="EQ2528" s="22"/>
      <c r="ER2528" s="22"/>
      <c r="ES2528" s="22"/>
      <c r="ET2528" s="22"/>
      <c r="EU2528" s="22"/>
      <c r="EV2528" s="22"/>
      <c r="EW2528" s="22"/>
      <c r="EX2528" s="22"/>
      <c r="EY2528" s="22"/>
      <c r="EZ2528" s="22"/>
      <c r="FA2528" s="22"/>
      <c r="FB2528" s="22"/>
      <c r="FC2528" s="22"/>
      <c r="FD2528" s="22"/>
      <c r="FE2528" s="22"/>
      <c r="FF2528" s="22"/>
      <c r="FG2528" s="22"/>
      <c r="FH2528" s="22"/>
      <c r="FI2528" s="22"/>
      <c r="FJ2528" s="22"/>
      <c r="FK2528" s="22"/>
      <c r="FL2528" s="22"/>
      <c r="FM2528" s="22"/>
      <c r="FN2528" s="22"/>
      <c r="FO2528" s="22"/>
      <c r="FP2528" s="22"/>
      <c r="FQ2528" s="22"/>
      <c r="FR2528" s="22"/>
      <c r="FS2528" s="22"/>
      <c r="FT2528" s="22"/>
      <c r="FU2528" s="22"/>
      <c r="FV2528" s="22"/>
      <c r="FW2528" s="22"/>
      <c r="FX2528" s="22"/>
      <c r="FY2528" s="22"/>
      <c r="FZ2528" s="22"/>
      <c r="GA2528" s="22"/>
      <c r="GB2528" s="22"/>
      <c r="GC2528" s="22"/>
      <c r="GD2528" s="22"/>
      <c r="GE2528" s="22"/>
      <c r="GF2528" s="22"/>
      <c r="GG2528" s="22"/>
      <c r="GH2528" s="22"/>
      <c r="GI2528" s="22"/>
      <c r="GJ2528" s="22"/>
      <c r="GK2528" s="22"/>
      <c r="GL2528" s="22"/>
      <c r="GM2528" s="22"/>
      <c r="GN2528" s="22"/>
      <c r="GO2528" s="22"/>
      <c r="GP2528" s="22"/>
      <c r="GQ2528" s="22"/>
      <c r="GR2528" s="22"/>
      <c r="GS2528" s="22"/>
      <c r="GT2528" s="22"/>
      <c r="GU2528" s="22"/>
      <c r="GV2528" s="22"/>
      <c r="GW2528" s="22"/>
      <c r="GX2528" s="22"/>
      <c r="GY2528" s="22"/>
      <c r="GZ2528" s="22"/>
      <c r="HA2528" s="22"/>
      <c r="HB2528" s="22"/>
      <c r="HC2528" s="22"/>
      <c r="HD2528" s="22"/>
      <c r="HE2528" s="22"/>
      <c r="HF2528" s="22"/>
      <c r="HG2528" s="22"/>
      <c r="HH2528" s="22"/>
      <c r="HI2528" s="22"/>
      <c r="HJ2528" s="22"/>
      <c r="HK2528" s="22"/>
      <c r="HL2528" s="22"/>
      <c r="HM2528" s="22"/>
      <c r="HN2528" s="22"/>
      <c r="HO2528" s="22"/>
      <c r="HP2528" s="22"/>
      <c r="HQ2528" s="22"/>
      <c r="HR2528" s="22"/>
      <c r="HS2528" s="22"/>
      <c r="HT2528" s="22"/>
      <c r="HU2528" s="22"/>
      <c r="HV2528" s="22"/>
      <c r="HW2528" s="22"/>
      <c r="HX2528" s="22"/>
      <c r="HY2528" s="22"/>
      <c r="HZ2528" s="22"/>
      <c r="IA2528" s="22"/>
      <c r="IB2528" s="22"/>
      <c r="IC2528" s="22"/>
      <c r="ID2528" s="22"/>
      <c r="IE2528" s="22"/>
      <c r="IF2528" s="22"/>
      <c r="IG2528" s="22"/>
      <c r="IH2528" s="22"/>
      <c r="II2528" s="22"/>
      <c r="IJ2528" s="22"/>
      <c r="IK2528" s="22"/>
      <c r="IL2528" s="22"/>
      <c r="IM2528" s="22"/>
      <c r="IN2528" s="22"/>
      <c r="IO2528" s="22"/>
      <c r="IP2528" s="22"/>
      <c r="IQ2528" s="22"/>
      <c r="IR2528" s="22"/>
      <c r="IS2528" s="22"/>
      <c r="IT2528" s="22"/>
      <c r="IU2528" s="22"/>
    </row>
    <row r="2529" spans="1:255" s="21" customFormat="1" ht="32.4" customHeight="1" x14ac:dyDescent="0.3">
      <c r="A2529" s="89" t="s">
        <v>312</v>
      </c>
      <c r="B2529" s="36" t="s">
        <v>4885</v>
      </c>
      <c r="C2529" s="19" t="s">
        <v>414</v>
      </c>
      <c r="D2529" s="61">
        <v>72000</v>
      </c>
      <c r="E2529" s="60">
        <v>72000</v>
      </c>
      <c r="F2529" s="18"/>
      <c r="G2529" s="60">
        <v>72000</v>
      </c>
      <c r="H2529" s="14">
        <v>0</v>
      </c>
      <c r="I2529" s="32" t="s">
        <v>53</v>
      </c>
      <c r="J2529" s="32"/>
      <c r="K2529" s="32"/>
      <c r="L2529" s="32"/>
      <c r="M2529" s="24"/>
      <c r="N2529" s="14">
        <v>0</v>
      </c>
      <c r="O2529" s="14"/>
      <c r="P2529" s="12" t="s">
        <v>26</v>
      </c>
      <c r="Q2529" s="14"/>
      <c r="R2529" s="16" t="s">
        <v>32</v>
      </c>
      <c r="T2529" s="22"/>
      <c r="U2529" s="22"/>
      <c r="V2529" s="22"/>
      <c r="W2529" s="22"/>
      <c r="X2529" s="22"/>
      <c r="Y2529" s="22"/>
      <c r="Z2529" s="22"/>
      <c r="AA2529" s="22"/>
      <c r="AB2529" s="22"/>
      <c r="AC2529" s="22"/>
      <c r="AD2529" s="22"/>
      <c r="AE2529" s="22"/>
      <c r="AF2529" s="22"/>
      <c r="AG2529" s="22"/>
      <c r="AH2529" s="22"/>
      <c r="AI2529" s="22"/>
      <c r="AJ2529" s="22"/>
      <c r="AK2529" s="22"/>
      <c r="AL2529" s="22"/>
      <c r="AM2529" s="22"/>
      <c r="AN2529" s="22"/>
      <c r="AO2529" s="22"/>
      <c r="AP2529" s="22"/>
      <c r="AQ2529" s="22"/>
      <c r="AR2529" s="22"/>
      <c r="AS2529" s="22"/>
      <c r="AT2529" s="22"/>
      <c r="AU2529" s="22"/>
      <c r="AV2529" s="22"/>
      <c r="AW2529" s="22"/>
      <c r="AX2529" s="22"/>
      <c r="AY2529" s="22"/>
      <c r="AZ2529" s="22"/>
      <c r="BA2529" s="22"/>
      <c r="BB2529" s="22"/>
      <c r="BC2529" s="22"/>
      <c r="BD2529" s="22"/>
      <c r="BE2529" s="22"/>
      <c r="BF2529" s="22"/>
      <c r="BG2529" s="22"/>
      <c r="BH2529" s="22"/>
      <c r="BI2529" s="22"/>
      <c r="BJ2529" s="22"/>
      <c r="BK2529" s="22"/>
      <c r="BL2529" s="22"/>
      <c r="BM2529" s="22"/>
      <c r="BN2529" s="22"/>
      <c r="BO2529" s="22"/>
      <c r="BP2529" s="22"/>
      <c r="BQ2529" s="22"/>
      <c r="BR2529" s="22"/>
      <c r="BS2529" s="22"/>
      <c r="BT2529" s="22"/>
      <c r="BU2529" s="22"/>
      <c r="BV2529" s="22"/>
      <c r="BW2529" s="22"/>
      <c r="BX2529" s="22"/>
      <c r="BY2529" s="22"/>
      <c r="BZ2529" s="22"/>
      <c r="CA2529" s="22"/>
      <c r="CB2529" s="22"/>
      <c r="CC2529" s="22"/>
      <c r="CD2529" s="22"/>
      <c r="CE2529" s="22"/>
      <c r="CF2529" s="22"/>
      <c r="CG2529" s="22"/>
      <c r="CH2529" s="22"/>
      <c r="CI2529" s="22"/>
      <c r="CJ2529" s="22"/>
      <c r="CK2529" s="22"/>
      <c r="CL2529" s="22"/>
      <c r="CM2529" s="22"/>
      <c r="CN2529" s="22"/>
      <c r="CO2529" s="22"/>
      <c r="CP2529" s="22"/>
      <c r="CQ2529" s="22"/>
      <c r="CR2529" s="22"/>
      <c r="CS2529" s="22"/>
      <c r="CT2529" s="22"/>
      <c r="CU2529" s="22"/>
      <c r="CV2529" s="22"/>
      <c r="CW2529" s="22"/>
      <c r="CX2529" s="22"/>
      <c r="CY2529" s="22"/>
      <c r="CZ2529" s="22"/>
      <c r="DA2529" s="22"/>
      <c r="DB2529" s="22"/>
      <c r="DC2529" s="22"/>
      <c r="DD2529" s="22"/>
      <c r="DE2529" s="22"/>
      <c r="DF2529" s="22"/>
      <c r="DG2529" s="22"/>
      <c r="DH2529" s="22"/>
      <c r="DI2529" s="22"/>
      <c r="DJ2529" s="22"/>
      <c r="DK2529" s="22"/>
      <c r="DL2529" s="22"/>
      <c r="DM2529" s="22"/>
      <c r="DN2529" s="22"/>
      <c r="DO2529" s="22"/>
      <c r="DP2529" s="22"/>
      <c r="DQ2529" s="22"/>
      <c r="DR2529" s="22"/>
      <c r="DS2529" s="22"/>
      <c r="DT2529" s="22"/>
      <c r="DU2529" s="22"/>
      <c r="DV2529" s="22"/>
      <c r="DW2529" s="22"/>
      <c r="DX2529" s="22"/>
      <c r="DY2529" s="22"/>
      <c r="DZ2529" s="22"/>
      <c r="EA2529" s="22"/>
      <c r="EB2529" s="22"/>
      <c r="EC2529" s="22"/>
      <c r="ED2529" s="22"/>
      <c r="EE2529" s="22"/>
      <c r="EF2529" s="22"/>
      <c r="EG2529" s="22"/>
      <c r="EH2529" s="22"/>
      <c r="EI2529" s="22"/>
      <c r="EJ2529" s="22"/>
      <c r="EK2529" s="22"/>
      <c r="EL2529" s="22"/>
      <c r="EM2529" s="22"/>
      <c r="EN2529" s="22"/>
      <c r="EO2529" s="22"/>
      <c r="EP2529" s="22"/>
      <c r="EQ2529" s="22"/>
      <c r="ER2529" s="22"/>
      <c r="ES2529" s="22"/>
      <c r="ET2529" s="22"/>
      <c r="EU2529" s="22"/>
      <c r="EV2529" s="22"/>
      <c r="EW2529" s="22"/>
      <c r="EX2529" s="22"/>
      <c r="EY2529" s="22"/>
      <c r="EZ2529" s="22"/>
      <c r="FA2529" s="22"/>
      <c r="FB2529" s="22"/>
      <c r="FC2529" s="22"/>
      <c r="FD2529" s="22"/>
      <c r="FE2529" s="22"/>
      <c r="FF2529" s="22"/>
      <c r="FG2529" s="22"/>
      <c r="FH2529" s="22"/>
      <c r="FI2529" s="22"/>
      <c r="FJ2529" s="22"/>
      <c r="FK2529" s="22"/>
      <c r="FL2529" s="22"/>
      <c r="FM2529" s="22"/>
      <c r="FN2529" s="22"/>
      <c r="FO2529" s="22"/>
      <c r="FP2529" s="22"/>
      <c r="FQ2529" s="22"/>
      <c r="FR2529" s="22"/>
      <c r="FS2529" s="22"/>
      <c r="FT2529" s="22"/>
      <c r="FU2529" s="22"/>
      <c r="FV2529" s="22"/>
      <c r="FW2529" s="22"/>
      <c r="FX2529" s="22"/>
      <c r="FY2529" s="22"/>
      <c r="FZ2529" s="22"/>
      <c r="GA2529" s="22"/>
      <c r="GB2529" s="22"/>
      <c r="GC2529" s="22"/>
      <c r="GD2529" s="22"/>
      <c r="GE2529" s="22"/>
      <c r="GF2529" s="22"/>
      <c r="GG2529" s="22"/>
      <c r="GH2529" s="22"/>
      <c r="GI2529" s="22"/>
      <c r="GJ2529" s="22"/>
      <c r="GK2529" s="22"/>
      <c r="GL2529" s="22"/>
      <c r="GM2529" s="22"/>
      <c r="GN2529" s="22"/>
      <c r="GO2529" s="22"/>
      <c r="GP2529" s="22"/>
      <c r="GQ2529" s="22"/>
      <c r="GR2529" s="22"/>
      <c r="GS2529" s="22"/>
      <c r="GT2529" s="22"/>
      <c r="GU2529" s="22"/>
      <c r="GV2529" s="22"/>
      <c r="GW2529" s="22"/>
      <c r="GX2529" s="22"/>
      <c r="GY2529" s="22"/>
      <c r="GZ2529" s="22"/>
      <c r="HA2529" s="22"/>
      <c r="HB2529" s="22"/>
      <c r="HC2529" s="22"/>
      <c r="HD2529" s="22"/>
      <c r="HE2529" s="22"/>
      <c r="HF2529" s="22"/>
      <c r="HG2529" s="22"/>
      <c r="HH2529" s="22"/>
      <c r="HI2529" s="22"/>
      <c r="HJ2529" s="22"/>
      <c r="HK2529" s="22"/>
      <c r="HL2529" s="22"/>
      <c r="HM2529" s="22"/>
      <c r="HN2529" s="22"/>
      <c r="HO2529" s="22"/>
      <c r="HP2529" s="22"/>
      <c r="HQ2529" s="22"/>
      <c r="HR2529" s="22"/>
      <c r="HS2529" s="22"/>
      <c r="HT2529" s="22"/>
      <c r="HU2529" s="22"/>
      <c r="HV2529" s="22"/>
      <c r="HW2529" s="22"/>
      <c r="HX2529" s="22"/>
      <c r="HY2529" s="22"/>
      <c r="HZ2529" s="22"/>
      <c r="IA2529" s="22"/>
      <c r="IB2529" s="22"/>
      <c r="IC2529" s="22"/>
      <c r="ID2529" s="22"/>
      <c r="IE2529" s="22"/>
      <c r="IF2529" s="22"/>
      <c r="IG2529" s="22"/>
      <c r="IH2529" s="22"/>
      <c r="II2529" s="22"/>
      <c r="IJ2529" s="22"/>
      <c r="IK2529" s="22"/>
      <c r="IL2529" s="22"/>
      <c r="IM2529" s="22"/>
      <c r="IN2529" s="22"/>
      <c r="IO2529" s="22"/>
      <c r="IP2529" s="22"/>
      <c r="IQ2529" s="22"/>
      <c r="IR2529" s="22"/>
      <c r="IS2529" s="22"/>
      <c r="IT2529" s="22"/>
      <c r="IU2529" s="22"/>
    </row>
    <row r="2530" spans="1:255" s="21" customFormat="1" ht="32.4" customHeight="1" x14ac:dyDescent="0.3">
      <c r="A2530" s="89" t="s">
        <v>312</v>
      </c>
      <c r="B2530" s="36" t="s">
        <v>4886</v>
      </c>
      <c r="C2530" s="19" t="s">
        <v>414</v>
      </c>
      <c r="D2530" s="61">
        <v>984000</v>
      </c>
      <c r="E2530" s="60">
        <v>984000</v>
      </c>
      <c r="F2530" s="18"/>
      <c r="G2530" s="60">
        <v>984000</v>
      </c>
      <c r="H2530" s="14">
        <v>0</v>
      </c>
      <c r="I2530" s="32" t="s">
        <v>53</v>
      </c>
      <c r="J2530" s="32"/>
      <c r="K2530" s="32"/>
      <c r="L2530" s="32"/>
      <c r="M2530" s="24"/>
      <c r="N2530" s="14">
        <v>0</v>
      </c>
      <c r="O2530" s="14"/>
      <c r="P2530" s="12" t="s">
        <v>26</v>
      </c>
      <c r="Q2530" s="14"/>
      <c r="R2530" s="16" t="s">
        <v>32</v>
      </c>
      <c r="T2530" s="22"/>
      <c r="U2530" s="22"/>
      <c r="V2530" s="22"/>
      <c r="W2530" s="22"/>
      <c r="X2530" s="22"/>
      <c r="Y2530" s="22"/>
      <c r="Z2530" s="22"/>
      <c r="AA2530" s="22"/>
      <c r="AB2530" s="22"/>
      <c r="AC2530" s="22"/>
      <c r="AD2530" s="22"/>
      <c r="AE2530" s="22"/>
      <c r="AF2530" s="22"/>
      <c r="AG2530" s="22"/>
      <c r="AH2530" s="22"/>
      <c r="AI2530" s="22"/>
      <c r="AJ2530" s="22"/>
      <c r="AK2530" s="22"/>
      <c r="AL2530" s="22"/>
      <c r="AM2530" s="22"/>
      <c r="AN2530" s="22"/>
      <c r="AO2530" s="22"/>
      <c r="AP2530" s="22"/>
      <c r="AQ2530" s="22"/>
      <c r="AR2530" s="22"/>
      <c r="AS2530" s="22"/>
      <c r="AT2530" s="22"/>
      <c r="AU2530" s="22"/>
      <c r="AV2530" s="22"/>
      <c r="AW2530" s="22"/>
      <c r="AX2530" s="22"/>
      <c r="AY2530" s="22"/>
      <c r="AZ2530" s="22"/>
      <c r="BA2530" s="22"/>
      <c r="BB2530" s="22"/>
      <c r="BC2530" s="22"/>
      <c r="BD2530" s="22"/>
      <c r="BE2530" s="22"/>
      <c r="BF2530" s="22"/>
      <c r="BG2530" s="22"/>
      <c r="BH2530" s="22"/>
      <c r="BI2530" s="22"/>
      <c r="BJ2530" s="22"/>
      <c r="BK2530" s="22"/>
      <c r="BL2530" s="22"/>
      <c r="BM2530" s="22"/>
      <c r="BN2530" s="22"/>
      <c r="BO2530" s="22"/>
      <c r="BP2530" s="22"/>
      <c r="BQ2530" s="22"/>
      <c r="BR2530" s="22"/>
      <c r="BS2530" s="22"/>
      <c r="BT2530" s="22"/>
      <c r="BU2530" s="22"/>
      <c r="BV2530" s="22"/>
      <c r="BW2530" s="22"/>
      <c r="BX2530" s="22"/>
      <c r="BY2530" s="22"/>
      <c r="BZ2530" s="22"/>
      <c r="CA2530" s="22"/>
      <c r="CB2530" s="22"/>
      <c r="CC2530" s="22"/>
      <c r="CD2530" s="22"/>
      <c r="CE2530" s="22"/>
      <c r="CF2530" s="22"/>
      <c r="CG2530" s="22"/>
      <c r="CH2530" s="22"/>
      <c r="CI2530" s="22"/>
      <c r="CJ2530" s="22"/>
      <c r="CK2530" s="22"/>
      <c r="CL2530" s="22"/>
      <c r="CM2530" s="22"/>
      <c r="CN2530" s="22"/>
      <c r="CO2530" s="22"/>
      <c r="CP2530" s="22"/>
      <c r="CQ2530" s="22"/>
      <c r="CR2530" s="22"/>
      <c r="CS2530" s="22"/>
      <c r="CT2530" s="22"/>
      <c r="CU2530" s="22"/>
      <c r="CV2530" s="22"/>
      <c r="CW2530" s="22"/>
      <c r="CX2530" s="22"/>
      <c r="CY2530" s="22"/>
      <c r="CZ2530" s="22"/>
      <c r="DA2530" s="22"/>
      <c r="DB2530" s="22"/>
      <c r="DC2530" s="22"/>
      <c r="DD2530" s="22"/>
      <c r="DE2530" s="22"/>
      <c r="DF2530" s="22"/>
      <c r="DG2530" s="22"/>
      <c r="DH2530" s="22"/>
      <c r="DI2530" s="22"/>
      <c r="DJ2530" s="22"/>
      <c r="DK2530" s="22"/>
      <c r="DL2530" s="22"/>
      <c r="DM2530" s="22"/>
      <c r="DN2530" s="22"/>
      <c r="DO2530" s="22"/>
      <c r="DP2530" s="22"/>
      <c r="DQ2530" s="22"/>
      <c r="DR2530" s="22"/>
      <c r="DS2530" s="22"/>
      <c r="DT2530" s="22"/>
      <c r="DU2530" s="22"/>
      <c r="DV2530" s="22"/>
      <c r="DW2530" s="22"/>
      <c r="DX2530" s="22"/>
      <c r="DY2530" s="22"/>
      <c r="DZ2530" s="22"/>
      <c r="EA2530" s="22"/>
      <c r="EB2530" s="22"/>
      <c r="EC2530" s="22"/>
      <c r="ED2530" s="22"/>
      <c r="EE2530" s="22"/>
      <c r="EF2530" s="22"/>
      <c r="EG2530" s="22"/>
      <c r="EH2530" s="22"/>
      <c r="EI2530" s="22"/>
      <c r="EJ2530" s="22"/>
      <c r="EK2530" s="22"/>
      <c r="EL2530" s="22"/>
      <c r="EM2530" s="22"/>
      <c r="EN2530" s="22"/>
      <c r="EO2530" s="22"/>
      <c r="EP2530" s="22"/>
      <c r="EQ2530" s="22"/>
      <c r="ER2530" s="22"/>
      <c r="ES2530" s="22"/>
      <c r="ET2530" s="22"/>
      <c r="EU2530" s="22"/>
      <c r="EV2530" s="22"/>
      <c r="EW2530" s="22"/>
      <c r="EX2530" s="22"/>
      <c r="EY2530" s="22"/>
      <c r="EZ2530" s="22"/>
      <c r="FA2530" s="22"/>
      <c r="FB2530" s="22"/>
      <c r="FC2530" s="22"/>
      <c r="FD2530" s="22"/>
      <c r="FE2530" s="22"/>
      <c r="FF2530" s="22"/>
      <c r="FG2530" s="22"/>
      <c r="FH2530" s="22"/>
      <c r="FI2530" s="22"/>
      <c r="FJ2530" s="22"/>
      <c r="FK2530" s="22"/>
      <c r="FL2530" s="22"/>
      <c r="FM2530" s="22"/>
      <c r="FN2530" s="22"/>
      <c r="FO2530" s="22"/>
      <c r="FP2530" s="22"/>
      <c r="FQ2530" s="22"/>
      <c r="FR2530" s="22"/>
      <c r="FS2530" s="22"/>
      <c r="FT2530" s="22"/>
      <c r="FU2530" s="22"/>
      <c r="FV2530" s="22"/>
      <c r="FW2530" s="22"/>
      <c r="FX2530" s="22"/>
      <c r="FY2530" s="22"/>
      <c r="FZ2530" s="22"/>
      <c r="GA2530" s="22"/>
      <c r="GB2530" s="22"/>
      <c r="GC2530" s="22"/>
      <c r="GD2530" s="22"/>
      <c r="GE2530" s="22"/>
      <c r="GF2530" s="22"/>
      <c r="GG2530" s="22"/>
      <c r="GH2530" s="22"/>
      <c r="GI2530" s="22"/>
      <c r="GJ2530" s="22"/>
      <c r="GK2530" s="22"/>
      <c r="GL2530" s="22"/>
      <c r="GM2530" s="22"/>
      <c r="GN2530" s="22"/>
      <c r="GO2530" s="22"/>
      <c r="GP2530" s="22"/>
      <c r="GQ2530" s="22"/>
      <c r="GR2530" s="22"/>
      <c r="GS2530" s="22"/>
      <c r="GT2530" s="22"/>
      <c r="GU2530" s="22"/>
      <c r="GV2530" s="22"/>
      <c r="GW2530" s="22"/>
      <c r="GX2530" s="22"/>
      <c r="GY2530" s="22"/>
      <c r="GZ2530" s="22"/>
      <c r="HA2530" s="22"/>
      <c r="HB2530" s="22"/>
      <c r="HC2530" s="22"/>
      <c r="HD2530" s="22"/>
      <c r="HE2530" s="22"/>
      <c r="HF2530" s="22"/>
      <c r="HG2530" s="22"/>
      <c r="HH2530" s="22"/>
      <c r="HI2530" s="22"/>
      <c r="HJ2530" s="22"/>
      <c r="HK2530" s="22"/>
      <c r="HL2530" s="22"/>
      <c r="HM2530" s="22"/>
      <c r="HN2530" s="22"/>
      <c r="HO2530" s="22"/>
      <c r="HP2530" s="22"/>
      <c r="HQ2530" s="22"/>
      <c r="HR2530" s="22"/>
      <c r="HS2530" s="22"/>
      <c r="HT2530" s="22"/>
      <c r="HU2530" s="22"/>
      <c r="HV2530" s="22"/>
      <c r="HW2530" s="22"/>
      <c r="HX2530" s="22"/>
      <c r="HY2530" s="22"/>
      <c r="HZ2530" s="22"/>
      <c r="IA2530" s="22"/>
      <c r="IB2530" s="22"/>
      <c r="IC2530" s="22"/>
      <c r="ID2530" s="22"/>
      <c r="IE2530" s="22"/>
      <c r="IF2530" s="22"/>
      <c r="IG2530" s="22"/>
      <c r="IH2530" s="22"/>
      <c r="II2530" s="22"/>
      <c r="IJ2530" s="22"/>
      <c r="IK2530" s="22"/>
      <c r="IL2530" s="22"/>
      <c r="IM2530" s="22"/>
      <c r="IN2530" s="22"/>
      <c r="IO2530" s="22"/>
      <c r="IP2530" s="22"/>
      <c r="IQ2530" s="22"/>
      <c r="IR2530" s="22"/>
      <c r="IS2530" s="22"/>
      <c r="IT2530" s="22"/>
      <c r="IU2530" s="22"/>
    </row>
    <row r="2531" spans="1:255" s="21" customFormat="1" ht="32.4" customHeight="1" x14ac:dyDescent="0.3">
      <c r="A2531" s="89" t="s">
        <v>332</v>
      </c>
      <c r="B2531" s="36" t="s">
        <v>4887</v>
      </c>
      <c r="C2531" s="19" t="s">
        <v>414</v>
      </c>
      <c r="D2531" s="61">
        <v>72000</v>
      </c>
      <c r="E2531" s="60">
        <v>72000</v>
      </c>
      <c r="F2531" s="18"/>
      <c r="G2531" s="60">
        <v>72000</v>
      </c>
      <c r="H2531" s="14">
        <v>0</v>
      </c>
      <c r="I2531" s="32" t="s">
        <v>53</v>
      </c>
      <c r="J2531" s="32"/>
      <c r="K2531" s="32"/>
      <c r="L2531" s="32"/>
      <c r="M2531" s="24"/>
      <c r="N2531" s="14">
        <v>0</v>
      </c>
      <c r="O2531" s="14"/>
      <c r="P2531" s="12" t="s">
        <v>26</v>
      </c>
      <c r="Q2531" s="14"/>
      <c r="R2531" s="16" t="s">
        <v>32</v>
      </c>
      <c r="T2531" s="22"/>
      <c r="U2531" s="22"/>
      <c r="V2531" s="22"/>
      <c r="W2531" s="22"/>
      <c r="X2531" s="22"/>
      <c r="Y2531" s="22"/>
      <c r="Z2531" s="22"/>
      <c r="AA2531" s="22"/>
      <c r="AB2531" s="22"/>
      <c r="AC2531" s="22"/>
      <c r="AD2531" s="22"/>
      <c r="AE2531" s="22"/>
      <c r="AF2531" s="22"/>
      <c r="AG2531" s="22"/>
      <c r="AH2531" s="22"/>
      <c r="AI2531" s="22"/>
      <c r="AJ2531" s="22"/>
      <c r="AK2531" s="22"/>
      <c r="AL2531" s="22"/>
      <c r="AM2531" s="22"/>
      <c r="AN2531" s="22"/>
      <c r="AO2531" s="22"/>
      <c r="AP2531" s="22"/>
      <c r="AQ2531" s="22"/>
      <c r="AR2531" s="22"/>
      <c r="AS2531" s="22"/>
      <c r="AT2531" s="22"/>
      <c r="AU2531" s="22"/>
      <c r="AV2531" s="22"/>
      <c r="AW2531" s="22"/>
      <c r="AX2531" s="22"/>
      <c r="AY2531" s="22"/>
      <c r="AZ2531" s="22"/>
      <c r="BA2531" s="22"/>
      <c r="BB2531" s="22"/>
      <c r="BC2531" s="22"/>
      <c r="BD2531" s="22"/>
      <c r="BE2531" s="22"/>
      <c r="BF2531" s="22"/>
      <c r="BG2531" s="22"/>
      <c r="BH2531" s="22"/>
      <c r="BI2531" s="22"/>
      <c r="BJ2531" s="22"/>
      <c r="BK2531" s="22"/>
      <c r="BL2531" s="22"/>
      <c r="BM2531" s="22"/>
      <c r="BN2531" s="22"/>
      <c r="BO2531" s="22"/>
      <c r="BP2531" s="22"/>
      <c r="BQ2531" s="22"/>
      <c r="BR2531" s="22"/>
      <c r="BS2531" s="22"/>
      <c r="BT2531" s="22"/>
      <c r="BU2531" s="22"/>
      <c r="BV2531" s="22"/>
      <c r="BW2531" s="22"/>
      <c r="BX2531" s="22"/>
      <c r="BY2531" s="22"/>
      <c r="BZ2531" s="22"/>
      <c r="CA2531" s="22"/>
      <c r="CB2531" s="22"/>
      <c r="CC2531" s="22"/>
      <c r="CD2531" s="22"/>
      <c r="CE2531" s="22"/>
      <c r="CF2531" s="22"/>
      <c r="CG2531" s="22"/>
      <c r="CH2531" s="22"/>
      <c r="CI2531" s="22"/>
      <c r="CJ2531" s="22"/>
      <c r="CK2531" s="22"/>
      <c r="CL2531" s="22"/>
      <c r="CM2531" s="22"/>
      <c r="CN2531" s="22"/>
      <c r="CO2531" s="22"/>
      <c r="CP2531" s="22"/>
      <c r="CQ2531" s="22"/>
      <c r="CR2531" s="22"/>
      <c r="CS2531" s="22"/>
      <c r="CT2531" s="22"/>
      <c r="CU2531" s="22"/>
      <c r="CV2531" s="22"/>
      <c r="CW2531" s="22"/>
      <c r="CX2531" s="22"/>
      <c r="CY2531" s="22"/>
      <c r="CZ2531" s="22"/>
      <c r="DA2531" s="22"/>
      <c r="DB2531" s="22"/>
      <c r="DC2531" s="22"/>
      <c r="DD2531" s="22"/>
      <c r="DE2531" s="22"/>
      <c r="DF2531" s="22"/>
      <c r="DG2531" s="22"/>
      <c r="DH2531" s="22"/>
      <c r="DI2531" s="22"/>
      <c r="DJ2531" s="22"/>
      <c r="DK2531" s="22"/>
      <c r="DL2531" s="22"/>
      <c r="DM2531" s="22"/>
      <c r="DN2531" s="22"/>
      <c r="DO2531" s="22"/>
      <c r="DP2531" s="22"/>
      <c r="DQ2531" s="22"/>
      <c r="DR2531" s="22"/>
      <c r="DS2531" s="22"/>
      <c r="DT2531" s="22"/>
      <c r="DU2531" s="22"/>
      <c r="DV2531" s="22"/>
      <c r="DW2531" s="22"/>
      <c r="DX2531" s="22"/>
      <c r="DY2531" s="22"/>
      <c r="DZ2531" s="22"/>
      <c r="EA2531" s="22"/>
      <c r="EB2531" s="22"/>
      <c r="EC2531" s="22"/>
      <c r="ED2531" s="22"/>
      <c r="EE2531" s="22"/>
      <c r="EF2531" s="22"/>
      <c r="EG2531" s="22"/>
      <c r="EH2531" s="22"/>
      <c r="EI2531" s="22"/>
      <c r="EJ2531" s="22"/>
      <c r="EK2531" s="22"/>
      <c r="EL2531" s="22"/>
      <c r="EM2531" s="22"/>
      <c r="EN2531" s="22"/>
      <c r="EO2531" s="22"/>
      <c r="EP2531" s="22"/>
      <c r="EQ2531" s="22"/>
      <c r="ER2531" s="22"/>
      <c r="ES2531" s="22"/>
      <c r="ET2531" s="22"/>
      <c r="EU2531" s="22"/>
      <c r="EV2531" s="22"/>
      <c r="EW2531" s="22"/>
      <c r="EX2531" s="22"/>
      <c r="EY2531" s="22"/>
      <c r="EZ2531" s="22"/>
      <c r="FA2531" s="22"/>
      <c r="FB2531" s="22"/>
      <c r="FC2531" s="22"/>
      <c r="FD2531" s="22"/>
      <c r="FE2531" s="22"/>
      <c r="FF2531" s="22"/>
      <c r="FG2531" s="22"/>
      <c r="FH2531" s="22"/>
      <c r="FI2531" s="22"/>
      <c r="FJ2531" s="22"/>
      <c r="FK2531" s="22"/>
      <c r="FL2531" s="22"/>
      <c r="FM2531" s="22"/>
      <c r="FN2531" s="22"/>
      <c r="FO2531" s="22"/>
      <c r="FP2531" s="22"/>
      <c r="FQ2531" s="22"/>
      <c r="FR2531" s="22"/>
      <c r="FS2531" s="22"/>
      <c r="FT2531" s="22"/>
      <c r="FU2531" s="22"/>
      <c r="FV2531" s="22"/>
      <c r="FW2531" s="22"/>
      <c r="FX2531" s="22"/>
      <c r="FY2531" s="22"/>
      <c r="FZ2531" s="22"/>
      <c r="GA2531" s="22"/>
      <c r="GB2531" s="22"/>
      <c r="GC2531" s="22"/>
      <c r="GD2531" s="22"/>
      <c r="GE2531" s="22"/>
      <c r="GF2531" s="22"/>
      <c r="GG2531" s="22"/>
      <c r="GH2531" s="22"/>
      <c r="GI2531" s="22"/>
      <c r="GJ2531" s="22"/>
      <c r="GK2531" s="22"/>
      <c r="GL2531" s="22"/>
      <c r="GM2531" s="22"/>
      <c r="GN2531" s="22"/>
      <c r="GO2531" s="22"/>
      <c r="GP2531" s="22"/>
      <c r="GQ2531" s="22"/>
      <c r="GR2531" s="22"/>
      <c r="GS2531" s="22"/>
      <c r="GT2531" s="22"/>
      <c r="GU2531" s="22"/>
      <c r="GV2531" s="22"/>
      <c r="GW2531" s="22"/>
      <c r="GX2531" s="22"/>
      <c r="GY2531" s="22"/>
      <c r="GZ2531" s="22"/>
      <c r="HA2531" s="22"/>
      <c r="HB2531" s="22"/>
      <c r="HC2531" s="22"/>
      <c r="HD2531" s="22"/>
      <c r="HE2531" s="22"/>
      <c r="HF2531" s="22"/>
      <c r="HG2531" s="22"/>
      <c r="HH2531" s="22"/>
      <c r="HI2531" s="22"/>
      <c r="HJ2531" s="22"/>
      <c r="HK2531" s="22"/>
      <c r="HL2531" s="22"/>
      <c r="HM2531" s="22"/>
      <c r="HN2531" s="22"/>
      <c r="HO2531" s="22"/>
      <c r="HP2531" s="22"/>
      <c r="HQ2531" s="22"/>
      <c r="HR2531" s="22"/>
      <c r="HS2531" s="22"/>
      <c r="HT2531" s="22"/>
      <c r="HU2531" s="22"/>
      <c r="HV2531" s="22"/>
      <c r="HW2531" s="22"/>
      <c r="HX2531" s="22"/>
      <c r="HY2531" s="22"/>
      <c r="HZ2531" s="22"/>
      <c r="IA2531" s="22"/>
      <c r="IB2531" s="22"/>
      <c r="IC2531" s="22"/>
      <c r="ID2531" s="22"/>
      <c r="IE2531" s="22"/>
      <c r="IF2531" s="22"/>
      <c r="IG2531" s="22"/>
      <c r="IH2531" s="22"/>
      <c r="II2531" s="22"/>
      <c r="IJ2531" s="22"/>
      <c r="IK2531" s="22"/>
      <c r="IL2531" s="22"/>
      <c r="IM2531" s="22"/>
      <c r="IN2531" s="22"/>
      <c r="IO2531" s="22"/>
      <c r="IP2531" s="22"/>
      <c r="IQ2531" s="22"/>
      <c r="IR2531" s="22"/>
      <c r="IS2531" s="22"/>
      <c r="IT2531" s="22"/>
      <c r="IU2531" s="22"/>
    </row>
    <row r="2532" spans="1:255" s="21" customFormat="1" ht="32.4" customHeight="1" x14ac:dyDescent="0.3">
      <c r="A2532" s="89" t="s">
        <v>332</v>
      </c>
      <c r="B2532" s="36" t="s">
        <v>4888</v>
      </c>
      <c r="C2532" s="19" t="s">
        <v>414</v>
      </c>
      <c r="D2532" s="61">
        <v>72000</v>
      </c>
      <c r="E2532" s="60">
        <v>72000</v>
      </c>
      <c r="F2532" s="18"/>
      <c r="G2532" s="60">
        <v>72000</v>
      </c>
      <c r="H2532" s="14">
        <v>0</v>
      </c>
      <c r="I2532" s="32" t="s">
        <v>53</v>
      </c>
      <c r="J2532" s="32"/>
      <c r="K2532" s="32"/>
      <c r="L2532" s="32"/>
      <c r="M2532" s="24"/>
      <c r="N2532" s="14">
        <v>0</v>
      </c>
      <c r="O2532" s="14"/>
      <c r="P2532" s="12" t="s">
        <v>26</v>
      </c>
      <c r="Q2532" s="14"/>
      <c r="R2532" s="16" t="s">
        <v>32</v>
      </c>
      <c r="T2532" s="22"/>
      <c r="U2532" s="22"/>
      <c r="V2532" s="22"/>
      <c r="W2532" s="22"/>
      <c r="X2532" s="22"/>
      <c r="Y2532" s="22"/>
      <c r="Z2532" s="22"/>
      <c r="AA2532" s="22"/>
      <c r="AB2532" s="22"/>
      <c r="AC2532" s="22"/>
      <c r="AD2532" s="22"/>
      <c r="AE2532" s="22"/>
      <c r="AF2532" s="22"/>
      <c r="AG2532" s="22"/>
      <c r="AH2532" s="22"/>
      <c r="AI2532" s="22"/>
      <c r="AJ2532" s="22"/>
      <c r="AK2532" s="22"/>
      <c r="AL2532" s="22"/>
      <c r="AM2532" s="22"/>
      <c r="AN2532" s="22"/>
      <c r="AO2532" s="22"/>
      <c r="AP2532" s="22"/>
      <c r="AQ2532" s="22"/>
      <c r="AR2532" s="22"/>
      <c r="AS2532" s="22"/>
      <c r="AT2532" s="22"/>
      <c r="AU2532" s="22"/>
      <c r="AV2532" s="22"/>
      <c r="AW2532" s="22"/>
      <c r="AX2532" s="22"/>
      <c r="AY2532" s="22"/>
      <c r="AZ2532" s="22"/>
      <c r="BA2532" s="22"/>
      <c r="BB2532" s="22"/>
      <c r="BC2532" s="22"/>
      <c r="BD2532" s="22"/>
      <c r="BE2532" s="22"/>
      <c r="BF2532" s="22"/>
      <c r="BG2532" s="22"/>
      <c r="BH2532" s="22"/>
      <c r="BI2532" s="22"/>
      <c r="BJ2532" s="22"/>
      <c r="BK2532" s="22"/>
      <c r="BL2532" s="22"/>
      <c r="BM2532" s="22"/>
      <c r="BN2532" s="22"/>
      <c r="BO2532" s="22"/>
      <c r="BP2532" s="22"/>
      <c r="BQ2532" s="22"/>
      <c r="BR2532" s="22"/>
      <c r="BS2532" s="22"/>
      <c r="BT2532" s="22"/>
      <c r="BU2532" s="22"/>
      <c r="BV2532" s="22"/>
      <c r="BW2532" s="22"/>
      <c r="BX2532" s="22"/>
      <c r="BY2532" s="22"/>
      <c r="BZ2532" s="22"/>
      <c r="CA2532" s="22"/>
      <c r="CB2532" s="22"/>
      <c r="CC2532" s="22"/>
      <c r="CD2532" s="22"/>
      <c r="CE2532" s="22"/>
      <c r="CF2532" s="22"/>
      <c r="CG2532" s="22"/>
      <c r="CH2532" s="22"/>
      <c r="CI2532" s="22"/>
      <c r="CJ2532" s="22"/>
      <c r="CK2532" s="22"/>
      <c r="CL2532" s="22"/>
      <c r="CM2532" s="22"/>
      <c r="CN2532" s="22"/>
      <c r="CO2532" s="22"/>
      <c r="CP2532" s="22"/>
      <c r="CQ2532" s="22"/>
      <c r="CR2532" s="22"/>
      <c r="CS2532" s="22"/>
      <c r="CT2532" s="22"/>
      <c r="CU2532" s="22"/>
      <c r="CV2532" s="22"/>
      <c r="CW2532" s="22"/>
      <c r="CX2532" s="22"/>
      <c r="CY2532" s="22"/>
      <c r="CZ2532" s="22"/>
      <c r="DA2532" s="22"/>
      <c r="DB2532" s="22"/>
      <c r="DC2532" s="22"/>
      <c r="DD2532" s="22"/>
      <c r="DE2532" s="22"/>
      <c r="DF2532" s="22"/>
      <c r="DG2532" s="22"/>
      <c r="DH2532" s="22"/>
      <c r="DI2532" s="22"/>
      <c r="DJ2532" s="22"/>
      <c r="DK2532" s="22"/>
      <c r="DL2532" s="22"/>
      <c r="DM2532" s="22"/>
      <c r="DN2532" s="22"/>
      <c r="DO2532" s="22"/>
      <c r="DP2532" s="22"/>
      <c r="DQ2532" s="22"/>
      <c r="DR2532" s="22"/>
      <c r="DS2532" s="22"/>
      <c r="DT2532" s="22"/>
      <c r="DU2532" s="22"/>
      <c r="DV2532" s="22"/>
      <c r="DW2532" s="22"/>
      <c r="DX2532" s="22"/>
      <c r="DY2532" s="22"/>
      <c r="DZ2532" s="22"/>
      <c r="EA2532" s="22"/>
      <c r="EB2532" s="22"/>
      <c r="EC2532" s="22"/>
      <c r="ED2532" s="22"/>
      <c r="EE2532" s="22"/>
      <c r="EF2532" s="22"/>
      <c r="EG2532" s="22"/>
      <c r="EH2532" s="22"/>
      <c r="EI2532" s="22"/>
      <c r="EJ2532" s="22"/>
      <c r="EK2532" s="22"/>
      <c r="EL2532" s="22"/>
      <c r="EM2532" s="22"/>
      <c r="EN2532" s="22"/>
      <c r="EO2532" s="22"/>
      <c r="EP2532" s="22"/>
      <c r="EQ2532" s="22"/>
      <c r="ER2532" s="22"/>
      <c r="ES2532" s="22"/>
      <c r="ET2532" s="22"/>
      <c r="EU2532" s="22"/>
      <c r="EV2532" s="22"/>
      <c r="EW2532" s="22"/>
      <c r="EX2532" s="22"/>
      <c r="EY2532" s="22"/>
      <c r="EZ2532" s="22"/>
      <c r="FA2532" s="22"/>
      <c r="FB2532" s="22"/>
      <c r="FC2532" s="22"/>
      <c r="FD2532" s="22"/>
      <c r="FE2532" s="22"/>
      <c r="FF2532" s="22"/>
      <c r="FG2532" s="22"/>
      <c r="FH2532" s="22"/>
      <c r="FI2532" s="22"/>
      <c r="FJ2532" s="22"/>
      <c r="FK2532" s="22"/>
      <c r="FL2532" s="22"/>
      <c r="FM2532" s="22"/>
      <c r="FN2532" s="22"/>
      <c r="FO2532" s="22"/>
      <c r="FP2532" s="22"/>
      <c r="FQ2532" s="22"/>
      <c r="FR2532" s="22"/>
      <c r="FS2532" s="22"/>
      <c r="FT2532" s="22"/>
      <c r="FU2532" s="22"/>
      <c r="FV2532" s="22"/>
      <c r="FW2532" s="22"/>
      <c r="FX2532" s="22"/>
      <c r="FY2532" s="22"/>
      <c r="FZ2532" s="22"/>
      <c r="GA2532" s="22"/>
      <c r="GB2532" s="22"/>
      <c r="GC2532" s="22"/>
      <c r="GD2532" s="22"/>
      <c r="GE2532" s="22"/>
      <c r="GF2532" s="22"/>
      <c r="GG2532" s="22"/>
      <c r="GH2532" s="22"/>
      <c r="GI2532" s="22"/>
      <c r="GJ2532" s="22"/>
      <c r="GK2532" s="22"/>
      <c r="GL2532" s="22"/>
      <c r="GM2532" s="22"/>
      <c r="GN2532" s="22"/>
      <c r="GO2532" s="22"/>
      <c r="GP2532" s="22"/>
      <c r="GQ2532" s="22"/>
      <c r="GR2532" s="22"/>
      <c r="GS2532" s="22"/>
      <c r="GT2532" s="22"/>
      <c r="GU2532" s="22"/>
      <c r="GV2532" s="22"/>
      <c r="GW2532" s="22"/>
      <c r="GX2532" s="22"/>
      <c r="GY2532" s="22"/>
      <c r="GZ2532" s="22"/>
      <c r="HA2532" s="22"/>
      <c r="HB2532" s="22"/>
      <c r="HC2532" s="22"/>
      <c r="HD2532" s="22"/>
      <c r="HE2532" s="22"/>
      <c r="HF2532" s="22"/>
      <c r="HG2532" s="22"/>
      <c r="HH2532" s="22"/>
      <c r="HI2532" s="22"/>
      <c r="HJ2532" s="22"/>
      <c r="HK2532" s="22"/>
      <c r="HL2532" s="22"/>
      <c r="HM2532" s="22"/>
      <c r="HN2532" s="22"/>
      <c r="HO2532" s="22"/>
      <c r="HP2532" s="22"/>
      <c r="HQ2532" s="22"/>
      <c r="HR2532" s="22"/>
      <c r="HS2532" s="22"/>
      <c r="HT2532" s="22"/>
      <c r="HU2532" s="22"/>
      <c r="HV2532" s="22"/>
      <c r="HW2532" s="22"/>
      <c r="HX2532" s="22"/>
      <c r="HY2532" s="22"/>
      <c r="HZ2532" s="22"/>
      <c r="IA2532" s="22"/>
      <c r="IB2532" s="22"/>
      <c r="IC2532" s="22"/>
      <c r="ID2532" s="22"/>
      <c r="IE2532" s="22"/>
      <c r="IF2532" s="22"/>
      <c r="IG2532" s="22"/>
      <c r="IH2532" s="22"/>
      <c r="II2532" s="22"/>
      <c r="IJ2532" s="22"/>
      <c r="IK2532" s="22"/>
      <c r="IL2532" s="22"/>
      <c r="IM2532" s="22"/>
      <c r="IN2532" s="22"/>
      <c r="IO2532" s="22"/>
      <c r="IP2532" s="22"/>
      <c r="IQ2532" s="22"/>
      <c r="IR2532" s="22"/>
      <c r="IS2532" s="22"/>
      <c r="IT2532" s="22"/>
      <c r="IU2532" s="22"/>
    </row>
    <row r="2533" spans="1:255" s="21" customFormat="1" ht="32.4" customHeight="1" x14ac:dyDescent="0.3">
      <c r="A2533" s="89" t="s">
        <v>332</v>
      </c>
      <c r="B2533" s="36" t="s">
        <v>4889</v>
      </c>
      <c r="C2533" s="19" t="s">
        <v>414</v>
      </c>
      <c r="D2533" s="61">
        <v>72000</v>
      </c>
      <c r="E2533" s="60">
        <v>72000</v>
      </c>
      <c r="F2533" s="18"/>
      <c r="G2533" s="60">
        <v>72000</v>
      </c>
      <c r="H2533" s="14">
        <v>0</v>
      </c>
      <c r="I2533" s="32" t="s">
        <v>53</v>
      </c>
      <c r="J2533" s="32"/>
      <c r="K2533" s="32"/>
      <c r="L2533" s="32"/>
      <c r="M2533" s="24"/>
      <c r="N2533" s="14">
        <v>0</v>
      </c>
      <c r="O2533" s="14"/>
      <c r="P2533" s="12" t="s">
        <v>26</v>
      </c>
      <c r="Q2533" s="14"/>
      <c r="R2533" s="16" t="s">
        <v>32</v>
      </c>
      <c r="T2533" s="22"/>
      <c r="U2533" s="22"/>
      <c r="V2533" s="22"/>
      <c r="W2533" s="22"/>
      <c r="X2533" s="22"/>
      <c r="Y2533" s="22"/>
      <c r="Z2533" s="22"/>
      <c r="AA2533" s="22"/>
      <c r="AB2533" s="22"/>
      <c r="AC2533" s="22"/>
      <c r="AD2533" s="22"/>
      <c r="AE2533" s="22"/>
      <c r="AF2533" s="22"/>
      <c r="AG2533" s="22"/>
      <c r="AH2533" s="22"/>
      <c r="AI2533" s="22"/>
      <c r="AJ2533" s="22"/>
      <c r="AK2533" s="22"/>
      <c r="AL2533" s="22"/>
      <c r="AM2533" s="22"/>
      <c r="AN2533" s="22"/>
      <c r="AO2533" s="22"/>
      <c r="AP2533" s="22"/>
      <c r="AQ2533" s="22"/>
      <c r="AR2533" s="22"/>
      <c r="AS2533" s="22"/>
      <c r="AT2533" s="22"/>
      <c r="AU2533" s="22"/>
      <c r="AV2533" s="22"/>
      <c r="AW2533" s="22"/>
      <c r="AX2533" s="22"/>
      <c r="AY2533" s="22"/>
      <c r="AZ2533" s="22"/>
      <c r="BA2533" s="22"/>
      <c r="BB2533" s="22"/>
      <c r="BC2533" s="22"/>
      <c r="BD2533" s="22"/>
      <c r="BE2533" s="22"/>
      <c r="BF2533" s="22"/>
      <c r="BG2533" s="22"/>
      <c r="BH2533" s="22"/>
      <c r="BI2533" s="22"/>
      <c r="BJ2533" s="22"/>
      <c r="BK2533" s="22"/>
      <c r="BL2533" s="22"/>
      <c r="BM2533" s="22"/>
      <c r="BN2533" s="22"/>
      <c r="BO2533" s="22"/>
      <c r="BP2533" s="22"/>
      <c r="BQ2533" s="22"/>
      <c r="BR2533" s="22"/>
      <c r="BS2533" s="22"/>
      <c r="BT2533" s="22"/>
      <c r="BU2533" s="22"/>
      <c r="BV2533" s="22"/>
      <c r="BW2533" s="22"/>
      <c r="BX2533" s="22"/>
      <c r="BY2533" s="22"/>
      <c r="BZ2533" s="22"/>
      <c r="CA2533" s="22"/>
      <c r="CB2533" s="22"/>
      <c r="CC2533" s="22"/>
      <c r="CD2533" s="22"/>
      <c r="CE2533" s="22"/>
      <c r="CF2533" s="22"/>
      <c r="CG2533" s="22"/>
      <c r="CH2533" s="22"/>
      <c r="CI2533" s="22"/>
      <c r="CJ2533" s="22"/>
      <c r="CK2533" s="22"/>
      <c r="CL2533" s="22"/>
      <c r="CM2533" s="22"/>
      <c r="CN2533" s="22"/>
      <c r="CO2533" s="22"/>
      <c r="CP2533" s="22"/>
      <c r="CQ2533" s="22"/>
      <c r="CR2533" s="22"/>
      <c r="CS2533" s="22"/>
      <c r="CT2533" s="22"/>
      <c r="CU2533" s="22"/>
      <c r="CV2533" s="22"/>
      <c r="CW2533" s="22"/>
      <c r="CX2533" s="22"/>
      <c r="CY2533" s="22"/>
      <c r="CZ2533" s="22"/>
      <c r="DA2533" s="22"/>
      <c r="DB2533" s="22"/>
      <c r="DC2533" s="22"/>
      <c r="DD2533" s="22"/>
      <c r="DE2533" s="22"/>
      <c r="DF2533" s="22"/>
      <c r="DG2533" s="22"/>
      <c r="DH2533" s="22"/>
      <c r="DI2533" s="22"/>
      <c r="DJ2533" s="22"/>
      <c r="DK2533" s="22"/>
      <c r="DL2533" s="22"/>
      <c r="DM2533" s="22"/>
      <c r="DN2533" s="22"/>
      <c r="DO2533" s="22"/>
      <c r="DP2533" s="22"/>
      <c r="DQ2533" s="22"/>
      <c r="DR2533" s="22"/>
      <c r="DS2533" s="22"/>
      <c r="DT2533" s="22"/>
      <c r="DU2533" s="22"/>
      <c r="DV2533" s="22"/>
      <c r="DW2533" s="22"/>
      <c r="DX2533" s="22"/>
      <c r="DY2533" s="22"/>
      <c r="DZ2533" s="22"/>
      <c r="EA2533" s="22"/>
      <c r="EB2533" s="22"/>
      <c r="EC2533" s="22"/>
      <c r="ED2533" s="22"/>
      <c r="EE2533" s="22"/>
      <c r="EF2533" s="22"/>
      <c r="EG2533" s="22"/>
      <c r="EH2533" s="22"/>
      <c r="EI2533" s="22"/>
      <c r="EJ2533" s="22"/>
      <c r="EK2533" s="22"/>
      <c r="EL2533" s="22"/>
      <c r="EM2533" s="22"/>
      <c r="EN2533" s="22"/>
      <c r="EO2533" s="22"/>
      <c r="EP2533" s="22"/>
      <c r="EQ2533" s="22"/>
      <c r="ER2533" s="22"/>
      <c r="ES2533" s="22"/>
      <c r="ET2533" s="22"/>
      <c r="EU2533" s="22"/>
      <c r="EV2533" s="22"/>
      <c r="EW2533" s="22"/>
      <c r="EX2533" s="22"/>
      <c r="EY2533" s="22"/>
      <c r="EZ2533" s="22"/>
      <c r="FA2533" s="22"/>
      <c r="FB2533" s="22"/>
      <c r="FC2533" s="22"/>
      <c r="FD2533" s="22"/>
      <c r="FE2533" s="22"/>
      <c r="FF2533" s="22"/>
      <c r="FG2533" s="22"/>
      <c r="FH2533" s="22"/>
      <c r="FI2533" s="22"/>
      <c r="FJ2533" s="22"/>
      <c r="FK2533" s="22"/>
      <c r="FL2533" s="22"/>
      <c r="FM2533" s="22"/>
      <c r="FN2533" s="22"/>
      <c r="FO2533" s="22"/>
      <c r="FP2533" s="22"/>
      <c r="FQ2533" s="22"/>
      <c r="FR2533" s="22"/>
      <c r="FS2533" s="22"/>
      <c r="FT2533" s="22"/>
      <c r="FU2533" s="22"/>
      <c r="FV2533" s="22"/>
      <c r="FW2533" s="22"/>
      <c r="FX2533" s="22"/>
      <c r="FY2533" s="22"/>
      <c r="FZ2533" s="22"/>
      <c r="GA2533" s="22"/>
      <c r="GB2533" s="22"/>
      <c r="GC2533" s="22"/>
      <c r="GD2533" s="22"/>
      <c r="GE2533" s="22"/>
      <c r="GF2533" s="22"/>
      <c r="GG2533" s="22"/>
      <c r="GH2533" s="22"/>
      <c r="GI2533" s="22"/>
      <c r="GJ2533" s="22"/>
      <c r="GK2533" s="22"/>
      <c r="GL2533" s="22"/>
      <c r="GM2533" s="22"/>
      <c r="GN2533" s="22"/>
      <c r="GO2533" s="22"/>
      <c r="GP2533" s="22"/>
      <c r="GQ2533" s="22"/>
      <c r="GR2533" s="22"/>
      <c r="GS2533" s="22"/>
      <c r="GT2533" s="22"/>
      <c r="GU2533" s="22"/>
      <c r="GV2533" s="22"/>
      <c r="GW2533" s="22"/>
      <c r="GX2533" s="22"/>
      <c r="GY2533" s="22"/>
      <c r="GZ2533" s="22"/>
      <c r="HA2533" s="22"/>
      <c r="HB2533" s="22"/>
      <c r="HC2533" s="22"/>
      <c r="HD2533" s="22"/>
      <c r="HE2533" s="22"/>
      <c r="HF2533" s="22"/>
      <c r="HG2533" s="22"/>
      <c r="HH2533" s="22"/>
      <c r="HI2533" s="22"/>
      <c r="HJ2533" s="22"/>
      <c r="HK2533" s="22"/>
      <c r="HL2533" s="22"/>
      <c r="HM2533" s="22"/>
      <c r="HN2533" s="22"/>
      <c r="HO2533" s="22"/>
      <c r="HP2533" s="22"/>
      <c r="HQ2533" s="22"/>
      <c r="HR2533" s="22"/>
      <c r="HS2533" s="22"/>
      <c r="HT2533" s="22"/>
      <c r="HU2533" s="22"/>
      <c r="HV2533" s="22"/>
      <c r="HW2533" s="22"/>
      <c r="HX2533" s="22"/>
      <c r="HY2533" s="22"/>
      <c r="HZ2533" s="22"/>
      <c r="IA2533" s="22"/>
      <c r="IB2533" s="22"/>
      <c r="IC2533" s="22"/>
      <c r="ID2533" s="22"/>
      <c r="IE2533" s="22"/>
      <c r="IF2533" s="22"/>
      <c r="IG2533" s="22"/>
      <c r="IH2533" s="22"/>
      <c r="II2533" s="22"/>
      <c r="IJ2533" s="22"/>
      <c r="IK2533" s="22"/>
      <c r="IL2533" s="22"/>
      <c r="IM2533" s="22"/>
      <c r="IN2533" s="22"/>
      <c r="IO2533" s="22"/>
      <c r="IP2533" s="22"/>
      <c r="IQ2533" s="22"/>
      <c r="IR2533" s="22"/>
      <c r="IS2533" s="22"/>
      <c r="IT2533" s="22"/>
      <c r="IU2533" s="22"/>
    </row>
    <row r="2534" spans="1:255" s="21" customFormat="1" ht="32.4" customHeight="1" x14ac:dyDescent="0.3">
      <c r="A2534" s="89" t="s">
        <v>332</v>
      </c>
      <c r="B2534" s="36" t="s">
        <v>4890</v>
      </c>
      <c r="C2534" s="19" t="s">
        <v>414</v>
      </c>
      <c r="D2534" s="61">
        <v>840000</v>
      </c>
      <c r="E2534" s="60">
        <v>840000</v>
      </c>
      <c r="F2534" s="18"/>
      <c r="G2534" s="60">
        <v>840000</v>
      </c>
      <c r="H2534" s="14">
        <v>0</v>
      </c>
      <c r="I2534" s="32" t="s">
        <v>53</v>
      </c>
      <c r="J2534" s="32"/>
      <c r="K2534" s="32"/>
      <c r="L2534" s="32"/>
      <c r="M2534" s="24"/>
      <c r="N2534" s="14">
        <v>0</v>
      </c>
      <c r="O2534" s="14"/>
      <c r="P2534" s="12" t="s">
        <v>26</v>
      </c>
      <c r="Q2534" s="14"/>
      <c r="R2534" s="16" t="s">
        <v>32</v>
      </c>
      <c r="T2534" s="22"/>
      <c r="U2534" s="22"/>
      <c r="V2534" s="22"/>
      <c r="W2534" s="22"/>
      <c r="X2534" s="22"/>
      <c r="Y2534" s="22"/>
      <c r="Z2534" s="22"/>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s="22"/>
      <c r="BH2534" s="22"/>
      <c r="BI2534" s="22"/>
      <c r="BJ2534" s="22"/>
      <c r="BK2534" s="22"/>
      <c r="BL2534" s="22"/>
      <c r="BM2534" s="22"/>
      <c r="BN2534" s="22"/>
      <c r="BO2534" s="22"/>
      <c r="BP2534" s="22"/>
      <c r="BQ2534" s="22"/>
      <c r="BR2534" s="22"/>
      <c r="BS2534" s="22"/>
      <c r="BT2534" s="22"/>
      <c r="BU2534" s="22"/>
      <c r="BV2534" s="22"/>
      <c r="BW2534" s="22"/>
      <c r="BX2534" s="22"/>
      <c r="BY2534" s="22"/>
      <c r="BZ2534" s="22"/>
      <c r="CA2534" s="22"/>
      <c r="CB2534" s="22"/>
      <c r="CC2534" s="22"/>
      <c r="CD2534" s="22"/>
      <c r="CE2534" s="22"/>
      <c r="CF2534" s="22"/>
      <c r="CG2534" s="22"/>
      <c r="CH2534" s="22"/>
      <c r="CI2534" s="22"/>
      <c r="CJ2534" s="22"/>
      <c r="CK2534" s="22"/>
      <c r="CL2534" s="22"/>
      <c r="CM2534" s="22"/>
      <c r="CN2534" s="22"/>
      <c r="CO2534" s="22"/>
      <c r="CP2534" s="22"/>
      <c r="CQ2534" s="22"/>
      <c r="CR2534" s="22"/>
      <c r="CS2534" s="22"/>
      <c r="CT2534" s="22"/>
      <c r="CU2534" s="22"/>
      <c r="CV2534" s="22"/>
      <c r="CW2534" s="22"/>
      <c r="CX2534" s="22"/>
      <c r="CY2534" s="22"/>
      <c r="CZ2534" s="22"/>
      <c r="DA2534" s="22"/>
      <c r="DB2534" s="22"/>
      <c r="DC2534" s="22"/>
      <c r="DD2534" s="22"/>
      <c r="DE2534" s="22"/>
      <c r="DF2534" s="22"/>
      <c r="DG2534" s="22"/>
      <c r="DH2534" s="22"/>
      <c r="DI2534" s="22"/>
      <c r="DJ2534" s="22"/>
      <c r="DK2534" s="22"/>
      <c r="DL2534" s="22"/>
      <c r="DM2534" s="22"/>
      <c r="DN2534" s="22"/>
      <c r="DO2534" s="22"/>
      <c r="DP2534" s="22"/>
      <c r="DQ2534" s="22"/>
      <c r="DR2534" s="22"/>
      <c r="DS2534" s="22"/>
      <c r="DT2534" s="22"/>
      <c r="DU2534" s="22"/>
      <c r="DV2534" s="22"/>
      <c r="DW2534" s="22"/>
      <c r="DX2534" s="22"/>
      <c r="DY2534" s="22"/>
      <c r="DZ2534" s="22"/>
      <c r="EA2534" s="22"/>
      <c r="EB2534" s="22"/>
      <c r="EC2534" s="22"/>
      <c r="ED2534" s="22"/>
      <c r="EE2534" s="22"/>
      <c r="EF2534" s="22"/>
      <c r="EG2534" s="22"/>
      <c r="EH2534" s="22"/>
      <c r="EI2534" s="22"/>
      <c r="EJ2534" s="22"/>
      <c r="EK2534" s="22"/>
      <c r="EL2534" s="22"/>
      <c r="EM2534" s="22"/>
      <c r="EN2534" s="22"/>
      <c r="EO2534" s="22"/>
      <c r="EP2534" s="22"/>
      <c r="EQ2534" s="22"/>
      <c r="ER2534" s="22"/>
      <c r="ES2534" s="22"/>
      <c r="ET2534" s="22"/>
      <c r="EU2534" s="22"/>
      <c r="EV2534" s="22"/>
      <c r="EW2534" s="22"/>
      <c r="EX2534" s="22"/>
      <c r="EY2534" s="22"/>
      <c r="EZ2534" s="22"/>
      <c r="FA2534" s="22"/>
      <c r="FB2534" s="22"/>
      <c r="FC2534" s="22"/>
      <c r="FD2534" s="22"/>
      <c r="FE2534" s="22"/>
      <c r="FF2534" s="22"/>
      <c r="FG2534" s="22"/>
      <c r="FH2534" s="22"/>
      <c r="FI2534" s="22"/>
      <c r="FJ2534" s="22"/>
      <c r="FK2534" s="22"/>
      <c r="FL2534" s="22"/>
      <c r="FM2534" s="22"/>
      <c r="FN2534" s="22"/>
      <c r="FO2534" s="22"/>
      <c r="FP2534" s="22"/>
      <c r="FQ2534" s="22"/>
      <c r="FR2534" s="22"/>
      <c r="FS2534" s="22"/>
      <c r="FT2534" s="22"/>
      <c r="FU2534" s="22"/>
      <c r="FV2534" s="22"/>
      <c r="FW2534" s="22"/>
      <c r="FX2534" s="22"/>
      <c r="FY2534" s="22"/>
      <c r="FZ2534" s="22"/>
      <c r="GA2534" s="22"/>
      <c r="GB2534" s="22"/>
      <c r="GC2534" s="22"/>
      <c r="GD2534" s="22"/>
      <c r="GE2534" s="22"/>
      <c r="GF2534" s="22"/>
      <c r="GG2534" s="22"/>
      <c r="GH2534" s="22"/>
      <c r="GI2534" s="22"/>
      <c r="GJ2534" s="22"/>
      <c r="GK2534" s="22"/>
      <c r="GL2534" s="22"/>
      <c r="GM2534" s="22"/>
      <c r="GN2534" s="22"/>
      <c r="GO2534" s="22"/>
      <c r="GP2534" s="22"/>
      <c r="GQ2534" s="22"/>
      <c r="GR2534" s="22"/>
      <c r="GS2534" s="22"/>
      <c r="GT2534" s="22"/>
      <c r="GU2534" s="22"/>
      <c r="GV2534" s="22"/>
      <c r="GW2534" s="22"/>
      <c r="GX2534" s="22"/>
      <c r="GY2534" s="22"/>
      <c r="GZ2534" s="22"/>
      <c r="HA2534" s="22"/>
      <c r="HB2534" s="22"/>
      <c r="HC2534" s="22"/>
      <c r="HD2534" s="22"/>
      <c r="HE2534" s="22"/>
      <c r="HF2534" s="22"/>
      <c r="HG2534" s="22"/>
      <c r="HH2534" s="22"/>
      <c r="HI2534" s="22"/>
      <c r="HJ2534" s="22"/>
      <c r="HK2534" s="22"/>
      <c r="HL2534" s="22"/>
      <c r="HM2534" s="22"/>
      <c r="HN2534" s="22"/>
      <c r="HO2534" s="22"/>
      <c r="HP2534" s="22"/>
      <c r="HQ2534" s="22"/>
      <c r="HR2534" s="22"/>
      <c r="HS2534" s="22"/>
      <c r="HT2534" s="22"/>
      <c r="HU2534" s="22"/>
      <c r="HV2534" s="22"/>
      <c r="HW2534" s="22"/>
      <c r="HX2534" s="22"/>
      <c r="HY2534" s="22"/>
      <c r="HZ2534" s="22"/>
      <c r="IA2534" s="22"/>
      <c r="IB2534" s="22"/>
      <c r="IC2534" s="22"/>
      <c r="ID2534" s="22"/>
      <c r="IE2534" s="22"/>
      <c r="IF2534" s="22"/>
      <c r="IG2534" s="22"/>
      <c r="IH2534" s="22"/>
      <c r="II2534" s="22"/>
      <c r="IJ2534" s="22"/>
      <c r="IK2534" s="22"/>
      <c r="IL2534" s="22"/>
      <c r="IM2534" s="22"/>
      <c r="IN2534" s="22"/>
      <c r="IO2534" s="22"/>
      <c r="IP2534" s="22"/>
      <c r="IQ2534" s="22"/>
      <c r="IR2534" s="22"/>
      <c r="IS2534" s="22"/>
      <c r="IT2534" s="22"/>
      <c r="IU2534" s="22"/>
    </row>
    <row r="2535" spans="1:255" s="21" customFormat="1" ht="32.4" customHeight="1" x14ac:dyDescent="0.3">
      <c r="A2535" s="89" t="s">
        <v>311</v>
      </c>
      <c r="B2535" s="36" t="s">
        <v>4891</v>
      </c>
      <c r="C2535" s="19" t="s">
        <v>414</v>
      </c>
      <c r="D2535" s="68">
        <v>984000</v>
      </c>
      <c r="E2535" s="68">
        <v>984000</v>
      </c>
      <c r="F2535" s="18"/>
      <c r="G2535" s="68">
        <v>984000</v>
      </c>
      <c r="H2535" s="14">
        <v>0</v>
      </c>
      <c r="I2535" s="32" t="s">
        <v>53</v>
      </c>
      <c r="J2535" s="32"/>
      <c r="K2535" s="32"/>
      <c r="L2535" s="32"/>
      <c r="M2535" s="24"/>
      <c r="N2535" s="14">
        <v>0</v>
      </c>
      <c r="O2535" s="14"/>
      <c r="P2535" s="12" t="s">
        <v>26</v>
      </c>
      <c r="Q2535" s="14"/>
      <c r="R2535" s="16" t="s">
        <v>32</v>
      </c>
      <c r="T2535" s="22"/>
      <c r="U2535" s="22"/>
      <c r="V2535" s="22"/>
      <c r="W2535" s="22"/>
      <c r="X2535" s="22"/>
      <c r="Y2535" s="22"/>
      <c r="Z2535" s="22"/>
      <c r="AA2535" s="22"/>
      <c r="AB2535" s="22"/>
      <c r="AC2535" s="22"/>
      <c r="AD2535" s="22"/>
      <c r="AE2535" s="22"/>
      <c r="AF2535" s="22"/>
      <c r="AG2535" s="22"/>
      <c r="AH2535" s="22"/>
      <c r="AI2535" s="22"/>
      <c r="AJ2535" s="22"/>
      <c r="AK2535" s="22"/>
      <c r="AL2535" s="22"/>
      <c r="AM2535" s="22"/>
      <c r="AN2535" s="22"/>
      <c r="AO2535" s="22"/>
      <c r="AP2535" s="22"/>
      <c r="AQ2535" s="22"/>
      <c r="AR2535" s="22"/>
      <c r="AS2535" s="22"/>
      <c r="AT2535" s="22"/>
      <c r="AU2535" s="22"/>
      <c r="AV2535" s="22"/>
      <c r="AW2535" s="22"/>
      <c r="AX2535" s="22"/>
      <c r="AY2535" s="22"/>
      <c r="AZ2535" s="22"/>
      <c r="BA2535" s="22"/>
      <c r="BB2535" s="22"/>
      <c r="BC2535" s="22"/>
      <c r="BD2535" s="22"/>
      <c r="BE2535" s="22"/>
      <c r="BF2535" s="22"/>
      <c r="BG2535" s="22"/>
      <c r="BH2535" s="22"/>
      <c r="BI2535" s="22"/>
      <c r="BJ2535" s="22"/>
      <c r="BK2535" s="22"/>
      <c r="BL2535" s="22"/>
      <c r="BM2535" s="22"/>
      <c r="BN2535" s="22"/>
      <c r="BO2535" s="22"/>
      <c r="BP2535" s="22"/>
      <c r="BQ2535" s="22"/>
      <c r="BR2535" s="22"/>
      <c r="BS2535" s="22"/>
      <c r="BT2535" s="22"/>
      <c r="BU2535" s="22"/>
      <c r="BV2535" s="22"/>
      <c r="BW2535" s="22"/>
      <c r="BX2535" s="22"/>
      <c r="BY2535" s="22"/>
      <c r="BZ2535" s="22"/>
      <c r="CA2535" s="22"/>
      <c r="CB2535" s="22"/>
      <c r="CC2535" s="22"/>
      <c r="CD2535" s="22"/>
      <c r="CE2535" s="22"/>
      <c r="CF2535" s="22"/>
      <c r="CG2535" s="22"/>
      <c r="CH2535" s="22"/>
      <c r="CI2535" s="22"/>
      <c r="CJ2535" s="22"/>
      <c r="CK2535" s="22"/>
      <c r="CL2535" s="22"/>
      <c r="CM2535" s="22"/>
      <c r="CN2535" s="22"/>
      <c r="CO2535" s="22"/>
      <c r="CP2535" s="22"/>
      <c r="CQ2535" s="22"/>
      <c r="CR2535" s="22"/>
      <c r="CS2535" s="22"/>
      <c r="CT2535" s="22"/>
      <c r="CU2535" s="22"/>
      <c r="CV2535" s="22"/>
      <c r="CW2535" s="22"/>
      <c r="CX2535" s="22"/>
      <c r="CY2535" s="22"/>
      <c r="CZ2535" s="22"/>
      <c r="DA2535" s="22"/>
      <c r="DB2535" s="22"/>
      <c r="DC2535" s="22"/>
      <c r="DD2535" s="22"/>
      <c r="DE2535" s="22"/>
      <c r="DF2535" s="22"/>
      <c r="DG2535" s="22"/>
      <c r="DH2535" s="22"/>
      <c r="DI2535" s="22"/>
      <c r="DJ2535" s="22"/>
      <c r="DK2535" s="22"/>
      <c r="DL2535" s="22"/>
      <c r="DM2535" s="22"/>
      <c r="DN2535" s="22"/>
      <c r="DO2535" s="22"/>
      <c r="DP2535" s="22"/>
      <c r="DQ2535" s="22"/>
      <c r="DR2535" s="22"/>
      <c r="DS2535" s="22"/>
      <c r="DT2535" s="22"/>
      <c r="DU2535" s="22"/>
      <c r="DV2535" s="22"/>
      <c r="DW2535" s="22"/>
      <c r="DX2535" s="22"/>
      <c r="DY2535" s="22"/>
      <c r="DZ2535" s="22"/>
      <c r="EA2535" s="22"/>
      <c r="EB2535" s="22"/>
      <c r="EC2535" s="22"/>
      <c r="ED2535" s="22"/>
      <c r="EE2535" s="22"/>
      <c r="EF2535" s="22"/>
      <c r="EG2535" s="22"/>
      <c r="EH2535" s="22"/>
      <c r="EI2535" s="22"/>
      <c r="EJ2535" s="22"/>
      <c r="EK2535" s="22"/>
      <c r="EL2535" s="22"/>
      <c r="EM2535" s="22"/>
      <c r="EN2535" s="22"/>
      <c r="EO2535" s="22"/>
      <c r="EP2535" s="22"/>
      <c r="EQ2535" s="22"/>
      <c r="ER2535" s="22"/>
      <c r="ES2535" s="22"/>
      <c r="ET2535" s="22"/>
      <c r="EU2535" s="22"/>
      <c r="EV2535" s="22"/>
      <c r="EW2535" s="22"/>
      <c r="EX2535" s="22"/>
      <c r="EY2535" s="22"/>
      <c r="EZ2535" s="22"/>
      <c r="FA2535" s="22"/>
      <c r="FB2535" s="22"/>
      <c r="FC2535" s="22"/>
      <c r="FD2535" s="22"/>
      <c r="FE2535" s="22"/>
      <c r="FF2535" s="22"/>
      <c r="FG2535" s="22"/>
      <c r="FH2535" s="22"/>
      <c r="FI2535" s="22"/>
      <c r="FJ2535" s="22"/>
      <c r="FK2535" s="22"/>
      <c r="FL2535" s="22"/>
      <c r="FM2535" s="22"/>
      <c r="FN2535" s="22"/>
      <c r="FO2535" s="22"/>
      <c r="FP2535" s="22"/>
      <c r="FQ2535" s="22"/>
      <c r="FR2535" s="22"/>
      <c r="FS2535" s="22"/>
      <c r="FT2535" s="22"/>
      <c r="FU2535" s="22"/>
      <c r="FV2535" s="22"/>
      <c r="FW2535" s="22"/>
      <c r="FX2535" s="22"/>
      <c r="FY2535" s="22"/>
      <c r="FZ2535" s="22"/>
      <c r="GA2535" s="22"/>
      <c r="GB2535" s="22"/>
      <c r="GC2535" s="22"/>
      <c r="GD2535" s="22"/>
      <c r="GE2535" s="22"/>
      <c r="GF2535" s="22"/>
      <c r="GG2535" s="22"/>
      <c r="GH2535" s="22"/>
      <c r="GI2535" s="22"/>
      <c r="GJ2535" s="22"/>
      <c r="GK2535" s="22"/>
      <c r="GL2535" s="22"/>
      <c r="GM2535" s="22"/>
      <c r="GN2535" s="22"/>
      <c r="GO2535" s="22"/>
      <c r="GP2535" s="22"/>
      <c r="GQ2535" s="22"/>
      <c r="GR2535" s="22"/>
      <c r="GS2535" s="22"/>
      <c r="GT2535" s="22"/>
      <c r="GU2535" s="22"/>
      <c r="GV2535" s="22"/>
      <c r="GW2535" s="22"/>
      <c r="GX2535" s="22"/>
      <c r="GY2535" s="22"/>
      <c r="GZ2535" s="22"/>
      <c r="HA2535" s="22"/>
      <c r="HB2535" s="22"/>
      <c r="HC2535" s="22"/>
      <c r="HD2535" s="22"/>
      <c r="HE2535" s="22"/>
      <c r="HF2535" s="22"/>
      <c r="HG2535" s="22"/>
      <c r="HH2535" s="22"/>
      <c r="HI2535" s="22"/>
      <c r="HJ2535" s="22"/>
      <c r="HK2535" s="22"/>
      <c r="HL2535" s="22"/>
      <c r="HM2535" s="22"/>
      <c r="HN2535" s="22"/>
      <c r="HO2535" s="22"/>
      <c r="HP2535" s="22"/>
      <c r="HQ2535" s="22"/>
      <c r="HR2535" s="22"/>
      <c r="HS2535" s="22"/>
      <c r="HT2535" s="22"/>
      <c r="HU2535" s="22"/>
      <c r="HV2535" s="22"/>
      <c r="HW2535" s="22"/>
      <c r="HX2535" s="22"/>
      <c r="HY2535" s="22"/>
      <c r="HZ2535" s="22"/>
      <c r="IA2535" s="22"/>
      <c r="IB2535" s="22"/>
      <c r="IC2535" s="22"/>
      <c r="ID2535" s="22"/>
      <c r="IE2535" s="22"/>
      <c r="IF2535" s="22"/>
      <c r="IG2535" s="22"/>
      <c r="IH2535" s="22"/>
      <c r="II2535" s="22"/>
      <c r="IJ2535" s="22"/>
      <c r="IK2535" s="22"/>
      <c r="IL2535" s="22"/>
      <c r="IM2535" s="22"/>
      <c r="IN2535" s="22"/>
      <c r="IO2535" s="22"/>
      <c r="IP2535" s="22"/>
      <c r="IQ2535" s="22"/>
      <c r="IR2535" s="22"/>
      <c r="IS2535" s="22"/>
      <c r="IT2535" s="22"/>
      <c r="IU2535" s="22"/>
    </row>
    <row r="2536" spans="1:255" s="21" customFormat="1" ht="32.4" customHeight="1" x14ac:dyDescent="0.3">
      <c r="A2536" s="89" t="s">
        <v>4892</v>
      </c>
      <c r="B2536" s="36" t="s">
        <v>4893</v>
      </c>
      <c r="C2536" s="19" t="s">
        <v>414</v>
      </c>
      <c r="D2536" s="68">
        <v>72000</v>
      </c>
      <c r="E2536" s="68">
        <v>72000</v>
      </c>
      <c r="F2536" s="18"/>
      <c r="G2536" s="68">
        <v>72000</v>
      </c>
      <c r="H2536" s="14">
        <v>0</v>
      </c>
      <c r="I2536" s="32" t="s">
        <v>53</v>
      </c>
      <c r="J2536" s="32"/>
      <c r="K2536" s="32"/>
      <c r="L2536" s="32"/>
      <c r="M2536" s="24"/>
      <c r="N2536" s="14">
        <v>0</v>
      </c>
      <c r="O2536" s="14"/>
      <c r="P2536" s="12" t="s">
        <v>26</v>
      </c>
      <c r="Q2536" s="14"/>
      <c r="R2536" s="16" t="s">
        <v>32</v>
      </c>
      <c r="T2536" s="22"/>
      <c r="U2536" s="22"/>
      <c r="V2536" s="22"/>
      <c r="W2536" s="22"/>
      <c r="X2536" s="22"/>
      <c r="Y2536" s="22"/>
      <c r="Z2536" s="22"/>
      <c r="AA2536" s="22"/>
      <c r="AB2536" s="22"/>
      <c r="AC2536" s="22"/>
      <c r="AD2536" s="22"/>
      <c r="AE2536" s="22"/>
      <c r="AF2536" s="22"/>
      <c r="AG2536" s="22"/>
      <c r="AH2536" s="22"/>
      <c r="AI2536" s="22"/>
      <c r="AJ2536" s="22"/>
      <c r="AK2536" s="22"/>
      <c r="AL2536" s="22"/>
      <c r="AM2536" s="22"/>
      <c r="AN2536" s="22"/>
      <c r="AO2536" s="22"/>
      <c r="AP2536" s="22"/>
      <c r="AQ2536" s="22"/>
      <c r="AR2536" s="22"/>
      <c r="AS2536" s="22"/>
      <c r="AT2536" s="22"/>
      <c r="AU2536" s="22"/>
      <c r="AV2536" s="22"/>
      <c r="AW2536" s="22"/>
      <c r="AX2536" s="22"/>
      <c r="AY2536" s="22"/>
      <c r="AZ2536" s="22"/>
      <c r="BA2536" s="22"/>
      <c r="BB2536" s="22"/>
      <c r="BC2536" s="22"/>
      <c r="BD2536" s="22"/>
      <c r="BE2536" s="22"/>
      <c r="BF2536" s="22"/>
      <c r="BG2536" s="22"/>
      <c r="BH2536" s="22"/>
      <c r="BI2536" s="22"/>
      <c r="BJ2536" s="22"/>
      <c r="BK2536" s="22"/>
      <c r="BL2536" s="22"/>
      <c r="BM2536" s="22"/>
      <c r="BN2536" s="22"/>
      <c r="BO2536" s="22"/>
      <c r="BP2536" s="22"/>
      <c r="BQ2536" s="22"/>
      <c r="BR2536" s="22"/>
      <c r="BS2536" s="22"/>
      <c r="BT2536" s="22"/>
      <c r="BU2536" s="22"/>
      <c r="BV2536" s="22"/>
      <c r="BW2536" s="22"/>
      <c r="BX2536" s="22"/>
      <c r="BY2536" s="22"/>
      <c r="BZ2536" s="22"/>
      <c r="CA2536" s="22"/>
      <c r="CB2536" s="22"/>
      <c r="CC2536" s="22"/>
      <c r="CD2536" s="22"/>
      <c r="CE2536" s="22"/>
      <c r="CF2536" s="22"/>
      <c r="CG2536" s="22"/>
      <c r="CH2536" s="22"/>
      <c r="CI2536" s="22"/>
      <c r="CJ2536" s="22"/>
      <c r="CK2536" s="22"/>
      <c r="CL2536" s="22"/>
      <c r="CM2536" s="22"/>
      <c r="CN2536" s="22"/>
      <c r="CO2536" s="22"/>
      <c r="CP2536" s="22"/>
      <c r="CQ2536" s="22"/>
      <c r="CR2536" s="22"/>
      <c r="CS2536" s="22"/>
      <c r="CT2536" s="22"/>
      <c r="CU2536" s="22"/>
      <c r="CV2536" s="22"/>
      <c r="CW2536" s="22"/>
      <c r="CX2536" s="22"/>
      <c r="CY2536" s="22"/>
      <c r="CZ2536" s="22"/>
      <c r="DA2536" s="22"/>
      <c r="DB2536" s="22"/>
      <c r="DC2536" s="22"/>
      <c r="DD2536" s="22"/>
      <c r="DE2536" s="22"/>
      <c r="DF2536" s="22"/>
      <c r="DG2536" s="22"/>
      <c r="DH2536" s="22"/>
      <c r="DI2536" s="22"/>
      <c r="DJ2536" s="22"/>
      <c r="DK2536" s="22"/>
      <c r="DL2536" s="22"/>
      <c r="DM2536" s="22"/>
      <c r="DN2536" s="22"/>
      <c r="DO2536" s="22"/>
      <c r="DP2536" s="22"/>
      <c r="DQ2536" s="22"/>
      <c r="DR2536" s="22"/>
      <c r="DS2536" s="22"/>
      <c r="DT2536" s="22"/>
      <c r="DU2536" s="22"/>
      <c r="DV2536" s="22"/>
      <c r="DW2536" s="22"/>
      <c r="DX2536" s="22"/>
      <c r="DY2536" s="22"/>
      <c r="DZ2536" s="22"/>
      <c r="EA2536" s="22"/>
      <c r="EB2536" s="22"/>
      <c r="EC2536" s="22"/>
      <c r="ED2536" s="22"/>
      <c r="EE2536" s="22"/>
      <c r="EF2536" s="22"/>
      <c r="EG2536" s="22"/>
      <c r="EH2536" s="22"/>
      <c r="EI2536" s="22"/>
      <c r="EJ2536" s="22"/>
      <c r="EK2536" s="22"/>
      <c r="EL2536" s="22"/>
      <c r="EM2536" s="22"/>
      <c r="EN2536" s="22"/>
      <c r="EO2536" s="22"/>
      <c r="EP2536" s="22"/>
      <c r="EQ2536" s="22"/>
      <c r="ER2536" s="22"/>
      <c r="ES2536" s="22"/>
      <c r="ET2536" s="22"/>
      <c r="EU2536" s="22"/>
      <c r="EV2536" s="22"/>
      <c r="EW2536" s="22"/>
      <c r="EX2536" s="22"/>
      <c r="EY2536" s="22"/>
      <c r="EZ2536" s="22"/>
      <c r="FA2536" s="22"/>
      <c r="FB2536" s="22"/>
      <c r="FC2536" s="22"/>
      <c r="FD2536" s="22"/>
      <c r="FE2536" s="22"/>
      <c r="FF2536" s="22"/>
      <c r="FG2536" s="22"/>
      <c r="FH2536" s="22"/>
      <c r="FI2536" s="22"/>
      <c r="FJ2536" s="22"/>
      <c r="FK2536" s="22"/>
      <c r="FL2536" s="22"/>
      <c r="FM2536" s="22"/>
      <c r="FN2536" s="22"/>
      <c r="FO2536" s="22"/>
      <c r="FP2536" s="22"/>
      <c r="FQ2536" s="22"/>
      <c r="FR2536" s="22"/>
      <c r="FS2536" s="22"/>
      <c r="FT2536" s="22"/>
      <c r="FU2536" s="22"/>
      <c r="FV2536" s="22"/>
      <c r="FW2536" s="22"/>
      <c r="FX2536" s="22"/>
      <c r="FY2536" s="22"/>
      <c r="FZ2536" s="22"/>
      <c r="GA2536" s="22"/>
      <c r="GB2536" s="22"/>
      <c r="GC2536" s="22"/>
      <c r="GD2536" s="22"/>
      <c r="GE2536" s="22"/>
      <c r="GF2536" s="22"/>
      <c r="GG2536" s="22"/>
      <c r="GH2536" s="22"/>
      <c r="GI2536" s="22"/>
      <c r="GJ2536" s="22"/>
      <c r="GK2536" s="22"/>
      <c r="GL2536" s="22"/>
      <c r="GM2536" s="22"/>
      <c r="GN2536" s="22"/>
      <c r="GO2536" s="22"/>
      <c r="GP2536" s="22"/>
      <c r="GQ2536" s="22"/>
      <c r="GR2536" s="22"/>
      <c r="GS2536" s="22"/>
      <c r="GT2536" s="22"/>
      <c r="GU2536" s="22"/>
      <c r="GV2536" s="22"/>
      <c r="GW2536" s="22"/>
      <c r="GX2536" s="22"/>
      <c r="GY2536" s="22"/>
      <c r="GZ2536" s="22"/>
      <c r="HA2536" s="22"/>
      <c r="HB2536" s="22"/>
      <c r="HC2536" s="22"/>
      <c r="HD2536" s="22"/>
      <c r="HE2536" s="22"/>
      <c r="HF2536" s="22"/>
      <c r="HG2536" s="22"/>
      <c r="HH2536" s="22"/>
      <c r="HI2536" s="22"/>
      <c r="HJ2536" s="22"/>
      <c r="HK2536" s="22"/>
      <c r="HL2536" s="22"/>
      <c r="HM2536" s="22"/>
      <c r="HN2536" s="22"/>
      <c r="HO2536" s="22"/>
      <c r="HP2536" s="22"/>
      <c r="HQ2536" s="22"/>
      <c r="HR2536" s="22"/>
      <c r="HS2536" s="22"/>
      <c r="HT2536" s="22"/>
      <c r="HU2536" s="22"/>
      <c r="HV2536" s="22"/>
      <c r="HW2536" s="22"/>
      <c r="HX2536" s="22"/>
      <c r="HY2536" s="22"/>
      <c r="HZ2536" s="22"/>
      <c r="IA2536" s="22"/>
      <c r="IB2536" s="22"/>
      <c r="IC2536" s="22"/>
      <c r="ID2536" s="22"/>
      <c r="IE2536" s="22"/>
      <c r="IF2536" s="22"/>
      <c r="IG2536" s="22"/>
      <c r="IH2536" s="22"/>
      <c r="II2536" s="22"/>
      <c r="IJ2536" s="22"/>
      <c r="IK2536" s="22"/>
      <c r="IL2536" s="22"/>
      <c r="IM2536" s="22"/>
      <c r="IN2536" s="22"/>
      <c r="IO2536" s="22"/>
      <c r="IP2536" s="22"/>
      <c r="IQ2536" s="22"/>
      <c r="IR2536" s="22"/>
      <c r="IS2536" s="22"/>
      <c r="IT2536" s="22"/>
      <c r="IU2536" s="22"/>
    </row>
    <row r="2537" spans="1:255" s="21" customFormat="1" ht="32.4" customHeight="1" x14ac:dyDescent="0.3">
      <c r="A2537" s="89" t="s">
        <v>331</v>
      </c>
      <c r="B2537" s="36" t="s">
        <v>4894</v>
      </c>
      <c r="C2537" s="19" t="s">
        <v>414</v>
      </c>
      <c r="D2537" s="61">
        <v>72000</v>
      </c>
      <c r="E2537" s="60">
        <v>72000</v>
      </c>
      <c r="F2537" s="18"/>
      <c r="G2537" s="60">
        <v>72000</v>
      </c>
      <c r="H2537" s="14">
        <v>0</v>
      </c>
      <c r="I2537" s="32" t="s">
        <v>53</v>
      </c>
      <c r="J2537" s="32"/>
      <c r="K2537" s="32"/>
      <c r="L2537" s="32"/>
      <c r="M2537" s="24"/>
      <c r="N2537" s="14">
        <v>0</v>
      </c>
      <c r="O2537" s="14"/>
      <c r="P2537" s="12" t="s">
        <v>26</v>
      </c>
      <c r="Q2537" s="14"/>
      <c r="R2537" s="16" t="s">
        <v>32</v>
      </c>
      <c r="T2537" s="22"/>
      <c r="U2537" s="22"/>
      <c r="V2537" s="22"/>
      <c r="W2537" s="22"/>
      <c r="X2537" s="22"/>
      <c r="Y2537" s="22"/>
      <c r="Z2537" s="22"/>
      <c r="AA2537" s="22"/>
      <c r="AB2537" s="22"/>
      <c r="AC2537" s="22"/>
      <c r="AD2537" s="22"/>
      <c r="AE2537" s="22"/>
      <c r="AF2537" s="22"/>
      <c r="AG2537" s="22"/>
      <c r="AH2537" s="22"/>
      <c r="AI2537" s="22"/>
      <c r="AJ2537" s="22"/>
      <c r="AK2537" s="22"/>
      <c r="AL2537" s="22"/>
      <c r="AM2537" s="22"/>
      <c r="AN2537" s="22"/>
      <c r="AO2537" s="22"/>
      <c r="AP2537" s="22"/>
      <c r="AQ2537" s="22"/>
      <c r="AR2537" s="22"/>
      <c r="AS2537" s="22"/>
      <c r="AT2537" s="22"/>
      <c r="AU2537" s="22"/>
      <c r="AV2537" s="22"/>
      <c r="AW2537" s="22"/>
      <c r="AX2537" s="22"/>
      <c r="AY2537" s="22"/>
      <c r="AZ2537" s="22"/>
      <c r="BA2537" s="22"/>
      <c r="BB2537" s="22"/>
      <c r="BC2537" s="22"/>
      <c r="BD2537" s="22"/>
      <c r="BE2537" s="22"/>
      <c r="BF2537" s="22"/>
      <c r="BG2537" s="22"/>
      <c r="BH2537" s="22"/>
      <c r="BI2537" s="22"/>
      <c r="BJ2537" s="22"/>
      <c r="BK2537" s="22"/>
      <c r="BL2537" s="22"/>
      <c r="BM2537" s="22"/>
      <c r="BN2537" s="22"/>
      <c r="BO2537" s="22"/>
      <c r="BP2537" s="22"/>
      <c r="BQ2537" s="22"/>
      <c r="BR2537" s="22"/>
      <c r="BS2537" s="22"/>
      <c r="BT2537" s="22"/>
      <c r="BU2537" s="22"/>
      <c r="BV2537" s="22"/>
      <c r="BW2537" s="22"/>
      <c r="BX2537" s="22"/>
      <c r="BY2537" s="22"/>
      <c r="BZ2537" s="22"/>
      <c r="CA2537" s="22"/>
      <c r="CB2537" s="22"/>
      <c r="CC2537" s="22"/>
      <c r="CD2537" s="22"/>
      <c r="CE2537" s="22"/>
      <c r="CF2537" s="22"/>
      <c r="CG2537" s="22"/>
      <c r="CH2537" s="22"/>
      <c r="CI2537" s="22"/>
      <c r="CJ2537" s="22"/>
      <c r="CK2537" s="22"/>
      <c r="CL2537" s="22"/>
      <c r="CM2537" s="22"/>
      <c r="CN2537" s="22"/>
      <c r="CO2537" s="22"/>
      <c r="CP2537" s="22"/>
      <c r="CQ2537" s="22"/>
      <c r="CR2537" s="22"/>
      <c r="CS2537" s="22"/>
      <c r="CT2537" s="22"/>
      <c r="CU2537" s="22"/>
      <c r="CV2537" s="22"/>
      <c r="CW2537" s="22"/>
      <c r="CX2537" s="22"/>
      <c r="CY2537" s="22"/>
      <c r="CZ2537" s="22"/>
      <c r="DA2537" s="22"/>
      <c r="DB2537" s="22"/>
      <c r="DC2537" s="22"/>
      <c r="DD2537" s="22"/>
      <c r="DE2537" s="22"/>
      <c r="DF2537" s="22"/>
      <c r="DG2537" s="22"/>
      <c r="DH2537" s="22"/>
      <c r="DI2537" s="22"/>
      <c r="DJ2537" s="22"/>
      <c r="DK2537" s="22"/>
      <c r="DL2537" s="22"/>
      <c r="DM2537" s="22"/>
      <c r="DN2537" s="22"/>
      <c r="DO2537" s="22"/>
      <c r="DP2537" s="22"/>
      <c r="DQ2537" s="22"/>
      <c r="DR2537" s="22"/>
      <c r="DS2537" s="22"/>
      <c r="DT2537" s="22"/>
      <c r="DU2537" s="22"/>
      <c r="DV2537" s="22"/>
      <c r="DW2537" s="22"/>
      <c r="DX2537" s="22"/>
      <c r="DY2537" s="22"/>
      <c r="DZ2537" s="22"/>
      <c r="EA2537" s="22"/>
      <c r="EB2537" s="22"/>
      <c r="EC2537" s="22"/>
      <c r="ED2537" s="22"/>
      <c r="EE2537" s="22"/>
      <c r="EF2537" s="22"/>
      <c r="EG2537" s="22"/>
      <c r="EH2537" s="22"/>
      <c r="EI2537" s="22"/>
      <c r="EJ2537" s="22"/>
      <c r="EK2537" s="22"/>
      <c r="EL2537" s="22"/>
      <c r="EM2537" s="22"/>
      <c r="EN2537" s="22"/>
      <c r="EO2537" s="22"/>
      <c r="EP2537" s="22"/>
      <c r="EQ2537" s="22"/>
      <c r="ER2537" s="22"/>
      <c r="ES2537" s="22"/>
      <c r="ET2537" s="22"/>
      <c r="EU2537" s="22"/>
      <c r="EV2537" s="22"/>
      <c r="EW2537" s="22"/>
      <c r="EX2537" s="22"/>
      <c r="EY2537" s="22"/>
      <c r="EZ2537" s="22"/>
      <c r="FA2537" s="22"/>
      <c r="FB2537" s="22"/>
      <c r="FC2537" s="22"/>
      <c r="FD2537" s="22"/>
      <c r="FE2537" s="22"/>
      <c r="FF2537" s="22"/>
      <c r="FG2537" s="22"/>
      <c r="FH2537" s="22"/>
      <c r="FI2537" s="22"/>
      <c r="FJ2537" s="22"/>
      <c r="FK2537" s="22"/>
      <c r="FL2537" s="22"/>
      <c r="FM2537" s="22"/>
      <c r="FN2537" s="22"/>
      <c r="FO2537" s="22"/>
      <c r="FP2537" s="22"/>
      <c r="FQ2537" s="22"/>
      <c r="FR2537" s="22"/>
      <c r="FS2537" s="22"/>
      <c r="FT2537" s="22"/>
      <c r="FU2537" s="22"/>
      <c r="FV2537" s="22"/>
      <c r="FW2537" s="22"/>
      <c r="FX2537" s="22"/>
      <c r="FY2537" s="22"/>
      <c r="FZ2537" s="22"/>
      <c r="GA2537" s="22"/>
      <c r="GB2537" s="22"/>
      <c r="GC2537" s="22"/>
      <c r="GD2537" s="22"/>
      <c r="GE2537" s="22"/>
      <c r="GF2537" s="22"/>
      <c r="GG2537" s="22"/>
      <c r="GH2537" s="22"/>
      <c r="GI2537" s="22"/>
      <c r="GJ2537" s="22"/>
      <c r="GK2537" s="22"/>
      <c r="GL2537" s="22"/>
      <c r="GM2537" s="22"/>
      <c r="GN2537" s="22"/>
      <c r="GO2537" s="22"/>
      <c r="GP2537" s="22"/>
      <c r="GQ2537" s="22"/>
      <c r="GR2537" s="22"/>
      <c r="GS2537" s="22"/>
      <c r="GT2537" s="22"/>
      <c r="GU2537" s="22"/>
      <c r="GV2537" s="22"/>
      <c r="GW2537" s="22"/>
      <c r="GX2537" s="22"/>
      <c r="GY2537" s="22"/>
      <c r="GZ2537" s="22"/>
      <c r="HA2537" s="22"/>
      <c r="HB2537" s="22"/>
      <c r="HC2537" s="22"/>
      <c r="HD2537" s="22"/>
      <c r="HE2537" s="22"/>
      <c r="HF2537" s="22"/>
      <c r="HG2537" s="22"/>
      <c r="HH2537" s="22"/>
      <c r="HI2537" s="22"/>
      <c r="HJ2537" s="22"/>
      <c r="HK2537" s="22"/>
      <c r="HL2537" s="22"/>
      <c r="HM2537" s="22"/>
      <c r="HN2537" s="22"/>
      <c r="HO2537" s="22"/>
      <c r="HP2537" s="22"/>
      <c r="HQ2537" s="22"/>
      <c r="HR2537" s="22"/>
      <c r="HS2537" s="22"/>
      <c r="HT2537" s="22"/>
      <c r="HU2537" s="22"/>
      <c r="HV2537" s="22"/>
      <c r="HW2537" s="22"/>
      <c r="HX2537" s="22"/>
      <c r="HY2537" s="22"/>
      <c r="HZ2537" s="22"/>
      <c r="IA2537" s="22"/>
      <c r="IB2537" s="22"/>
      <c r="IC2537" s="22"/>
      <c r="ID2537" s="22"/>
      <c r="IE2537" s="22"/>
      <c r="IF2537" s="22"/>
      <c r="IG2537" s="22"/>
      <c r="IH2537" s="22"/>
      <c r="II2537" s="22"/>
      <c r="IJ2537" s="22"/>
      <c r="IK2537" s="22"/>
      <c r="IL2537" s="22"/>
      <c r="IM2537" s="22"/>
      <c r="IN2537" s="22"/>
      <c r="IO2537" s="22"/>
      <c r="IP2537" s="22"/>
      <c r="IQ2537" s="22"/>
      <c r="IR2537" s="22"/>
      <c r="IS2537" s="22"/>
      <c r="IT2537" s="22"/>
      <c r="IU2537" s="22"/>
    </row>
    <row r="2538" spans="1:255" s="21" customFormat="1" ht="32.4" customHeight="1" x14ac:dyDescent="0.3">
      <c r="A2538" s="89" t="s">
        <v>331</v>
      </c>
      <c r="B2538" s="36" t="s">
        <v>4895</v>
      </c>
      <c r="C2538" s="19" t="s">
        <v>414</v>
      </c>
      <c r="D2538" s="61">
        <v>72000</v>
      </c>
      <c r="E2538" s="60">
        <v>72000</v>
      </c>
      <c r="F2538" s="18"/>
      <c r="G2538" s="60">
        <v>72000</v>
      </c>
      <c r="H2538" s="14">
        <v>0</v>
      </c>
      <c r="I2538" s="32" t="s">
        <v>53</v>
      </c>
      <c r="J2538" s="32"/>
      <c r="K2538" s="32"/>
      <c r="L2538" s="32"/>
      <c r="M2538" s="24"/>
      <c r="N2538" s="14">
        <v>0</v>
      </c>
      <c r="O2538" s="14"/>
      <c r="P2538" s="12" t="s">
        <v>26</v>
      </c>
      <c r="Q2538" s="14"/>
      <c r="R2538" s="16" t="s">
        <v>32</v>
      </c>
      <c r="T2538" s="22"/>
      <c r="U2538" s="22"/>
      <c r="V2538" s="22"/>
      <c r="W2538" s="22"/>
      <c r="X2538" s="22"/>
      <c r="Y2538" s="22"/>
      <c r="Z2538" s="22"/>
      <c r="AA2538" s="22"/>
      <c r="AB2538" s="22"/>
      <c r="AC2538" s="22"/>
      <c r="AD2538" s="22"/>
      <c r="AE2538" s="22"/>
      <c r="AF2538" s="22"/>
      <c r="AG2538" s="22"/>
      <c r="AH2538" s="22"/>
      <c r="AI2538" s="22"/>
      <c r="AJ2538" s="22"/>
      <c r="AK2538" s="22"/>
      <c r="AL2538" s="22"/>
      <c r="AM2538" s="22"/>
      <c r="AN2538" s="22"/>
      <c r="AO2538" s="22"/>
      <c r="AP2538" s="22"/>
      <c r="AQ2538" s="22"/>
      <c r="AR2538" s="22"/>
      <c r="AS2538" s="22"/>
      <c r="AT2538" s="22"/>
      <c r="AU2538" s="22"/>
      <c r="AV2538" s="22"/>
      <c r="AW2538" s="22"/>
      <c r="AX2538" s="22"/>
      <c r="AY2538" s="22"/>
      <c r="AZ2538" s="22"/>
      <c r="BA2538" s="22"/>
      <c r="BB2538" s="22"/>
      <c r="BC2538" s="22"/>
      <c r="BD2538" s="22"/>
      <c r="BE2538" s="22"/>
      <c r="BF2538" s="22"/>
      <c r="BG2538" s="22"/>
      <c r="BH2538" s="22"/>
      <c r="BI2538" s="22"/>
      <c r="BJ2538" s="22"/>
      <c r="BK2538" s="22"/>
      <c r="BL2538" s="22"/>
      <c r="BM2538" s="22"/>
      <c r="BN2538" s="22"/>
      <c r="BO2538" s="22"/>
      <c r="BP2538" s="22"/>
      <c r="BQ2538" s="22"/>
      <c r="BR2538" s="22"/>
      <c r="BS2538" s="22"/>
      <c r="BT2538" s="22"/>
      <c r="BU2538" s="22"/>
      <c r="BV2538" s="22"/>
      <c r="BW2538" s="22"/>
      <c r="BX2538" s="22"/>
      <c r="BY2538" s="22"/>
      <c r="BZ2538" s="22"/>
      <c r="CA2538" s="22"/>
      <c r="CB2538" s="22"/>
      <c r="CC2538" s="22"/>
      <c r="CD2538" s="22"/>
      <c r="CE2538" s="22"/>
      <c r="CF2538" s="22"/>
      <c r="CG2538" s="22"/>
      <c r="CH2538" s="22"/>
      <c r="CI2538" s="22"/>
      <c r="CJ2538" s="22"/>
      <c r="CK2538" s="22"/>
      <c r="CL2538" s="22"/>
      <c r="CM2538" s="22"/>
      <c r="CN2538" s="22"/>
      <c r="CO2538" s="22"/>
      <c r="CP2538" s="22"/>
      <c r="CQ2538" s="22"/>
      <c r="CR2538" s="22"/>
      <c r="CS2538" s="22"/>
      <c r="CT2538" s="22"/>
      <c r="CU2538" s="22"/>
      <c r="CV2538" s="22"/>
      <c r="CW2538" s="22"/>
      <c r="CX2538" s="22"/>
      <c r="CY2538" s="22"/>
      <c r="CZ2538" s="22"/>
      <c r="DA2538" s="22"/>
      <c r="DB2538" s="22"/>
      <c r="DC2538" s="22"/>
      <c r="DD2538" s="22"/>
      <c r="DE2538" s="22"/>
      <c r="DF2538" s="22"/>
      <c r="DG2538" s="22"/>
      <c r="DH2538" s="22"/>
      <c r="DI2538" s="22"/>
      <c r="DJ2538" s="22"/>
      <c r="DK2538" s="22"/>
      <c r="DL2538" s="22"/>
      <c r="DM2538" s="22"/>
      <c r="DN2538" s="22"/>
      <c r="DO2538" s="22"/>
      <c r="DP2538" s="22"/>
      <c r="DQ2538" s="22"/>
      <c r="DR2538" s="22"/>
      <c r="DS2538" s="22"/>
      <c r="DT2538" s="22"/>
      <c r="DU2538" s="22"/>
      <c r="DV2538" s="22"/>
      <c r="DW2538" s="22"/>
      <c r="DX2538" s="22"/>
      <c r="DY2538" s="22"/>
      <c r="DZ2538" s="22"/>
      <c r="EA2538" s="22"/>
      <c r="EB2538" s="22"/>
      <c r="EC2538" s="22"/>
      <c r="ED2538" s="22"/>
      <c r="EE2538" s="22"/>
      <c r="EF2538" s="22"/>
      <c r="EG2538" s="22"/>
      <c r="EH2538" s="22"/>
      <c r="EI2538" s="22"/>
      <c r="EJ2538" s="22"/>
      <c r="EK2538" s="22"/>
      <c r="EL2538" s="22"/>
      <c r="EM2538" s="22"/>
      <c r="EN2538" s="22"/>
      <c r="EO2538" s="22"/>
      <c r="EP2538" s="22"/>
      <c r="EQ2538" s="22"/>
      <c r="ER2538" s="22"/>
      <c r="ES2538" s="22"/>
      <c r="ET2538" s="22"/>
      <c r="EU2538" s="22"/>
      <c r="EV2538" s="22"/>
      <c r="EW2538" s="22"/>
      <c r="EX2538" s="22"/>
      <c r="EY2538" s="22"/>
      <c r="EZ2538" s="22"/>
      <c r="FA2538" s="22"/>
      <c r="FB2538" s="22"/>
      <c r="FC2538" s="22"/>
      <c r="FD2538" s="22"/>
      <c r="FE2538" s="22"/>
      <c r="FF2538" s="22"/>
      <c r="FG2538" s="22"/>
      <c r="FH2538" s="22"/>
      <c r="FI2538" s="22"/>
      <c r="FJ2538" s="22"/>
      <c r="FK2538" s="22"/>
      <c r="FL2538" s="22"/>
      <c r="FM2538" s="22"/>
      <c r="FN2538" s="22"/>
      <c r="FO2538" s="22"/>
      <c r="FP2538" s="22"/>
      <c r="FQ2538" s="22"/>
      <c r="FR2538" s="22"/>
      <c r="FS2538" s="22"/>
      <c r="FT2538" s="22"/>
      <c r="FU2538" s="22"/>
      <c r="FV2538" s="22"/>
      <c r="FW2538" s="22"/>
      <c r="FX2538" s="22"/>
      <c r="FY2538" s="22"/>
      <c r="FZ2538" s="22"/>
      <c r="GA2538" s="22"/>
      <c r="GB2538" s="22"/>
      <c r="GC2538" s="22"/>
      <c r="GD2538" s="22"/>
      <c r="GE2538" s="22"/>
      <c r="GF2538" s="22"/>
      <c r="GG2538" s="22"/>
      <c r="GH2538" s="22"/>
      <c r="GI2538" s="22"/>
      <c r="GJ2538" s="22"/>
      <c r="GK2538" s="22"/>
      <c r="GL2538" s="22"/>
      <c r="GM2538" s="22"/>
      <c r="GN2538" s="22"/>
      <c r="GO2538" s="22"/>
      <c r="GP2538" s="22"/>
      <c r="GQ2538" s="22"/>
      <c r="GR2538" s="22"/>
      <c r="GS2538" s="22"/>
      <c r="GT2538" s="22"/>
      <c r="GU2538" s="22"/>
      <c r="GV2538" s="22"/>
      <c r="GW2538" s="22"/>
      <c r="GX2538" s="22"/>
      <c r="GY2538" s="22"/>
      <c r="GZ2538" s="22"/>
      <c r="HA2538" s="22"/>
      <c r="HB2538" s="22"/>
      <c r="HC2538" s="22"/>
      <c r="HD2538" s="22"/>
      <c r="HE2538" s="22"/>
      <c r="HF2538" s="22"/>
      <c r="HG2538" s="22"/>
      <c r="HH2538" s="22"/>
      <c r="HI2538" s="22"/>
      <c r="HJ2538" s="22"/>
      <c r="HK2538" s="22"/>
      <c r="HL2538" s="22"/>
      <c r="HM2538" s="22"/>
      <c r="HN2538" s="22"/>
      <c r="HO2538" s="22"/>
      <c r="HP2538" s="22"/>
      <c r="HQ2538" s="22"/>
      <c r="HR2538" s="22"/>
      <c r="HS2538" s="22"/>
      <c r="HT2538" s="22"/>
      <c r="HU2538" s="22"/>
      <c r="HV2538" s="22"/>
      <c r="HW2538" s="22"/>
      <c r="HX2538" s="22"/>
      <c r="HY2538" s="22"/>
      <c r="HZ2538" s="22"/>
      <c r="IA2538" s="22"/>
      <c r="IB2538" s="22"/>
      <c r="IC2538" s="22"/>
      <c r="ID2538" s="22"/>
      <c r="IE2538" s="22"/>
      <c r="IF2538" s="22"/>
      <c r="IG2538" s="22"/>
      <c r="IH2538" s="22"/>
      <c r="II2538" s="22"/>
      <c r="IJ2538" s="22"/>
      <c r="IK2538" s="22"/>
      <c r="IL2538" s="22"/>
      <c r="IM2538" s="22"/>
      <c r="IN2538" s="22"/>
      <c r="IO2538" s="22"/>
      <c r="IP2538" s="22"/>
      <c r="IQ2538" s="22"/>
      <c r="IR2538" s="22"/>
      <c r="IS2538" s="22"/>
      <c r="IT2538" s="22"/>
      <c r="IU2538" s="22"/>
    </row>
    <row r="2539" spans="1:255" s="21" customFormat="1" ht="32.4" customHeight="1" x14ac:dyDescent="0.3">
      <c r="A2539" s="89" t="s">
        <v>331</v>
      </c>
      <c r="B2539" s="36" t="s">
        <v>4896</v>
      </c>
      <c r="C2539" s="19" t="s">
        <v>414</v>
      </c>
      <c r="D2539" s="61">
        <v>72000</v>
      </c>
      <c r="E2539" s="60">
        <v>72000</v>
      </c>
      <c r="F2539" s="18"/>
      <c r="G2539" s="60">
        <v>72000</v>
      </c>
      <c r="H2539" s="14">
        <v>0</v>
      </c>
      <c r="I2539" s="32" t="s">
        <v>53</v>
      </c>
      <c r="J2539" s="32"/>
      <c r="K2539" s="32"/>
      <c r="L2539" s="32"/>
      <c r="M2539" s="24"/>
      <c r="N2539" s="14">
        <v>0</v>
      </c>
      <c r="O2539" s="14"/>
      <c r="P2539" s="12" t="s">
        <v>26</v>
      </c>
      <c r="Q2539" s="14"/>
      <c r="R2539" s="16" t="s">
        <v>32</v>
      </c>
      <c r="T2539" s="22"/>
      <c r="U2539" s="22"/>
      <c r="V2539" s="22"/>
      <c r="W2539" s="22"/>
      <c r="X2539" s="22"/>
      <c r="Y2539" s="22"/>
      <c r="Z2539" s="22"/>
      <c r="AA2539" s="22"/>
      <c r="AB2539" s="22"/>
      <c r="AC2539" s="22"/>
      <c r="AD2539" s="22"/>
      <c r="AE2539" s="22"/>
      <c r="AF2539" s="22"/>
      <c r="AG2539" s="22"/>
      <c r="AH2539" s="22"/>
      <c r="AI2539" s="22"/>
      <c r="AJ2539" s="22"/>
      <c r="AK2539" s="22"/>
      <c r="AL2539" s="22"/>
      <c r="AM2539" s="22"/>
      <c r="AN2539" s="22"/>
      <c r="AO2539" s="22"/>
      <c r="AP2539" s="22"/>
      <c r="AQ2539" s="22"/>
      <c r="AR2539" s="22"/>
      <c r="AS2539" s="22"/>
      <c r="AT2539" s="22"/>
      <c r="AU2539" s="22"/>
      <c r="AV2539" s="22"/>
      <c r="AW2539" s="22"/>
      <c r="AX2539" s="22"/>
      <c r="AY2539" s="22"/>
      <c r="AZ2539" s="22"/>
      <c r="BA2539" s="22"/>
      <c r="BB2539" s="22"/>
      <c r="BC2539" s="22"/>
      <c r="BD2539" s="22"/>
      <c r="BE2539" s="22"/>
      <c r="BF2539" s="22"/>
      <c r="BG2539" s="22"/>
      <c r="BH2539" s="22"/>
      <c r="BI2539" s="22"/>
      <c r="BJ2539" s="22"/>
      <c r="BK2539" s="22"/>
      <c r="BL2539" s="22"/>
      <c r="BM2539" s="22"/>
      <c r="BN2539" s="22"/>
      <c r="BO2539" s="22"/>
      <c r="BP2539" s="22"/>
      <c r="BQ2539" s="22"/>
      <c r="BR2539" s="22"/>
      <c r="BS2539" s="22"/>
      <c r="BT2539" s="22"/>
      <c r="BU2539" s="22"/>
      <c r="BV2539" s="22"/>
      <c r="BW2539" s="22"/>
      <c r="BX2539" s="22"/>
      <c r="BY2539" s="22"/>
      <c r="BZ2539" s="22"/>
      <c r="CA2539" s="22"/>
      <c r="CB2539" s="22"/>
      <c r="CC2539" s="22"/>
      <c r="CD2539" s="22"/>
      <c r="CE2539" s="22"/>
      <c r="CF2539" s="22"/>
      <c r="CG2539" s="22"/>
      <c r="CH2539" s="22"/>
      <c r="CI2539" s="22"/>
      <c r="CJ2539" s="22"/>
      <c r="CK2539" s="22"/>
      <c r="CL2539" s="22"/>
      <c r="CM2539" s="22"/>
      <c r="CN2539" s="22"/>
      <c r="CO2539" s="22"/>
      <c r="CP2539" s="22"/>
      <c r="CQ2539" s="22"/>
      <c r="CR2539" s="22"/>
      <c r="CS2539" s="22"/>
      <c r="CT2539" s="22"/>
      <c r="CU2539" s="22"/>
      <c r="CV2539" s="22"/>
      <c r="CW2539" s="22"/>
      <c r="CX2539" s="22"/>
      <c r="CY2539" s="22"/>
      <c r="CZ2539" s="22"/>
      <c r="DA2539" s="22"/>
      <c r="DB2539" s="22"/>
      <c r="DC2539" s="22"/>
      <c r="DD2539" s="22"/>
      <c r="DE2539" s="22"/>
      <c r="DF2539" s="22"/>
      <c r="DG2539" s="22"/>
      <c r="DH2539" s="22"/>
      <c r="DI2539" s="22"/>
      <c r="DJ2539" s="22"/>
      <c r="DK2539" s="22"/>
      <c r="DL2539" s="22"/>
      <c r="DM2539" s="22"/>
      <c r="DN2539" s="22"/>
      <c r="DO2539" s="22"/>
      <c r="DP2539" s="22"/>
      <c r="DQ2539" s="22"/>
      <c r="DR2539" s="22"/>
      <c r="DS2539" s="22"/>
      <c r="DT2539" s="22"/>
      <c r="DU2539" s="22"/>
      <c r="DV2539" s="22"/>
      <c r="DW2539" s="22"/>
      <c r="DX2539" s="22"/>
      <c r="DY2539" s="22"/>
      <c r="DZ2539" s="22"/>
      <c r="EA2539" s="22"/>
      <c r="EB2539" s="22"/>
      <c r="EC2539" s="22"/>
      <c r="ED2539" s="22"/>
      <c r="EE2539" s="22"/>
      <c r="EF2539" s="22"/>
      <c r="EG2539" s="22"/>
      <c r="EH2539" s="22"/>
      <c r="EI2539" s="22"/>
      <c r="EJ2539" s="22"/>
      <c r="EK2539" s="22"/>
      <c r="EL2539" s="22"/>
      <c r="EM2539" s="22"/>
      <c r="EN2539" s="22"/>
      <c r="EO2539" s="22"/>
      <c r="EP2539" s="22"/>
      <c r="EQ2539" s="22"/>
      <c r="ER2539" s="22"/>
      <c r="ES2539" s="22"/>
      <c r="ET2539" s="22"/>
      <c r="EU2539" s="22"/>
      <c r="EV2539" s="22"/>
      <c r="EW2539" s="22"/>
      <c r="EX2539" s="22"/>
      <c r="EY2539" s="22"/>
      <c r="EZ2539" s="22"/>
      <c r="FA2539" s="22"/>
      <c r="FB2539" s="22"/>
      <c r="FC2539" s="22"/>
      <c r="FD2539" s="22"/>
      <c r="FE2539" s="22"/>
      <c r="FF2539" s="22"/>
      <c r="FG2539" s="22"/>
      <c r="FH2539" s="22"/>
      <c r="FI2539" s="22"/>
      <c r="FJ2539" s="22"/>
      <c r="FK2539" s="22"/>
      <c r="FL2539" s="22"/>
      <c r="FM2539" s="22"/>
      <c r="FN2539" s="22"/>
      <c r="FO2539" s="22"/>
      <c r="FP2539" s="22"/>
      <c r="FQ2539" s="22"/>
      <c r="FR2539" s="22"/>
      <c r="FS2539" s="22"/>
      <c r="FT2539" s="22"/>
      <c r="FU2539" s="22"/>
      <c r="FV2539" s="22"/>
      <c r="FW2539" s="22"/>
      <c r="FX2539" s="22"/>
      <c r="FY2539" s="22"/>
      <c r="FZ2539" s="22"/>
      <c r="GA2539" s="22"/>
      <c r="GB2539" s="22"/>
      <c r="GC2539" s="22"/>
      <c r="GD2539" s="22"/>
      <c r="GE2539" s="22"/>
      <c r="GF2539" s="22"/>
      <c r="GG2539" s="22"/>
      <c r="GH2539" s="22"/>
      <c r="GI2539" s="22"/>
      <c r="GJ2539" s="22"/>
      <c r="GK2539" s="22"/>
      <c r="GL2539" s="22"/>
      <c r="GM2539" s="22"/>
      <c r="GN2539" s="22"/>
      <c r="GO2539" s="22"/>
      <c r="GP2539" s="22"/>
      <c r="GQ2539" s="22"/>
      <c r="GR2539" s="22"/>
      <c r="GS2539" s="22"/>
      <c r="GT2539" s="22"/>
      <c r="GU2539" s="22"/>
      <c r="GV2539" s="22"/>
      <c r="GW2539" s="22"/>
      <c r="GX2539" s="22"/>
      <c r="GY2539" s="22"/>
      <c r="GZ2539" s="22"/>
      <c r="HA2539" s="22"/>
      <c r="HB2539" s="22"/>
      <c r="HC2539" s="22"/>
      <c r="HD2539" s="22"/>
      <c r="HE2539" s="22"/>
      <c r="HF2539" s="22"/>
      <c r="HG2539" s="22"/>
      <c r="HH2539" s="22"/>
      <c r="HI2539" s="22"/>
      <c r="HJ2539" s="22"/>
      <c r="HK2539" s="22"/>
      <c r="HL2539" s="22"/>
      <c r="HM2539" s="22"/>
      <c r="HN2539" s="22"/>
      <c r="HO2539" s="22"/>
      <c r="HP2539" s="22"/>
      <c r="HQ2539" s="22"/>
      <c r="HR2539" s="22"/>
      <c r="HS2539" s="22"/>
      <c r="HT2539" s="22"/>
      <c r="HU2539" s="22"/>
      <c r="HV2539" s="22"/>
      <c r="HW2539" s="22"/>
      <c r="HX2539" s="22"/>
      <c r="HY2539" s="22"/>
      <c r="HZ2539" s="22"/>
      <c r="IA2539" s="22"/>
      <c r="IB2539" s="22"/>
      <c r="IC2539" s="22"/>
      <c r="ID2539" s="22"/>
      <c r="IE2539" s="22"/>
      <c r="IF2539" s="22"/>
      <c r="IG2539" s="22"/>
      <c r="IH2539" s="22"/>
      <c r="II2539" s="22"/>
      <c r="IJ2539" s="22"/>
      <c r="IK2539" s="22"/>
      <c r="IL2539" s="22"/>
      <c r="IM2539" s="22"/>
      <c r="IN2539" s="22"/>
      <c r="IO2539" s="22"/>
      <c r="IP2539" s="22"/>
      <c r="IQ2539" s="22"/>
      <c r="IR2539" s="22"/>
      <c r="IS2539" s="22"/>
      <c r="IT2539" s="22"/>
      <c r="IU2539" s="22"/>
    </row>
    <row r="2540" spans="1:255" s="21" customFormat="1" ht="32.4" customHeight="1" x14ac:dyDescent="0.3">
      <c r="A2540" s="89" t="s">
        <v>331</v>
      </c>
      <c r="B2540" s="36" t="s">
        <v>4897</v>
      </c>
      <c r="C2540" s="19" t="s">
        <v>414</v>
      </c>
      <c r="D2540" s="61">
        <v>72000</v>
      </c>
      <c r="E2540" s="60">
        <v>72000</v>
      </c>
      <c r="F2540" s="18"/>
      <c r="G2540" s="60">
        <v>72000</v>
      </c>
      <c r="H2540" s="14">
        <v>0</v>
      </c>
      <c r="I2540" s="32" t="s">
        <v>53</v>
      </c>
      <c r="J2540" s="32"/>
      <c r="K2540" s="32"/>
      <c r="L2540" s="32"/>
      <c r="M2540" s="24"/>
      <c r="N2540" s="14">
        <v>0</v>
      </c>
      <c r="O2540" s="14"/>
      <c r="P2540" s="12" t="s">
        <v>26</v>
      </c>
      <c r="Q2540" s="14"/>
      <c r="R2540" s="16" t="s">
        <v>32</v>
      </c>
      <c r="T2540" s="22"/>
      <c r="U2540" s="22"/>
      <c r="V2540" s="22"/>
      <c r="W2540" s="22"/>
      <c r="X2540" s="22"/>
      <c r="Y2540" s="22"/>
      <c r="Z2540" s="22"/>
      <c r="AA2540" s="22"/>
      <c r="AB2540" s="22"/>
      <c r="AC2540" s="22"/>
      <c r="AD2540" s="22"/>
      <c r="AE2540" s="22"/>
      <c r="AF2540" s="22"/>
      <c r="AG2540" s="22"/>
      <c r="AH2540" s="22"/>
      <c r="AI2540" s="22"/>
      <c r="AJ2540" s="22"/>
      <c r="AK2540" s="22"/>
      <c r="AL2540" s="22"/>
      <c r="AM2540" s="22"/>
      <c r="AN2540" s="22"/>
      <c r="AO2540" s="22"/>
      <c r="AP2540" s="22"/>
      <c r="AQ2540" s="22"/>
      <c r="AR2540" s="22"/>
      <c r="AS2540" s="22"/>
      <c r="AT2540" s="22"/>
      <c r="AU2540" s="22"/>
      <c r="AV2540" s="22"/>
      <c r="AW2540" s="22"/>
      <c r="AX2540" s="22"/>
      <c r="AY2540" s="22"/>
      <c r="AZ2540" s="22"/>
      <c r="BA2540" s="22"/>
      <c r="BB2540" s="22"/>
      <c r="BC2540" s="22"/>
      <c r="BD2540" s="22"/>
      <c r="BE2540" s="22"/>
      <c r="BF2540" s="22"/>
      <c r="BG2540" s="22"/>
      <c r="BH2540" s="22"/>
      <c r="BI2540" s="22"/>
      <c r="BJ2540" s="22"/>
      <c r="BK2540" s="22"/>
      <c r="BL2540" s="22"/>
      <c r="BM2540" s="22"/>
      <c r="BN2540" s="22"/>
      <c r="BO2540" s="22"/>
      <c r="BP2540" s="22"/>
      <c r="BQ2540" s="22"/>
      <c r="BR2540" s="22"/>
      <c r="BS2540" s="22"/>
      <c r="BT2540" s="22"/>
      <c r="BU2540" s="22"/>
      <c r="BV2540" s="22"/>
      <c r="BW2540" s="22"/>
      <c r="BX2540" s="22"/>
      <c r="BY2540" s="22"/>
      <c r="BZ2540" s="22"/>
      <c r="CA2540" s="22"/>
      <c r="CB2540" s="22"/>
      <c r="CC2540" s="22"/>
      <c r="CD2540" s="22"/>
      <c r="CE2540" s="22"/>
      <c r="CF2540" s="22"/>
      <c r="CG2540" s="22"/>
      <c r="CH2540" s="22"/>
      <c r="CI2540" s="22"/>
      <c r="CJ2540" s="22"/>
      <c r="CK2540" s="22"/>
      <c r="CL2540" s="22"/>
      <c r="CM2540" s="22"/>
      <c r="CN2540" s="22"/>
      <c r="CO2540" s="22"/>
      <c r="CP2540" s="22"/>
      <c r="CQ2540" s="22"/>
      <c r="CR2540" s="22"/>
      <c r="CS2540" s="22"/>
      <c r="CT2540" s="22"/>
      <c r="CU2540" s="22"/>
      <c r="CV2540" s="22"/>
      <c r="CW2540" s="22"/>
      <c r="CX2540" s="22"/>
      <c r="CY2540" s="22"/>
      <c r="CZ2540" s="22"/>
      <c r="DA2540" s="22"/>
      <c r="DB2540" s="22"/>
      <c r="DC2540" s="22"/>
      <c r="DD2540" s="22"/>
      <c r="DE2540" s="22"/>
      <c r="DF2540" s="22"/>
      <c r="DG2540" s="22"/>
      <c r="DH2540" s="22"/>
      <c r="DI2540" s="22"/>
      <c r="DJ2540" s="22"/>
      <c r="DK2540" s="22"/>
      <c r="DL2540" s="22"/>
      <c r="DM2540" s="22"/>
      <c r="DN2540" s="22"/>
      <c r="DO2540" s="22"/>
      <c r="DP2540" s="22"/>
      <c r="DQ2540" s="22"/>
      <c r="DR2540" s="22"/>
      <c r="DS2540" s="22"/>
      <c r="DT2540" s="22"/>
      <c r="DU2540" s="22"/>
      <c r="DV2540" s="22"/>
      <c r="DW2540" s="22"/>
      <c r="DX2540" s="22"/>
      <c r="DY2540" s="22"/>
      <c r="DZ2540" s="22"/>
      <c r="EA2540" s="22"/>
      <c r="EB2540" s="22"/>
      <c r="EC2540" s="22"/>
      <c r="ED2540" s="22"/>
      <c r="EE2540" s="22"/>
      <c r="EF2540" s="22"/>
      <c r="EG2540" s="22"/>
      <c r="EH2540" s="22"/>
      <c r="EI2540" s="22"/>
      <c r="EJ2540" s="22"/>
      <c r="EK2540" s="22"/>
      <c r="EL2540" s="22"/>
      <c r="EM2540" s="22"/>
      <c r="EN2540" s="22"/>
      <c r="EO2540" s="22"/>
      <c r="EP2540" s="22"/>
      <c r="EQ2540" s="22"/>
      <c r="ER2540" s="22"/>
      <c r="ES2540" s="22"/>
      <c r="ET2540" s="22"/>
      <c r="EU2540" s="22"/>
      <c r="EV2540" s="22"/>
      <c r="EW2540" s="22"/>
      <c r="EX2540" s="22"/>
      <c r="EY2540" s="22"/>
      <c r="EZ2540" s="22"/>
      <c r="FA2540" s="22"/>
      <c r="FB2540" s="22"/>
      <c r="FC2540" s="22"/>
      <c r="FD2540" s="22"/>
      <c r="FE2540" s="22"/>
      <c r="FF2540" s="22"/>
      <c r="FG2540" s="22"/>
      <c r="FH2540" s="22"/>
      <c r="FI2540" s="22"/>
      <c r="FJ2540" s="22"/>
      <c r="FK2540" s="22"/>
      <c r="FL2540" s="22"/>
      <c r="FM2540" s="22"/>
      <c r="FN2540" s="22"/>
      <c r="FO2540" s="22"/>
      <c r="FP2540" s="22"/>
      <c r="FQ2540" s="22"/>
      <c r="FR2540" s="22"/>
      <c r="FS2540" s="22"/>
      <c r="FT2540" s="22"/>
      <c r="FU2540" s="22"/>
      <c r="FV2540" s="22"/>
      <c r="FW2540" s="22"/>
      <c r="FX2540" s="22"/>
      <c r="FY2540" s="22"/>
      <c r="FZ2540" s="22"/>
      <c r="GA2540" s="22"/>
      <c r="GB2540" s="22"/>
      <c r="GC2540" s="22"/>
      <c r="GD2540" s="22"/>
      <c r="GE2540" s="22"/>
      <c r="GF2540" s="22"/>
      <c r="GG2540" s="22"/>
      <c r="GH2540" s="22"/>
      <c r="GI2540" s="22"/>
      <c r="GJ2540" s="22"/>
      <c r="GK2540" s="22"/>
      <c r="GL2540" s="22"/>
      <c r="GM2540" s="22"/>
      <c r="GN2540" s="22"/>
      <c r="GO2540" s="22"/>
      <c r="GP2540" s="22"/>
      <c r="GQ2540" s="22"/>
      <c r="GR2540" s="22"/>
      <c r="GS2540" s="22"/>
      <c r="GT2540" s="22"/>
      <c r="GU2540" s="22"/>
      <c r="GV2540" s="22"/>
      <c r="GW2540" s="22"/>
      <c r="GX2540" s="22"/>
      <c r="GY2540" s="22"/>
      <c r="GZ2540" s="22"/>
      <c r="HA2540" s="22"/>
      <c r="HB2540" s="22"/>
      <c r="HC2540" s="22"/>
      <c r="HD2540" s="22"/>
      <c r="HE2540" s="22"/>
      <c r="HF2540" s="22"/>
      <c r="HG2540" s="22"/>
      <c r="HH2540" s="22"/>
      <c r="HI2540" s="22"/>
      <c r="HJ2540" s="22"/>
      <c r="HK2540" s="22"/>
      <c r="HL2540" s="22"/>
      <c r="HM2540" s="22"/>
      <c r="HN2540" s="22"/>
      <c r="HO2540" s="22"/>
      <c r="HP2540" s="22"/>
      <c r="HQ2540" s="22"/>
      <c r="HR2540" s="22"/>
      <c r="HS2540" s="22"/>
      <c r="HT2540" s="22"/>
      <c r="HU2540" s="22"/>
      <c r="HV2540" s="22"/>
      <c r="HW2540" s="22"/>
      <c r="HX2540" s="22"/>
      <c r="HY2540" s="22"/>
      <c r="HZ2540" s="22"/>
      <c r="IA2540" s="22"/>
      <c r="IB2540" s="22"/>
      <c r="IC2540" s="22"/>
      <c r="ID2540" s="22"/>
      <c r="IE2540" s="22"/>
      <c r="IF2540" s="22"/>
      <c r="IG2540" s="22"/>
      <c r="IH2540" s="22"/>
      <c r="II2540" s="22"/>
      <c r="IJ2540" s="22"/>
      <c r="IK2540" s="22"/>
      <c r="IL2540" s="22"/>
      <c r="IM2540" s="22"/>
      <c r="IN2540" s="22"/>
      <c r="IO2540" s="22"/>
      <c r="IP2540" s="22"/>
      <c r="IQ2540" s="22"/>
      <c r="IR2540" s="22"/>
      <c r="IS2540" s="22"/>
      <c r="IT2540" s="22"/>
      <c r="IU2540" s="22"/>
    </row>
    <row r="2541" spans="1:255" s="21" customFormat="1" ht="32.4" customHeight="1" x14ac:dyDescent="0.3">
      <c r="A2541" s="89" t="s">
        <v>331</v>
      </c>
      <c r="B2541" s="36" t="s">
        <v>4898</v>
      </c>
      <c r="C2541" s="19" t="s">
        <v>414</v>
      </c>
      <c r="D2541" s="61">
        <v>72000</v>
      </c>
      <c r="E2541" s="60">
        <v>72000</v>
      </c>
      <c r="F2541" s="18"/>
      <c r="G2541" s="60">
        <v>72000</v>
      </c>
      <c r="H2541" s="14">
        <v>0</v>
      </c>
      <c r="I2541" s="32" t="s">
        <v>53</v>
      </c>
      <c r="J2541" s="32"/>
      <c r="K2541" s="32"/>
      <c r="L2541" s="32"/>
      <c r="M2541" s="24"/>
      <c r="N2541" s="14">
        <v>0</v>
      </c>
      <c r="O2541" s="14"/>
      <c r="P2541" s="12" t="s">
        <v>26</v>
      </c>
      <c r="Q2541" s="14"/>
      <c r="R2541" s="16" t="s">
        <v>32</v>
      </c>
      <c r="T2541" s="22"/>
      <c r="U2541" s="22"/>
      <c r="V2541" s="22"/>
      <c r="W2541" s="22"/>
      <c r="X2541" s="22"/>
      <c r="Y2541" s="22"/>
      <c r="Z2541" s="22"/>
      <c r="AA2541" s="22"/>
      <c r="AB2541" s="22"/>
      <c r="AC2541" s="22"/>
      <c r="AD2541" s="22"/>
      <c r="AE2541" s="22"/>
      <c r="AF2541" s="22"/>
      <c r="AG2541" s="22"/>
      <c r="AH2541" s="22"/>
      <c r="AI2541" s="22"/>
      <c r="AJ2541" s="22"/>
      <c r="AK2541" s="22"/>
      <c r="AL2541" s="22"/>
      <c r="AM2541" s="22"/>
      <c r="AN2541" s="22"/>
      <c r="AO2541" s="22"/>
      <c r="AP2541" s="22"/>
      <c r="AQ2541" s="22"/>
      <c r="AR2541" s="22"/>
      <c r="AS2541" s="22"/>
      <c r="AT2541" s="22"/>
      <c r="AU2541" s="22"/>
      <c r="AV2541" s="22"/>
      <c r="AW2541" s="22"/>
      <c r="AX2541" s="22"/>
      <c r="AY2541" s="22"/>
      <c r="AZ2541" s="22"/>
      <c r="BA2541" s="22"/>
      <c r="BB2541" s="22"/>
      <c r="BC2541" s="22"/>
      <c r="BD2541" s="22"/>
      <c r="BE2541" s="22"/>
      <c r="BF2541" s="22"/>
      <c r="BG2541" s="22"/>
      <c r="BH2541" s="22"/>
      <c r="BI2541" s="22"/>
      <c r="BJ2541" s="22"/>
      <c r="BK2541" s="22"/>
      <c r="BL2541" s="22"/>
      <c r="BM2541" s="22"/>
      <c r="BN2541" s="22"/>
      <c r="BO2541" s="22"/>
      <c r="BP2541" s="22"/>
      <c r="BQ2541" s="22"/>
      <c r="BR2541" s="22"/>
      <c r="BS2541" s="22"/>
      <c r="BT2541" s="22"/>
      <c r="BU2541" s="22"/>
      <c r="BV2541" s="22"/>
      <c r="BW2541" s="22"/>
      <c r="BX2541" s="22"/>
      <c r="BY2541" s="22"/>
      <c r="BZ2541" s="22"/>
      <c r="CA2541" s="22"/>
      <c r="CB2541" s="22"/>
      <c r="CC2541" s="22"/>
      <c r="CD2541" s="22"/>
      <c r="CE2541" s="22"/>
      <c r="CF2541" s="22"/>
      <c r="CG2541" s="22"/>
      <c r="CH2541" s="22"/>
      <c r="CI2541" s="22"/>
      <c r="CJ2541" s="22"/>
      <c r="CK2541" s="22"/>
      <c r="CL2541" s="22"/>
      <c r="CM2541" s="22"/>
      <c r="CN2541" s="22"/>
      <c r="CO2541" s="22"/>
      <c r="CP2541" s="22"/>
      <c r="CQ2541" s="22"/>
      <c r="CR2541" s="22"/>
      <c r="CS2541" s="22"/>
      <c r="CT2541" s="22"/>
      <c r="CU2541" s="22"/>
      <c r="CV2541" s="22"/>
      <c r="CW2541" s="22"/>
      <c r="CX2541" s="22"/>
      <c r="CY2541" s="22"/>
      <c r="CZ2541" s="22"/>
      <c r="DA2541" s="22"/>
      <c r="DB2541" s="22"/>
      <c r="DC2541" s="22"/>
      <c r="DD2541" s="22"/>
      <c r="DE2541" s="22"/>
      <c r="DF2541" s="22"/>
      <c r="DG2541" s="22"/>
      <c r="DH2541" s="22"/>
      <c r="DI2541" s="22"/>
      <c r="DJ2541" s="22"/>
      <c r="DK2541" s="22"/>
      <c r="DL2541" s="22"/>
      <c r="DM2541" s="22"/>
      <c r="DN2541" s="22"/>
      <c r="DO2541" s="22"/>
      <c r="DP2541" s="22"/>
      <c r="DQ2541" s="22"/>
      <c r="DR2541" s="22"/>
      <c r="DS2541" s="22"/>
      <c r="DT2541" s="22"/>
      <c r="DU2541" s="22"/>
      <c r="DV2541" s="22"/>
      <c r="DW2541" s="22"/>
      <c r="DX2541" s="22"/>
      <c r="DY2541" s="22"/>
      <c r="DZ2541" s="22"/>
      <c r="EA2541" s="22"/>
      <c r="EB2541" s="22"/>
      <c r="EC2541" s="22"/>
      <c r="ED2541" s="22"/>
      <c r="EE2541" s="22"/>
      <c r="EF2541" s="22"/>
      <c r="EG2541" s="22"/>
      <c r="EH2541" s="22"/>
      <c r="EI2541" s="22"/>
      <c r="EJ2541" s="22"/>
      <c r="EK2541" s="22"/>
      <c r="EL2541" s="22"/>
      <c r="EM2541" s="22"/>
      <c r="EN2541" s="22"/>
      <c r="EO2541" s="22"/>
      <c r="EP2541" s="22"/>
      <c r="EQ2541" s="22"/>
      <c r="ER2541" s="22"/>
      <c r="ES2541" s="22"/>
      <c r="ET2541" s="22"/>
      <c r="EU2541" s="22"/>
      <c r="EV2541" s="22"/>
      <c r="EW2541" s="22"/>
      <c r="EX2541" s="22"/>
      <c r="EY2541" s="22"/>
      <c r="EZ2541" s="22"/>
      <c r="FA2541" s="22"/>
      <c r="FB2541" s="22"/>
      <c r="FC2541" s="22"/>
      <c r="FD2541" s="22"/>
      <c r="FE2541" s="22"/>
      <c r="FF2541" s="22"/>
      <c r="FG2541" s="22"/>
      <c r="FH2541" s="22"/>
      <c r="FI2541" s="22"/>
      <c r="FJ2541" s="22"/>
      <c r="FK2541" s="22"/>
      <c r="FL2541" s="22"/>
      <c r="FM2541" s="22"/>
      <c r="FN2541" s="22"/>
      <c r="FO2541" s="22"/>
      <c r="FP2541" s="22"/>
      <c r="FQ2541" s="22"/>
      <c r="FR2541" s="22"/>
      <c r="FS2541" s="22"/>
      <c r="FT2541" s="22"/>
      <c r="FU2541" s="22"/>
      <c r="FV2541" s="22"/>
      <c r="FW2541" s="22"/>
      <c r="FX2541" s="22"/>
      <c r="FY2541" s="22"/>
      <c r="FZ2541" s="22"/>
      <c r="GA2541" s="22"/>
      <c r="GB2541" s="22"/>
      <c r="GC2541" s="22"/>
      <c r="GD2541" s="22"/>
      <c r="GE2541" s="22"/>
      <c r="GF2541" s="22"/>
      <c r="GG2541" s="22"/>
      <c r="GH2541" s="22"/>
      <c r="GI2541" s="22"/>
      <c r="GJ2541" s="22"/>
      <c r="GK2541" s="22"/>
      <c r="GL2541" s="22"/>
      <c r="GM2541" s="22"/>
      <c r="GN2541" s="22"/>
      <c r="GO2541" s="22"/>
      <c r="GP2541" s="22"/>
      <c r="GQ2541" s="22"/>
      <c r="GR2541" s="22"/>
      <c r="GS2541" s="22"/>
      <c r="GT2541" s="22"/>
      <c r="GU2541" s="22"/>
      <c r="GV2541" s="22"/>
      <c r="GW2541" s="22"/>
      <c r="GX2541" s="22"/>
      <c r="GY2541" s="22"/>
      <c r="GZ2541" s="22"/>
      <c r="HA2541" s="22"/>
      <c r="HB2541" s="22"/>
      <c r="HC2541" s="22"/>
      <c r="HD2541" s="22"/>
      <c r="HE2541" s="22"/>
      <c r="HF2541" s="22"/>
      <c r="HG2541" s="22"/>
      <c r="HH2541" s="22"/>
      <c r="HI2541" s="22"/>
      <c r="HJ2541" s="22"/>
      <c r="HK2541" s="22"/>
      <c r="HL2541" s="22"/>
      <c r="HM2541" s="22"/>
      <c r="HN2541" s="22"/>
      <c r="HO2541" s="22"/>
      <c r="HP2541" s="22"/>
      <c r="HQ2541" s="22"/>
      <c r="HR2541" s="22"/>
      <c r="HS2541" s="22"/>
      <c r="HT2541" s="22"/>
      <c r="HU2541" s="22"/>
      <c r="HV2541" s="22"/>
      <c r="HW2541" s="22"/>
      <c r="HX2541" s="22"/>
      <c r="HY2541" s="22"/>
      <c r="HZ2541" s="22"/>
      <c r="IA2541" s="22"/>
      <c r="IB2541" s="22"/>
      <c r="IC2541" s="22"/>
      <c r="ID2541" s="22"/>
      <c r="IE2541" s="22"/>
      <c r="IF2541" s="22"/>
      <c r="IG2541" s="22"/>
      <c r="IH2541" s="22"/>
      <c r="II2541" s="22"/>
      <c r="IJ2541" s="22"/>
      <c r="IK2541" s="22"/>
      <c r="IL2541" s="22"/>
      <c r="IM2541" s="22"/>
      <c r="IN2541" s="22"/>
      <c r="IO2541" s="22"/>
      <c r="IP2541" s="22"/>
      <c r="IQ2541" s="22"/>
      <c r="IR2541" s="22"/>
      <c r="IS2541" s="22"/>
      <c r="IT2541" s="22"/>
      <c r="IU2541" s="22"/>
    </row>
    <row r="2542" spans="1:255" s="21" customFormat="1" ht="32.4" customHeight="1" x14ac:dyDescent="0.3">
      <c r="A2542" s="89" t="s">
        <v>331</v>
      </c>
      <c r="B2542" s="36" t="s">
        <v>4899</v>
      </c>
      <c r="C2542" s="19" t="s">
        <v>414</v>
      </c>
      <c r="D2542" s="61">
        <v>984000</v>
      </c>
      <c r="E2542" s="60">
        <v>984000</v>
      </c>
      <c r="F2542" s="18"/>
      <c r="G2542" s="60">
        <v>984000</v>
      </c>
      <c r="H2542" s="14">
        <v>0</v>
      </c>
      <c r="I2542" s="32" t="s">
        <v>53</v>
      </c>
      <c r="J2542" s="32"/>
      <c r="K2542" s="32"/>
      <c r="L2542" s="32"/>
      <c r="M2542" s="24"/>
      <c r="N2542" s="14">
        <v>0</v>
      </c>
      <c r="O2542" s="14"/>
      <c r="P2542" s="12" t="s">
        <v>26</v>
      </c>
      <c r="Q2542" s="14"/>
      <c r="R2542" s="16" t="s">
        <v>32</v>
      </c>
      <c r="T2542" s="22"/>
      <c r="U2542" s="22"/>
      <c r="V2542" s="22"/>
      <c r="W2542" s="22"/>
      <c r="X2542" s="22"/>
      <c r="Y2542" s="22"/>
      <c r="Z2542" s="22"/>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s="22"/>
      <c r="BH2542" s="22"/>
      <c r="BI2542" s="22"/>
      <c r="BJ2542" s="22"/>
      <c r="BK2542" s="22"/>
      <c r="BL2542" s="22"/>
      <c r="BM2542" s="22"/>
      <c r="BN2542" s="22"/>
      <c r="BO2542" s="22"/>
      <c r="BP2542" s="22"/>
      <c r="BQ2542" s="22"/>
      <c r="BR2542" s="22"/>
      <c r="BS2542" s="22"/>
      <c r="BT2542" s="22"/>
      <c r="BU2542" s="22"/>
      <c r="BV2542" s="22"/>
      <c r="BW2542" s="22"/>
      <c r="BX2542" s="22"/>
      <c r="BY2542" s="22"/>
      <c r="BZ2542" s="22"/>
      <c r="CA2542" s="22"/>
      <c r="CB2542" s="22"/>
      <c r="CC2542" s="22"/>
      <c r="CD2542" s="22"/>
      <c r="CE2542" s="22"/>
      <c r="CF2542" s="22"/>
      <c r="CG2542" s="22"/>
      <c r="CH2542" s="22"/>
      <c r="CI2542" s="22"/>
      <c r="CJ2542" s="22"/>
      <c r="CK2542" s="22"/>
      <c r="CL2542" s="22"/>
      <c r="CM2542" s="22"/>
      <c r="CN2542" s="22"/>
      <c r="CO2542" s="22"/>
      <c r="CP2542" s="22"/>
      <c r="CQ2542" s="22"/>
      <c r="CR2542" s="22"/>
      <c r="CS2542" s="22"/>
      <c r="CT2542" s="22"/>
      <c r="CU2542" s="22"/>
      <c r="CV2542" s="22"/>
      <c r="CW2542" s="22"/>
      <c r="CX2542" s="22"/>
      <c r="CY2542" s="22"/>
      <c r="CZ2542" s="22"/>
      <c r="DA2542" s="22"/>
      <c r="DB2542" s="22"/>
      <c r="DC2542" s="22"/>
      <c r="DD2542" s="22"/>
      <c r="DE2542" s="22"/>
      <c r="DF2542" s="22"/>
      <c r="DG2542" s="22"/>
      <c r="DH2542" s="22"/>
      <c r="DI2542" s="22"/>
      <c r="DJ2542" s="22"/>
      <c r="DK2542" s="22"/>
      <c r="DL2542" s="22"/>
      <c r="DM2542" s="22"/>
      <c r="DN2542" s="22"/>
      <c r="DO2542" s="22"/>
      <c r="DP2542" s="22"/>
      <c r="DQ2542" s="22"/>
      <c r="DR2542" s="22"/>
      <c r="DS2542" s="22"/>
      <c r="DT2542" s="22"/>
      <c r="DU2542" s="22"/>
      <c r="DV2542" s="22"/>
      <c r="DW2542" s="22"/>
      <c r="DX2542" s="22"/>
      <c r="DY2542" s="22"/>
      <c r="DZ2542" s="22"/>
      <c r="EA2542" s="22"/>
      <c r="EB2542" s="22"/>
      <c r="EC2542" s="22"/>
      <c r="ED2542" s="22"/>
      <c r="EE2542" s="22"/>
      <c r="EF2542" s="22"/>
      <c r="EG2542" s="22"/>
      <c r="EH2542" s="22"/>
      <c r="EI2542" s="22"/>
      <c r="EJ2542" s="22"/>
      <c r="EK2542" s="22"/>
      <c r="EL2542" s="22"/>
      <c r="EM2542" s="22"/>
      <c r="EN2542" s="22"/>
      <c r="EO2542" s="22"/>
      <c r="EP2542" s="22"/>
      <c r="EQ2542" s="22"/>
      <c r="ER2542" s="22"/>
      <c r="ES2542" s="22"/>
      <c r="ET2542" s="22"/>
      <c r="EU2542" s="22"/>
      <c r="EV2542" s="22"/>
      <c r="EW2542" s="22"/>
      <c r="EX2542" s="22"/>
      <c r="EY2542" s="22"/>
      <c r="EZ2542" s="22"/>
      <c r="FA2542" s="22"/>
      <c r="FB2542" s="22"/>
      <c r="FC2542" s="22"/>
      <c r="FD2542" s="22"/>
      <c r="FE2542" s="22"/>
      <c r="FF2542" s="22"/>
      <c r="FG2542" s="22"/>
      <c r="FH2542" s="22"/>
      <c r="FI2542" s="22"/>
      <c r="FJ2542" s="22"/>
      <c r="FK2542" s="22"/>
      <c r="FL2542" s="22"/>
      <c r="FM2542" s="22"/>
      <c r="FN2542" s="22"/>
      <c r="FO2542" s="22"/>
      <c r="FP2542" s="22"/>
      <c r="FQ2542" s="22"/>
      <c r="FR2542" s="22"/>
      <c r="FS2542" s="22"/>
      <c r="FT2542" s="22"/>
      <c r="FU2542" s="22"/>
      <c r="FV2542" s="22"/>
      <c r="FW2542" s="22"/>
      <c r="FX2542" s="22"/>
      <c r="FY2542" s="22"/>
      <c r="FZ2542" s="22"/>
      <c r="GA2542" s="22"/>
      <c r="GB2542" s="22"/>
      <c r="GC2542" s="22"/>
      <c r="GD2542" s="22"/>
      <c r="GE2542" s="22"/>
      <c r="GF2542" s="22"/>
      <c r="GG2542" s="22"/>
      <c r="GH2542" s="22"/>
      <c r="GI2542" s="22"/>
      <c r="GJ2542" s="22"/>
      <c r="GK2542" s="22"/>
      <c r="GL2542" s="22"/>
      <c r="GM2542" s="22"/>
      <c r="GN2542" s="22"/>
      <c r="GO2542" s="22"/>
      <c r="GP2542" s="22"/>
      <c r="GQ2542" s="22"/>
      <c r="GR2542" s="22"/>
      <c r="GS2542" s="22"/>
      <c r="GT2542" s="22"/>
      <c r="GU2542" s="22"/>
      <c r="GV2542" s="22"/>
      <c r="GW2542" s="22"/>
      <c r="GX2542" s="22"/>
      <c r="GY2542" s="22"/>
      <c r="GZ2542" s="22"/>
      <c r="HA2542" s="22"/>
      <c r="HB2542" s="22"/>
      <c r="HC2542" s="22"/>
      <c r="HD2542" s="22"/>
      <c r="HE2542" s="22"/>
      <c r="HF2542" s="22"/>
      <c r="HG2542" s="22"/>
      <c r="HH2542" s="22"/>
      <c r="HI2542" s="22"/>
      <c r="HJ2542" s="22"/>
      <c r="HK2542" s="22"/>
      <c r="HL2542" s="22"/>
      <c r="HM2542" s="22"/>
      <c r="HN2542" s="22"/>
      <c r="HO2542" s="22"/>
      <c r="HP2542" s="22"/>
      <c r="HQ2542" s="22"/>
      <c r="HR2542" s="22"/>
      <c r="HS2542" s="22"/>
      <c r="HT2542" s="22"/>
      <c r="HU2542" s="22"/>
      <c r="HV2542" s="22"/>
      <c r="HW2542" s="22"/>
      <c r="HX2542" s="22"/>
      <c r="HY2542" s="22"/>
      <c r="HZ2542" s="22"/>
      <c r="IA2542" s="22"/>
      <c r="IB2542" s="22"/>
      <c r="IC2542" s="22"/>
      <c r="ID2542" s="22"/>
      <c r="IE2542" s="22"/>
      <c r="IF2542" s="22"/>
      <c r="IG2542" s="22"/>
      <c r="IH2542" s="22"/>
      <c r="II2542" s="22"/>
      <c r="IJ2542" s="22"/>
      <c r="IK2542" s="22"/>
      <c r="IL2542" s="22"/>
      <c r="IM2542" s="22"/>
      <c r="IN2542" s="22"/>
      <c r="IO2542" s="22"/>
      <c r="IP2542" s="22"/>
      <c r="IQ2542" s="22"/>
      <c r="IR2542" s="22"/>
      <c r="IS2542" s="22"/>
      <c r="IT2542" s="22"/>
      <c r="IU2542" s="22"/>
    </row>
    <row r="2543" spans="1:255" s="21" customFormat="1" ht="32.4" customHeight="1" x14ac:dyDescent="0.3">
      <c r="A2543" s="89" t="s">
        <v>558</v>
      </c>
      <c r="B2543" s="36" t="s">
        <v>4900</v>
      </c>
      <c r="C2543" s="19" t="s">
        <v>414</v>
      </c>
      <c r="D2543" s="61">
        <v>72000</v>
      </c>
      <c r="E2543" s="60">
        <v>72000</v>
      </c>
      <c r="F2543" s="18"/>
      <c r="G2543" s="60">
        <v>72000</v>
      </c>
      <c r="H2543" s="14">
        <v>0</v>
      </c>
      <c r="I2543" s="32" t="s">
        <v>53</v>
      </c>
      <c r="J2543" s="32"/>
      <c r="K2543" s="32"/>
      <c r="L2543" s="32"/>
      <c r="M2543" s="24"/>
      <c r="N2543" s="14">
        <v>0</v>
      </c>
      <c r="O2543" s="14"/>
      <c r="P2543" s="12" t="s">
        <v>26</v>
      </c>
      <c r="Q2543" s="14"/>
      <c r="R2543" s="16" t="s">
        <v>32</v>
      </c>
      <c r="T2543" s="22"/>
      <c r="U2543" s="22"/>
      <c r="V2543" s="22"/>
      <c r="W2543" s="22"/>
      <c r="X2543" s="22"/>
      <c r="Y2543" s="22"/>
      <c r="Z2543" s="22"/>
      <c r="AA2543" s="22"/>
      <c r="AB2543" s="22"/>
      <c r="AC2543" s="22"/>
      <c r="AD2543" s="22"/>
      <c r="AE2543" s="22"/>
      <c r="AF2543" s="22"/>
      <c r="AG2543" s="22"/>
      <c r="AH2543" s="22"/>
      <c r="AI2543" s="22"/>
      <c r="AJ2543" s="22"/>
      <c r="AK2543" s="22"/>
      <c r="AL2543" s="22"/>
      <c r="AM2543" s="22"/>
      <c r="AN2543" s="22"/>
      <c r="AO2543" s="22"/>
      <c r="AP2543" s="22"/>
      <c r="AQ2543" s="22"/>
      <c r="AR2543" s="22"/>
      <c r="AS2543" s="22"/>
      <c r="AT2543" s="22"/>
      <c r="AU2543" s="22"/>
      <c r="AV2543" s="22"/>
      <c r="AW2543" s="22"/>
      <c r="AX2543" s="22"/>
      <c r="AY2543" s="22"/>
      <c r="AZ2543" s="22"/>
      <c r="BA2543" s="22"/>
      <c r="BB2543" s="22"/>
      <c r="BC2543" s="22"/>
      <c r="BD2543" s="22"/>
      <c r="BE2543" s="22"/>
      <c r="BF2543" s="22"/>
      <c r="BG2543" s="22"/>
      <c r="BH2543" s="22"/>
      <c r="BI2543" s="22"/>
      <c r="BJ2543" s="22"/>
      <c r="BK2543" s="22"/>
      <c r="BL2543" s="22"/>
      <c r="BM2543" s="22"/>
      <c r="BN2543" s="22"/>
      <c r="BO2543" s="22"/>
      <c r="BP2543" s="22"/>
      <c r="BQ2543" s="22"/>
      <c r="BR2543" s="22"/>
      <c r="BS2543" s="22"/>
      <c r="BT2543" s="22"/>
      <c r="BU2543" s="22"/>
      <c r="BV2543" s="22"/>
      <c r="BW2543" s="22"/>
      <c r="BX2543" s="22"/>
      <c r="BY2543" s="22"/>
      <c r="BZ2543" s="22"/>
      <c r="CA2543" s="22"/>
      <c r="CB2543" s="22"/>
      <c r="CC2543" s="22"/>
      <c r="CD2543" s="22"/>
      <c r="CE2543" s="22"/>
      <c r="CF2543" s="22"/>
      <c r="CG2543" s="22"/>
      <c r="CH2543" s="22"/>
      <c r="CI2543" s="22"/>
      <c r="CJ2543" s="22"/>
      <c r="CK2543" s="22"/>
      <c r="CL2543" s="22"/>
      <c r="CM2543" s="22"/>
      <c r="CN2543" s="22"/>
      <c r="CO2543" s="22"/>
      <c r="CP2543" s="22"/>
      <c r="CQ2543" s="22"/>
      <c r="CR2543" s="22"/>
      <c r="CS2543" s="22"/>
      <c r="CT2543" s="22"/>
      <c r="CU2543" s="22"/>
      <c r="CV2543" s="22"/>
      <c r="CW2543" s="22"/>
      <c r="CX2543" s="22"/>
      <c r="CY2543" s="22"/>
      <c r="CZ2543" s="22"/>
      <c r="DA2543" s="22"/>
      <c r="DB2543" s="22"/>
      <c r="DC2543" s="22"/>
      <c r="DD2543" s="22"/>
      <c r="DE2543" s="22"/>
      <c r="DF2543" s="22"/>
      <c r="DG2543" s="22"/>
      <c r="DH2543" s="22"/>
      <c r="DI2543" s="22"/>
      <c r="DJ2543" s="22"/>
      <c r="DK2543" s="22"/>
      <c r="DL2543" s="22"/>
      <c r="DM2543" s="22"/>
      <c r="DN2543" s="22"/>
      <c r="DO2543" s="22"/>
      <c r="DP2543" s="22"/>
      <c r="DQ2543" s="22"/>
      <c r="DR2543" s="22"/>
      <c r="DS2543" s="22"/>
      <c r="DT2543" s="22"/>
      <c r="DU2543" s="22"/>
      <c r="DV2543" s="22"/>
      <c r="DW2543" s="22"/>
      <c r="DX2543" s="22"/>
      <c r="DY2543" s="22"/>
      <c r="DZ2543" s="22"/>
      <c r="EA2543" s="22"/>
      <c r="EB2543" s="22"/>
      <c r="EC2543" s="22"/>
      <c r="ED2543" s="22"/>
      <c r="EE2543" s="22"/>
      <c r="EF2543" s="22"/>
      <c r="EG2543" s="22"/>
      <c r="EH2543" s="22"/>
      <c r="EI2543" s="22"/>
      <c r="EJ2543" s="22"/>
      <c r="EK2543" s="22"/>
      <c r="EL2543" s="22"/>
      <c r="EM2543" s="22"/>
      <c r="EN2543" s="22"/>
      <c r="EO2543" s="22"/>
      <c r="EP2543" s="22"/>
      <c r="EQ2543" s="22"/>
      <c r="ER2543" s="22"/>
      <c r="ES2543" s="22"/>
      <c r="ET2543" s="22"/>
      <c r="EU2543" s="22"/>
      <c r="EV2543" s="22"/>
      <c r="EW2543" s="22"/>
      <c r="EX2543" s="22"/>
      <c r="EY2543" s="22"/>
      <c r="EZ2543" s="22"/>
      <c r="FA2543" s="22"/>
      <c r="FB2543" s="22"/>
      <c r="FC2543" s="22"/>
      <c r="FD2543" s="22"/>
      <c r="FE2543" s="22"/>
      <c r="FF2543" s="22"/>
      <c r="FG2543" s="22"/>
      <c r="FH2543" s="22"/>
      <c r="FI2543" s="22"/>
      <c r="FJ2543" s="22"/>
      <c r="FK2543" s="22"/>
      <c r="FL2543" s="22"/>
      <c r="FM2543" s="22"/>
      <c r="FN2543" s="22"/>
      <c r="FO2543" s="22"/>
      <c r="FP2543" s="22"/>
      <c r="FQ2543" s="22"/>
      <c r="FR2543" s="22"/>
      <c r="FS2543" s="22"/>
      <c r="FT2543" s="22"/>
      <c r="FU2543" s="22"/>
      <c r="FV2543" s="22"/>
      <c r="FW2543" s="22"/>
      <c r="FX2543" s="22"/>
      <c r="FY2543" s="22"/>
      <c r="FZ2543" s="22"/>
      <c r="GA2543" s="22"/>
      <c r="GB2543" s="22"/>
      <c r="GC2543" s="22"/>
      <c r="GD2543" s="22"/>
      <c r="GE2543" s="22"/>
      <c r="GF2543" s="22"/>
      <c r="GG2543" s="22"/>
      <c r="GH2543" s="22"/>
      <c r="GI2543" s="22"/>
      <c r="GJ2543" s="22"/>
      <c r="GK2543" s="22"/>
      <c r="GL2543" s="22"/>
      <c r="GM2543" s="22"/>
      <c r="GN2543" s="22"/>
      <c r="GO2543" s="22"/>
      <c r="GP2543" s="22"/>
      <c r="GQ2543" s="22"/>
      <c r="GR2543" s="22"/>
      <c r="GS2543" s="22"/>
      <c r="GT2543" s="22"/>
      <c r="GU2543" s="22"/>
      <c r="GV2543" s="22"/>
      <c r="GW2543" s="22"/>
      <c r="GX2543" s="22"/>
      <c r="GY2543" s="22"/>
      <c r="GZ2543" s="22"/>
      <c r="HA2543" s="22"/>
      <c r="HB2543" s="22"/>
      <c r="HC2543" s="22"/>
      <c r="HD2543" s="22"/>
      <c r="HE2543" s="22"/>
      <c r="HF2543" s="22"/>
      <c r="HG2543" s="22"/>
      <c r="HH2543" s="22"/>
      <c r="HI2543" s="22"/>
      <c r="HJ2543" s="22"/>
      <c r="HK2543" s="22"/>
      <c r="HL2543" s="22"/>
      <c r="HM2543" s="22"/>
      <c r="HN2543" s="22"/>
      <c r="HO2543" s="22"/>
      <c r="HP2543" s="22"/>
      <c r="HQ2543" s="22"/>
      <c r="HR2543" s="22"/>
      <c r="HS2543" s="22"/>
      <c r="HT2543" s="22"/>
      <c r="HU2543" s="22"/>
      <c r="HV2543" s="22"/>
      <c r="HW2543" s="22"/>
      <c r="HX2543" s="22"/>
      <c r="HY2543" s="22"/>
      <c r="HZ2543" s="22"/>
      <c r="IA2543" s="22"/>
      <c r="IB2543" s="22"/>
      <c r="IC2543" s="22"/>
      <c r="ID2543" s="22"/>
      <c r="IE2543" s="22"/>
      <c r="IF2543" s="22"/>
      <c r="IG2543" s="22"/>
      <c r="IH2543" s="22"/>
      <c r="II2543" s="22"/>
      <c r="IJ2543" s="22"/>
      <c r="IK2543" s="22"/>
      <c r="IL2543" s="22"/>
      <c r="IM2543" s="22"/>
      <c r="IN2543" s="22"/>
      <c r="IO2543" s="22"/>
      <c r="IP2543" s="22"/>
      <c r="IQ2543" s="22"/>
      <c r="IR2543" s="22"/>
      <c r="IS2543" s="22"/>
      <c r="IT2543" s="22"/>
      <c r="IU2543" s="22"/>
    </row>
    <row r="2544" spans="1:255" s="21" customFormat="1" ht="32.4" customHeight="1" x14ac:dyDescent="0.3">
      <c r="A2544" s="89" t="s">
        <v>310</v>
      </c>
      <c r="B2544" s="36" t="s">
        <v>4901</v>
      </c>
      <c r="C2544" s="19" t="s">
        <v>414</v>
      </c>
      <c r="D2544" s="61">
        <v>72000</v>
      </c>
      <c r="E2544" s="60">
        <v>72000</v>
      </c>
      <c r="F2544" s="18"/>
      <c r="G2544" s="60">
        <v>72000</v>
      </c>
      <c r="H2544" s="14">
        <v>0</v>
      </c>
      <c r="I2544" s="32" t="s">
        <v>53</v>
      </c>
      <c r="J2544" s="32"/>
      <c r="K2544" s="32"/>
      <c r="L2544" s="32"/>
      <c r="M2544" s="24"/>
      <c r="N2544" s="14">
        <v>0</v>
      </c>
      <c r="O2544" s="14"/>
      <c r="P2544" s="12" t="s">
        <v>26</v>
      </c>
      <c r="Q2544" s="14"/>
      <c r="R2544" s="16" t="s">
        <v>32</v>
      </c>
      <c r="T2544" s="22"/>
      <c r="U2544" s="22"/>
      <c r="V2544" s="22"/>
      <c r="W2544" s="22"/>
      <c r="X2544" s="22"/>
      <c r="Y2544" s="22"/>
      <c r="Z2544" s="22"/>
      <c r="AA2544" s="22"/>
      <c r="AB2544" s="22"/>
      <c r="AC2544" s="22"/>
      <c r="AD2544" s="22"/>
      <c r="AE2544" s="22"/>
      <c r="AF2544" s="22"/>
      <c r="AG2544" s="22"/>
      <c r="AH2544" s="22"/>
      <c r="AI2544" s="22"/>
      <c r="AJ2544" s="22"/>
      <c r="AK2544" s="22"/>
      <c r="AL2544" s="22"/>
      <c r="AM2544" s="22"/>
      <c r="AN2544" s="22"/>
      <c r="AO2544" s="22"/>
      <c r="AP2544" s="22"/>
      <c r="AQ2544" s="22"/>
      <c r="AR2544" s="22"/>
      <c r="AS2544" s="22"/>
      <c r="AT2544" s="22"/>
      <c r="AU2544" s="22"/>
      <c r="AV2544" s="22"/>
      <c r="AW2544" s="22"/>
      <c r="AX2544" s="22"/>
      <c r="AY2544" s="22"/>
      <c r="AZ2544" s="22"/>
      <c r="BA2544" s="22"/>
      <c r="BB2544" s="22"/>
      <c r="BC2544" s="22"/>
      <c r="BD2544" s="22"/>
      <c r="BE2544" s="22"/>
      <c r="BF2544" s="22"/>
      <c r="BG2544" s="22"/>
      <c r="BH2544" s="22"/>
      <c r="BI2544" s="22"/>
      <c r="BJ2544" s="22"/>
      <c r="BK2544" s="22"/>
      <c r="BL2544" s="22"/>
      <c r="BM2544" s="22"/>
      <c r="BN2544" s="22"/>
      <c r="BO2544" s="22"/>
      <c r="BP2544" s="22"/>
      <c r="BQ2544" s="22"/>
      <c r="BR2544" s="22"/>
      <c r="BS2544" s="22"/>
      <c r="BT2544" s="22"/>
      <c r="BU2544" s="22"/>
      <c r="BV2544" s="22"/>
      <c r="BW2544" s="22"/>
      <c r="BX2544" s="22"/>
      <c r="BY2544" s="22"/>
      <c r="BZ2544" s="22"/>
      <c r="CA2544" s="22"/>
      <c r="CB2544" s="22"/>
      <c r="CC2544" s="22"/>
      <c r="CD2544" s="22"/>
      <c r="CE2544" s="22"/>
      <c r="CF2544" s="22"/>
      <c r="CG2544" s="22"/>
      <c r="CH2544" s="22"/>
      <c r="CI2544" s="22"/>
      <c r="CJ2544" s="22"/>
      <c r="CK2544" s="22"/>
      <c r="CL2544" s="22"/>
      <c r="CM2544" s="22"/>
      <c r="CN2544" s="22"/>
      <c r="CO2544" s="22"/>
      <c r="CP2544" s="22"/>
      <c r="CQ2544" s="22"/>
      <c r="CR2544" s="22"/>
      <c r="CS2544" s="22"/>
      <c r="CT2544" s="22"/>
      <c r="CU2544" s="22"/>
      <c r="CV2544" s="22"/>
      <c r="CW2544" s="22"/>
      <c r="CX2544" s="22"/>
      <c r="CY2544" s="22"/>
      <c r="CZ2544" s="22"/>
      <c r="DA2544" s="22"/>
      <c r="DB2544" s="22"/>
      <c r="DC2544" s="22"/>
      <c r="DD2544" s="22"/>
      <c r="DE2544" s="22"/>
      <c r="DF2544" s="22"/>
      <c r="DG2544" s="22"/>
      <c r="DH2544" s="22"/>
      <c r="DI2544" s="22"/>
      <c r="DJ2544" s="22"/>
      <c r="DK2544" s="22"/>
      <c r="DL2544" s="22"/>
      <c r="DM2544" s="22"/>
      <c r="DN2544" s="22"/>
      <c r="DO2544" s="22"/>
      <c r="DP2544" s="22"/>
      <c r="DQ2544" s="22"/>
      <c r="DR2544" s="22"/>
      <c r="DS2544" s="22"/>
      <c r="DT2544" s="22"/>
      <c r="DU2544" s="22"/>
      <c r="DV2544" s="22"/>
      <c r="DW2544" s="22"/>
      <c r="DX2544" s="22"/>
      <c r="DY2544" s="22"/>
      <c r="DZ2544" s="22"/>
      <c r="EA2544" s="22"/>
      <c r="EB2544" s="22"/>
      <c r="EC2544" s="22"/>
      <c r="ED2544" s="22"/>
      <c r="EE2544" s="22"/>
      <c r="EF2544" s="22"/>
      <c r="EG2544" s="22"/>
      <c r="EH2544" s="22"/>
      <c r="EI2544" s="22"/>
      <c r="EJ2544" s="22"/>
      <c r="EK2544" s="22"/>
      <c r="EL2544" s="22"/>
      <c r="EM2544" s="22"/>
      <c r="EN2544" s="22"/>
      <c r="EO2544" s="22"/>
      <c r="EP2544" s="22"/>
      <c r="EQ2544" s="22"/>
      <c r="ER2544" s="22"/>
      <c r="ES2544" s="22"/>
      <c r="ET2544" s="22"/>
      <c r="EU2544" s="22"/>
      <c r="EV2544" s="22"/>
      <c r="EW2544" s="22"/>
      <c r="EX2544" s="22"/>
      <c r="EY2544" s="22"/>
      <c r="EZ2544" s="22"/>
      <c r="FA2544" s="22"/>
      <c r="FB2544" s="22"/>
      <c r="FC2544" s="22"/>
      <c r="FD2544" s="22"/>
      <c r="FE2544" s="22"/>
      <c r="FF2544" s="22"/>
      <c r="FG2544" s="22"/>
      <c r="FH2544" s="22"/>
      <c r="FI2544" s="22"/>
      <c r="FJ2544" s="22"/>
      <c r="FK2544" s="22"/>
      <c r="FL2544" s="22"/>
      <c r="FM2544" s="22"/>
      <c r="FN2544" s="22"/>
      <c r="FO2544" s="22"/>
      <c r="FP2544" s="22"/>
      <c r="FQ2544" s="22"/>
      <c r="FR2544" s="22"/>
      <c r="FS2544" s="22"/>
      <c r="FT2544" s="22"/>
      <c r="FU2544" s="22"/>
      <c r="FV2544" s="22"/>
      <c r="FW2544" s="22"/>
      <c r="FX2544" s="22"/>
      <c r="FY2544" s="22"/>
      <c r="FZ2544" s="22"/>
      <c r="GA2544" s="22"/>
      <c r="GB2544" s="22"/>
      <c r="GC2544" s="22"/>
      <c r="GD2544" s="22"/>
      <c r="GE2544" s="22"/>
      <c r="GF2544" s="22"/>
      <c r="GG2544" s="22"/>
      <c r="GH2544" s="22"/>
      <c r="GI2544" s="22"/>
      <c r="GJ2544" s="22"/>
      <c r="GK2544" s="22"/>
      <c r="GL2544" s="22"/>
      <c r="GM2544" s="22"/>
      <c r="GN2544" s="22"/>
      <c r="GO2544" s="22"/>
      <c r="GP2544" s="22"/>
      <c r="GQ2544" s="22"/>
      <c r="GR2544" s="22"/>
      <c r="GS2544" s="22"/>
      <c r="GT2544" s="22"/>
      <c r="GU2544" s="22"/>
      <c r="GV2544" s="22"/>
      <c r="GW2544" s="22"/>
      <c r="GX2544" s="22"/>
      <c r="GY2544" s="22"/>
      <c r="GZ2544" s="22"/>
      <c r="HA2544" s="22"/>
      <c r="HB2544" s="22"/>
      <c r="HC2544" s="22"/>
      <c r="HD2544" s="22"/>
      <c r="HE2544" s="22"/>
      <c r="HF2544" s="22"/>
      <c r="HG2544" s="22"/>
      <c r="HH2544" s="22"/>
      <c r="HI2544" s="22"/>
      <c r="HJ2544" s="22"/>
      <c r="HK2544" s="22"/>
      <c r="HL2544" s="22"/>
      <c r="HM2544" s="22"/>
      <c r="HN2544" s="22"/>
      <c r="HO2544" s="22"/>
      <c r="HP2544" s="22"/>
      <c r="HQ2544" s="22"/>
      <c r="HR2544" s="22"/>
      <c r="HS2544" s="22"/>
      <c r="HT2544" s="22"/>
      <c r="HU2544" s="22"/>
      <c r="HV2544" s="22"/>
      <c r="HW2544" s="22"/>
      <c r="HX2544" s="22"/>
      <c r="HY2544" s="22"/>
      <c r="HZ2544" s="22"/>
      <c r="IA2544" s="22"/>
      <c r="IB2544" s="22"/>
      <c r="IC2544" s="22"/>
      <c r="ID2544" s="22"/>
      <c r="IE2544" s="22"/>
      <c r="IF2544" s="22"/>
      <c r="IG2544" s="22"/>
      <c r="IH2544" s="22"/>
      <c r="II2544" s="22"/>
      <c r="IJ2544" s="22"/>
      <c r="IK2544" s="22"/>
      <c r="IL2544" s="22"/>
      <c r="IM2544" s="22"/>
      <c r="IN2544" s="22"/>
      <c r="IO2544" s="22"/>
      <c r="IP2544" s="22"/>
      <c r="IQ2544" s="22"/>
      <c r="IR2544" s="22"/>
      <c r="IS2544" s="22"/>
      <c r="IT2544" s="22"/>
      <c r="IU2544" s="22"/>
    </row>
    <row r="2545" spans="1:255" s="21" customFormat="1" ht="32.4" customHeight="1" x14ac:dyDescent="0.3">
      <c r="A2545" s="89" t="s">
        <v>310</v>
      </c>
      <c r="B2545" s="36" t="s">
        <v>4902</v>
      </c>
      <c r="C2545" s="19" t="s">
        <v>414</v>
      </c>
      <c r="D2545" s="61">
        <v>72000</v>
      </c>
      <c r="E2545" s="60">
        <v>72000</v>
      </c>
      <c r="F2545" s="18"/>
      <c r="G2545" s="60">
        <v>72000</v>
      </c>
      <c r="H2545" s="14">
        <v>0</v>
      </c>
      <c r="I2545" s="32" t="s">
        <v>53</v>
      </c>
      <c r="J2545" s="32"/>
      <c r="K2545" s="32"/>
      <c r="L2545" s="32"/>
      <c r="M2545" s="24"/>
      <c r="N2545" s="14">
        <v>0</v>
      </c>
      <c r="O2545" s="14"/>
      <c r="P2545" s="12" t="s">
        <v>26</v>
      </c>
      <c r="Q2545" s="14"/>
      <c r="R2545" s="16" t="s">
        <v>32</v>
      </c>
      <c r="T2545" s="22"/>
      <c r="U2545" s="22"/>
      <c r="V2545" s="22"/>
      <c r="W2545" s="22"/>
      <c r="X2545" s="22"/>
      <c r="Y2545" s="22"/>
      <c r="Z2545" s="22"/>
      <c r="AA2545" s="22"/>
      <c r="AB2545" s="22"/>
      <c r="AC2545" s="22"/>
      <c r="AD2545" s="22"/>
      <c r="AE2545" s="22"/>
      <c r="AF2545" s="22"/>
      <c r="AG2545" s="22"/>
      <c r="AH2545" s="22"/>
      <c r="AI2545" s="22"/>
      <c r="AJ2545" s="22"/>
      <c r="AK2545" s="22"/>
      <c r="AL2545" s="22"/>
      <c r="AM2545" s="22"/>
      <c r="AN2545" s="22"/>
      <c r="AO2545" s="22"/>
      <c r="AP2545" s="22"/>
      <c r="AQ2545" s="22"/>
      <c r="AR2545" s="22"/>
      <c r="AS2545" s="22"/>
      <c r="AT2545" s="22"/>
      <c r="AU2545" s="22"/>
      <c r="AV2545" s="22"/>
      <c r="AW2545" s="22"/>
      <c r="AX2545" s="22"/>
      <c r="AY2545" s="22"/>
      <c r="AZ2545" s="22"/>
      <c r="BA2545" s="22"/>
      <c r="BB2545" s="22"/>
      <c r="BC2545" s="22"/>
      <c r="BD2545" s="22"/>
      <c r="BE2545" s="22"/>
      <c r="BF2545" s="22"/>
      <c r="BG2545" s="22"/>
      <c r="BH2545" s="22"/>
      <c r="BI2545" s="22"/>
      <c r="BJ2545" s="22"/>
      <c r="BK2545" s="22"/>
      <c r="BL2545" s="22"/>
      <c r="BM2545" s="22"/>
      <c r="BN2545" s="22"/>
      <c r="BO2545" s="22"/>
      <c r="BP2545" s="22"/>
      <c r="BQ2545" s="22"/>
      <c r="BR2545" s="22"/>
      <c r="BS2545" s="22"/>
      <c r="BT2545" s="22"/>
      <c r="BU2545" s="22"/>
      <c r="BV2545" s="22"/>
      <c r="BW2545" s="22"/>
      <c r="BX2545" s="22"/>
      <c r="BY2545" s="22"/>
      <c r="BZ2545" s="22"/>
      <c r="CA2545" s="22"/>
      <c r="CB2545" s="22"/>
      <c r="CC2545" s="22"/>
      <c r="CD2545" s="22"/>
      <c r="CE2545" s="22"/>
      <c r="CF2545" s="22"/>
      <c r="CG2545" s="22"/>
      <c r="CH2545" s="22"/>
      <c r="CI2545" s="22"/>
      <c r="CJ2545" s="22"/>
      <c r="CK2545" s="22"/>
      <c r="CL2545" s="22"/>
      <c r="CM2545" s="22"/>
      <c r="CN2545" s="22"/>
      <c r="CO2545" s="22"/>
      <c r="CP2545" s="22"/>
      <c r="CQ2545" s="22"/>
      <c r="CR2545" s="22"/>
      <c r="CS2545" s="22"/>
      <c r="CT2545" s="22"/>
      <c r="CU2545" s="22"/>
      <c r="CV2545" s="22"/>
      <c r="CW2545" s="22"/>
      <c r="CX2545" s="22"/>
      <c r="CY2545" s="22"/>
      <c r="CZ2545" s="22"/>
      <c r="DA2545" s="22"/>
      <c r="DB2545" s="22"/>
      <c r="DC2545" s="22"/>
      <c r="DD2545" s="22"/>
      <c r="DE2545" s="22"/>
      <c r="DF2545" s="22"/>
      <c r="DG2545" s="22"/>
      <c r="DH2545" s="22"/>
      <c r="DI2545" s="22"/>
      <c r="DJ2545" s="22"/>
      <c r="DK2545" s="22"/>
      <c r="DL2545" s="22"/>
      <c r="DM2545" s="22"/>
      <c r="DN2545" s="22"/>
      <c r="DO2545" s="22"/>
      <c r="DP2545" s="22"/>
      <c r="DQ2545" s="22"/>
      <c r="DR2545" s="22"/>
      <c r="DS2545" s="22"/>
      <c r="DT2545" s="22"/>
      <c r="DU2545" s="22"/>
      <c r="DV2545" s="22"/>
      <c r="DW2545" s="22"/>
      <c r="DX2545" s="22"/>
      <c r="DY2545" s="22"/>
      <c r="DZ2545" s="22"/>
      <c r="EA2545" s="22"/>
      <c r="EB2545" s="22"/>
      <c r="EC2545" s="22"/>
      <c r="ED2545" s="22"/>
      <c r="EE2545" s="22"/>
      <c r="EF2545" s="22"/>
      <c r="EG2545" s="22"/>
      <c r="EH2545" s="22"/>
      <c r="EI2545" s="22"/>
      <c r="EJ2545" s="22"/>
      <c r="EK2545" s="22"/>
      <c r="EL2545" s="22"/>
      <c r="EM2545" s="22"/>
      <c r="EN2545" s="22"/>
      <c r="EO2545" s="22"/>
      <c r="EP2545" s="22"/>
      <c r="EQ2545" s="22"/>
      <c r="ER2545" s="22"/>
      <c r="ES2545" s="22"/>
      <c r="ET2545" s="22"/>
      <c r="EU2545" s="22"/>
      <c r="EV2545" s="22"/>
      <c r="EW2545" s="22"/>
      <c r="EX2545" s="22"/>
      <c r="EY2545" s="22"/>
      <c r="EZ2545" s="22"/>
      <c r="FA2545" s="22"/>
      <c r="FB2545" s="22"/>
      <c r="FC2545" s="22"/>
      <c r="FD2545" s="22"/>
      <c r="FE2545" s="22"/>
      <c r="FF2545" s="22"/>
      <c r="FG2545" s="22"/>
      <c r="FH2545" s="22"/>
      <c r="FI2545" s="22"/>
      <c r="FJ2545" s="22"/>
      <c r="FK2545" s="22"/>
      <c r="FL2545" s="22"/>
      <c r="FM2545" s="22"/>
      <c r="FN2545" s="22"/>
      <c r="FO2545" s="22"/>
      <c r="FP2545" s="22"/>
      <c r="FQ2545" s="22"/>
      <c r="FR2545" s="22"/>
      <c r="FS2545" s="22"/>
      <c r="FT2545" s="22"/>
      <c r="FU2545" s="22"/>
      <c r="FV2545" s="22"/>
      <c r="FW2545" s="22"/>
      <c r="FX2545" s="22"/>
      <c r="FY2545" s="22"/>
      <c r="FZ2545" s="22"/>
      <c r="GA2545" s="22"/>
      <c r="GB2545" s="22"/>
      <c r="GC2545" s="22"/>
      <c r="GD2545" s="22"/>
      <c r="GE2545" s="22"/>
      <c r="GF2545" s="22"/>
      <c r="GG2545" s="22"/>
      <c r="GH2545" s="22"/>
      <c r="GI2545" s="22"/>
      <c r="GJ2545" s="22"/>
      <c r="GK2545" s="22"/>
      <c r="GL2545" s="22"/>
      <c r="GM2545" s="22"/>
      <c r="GN2545" s="22"/>
      <c r="GO2545" s="22"/>
      <c r="GP2545" s="22"/>
      <c r="GQ2545" s="22"/>
      <c r="GR2545" s="22"/>
      <c r="GS2545" s="22"/>
      <c r="GT2545" s="22"/>
      <c r="GU2545" s="22"/>
      <c r="GV2545" s="22"/>
      <c r="GW2545" s="22"/>
      <c r="GX2545" s="22"/>
      <c r="GY2545" s="22"/>
      <c r="GZ2545" s="22"/>
      <c r="HA2545" s="22"/>
      <c r="HB2545" s="22"/>
      <c r="HC2545" s="22"/>
      <c r="HD2545" s="22"/>
      <c r="HE2545" s="22"/>
      <c r="HF2545" s="22"/>
      <c r="HG2545" s="22"/>
      <c r="HH2545" s="22"/>
      <c r="HI2545" s="22"/>
      <c r="HJ2545" s="22"/>
      <c r="HK2545" s="22"/>
      <c r="HL2545" s="22"/>
      <c r="HM2545" s="22"/>
      <c r="HN2545" s="22"/>
      <c r="HO2545" s="22"/>
      <c r="HP2545" s="22"/>
      <c r="HQ2545" s="22"/>
      <c r="HR2545" s="22"/>
      <c r="HS2545" s="22"/>
      <c r="HT2545" s="22"/>
      <c r="HU2545" s="22"/>
      <c r="HV2545" s="22"/>
      <c r="HW2545" s="22"/>
      <c r="HX2545" s="22"/>
      <c r="HY2545" s="22"/>
      <c r="HZ2545" s="22"/>
      <c r="IA2545" s="22"/>
      <c r="IB2545" s="22"/>
      <c r="IC2545" s="22"/>
      <c r="ID2545" s="22"/>
      <c r="IE2545" s="22"/>
      <c r="IF2545" s="22"/>
      <c r="IG2545" s="22"/>
      <c r="IH2545" s="22"/>
      <c r="II2545" s="22"/>
      <c r="IJ2545" s="22"/>
      <c r="IK2545" s="22"/>
      <c r="IL2545" s="22"/>
      <c r="IM2545" s="22"/>
      <c r="IN2545" s="22"/>
      <c r="IO2545" s="22"/>
      <c r="IP2545" s="22"/>
      <c r="IQ2545" s="22"/>
      <c r="IR2545" s="22"/>
      <c r="IS2545" s="22"/>
      <c r="IT2545" s="22"/>
      <c r="IU2545" s="22"/>
    </row>
    <row r="2546" spans="1:255" s="21" customFormat="1" ht="32.4" customHeight="1" x14ac:dyDescent="0.3">
      <c r="A2546" s="89" t="s">
        <v>310</v>
      </c>
      <c r="B2546" s="36" t="s">
        <v>4903</v>
      </c>
      <c r="C2546" s="19" t="s">
        <v>414</v>
      </c>
      <c r="D2546" s="61">
        <v>72000</v>
      </c>
      <c r="E2546" s="60">
        <v>72000</v>
      </c>
      <c r="F2546" s="18"/>
      <c r="G2546" s="60">
        <v>72000</v>
      </c>
      <c r="H2546" s="14">
        <v>0</v>
      </c>
      <c r="I2546" s="32" t="s">
        <v>53</v>
      </c>
      <c r="J2546" s="32"/>
      <c r="K2546" s="32"/>
      <c r="L2546" s="32"/>
      <c r="M2546" s="24"/>
      <c r="N2546" s="14">
        <v>0</v>
      </c>
      <c r="O2546" s="14"/>
      <c r="P2546" s="12" t="s">
        <v>26</v>
      </c>
      <c r="Q2546" s="14"/>
      <c r="R2546" s="16" t="s">
        <v>32</v>
      </c>
      <c r="T2546" s="22"/>
      <c r="U2546" s="22"/>
      <c r="V2546" s="22"/>
      <c r="W2546" s="22"/>
      <c r="X2546" s="22"/>
      <c r="Y2546" s="22"/>
      <c r="Z2546" s="22"/>
      <c r="AA2546" s="22"/>
      <c r="AB2546" s="22"/>
      <c r="AC2546" s="22"/>
      <c r="AD2546" s="22"/>
      <c r="AE2546" s="22"/>
      <c r="AF2546" s="22"/>
      <c r="AG2546" s="22"/>
      <c r="AH2546" s="22"/>
      <c r="AI2546" s="22"/>
      <c r="AJ2546" s="22"/>
      <c r="AK2546" s="22"/>
      <c r="AL2546" s="22"/>
      <c r="AM2546" s="22"/>
      <c r="AN2546" s="22"/>
      <c r="AO2546" s="22"/>
      <c r="AP2546" s="22"/>
      <c r="AQ2546" s="22"/>
      <c r="AR2546" s="22"/>
      <c r="AS2546" s="22"/>
      <c r="AT2546" s="22"/>
      <c r="AU2546" s="22"/>
      <c r="AV2546" s="22"/>
      <c r="AW2546" s="22"/>
      <c r="AX2546" s="22"/>
      <c r="AY2546" s="22"/>
      <c r="AZ2546" s="22"/>
      <c r="BA2546" s="22"/>
      <c r="BB2546" s="22"/>
      <c r="BC2546" s="22"/>
      <c r="BD2546" s="22"/>
      <c r="BE2546" s="22"/>
      <c r="BF2546" s="22"/>
      <c r="BG2546" s="22"/>
      <c r="BH2546" s="22"/>
      <c r="BI2546" s="22"/>
      <c r="BJ2546" s="22"/>
      <c r="BK2546" s="22"/>
      <c r="BL2546" s="22"/>
      <c r="BM2546" s="22"/>
      <c r="BN2546" s="22"/>
      <c r="BO2546" s="22"/>
      <c r="BP2546" s="22"/>
      <c r="BQ2546" s="22"/>
      <c r="BR2546" s="22"/>
      <c r="BS2546" s="22"/>
      <c r="BT2546" s="22"/>
      <c r="BU2546" s="22"/>
      <c r="BV2546" s="22"/>
      <c r="BW2546" s="22"/>
      <c r="BX2546" s="22"/>
      <c r="BY2546" s="22"/>
      <c r="BZ2546" s="22"/>
      <c r="CA2546" s="22"/>
      <c r="CB2546" s="22"/>
      <c r="CC2546" s="22"/>
      <c r="CD2546" s="22"/>
      <c r="CE2546" s="22"/>
      <c r="CF2546" s="22"/>
      <c r="CG2546" s="22"/>
      <c r="CH2546" s="22"/>
      <c r="CI2546" s="22"/>
      <c r="CJ2546" s="22"/>
      <c r="CK2546" s="22"/>
      <c r="CL2546" s="22"/>
      <c r="CM2546" s="22"/>
      <c r="CN2546" s="22"/>
      <c r="CO2546" s="22"/>
      <c r="CP2546" s="22"/>
      <c r="CQ2546" s="22"/>
      <c r="CR2546" s="22"/>
      <c r="CS2546" s="22"/>
      <c r="CT2546" s="22"/>
      <c r="CU2546" s="22"/>
      <c r="CV2546" s="22"/>
      <c r="CW2546" s="22"/>
      <c r="CX2546" s="22"/>
      <c r="CY2546" s="22"/>
      <c r="CZ2546" s="22"/>
      <c r="DA2546" s="22"/>
      <c r="DB2546" s="22"/>
      <c r="DC2546" s="22"/>
      <c r="DD2546" s="22"/>
      <c r="DE2546" s="22"/>
      <c r="DF2546" s="22"/>
      <c r="DG2546" s="22"/>
      <c r="DH2546" s="22"/>
      <c r="DI2546" s="22"/>
      <c r="DJ2546" s="22"/>
      <c r="DK2546" s="22"/>
      <c r="DL2546" s="22"/>
      <c r="DM2546" s="22"/>
      <c r="DN2546" s="22"/>
      <c r="DO2546" s="22"/>
      <c r="DP2546" s="22"/>
      <c r="DQ2546" s="22"/>
      <c r="DR2546" s="22"/>
      <c r="DS2546" s="22"/>
      <c r="DT2546" s="22"/>
      <c r="DU2546" s="22"/>
      <c r="DV2546" s="22"/>
      <c r="DW2546" s="22"/>
      <c r="DX2546" s="22"/>
      <c r="DY2546" s="22"/>
      <c r="DZ2546" s="22"/>
      <c r="EA2546" s="22"/>
      <c r="EB2546" s="22"/>
      <c r="EC2546" s="22"/>
      <c r="ED2546" s="22"/>
      <c r="EE2546" s="22"/>
      <c r="EF2546" s="22"/>
      <c r="EG2546" s="22"/>
      <c r="EH2546" s="22"/>
      <c r="EI2546" s="22"/>
      <c r="EJ2546" s="22"/>
      <c r="EK2546" s="22"/>
      <c r="EL2546" s="22"/>
      <c r="EM2546" s="22"/>
      <c r="EN2546" s="22"/>
      <c r="EO2546" s="22"/>
      <c r="EP2546" s="22"/>
      <c r="EQ2546" s="22"/>
      <c r="ER2546" s="22"/>
      <c r="ES2546" s="22"/>
      <c r="ET2546" s="22"/>
      <c r="EU2546" s="22"/>
      <c r="EV2546" s="22"/>
      <c r="EW2546" s="22"/>
      <c r="EX2546" s="22"/>
      <c r="EY2546" s="22"/>
      <c r="EZ2546" s="22"/>
      <c r="FA2546" s="22"/>
      <c r="FB2546" s="22"/>
      <c r="FC2546" s="22"/>
      <c r="FD2546" s="22"/>
      <c r="FE2546" s="22"/>
      <c r="FF2546" s="22"/>
      <c r="FG2546" s="22"/>
      <c r="FH2546" s="22"/>
      <c r="FI2546" s="22"/>
      <c r="FJ2546" s="22"/>
      <c r="FK2546" s="22"/>
      <c r="FL2546" s="22"/>
      <c r="FM2546" s="22"/>
      <c r="FN2546" s="22"/>
      <c r="FO2546" s="22"/>
      <c r="FP2546" s="22"/>
      <c r="FQ2546" s="22"/>
      <c r="FR2546" s="22"/>
      <c r="FS2546" s="22"/>
      <c r="FT2546" s="22"/>
      <c r="FU2546" s="22"/>
      <c r="FV2546" s="22"/>
      <c r="FW2546" s="22"/>
      <c r="FX2546" s="22"/>
      <c r="FY2546" s="22"/>
      <c r="FZ2546" s="22"/>
      <c r="GA2546" s="22"/>
      <c r="GB2546" s="22"/>
      <c r="GC2546" s="22"/>
      <c r="GD2546" s="22"/>
      <c r="GE2546" s="22"/>
      <c r="GF2546" s="22"/>
      <c r="GG2546" s="22"/>
      <c r="GH2546" s="22"/>
      <c r="GI2546" s="22"/>
      <c r="GJ2546" s="22"/>
      <c r="GK2546" s="22"/>
      <c r="GL2546" s="22"/>
      <c r="GM2546" s="22"/>
      <c r="GN2546" s="22"/>
      <c r="GO2546" s="22"/>
      <c r="GP2546" s="22"/>
      <c r="GQ2546" s="22"/>
      <c r="GR2546" s="22"/>
      <c r="GS2546" s="22"/>
      <c r="GT2546" s="22"/>
      <c r="GU2546" s="22"/>
      <c r="GV2546" s="22"/>
      <c r="GW2546" s="22"/>
      <c r="GX2546" s="22"/>
      <c r="GY2546" s="22"/>
      <c r="GZ2546" s="22"/>
      <c r="HA2546" s="22"/>
      <c r="HB2546" s="22"/>
      <c r="HC2546" s="22"/>
      <c r="HD2546" s="22"/>
      <c r="HE2546" s="22"/>
      <c r="HF2546" s="22"/>
      <c r="HG2546" s="22"/>
      <c r="HH2546" s="22"/>
      <c r="HI2546" s="22"/>
      <c r="HJ2546" s="22"/>
      <c r="HK2546" s="22"/>
      <c r="HL2546" s="22"/>
      <c r="HM2546" s="22"/>
      <c r="HN2546" s="22"/>
      <c r="HO2546" s="22"/>
      <c r="HP2546" s="22"/>
      <c r="HQ2546" s="22"/>
      <c r="HR2546" s="22"/>
      <c r="HS2546" s="22"/>
      <c r="HT2546" s="22"/>
      <c r="HU2546" s="22"/>
      <c r="HV2546" s="22"/>
      <c r="HW2546" s="22"/>
      <c r="HX2546" s="22"/>
      <c r="HY2546" s="22"/>
      <c r="HZ2546" s="22"/>
      <c r="IA2546" s="22"/>
      <c r="IB2546" s="22"/>
      <c r="IC2546" s="22"/>
      <c r="ID2546" s="22"/>
      <c r="IE2546" s="22"/>
      <c r="IF2546" s="22"/>
      <c r="IG2546" s="22"/>
      <c r="IH2546" s="22"/>
      <c r="II2546" s="22"/>
      <c r="IJ2546" s="22"/>
      <c r="IK2546" s="22"/>
      <c r="IL2546" s="22"/>
      <c r="IM2546" s="22"/>
      <c r="IN2546" s="22"/>
      <c r="IO2546" s="22"/>
      <c r="IP2546" s="22"/>
      <c r="IQ2546" s="22"/>
      <c r="IR2546" s="22"/>
      <c r="IS2546" s="22"/>
      <c r="IT2546" s="22"/>
      <c r="IU2546" s="22"/>
    </row>
    <row r="2547" spans="1:255" s="21" customFormat="1" ht="32.4" customHeight="1" x14ac:dyDescent="0.3">
      <c r="A2547" s="89" t="s">
        <v>310</v>
      </c>
      <c r="B2547" s="36" t="s">
        <v>4904</v>
      </c>
      <c r="C2547" s="19" t="s">
        <v>414</v>
      </c>
      <c r="D2547" s="61">
        <v>1272000</v>
      </c>
      <c r="E2547" s="60">
        <v>1272000</v>
      </c>
      <c r="F2547" s="18"/>
      <c r="G2547" s="60">
        <v>1272000</v>
      </c>
      <c r="H2547" s="14">
        <v>0</v>
      </c>
      <c r="I2547" s="32" t="s">
        <v>53</v>
      </c>
      <c r="J2547" s="32"/>
      <c r="K2547" s="32"/>
      <c r="L2547" s="32"/>
      <c r="M2547" s="24"/>
      <c r="N2547" s="14">
        <v>0</v>
      </c>
      <c r="O2547" s="14"/>
      <c r="P2547" s="12" t="s">
        <v>26</v>
      </c>
      <c r="Q2547" s="14"/>
      <c r="R2547" s="16" t="s">
        <v>32</v>
      </c>
      <c r="T2547" s="22"/>
      <c r="U2547" s="22"/>
      <c r="V2547" s="22"/>
      <c r="W2547" s="22"/>
      <c r="X2547" s="22"/>
      <c r="Y2547" s="22"/>
      <c r="Z2547" s="22"/>
      <c r="AA2547" s="22"/>
      <c r="AB2547" s="22"/>
      <c r="AC2547" s="22"/>
      <c r="AD2547" s="22"/>
      <c r="AE2547" s="22"/>
      <c r="AF2547" s="22"/>
      <c r="AG2547" s="22"/>
      <c r="AH2547" s="22"/>
      <c r="AI2547" s="22"/>
      <c r="AJ2547" s="22"/>
      <c r="AK2547" s="22"/>
      <c r="AL2547" s="22"/>
      <c r="AM2547" s="22"/>
      <c r="AN2547" s="22"/>
      <c r="AO2547" s="22"/>
      <c r="AP2547" s="22"/>
      <c r="AQ2547" s="22"/>
      <c r="AR2547" s="22"/>
      <c r="AS2547" s="22"/>
      <c r="AT2547" s="22"/>
      <c r="AU2547" s="22"/>
      <c r="AV2547" s="22"/>
      <c r="AW2547" s="22"/>
      <c r="AX2547" s="22"/>
      <c r="AY2547" s="22"/>
      <c r="AZ2547" s="22"/>
      <c r="BA2547" s="22"/>
      <c r="BB2547" s="22"/>
      <c r="BC2547" s="22"/>
      <c r="BD2547" s="22"/>
      <c r="BE2547" s="22"/>
      <c r="BF2547" s="22"/>
      <c r="BG2547" s="22"/>
      <c r="BH2547" s="22"/>
      <c r="BI2547" s="22"/>
      <c r="BJ2547" s="22"/>
      <c r="BK2547" s="22"/>
      <c r="BL2547" s="22"/>
      <c r="BM2547" s="22"/>
      <c r="BN2547" s="22"/>
      <c r="BO2547" s="22"/>
      <c r="BP2547" s="22"/>
      <c r="BQ2547" s="22"/>
      <c r="BR2547" s="22"/>
      <c r="BS2547" s="22"/>
      <c r="BT2547" s="22"/>
      <c r="BU2547" s="22"/>
      <c r="BV2547" s="22"/>
      <c r="BW2547" s="22"/>
      <c r="BX2547" s="22"/>
      <c r="BY2547" s="22"/>
      <c r="BZ2547" s="22"/>
      <c r="CA2547" s="22"/>
      <c r="CB2547" s="22"/>
      <c r="CC2547" s="22"/>
      <c r="CD2547" s="22"/>
      <c r="CE2547" s="22"/>
      <c r="CF2547" s="22"/>
      <c r="CG2547" s="22"/>
      <c r="CH2547" s="22"/>
      <c r="CI2547" s="22"/>
      <c r="CJ2547" s="22"/>
      <c r="CK2547" s="22"/>
      <c r="CL2547" s="22"/>
      <c r="CM2547" s="22"/>
      <c r="CN2547" s="22"/>
      <c r="CO2547" s="22"/>
      <c r="CP2547" s="22"/>
      <c r="CQ2547" s="22"/>
      <c r="CR2547" s="22"/>
      <c r="CS2547" s="22"/>
      <c r="CT2547" s="22"/>
      <c r="CU2547" s="22"/>
      <c r="CV2547" s="22"/>
      <c r="CW2547" s="22"/>
      <c r="CX2547" s="22"/>
      <c r="CY2547" s="22"/>
      <c r="CZ2547" s="22"/>
      <c r="DA2547" s="22"/>
      <c r="DB2547" s="22"/>
      <c r="DC2547" s="22"/>
      <c r="DD2547" s="22"/>
      <c r="DE2547" s="22"/>
      <c r="DF2547" s="22"/>
      <c r="DG2547" s="22"/>
      <c r="DH2547" s="22"/>
      <c r="DI2547" s="22"/>
      <c r="DJ2547" s="22"/>
      <c r="DK2547" s="22"/>
      <c r="DL2547" s="22"/>
      <c r="DM2547" s="22"/>
      <c r="DN2547" s="22"/>
      <c r="DO2547" s="22"/>
      <c r="DP2547" s="22"/>
      <c r="DQ2547" s="22"/>
      <c r="DR2547" s="22"/>
      <c r="DS2547" s="22"/>
      <c r="DT2547" s="22"/>
      <c r="DU2547" s="22"/>
      <c r="DV2547" s="22"/>
      <c r="DW2547" s="22"/>
      <c r="DX2547" s="22"/>
      <c r="DY2547" s="22"/>
      <c r="DZ2547" s="22"/>
      <c r="EA2547" s="22"/>
      <c r="EB2547" s="22"/>
      <c r="EC2547" s="22"/>
      <c r="ED2547" s="22"/>
      <c r="EE2547" s="22"/>
      <c r="EF2547" s="22"/>
      <c r="EG2547" s="22"/>
      <c r="EH2547" s="22"/>
      <c r="EI2547" s="22"/>
      <c r="EJ2547" s="22"/>
      <c r="EK2547" s="22"/>
      <c r="EL2547" s="22"/>
      <c r="EM2547" s="22"/>
      <c r="EN2547" s="22"/>
      <c r="EO2547" s="22"/>
      <c r="EP2547" s="22"/>
      <c r="EQ2547" s="22"/>
      <c r="ER2547" s="22"/>
      <c r="ES2547" s="22"/>
      <c r="ET2547" s="22"/>
      <c r="EU2547" s="22"/>
      <c r="EV2547" s="22"/>
      <c r="EW2547" s="22"/>
      <c r="EX2547" s="22"/>
      <c r="EY2547" s="22"/>
      <c r="EZ2547" s="22"/>
      <c r="FA2547" s="22"/>
      <c r="FB2547" s="22"/>
      <c r="FC2547" s="22"/>
      <c r="FD2547" s="22"/>
      <c r="FE2547" s="22"/>
      <c r="FF2547" s="22"/>
      <c r="FG2547" s="22"/>
      <c r="FH2547" s="22"/>
      <c r="FI2547" s="22"/>
      <c r="FJ2547" s="22"/>
      <c r="FK2547" s="22"/>
      <c r="FL2547" s="22"/>
      <c r="FM2547" s="22"/>
      <c r="FN2547" s="22"/>
      <c r="FO2547" s="22"/>
      <c r="FP2547" s="22"/>
      <c r="FQ2547" s="22"/>
      <c r="FR2547" s="22"/>
      <c r="FS2547" s="22"/>
      <c r="FT2547" s="22"/>
      <c r="FU2547" s="22"/>
      <c r="FV2547" s="22"/>
      <c r="FW2547" s="22"/>
      <c r="FX2547" s="22"/>
      <c r="FY2547" s="22"/>
      <c r="FZ2547" s="22"/>
      <c r="GA2547" s="22"/>
      <c r="GB2547" s="22"/>
      <c r="GC2547" s="22"/>
      <c r="GD2547" s="22"/>
      <c r="GE2547" s="22"/>
      <c r="GF2547" s="22"/>
      <c r="GG2547" s="22"/>
      <c r="GH2547" s="22"/>
      <c r="GI2547" s="22"/>
      <c r="GJ2547" s="22"/>
      <c r="GK2547" s="22"/>
      <c r="GL2547" s="22"/>
      <c r="GM2547" s="22"/>
      <c r="GN2547" s="22"/>
      <c r="GO2547" s="22"/>
      <c r="GP2547" s="22"/>
      <c r="GQ2547" s="22"/>
      <c r="GR2547" s="22"/>
      <c r="GS2547" s="22"/>
      <c r="GT2547" s="22"/>
      <c r="GU2547" s="22"/>
      <c r="GV2547" s="22"/>
      <c r="GW2547" s="22"/>
      <c r="GX2547" s="22"/>
      <c r="GY2547" s="22"/>
      <c r="GZ2547" s="22"/>
      <c r="HA2547" s="22"/>
      <c r="HB2547" s="22"/>
      <c r="HC2547" s="22"/>
      <c r="HD2547" s="22"/>
      <c r="HE2547" s="22"/>
      <c r="HF2547" s="22"/>
      <c r="HG2547" s="22"/>
      <c r="HH2547" s="22"/>
      <c r="HI2547" s="22"/>
      <c r="HJ2547" s="22"/>
      <c r="HK2547" s="22"/>
      <c r="HL2547" s="22"/>
      <c r="HM2547" s="22"/>
      <c r="HN2547" s="22"/>
      <c r="HO2547" s="22"/>
      <c r="HP2547" s="22"/>
      <c r="HQ2547" s="22"/>
      <c r="HR2547" s="22"/>
      <c r="HS2547" s="22"/>
      <c r="HT2547" s="22"/>
      <c r="HU2547" s="22"/>
      <c r="HV2547" s="22"/>
      <c r="HW2547" s="22"/>
      <c r="HX2547" s="22"/>
      <c r="HY2547" s="22"/>
      <c r="HZ2547" s="22"/>
      <c r="IA2547" s="22"/>
      <c r="IB2547" s="22"/>
      <c r="IC2547" s="22"/>
      <c r="ID2547" s="22"/>
      <c r="IE2547" s="22"/>
      <c r="IF2547" s="22"/>
      <c r="IG2547" s="22"/>
      <c r="IH2547" s="22"/>
      <c r="II2547" s="22"/>
      <c r="IJ2547" s="22"/>
      <c r="IK2547" s="22"/>
      <c r="IL2547" s="22"/>
      <c r="IM2547" s="22"/>
      <c r="IN2547" s="22"/>
      <c r="IO2547" s="22"/>
      <c r="IP2547" s="22"/>
      <c r="IQ2547" s="22"/>
      <c r="IR2547" s="22"/>
      <c r="IS2547" s="22"/>
      <c r="IT2547" s="22"/>
      <c r="IU2547" s="22"/>
    </row>
    <row r="2548" spans="1:255" s="21" customFormat="1" ht="32.4" customHeight="1" x14ac:dyDescent="0.3">
      <c r="A2548" s="89" t="s">
        <v>310</v>
      </c>
      <c r="B2548" s="36" t="s">
        <v>4905</v>
      </c>
      <c r="C2548" s="19" t="s">
        <v>414</v>
      </c>
      <c r="D2548" s="61">
        <v>840000</v>
      </c>
      <c r="E2548" s="60">
        <v>840000</v>
      </c>
      <c r="F2548" s="18"/>
      <c r="G2548" s="60">
        <v>840000</v>
      </c>
      <c r="H2548" s="14">
        <v>0</v>
      </c>
      <c r="I2548" s="32" t="s">
        <v>53</v>
      </c>
      <c r="J2548" s="32"/>
      <c r="K2548" s="32"/>
      <c r="L2548" s="32"/>
      <c r="M2548" s="24"/>
      <c r="N2548" s="14">
        <v>0</v>
      </c>
      <c r="O2548" s="14"/>
      <c r="P2548" s="12" t="s">
        <v>26</v>
      </c>
      <c r="Q2548" s="14"/>
      <c r="R2548" s="16" t="s">
        <v>32</v>
      </c>
      <c r="T2548" s="22"/>
      <c r="U2548" s="22"/>
      <c r="V2548" s="22"/>
      <c r="W2548" s="22"/>
      <c r="X2548" s="22"/>
      <c r="Y2548" s="22"/>
      <c r="Z2548" s="22"/>
      <c r="AA2548" s="22"/>
      <c r="AB2548" s="22"/>
      <c r="AC2548" s="22"/>
      <c r="AD2548" s="22"/>
      <c r="AE2548" s="22"/>
      <c r="AF2548" s="22"/>
      <c r="AG2548" s="22"/>
      <c r="AH2548" s="22"/>
      <c r="AI2548" s="22"/>
      <c r="AJ2548" s="22"/>
      <c r="AK2548" s="22"/>
      <c r="AL2548" s="22"/>
      <c r="AM2548" s="22"/>
      <c r="AN2548" s="22"/>
      <c r="AO2548" s="22"/>
      <c r="AP2548" s="22"/>
      <c r="AQ2548" s="22"/>
      <c r="AR2548" s="22"/>
      <c r="AS2548" s="22"/>
      <c r="AT2548" s="22"/>
      <c r="AU2548" s="22"/>
      <c r="AV2548" s="22"/>
      <c r="AW2548" s="22"/>
      <c r="AX2548" s="22"/>
      <c r="AY2548" s="22"/>
      <c r="AZ2548" s="22"/>
      <c r="BA2548" s="22"/>
      <c r="BB2548" s="22"/>
      <c r="BC2548" s="22"/>
      <c r="BD2548" s="22"/>
      <c r="BE2548" s="22"/>
      <c r="BF2548" s="22"/>
      <c r="BG2548" s="22"/>
      <c r="BH2548" s="22"/>
      <c r="BI2548" s="22"/>
      <c r="BJ2548" s="22"/>
      <c r="BK2548" s="22"/>
      <c r="BL2548" s="22"/>
      <c r="BM2548" s="22"/>
      <c r="BN2548" s="22"/>
      <c r="BO2548" s="22"/>
      <c r="BP2548" s="22"/>
      <c r="BQ2548" s="22"/>
      <c r="BR2548" s="22"/>
      <c r="BS2548" s="22"/>
      <c r="BT2548" s="22"/>
      <c r="BU2548" s="22"/>
      <c r="BV2548" s="22"/>
      <c r="BW2548" s="22"/>
      <c r="BX2548" s="22"/>
      <c r="BY2548" s="22"/>
      <c r="BZ2548" s="22"/>
      <c r="CA2548" s="22"/>
      <c r="CB2548" s="22"/>
      <c r="CC2548" s="22"/>
      <c r="CD2548" s="22"/>
      <c r="CE2548" s="22"/>
      <c r="CF2548" s="22"/>
      <c r="CG2548" s="22"/>
      <c r="CH2548" s="22"/>
      <c r="CI2548" s="22"/>
      <c r="CJ2548" s="22"/>
      <c r="CK2548" s="22"/>
      <c r="CL2548" s="22"/>
      <c r="CM2548" s="22"/>
      <c r="CN2548" s="22"/>
      <c r="CO2548" s="22"/>
      <c r="CP2548" s="22"/>
      <c r="CQ2548" s="22"/>
      <c r="CR2548" s="22"/>
      <c r="CS2548" s="22"/>
      <c r="CT2548" s="22"/>
      <c r="CU2548" s="22"/>
      <c r="CV2548" s="22"/>
      <c r="CW2548" s="22"/>
      <c r="CX2548" s="22"/>
      <c r="CY2548" s="22"/>
      <c r="CZ2548" s="22"/>
      <c r="DA2548" s="22"/>
      <c r="DB2548" s="22"/>
      <c r="DC2548" s="22"/>
      <c r="DD2548" s="22"/>
      <c r="DE2548" s="22"/>
      <c r="DF2548" s="22"/>
      <c r="DG2548" s="22"/>
      <c r="DH2548" s="22"/>
      <c r="DI2548" s="22"/>
      <c r="DJ2548" s="22"/>
      <c r="DK2548" s="22"/>
      <c r="DL2548" s="22"/>
      <c r="DM2548" s="22"/>
      <c r="DN2548" s="22"/>
      <c r="DO2548" s="22"/>
      <c r="DP2548" s="22"/>
      <c r="DQ2548" s="22"/>
      <c r="DR2548" s="22"/>
      <c r="DS2548" s="22"/>
      <c r="DT2548" s="22"/>
      <c r="DU2548" s="22"/>
      <c r="DV2548" s="22"/>
      <c r="DW2548" s="22"/>
      <c r="DX2548" s="22"/>
      <c r="DY2548" s="22"/>
      <c r="DZ2548" s="22"/>
      <c r="EA2548" s="22"/>
      <c r="EB2548" s="22"/>
      <c r="EC2548" s="22"/>
      <c r="ED2548" s="22"/>
      <c r="EE2548" s="22"/>
      <c r="EF2548" s="22"/>
      <c r="EG2548" s="22"/>
      <c r="EH2548" s="22"/>
      <c r="EI2548" s="22"/>
      <c r="EJ2548" s="22"/>
      <c r="EK2548" s="22"/>
      <c r="EL2548" s="22"/>
      <c r="EM2548" s="22"/>
      <c r="EN2548" s="22"/>
      <c r="EO2548" s="22"/>
      <c r="EP2548" s="22"/>
      <c r="EQ2548" s="22"/>
      <c r="ER2548" s="22"/>
      <c r="ES2548" s="22"/>
      <c r="ET2548" s="22"/>
      <c r="EU2548" s="22"/>
      <c r="EV2548" s="22"/>
      <c r="EW2548" s="22"/>
      <c r="EX2548" s="22"/>
      <c r="EY2548" s="22"/>
      <c r="EZ2548" s="22"/>
      <c r="FA2548" s="22"/>
      <c r="FB2548" s="22"/>
      <c r="FC2548" s="22"/>
      <c r="FD2548" s="22"/>
      <c r="FE2548" s="22"/>
      <c r="FF2548" s="22"/>
      <c r="FG2548" s="22"/>
      <c r="FH2548" s="22"/>
      <c r="FI2548" s="22"/>
      <c r="FJ2548" s="22"/>
      <c r="FK2548" s="22"/>
      <c r="FL2548" s="22"/>
      <c r="FM2548" s="22"/>
      <c r="FN2548" s="22"/>
      <c r="FO2548" s="22"/>
      <c r="FP2548" s="22"/>
      <c r="FQ2548" s="22"/>
      <c r="FR2548" s="22"/>
      <c r="FS2548" s="22"/>
      <c r="FT2548" s="22"/>
      <c r="FU2548" s="22"/>
      <c r="FV2548" s="22"/>
      <c r="FW2548" s="22"/>
      <c r="FX2548" s="22"/>
      <c r="FY2548" s="22"/>
      <c r="FZ2548" s="22"/>
      <c r="GA2548" s="22"/>
      <c r="GB2548" s="22"/>
      <c r="GC2548" s="22"/>
      <c r="GD2548" s="22"/>
      <c r="GE2548" s="22"/>
      <c r="GF2548" s="22"/>
      <c r="GG2548" s="22"/>
      <c r="GH2548" s="22"/>
      <c r="GI2548" s="22"/>
      <c r="GJ2548" s="22"/>
      <c r="GK2548" s="22"/>
      <c r="GL2548" s="22"/>
      <c r="GM2548" s="22"/>
      <c r="GN2548" s="22"/>
      <c r="GO2548" s="22"/>
      <c r="GP2548" s="22"/>
      <c r="GQ2548" s="22"/>
      <c r="GR2548" s="22"/>
      <c r="GS2548" s="22"/>
      <c r="GT2548" s="22"/>
      <c r="GU2548" s="22"/>
      <c r="GV2548" s="22"/>
      <c r="GW2548" s="22"/>
      <c r="GX2548" s="22"/>
      <c r="GY2548" s="22"/>
      <c r="GZ2548" s="22"/>
      <c r="HA2548" s="22"/>
      <c r="HB2548" s="22"/>
      <c r="HC2548" s="22"/>
      <c r="HD2548" s="22"/>
      <c r="HE2548" s="22"/>
      <c r="HF2548" s="22"/>
      <c r="HG2548" s="22"/>
      <c r="HH2548" s="22"/>
      <c r="HI2548" s="22"/>
      <c r="HJ2548" s="22"/>
      <c r="HK2548" s="22"/>
      <c r="HL2548" s="22"/>
      <c r="HM2548" s="22"/>
      <c r="HN2548" s="22"/>
      <c r="HO2548" s="22"/>
      <c r="HP2548" s="22"/>
      <c r="HQ2548" s="22"/>
      <c r="HR2548" s="22"/>
      <c r="HS2548" s="22"/>
      <c r="HT2548" s="22"/>
      <c r="HU2548" s="22"/>
      <c r="HV2548" s="22"/>
      <c r="HW2548" s="22"/>
      <c r="HX2548" s="22"/>
      <c r="HY2548" s="22"/>
      <c r="HZ2548" s="22"/>
      <c r="IA2548" s="22"/>
      <c r="IB2548" s="22"/>
      <c r="IC2548" s="22"/>
      <c r="ID2548" s="22"/>
      <c r="IE2548" s="22"/>
      <c r="IF2548" s="22"/>
      <c r="IG2548" s="22"/>
      <c r="IH2548" s="22"/>
      <c r="II2548" s="22"/>
      <c r="IJ2548" s="22"/>
      <c r="IK2548" s="22"/>
      <c r="IL2548" s="22"/>
      <c r="IM2548" s="22"/>
      <c r="IN2548" s="22"/>
      <c r="IO2548" s="22"/>
      <c r="IP2548" s="22"/>
      <c r="IQ2548" s="22"/>
      <c r="IR2548" s="22"/>
      <c r="IS2548" s="22"/>
      <c r="IT2548" s="22"/>
      <c r="IU2548" s="22"/>
    </row>
    <row r="2549" spans="1:255" s="21" customFormat="1" ht="32.4" customHeight="1" x14ac:dyDescent="0.3">
      <c r="A2549" s="89" t="s">
        <v>4906</v>
      </c>
      <c r="B2549" s="36" t="s">
        <v>4907</v>
      </c>
      <c r="C2549" s="19" t="s">
        <v>414</v>
      </c>
      <c r="D2549" s="61">
        <v>1272000</v>
      </c>
      <c r="E2549" s="60">
        <v>1272000</v>
      </c>
      <c r="F2549" s="18"/>
      <c r="G2549" s="60">
        <v>1272000</v>
      </c>
      <c r="H2549" s="14">
        <v>0</v>
      </c>
      <c r="I2549" s="32" t="s">
        <v>53</v>
      </c>
      <c r="J2549" s="32"/>
      <c r="K2549" s="32"/>
      <c r="L2549" s="32"/>
      <c r="M2549" s="24"/>
      <c r="N2549" s="14">
        <v>0</v>
      </c>
      <c r="O2549" s="14"/>
      <c r="P2549" s="12" t="s">
        <v>26</v>
      </c>
      <c r="Q2549" s="14"/>
      <c r="R2549" s="16" t="s">
        <v>32</v>
      </c>
      <c r="T2549" s="22"/>
      <c r="U2549" s="22"/>
      <c r="V2549" s="22"/>
      <c r="W2549" s="22"/>
      <c r="X2549" s="22"/>
      <c r="Y2549" s="22"/>
      <c r="Z2549" s="22"/>
      <c r="AA2549" s="22"/>
      <c r="AB2549" s="22"/>
      <c r="AC2549" s="22"/>
      <c r="AD2549" s="22"/>
      <c r="AE2549" s="22"/>
      <c r="AF2549" s="22"/>
      <c r="AG2549" s="22"/>
      <c r="AH2549" s="22"/>
      <c r="AI2549" s="22"/>
      <c r="AJ2549" s="22"/>
      <c r="AK2549" s="22"/>
      <c r="AL2549" s="22"/>
      <c r="AM2549" s="22"/>
      <c r="AN2549" s="22"/>
      <c r="AO2549" s="22"/>
      <c r="AP2549" s="22"/>
      <c r="AQ2549" s="22"/>
      <c r="AR2549" s="22"/>
      <c r="AS2549" s="22"/>
      <c r="AT2549" s="22"/>
      <c r="AU2549" s="22"/>
      <c r="AV2549" s="22"/>
      <c r="AW2549" s="22"/>
      <c r="AX2549" s="22"/>
      <c r="AY2549" s="22"/>
      <c r="AZ2549" s="22"/>
      <c r="BA2549" s="22"/>
      <c r="BB2549" s="22"/>
      <c r="BC2549" s="22"/>
      <c r="BD2549" s="22"/>
      <c r="BE2549" s="22"/>
      <c r="BF2549" s="22"/>
      <c r="BG2549" s="22"/>
      <c r="BH2549" s="22"/>
      <c r="BI2549" s="22"/>
      <c r="BJ2549" s="22"/>
      <c r="BK2549" s="22"/>
      <c r="BL2549" s="22"/>
      <c r="BM2549" s="22"/>
      <c r="BN2549" s="22"/>
      <c r="BO2549" s="22"/>
      <c r="BP2549" s="22"/>
      <c r="BQ2549" s="22"/>
      <c r="BR2549" s="22"/>
      <c r="BS2549" s="22"/>
      <c r="BT2549" s="22"/>
      <c r="BU2549" s="22"/>
      <c r="BV2549" s="22"/>
      <c r="BW2549" s="22"/>
      <c r="BX2549" s="22"/>
      <c r="BY2549" s="22"/>
      <c r="BZ2549" s="22"/>
      <c r="CA2549" s="22"/>
      <c r="CB2549" s="22"/>
      <c r="CC2549" s="22"/>
      <c r="CD2549" s="22"/>
      <c r="CE2549" s="22"/>
      <c r="CF2549" s="22"/>
      <c r="CG2549" s="22"/>
      <c r="CH2549" s="22"/>
      <c r="CI2549" s="22"/>
      <c r="CJ2549" s="22"/>
      <c r="CK2549" s="22"/>
      <c r="CL2549" s="22"/>
      <c r="CM2549" s="22"/>
      <c r="CN2549" s="22"/>
      <c r="CO2549" s="22"/>
      <c r="CP2549" s="22"/>
      <c r="CQ2549" s="22"/>
      <c r="CR2549" s="22"/>
      <c r="CS2549" s="22"/>
      <c r="CT2549" s="22"/>
      <c r="CU2549" s="22"/>
      <c r="CV2549" s="22"/>
      <c r="CW2549" s="22"/>
      <c r="CX2549" s="22"/>
      <c r="CY2549" s="22"/>
      <c r="CZ2549" s="22"/>
      <c r="DA2549" s="22"/>
      <c r="DB2549" s="22"/>
      <c r="DC2549" s="22"/>
      <c r="DD2549" s="22"/>
      <c r="DE2549" s="22"/>
      <c r="DF2549" s="22"/>
      <c r="DG2549" s="22"/>
      <c r="DH2549" s="22"/>
      <c r="DI2549" s="22"/>
      <c r="DJ2549" s="22"/>
      <c r="DK2549" s="22"/>
      <c r="DL2549" s="22"/>
      <c r="DM2549" s="22"/>
      <c r="DN2549" s="22"/>
      <c r="DO2549" s="22"/>
      <c r="DP2549" s="22"/>
      <c r="DQ2549" s="22"/>
      <c r="DR2549" s="22"/>
      <c r="DS2549" s="22"/>
      <c r="DT2549" s="22"/>
      <c r="DU2549" s="22"/>
      <c r="DV2549" s="22"/>
      <c r="DW2549" s="22"/>
      <c r="DX2549" s="22"/>
      <c r="DY2549" s="22"/>
      <c r="DZ2549" s="22"/>
      <c r="EA2549" s="22"/>
      <c r="EB2549" s="22"/>
      <c r="EC2549" s="22"/>
      <c r="ED2549" s="22"/>
      <c r="EE2549" s="22"/>
      <c r="EF2549" s="22"/>
      <c r="EG2549" s="22"/>
      <c r="EH2549" s="22"/>
      <c r="EI2549" s="22"/>
      <c r="EJ2549" s="22"/>
      <c r="EK2549" s="22"/>
      <c r="EL2549" s="22"/>
      <c r="EM2549" s="22"/>
      <c r="EN2549" s="22"/>
      <c r="EO2549" s="22"/>
      <c r="EP2549" s="22"/>
      <c r="EQ2549" s="22"/>
      <c r="ER2549" s="22"/>
      <c r="ES2549" s="22"/>
      <c r="ET2549" s="22"/>
      <c r="EU2549" s="22"/>
      <c r="EV2549" s="22"/>
      <c r="EW2549" s="22"/>
      <c r="EX2549" s="22"/>
      <c r="EY2549" s="22"/>
      <c r="EZ2549" s="22"/>
      <c r="FA2549" s="22"/>
      <c r="FB2549" s="22"/>
      <c r="FC2549" s="22"/>
      <c r="FD2549" s="22"/>
      <c r="FE2549" s="22"/>
      <c r="FF2549" s="22"/>
      <c r="FG2549" s="22"/>
      <c r="FH2549" s="22"/>
      <c r="FI2549" s="22"/>
      <c r="FJ2549" s="22"/>
      <c r="FK2549" s="22"/>
      <c r="FL2549" s="22"/>
      <c r="FM2549" s="22"/>
      <c r="FN2549" s="22"/>
      <c r="FO2549" s="22"/>
      <c r="FP2549" s="22"/>
      <c r="FQ2549" s="22"/>
      <c r="FR2549" s="22"/>
      <c r="FS2549" s="22"/>
      <c r="FT2549" s="22"/>
      <c r="FU2549" s="22"/>
      <c r="FV2549" s="22"/>
      <c r="FW2549" s="22"/>
      <c r="FX2549" s="22"/>
      <c r="FY2549" s="22"/>
      <c r="FZ2549" s="22"/>
      <c r="GA2549" s="22"/>
      <c r="GB2549" s="22"/>
      <c r="GC2549" s="22"/>
      <c r="GD2549" s="22"/>
      <c r="GE2549" s="22"/>
      <c r="GF2549" s="22"/>
      <c r="GG2549" s="22"/>
      <c r="GH2549" s="22"/>
      <c r="GI2549" s="22"/>
      <c r="GJ2549" s="22"/>
      <c r="GK2549" s="22"/>
      <c r="GL2549" s="22"/>
      <c r="GM2549" s="22"/>
      <c r="GN2549" s="22"/>
      <c r="GO2549" s="22"/>
      <c r="GP2549" s="22"/>
      <c r="GQ2549" s="22"/>
      <c r="GR2549" s="22"/>
      <c r="GS2549" s="22"/>
      <c r="GT2549" s="22"/>
      <c r="GU2549" s="22"/>
      <c r="GV2549" s="22"/>
      <c r="GW2549" s="22"/>
      <c r="GX2549" s="22"/>
      <c r="GY2549" s="22"/>
      <c r="GZ2549" s="22"/>
      <c r="HA2549" s="22"/>
      <c r="HB2549" s="22"/>
      <c r="HC2549" s="22"/>
      <c r="HD2549" s="22"/>
      <c r="HE2549" s="22"/>
      <c r="HF2549" s="22"/>
      <c r="HG2549" s="22"/>
      <c r="HH2549" s="22"/>
      <c r="HI2549" s="22"/>
      <c r="HJ2549" s="22"/>
      <c r="HK2549" s="22"/>
      <c r="HL2549" s="22"/>
      <c r="HM2549" s="22"/>
      <c r="HN2549" s="22"/>
      <c r="HO2549" s="22"/>
      <c r="HP2549" s="22"/>
      <c r="HQ2549" s="22"/>
      <c r="HR2549" s="22"/>
      <c r="HS2549" s="22"/>
      <c r="HT2549" s="22"/>
      <c r="HU2549" s="22"/>
      <c r="HV2549" s="22"/>
      <c r="HW2549" s="22"/>
      <c r="HX2549" s="22"/>
      <c r="HY2549" s="22"/>
      <c r="HZ2549" s="22"/>
      <c r="IA2549" s="22"/>
      <c r="IB2549" s="22"/>
      <c r="IC2549" s="22"/>
      <c r="ID2549" s="22"/>
      <c r="IE2549" s="22"/>
      <c r="IF2549" s="22"/>
      <c r="IG2549" s="22"/>
      <c r="IH2549" s="22"/>
      <c r="II2549" s="22"/>
      <c r="IJ2549" s="22"/>
      <c r="IK2549" s="22"/>
      <c r="IL2549" s="22"/>
      <c r="IM2549" s="22"/>
      <c r="IN2549" s="22"/>
      <c r="IO2549" s="22"/>
      <c r="IP2549" s="22"/>
      <c r="IQ2549" s="22"/>
      <c r="IR2549" s="22"/>
      <c r="IS2549" s="22"/>
      <c r="IT2549" s="22"/>
      <c r="IU2549" s="22"/>
    </row>
    <row r="2550" spans="1:255" s="21" customFormat="1" ht="32.4" customHeight="1" x14ac:dyDescent="0.3">
      <c r="A2550" s="89" t="s">
        <v>308</v>
      </c>
      <c r="B2550" s="36" t="s">
        <v>4908</v>
      </c>
      <c r="C2550" s="19" t="s">
        <v>414</v>
      </c>
      <c r="D2550" s="61">
        <v>72000</v>
      </c>
      <c r="E2550" s="60">
        <v>72000</v>
      </c>
      <c r="F2550" s="18"/>
      <c r="G2550" s="60">
        <v>72000</v>
      </c>
      <c r="H2550" s="14">
        <v>0</v>
      </c>
      <c r="I2550" s="32" t="s">
        <v>53</v>
      </c>
      <c r="J2550" s="32"/>
      <c r="K2550" s="32"/>
      <c r="L2550" s="32"/>
      <c r="M2550" s="24"/>
      <c r="N2550" s="14">
        <v>0</v>
      </c>
      <c r="O2550" s="14"/>
      <c r="P2550" s="12" t="s">
        <v>26</v>
      </c>
      <c r="Q2550" s="14"/>
      <c r="R2550" s="16" t="s">
        <v>32</v>
      </c>
      <c r="T2550" s="22"/>
      <c r="U2550" s="22"/>
      <c r="V2550" s="22"/>
      <c r="W2550" s="22"/>
      <c r="X2550" s="22"/>
      <c r="Y2550" s="22"/>
      <c r="Z2550" s="22"/>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s="22"/>
      <c r="BH2550" s="22"/>
      <c r="BI2550" s="22"/>
      <c r="BJ2550" s="22"/>
      <c r="BK2550" s="22"/>
      <c r="BL2550" s="22"/>
      <c r="BM2550" s="22"/>
      <c r="BN2550" s="22"/>
      <c r="BO2550" s="22"/>
      <c r="BP2550" s="22"/>
      <c r="BQ2550" s="22"/>
      <c r="BR2550" s="22"/>
      <c r="BS2550" s="22"/>
      <c r="BT2550" s="22"/>
      <c r="BU2550" s="22"/>
      <c r="BV2550" s="22"/>
      <c r="BW2550" s="22"/>
      <c r="BX2550" s="22"/>
      <c r="BY2550" s="22"/>
      <c r="BZ2550" s="22"/>
      <c r="CA2550" s="22"/>
      <c r="CB2550" s="22"/>
      <c r="CC2550" s="22"/>
      <c r="CD2550" s="22"/>
      <c r="CE2550" s="22"/>
      <c r="CF2550" s="22"/>
      <c r="CG2550" s="22"/>
      <c r="CH2550" s="22"/>
      <c r="CI2550" s="22"/>
      <c r="CJ2550" s="22"/>
      <c r="CK2550" s="22"/>
      <c r="CL2550" s="22"/>
      <c r="CM2550" s="22"/>
      <c r="CN2550" s="22"/>
      <c r="CO2550" s="22"/>
      <c r="CP2550" s="22"/>
      <c r="CQ2550" s="22"/>
      <c r="CR2550" s="22"/>
      <c r="CS2550" s="22"/>
      <c r="CT2550" s="22"/>
      <c r="CU2550" s="22"/>
      <c r="CV2550" s="22"/>
      <c r="CW2550" s="22"/>
      <c r="CX2550" s="22"/>
      <c r="CY2550" s="22"/>
      <c r="CZ2550" s="22"/>
      <c r="DA2550" s="22"/>
      <c r="DB2550" s="22"/>
      <c r="DC2550" s="22"/>
      <c r="DD2550" s="22"/>
      <c r="DE2550" s="22"/>
      <c r="DF2550" s="22"/>
      <c r="DG2550" s="22"/>
      <c r="DH2550" s="22"/>
      <c r="DI2550" s="22"/>
      <c r="DJ2550" s="22"/>
      <c r="DK2550" s="22"/>
      <c r="DL2550" s="22"/>
      <c r="DM2550" s="22"/>
      <c r="DN2550" s="22"/>
      <c r="DO2550" s="22"/>
      <c r="DP2550" s="22"/>
      <c r="DQ2550" s="22"/>
      <c r="DR2550" s="22"/>
      <c r="DS2550" s="22"/>
      <c r="DT2550" s="22"/>
      <c r="DU2550" s="22"/>
      <c r="DV2550" s="22"/>
      <c r="DW2550" s="22"/>
      <c r="DX2550" s="22"/>
      <c r="DY2550" s="22"/>
      <c r="DZ2550" s="22"/>
      <c r="EA2550" s="22"/>
      <c r="EB2550" s="22"/>
      <c r="EC2550" s="22"/>
      <c r="ED2550" s="22"/>
      <c r="EE2550" s="22"/>
      <c r="EF2550" s="22"/>
      <c r="EG2550" s="22"/>
      <c r="EH2550" s="22"/>
      <c r="EI2550" s="22"/>
      <c r="EJ2550" s="22"/>
      <c r="EK2550" s="22"/>
      <c r="EL2550" s="22"/>
      <c r="EM2550" s="22"/>
      <c r="EN2550" s="22"/>
      <c r="EO2550" s="22"/>
      <c r="EP2550" s="22"/>
      <c r="EQ2550" s="22"/>
      <c r="ER2550" s="22"/>
      <c r="ES2550" s="22"/>
      <c r="ET2550" s="22"/>
      <c r="EU2550" s="22"/>
      <c r="EV2550" s="22"/>
      <c r="EW2550" s="22"/>
      <c r="EX2550" s="22"/>
      <c r="EY2550" s="22"/>
      <c r="EZ2550" s="22"/>
      <c r="FA2550" s="22"/>
      <c r="FB2550" s="22"/>
      <c r="FC2550" s="22"/>
      <c r="FD2550" s="22"/>
      <c r="FE2550" s="22"/>
      <c r="FF2550" s="22"/>
      <c r="FG2550" s="22"/>
      <c r="FH2550" s="22"/>
      <c r="FI2550" s="22"/>
      <c r="FJ2550" s="22"/>
      <c r="FK2550" s="22"/>
      <c r="FL2550" s="22"/>
      <c r="FM2550" s="22"/>
      <c r="FN2550" s="22"/>
      <c r="FO2550" s="22"/>
      <c r="FP2550" s="22"/>
      <c r="FQ2550" s="22"/>
      <c r="FR2550" s="22"/>
      <c r="FS2550" s="22"/>
      <c r="FT2550" s="22"/>
      <c r="FU2550" s="22"/>
      <c r="FV2550" s="22"/>
      <c r="FW2550" s="22"/>
      <c r="FX2550" s="22"/>
      <c r="FY2550" s="22"/>
      <c r="FZ2550" s="22"/>
      <c r="GA2550" s="22"/>
      <c r="GB2550" s="22"/>
      <c r="GC2550" s="22"/>
      <c r="GD2550" s="22"/>
      <c r="GE2550" s="22"/>
      <c r="GF2550" s="22"/>
      <c r="GG2550" s="22"/>
      <c r="GH2550" s="22"/>
      <c r="GI2550" s="22"/>
      <c r="GJ2550" s="22"/>
      <c r="GK2550" s="22"/>
      <c r="GL2550" s="22"/>
      <c r="GM2550" s="22"/>
      <c r="GN2550" s="22"/>
      <c r="GO2550" s="22"/>
      <c r="GP2550" s="22"/>
      <c r="GQ2550" s="22"/>
      <c r="GR2550" s="22"/>
      <c r="GS2550" s="22"/>
      <c r="GT2550" s="22"/>
      <c r="GU2550" s="22"/>
      <c r="GV2550" s="22"/>
      <c r="GW2550" s="22"/>
      <c r="GX2550" s="22"/>
      <c r="GY2550" s="22"/>
      <c r="GZ2550" s="22"/>
      <c r="HA2550" s="22"/>
      <c r="HB2550" s="22"/>
      <c r="HC2550" s="22"/>
      <c r="HD2550" s="22"/>
      <c r="HE2550" s="22"/>
      <c r="HF2550" s="22"/>
      <c r="HG2550" s="22"/>
      <c r="HH2550" s="22"/>
      <c r="HI2550" s="22"/>
      <c r="HJ2550" s="22"/>
      <c r="HK2550" s="22"/>
      <c r="HL2550" s="22"/>
      <c r="HM2550" s="22"/>
      <c r="HN2550" s="22"/>
      <c r="HO2550" s="22"/>
      <c r="HP2550" s="22"/>
      <c r="HQ2550" s="22"/>
      <c r="HR2550" s="22"/>
      <c r="HS2550" s="22"/>
      <c r="HT2550" s="22"/>
      <c r="HU2550" s="22"/>
      <c r="HV2550" s="22"/>
      <c r="HW2550" s="22"/>
      <c r="HX2550" s="22"/>
      <c r="HY2550" s="22"/>
      <c r="HZ2550" s="22"/>
      <c r="IA2550" s="22"/>
      <c r="IB2550" s="22"/>
      <c r="IC2550" s="22"/>
      <c r="ID2550" s="22"/>
      <c r="IE2550" s="22"/>
      <c r="IF2550" s="22"/>
      <c r="IG2550" s="22"/>
      <c r="IH2550" s="22"/>
      <c r="II2550" s="22"/>
      <c r="IJ2550" s="22"/>
      <c r="IK2550" s="22"/>
      <c r="IL2550" s="22"/>
      <c r="IM2550" s="22"/>
      <c r="IN2550" s="22"/>
      <c r="IO2550" s="22"/>
      <c r="IP2550" s="22"/>
      <c r="IQ2550" s="22"/>
      <c r="IR2550" s="22"/>
      <c r="IS2550" s="22"/>
      <c r="IT2550" s="22"/>
      <c r="IU2550" s="22"/>
    </row>
    <row r="2551" spans="1:255" s="21" customFormat="1" ht="32.4" customHeight="1" x14ac:dyDescent="0.3">
      <c r="A2551" s="89" t="s">
        <v>308</v>
      </c>
      <c r="B2551" s="36" t="s">
        <v>4909</v>
      </c>
      <c r="C2551" s="19" t="s">
        <v>414</v>
      </c>
      <c r="D2551" s="61">
        <v>72000</v>
      </c>
      <c r="E2551" s="60">
        <v>72000</v>
      </c>
      <c r="F2551" s="18"/>
      <c r="G2551" s="60">
        <v>72000</v>
      </c>
      <c r="H2551" s="14">
        <v>0</v>
      </c>
      <c r="I2551" s="32" t="s">
        <v>53</v>
      </c>
      <c r="J2551" s="32"/>
      <c r="K2551" s="32"/>
      <c r="L2551" s="32"/>
      <c r="M2551" s="24"/>
      <c r="N2551" s="14">
        <v>0</v>
      </c>
      <c r="O2551" s="14"/>
      <c r="P2551" s="12" t="s">
        <v>26</v>
      </c>
      <c r="Q2551" s="14"/>
      <c r="R2551" s="16" t="s">
        <v>32</v>
      </c>
      <c r="T2551" s="22"/>
      <c r="U2551" s="22"/>
      <c r="V2551" s="22"/>
      <c r="W2551" s="22"/>
      <c r="X2551" s="22"/>
      <c r="Y2551" s="22"/>
      <c r="Z2551" s="22"/>
      <c r="AA2551" s="22"/>
      <c r="AB2551" s="22"/>
      <c r="AC2551" s="22"/>
      <c r="AD2551" s="22"/>
      <c r="AE2551" s="22"/>
      <c r="AF2551" s="22"/>
      <c r="AG2551" s="22"/>
      <c r="AH2551" s="22"/>
      <c r="AI2551" s="22"/>
      <c r="AJ2551" s="22"/>
      <c r="AK2551" s="22"/>
      <c r="AL2551" s="22"/>
      <c r="AM2551" s="22"/>
      <c r="AN2551" s="22"/>
      <c r="AO2551" s="22"/>
      <c r="AP2551" s="22"/>
      <c r="AQ2551" s="22"/>
      <c r="AR2551" s="22"/>
      <c r="AS2551" s="22"/>
      <c r="AT2551" s="22"/>
      <c r="AU2551" s="22"/>
      <c r="AV2551" s="22"/>
      <c r="AW2551" s="22"/>
      <c r="AX2551" s="22"/>
      <c r="AY2551" s="22"/>
      <c r="AZ2551" s="22"/>
      <c r="BA2551" s="22"/>
      <c r="BB2551" s="22"/>
      <c r="BC2551" s="22"/>
      <c r="BD2551" s="22"/>
      <c r="BE2551" s="22"/>
      <c r="BF2551" s="22"/>
      <c r="BG2551" s="22"/>
      <c r="BH2551" s="22"/>
      <c r="BI2551" s="22"/>
      <c r="BJ2551" s="22"/>
      <c r="BK2551" s="22"/>
      <c r="BL2551" s="22"/>
      <c r="BM2551" s="22"/>
      <c r="BN2551" s="22"/>
      <c r="BO2551" s="22"/>
      <c r="BP2551" s="22"/>
      <c r="BQ2551" s="22"/>
      <c r="BR2551" s="22"/>
      <c r="BS2551" s="22"/>
      <c r="BT2551" s="22"/>
      <c r="BU2551" s="22"/>
      <c r="BV2551" s="22"/>
      <c r="BW2551" s="22"/>
      <c r="BX2551" s="22"/>
      <c r="BY2551" s="22"/>
      <c r="BZ2551" s="22"/>
      <c r="CA2551" s="22"/>
      <c r="CB2551" s="22"/>
      <c r="CC2551" s="22"/>
      <c r="CD2551" s="22"/>
      <c r="CE2551" s="22"/>
      <c r="CF2551" s="22"/>
      <c r="CG2551" s="22"/>
      <c r="CH2551" s="22"/>
      <c r="CI2551" s="22"/>
      <c r="CJ2551" s="22"/>
      <c r="CK2551" s="22"/>
      <c r="CL2551" s="22"/>
      <c r="CM2551" s="22"/>
      <c r="CN2551" s="22"/>
      <c r="CO2551" s="22"/>
      <c r="CP2551" s="22"/>
      <c r="CQ2551" s="22"/>
      <c r="CR2551" s="22"/>
      <c r="CS2551" s="22"/>
      <c r="CT2551" s="22"/>
      <c r="CU2551" s="22"/>
      <c r="CV2551" s="22"/>
      <c r="CW2551" s="22"/>
      <c r="CX2551" s="22"/>
      <c r="CY2551" s="22"/>
      <c r="CZ2551" s="22"/>
      <c r="DA2551" s="22"/>
      <c r="DB2551" s="22"/>
      <c r="DC2551" s="22"/>
      <c r="DD2551" s="22"/>
      <c r="DE2551" s="22"/>
      <c r="DF2551" s="22"/>
      <c r="DG2551" s="22"/>
      <c r="DH2551" s="22"/>
      <c r="DI2551" s="22"/>
      <c r="DJ2551" s="22"/>
      <c r="DK2551" s="22"/>
      <c r="DL2551" s="22"/>
      <c r="DM2551" s="22"/>
      <c r="DN2551" s="22"/>
      <c r="DO2551" s="22"/>
      <c r="DP2551" s="22"/>
      <c r="DQ2551" s="22"/>
      <c r="DR2551" s="22"/>
      <c r="DS2551" s="22"/>
      <c r="DT2551" s="22"/>
      <c r="DU2551" s="22"/>
      <c r="DV2551" s="22"/>
      <c r="DW2551" s="22"/>
      <c r="DX2551" s="22"/>
      <c r="DY2551" s="22"/>
      <c r="DZ2551" s="22"/>
      <c r="EA2551" s="22"/>
      <c r="EB2551" s="22"/>
      <c r="EC2551" s="22"/>
      <c r="ED2551" s="22"/>
      <c r="EE2551" s="22"/>
      <c r="EF2551" s="22"/>
      <c r="EG2551" s="22"/>
      <c r="EH2551" s="22"/>
      <c r="EI2551" s="22"/>
      <c r="EJ2551" s="22"/>
      <c r="EK2551" s="22"/>
      <c r="EL2551" s="22"/>
      <c r="EM2551" s="22"/>
      <c r="EN2551" s="22"/>
      <c r="EO2551" s="22"/>
      <c r="EP2551" s="22"/>
      <c r="EQ2551" s="22"/>
      <c r="ER2551" s="22"/>
      <c r="ES2551" s="22"/>
      <c r="ET2551" s="22"/>
      <c r="EU2551" s="22"/>
      <c r="EV2551" s="22"/>
      <c r="EW2551" s="22"/>
      <c r="EX2551" s="22"/>
      <c r="EY2551" s="22"/>
      <c r="EZ2551" s="22"/>
      <c r="FA2551" s="22"/>
      <c r="FB2551" s="22"/>
      <c r="FC2551" s="22"/>
      <c r="FD2551" s="22"/>
      <c r="FE2551" s="22"/>
      <c r="FF2551" s="22"/>
      <c r="FG2551" s="22"/>
      <c r="FH2551" s="22"/>
      <c r="FI2551" s="22"/>
      <c r="FJ2551" s="22"/>
      <c r="FK2551" s="22"/>
      <c r="FL2551" s="22"/>
      <c r="FM2551" s="22"/>
      <c r="FN2551" s="22"/>
      <c r="FO2551" s="22"/>
      <c r="FP2551" s="22"/>
      <c r="FQ2551" s="22"/>
      <c r="FR2551" s="22"/>
      <c r="FS2551" s="22"/>
      <c r="FT2551" s="22"/>
      <c r="FU2551" s="22"/>
      <c r="FV2551" s="22"/>
      <c r="FW2551" s="22"/>
      <c r="FX2551" s="22"/>
      <c r="FY2551" s="22"/>
      <c r="FZ2551" s="22"/>
      <c r="GA2551" s="22"/>
      <c r="GB2551" s="22"/>
      <c r="GC2551" s="22"/>
      <c r="GD2551" s="22"/>
      <c r="GE2551" s="22"/>
      <c r="GF2551" s="22"/>
      <c r="GG2551" s="22"/>
      <c r="GH2551" s="22"/>
      <c r="GI2551" s="22"/>
      <c r="GJ2551" s="22"/>
      <c r="GK2551" s="22"/>
      <c r="GL2551" s="22"/>
      <c r="GM2551" s="22"/>
      <c r="GN2551" s="22"/>
      <c r="GO2551" s="22"/>
      <c r="GP2551" s="22"/>
      <c r="GQ2551" s="22"/>
      <c r="GR2551" s="22"/>
      <c r="GS2551" s="22"/>
      <c r="GT2551" s="22"/>
      <c r="GU2551" s="22"/>
      <c r="GV2551" s="22"/>
      <c r="GW2551" s="22"/>
      <c r="GX2551" s="22"/>
      <c r="GY2551" s="22"/>
      <c r="GZ2551" s="22"/>
      <c r="HA2551" s="22"/>
      <c r="HB2551" s="22"/>
      <c r="HC2551" s="22"/>
      <c r="HD2551" s="22"/>
      <c r="HE2551" s="22"/>
      <c r="HF2551" s="22"/>
      <c r="HG2551" s="22"/>
      <c r="HH2551" s="22"/>
      <c r="HI2551" s="22"/>
      <c r="HJ2551" s="22"/>
      <c r="HK2551" s="22"/>
      <c r="HL2551" s="22"/>
      <c r="HM2551" s="22"/>
      <c r="HN2551" s="22"/>
      <c r="HO2551" s="22"/>
      <c r="HP2551" s="22"/>
      <c r="HQ2551" s="22"/>
      <c r="HR2551" s="22"/>
      <c r="HS2551" s="22"/>
      <c r="HT2551" s="22"/>
      <c r="HU2551" s="22"/>
      <c r="HV2551" s="22"/>
      <c r="HW2551" s="22"/>
      <c r="HX2551" s="22"/>
      <c r="HY2551" s="22"/>
      <c r="HZ2551" s="22"/>
      <c r="IA2551" s="22"/>
      <c r="IB2551" s="22"/>
      <c r="IC2551" s="22"/>
      <c r="ID2551" s="22"/>
      <c r="IE2551" s="22"/>
      <c r="IF2551" s="22"/>
      <c r="IG2551" s="22"/>
      <c r="IH2551" s="22"/>
      <c r="II2551" s="22"/>
      <c r="IJ2551" s="22"/>
      <c r="IK2551" s="22"/>
      <c r="IL2551" s="22"/>
      <c r="IM2551" s="22"/>
      <c r="IN2551" s="22"/>
      <c r="IO2551" s="22"/>
      <c r="IP2551" s="22"/>
      <c r="IQ2551" s="22"/>
      <c r="IR2551" s="22"/>
      <c r="IS2551" s="22"/>
      <c r="IT2551" s="22"/>
      <c r="IU2551" s="22"/>
    </row>
    <row r="2552" spans="1:255" s="21" customFormat="1" ht="32.4" customHeight="1" x14ac:dyDescent="0.3">
      <c r="A2552" s="89" t="s">
        <v>308</v>
      </c>
      <c r="B2552" s="36" t="s">
        <v>4910</v>
      </c>
      <c r="C2552" s="19" t="s">
        <v>414</v>
      </c>
      <c r="D2552" s="61">
        <v>72000</v>
      </c>
      <c r="E2552" s="60">
        <v>72000</v>
      </c>
      <c r="F2552" s="18"/>
      <c r="G2552" s="60">
        <v>72000</v>
      </c>
      <c r="H2552" s="14">
        <v>0</v>
      </c>
      <c r="I2552" s="32" t="s">
        <v>53</v>
      </c>
      <c r="J2552" s="32"/>
      <c r="K2552" s="32"/>
      <c r="L2552" s="32"/>
      <c r="M2552" s="24"/>
      <c r="N2552" s="14">
        <v>0</v>
      </c>
      <c r="O2552" s="14"/>
      <c r="P2552" s="12" t="s">
        <v>26</v>
      </c>
      <c r="Q2552" s="14"/>
      <c r="R2552" s="16" t="s">
        <v>32</v>
      </c>
      <c r="T2552" s="22"/>
      <c r="U2552" s="22"/>
      <c r="V2552" s="22"/>
      <c r="W2552" s="22"/>
      <c r="X2552" s="22"/>
      <c r="Y2552" s="22"/>
      <c r="Z2552" s="22"/>
      <c r="AA2552" s="22"/>
      <c r="AB2552" s="22"/>
      <c r="AC2552" s="22"/>
      <c r="AD2552" s="22"/>
      <c r="AE2552" s="22"/>
      <c r="AF2552" s="22"/>
      <c r="AG2552" s="22"/>
      <c r="AH2552" s="22"/>
      <c r="AI2552" s="22"/>
      <c r="AJ2552" s="22"/>
      <c r="AK2552" s="22"/>
      <c r="AL2552" s="22"/>
      <c r="AM2552" s="22"/>
      <c r="AN2552" s="22"/>
      <c r="AO2552" s="22"/>
      <c r="AP2552" s="22"/>
      <c r="AQ2552" s="22"/>
      <c r="AR2552" s="22"/>
      <c r="AS2552" s="22"/>
      <c r="AT2552" s="22"/>
      <c r="AU2552" s="22"/>
      <c r="AV2552" s="22"/>
      <c r="AW2552" s="22"/>
      <c r="AX2552" s="22"/>
      <c r="AY2552" s="22"/>
      <c r="AZ2552" s="22"/>
      <c r="BA2552" s="22"/>
      <c r="BB2552" s="22"/>
      <c r="BC2552" s="22"/>
      <c r="BD2552" s="22"/>
      <c r="BE2552" s="22"/>
      <c r="BF2552" s="22"/>
      <c r="BG2552" s="22"/>
      <c r="BH2552" s="22"/>
      <c r="BI2552" s="22"/>
      <c r="BJ2552" s="22"/>
      <c r="BK2552" s="22"/>
      <c r="BL2552" s="22"/>
      <c r="BM2552" s="22"/>
      <c r="BN2552" s="22"/>
      <c r="BO2552" s="22"/>
      <c r="BP2552" s="22"/>
      <c r="BQ2552" s="22"/>
      <c r="BR2552" s="22"/>
      <c r="BS2552" s="22"/>
      <c r="BT2552" s="22"/>
      <c r="BU2552" s="22"/>
      <c r="BV2552" s="22"/>
      <c r="BW2552" s="22"/>
      <c r="BX2552" s="22"/>
      <c r="BY2552" s="22"/>
      <c r="BZ2552" s="22"/>
      <c r="CA2552" s="22"/>
      <c r="CB2552" s="22"/>
      <c r="CC2552" s="22"/>
      <c r="CD2552" s="22"/>
      <c r="CE2552" s="22"/>
      <c r="CF2552" s="22"/>
      <c r="CG2552" s="22"/>
      <c r="CH2552" s="22"/>
      <c r="CI2552" s="22"/>
      <c r="CJ2552" s="22"/>
      <c r="CK2552" s="22"/>
      <c r="CL2552" s="22"/>
      <c r="CM2552" s="22"/>
      <c r="CN2552" s="22"/>
      <c r="CO2552" s="22"/>
      <c r="CP2552" s="22"/>
      <c r="CQ2552" s="22"/>
      <c r="CR2552" s="22"/>
      <c r="CS2552" s="22"/>
      <c r="CT2552" s="22"/>
      <c r="CU2552" s="22"/>
      <c r="CV2552" s="22"/>
      <c r="CW2552" s="22"/>
      <c r="CX2552" s="22"/>
      <c r="CY2552" s="22"/>
      <c r="CZ2552" s="22"/>
      <c r="DA2552" s="22"/>
      <c r="DB2552" s="22"/>
      <c r="DC2552" s="22"/>
      <c r="DD2552" s="22"/>
      <c r="DE2552" s="22"/>
      <c r="DF2552" s="22"/>
      <c r="DG2552" s="22"/>
      <c r="DH2552" s="22"/>
      <c r="DI2552" s="22"/>
      <c r="DJ2552" s="22"/>
      <c r="DK2552" s="22"/>
      <c r="DL2552" s="22"/>
      <c r="DM2552" s="22"/>
      <c r="DN2552" s="22"/>
      <c r="DO2552" s="22"/>
      <c r="DP2552" s="22"/>
      <c r="DQ2552" s="22"/>
      <c r="DR2552" s="22"/>
      <c r="DS2552" s="22"/>
      <c r="DT2552" s="22"/>
      <c r="DU2552" s="22"/>
      <c r="DV2552" s="22"/>
      <c r="DW2552" s="22"/>
      <c r="DX2552" s="22"/>
      <c r="DY2552" s="22"/>
      <c r="DZ2552" s="22"/>
      <c r="EA2552" s="22"/>
      <c r="EB2552" s="22"/>
      <c r="EC2552" s="22"/>
      <c r="ED2552" s="22"/>
      <c r="EE2552" s="22"/>
      <c r="EF2552" s="22"/>
      <c r="EG2552" s="22"/>
      <c r="EH2552" s="22"/>
      <c r="EI2552" s="22"/>
      <c r="EJ2552" s="22"/>
      <c r="EK2552" s="22"/>
      <c r="EL2552" s="22"/>
      <c r="EM2552" s="22"/>
      <c r="EN2552" s="22"/>
      <c r="EO2552" s="22"/>
      <c r="EP2552" s="22"/>
      <c r="EQ2552" s="22"/>
      <c r="ER2552" s="22"/>
      <c r="ES2552" s="22"/>
      <c r="ET2552" s="22"/>
      <c r="EU2552" s="22"/>
      <c r="EV2552" s="22"/>
      <c r="EW2552" s="22"/>
      <c r="EX2552" s="22"/>
      <c r="EY2552" s="22"/>
      <c r="EZ2552" s="22"/>
      <c r="FA2552" s="22"/>
      <c r="FB2552" s="22"/>
      <c r="FC2552" s="22"/>
      <c r="FD2552" s="22"/>
      <c r="FE2552" s="22"/>
      <c r="FF2552" s="22"/>
      <c r="FG2552" s="22"/>
      <c r="FH2552" s="22"/>
      <c r="FI2552" s="22"/>
      <c r="FJ2552" s="22"/>
      <c r="FK2552" s="22"/>
      <c r="FL2552" s="22"/>
      <c r="FM2552" s="22"/>
      <c r="FN2552" s="22"/>
      <c r="FO2552" s="22"/>
      <c r="FP2552" s="22"/>
      <c r="FQ2552" s="22"/>
      <c r="FR2552" s="22"/>
      <c r="FS2552" s="22"/>
      <c r="FT2552" s="22"/>
      <c r="FU2552" s="22"/>
      <c r="FV2552" s="22"/>
      <c r="FW2552" s="22"/>
      <c r="FX2552" s="22"/>
      <c r="FY2552" s="22"/>
      <c r="FZ2552" s="22"/>
      <c r="GA2552" s="22"/>
      <c r="GB2552" s="22"/>
      <c r="GC2552" s="22"/>
      <c r="GD2552" s="22"/>
      <c r="GE2552" s="22"/>
      <c r="GF2552" s="22"/>
      <c r="GG2552" s="22"/>
      <c r="GH2552" s="22"/>
      <c r="GI2552" s="22"/>
      <c r="GJ2552" s="22"/>
      <c r="GK2552" s="22"/>
      <c r="GL2552" s="22"/>
      <c r="GM2552" s="22"/>
      <c r="GN2552" s="22"/>
      <c r="GO2552" s="22"/>
      <c r="GP2552" s="22"/>
      <c r="GQ2552" s="22"/>
      <c r="GR2552" s="22"/>
      <c r="GS2552" s="22"/>
      <c r="GT2552" s="22"/>
      <c r="GU2552" s="22"/>
      <c r="GV2552" s="22"/>
      <c r="GW2552" s="22"/>
      <c r="GX2552" s="22"/>
      <c r="GY2552" s="22"/>
      <c r="GZ2552" s="22"/>
      <c r="HA2552" s="22"/>
      <c r="HB2552" s="22"/>
      <c r="HC2552" s="22"/>
      <c r="HD2552" s="22"/>
      <c r="HE2552" s="22"/>
      <c r="HF2552" s="22"/>
      <c r="HG2552" s="22"/>
      <c r="HH2552" s="22"/>
      <c r="HI2552" s="22"/>
      <c r="HJ2552" s="22"/>
      <c r="HK2552" s="22"/>
      <c r="HL2552" s="22"/>
      <c r="HM2552" s="22"/>
      <c r="HN2552" s="22"/>
      <c r="HO2552" s="22"/>
      <c r="HP2552" s="22"/>
      <c r="HQ2552" s="22"/>
      <c r="HR2552" s="22"/>
      <c r="HS2552" s="22"/>
      <c r="HT2552" s="22"/>
      <c r="HU2552" s="22"/>
      <c r="HV2552" s="22"/>
      <c r="HW2552" s="22"/>
      <c r="HX2552" s="22"/>
      <c r="HY2552" s="22"/>
      <c r="HZ2552" s="22"/>
      <c r="IA2552" s="22"/>
      <c r="IB2552" s="22"/>
      <c r="IC2552" s="22"/>
      <c r="ID2552" s="22"/>
      <c r="IE2552" s="22"/>
      <c r="IF2552" s="22"/>
      <c r="IG2552" s="22"/>
      <c r="IH2552" s="22"/>
      <c r="II2552" s="22"/>
      <c r="IJ2552" s="22"/>
      <c r="IK2552" s="22"/>
      <c r="IL2552" s="22"/>
      <c r="IM2552" s="22"/>
      <c r="IN2552" s="22"/>
      <c r="IO2552" s="22"/>
      <c r="IP2552" s="22"/>
      <c r="IQ2552" s="22"/>
      <c r="IR2552" s="22"/>
      <c r="IS2552" s="22"/>
      <c r="IT2552" s="22"/>
      <c r="IU2552" s="22"/>
    </row>
    <row r="2553" spans="1:255" s="21" customFormat="1" ht="32.4" customHeight="1" x14ac:dyDescent="0.3">
      <c r="A2553" s="89" t="s">
        <v>308</v>
      </c>
      <c r="B2553" s="36" t="s">
        <v>4911</v>
      </c>
      <c r="C2553" s="19" t="s">
        <v>414</v>
      </c>
      <c r="D2553" s="61">
        <v>72000</v>
      </c>
      <c r="E2553" s="60">
        <v>72000</v>
      </c>
      <c r="F2553" s="18"/>
      <c r="G2553" s="60">
        <v>72000</v>
      </c>
      <c r="H2553" s="14">
        <v>0</v>
      </c>
      <c r="I2553" s="32" t="s">
        <v>53</v>
      </c>
      <c r="J2553" s="32"/>
      <c r="K2553" s="32"/>
      <c r="L2553" s="32"/>
      <c r="M2553" s="24"/>
      <c r="N2553" s="14">
        <v>0</v>
      </c>
      <c r="O2553" s="14"/>
      <c r="P2553" s="12" t="s">
        <v>26</v>
      </c>
      <c r="Q2553" s="14"/>
      <c r="R2553" s="16" t="s">
        <v>32</v>
      </c>
      <c r="T2553" s="22"/>
      <c r="U2553" s="22"/>
      <c r="V2553" s="22"/>
      <c r="W2553" s="22"/>
      <c r="X2553" s="22"/>
      <c r="Y2553" s="22"/>
      <c r="Z2553" s="22"/>
      <c r="AA2553" s="22"/>
      <c r="AB2553" s="22"/>
      <c r="AC2553" s="22"/>
      <c r="AD2553" s="22"/>
      <c r="AE2553" s="22"/>
      <c r="AF2553" s="22"/>
      <c r="AG2553" s="22"/>
      <c r="AH2553" s="22"/>
      <c r="AI2553" s="22"/>
      <c r="AJ2553" s="22"/>
      <c r="AK2553" s="22"/>
      <c r="AL2553" s="22"/>
      <c r="AM2553" s="22"/>
      <c r="AN2553" s="22"/>
      <c r="AO2553" s="22"/>
      <c r="AP2553" s="22"/>
      <c r="AQ2553" s="22"/>
      <c r="AR2553" s="22"/>
      <c r="AS2553" s="22"/>
      <c r="AT2553" s="22"/>
      <c r="AU2553" s="22"/>
      <c r="AV2553" s="22"/>
      <c r="AW2553" s="22"/>
      <c r="AX2553" s="22"/>
      <c r="AY2553" s="22"/>
      <c r="AZ2553" s="22"/>
      <c r="BA2553" s="22"/>
      <c r="BB2553" s="22"/>
      <c r="BC2553" s="22"/>
      <c r="BD2553" s="22"/>
      <c r="BE2553" s="22"/>
      <c r="BF2553" s="22"/>
      <c r="BG2553" s="22"/>
      <c r="BH2553" s="22"/>
      <c r="BI2553" s="22"/>
      <c r="BJ2553" s="22"/>
      <c r="BK2553" s="22"/>
      <c r="BL2553" s="22"/>
      <c r="BM2553" s="22"/>
      <c r="BN2553" s="22"/>
      <c r="BO2553" s="22"/>
      <c r="BP2553" s="22"/>
      <c r="BQ2553" s="22"/>
      <c r="BR2553" s="22"/>
      <c r="BS2553" s="22"/>
      <c r="BT2553" s="22"/>
      <c r="BU2553" s="22"/>
      <c r="BV2553" s="22"/>
      <c r="BW2553" s="22"/>
      <c r="BX2553" s="22"/>
      <c r="BY2553" s="22"/>
      <c r="BZ2553" s="22"/>
      <c r="CA2553" s="22"/>
      <c r="CB2553" s="22"/>
      <c r="CC2553" s="22"/>
      <c r="CD2553" s="22"/>
      <c r="CE2553" s="22"/>
      <c r="CF2553" s="22"/>
      <c r="CG2553" s="22"/>
      <c r="CH2553" s="22"/>
      <c r="CI2553" s="22"/>
      <c r="CJ2553" s="22"/>
      <c r="CK2553" s="22"/>
      <c r="CL2553" s="22"/>
      <c r="CM2553" s="22"/>
      <c r="CN2553" s="22"/>
      <c r="CO2553" s="22"/>
      <c r="CP2553" s="22"/>
      <c r="CQ2553" s="22"/>
      <c r="CR2553" s="22"/>
      <c r="CS2553" s="22"/>
      <c r="CT2553" s="22"/>
      <c r="CU2553" s="22"/>
      <c r="CV2553" s="22"/>
      <c r="CW2553" s="22"/>
      <c r="CX2553" s="22"/>
      <c r="CY2553" s="22"/>
      <c r="CZ2553" s="22"/>
      <c r="DA2553" s="22"/>
      <c r="DB2553" s="22"/>
      <c r="DC2553" s="22"/>
      <c r="DD2553" s="22"/>
      <c r="DE2553" s="22"/>
      <c r="DF2553" s="22"/>
      <c r="DG2553" s="22"/>
      <c r="DH2553" s="22"/>
      <c r="DI2553" s="22"/>
      <c r="DJ2553" s="22"/>
      <c r="DK2553" s="22"/>
      <c r="DL2553" s="22"/>
      <c r="DM2553" s="22"/>
      <c r="DN2553" s="22"/>
      <c r="DO2553" s="22"/>
      <c r="DP2553" s="22"/>
      <c r="DQ2553" s="22"/>
      <c r="DR2553" s="22"/>
      <c r="DS2553" s="22"/>
      <c r="DT2553" s="22"/>
      <c r="DU2553" s="22"/>
      <c r="DV2553" s="22"/>
      <c r="DW2553" s="22"/>
      <c r="DX2553" s="22"/>
      <c r="DY2553" s="22"/>
      <c r="DZ2553" s="22"/>
      <c r="EA2553" s="22"/>
      <c r="EB2553" s="22"/>
      <c r="EC2553" s="22"/>
      <c r="ED2553" s="22"/>
      <c r="EE2553" s="22"/>
      <c r="EF2553" s="22"/>
      <c r="EG2553" s="22"/>
      <c r="EH2553" s="22"/>
      <c r="EI2553" s="22"/>
      <c r="EJ2553" s="22"/>
      <c r="EK2553" s="22"/>
      <c r="EL2553" s="22"/>
      <c r="EM2553" s="22"/>
      <c r="EN2553" s="22"/>
      <c r="EO2553" s="22"/>
      <c r="EP2553" s="22"/>
      <c r="EQ2553" s="22"/>
      <c r="ER2553" s="22"/>
      <c r="ES2553" s="22"/>
      <c r="ET2553" s="22"/>
      <c r="EU2553" s="22"/>
      <c r="EV2553" s="22"/>
      <c r="EW2553" s="22"/>
      <c r="EX2553" s="22"/>
      <c r="EY2553" s="22"/>
      <c r="EZ2553" s="22"/>
      <c r="FA2553" s="22"/>
      <c r="FB2553" s="22"/>
      <c r="FC2553" s="22"/>
      <c r="FD2553" s="22"/>
      <c r="FE2553" s="22"/>
      <c r="FF2553" s="22"/>
      <c r="FG2553" s="22"/>
      <c r="FH2553" s="22"/>
      <c r="FI2553" s="22"/>
      <c r="FJ2553" s="22"/>
      <c r="FK2553" s="22"/>
      <c r="FL2553" s="22"/>
      <c r="FM2553" s="22"/>
      <c r="FN2553" s="22"/>
      <c r="FO2553" s="22"/>
      <c r="FP2553" s="22"/>
      <c r="FQ2553" s="22"/>
      <c r="FR2553" s="22"/>
      <c r="FS2553" s="22"/>
      <c r="FT2553" s="22"/>
      <c r="FU2553" s="22"/>
      <c r="FV2553" s="22"/>
      <c r="FW2553" s="22"/>
      <c r="FX2553" s="22"/>
      <c r="FY2553" s="22"/>
      <c r="FZ2553" s="22"/>
      <c r="GA2553" s="22"/>
      <c r="GB2553" s="22"/>
      <c r="GC2553" s="22"/>
      <c r="GD2553" s="22"/>
      <c r="GE2553" s="22"/>
      <c r="GF2553" s="22"/>
      <c r="GG2553" s="22"/>
      <c r="GH2553" s="22"/>
      <c r="GI2553" s="22"/>
      <c r="GJ2553" s="22"/>
      <c r="GK2553" s="22"/>
      <c r="GL2553" s="22"/>
      <c r="GM2553" s="22"/>
      <c r="GN2553" s="22"/>
      <c r="GO2553" s="22"/>
      <c r="GP2553" s="22"/>
      <c r="GQ2553" s="22"/>
      <c r="GR2553" s="22"/>
      <c r="GS2553" s="22"/>
      <c r="GT2553" s="22"/>
      <c r="GU2553" s="22"/>
      <c r="GV2553" s="22"/>
      <c r="GW2553" s="22"/>
      <c r="GX2553" s="22"/>
      <c r="GY2553" s="22"/>
      <c r="GZ2553" s="22"/>
      <c r="HA2553" s="22"/>
      <c r="HB2553" s="22"/>
      <c r="HC2553" s="22"/>
      <c r="HD2553" s="22"/>
      <c r="HE2553" s="22"/>
      <c r="HF2553" s="22"/>
      <c r="HG2553" s="22"/>
      <c r="HH2553" s="22"/>
      <c r="HI2553" s="22"/>
      <c r="HJ2553" s="22"/>
      <c r="HK2553" s="22"/>
      <c r="HL2553" s="22"/>
      <c r="HM2553" s="22"/>
      <c r="HN2553" s="22"/>
      <c r="HO2553" s="22"/>
      <c r="HP2553" s="22"/>
      <c r="HQ2553" s="22"/>
      <c r="HR2553" s="22"/>
      <c r="HS2553" s="22"/>
      <c r="HT2553" s="22"/>
      <c r="HU2553" s="22"/>
      <c r="HV2553" s="22"/>
      <c r="HW2553" s="22"/>
      <c r="HX2553" s="22"/>
      <c r="HY2553" s="22"/>
      <c r="HZ2553" s="22"/>
      <c r="IA2553" s="22"/>
      <c r="IB2553" s="22"/>
      <c r="IC2553" s="22"/>
      <c r="ID2553" s="22"/>
      <c r="IE2553" s="22"/>
      <c r="IF2553" s="22"/>
      <c r="IG2553" s="22"/>
      <c r="IH2553" s="22"/>
      <c r="II2553" s="22"/>
      <c r="IJ2553" s="22"/>
      <c r="IK2553" s="22"/>
      <c r="IL2553" s="22"/>
      <c r="IM2553" s="22"/>
      <c r="IN2553" s="22"/>
      <c r="IO2553" s="22"/>
      <c r="IP2553" s="22"/>
      <c r="IQ2553" s="22"/>
      <c r="IR2553" s="22"/>
      <c r="IS2553" s="22"/>
      <c r="IT2553" s="22"/>
      <c r="IU2553" s="22"/>
    </row>
    <row r="2554" spans="1:255" s="21" customFormat="1" ht="32.4" customHeight="1" x14ac:dyDescent="0.3">
      <c r="A2554" s="89" t="s">
        <v>308</v>
      </c>
      <c r="B2554" s="36" t="s">
        <v>4912</v>
      </c>
      <c r="C2554" s="19" t="s">
        <v>414</v>
      </c>
      <c r="D2554" s="61">
        <v>72000</v>
      </c>
      <c r="E2554" s="60">
        <v>72000</v>
      </c>
      <c r="F2554" s="18"/>
      <c r="G2554" s="60">
        <v>72000</v>
      </c>
      <c r="H2554" s="14">
        <v>0</v>
      </c>
      <c r="I2554" s="32" t="s">
        <v>53</v>
      </c>
      <c r="J2554" s="32"/>
      <c r="K2554" s="32"/>
      <c r="L2554" s="32"/>
      <c r="M2554" s="24"/>
      <c r="N2554" s="14">
        <v>0</v>
      </c>
      <c r="O2554" s="14"/>
      <c r="P2554" s="12" t="s">
        <v>26</v>
      </c>
      <c r="Q2554" s="14"/>
      <c r="R2554" s="16" t="s">
        <v>32</v>
      </c>
      <c r="T2554" s="22"/>
      <c r="U2554" s="22"/>
      <c r="V2554" s="22"/>
      <c r="W2554" s="22"/>
      <c r="X2554" s="22"/>
      <c r="Y2554" s="22"/>
      <c r="Z2554" s="22"/>
      <c r="AA2554" s="22"/>
      <c r="AB2554" s="22"/>
      <c r="AC2554" s="22"/>
      <c r="AD2554" s="22"/>
      <c r="AE2554" s="22"/>
      <c r="AF2554" s="22"/>
      <c r="AG2554" s="22"/>
      <c r="AH2554" s="22"/>
      <c r="AI2554" s="22"/>
      <c r="AJ2554" s="22"/>
      <c r="AK2554" s="22"/>
      <c r="AL2554" s="22"/>
      <c r="AM2554" s="22"/>
      <c r="AN2554" s="22"/>
      <c r="AO2554" s="22"/>
      <c r="AP2554" s="22"/>
      <c r="AQ2554" s="22"/>
      <c r="AR2554" s="22"/>
      <c r="AS2554" s="22"/>
      <c r="AT2554" s="22"/>
      <c r="AU2554" s="22"/>
      <c r="AV2554" s="22"/>
      <c r="AW2554" s="22"/>
      <c r="AX2554" s="22"/>
      <c r="AY2554" s="22"/>
      <c r="AZ2554" s="22"/>
      <c r="BA2554" s="22"/>
      <c r="BB2554" s="22"/>
      <c r="BC2554" s="22"/>
      <c r="BD2554" s="22"/>
      <c r="BE2554" s="22"/>
      <c r="BF2554" s="22"/>
      <c r="BG2554" s="22"/>
      <c r="BH2554" s="22"/>
      <c r="BI2554" s="22"/>
      <c r="BJ2554" s="22"/>
      <c r="BK2554" s="22"/>
      <c r="BL2554" s="22"/>
      <c r="BM2554" s="22"/>
      <c r="BN2554" s="22"/>
      <c r="BO2554" s="22"/>
      <c r="BP2554" s="22"/>
      <c r="BQ2554" s="22"/>
      <c r="BR2554" s="22"/>
      <c r="BS2554" s="22"/>
      <c r="BT2554" s="22"/>
      <c r="BU2554" s="22"/>
      <c r="BV2554" s="22"/>
      <c r="BW2554" s="22"/>
      <c r="BX2554" s="22"/>
      <c r="BY2554" s="22"/>
      <c r="BZ2554" s="22"/>
      <c r="CA2554" s="22"/>
      <c r="CB2554" s="22"/>
      <c r="CC2554" s="22"/>
      <c r="CD2554" s="22"/>
      <c r="CE2554" s="22"/>
      <c r="CF2554" s="22"/>
      <c r="CG2554" s="22"/>
      <c r="CH2554" s="22"/>
      <c r="CI2554" s="22"/>
      <c r="CJ2554" s="22"/>
      <c r="CK2554" s="22"/>
      <c r="CL2554" s="22"/>
      <c r="CM2554" s="22"/>
      <c r="CN2554" s="22"/>
      <c r="CO2554" s="22"/>
      <c r="CP2554" s="22"/>
      <c r="CQ2554" s="22"/>
      <c r="CR2554" s="22"/>
      <c r="CS2554" s="22"/>
      <c r="CT2554" s="22"/>
      <c r="CU2554" s="22"/>
      <c r="CV2554" s="22"/>
      <c r="CW2554" s="22"/>
      <c r="CX2554" s="22"/>
      <c r="CY2554" s="22"/>
      <c r="CZ2554" s="22"/>
      <c r="DA2554" s="22"/>
      <c r="DB2554" s="22"/>
      <c r="DC2554" s="22"/>
      <c r="DD2554" s="22"/>
      <c r="DE2554" s="22"/>
      <c r="DF2554" s="22"/>
      <c r="DG2554" s="22"/>
      <c r="DH2554" s="22"/>
      <c r="DI2554" s="22"/>
      <c r="DJ2554" s="22"/>
      <c r="DK2554" s="22"/>
      <c r="DL2554" s="22"/>
      <c r="DM2554" s="22"/>
      <c r="DN2554" s="22"/>
      <c r="DO2554" s="22"/>
      <c r="DP2554" s="22"/>
      <c r="DQ2554" s="22"/>
      <c r="DR2554" s="22"/>
      <c r="DS2554" s="22"/>
      <c r="DT2554" s="22"/>
      <c r="DU2554" s="22"/>
      <c r="DV2554" s="22"/>
      <c r="DW2554" s="22"/>
      <c r="DX2554" s="22"/>
      <c r="DY2554" s="22"/>
      <c r="DZ2554" s="22"/>
      <c r="EA2554" s="22"/>
      <c r="EB2554" s="22"/>
      <c r="EC2554" s="22"/>
      <c r="ED2554" s="22"/>
      <c r="EE2554" s="22"/>
      <c r="EF2554" s="22"/>
      <c r="EG2554" s="22"/>
      <c r="EH2554" s="22"/>
      <c r="EI2554" s="22"/>
      <c r="EJ2554" s="22"/>
      <c r="EK2554" s="22"/>
      <c r="EL2554" s="22"/>
      <c r="EM2554" s="22"/>
      <c r="EN2554" s="22"/>
      <c r="EO2554" s="22"/>
      <c r="EP2554" s="22"/>
      <c r="EQ2554" s="22"/>
      <c r="ER2554" s="22"/>
      <c r="ES2554" s="22"/>
      <c r="ET2554" s="22"/>
      <c r="EU2554" s="22"/>
      <c r="EV2554" s="22"/>
      <c r="EW2554" s="22"/>
      <c r="EX2554" s="22"/>
      <c r="EY2554" s="22"/>
      <c r="EZ2554" s="22"/>
      <c r="FA2554" s="22"/>
      <c r="FB2554" s="22"/>
      <c r="FC2554" s="22"/>
      <c r="FD2554" s="22"/>
      <c r="FE2554" s="22"/>
      <c r="FF2554" s="22"/>
      <c r="FG2554" s="22"/>
      <c r="FH2554" s="22"/>
      <c r="FI2554" s="22"/>
      <c r="FJ2554" s="22"/>
      <c r="FK2554" s="22"/>
      <c r="FL2554" s="22"/>
      <c r="FM2554" s="22"/>
      <c r="FN2554" s="22"/>
      <c r="FO2554" s="22"/>
      <c r="FP2554" s="22"/>
      <c r="FQ2554" s="22"/>
      <c r="FR2554" s="22"/>
      <c r="FS2554" s="22"/>
      <c r="FT2554" s="22"/>
      <c r="FU2554" s="22"/>
      <c r="FV2554" s="22"/>
      <c r="FW2554" s="22"/>
      <c r="FX2554" s="22"/>
      <c r="FY2554" s="22"/>
      <c r="FZ2554" s="22"/>
      <c r="GA2554" s="22"/>
      <c r="GB2554" s="22"/>
      <c r="GC2554" s="22"/>
      <c r="GD2554" s="22"/>
      <c r="GE2554" s="22"/>
      <c r="GF2554" s="22"/>
      <c r="GG2554" s="22"/>
      <c r="GH2554" s="22"/>
      <c r="GI2554" s="22"/>
      <c r="GJ2554" s="22"/>
      <c r="GK2554" s="22"/>
      <c r="GL2554" s="22"/>
      <c r="GM2554" s="22"/>
      <c r="GN2554" s="22"/>
      <c r="GO2554" s="22"/>
      <c r="GP2554" s="22"/>
      <c r="GQ2554" s="22"/>
      <c r="GR2554" s="22"/>
      <c r="GS2554" s="22"/>
      <c r="GT2554" s="22"/>
      <c r="GU2554" s="22"/>
      <c r="GV2554" s="22"/>
      <c r="GW2554" s="22"/>
      <c r="GX2554" s="22"/>
      <c r="GY2554" s="22"/>
      <c r="GZ2554" s="22"/>
      <c r="HA2554" s="22"/>
      <c r="HB2554" s="22"/>
      <c r="HC2554" s="22"/>
      <c r="HD2554" s="22"/>
      <c r="HE2554" s="22"/>
      <c r="HF2554" s="22"/>
      <c r="HG2554" s="22"/>
      <c r="HH2554" s="22"/>
      <c r="HI2554" s="22"/>
      <c r="HJ2554" s="22"/>
      <c r="HK2554" s="22"/>
      <c r="HL2554" s="22"/>
      <c r="HM2554" s="22"/>
      <c r="HN2554" s="22"/>
      <c r="HO2554" s="22"/>
      <c r="HP2554" s="22"/>
      <c r="HQ2554" s="22"/>
      <c r="HR2554" s="22"/>
      <c r="HS2554" s="22"/>
      <c r="HT2554" s="22"/>
      <c r="HU2554" s="22"/>
      <c r="HV2554" s="22"/>
      <c r="HW2554" s="22"/>
      <c r="HX2554" s="22"/>
      <c r="HY2554" s="22"/>
      <c r="HZ2554" s="22"/>
      <c r="IA2554" s="22"/>
      <c r="IB2554" s="22"/>
      <c r="IC2554" s="22"/>
      <c r="ID2554" s="22"/>
      <c r="IE2554" s="22"/>
      <c r="IF2554" s="22"/>
      <c r="IG2554" s="22"/>
      <c r="IH2554" s="22"/>
      <c r="II2554" s="22"/>
      <c r="IJ2554" s="22"/>
      <c r="IK2554" s="22"/>
      <c r="IL2554" s="22"/>
      <c r="IM2554" s="22"/>
      <c r="IN2554" s="22"/>
      <c r="IO2554" s="22"/>
      <c r="IP2554" s="22"/>
      <c r="IQ2554" s="22"/>
      <c r="IR2554" s="22"/>
      <c r="IS2554" s="22"/>
      <c r="IT2554" s="22"/>
      <c r="IU2554" s="22"/>
    </row>
    <row r="2555" spans="1:255" s="21" customFormat="1" ht="32.4" customHeight="1" x14ac:dyDescent="0.3">
      <c r="A2555" s="89" t="s">
        <v>308</v>
      </c>
      <c r="B2555" s="36" t="s">
        <v>4913</v>
      </c>
      <c r="C2555" s="19" t="s">
        <v>414</v>
      </c>
      <c r="D2555" s="61">
        <v>912000</v>
      </c>
      <c r="E2555" s="60">
        <v>912000</v>
      </c>
      <c r="F2555" s="18"/>
      <c r="G2555" s="60">
        <v>912000</v>
      </c>
      <c r="H2555" s="14">
        <v>0</v>
      </c>
      <c r="I2555" s="32" t="s">
        <v>53</v>
      </c>
      <c r="J2555" s="32"/>
      <c r="K2555" s="32"/>
      <c r="L2555" s="32"/>
      <c r="M2555" s="24"/>
      <c r="N2555" s="14">
        <v>0</v>
      </c>
      <c r="O2555" s="14"/>
      <c r="P2555" s="12" t="s">
        <v>26</v>
      </c>
      <c r="Q2555" s="14"/>
      <c r="R2555" s="16" t="s">
        <v>32</v>
      </c>
      <c r="T2555" s="22"/>
      <c r="U2555" s="22"/>
      <c r="V2555" s="22"/>
      <c r="W2555" s="22"/>
      <c r="X2555" s="22"/>
      <c r="Y2555" s="22"/>
      <c r="Z2555" s="22"/>
      <c r="AA2555" s="22"/>
      <c r="AB2555" s="22"/>
      <c r="AC2555" s="22"/>
      <c r="AD2555" s="22"/>
      <c r="AE2555" s="22"/>
      <c r="AF2555" s="22"/>
      <c r="AG2555" s="22"/>
      <c r="AH2555" s="22"/>
      <c r="AI2555" s="22"/>
      <c r="AJ2555" s="22"/>
      <c r="AK2555" s="22"/>
      <c r="AL2555" s="22"/>
      <c r="AM2555" s="22"/>
      <c r="AN2555" s="22"/>
      <c r="AO2555" s="22"/>
      <c r="AP2555" s="22"/>
      <c r="AQ2555" s="22"/>
      <c r="AR2555" s="22"/>
      <c r="AS2555" s="22"/>
      <c r="AT2555" s="22"/>
      <c r="AU2555" s="22"/>
      <c r="AV2555" s="22"/>
      <c r="AW2555" s="22"/>
      <c r="AX2555" s="22"/>
      <c r="AY2555" s="22"/>
      <c r="AZ2555" s="22"/>
      <c r="BA2555" s="22"/>
      <c r="BB2555" s="22"/>
      <c r="BC2555" s="22"/>
      <c r="BD2555" s="22"/>
      <c r="BE2555" s="22"/>
      <c r="BF2555" s="22"/>
      <c r="BG2555" s="22"/>
      <c r="BH2555" s="22"/>
      <c r="BI2555" s="22"/>
      <c r="BJ2555" s="22"/>
      <c r="BK2555" s="22"/>
      <c r="BL2555" s="22"/>
      <c r="BM2555" s="22"/>
      <c r="BN2555" s="22"/>
      <c r="BO2555" s="22"/>
      <c r="BP2555" s="22"/>
      <c r="BQ2555" s="22"/>
      <c r="BR2555" s="22"/>
      <c r="BS2555" s="22"/>
      <c r="BT2555" s="22"/>
      <c r="BU2555" s="22"/>
      <c r="BV2555" s="22"/>
      <c r="BW2555" s="22"/>
      <c r="BX2555" s="22"/>
      <c r="BY2555" s="22"/>
      <c r="BZ2555" s="22"/>
      <c r="CA2555" s="22"/>
      <c r="CB2555" s="22"/>
      <c r="CC2555" s="22"/>
      <c r="CD2555" s="22"/>
      <c r="CE2555" s="22"/>
      <c r="CF2555" s="22"/>
      <c r="CG2555" s="22"/>
      <c r="CH2555" s="22"/>
      <c r="CI2555" s="22"/>
      <c r="CJ2555" s="22"/>
      <c r="CK2555" s="22"/>
      <c r="CL2555" s="22"/>
      <c r="CM2555" s="22"/>
      <c r="CN2555" s="22"/>
      <c r="CO2555" s="22"/>
      <c r="CP2555" s="22"/>
      <c r="CQ2555" s="22"/>
      <c r="CR2555" s="22"/>
      <c r="CS2555" s="22"/>
      <c r="CT2555" s="22"/>
      <c r="CU2555" s="22"/>
      <c r="CV2555" s="22"/>
      <c r="CW2555" s="22"/>
      <c r="CX2555" s="22"/>
      <c r="CY2555" s="22"/>
      <c r="CZ2555" s="22"/>
      <c r="DA2555" s="22"/>
      <c r="DB2555" s="22"/>
      <c r="DC2555" s="22"/>
      <c r="DD2555" s="22"/>
      <c r="DE2555" s="22"/>
      <c r="DF2555" s="22"/>
      <c r="DG2555" s="22"/>
      <c r="DH2555" s="22"/>
      <c r="DI2555" s="22"/>
      <c r="DJ2555" s="22"/>
      <c r="DK2555" s="22"/>
      <c r="DL2555" s="22"/>
      <c r="DM2555" s="22"/>
      <c r="DN2555" s="22"/>
      <c r="DO2555" s="22"/>
      <c r="DP2555" s="22"/>
      <c r="DQ2555" s="22"/>
      <c r="DR2555" s="22"/>
      <c r="DS2555" s="22"/>
      <c r="DT2555" s="22"/>
      <c r="DU2555" s="22"/>
      <c r="DV2555" s="22"/>
      <c r="DW2555" s="22"/>
      <c r="DX2555" s="22"/>
      <c r="DY2555" s="22"/>
      <c r="DZ2555" s="22"/>
      <c r="EA2555" s="22"/>
      <c r="EB2555" s="22"/>
      <c r="EC2555" s="22"/>
      <c r="ED2555" s="22"/>
      <c r="EE2555" s="22"/>
      <c r="EF2555" s="22"/>
      <c r="EG2555" s="22"/>
      <c r="EH2555" s="22"/>
      <c r="EI2555" s="22"/>
      <c r="EJ2555" s="22"/>
      <c r="EK2555" s="22"/>
      <c r="EL2555" s="22"/>
      <c r="EM2555" s="22"/>
      <c r="EN2555" s="22"/>
      <c r="EO2555" s="22"/>
      <c r="EP2555" s="22"/>
      <c r="EQ2555" s="22"/>
      <c r="ER2555" s="22"/>
      <c r="ES2555" s="22"/>
      <c r="ET2555" s="22"/>
      <c r="EU2555" s="22"/>
      <c r="EV2555" s="22"/>
      <c r="EW2555" s="22"/>
      <c r="EX2555" s="22"/>
      <c r="EY2555" s="22"/>
      <c r="EZ2555" s="22"/>
      <c r="FA2555" s="22"/>
      <c r="FB2555" s="22"/>
      <c r="FC2555" s="22"/>
      <c r="FD2555" s="22"/>
      <c r="FE2555" s="22"/>
      <c r="FF2555" s="22"/>
      <c r="FG2555" s="22"/>
      <c r="FH2555" s="22"/>
      <c r="FI2555" s="22"/>
      <c r="FJ2555" s="22"/>
      <c r="FK2555" s="22"/>
      <c r="FL2555" s="22"/>
      <c r="FM2555" s="22"/>
      <c r="FN2555" s="22"/>
      <c r="FO2555" s="22"/>
      <c r="FP2555" s="22"/>
      <c r="FQ2555" s="22"/>
      <c r="FR2555" s="22"/>
      <c r="FS2555" s="22"/>
      <c r="FT2555" s="22"/>
      <c r="FU2555" s="22"/>
      <c r="FV2555" s="22"/>
      <c r="FW2555" s="22"/>
      <c r="FX2555" s="22"/>
      <c r="FY2555" s="22"/>
      <c r="FZ2555" s="22"/>
      <c r="GA2555" s="22"/>
      <c r="GB2555" s="22"/>
      <c r="GC2555" s="22"/>
      <c r="GD2555" s="22"/>
      <c r="GE2555" s="22"/>
      <c r="GF2555" s="22"/>
      <c r="GG2555" s="22"/>
      <c r="GH2555" s="22"/>
      <c r="GI2555" s="22"/>
      <c r="GJ2555" s="22"/>
      <c r="GK2555" s="22"/>
      <c r="GL2555" s="22"/>
      <c r="GM2555" s="22"/>
      <c r="GN2555" s="22"/>
      <c r="GO2555" s="22"/>
      <c r="GP2555" s="22"/>
      <c r="GQ2555" s="22"/>
      <c r="GR2555" s="22"/>
      <c r="GS2555" s="22"/>
      <c r="GT2555" s="22"/>
      <c r="GU2555" s="22"/>
      <c r="GV2555" s="22"/>
      <c r="GW2555" s="22"/>
      <c r="GX2555" s="22"/>
      <c r="GY2555" s="22"/>
      <c r="GZ2555" s="22"/>
      <c r="HA2555" s="22"/>
      <c r="HB2555" s="22"/>
      <c r="HC2555" s="22"/>
      <c r="HD2555" s="22"/>
      <c r="HE2555" s="22"/>
      <c r="HF2555" s="22"/>
      <c r="HG2555" s="22"/>
      <c r="HH2555" s="22"/>
      <c r="HI2555" s="22"/>
      <c r="HJ2555" s="22"/>
      <c r="HK2555" s="22"/>
      <c r="HL2555" s="22"/>
      <c r="HM2555" s="22"/>
      <c r="HN2555" s="22"/>
      <c r="HO2555" s="22"/>
      <c r="HP2555" s="22"/>
      <c r="HQ2555" s="22"/>
      <c r="HR2555" s="22"/>
      <c r="HS2555" s="22"/>
      <c r="HT2555" s="22"/>
      <c r="HU2555" s="22"/>
      <c r="HV2555" s="22"/>
      <c r="HW2555" s="22"/>
      <c r="HX2555" s="22"/>
      <c r="HY2555" s="22"/>
      <c r="HZ2555" s="22"/>
      <c r="IA2555" s="22"/>
      <c r="IB2555" s="22"/>
      <c r="IC2555" s="22"/>
      <c r="ID2555" s="22"/>
      <c r="IE2555" s="22"/>
      <c r="IF2555" s="22"/>
      <c r="IG2555" s="22"/>
      <c r="IH2555" s="22"/>
      <c r="II2555" s="22"/>
      <c r="IJ2555" s="22"/>
      <c r="IK2555" s="22"/>
      <c r="IL2555" s="22"/>
      <c r="IM2555" s="22"/>
      <c r="IN2555" s="22"/>
      <c r="IO2555" s="22"/>
      <c r="IP2555" s="22"/>
      <c r="IQ2555" s="22"/>
      <c r="IR2555" s="22"/>
      <c r="IS2555" s="22"/>
      <c r="IT2555" s="22"/>
      <c r="IU2555" s="22"/>
    </row>
    <row r="2556" spans="1:255" s="21" customFormat="1" ht="32.4" customHeight="1" x14ac:dyDescent="0.3">
      <c r="A2556" s="89" t="s">
        <v>309</v>
      </c>
      <c r="B2556" s="36" t="s">
        <v>4914</v>
      </c>
      <c r="C2556" s="19" t="s">
        <v>414</v>
      </c>
      <c r="D2556" s="61">
        <v>72000</v>
      </c>
      <c r="E2556" s="60">
        <v>72000</v>
      </c>
      <c r="F2556" s="18"/>
      <c r="G2556" s="60">
        <v>72000</v>
      </c>
      <c r="H2556" s="14">
        <v>0</v>
      </c>
      <c r="I2556" s="32" t="s">
        <v>53</v>
      </c>
      <c r="J2556" s="32"/>
      <c r="K2556" s="32"/>
      <c r="L2556" s="32"/>
      <c r="M2556" s="24"/>
      <c r="N2556" s="14">
        <v>0</v>
      </c>
      <c r="O2556" s="14"/>
      <c r="P2556" s="12" t="s">
        <v>26</v>
      </c>
      <c r="Q2556" s="14"/>
      <c r="R2556" s="16" t="s">
        <v>32</v>
      </c>
      <c r="T2556" s="22"/>
      <c r="U2556" s="22"/>
      <c r="V2556" s="22"/>
      <c r="W2556" s="22"/>
      <c r="X2556" s="22"/>
      <c r="Y2556" s="22"/>
      <c r="Z2556" s="22"/>
      <c r="AA2556" s="22"/>
      <c r="AB2556" s="22"/>
      <c r="AC2556" s="22"/>
      <c r="AD2556" s="22"/>
      <c r="AE2556" s="22"/>
      <c r="AF2556" s="22"/>
      <c r="AG2556" s="22"/>
      <c r="AH2556" s="22"/>
      <c r="AI2556" s="22"/>
      <c r="AJ2556" s="22"/>
      <c r="AK2556" s="22"/>
      <c r="AL2556" s="22"/>
      <c r="AM2556" s="22"/>
      <c r="AN2556" s="22"/>
      <c r="AO2556" s="22"/>
      <c r="AP2556" s="22"/>
      <c r="AQ2556" s="22"/>
      <c r="AR2556" s="22"/>
      <c r="AS2556" s="22"/>
      <c r="AT2556" s="22"/>
      <c r="AU2556" s="22"/>
      <c r="AV2556" s="22"/>
      <c r="AW2556" s="22"/>
      <c r="AX2556" s="22"/>
      <c r="AY2556" s="22"/>
      <c r="AZ2556" s="22"/>
      <c r="BA2556" s="22"/>
      <c r="BB2556" s="22"/>
      <c r="BC2556" s="22"/>
      <c r="BD2556" s="22"/>
      <c r="BE2556" s="22"/>
      <c r="BF2556" s="22"/>
      <c r="BG2556" s="22"/>
      <c r="BH2556" s="22"/>
      <c r="BI2556" s="22"/>
      <c r="BJ2556" s="22"/>
      <c r="BK2556" s="22"/>
      <c r="BL2556" s="22"/>
      <c r="BM2556" s="22"/>
      <c r="BN2556" s="22"/>
      <c r="BO2556" s="22"/>
      <c r="BP2556" s="22"/>
      <c r="BQ2556" s="22"/>
      <c r="BR2556" s="22"/>
      <c r="BS2556" s="22"/>
      <c r="BT2556" s="22"/>
      <c r="BU2556" s="22"/>
      <c r="BV2556" s="22"/>
      <c r="BW2556" s="22"/>
      <c r="BX2556" s="22"/>
      <c r="BY2556" s="22"/>
      <c r="BZ2556" s="22"/>
      <c r="CA2556" s="22"/>
      <c r="CB2556" s="22"/>
      <c r="CC2556" s="22"/>
      <c r="CD2556" s="22"/>
      <c r="CE2556" s="22"/>
      <c r="CF2556" s="22"/>
      <c r="CG2556" s="22"/>
      <c r="CH2556" s="22"/>
      <c r="CI2556" s="22"/>
      <c r="CJ2556" s="22"/>
      <c r="CK2556" s="22"/>
      <c r="CL2556" s="22"/>
      <c r="CM2556" s="22"/>
      <c r="CN2556" s="22"/>
      <c r="CO2556" s="22"/>
      <c r="CP2556" s="22"/>
      <c r="CQ2556" s="22"/>
      <c r="CR2556" s="22"/>
      <c r="CS2556" s="22"/>
      <c r="CT2556" s="22"/>
      <c r="CU2556" s="22"/>
      <c r="CV2556" s="22"/>
      <c r="CW2556" s="22"/>
      <c r="CX2556" s="22"/>
      <c r="CY2556" s="22"/>
      <c r="CZ2556" s="22"/>
      <c r="DA2556" s="22"/>
      <c r="DB2556" s="22"/>
      <c r="DC2556" s="22"/>
      <c r="DD2556" s="22"/>
      <c r="DE2556" s="22"/>
      <c r="DF2556" s="22"/>
      <c r="DG2556" s="22"/>
      <c r="DH2556" s="22"/>
      <c r="DI2556" s="22"/>
      <c r="DJ2556" s="22"/>
      <c r="DK2556" s="22"/>
      <c r="DL2556" s="22"/>
      <c r="DM2556" s="22"/>
      <c r="DN2556" s="22"/>
      <c r="DO2556" s="22"/>
      <c r="DP2556" s="22"/>
      <c r="DQ2556" s="22"/>
      <c r="DR2556" s="22"/>
      <c r="DS2556" s="22"/>
      <c r="DT2556" s="22"/>
      <c r="DU2556" s="22"/>
      <c r="DV2556" s="22"/>
      <c r="DW2556" s="22"/>
      <c r="DX2556" s="22"/>
      <c r="DY2556" s="22"/>
      <c r="DZ2556" s="22"/>
      <c r="EA2556" s="22"/>
      <c r="EB2556" s="22"/>
      <c r="EC2556" s="22"/>
      <c r="ED2556" s="22"/>
      <c r="EE2556" s="22"/>
      <c r="EF2556" s="22"/>
      <c r="EG2556" s="22"/>
      <c r="EH2556" s="22"/>
      <c r="EI2556" s="22"/>
      <c r="EJ2556" s="22"/>
      <c r="EK2556" s="22"/>
      <c r="EL2556" s="22"/>
      <c r="EM2556" s="22"/>
      <c r="EN2556" s="22"/>
      <c r="EO2556" s="22"/>
      <c r="EP2556" s="22"/>
      <c r="EQ2556" s="22"/>
      <c r="ER2556" s="22"/>
      <c r="ES2556" s="22"/>
      <c r="ET2556" s="22"/>
      <c r="EU2556" s="22"/>
      <c r="EV2556" s="22"/>
      <c r="EW2556" s="22"/>
      <c r="EX2556" s="22"/>
      <c r="EY2556" s="22"/>
      <c r="EZ2556" s="22"/>
      <c r="FA2556" s="22"/>
      <c r="FB2556" s="22"/>
      <c r="FC2556" s="22"/>
      <c r="FD2556" s="22"/>
      <c r="FE2556" s="22"/>
      <c r="FF2556" s="22"/>
      <c r="FG2556" s="22"/>
      <c r="FH2556" s="22"/>
      <c r="FI2556" s="22"/>
      <c r="FJ2556" s="22"/>
      <c r="FK2556" s="22"/>
      <c r="FL2556" s="22"/>
      <c r="FM2556" s="22"/>
      <c r="FN2556" s="22"/>
      <c r="FO2556" s="22"/>
      <c r="FP2556" s="22"/>
      <c r="FQ2556" s="22"/>
      <c r="FR2556" s="22"/>
      <c r="FS2556" s="22"/>
      <c r="FT2556" s="22"/>
      <c r="FU2556" s="22"/>
      <c r="FV2556" s="22"/>
      <c r="FW2556" s="22"/>
      <c r="FX2556" s="22"/>
      <c r="FY2556" s="22"/>
      <c r="FZ2556" s="22"/>
      <c r="GA2556" s="22"/>
      <c r="GB2556" s="22"/>
      <c r="GC2556" s="22"/>
      <c r="GD2556" s="22"/>
      <c r="GE2556" s="22"/>
      <c r="GF2556" s="22"/>
      <c r="GG2556" s="22"/>
      <c r="GH2556" s="22"/>
      <c r="GI2556" s="22"/>
      <c r="GJ2556" s="22"/>
      <c r="GK2556" s="22"/>
      <c r="GL2556" s="22"/>
      <c r="GM2556" s="22"/>
      <c r="GN2556" s="22"/>
      <c r="GO2556" s="22"/>
      <c r="GP2556" s="22"/>
      <c r="GQ2556" s="22"/>
      <c r="GR2556" s="22"/>
      <c r="GS2556" s="22"/>
      <c r="GT2556" s="22"/>
      <c r="GU2556" s="22"/>
      <c r="GV2556" s="22"/>
      <c r="GW2556" s="22"/>
      <c r="GX2556" s="22"/>
      <c r="GY2556" s="22"/>
      <c r="GZ2556" s="22"/>
      <c r="HA2556" s="22"/>
      <c r="HB2556" s="22"/>
      <c r="HC2556" s="22"/>
      <c r="HD2556" s="22"/>
      <c r="HE2556" s="22"/>
      <c r="HF2556" s="22"/>
      <c r="HG2556" s="22"/>
      <c r="HH2556" s="22"/>
      <c r="HI2556" s="22"/>
      <c r="HJ2556" s="22"/>
      <c r="HK2556" s="22"/>
      <c r="HL2556" s="22"/>
      <c r="HM2556" s="22"/>
      <c r="HN2556" s="22"/>
      <c r="HO2556" s="22"/>
      <c r="HP2556" s="22"/>
      <c r="HQ2556" s="22"/>
      <c r="HR2556" s="22"/>
      <c r="HS2556" s="22"/>
      <c r="HT2556" s="22"/>
      <c r="HU2556" s="22"/>
      <c r="HV2556" s="22"/>
      <c r="HW2556" s="22"/>
      <c r="HX2556" s="22"/>
      <c r="HY2556" s="22"/>
      <c r="HZ2556" s="22"/>
      <c r="IA2556" s="22"/>
      <c r="IB2556" s="22"/>
      <c r="IC2556" s="22"/>
      <c r="ID2556" s="22"/>
      <c r="IE2556" s="22"/>
      <c r="IF2556" s="22"/>
      <c r="IG2556" s="22"/>
      <c r="IH2556" s="22"/>
      <c r="II2556" s="22"/>
      <c r="IJ2556" s="22"/>
      <c r="IK2556" s="22"/>
      <c r="IL2556" s="22"/>
      <c r="IM2556" s="22"/>
      <c r="IN2556" s="22"/>
      <c r="IO2556" s="22"/>
      <c r="IP2556" s="22"/>
      <c r="IQ2556" s="22"/>
      <c r="IR2556" s="22"/>
      <c r="IS2556" s="22"/>
      <c r="IT2556" s="22"/>
      <c r="IU2556" s="22"/>
    </row>
    <row r="2557" spans="1:255" s="21" customFormat="1" ht="32.4" customHeight="1" x14ac:dyDescent="0.3">
      <c r="A2557" s="89" t="s">
        <v>4915</v>
      </c>
      <c r="B2557" s="36" t="s">
        <v>4916</v>
      </c>
      <c r="C2557" s="19" t="s">
        <v>414</v>
      </c>
      <c r="D2557" s="61">
        <v>1416000</v>
      </c>
      <c r="E2557" s="60">
        <v>1416000</v>
      </c>
      <c r="F2557" s="18"/>
      <c r="G2557" s="60">
        <v>1416000</v>
      </c>
      <c r="H2557" s="14">
        <v>0</v>
      </c>
      <c r="I2557" s="32" t="s">
        <v>53</v>
      </c>
      <c r="J2557" s="32"/>
      <c r="K2557" s="32"/>
      <c r="L2557" s="32"/>
      <c r="M2557" s="24"/>
      <c r="N2557" s="14">
        <v>0</v>
      </c>
      <c r="O2557" s="14"/>
      <c r="P2557" s="12" t="s">
        <v>26</v>
      </c>
      <c r="Q2557" s="14"/>
      <c r="R2557" s="16" t="s">
        <v>32</v>
      </c>
      <c r="T2557" s="22"/>
      <c r="U2557" s="22"/>
      <c r="V2557" s="22"/>
      <c r="W2557" s="22"/>
      <c r="X2557" s="22"/>
      <c r="Y2557" s="22"/>
      <c r="Z2557" s="22"/>
      <c r="AA2557" s="22"/>
      <c r="AB2557" s="22"/>
      <c r="AC2557" s="22"/>
      <c r="AD2557" s="22"/>
      <c r="AE2557" s="22"/>
      <c r="AF2557" s="22"/>
      <c r="AG2557" s="22"/>
      <c r="AH2557" s="22"/>
      <c r="AI2557" s="22"/>
      <c r="AJ2557" s="22"/>
      <c r="AK2557" s="22"/>
      <c r="AL2557" s="22"/>
      <c r="AM2557" s="22"/>
      <c r="AN2557" s="22"/>
      <c r="AO2557" s="22"/>
      <c r="AP2557" s="22"/>
      <c r="AQ2557" s="22"/>
      <c r="AR2557" s="22"/>
      <c r="AS2557" s="22"/>
      <c r="AT2557" s="22"/>
      <c r="AU2557" s="22"/>
      <c r="AV2557" s="22"/>
      <c r="AW2557" s="22"/>
      <c r="AX2557" s="22"/>
      <c r="AY2557" s="22"/>
      <c r="AZ2557" s="22"/>
      <c r="BA2557" s="22"/>
      <c r="BB2557" s="22"/>
      <c r="BC2557" s="22"/>
      <c r="BD2557" s="22"/>
      <c r="BE2557" s="22"/>
      <c r="BF2557" s="22"/>
      <c r="BG2557" s="22"/>
      <c r="BH2557" s="22"/>
      <c r="BI2557" s="22"/>
      <c r="BJ2557" s="22"/>
      <c r="BK2557" s="22"/>
      <c r="BL2557" s="22"/>
      <c r="BM2557" s="22"/>
      <c r="BN2557" s="22"/>
      <c r="BO2557" s="22"/>
      <c r="BP2557" s="22"/>
      <c r="BQ2557" s="22"/>
      <c r="BR2557" s="22"/>
      <c r="BS2557" s="22"/>
      <c r="BT2557" s="22"/>
      <c r="BU2557" s="22"/>
      <c r="BV2557" s="22"/>
      <c r="BW2557" s="22"/>
      <c r="BX2557" s="22"/>
      <c r="BY2557" s="22"/>
      <c r="BZ2557" s="22"/>
      <c r="CA2557" s="22"/>
      <c r="CB2557" s="22"/>
      <c r="CC2557" s="22"/>
      <c r="CD2557" s="22"/>
      <c r="CE2557" s="22"/>
      <c r="CF2557" s="22"/>
      <c r="CG2557" s="22"/>
      <c r="CH2557" s="22"/>
      <c r="CI2557" s="22"/>
      <c r="CJ2557" s="22"/>
      <c r="CK2557" s="22"/>
      <c r="CL2557" s="22"/>
      <c r="CM2557" s="22"/>
      <c r="CN2557" s="22"/>
      <c r="CO2557" s="22"/>
      <c r="CP2557" s="22"/>
      <c r="CQ2557" s="22"/>
      <c r="CR2557" s="22"/>
      <c r="CS2557" s="22"/>
      <c r="CT2557" s="22"/>
      <c r="CU2557" s="22"/>
      <c r="CV2557" s="22"/>
      <c r="CW2557" s="22"/>
      <c r="CX2557" s="22"/>
      <c r="CY2557" s="22"/>
      <c r="CZ2557" s="22"/>
      <c r="DA2557" s="22"/>
      <c r="DB2557" s="22"/>
      <c r="DC2557" s="22"/>
      <c r="DD2557" s="22"/>
      <c r="DE2557" s="22"/>
      <c r="DF2557" s="22"/>
      <c r="DG2557" s="22"/>
      <c r="DH2557" s="22"/>
      <c r="DI2557" s="22"/>
      <c r="DJ2557" s="22"/>
      <c r="DK2557" s="22"/>
      <c r="DL2557" s="22"/>
      <c r="DM2557" s="22"/>
      <c r="DN2557" s="22"/>
      <c r="DO2557" s="22"/>
      <c r="DP2557" s="22"/>
      <c r="DQ2557" s="22"/>
      <c r="DR2557" s="22"/>
      <c r="DS2557" s="22"/>
      <c r="DT2557" s="22"/>
      <c r="DU2557" s="22"/>
      <c r="DV2557" s="22"/>
      <c r="DW2557" s="22"/>
      <c r="DX2557" s="22"/>
      <c r="DY2557" s="22"/>
      <c r="DZ2557" s="22"/>
      <c r="EA2557" s="22"/>
      <c r="EB2557" s="22"/>
      <c r="EC2557" s="22"/>
      <c r="ED2557" s="22"/>
      <c r="EE2557" s="22"/>
      <c r="EF2557" s="22"/>
      <c r="EG2557" s="22"/>
      <c r="EH2557" s="22"/>
      <c r="EI2557" s="22"/>
      <c r="EJ2557" s="22"/>
      <c r="EK2557" s="22"/>
      <c r="EL2557" s="22"/>
      <c r="EM2557" s="22"/>
      <c r="EN2557" s="22"/>
      <c r="EO2557" s="22"/>
      <c r="EP2557" s="22"/>
      <c r="EQ2557" s="22"/>
      <c r="ER2557" s="22"/>
      <c r="ES2557" s="22"/>
      <c r="ET2557" s="22"/>
      <c r="EU2557" s="22"/>
      <c r="EV2557" s="22"/>
      <c r="EW2557" s="22"/>
      <c r="EX2557" s="22"/>
      <c r="EY2557" s="22"/>
      <c r="EZ2557" s="22"/>
      <c r="FA2557" s="22"/>
      <c r="FB2557" s="22"/>
      <c r="FC2557" s="22"/>
      <c r="FD2557" s="22"/>
      <c r="FE2557" s="22"/>
      <c r="FF2557" s="22"/>
      <c r="FG2557" s="22"/>
      <c r="FH2557" s="22"/>
      <c r="FI2557" s="22"/>
      <c r="FJ2557" s="22"/>
      <c r="FK2557" s="22"/>
      <c r="FL2557" s="22"/>
      <c r="FM2557" s="22"/>
      <c r="FN2557" s="22"/>
      <c r="FO2557" s="22"/>
      <c r="FP2557" s="22"/>
      <c r="FQ2557" s="22"/>
      <c r="FR2557" s="22"/>
      <c r="FS2557" s="22"/>
      <c r="FT2557" s="22"/>
      <c r="FU2557" s="22"/>
      <c r="FV2557" s="22"/>
      <c r="FW2557" s="22"/>
      <c r="FX2557" s="22"/>
      <c r="FY2557" s="22"/>
      <c r="FZ2557" s="22"/>
      <c r="GA2557" s="22"/>
      <c r="GB2557" s="22"/>
      <c r="GC2557" s="22"/>
      <c r="GD2557" s="22"/>
      <c r="GE2557" s="22"/>
      <c r="GF2557" s="22"/>
      <c r="GG2557" s="22"/>
      <c r="GH2557" s="22"/>
      <c r="GI2557" s="22"/>
      <c r="GJ2557" s="22"/>
      <c r="GK2557" s="22"/>
      <c r="GL2557" s="22"/>
      <c r="GM2557" s="22"/>
      <c r="GN2557" s="22"/>
      <c r="GO2557" s="22"/>
      <c r="GP2557" s="22"/>
      <c r="GQ2557" s="22"/>
      <c r="GR2557" s="22"/>
      <c r="GS2557" s="22"/>
      <c r="GT2557" s="22"/>
      <c r="GU2557" s="22"/>
      <c r="GV2557" s="22"/>
      <c r="GW2557" s="22"/>
      <c r="GX2557" s="22"/>
      <c r="GY2557" s="22"/>
      <c r="GZ2557" s="22"/>
      <c r="HA2557" s="22"/>
      <c r="HB2557" s="22"/>
      <c r="HC2557" s="22"/>
      <c r="HD2557" s="22"/>
      <c r="HE2557" s="22"/>
      <c r="HF2557" s="22"/>
      <c r="HG2557" s="22"/>
      <c r="HH2557" s="22"/>
      <c r="HI2557" s="22"/>
      <c r="HJ2557" s="22"/>
      <c r="HK2557" s="22"/>
      <c r="HL2557" s="22"/>
      <c r="HM2557" s="22"/>
      <c r="HN2557" s="22"/>
      <c r="HO2557" s="22"/>
      <c r="HP2557" s="22"/>
      <c r="HQ2557" s="22"/>
      <c r="HR2557" s="22"/>
      <c r="HS2557" s="22"/>
      <c r="HT2557" s="22"/>
      <c r="HU2557" s="22"/>
      <c r="HV2557" s="22"/>
      <c r="HW2557" s="22"/>
      <c r="HX2557" s="22"/>
      <c r="HY2557" s="22"/>
      <c r="HZ2557" s="22"/>
      <c r="IA2557" s="22"/>
      <c r="IB2557" s="22"/>
      <c r="IC2557" s="22"/>
      <c r="ID2557" s="22"/>
      <c r="IE2557" s="22"/>
      <c r="IF2557" s="22"/>
      <c r="IG2557" s="22"/>
      <c r="IH2557" s="22"/>
      <c r="II2557" s="22"/>
      <c r="IJ2557" s="22"/>
      <c r="IK2557" s="22"/>
      <c r="IL2557" s="22"/>
      <c r="IM2557" s="22"/>
      <c r="IN2557" s="22"/>
      <c r="IO2557" s="22"/>
      <c r="IP2557" s="22"/>
      <c r="IQ2557" s="22"/>
      <c r="IR2557" s="22"/>
      <c r="IS2557" s="22"/>
      <c r="IT2557" s="22"/>
      <c r="IU2557" s="22"/>
    </row>
    <row r="2558" spans="1:255" s="21" customFormat="1" ht="32.4" customHeight="1" x14ac:dyDescent="0.3">
      <c r="A2558" s="89" t="s">
        <v>329</v>
      </c>
      <c r="B2558" s="36" t="s">
        <v>4917</v>
      </c>
      <c r="C2558" s="19" t="s">
        <v>414</v>
      </c>
      <c r="D2558" s="61">
        <v>72000</v>
      </c>
      <c r="E2558" s="60">
        <v>72000</v>
      </c>
      <c r="F2558" s="18"/>
      <c r="G2558" s="60">
        <v>72000</v>
      </c>
      <c r="H2558" s="14">
        <v>0</v>
      </c>
      <c r="I2558" s="32" t="s">
        <v>53</v>
      </c>
      <c r="J2558" s="32"/>
      <c r="K2558" s="32"/>
      <c r="L2558" s="32"/>
      <c r="M2558" s="24"/>
      <c r="N2558" s="14">
        <v>0</v>
      </c>
      <c r="O2558" s="14"/>
      <c r="P2558" s="12" t="s">
        <v>26</v>
      </c>
      <c r="Q2558" s="14"/>
      <c r="R2558" s="16" t="s">
        <v>32</v>
      </c>
      <c r="T2558" s="22"/>
      <c r="U2558" s="22"/>
      <c r="V2558" s="22"/>
      <c r="W2558" s="22"/>
      <c r="X2558" s="22"/>
      <c r="Y2558" s="22"/>
      <c r="Z2558" s="22"/>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s="22"/>
      <c r="BH2558" s="22"/>
      <c r="BI2558" s="22"/>
      <c r="BJ2558" s="22"/>
      <c r="BK2558" s="22"/>
      <c r="BL2558" s="22"/>
      <c r="BM2558" s="22"/>
      <c r="BN2558" s="22"/>
      <c r="BO2558" s="22"/>
      <c r="BP2558" s="22"/>
      <c r="BQ2558" s="22"/>
      <c r="BR2558" s="22"/>
      <c r="BS2558" s="22"/>
      <c r="BT2558" s="22"/>
      <c r="BU2558" s="22"/>
      <c r="BV2558" s="22"/>
      <c r="BW2558" s="22"/>
      <c r="BX2558" s="22"/>
      <c r="BY2558" s="22"/>
      <c r="BZ2558" s="22"/>
      <c r="CA2558" s="22"/>
      <c r="CB2558" s="22"/>
      <c r="CC2558" s="22"/>
      <c r="CD2558" s="22"/>
      <c r="CE2558" s="22"/>
      <c r="CF2558" s="22"/>
      <c r="CG2558" s="22"/>
      <c r="CH2558" s="22"/>
      <c r="CI2558" s="22"/>
      <c r="CJ2558" s="22"/>
      <c r="CK2558" s="22"/>
      <c r="CL2558" s="22"/>
      <c r="CM2558" s="22"/>
      <c r="CN2558" s="22"/>
      <c r="CO2558" s="22"/>
      <c r="CP2558" s="22"/>
      <c r="CQ2558" s="22"/>
      <c r="CR2558" s="22"/>
      <c r="CS2558" s="22"/>
      <c r="CT2558" s="22"/>
      <c r="CU2558" s="22"/>
      <c r="CV2558" s="22"/>
      <c r="CW2558" s="22"/>
      <c r="CX2558" s="22"/>
      <c r="CY2558" s="22"/>
      <c r="CZ2558" s="22"/>
      <c r="DA2558" s="22"/>
      <c r="DB2558" s="22"/>
      <c r="DC2558" s="22"/>
      <c r="DD2558" s="22"/>
      <c r="DE2558" s="22"/>
      <c r="DF2558" s="22"/>
      <c r="DG2558" s="22"/>
      <c r="DH2558" s="22"/>
      <c r="DI2558" s="22"/>
      <c r="DJ2558" s="22"/>
      <c r="DK2558" s="22"/>
      <c r="DL2558" s="22"/>
      <c r="DM2558" s="22"/>
      <c r="DN2558" s="22"/>
      <c r="DO2558" s="22"/>
      <c r="DP2558" s="22"/>
      <c r="DQ2558" s="22"/>
      <c r="DR2558" s="22"/>
      <c r="DS2558" s="22"/>
      <c r="DT2558" s="22"/>
      <c r="DU2558" s="22"/>
      <c r="DV2558" s="22"/>
      <c r="DW2558" s="22"/>
      <c r="DX2558" s="22"/>
      <c r="DY2558" s="22"/>
      <c r="DZ2558" s="22"/>
      <c r="EA2558" s="22"/>
      <c r="EB2558" s="22"/>
      <c r="EC2558" s="22"/>
      <c r="ED2558" s="22"/>
      <c r="EE2558" s="22"/>
      <c r="EF2558" s="22"/>
      <c r="EG2558" s="22"/>
      <c r="EH2558" s="22"/>
      <c r="EI2558" s="22"/>
      <c r="EJ2558" s="22"/>
      <c r="EK2558" s="22"/>
      <c r="EL2558" s="22"/>
      <c r="EM2558" s="22"/>
      <c r="EN2558" s="22"/>
      <c r="EO2558" s="22"/>
      <c r="EP2558" s="22"/>
      <c r="EQ2558" s="22"/>
      <c r="ER2558" s="22"/>
      <c r="ES2558" s="22"/>
      <c r="ET2558" s="22"/>
      <c r="EU2558" s="22"/>
      <c r="EV2558" s="22"/>
      <c r="EW2558" s="22"/>
      <c r="EX2558" s="22"/>
      <c r="EY2558" s="22"/>
      <c r="EZ2558" s="22"/>
      <c r="FA2558" s="22"/>
      <c r="FB2558" s="22"/>
      <c r="FC2558" s="22"/>
      <c r="FD2558" s="22"/>
      <c r="FE2558" s="22"/>
      <c r="FF2558" s="22"/>
      <c r="FG2558" s="22"/>
      <c r="FH2558" s="22"/>
      <c r="FI2558" s="22"/>
      <c r="FJ2558" s="22"/>
      <c r="FK2558" s="22"/>
      <c r="FL2558" s="22"/>
      <c r="FM2558" s="22"/>
      <c r="FN2558" s="22"/>
      <c r="FO2558" s="22"/>
      <c r="FP2558" s="22"/>
      <c r="FQ2558" s="22"/>
      <c r="FR2558" s="22"/>
      <c r="FS2558" s="22"/>
      <c r="FT2558" s="22"/>
      <c r="FU2558" s="22"/>
      <c r="FV2558" s="22"/>
      <c r="FW2558" s="22"/>
      <c r="FX2558" s="22"/>
      <c r="FY2558" s="22"/>
      <c r="FZ2558" s="22"/>
      <c r="GA2558" s="22"/>
      <c r="GB2558" s="22"/>
      <c r="GC2558" s="22"/>
      <c r="GD2558" s="22"/>
      <c r="GE2558" s="22"/>
      <c r="GF2558" s="22"/>
      <c r="GG2558" s="22"/>
      <c r="GH2558" s="22"/>
      <c r="GI2558" s="22"/>
      <c r="GJ2558" s="22"/>
      <c r="GK2558" s="22"/>
      <c r="GL2558" s="22"/>
      <c r="GM2558" s="22"/>
      <c r="GN2558" s="22"/>
      <c r="GO2558" s="22"/>
      <c r="GP2558" s="22"/>
      <c r="GQ2558" s="22"/>
      <c r="GR2558" s="22"/>
      <c r="GS2558" s="22"/>
      <c r="GT2558" s="22"/>
      <c r="GU2558" s="22"/>
      <c r="GV2558" s="22"/>
      <c r="GW2558" s="22"/>
      <c r="GX2558" s="22"/>
      <c r="GY2558" s="22"/>
      <c r="GZ2558" s="22"/>
      <c r="HA2558" s="22"/>
      <c r="HB2558" s="22"/>
      <c r="HC2558" s="22"/>
      <c r="HD2558" s="22"/>
      <c r="HE2558" s="22"/>
      <c r="HF2558" s="22"/>
      <c r="HG2558" s="22"/>
      <c r="HH2558" s="22"/>
      <c r="HI2558" s="22"/>
      <c r="HJ2558" s="22"/>
      <c r="HK2558" s="22"/>
      <c r="HL2558" s="22"/>
      <c r="HM2558" s="22"/>
      <c r="HN2558" s="22"/>
      <c r="HO2558" s="22"/>
      <c r="HP2558" s="22"/>
      <c r="HQ2558" s="22"/>
      <c r="HR2558" s="22"/>
      <c r="HS2558" s="22"/>
      <c r="HT2558" s="22"/>
      <c r="HU2558" s="22"/>
      <c r="HV2558" s="22"/>
      <c r="HW2558" s="22"/>
      <c r="HX2558" s="22"/>
      <c r="HY2558" s="22"/>
      <c r="HZ2558" s="22"/>
      <c r="IA2558" s="22"/>
      <c r="IB2558" s="22"/>
      <c r="IC2558" s="22"/>
      <c r="ID2558" s="22"/>
      <c r="IE2558" s="22"/>
      <c r="IF2558" s="22"/>
      <c r="IG2558" s="22"/>
      <c r="IH2558" s="22"/>
      <c r="II2558" s="22"/>
      <c r="IJ2558" s="22"/>
      <c r="IK2558" s="22"/>
      <c r="IL2558" s="22"/>
      <c r="IM2558" s="22"/>
      <c r="IN2558" s="22"/>
      <c r="IO2558" s="22"/>
      <c r="IP2558" s="22"/>
      <c r="IQ2558" s="22"/>
      <c r="IR2558" s="22"/>
      <c r="IS2558" s="22"/>
      <c r="IT2558" s="22"/>
      <c r="IU2558" s="22"/>
    </row>
    <row r="2559" spans="1:255" s="21" customFormat="1" ht="32.4" customHeight="1" x14ac:dyDescent="0.3">
      <c r="A2559" s="89" t="s">
        <v>329</v>
      </c>
      <c r="B2559" s="36" t="s">
        <v>4918</v>
      </c>
      <c r="C2559" s="19" t="s">
        <v>414</v>
      </c>
      <c r="D2559" s="61">
        <v>72000</v>
      </c>
      <c r="E2559" s="60">
        <v>72000</v>
      </c>
      <c r="F2559" s="18"/>
      <c r="G2559" s="60">
        <v>72000</v>
      </c>
      <c r="H2559" s="14">
        <v>0</v>
      </c>
      <c r="I2559" s="32" t="s">
        <v>53</v>
      </c>
      <c r="J2559" s="32"/>
      <c r="K2559" s="32"/>
      <c r="L2559" s="32"/>
      <c r="M2559" s="24"/>
      <c r="N2559" s="14">
        <v>0</v>
      </c>
      <c r="O2559" s="14"/>
      <c r="P2559" s="12" t="s">
        <v>26</v>
      </c>
      <c r="Q2559" s="14"/>
      <c r="R2559" s="16" t="s">
        <v>32</v>
      </c>
      <c r="T2559" s="22"/>
      <c r="U2559" s="22"/>
      <c r="V2559" s="22"/>
      <c r="W2559" s="22"/>
      <c r="X2559" s="22"/>
      <c r="Y2559" s="22"/>
      <c r="Z2559" s="22"/>
      <c r="AA2559" s="22"/>
      <c r="AB2559" s="22"/>
      <c r="AC2559" s="22"/>
      <c r="AD2559" s="22"/>
      <c r="AE2559" s="22"/>
      <c r="AF2559" s="22"/>
      <c r="AG2559" s="22"/>
      <c r="AH2559" s="22"/>
      <c r="AI2559" s="22"/>
      <c r="AJ2559" s="22"/>
      <c r="AK2559" s="22"/>
      <c r="AL2559" s="22"/>
      <c r="AM2559" s="22"/>
      <c r="AN2559" s="22"/>
      <c r="AO2559" s="22"/>
      <c r="AP2559" s="22"/>
      <c r="AQ2559" s="22"/>
      <c r="AR2559" s="22"/>
      <c r="AS2559" s="22"/>
      <c r="AT2559" s="22"/>
      <c r="AU2559" s="22"/>
      <c r="AV2559" s="22"/>
      <c r="AW2559" s="22"/>
      <c r="AX2559" s="22"/>
      <c r="AY2559" s="22"/>
      <c r="AZ2559" s="22"/>
      <c r="BA2559" s="22"/>
      <c r="BB2559" s="22"/>
      <c r="BC2559" s="22"/>
      <c r="BD2559" s="22"/>
      <c r="BE2559" s="22"/>
      <c r="BF2559" s="22"/>
      <c r="BG2559" s="22"/>
      <c r="BH2559" s="22"/>
      <c r="BI2559" s="22"/>
      <c r="BJ2559" s="22"/>
      <c r="BK2559" s="22"/>
      <c r="BL2559" s="22"/>
      <c r="BM2559" s="22"/>
      <c r="BN2559" s="22"/>
      <c r="BO2559" s="22"/>
      <c r="BP2559" s="22"/>
      <c r="BQ2559" s="22"/>
      <c r="BR2559" s="22"/>
      <c r="BS2559" s="22"/>
      <c r="BT2559" s="22"/>
      <c r="BU2559" s="22"/>
      <c r="BV2559" s="22"/>
      <c r="BW2559" s="22"/>
      <c r="BX2559" s="22"/>
      <c r="BY2559" s="22"/>
      <c r="BZ2559" s="22"/>
      <c r="CA2559" s="22"/>
      <c r="CB2559" s="22"/>
      <c r="CC2559" s="22"/>
      <c r="CD2559" s="22"/>
      <c r="CE2559" s="22"/>
      <c r="CF2559" s="22"/>
      <c r="CG2559" s="22"/>
      <c r="CH2559" s="22"/>
      <c r="CI2559" s="22"/>
      <c r="CJ2559" s="22"/>
      <c r="CK2559" s="22"/>
      <c r="CL2559" s="22"/>
      <c r="CM2559" s="22"/>
      <c r="CN2559" s="22"/>
      <c r="CO2559" s="22"/>
      <c r="CP2559" s="22"/>
      <c r="CQ2559" s="22"/>
      <c r="CR2559" s="22"/>
      <c r="CS2559" s="22"/>
      <c r="CT2559" s="22"/>
      <c r="CU2559" s="22"/>
      <c r="CV2559" s="22"/>
      <c r="CW2559" s="22"/>
      <c r="CX2559" s="22"/>
      <c r="CY2559" s="22"/>
      <c r="CZ2559" s="22"/>
      <c r="DA2559" s="22"/>
      <c r="DB2559" s="22"/>
      <c r="DC2559" s="22"/>
      <c r="DD2559" s="22"/>
      <c r="DE2559" s="22"/>
      <c r="DF2559" s="22"/>
      <c r="DG2559" s="22"/>
      <c r="DH2559" s="22"/>
      <c r="DI2559" s="22"/>
      <c r="DJ2559" s="22"/>
      <c r="DK2559" s="22"/>
      <c r="DL2559" s="22"/>
      <c r="DM2559" s="22"/>
      <c r="DN2559" s="22"/>
      <c r="DO2559" s="22"/>
      <c r="DP2559" s="22"/>
      <c r="DQ2559" s="22"/>
      <c r="DR2559" s="22"/>
      <c r="DS2559" s="22"/>
      <c r="DT2559" s="22"/>
      <c r="DU2559" s="22"/>
      <c r="DV2559" s="22"/>
      <c r="DW2559" s="22"/>
      <c r="DX2559" s="22"/>
      <c r="DY2559" s="22"/>
      <c r="DZ2559" s="22"/>
      <c r="EA2559" s="22"/>
      <c r="EB2559" s="22"/>
      <c r="EC2559" s="22"/>
      <c r="ED2559" s="22"/>
      <c r="EE2559" s="22"/>
      <c r="EF2559" s="22"/>
      <c r="EG2559" s="22"/>
      <c r="EH2559" s="22"/>
      <c r="EI2559" s="22"/>
      <c r="EJ2559" s="22"/>
      <c r="EK2559" s="22"/>
      <c r="EL2559" s="22"/>
      <c r="EM2559" s="22"/>
      <c r="EN2559" s="22"/>
      <c r="EO2559" s="22"/>
      <c r="EP2559" s="22"/>
      <c r="EQ2559" s="22"/>
      <c r="ER2559" s="22"/>
      <c r="ES2559" s="22"/>
      <c r="ET2559" s="22"/>
      <c r="EU2559" s="22"/>
      <c r="EV2559" s="22"/>
      <c r="EW2559" s="22"/>
      <c r="EX2559" s="22"/>
      <c r="EY2559" s="22"/>
      <c r="EZ2559" s="22"/>
      <c r="FA2559" s="22"/>
      <c r="FB2559" s="22"/>
      <c r="FC2559" s="22"/>
      <c r="FD2559" s="22"/>
      <c r="FE2559" s="22"/>
      <c r="FF2559" s="22"/>
      <c r="FG2559" s="22"/>
      <c r="FH2559" s="22"/>
      <c r="FI2559" s="22"/>
      <c r="FJ2559" s="22"/>
      <c r="FK2559" s="22"/>
      <c r="FL2559" s="22"/>
      <c r="FM2559" s="22"/>
      <c r="FN2559" s="22"/>
      <c r="FO2559" s="22"/>
      <c r="FP2559" s="22"/>
      <c r="FQ2559" s="22"/>
      <c r="FR2559" s="22"/>
      <c r="FS2559" s="22"/>
      <c r="FT2559" s="22"/>
      <c r="FU2559" s="22"/>
      <c r="FV2559" s="22"/>
      <c r="FW2559" s="22"/>
      <c r="FX2559" s="22"/>
      <c r="FY2559" s="22"/>
      <c r="FZ2559" s="22"/>
      <c r="GA2559" s="22"/>
      <c r="GB2559" s="22"/>
      <c r="GC2559" s="22"/>
      <c r="GD2559" s="22"/>
      <c r="GE2559" s="22"/>
      <c r="GF2559" s="22"/>
      <c r="GG2559" s="22"/>
      <c r="GH2559" s="22"/>
      <c r="GI2559" s="22"/>
      <c r="GJ2559" s="22"/>
      <c r="GK2559" s="22"/>
      <c r="GL2559" s="22"/>
      <c r="GM2559" s="22"/>
      <c r="GN2559" s="22"/>
      <c r="GO2559" s="22"/>
      <c r="GP2559" s="22"/>
      <c r="GQ2559" s="22"/>
      <c r="GR2559" s="22"/>
      <c r="GS2559" s="22"/>
      <c r="GT2559" s="22"/>
      <c r="GU2559" s="22"/>
      <c r="GV2559" s="22"/>
      <c r="GW2559" s="22"/>
      <c r="GX2559" s="22"/>
      <c r="GY2559" s="22"/>
      <c r="GZ2559" s="22"/>
      <c r="HA2559" s="22"/>
      <c r="HB2559" s="22"/>
      <c r="HC2559" s="22"/>
      <c r="HD2559" s="22"/>
      <c r="HE2559" s="22"/>
      <c r="HF2559" s="22"/>
      <c r="HG2559" s="22"/>
      <c r="HH2559" s="22"/>
      <c r="HI2559" s="22"/>
      <c r="HJ2559" s="22"/>
      <c r="HK2559" s="22"/>
      <c r="HL2559" s="22"/>
      <c r="HM2559" s="22"/>
      <c r="HN2559" s="22"/>
      <c r="HO2559" s="22"/>
      <c r="HP2559" s="22"/>
      <c r="HQ2559" s="22"/>
      <c r="HR2559" s="22"/>
      <c r="HS2559" s="22"/>
      <c r="HT2559" s="22"/>
      <c r="HU2559" s="22"/>
      <c r="HV2559" s="22"/>
      <c r="HW2559" s="22"/>
      <c r="HX2559" s="22"/>
      <c r="HY2559" s="22"/>
      <c r="HZ2559" s="22"/>
      <c r="IA2559" s="22"/>
      <c r="IB2559" s="22"/>
      <c r="IC2559" s="22"/>
      <c r="ID2559" s="22"/>
      <c r="IE2559" s="22"/>
      <c r="IF2559" s="22"/>
      <c r="IG2559" s="22"/>
      <c r="IH2559" s="22"/>
      <c r="II2559" s="22"/>
      <c r="IJ2559" s="22"/>
      <c r="IK2559" s="22"/>
      <c r="IL2559" s="22"/>
      <c r="IM2559" s="22"/>
      <c r="IN2559" s="22"/>
      <c r="IO2559" s="22"/>
      <c r="IP2559" s="22"/>
      <c r="IQ2559" s="22"/>
      <c r="IR2559" s="22"/>
      <c r="IS2559" s="22"/>
      <c r="IT2559" s="22"/>
      <c r="IU2559" s="22"/>
    </row>
    <row r="2560" spans="1:255" s="21" customFormat="1" ht="32.4" customHeight="1" x14ac:dyDescent="0.3">
      <c r="A2560" s="89" t="s">
        <v>559</v>
      </c>
      <c r="B2560" s="36" t="s">
        <v>4919</v>
      </c>
      <c r="C2560" s="19" t="s">
        <v>414</v>
      </c>
      <c r="D2560" s="61">
        <v>72000</v>
      </c>
      <c r="E2560" s="60">
        <v>72000</v>
      </c>
      <c r="F2560" s="18"/>
      <c r="G2560" s="60">
        <v>72000</v>
      </c>
      <c r="H2560" s="14">
        <v>0</v>
      </c>
      <c r="I2560" s="32" t="s">
        <v>53</v>
      </c>
      <c r="J2560" s="32"/>
      <c r="K2560" s="32"/>
      <c r="L2560" s="32"/>
      <c r="M2560" s="24"/>
      <c r="N2560" s="14">
        <v>0</v>
      </c>
      <c r="O2560" s="14"/>
      <c r="P2560" s="12" t="s">
        <v>26</v>
      </c>
      <c r="Q2560" s="14"/>
      <c r="R2560" s="16" t="s">
        <v>32</v>
      </c>
      <c r="T2560" s="22"/>
      <c r="U2560" s="22"/>
      <c r="V2560" s="22"/>
      <c r="W2560" s="22"/>
      <c r="X2560" s="22"/>
      <c r="Y2560" s="22"/>
      <c r="Z2560" s="22"/>
      <c r="AA2560" s="22"/>
      <c r="AB2560" s="22"/>
      <c r="AC2560" s="22"/>
      <c r="AD2560" s="22"/>
      <c r="AE2560" s="22"/>
      <c r="AF2560" s="22"/>
      <c r="AG2560" s="22"/>
      <c r="AH2560" s="22"/>
      <c r="AI2560" s="22"/>
      <c r="AJ2560" s="22"/>
      <c r="AK2560" s="22"/>
      <c r="AL2560" s="22"/>
      <c r="AM2560" s="22"/>
      <c r="AN2560" s="22"/>
      <c r="AO2560" s="22"/>
      <c r="AP2560" s="22"/>
      <c r="AQ2560" s="22"/>
      <c r="AR2560" s="22"/>
      <c r="AS2560" s="22"/>
      <c r="AT2560" s="22"/>
      <c r="AU2560" s="22"/>
      <c r="AV2560" s="22"/>
      <c r="AW2560" s="22"/>
      <c r="AX2560" s="22"/>
      <c r="AY2560" s="22"/>
      <c r="AZ2560" s="22"/>
      <c r="BA2560" s="22"/>
      <c r="BB2560" s="22"/>
      <c r="BC2560" s="22"/>
      <c r="BD2560" s="22"/>
      <c r="BE2560" s="22"/>
      <c r="BF2560" s="22"/>
      <c r="BG2560" s="22"/>
      <c r="BH2560" s="22"/>
      <c r="BI2560" s="22"/>
      <c r="BJ2560" s="22"/>
      <c r="BK2560" s="22"/>
      <c r="BL2560" s="22"/>
      <c r="BM2560" s="22"/>
      <c r="BN2560" s="22"/>
      <c r="BO2560" s="22"/>
      <c r="BP2560" s="22"/>
      <c r="BQ2560" s="22"/>
      <c r="BR2560" s="22"/>
      <c r="BS2560" s="22"/>
      <c r="BT2560" s="22"/>
      <c r="BU2560" s="22"/>
      <c r="BV2560" s="22"/>
      <c r="BW2560" s="22"/>
      <c r="BX2560" s="22"/>
      <c r="BY2560" s="22"/>
      <c r="BZ2560" s="22"/>
      <c r="CA2560" s="22"/>
      <c r="CB2560" s="22"/>
      <c r="CC2560" s="22"/>
      <c r="CD2560" s="22"/>
      <c r="CE2560" s="22"/>
      <c r="CF2560" s="22"/>
      <c r="CG2560" s="22"/>
      <c r="CH2560" s="22"/>
      <c r="CI2560" s="22"/>
      <c r="CJ2560" s="22"/>
      <c r="CK2560" s="22"/>
      <c r="CL2560" s="22"/>
      <c r="CM2560" s="22"/>
      <c r="CN2560" s="22"/>
      <c r="CO2560" s="22"/>
      <c r="CP2560" s="22"/>
      <c r="CQ2560" s="22"/>
      <c r="CR2560" s="22"/>
      <c r="CS2560" s="22"/>
      <c r="CT2560" s="22"/>
      <c r="CU2560" s="22"/>
      <c r="CV2560" s="22"/>
      <c r="CW2560" s="22"/>
      <c r="CX2560" s="22"/>
      <c r="CY2560" s="22"/>
      <c r="CZ2560" s="22"/>
      <c r="DA2560" s="22"/>
      <c r="DB2560" s="22"/>
      <c r="DC2560" s="22"/>
      <c r="DD2560" s="22"/>
      <c r="DE2560" s="22"/>
      <c r="DF2560" s="22"/>
      <c r="DG2560" s="22"/>
      <c r="DH2560" s="22"/>
      <c r="DI2560" s="22"/>
      <c r="DJ2560" s="22"/>
      <c r="DK2560" s="22"/>
      <c r="DL2560" s="22"/>
      <c r="DM2560" s="22"/>
      <c r="DN2560" s="22"/>
      <c r="DO2560" s="22"/>
      <c r="DP2560" s="22"/>
      <c r="DQ2560" s="22"/>
      <c r="DR2560" s="22"/>
      <c r="DS2560" s="22"/>
      <c r="DT2560" s="22"/>
      <c r="DU2560" s="22"/>
      <c r="DV2560" s="22"/>
      <c r="DW2560" s="22"/>
      <c r="DX2560" s="22"/>
      <c r="DY2560" s="22"/>
      <c r="DZ2560" s="22"/>
      <c r="EA2560" s="22"/>
      <c r="EB2560" s="22"/>
      <c r="EC2560" s="22"/>
      <c r="ED2560" s="22"/>
      <c r="EE2560" s="22"/>
      <c r="EF2560" s="22"/>
      <c r="EG2560" s="22"/>
      <c r="EH2560" s="22"/>
      <c r="EI2560" s="22"/>
      <c r="EJ2560" s="22"/>
      <c r="EK2560" s="22"/>
      <c r="EL2560" s="22"/>
      <c r="EM2560" s="22"/>
      <c r="EN2560" s="22"/>
      <c r="EO2560" s="22"/>
      <c r="EP2560" s="22"/>
      <c r="EQ2560" s="22"/>
      <c r="ER2560" s="22"/>
      <c r="ES2560" s="22"/>
      <c r="ET2560" s="22"/>
      <c r="EU2560" s="22"/>
      <c r="EV2560" s="22"/>
      <c r="EW2560" s="22"/>
      <c r="EX2560" s="22"/>
      <c r="EY2560" s="22"/>
      <c r="EZ2560" s="22"/>
      <c r="FA2560" s="22"/>
      <c r="FB2560" s="22"/>
      <c r="FC2560" s="22"/>
      <c r="FD2560" s="22"/>
      <c r="FE2560" s="22"/>
      <c r="FF2560" s="22"/>
      <c r="FG2560" s="22"/>
      <c r="FH2560" s="22"/>
      <c r="FI2560" s="22"/>
      <c r="FJ2560" s="22"/>
      <c r="FK2560" s="22"/>
      <c r="FL2560" s="22"/>
      <c r="FM2560" s="22"/>
      <c r="FN2560" s="22"/>
      <c r="FO2560" s="22"/>
      <c r="FP2560" s="22"/>
      <c r="FQ2560" s="22"/>
      <c r="FR2560" s="22"/>
      <c r="FS2560" s="22"/>
      <c r="FT2560" s="22"/>
      <c r="FU2560" s="22"/>
      <c r="FV2560" s="22"/>
      <c r="FW2560" s="22"/>
      <c r="FX2560" s="22"/>
      <c r="FY2560" s="22"/>
      <c r="FZ2560" s="22"/>
      <c r="GA2560" s="22"/>
      <c r="GB2560" s="22"/>
      <c r="GC2560" s="22"/>
      <c r="GD2560" s="22"/>
      <c r="GE2560" s="22"/>
      <c r="GF2560" s="22"/>
      <c r="GG2560" s="22"/>
      <c r="GH2560" s="22"/>
      <c r="GI2560" s="22"/>
      <c r="GJ2560" s="22"/>
      <c r="GK2560" s="22"/>
      <c r="GL2560" s="22"/>
      <c r="GM2560" s="22"/>
      <c r="GN2560" s="22"/>
      <c r="GO2560" s="22"/>
      <c r="GP2560" s="22"/>
      <c r="GQ2560" s="22"/>
      <c r="GR2560" s="22"/>
      <c r="GS2560" s="22"/>
      <c r="GT2560" s="22"/>
      <c r="GU2560" s="22"/>
      <c r="GV2560" s="22"/>
      <c r="GW2560" s="22"/>
      <c r="GX2560" s="22"/>
      <c r="GY2560" s="22"/>
      <c r="GZ2560" s="22"/>
      <c r="HA2560" s="22"/>
      <c r="HB2560" s="22"/>
      <c r="HC2560" s="22"/>
      <c r="HD2560" s="22"/>
      <c r="HE2560" s="22"/>
      <c r="HF2560" s="22"/>
      <c r="HG2560" s="22"/>
      <c r="HH2560" s="22"/>
      <c r="HI2560" s="22"/>
      <c r="HJ2560" s="22"/>
      <c r="HK2560" s="22"/>
      <c r="HL2560" s="22"/>
      <c r="HM2560" s="22"/>
      <c r="HN2560" s="22"/>
      <c r="HO2560" s="22"/>
      <c r="HP2560" s="22"/>
      <c r="HQ2560" s="22"/>
      <c r="HR2560" s="22"/>
      <c r="HS2560" s="22"/>
      <c r="HT2560" s="22"/>
      <c r="HU2560" s="22"/>
      <c r="HV2560" s="22"/>
      <c r="HW2560" s="22"/>
      <c r="HX2560" s="22"/>
      <c r="HY2560" s="22"/>
      <c r="HZ2560" s="22"/>
      <c r="IA2560" s="22"/>
      <c r="IB2560" s="22"/>
      <c r="IC2560" s="22"/>
      <c r="ID2560" s="22"/>
      <c r="IE2560" s="22"/>
      <c r="IF2560" s="22"/>
      <c r="IG2560" s="22"/>
      <c r="IH2560" s="22"/>
      <c r="II2560" s="22"/>
      <c r="IJ2560" s="22"/>
      <c r="IK2560" s="22"/>
      <c r="IL2560" s="22"/>
      <c r="IM2560" s="22"/>
      <c r="IN2560" s="22"/>
      <c r="IO2560" s="22"/>
      <c r="IP2560" s="22"/>
      <c r="IQ2560" s="22"/>
      <c r="IR2560" s="22"/>
      <c r="IS2560" s="22"/>
      <c r="IT2560" s="22"/>
      <c r="IU2560" s="22"/>
    </row>
    <row r="2561" spans="1:255" s="21" customFormat="1" ht="32.4" customHeight="1" x14ac:dyDescent="0.3">
      <c r="A2561" s="89" t="s">
        <v>4920</v>
      </c>
      <c r="B2561" s="36" t="s">
        <v>4921</v>
      </c>
      <c r="C2561" s="19" t="s">
        <v>414</v>
      </c>
      <c r="D2561" s="68">
        <v>72000</v>
      </c>
      <c r="E2561" s="68">
        <v>72000</v>
      </c>
      <c r="F2561" s="18"/>
      <c r="G2561" s="68">
        <v>72000</v>
      </c>
      <c r="H2561" s="14">
        <v>0</v>
      </c>
      <c r="I2561" s="32" t="s">
        <v>53</v>
      </c>
      <c r="J2561" s="32"/>
      <c r="K2561" s="32"/>
      <c r="L2561" s="32"/>
      <c r="M2561" s="24"/>
      <c r="N2561" s="14">
        <v>0</v>
      </c>
      <c r="O2561" s="14"/>
      <c r="P2561" s="12" t="s">
        <v>26</v>
      </c>
      <c r="Q2561" s="14"/>
      <c r="R2561" s="16" t="s">
        <v>32</v>
      </c>
      <c r="T2561" s="22"/>
      <c r="U2561" s="22"/>
      <c r="V2561" s="22"/>
      <c r="W2561" s="22"/>
      <c r="X2561" s="22"/>
      <c r="Y2561" s="22"/>
      <c r="Z2561" s="22"/>
      <c r="AA2561" s="22"/>
      <c r="AB2561" s="22"/>
      <c r="AC2561" s="22"/>
      <c r="AD2561" s="22"/>
      <c r="AE2561" s="22"/>
      <c r="AF2561" s="22"/>
      <c r="AG2561" s="22"/>
      <c r="AH2561" s="22"/>
      <c r="AI2561" s="22"/>
      <c r="AJ2561" s="22"/>
      <c r="AK2561" s="22"/>
      <c r="AL2561" s="22"/>
      <c r="AM2561" s="22"/>
      <c r="AN2561" s="22"/>
      <c r="AO2561" s="22"/>
      <c r="AP2561" s="22"/>
      <c r="AQ2561" s="22"/>
      <c r="AR2561" s="22"/>
      <c r="AS2561" s="22"/>
      <c r="AT2561" s="22"/>
      <c r="AU2561" s="22"/>
      <c r="AV2561" s="22"/>
      <c r="AW2561" s="22"/>
      <c r="AX2561" s="22"/>
      <c r="AY2561" s="22"/>
      <c r="AZ2561" s="22"/>
      <c r="BA2561" s="22"/>
      <c r="BB2561" s="22"/>
      <c r="BC2561" s="22"/>
      <c r="BD2561" s="22"/>
      <c r="BE2561" s="22"/>
      <c r="BF2561" s="22"/>
      <c r="BG2561" s="22"/>
      <c r="BH2561" s="22"/>
      <c r="BI2561" s="22"/>
      <c r="BJ2561" s="22"/>
      <c r="BK2561" s="22"/>
      <c r="BL2561" s="22"/>
      <c r="BM2561" s="22"/>
      <c r="BN2561" s="22"/>
      <c r="BO2561" s="22"/>
      <c r="BP2561" s="22"/>
      <c r="BQ2561" s="22"/>
      <c r="BR2561" s="22"/>
      <c r="BS2561" s="22"/>
      <c r="BT2561" s="22"/>
      <c r="BU2561" s="22"/>
      <c r="BV2561" s="22"/>
      <c r="BW2561" s="22"/>
      <c r="BX2561" s="22"/>
      <c r="BY2561" s="22"/>
      <c r="BZ2561" s="22"/>
      <c r="CA2561" s="22"/>
      <c r="CB2561" s="22"/>
      <c r="CC2561" s="22"/>
      <c r="CD2561" s="22"/>
      <c r="CE2561" s="22"/>
      <c r="CF2561" s="22"/>
      <c r="CG2561" s="22"/>
      <c r="CH2561" s="22"/>
      <c r="CI2561" s="22"/>
      <c r="CJ2561" s="22"/>
      <c r="CK2561" s="22"/>
      <c r="CL2561" s="22"/>
      <c r="CM2561" s="22"/>
      <c r="CN2561" s="22"/>
      <c r="CO2561" s="22"/>
      <c r="CP2561" s="22"/>
      <c r="CQ2561" s="22"/>
      <c r="CR2561" s="22"/>
      <c r="CS2561" s="22"/>
      <c r="CT2561" s="22"/>
      <c r="CU2561" s="22"/>
      <c r="CV2561" s="22"/>
      <c r="CW2561" s="22"/>
      <c r="CX2561" s="22"/>
      <c r="CY2561" s="22"/>
      <c r="CZ2561" s="22"/>
      <c r="DA2561" s="22"/>
      <c r="DB2561" s="22"/>
      <c r="DC2561" s="22"/>
      <c r="DD2561" s="22"/>
      <c r="DE2561" s="22"/>
      <c r="DF2561" s="22"/>
      <c r="DG2561" s="22"/>
      <c r="DH2561" s="22"/>
      <c r="DI2561" s="22"/>
      <c r="DJ2561" s="22"/>
      <c r="DK2561" s="22"/>
      <c r="DL2561" s="22"/>
      <c r="DM2561" s="22"/>
      <c r="DN2561" s="22"/>
      <c r="DO2561" s="22"/>
      <c r="DP2561" s="22"/>
      <c r="DQ2561" s="22"/>
      <c r="DR2561" s="22"/>
      <c r="DS2561" s="22"/>
      <c r="DT2561" s="22"/>
      <c r="DU2561" s="22"/>
      <c r="DV2561" s="22"/>
      <c r="DW2561" s="22"/>
      <c r="DX2561" s="22"/>
      <c r="DY2561" s="22"/>
      <c r="DZ2561" s="22"/>
      <c r="EA2561" s="22"/>
      <c r="EB2561" s="22"/>
      <c r="EC2561" s="22"/>
      <c r="ED2561" s="22"/>
      <c r="EE2561" s="22"/>
      <c r="EF2561" s="22"/>
      <c r="EG2561" s="22"/>
      <c r="EH2561" s="22"/>
      <c r="EI2561" s="22"/>
      <c r="EJ2561" s="22"/>
      <c r="EK2561" s="22"/>
      <c r="EL2561" s="22"/>
      <c r="EM2561" s="22"/>
      <c r="EN2561" s="22"/>
      <c r="EO2561" s="22"/>
      <c r="EP2561" s="22"/>
      <c r="EQ2561" s="22"/>
      <c r="ER2561" s="22"/>
      <c r="ES2561" s="22"/>
      <c r="ET2561" s="22"/>
      <c r="EU2561" s="22"/>
      <c r="EV2561" s="22"/>
      <c r="EW2561" s="22"/>
      <c r="EX2561" s="22"/>
      <c r="EY2561" s="22"/>
      <c r="EZ2561" s="22"/>
      <c r="FA2561" s="22"/>
      <c r="FB2561" s="22"/>
      <c r="FC2561" s="22"/>
      <c r="FD2561" s="22"/>
      <c r="FE2561" s="22"/>
      <c r="FF2561" s="22"/>
      <c r="FG2561" s="22"/>
      <c r="FH2561" s="22"/>
      <c r="FI2561" s="22"/>
      <c r="FJ2561" s="22"/>
      <c r="FK2561" s="22"/>
      <c r="FL2561" s="22"/>
      <c r="FM2561" s="22"/>
      <c r="FN2561" s="22"/>
      <c r="FO2561" s="22"/>
      <c r="FP2561" s="22"/>
      <c r="FQ2561" s="22"/>
      <c r="FR2561" s="22"/>
      <c r="FS2561" s="22"/>
      <c r="FT2561" s="22"/>
      <c r="FU2561" s="22"/>
      <c r="FV2561" s="22"/>
      <c r="FW2561" s="22"/>
      <c r="FX2561" s="22"/>
      <c r="FY2561" s="22"/>
      <c r="FZ2561" s="22"/>
      <c r="GA2561" s="22"/>
      <c r="GB2561" s="22"/>
      <c r="GC2561" s="22"/>
      <c r="GD2561" s="22"/>
      <c r="GE2561" s="22"/>
      <c r="GF2561" s="22"/>
      <c r="GG2561" s="22"/>
      <c r="GH2561" s="22"/>
      <c r="GI2561" s="22"/>
      <c r="GJ2561" s="22"/>
      <c r="GK2561" s="22"/>
      <c r="GL2561" s="22"/>
      <c r="GM2561" s="22"/>
      <c r="GN2561" s="22"/>
      <c r="GO2561" s="22"/>
      <c r="GP2561" s="22"/>
      <c r="GQ2561" s="22"/>
      <c r="GR2561" s="22"/>
      <c r="GS2561" s="22"/>
      <c r="GT2561" s="22"/>
      <c r="GU2561" s="22"/>
      <c r="GV2561" s="22"/>
      <c r="GW2561" s="22"/>
      <c r="GX2561" s="22"/>
      <c r="GY2561" s="22"/>
      <c r="GZ2561" s="22"/>
      <c r="HA2561" s="22"/>
      <c r="HB2561" s="22"/>
      <c r="HC2561" s="22"/>
      <c r="HD2561" s="22"/>
      <c r="HE2561" s="22"/>
      <c r="HF2561" s="22"/>
      <c r="HG2561" s="22"/>
      <c r="HH2561" s="22"/>
      <c r="HI2561" s="22"/>
      <c r="HJ2561" s="22"/>
      <c r="HK2561" s="22"/>
      <c r="HL2561" s="22"/>
      <c r="HM2561" s="22"/>
      <c r="HN2561" s="22"/>
      <c r="HO2561" s="22"/>
      <c r="HP2561" s="22"/>
      <c r="HQ2561" s="22"/>
      <c r="HR2561" s="22"/>
      <c r="HS2561" s="22"/>
      <c r="HT2561" s="22"/>
      <c r="HU2561" s="22"/>
      <c r="HV2561" s="22"/>
      <c r="HW2561" s="22"/>
      <c r="HX2561" s="22"/>
      <c r="HY2561" s="22"/>
      <c r="HZ2561" s="22"/>
      <c r="IA2561" s="22"/>
      <c r="IB2561" s="22"/>
      <c r="IC2561" s="22"/>
      <c r="ID2561" s="22"/>
      <c r="IE2561" s="22"/>
      <c r="IF2561" s="22"/>
      <c r="IG2561" s="22"/>
      <c r="IH2561" s="22"/>
      <c r="II2561" s="22"/>
      <c r="IJ2561" s="22"/>
      <c r="IK2561" s="22"/>
      <c r="IL2561" s="22"/>
      <c r="IM2561" s="22"/>
      <c r="IN2561" s="22"/>
      <c r="IO2561" s="22"/>
      <c r="IP2561" s="22"/>
      <c r="IQ2561" s="22"/>
      <c r="IR2561" s="22"/>
      <c r="IS2561" s="22"/>
      <c r="IT2561" s="22"/>
      <c r="IU2561" s="22"/>
    </row>
    <row r="2562" spans="1:255" s="21" customFormat="1" ht="32.4" customHeight="1" x14ac:dyDescent="0.3">
      <c r="A2562" s="89" t="s">
        <v>4920</v>
      </c>
      <c r="B2562" s="36" t="s">
        <v>4922</v>
      </c>
      <c r="C2562" s="19" t="s">
        <v>414</v>
      </c>
      <c r="D2562" s="61">
        <v>72000</v>
      </c>
      <c r="E2562" s="60">
        <v>72000</v>
      </c>
      <c r="F2562" s="18"/>
      <c r="G2562" s="60">
        <v>72000</v>
      </c>
      <c r="H2562" s="14">
        <v>0</v>
      </c>
      <c r="I2562" s="32" t="s">
        <v>53</v>
      </c>
      <c r="J2562" s="32"/>
      <c r="K2562" s="32"/>
      <c r="L2562" s="32"/>
      <c r="M2562" s="24"/>
      <c r="N2562" s="14">
        <v>0</v>
      </c>
      <c r="O2562" s="14"/>
      <c r="P2562" s="12" t="s">
        <v>26</v>
      </c>
      <c r="Q2562" s="14"/>
      <c r="R2562" s="16" t="s">
        <v>32</v>
      </c>
      <c r="T2562" s="22"/>
      <c r="U2562" s="22"/>
      <c r="V2562" s="22"/>
      <c r="W2562" s="22"/>
      <c r="X2562" s="22"/>
      <c r="Y2562" s="22"/>
      <c r="Z2562" s="22"/>
      <c r="AA2562" s="22"/>
      <c r="AB2562" s="22"/>
      <c r="AC2562" s="22"/>
      <c r="AD2562" s="22"/>
      <c r="AE2562" s="22"/>
      <c r="AF2562" s="22"/>
      <c r="AG2562" s="22"/>
      <c r="AH2562" s="22"/>
      <c r="AI2562" s="22"/>
      <c r="AJ2562" s="22"/>
      <c r="AK2562" s="22"/>
      <c r="AL2562" s="22"/>
      <c r="AM2562" s="22"/>
      <c r="AN2562" s="22"/>
      <c r="AO2562" s="22"/>
      <c r="AP2562" s="22"/>
      <c r="AQ2562" s="22"/>
      <c r="AR2562" s="22"/>
      <c r="AS2562" s="22"/>
      <c r="AT2562" s="22"/>
      <c r="AU2562" s="22"/>
      <c r="AV2562" s="22"/>
      <c r="AW2562" s="22"/>
      <c r="AX2562" s="22"/>
      <c r="AY2562" s="22"/>
      <c r="AZ2562" s="22"/>
      <c r="BA2562" s="22"/>
      <c r="BB2562" s="22"/>
      <c r="BC2562" s="22"/>
      <c r="BD2562" s="22"/>
      <c r="BE2562" s="22"/>
      <c r="BF2562" s="22"/>
      <c r="BG2562" s="22"/>
      <c r="BH2562" s="22"/>
      <c r="BI2562" s="22"/>
      <c r="BJ2562" s="22"/>
      <c r="BK2562" s="22"/>
      <c r="BL2562" s="22"/>
      <c r="BM2562" s="22"/>
      <c r="BN2562" s="22"/>
      <c r="BO2562" s="22"/>
      <c r="BP2562" s="22"/>
      <c r="BQ2562" s="22"/>
      <c r="BR2562" s="22"/>
      <c r="BS2562" s="22"/>
      <c r="BT2562" s="22"/>
      <c r="BU2562" s="22"/>
      <c r="BV2562" s="22"/>
      <c r="BW2562" s="22"/>
      <c r="BX2562" s="22"/>
      <c r="BY2562" s="22"/>
      <c r="BZ2562" s="22"/>
      <c r="CA2562" s="22"/>
      <c r="CB2562" s="22"/>
      <c r="CC2562" s="22"/>
      <c r="CD2562" s="22"/>
      <c r="CE2562" s="22"/>
      <c r="CF2562" s="22"/>
      <c r="CG2562" s="22"/>
      <c r="CH2562" s="22"/>
      <c r="CI2562" s="22"/>
      <c r="CJ2562" s="22"/>
      <c r="CK2562" s="22"/>
      <c r="CL2562" s="22"/>
      <c r="CM2562" s="22"/>
      <c r="CN2562" s="22"/>
      <c r="CO2562" s="22"/>
      <c r="CP2562" s="22"/>
      <c r="CQ2562" s="22"/>
      <c r="CR2562" s="22"/>
      <c r="CS2562" s="22"/>
      <c r="CT2562" s="22"/>
      <c r="CU2562" s="22"/>
      <c r="CV2562" s="22"/>
      <c r="CW2562" s="22"/>
      <c r="CX2562" s="22"/>
      <c r="CY2562" s="22"/>
      <c r="CZ2562" s="22"/>
      <c r="DA2562" s="22"/>
      <c r="DB2562" s="22"/>
      <c r="DC2562" s="22"/>
      <c r="DD2562" s="22"/>
      <c r="DE2562" s="22"/>
      <c r="DF2562" s="22"/>
      <c r="DG2562" s="22"/>
      <c r="DH2562" s="22"/>
      <c r="DI2562" s="22"/>
      <c r="DJ2562" s="22"/>
      <c r="DK2562" s="22"/>
      <c r="DL2562" s="22"/>
      <c r="DM2562" s="22"/>
      <c r="DN2562" s="22"/>
      <c r="DO2562" s="22"/>
      <c r="DP2562" s="22"/>
      <c r="DQ2562" s="22"/>
      <c r="DR2562" s="22"/>
      <c r="DS2562" s="22"/>
      <c r="DT2562" s="22"/>
      <c r="DU2562" s="22"/>
      <c r="DV2562" s="22"/>
      <c r="DW2562" s="22"/>
      <c r="DX2562" s="22"/>
      <c r="DY2562" s="22"/>
      <c r="DZ2562" s="22"/>
      <c r="EA2562" s="22"/>
      <c r="EB2562" s="22"/>
      <c r="EC2562" s="22"/>
      <c r="ED2562" s="22"/>
      <c r="EE2562" s="22"/>
      <c r="EF2562" s="22"/>
      <c r="EG2562" s="22"/>
      <c r="EH2562" s="22"/>
      <c r="EI2562" s="22"/>
      <c r="EJ2562" s="22"/>
      <c r="EK2562" s="22"/>
      <c r="EL2562" s="22"/>
      <c r="EM2562" s="22"/>
      <c r="EN2562" s="22"/>
      <c r="EO2562" s="22"/>
      <c r="EP2562" s="22"/>
      <c r="EQ2562" s="22"/>
      <c r="ER2562" s="22"/>
      <c r="ES2562" s="22"/>
      <c r="ET2562" s="22"/>
      <c r="EU2562" s="22"/>
      <c r="EV2562" s="22"/>
      <c r="EW2562" s="22"/>
      <c r="EX2562" s="22"/>
      <c r="EY2562" s="22"/>
      <c r="EZ2562" s="22"/>
      <c r="FA2562" s="22"/>
      <c r="FB2562" s="22"/>
      <c r="FC2562" s="22"/>
      <c r="FD2562" s="22"/>
      <c r="FE2562" s="22"/>
      <c r="FF2562" s="22"/>
      <c r="FG2562" s="22"/>
      <c r="FH2562" s="22"/>
      <c r="FI2562" s="22"/>
      <c r="FJ2562" s="22"/>
      <c r="FK2562" s="22"/>
      <c r="FL2562" s="22"/>
      <c r="FM2562" s="22"/>
      <c r="FN2562" s="22"/>
      <c r="FO2562" s="22"/>
      <c r="FP2562" s="22"/>
      <c r="FQ2562" s="22"/>
      <c r="FR2562" s="22"/>
      <c r="FS2562" s="22"/>
      <c r="FT2562" s="22"/>
      <c r="FU2562" s="22"/>
      <c r="FV2562" s="22"/>
      <c r="FW2562" s="22"/>
      <c r="FX2562" s="22"/>
      <c r="FY2562" s="22"/>
      <c r="FZ2562" s="22"/>
      <c r="GA2562" s="22"/>
      <c r="GB2562" s="22"/>
      <c r="GC2562" s="22"/>
      <c r="GD2562" s="22"/>
      <c r="GE2562" s="22"/>
      <c r="GF2562" s="22"/>
      <c r="GG2562" s="22"/>
      <c r="GH2562" s="22"/>
      <c r="GI2562" s="22"/>
      <c r="GJ2562" s="22"/>
      <c r="GK2562" s="22"/>
      <c r="GL2562" s="22"/>
      <c r="GM2562" s="22"/>
      <c r="GN2562" s="22"/>
      <c r="GO2562" s="22"/>
      <c r="GP2562" s="22"/>
      <c r="GQ2562" s="22"/>
      <c r="GR2562" s="22"/>
      <c r="GS2562" s="22"/>
      <c r="GT2562" s="22"/>
      <c r="GU2562" s="22"/>
      <c r="GV2562" s="22"/>
      <c r="GW2562" s="22"/>
      <c r="GX2562" s="22"/>
      <c r="GY2562" s="22"/>
      <c r="GZ2562" s="22"/>
      <c r="HA2562" s="22"/>
      <c r="HB2562" s="22"/>
      <c r="HC2562" s="22"/>
      <c r="HD2562" s="22"/>
      <c r="HE2562" s="22"/>
      <c r="HF2562" s="22"/>
      <c r="HG2562" s="22"/>
      <c r="HH2562" s="22"/>
      <c r="HI2562" s="22"/>
      <c r="HJ2562" s="22"/>
      <c r="HK2562" s="22"/>
      <c r="HL2562" s="22"/>
      <c r="HM2562" s="22"/>
      <c r="HN2562" s="22"/>
      <c r="HO2562" s="22"/>
      <c r="HP2562" s="22"/>
      <c r="HQ2562" s="22"/>
      <c r="HR2562" s="22"/>
      <c r="HS2562" s="22"/>
      <c r="HT2562" s="22"/>
      <c r="HU2562" s="22"/>
      <c r="HV2562" s="22"/>
      <c r="HW2562" s="22"/>
      <c r="HX2562" s="22"/>
      <c r="HY2562" s="22"/>
      <c r="HZ2562" s="22"/>
      <c r="IA2562" s="22"/>
      <c r="IB2562" s="22"/>
      <c r="IC2562" s="22"/>
      <c r="ID2562" s="22"/>
      <c r="IE2562" s="22"/>
      <c r="IF2562" s="22"/>
      <c r="IG2562" s="22"/>
      <c r="IH2562" s="22"/>
      <c r="II2562" s="22"/>
      <c r="IJ2562" s="22"/>
      <c r="IK2562" s="22"/>
      <c r="IL2562" s="22"/>
      <c r="IM2562" s="22"/>
      <c r="IN2562" s="22"/>
      <c r="IO2562" s="22"/>
      <c r="IP2562" s="22"/>
      <c r="IQ2562" s="22"/>
      <c r="IR2562" s="22"/>
      <c r="IS2562" s="22"/>
      <c r="IT2562" s="22"/>
      <c r="IU2562" s="22"/>
    </row>
    <row r="2563" spans="1:255" s="21" customFormat="1" ht="32.4" customHeight="1" x14ac:dyDescent="0.3">
      <c r="A2563" s="89" t="s">
        <v>328</v>
      </c>
      <c r="B2563" s="36" t="s">
        <v>4923</v>
      </c>
      <c r="C2563" s="19" t="s">
        <v>414</v>
      </c>
      <c r="D2563" s="61">
        <v>72000</v>
      </c>
      <c r="E2563" s="60">
        <v>72000</v>
      </c>
      <c r="F2563" s="18"/>
      <c r="G2563" s="60">
        <v>72000</v>
      </c>
      <c r="H2563" s="14">
        <v>0</v>
      </c>
      <c r="I2563" s="32" t="s">
        <v>53</v>
      </c>
      <c r="J2563" s="32"/>
      <c r="K2563" s="32"/>
      <c r="L2563" s="32"/>
      <c r="M2563" s="24"/>
      <c r="N2563" s="14">
        <v>0</v>
      </c>
      <c r="O2563" s="14"/>
      <c r="P2563" s="12" t="s">
        <v>26</v>
      </c>
      <c r="Q2563" s="14"/>
      <c r="R2563" s="16" t="s">
        <v>32</v>
      </c>
      <c r="T2563" s="22"/>
      <c r="U2563" s="22"/>
      <c r="V2563" s="22"/>
      <c r="W2563" s="22"/>
      <c r="X2563" s="22"/>
      <c r="Y2563" s="22"/>
      <c r="Z2563" s="22"/>
      <c r="AA2563" s="22"/>
      <c r="AB2563" s="22"/>
      <c r="AC2563" s="22"/>
      <c r="AD2563" s="22"/>
      <c r="AE2563" s="22"/>
      <c r="AF2563" s="22"/>
      <c r="AG2563" s="22"/>
      <c r="AH2563" s="22"/>
      <c r="AI2563" s="22"/>
      <c r="AJ2563" s="22"/>
      <c r="AK2563" s="22"/>
      <c r="AL2563" s="22"/>
      <c r="AM2563" s="22"/>
      <c r="AN2563" s="22"/>
      <c r="AO2563" s="22"/>
      <c r="AP2563" s="22"/>
      <c r="AQ2563" s="22"/>
      <c r="AR2563" s="22"/>
      <c r="AS2563" s="22"/>
      <c r="AT2563" s="22"/>
      <c r="AU2563" s="22"/>
      <c r="AV2563" s="22"/>
      <c r="AW2563" s="22"/>
      <c r="AX2563" s="22"/>
      <c r="AY2563" s="22"/>
      <c r="AZ2563" s="22"/>
      <c r="BA2563" s="22"/>
      <c r="BB2563" s="22"/>
      <c r="BC2563" s="22"/>
      <c r="BD2563" s="22"/>
      <c r="BE2563" s="22"/>
      <c r="BF2563" s="22"/>
      <c r="BG2563" s="22"/>
      <c r="BH2563" s="22"/>
      <c r="BI2563" s="22"/>
      <c r="BJ2563" s="22"/>
      <c r="BK2563" s="22"/>
      <c r="BL2563" s="22"/>
      <c r="BM2563" s="22"/>
      <c r="BN2563" s="22"/>
      <c r="BO2563" s="22"/>
      <c r="BP2563" s="22"/>
      <c r="BQ2563" s="22"/>
      <c r="BR2563" s="22"/>
      <c r="BS2563" s="22"/>
      <c r="BT2563" s="22"/>
      <c r="BU2563" s="22"/>
      <c r="BV2563" s="22"/>
      <c r="BW2563" s="22"/>
      <c r="BX2563" s="22"/>
      <c r="BY2563" s="22"/>
      <c r="BZ2563" s="22"/>
      <c r="CA2563" s="22"/>
      <c r="CB2563" s="22"/>
      <c r="CC2563" s="22"/>
      <c r="CD2563" s="22"/>
      <c r="CE2563" s="22"/>
      <c r="CF2563" s="22"/>
      <c r="CG2563" s="22"/>
      <c r="CH2563" s="22"/>
      <c r="CI2563" s="22"/>
      <c r="CJ2563" s="22"/>
      <c r="CK2563" s="22"/>
      <c r="CL2563" s="22"/>
      <c r="CM2563" s="22"/>
      <c r="CN2563" s="22"/>
      <c r="CO2563" s="22"/>
      <c r="CP2563" s="22"/>
      <c r="CQ2563" s="22"/>
      <c r="CR2563" s="22"/>
      <c r="CS2563" s="22"/>
      <c r="CT2563" s="22"/>
      <c r="CU2563" s="22"/>
      <c r="CV2563" s="22"/>
      <c r="CW2563" s="22"/>
      <c r="CX2563" s="22"/>
      <c r="CY2563" s="22"/>
      <c r="CZ2563" s="22"/>
      <c r="DA2563" s="22"/>
      <c r="DB2563" s="22"/>
      <c r="DC2563" s="22"/>
      <c r="DD2563" s="22"/>
      <c r="DE2563" s="22"/>
      <c r="DF2563" s="22"/>
      <c r="DG2563" s="22"/>
      <c r="DH2563" s="22"/>
      <c r="DI2563" s="22"/>
      <c r="DJ2563" s="22"/>
      <c r="DK2563" s="22"/>
      <c r="DL2563" s="22"/>
      <c r="DM2563" s="22"/>
      <c r="DN2563" s="22"/>
      <c r="DO2563" s="22"/>
      <c r="DP2563" s="22"/>
      <c r="DQ2563" s="22"/>
      <c r="DR2563" s="22"/>
      <c r="DS2563" s="22"/>
      <c r="DT2563" s="22"/>
      <c r="DU2563" s="22"/>
      <c r="DV2563" s="22"/>
      <c r="DW2563" s="22"/>
      <c r="DX2563" s="22"/>
      <c r="DY2563" s="22"/>
      <c r="DZ2563" s="22"/>
      <c r="EA2563" s="22"/>
      <c r="EB2563" s="22"/>
      <c r="EC2563" s="22"/>
      <c r="ED2563" s="22"/>
      <c r="EE2563" s="22"/>
      <c r="EF2563" s="22"/>
      <c r="EG2563" s="22"/>
      <c r="EH2563" s="22"/>
      <c r="EI2563" s="22"/>
      <c r="EJ2563" s="22"/>
      <c r="EK2563" s="22"/>
      <c r="EL2563" s="22"/>
      <c r="EM2563" s="22"/>
      <c r="EN2563" s="22"/>
      <c r="EO2563" s="22"/>
      <c r="EP2563" s="22"/>
      <c r="EQ2563" s="22"/>
      <c r="ER2563" s="22"/>
      <c r="ES2563" s="22"/>
      <c r="ET2563" s="22"/>
      <c r="EU2563" s="22"/>
      <c r="EV2563" s="22"/>
      <c r="EW2563" s="22"/>
      <c r="EX2563" s="22"/>
      <c r="EY2563" s="22"/>
      <c r="EZ2563" s="22"/>
      <c r="FA2563" s="22"/>
      <c r="FB2563" s="22"/>
      <c r="FC2563" s="22"/>
      <c r="FD2563" s="22"/>
      <c r="FE2563" s="22"/>
      <c r="FF2563" s="22"/>
      <c r="FG2563" s="22"/>
      <c r="FH2563" s="22"/>
      <c r="FI2563" s="22"/>
      <c r="FJ2563" s="22"/>
      <c r="FK2563" s="22"/>
      <c r="FL2563" s="22"/>
      <c r="FM2563" s="22"/>
      <c r="FN2563" s="22"/>
      <c r="FO2563" s="22"/>
      <c r="FP2563" s="22"/>
      <c r="FQ2563" s="22"/>
      <c r="FR2563" s="22"/>
      <c r="FS2563" s="22"/>
      <c r="FT2563" s="22"/>
      <c r="FU2563" s="22"/>
      <c r="FV2563" s="22"/>
      <c r="FW2563" s="22"/>
      <c r="FX2563" s="22"/>
      <c r="FY2563" s="22"/>
      <c r="FZ2563" s="22"/>
      <c r="GA2563" s="22"/>
      <c r="GB2563" s="22"/>
      <c r="GC2563" s="22"/>
      <c r="GD2563" s="22"/>
      <c r="GE2563" s="22"/>
      <c r="GF2563" s="22"/>
      <c r="GG2563" s="22"/>
      <c r="GH2563" s="22"/>
      <c r="GI2563" s="22"/>
      <c r="GJ2563" s="22"/>
      <c r="GK2563" s="22"/>
      <c r="GL2563" s="22"/>
      <c r="GM2563" s="22"/>
      <c r="GN2563" s="22"/>
      <c r="GO2563" s="22"/>
      <c r="GP2563" s="22"/>
      <c r="GQ2563" s="22"/>
      <c r="GR2563" s="22"/>
      <c r="GS2563" s="22"/>
      <c r="GT2563" s="22"/>
      <c r="GU2563" s="22"/>
      <c r="GV2563" s="22"/>
      <c r="GW2563" s="22"/>
      <c r="GX2563" s="22"/>
      <c r="GY2563" s="22"/>
      <c r="GZ2563" s="22"/>
      <c r="HA2563" s="22"/>
      <c r="HB2563" s="22"/>
      <c r="HC2563" s="22"/>
      <c r="HD2563" s="22"/>
      <c r="HE2563" s="22"/>
      <c r="HF2563" s="22"/>
      <c r="HG2563" s="22"/>
      <c r="HH2563" s="22"/>
      <c r="HI2563" s="22"/>
      <c r="HJ2563" s="22"/>
      <c r="HK2563" s="22"/>
      <c r="HL2563" s="22"/>
      <c r="HM2563" s="22"/>
      <c r="HN2563" s="22"/>
      <c r="HO2563" s="22"/>
      <c r="HP2563" s="22"/>
      <c r="HQ2563" s="22"/>
      <c r="HR2563" s="22"/>
      <c r="HS2563" s="22"/>
      <c r="HT2563" s="22"/>
      <c r="HU2563" s="22"/>
      <c r="HV2563" s="22"/>
      <c r="HW2563" s="22"/>
      <c r="HX2563" s="22"/>
      <c r="HY2563" s="22"/>
      <c r="HZ2563" s="22"/>
      <c r="IA2563" s="22"/>
      <c r="IB2563" s="22"/>
      <c r="IC2563" s="22"/>
      <c r="ID2563" s="22"/>
      <c r="IE2563" s="22"/>
      <c r="IF2563" s="22"/>
      <c r="IG2563" s="22"/>
      <c r="IH2563" s="22"/>
      <c r="II2563" s="22"/>
      <c r="IJ2563" s="22"/>
      <c r="IK2563" s="22"/>
      <c r="IL2563" s="22"/>
      <c r="IM2563" s="22"/>
      <c r="IN2563" s="22"/>
      <c r="IO2563" s="22"/>
      <c r="IP2563" s="22"/>
      <c r="IQ2563" s="22"/>
      <c r="IR2563" s="22"/>
      <c r="IS2563" s="22"/>
      <c r="IT2563" s="22"/>
      <c r="IU2563" s="22"/>
    </row>
    <row r="2564" spans="1:255" s="21" customFormat="1" ht="32.4" customHeight="1" x14ac:dyDescent="0.3">
      <c r="A2564" s="89" t="s">
        <v>307</v>
      </c>
      <c r="B2564" s="36" t="s">
        <v>4924</v>
      </c>
      <c r="C2564" s="19" t="s">
        <v>414</v>
      </c>
      <c r="D2564" s="61">
        <v>72000</v>
      </c>
      <c r="E2564" s="60">
        <v>72000</v>
      </c>
      <c r="F2564" s="18"/>
      <c r="G2564" s="60">
        <v>72000</v>
      </c>
      <c r="H2564" s="14">
        <v>0</v>
      </c>
      <c r="I2564" s="32" t="s">
        <v>53</v>
      </c>
      <c r="J2564" s="32"/>
      <c r="K2564" s="32"/>
      <c r="L2564" s="32"/>
      <c r="M2564" s="24"/>
      <c r="N2564" s="14">
        <v>0</v>
      </c>
      <c r="O2564" s="14"/>
      <c r="P2564" s="12" t="s">
        <v>26</v>
      </c>
      <c r="Q2564" s="14"/>
      <c r="R2564" s="16" t="s">
        <v>32</v>
      </c>
      <c r="T2564" s="22"/>
      <c r="U2564" s="22"/>
      <c r="V2564" s="22"/>
      <c r="W2564" s="22"/>
      <c r="X2564" s="22"/>
      <c r="Y2564" s="22"/>
      <c r="Z2564" s="22"/>
      <c r="AA2564" s="22"/>
      <c r="AB2564" s="22"/>
      <c r="AC2564" s="22"/>
      <c r="AD2564" s="22"/>
      <c r="AE2564" s="22"/>
      <c r="AF2564" s="22"/>
      <c r="AG2564" s="22"/>
      <c r="AH2564" s="22"/>
      <c r="AI2564" s="22"/>
      <c r="AJ2564" s="22"/>
      <c r="AK2564" s="22"/>
      <c r="AL2564" s="22"/>
      <c r="AM2564" s="22"/>
      <c r="AN2564" s="22"/>
      <c r="AO2564" s="22"/>
      <c r="AP2564" s="22"/>
      <c r="AQ2564" s="22"/>
      <c r="AR2564" s="22"/>
      <c r="AS2564" s="22"/>
      <c r="AT2564" s="22"/>
      <c r="AU2564" s="22"/>
      <c r="AV2564" s="22"/>
      <c r="AW2564" s="22"/>
      <c r="AX2564" s="22"/>
      <c r="AY2564" s="22"/>
      <c r="AZ2564" s="22"/>
      <c r="BA2564" s="22"/>
      <c r="BB2564" s="22"/>
      <c r="BC2564" s="22"/>
      <c r="BD2564" s="22"/>
      <c r="BE2564" s="22"/>
      <c r="BF2564" s="22"/>
      <c r="BG2564" s="22"/>
      <c r="BH2564" s="22"/>
      <c r="BI2564" s="22"/>
      <c r="BJ2564" s="22"/>
      <c r="BK2564" s="22"/>
      <c r="BL2564" s="22"/>
      <c r="BM2564" s="22"/>
      <c r="BN2564" s="22"/>
      <c r="BO2564" s="22"/>
      <c r="BP2564" s="22"/>
      <c r="BQ2564" s="22"/>
      <c r="BR2564" s="22"/>
      <c r="BS2564" s="22"/>
      <c r="BT2564" s="22"/>
      <c r="BU2564" s="22"/>
      <c r="BV2564" s="22"/>
      <c r="BW2564" s="22"/>
      <c r="BX2564" s="22"/>
      <c r="BY2564" s="22"/>
      <c r="BZ2564" s="22"/>
      <c r="CA2564" s="22"/>
      <c r="CB2564" s="22"/>
      <c r="CC2564" s="22"/>
      <c r="CD2564" s="22"/>
      <c r="CE2564" s="22"/>
      <c r="CF2564" s="22"/>
      <c r="CG2564" s="22"/>
      <c r="CH2564" s="22"/>
      <c r="CI2564" s="22"/>
      <c r="CJ2564" s="22"/>
      <c r="CK2564" s="22"/>
      <c r="CL2564" s="22"/>
      <c r="CM2564" s="22"/>
      <c r="CN2564" s="22"/>
      <c r="CO2564" s="22"/>
      <c r="CP2564" s="22"/>
      <c r="CQ2564" s="22"/>
      <c r="CR2564" s="22"/>
      <c r="CS2564" s="22"/>
      <c r="CT2564" s="22"/>
      <c r="CU2564" s="22"/>
      <c r="CV2564" s="22"/>
      <c r="CW2564" s="22"/>
      <c r="CX2564" s="22"/>
      <c r="CY2564" s="22"/>
      <c r="CZ2564" s="22"/>
      <c r="DA2564" s="22"/>
      <c r="DB2564" s="22"/>
      <c r="DC2564" s="22"/>
      <c r="DD2564" s="22"/>
      <c r="DE2564" s="22"/>
      <c r="DF2564" s="22"/>
      <c r="DG2564" s="22"/>
      <c r="DH2564" s="22"/>
      <c r="DI2564" s="22"/>
      <c r="DJ2564" s="22"/>
      <c r="DK2564" s="22"/>
      <c r="DL2564" s="22"/>
      <c r="DM2564" s="22"/>
      <c r="DN2564" s="22"/>
      <c r="DO2564" s="22"/>
      <c r="DP2564" s="22"/>
      <c r="DQ2564" s="22"/>
      <c r="DR2564" s="22"/>
      <c r="DS2564" s="22"/>
      <c r="DT2564" s="22"/>
      <c r="DU2564" s="22"/>
      <c r="DV2564" s="22"/>
      <c r="DW2564" s="22"/>
      <c r="DX2564" s="22"/>
      <c r="DY2564" s="22"/>
      <c r="DZ2564" s="22"/>
      <c r="EA2564" s="22"/>
      <c r="EB2564" s="22"/>
      <c r="EC2564" s="22"/>
      <c r="ED2564" s="22"/>
      <c r="EE2564" s="22"/>
      <c r="EF2564" s="22"/>
      <c r="EG2564" s="22"/>
      <c r="EH2564" s="22"/>
      <c r="EI2564" s="22"/>
      <c r="EJ2564" s="22"/>
      <c r="EK2564" s="22"/>
      <c r="EL2564" s="22"/>
      <c r="EM2564" s="22"/>
      <c r="EN2564" s="22"/>
      <c r="EO2564" s="22"/>
      <c r="EP2564" s="22"/>
      <c r="EQ2564" s="22"/>
      <c r="ER2564" s="22"/>
      <c r="ES2564" s="22"/>
      <c r="ET2564" s="22"/>
      <c r="EU2564" s="22"/>
      <c r="EV2564" s="22"/>
      <c r="EW2564" s="22"/>
      <c r="EX2564" s="22"/>
      <c r="EY2564" s="22"/>
      <c r="EZ2564" s="22"/>
      <c r="FA2564" s="22"/>
      <c r="FB2564" s="22"/>
      <c r="FC2564" s="22"/>
      <c r="FD2564" s="22"/>
      <c r="FE2564" s="22"/>
      <c r="FF2564" s="22"/>
      <c r="FG2564" s="22"/>
      <c r="FH2564" s="22"/>
      <c r="FI2564" s="22"/>
      <c r="FJ2564" s="22"/>
      <c r="FK2564" s="22"/>
      <c r="FL2564" s="22"/>
      <c r="FM2564" s="22"/>
      <c r="FN2564" s="22"/>
      <c r="FO2564" s="22"/>
      <c r="FP2564" s="22"/>
      <c r="FQ2564" s="22"/>
      <c r="FR2564" s="22"/>
      <c r="FS2564" s="22"/>
      <c r="FT2564" s="22"/>
      <c r="FU2564" s="22"/>
      <c r="FV2564" s="22"/>
      <c r="FW2564" s="22"/>
      <c r="FX2564" s="22"/>
      <c r="FY2564" s="22"/>
      <c r="FZ2564" s="22"/>
      <c r="GA2564" s="22"/>
      <c r="GB2564" s="22"/>
      <c r="GC2564" s="22"/>
      <c r="GD2564" s="22"/>
      <c r="GE2564" s="22"/>
      <c r="GF2564" s="22"/>
      <c r="GG2564" s="22"/>
      <c r="GH2564" s="22"/>
      <c r="GI2564" s="22"/>
      <c r="GJ2564" s="22"/>
      <c r="GK2564" s="22"/>
      <c r="GL2564" s="22"/>
      <c r="GM2564" s="22"/>
      <c r="GN2564" s="22"/>
      <c r="GO2564" s="22"/>
      <c r="GP2564" s="22"/>
      <c r="GQ2564" s="22"/>
      <c r="GR2564" s="22"/>
      <c r="GS2564" s="22"/>
      <c r="GT2564" s="22"/>
      <c r="GU2564" s="22"/>
      <c r="GV2564" s="22"/>
      <c r="GW2564" s="22"/>
      <c r="GX2564" s="22"/>
      <c r="GY2564" s="22"/>
      <c r="GZ2564" s="22"/>
      <c r="HA2564" s="22"/>
      <c r="HB2564" s="22"/>
      <c r="HC2564" s="22"/>
      <c r="HD2564" s="22"/>
      <c r="HE2564" s="22"/>
      <c r="HF2564" s="22"/>
      <c r="HG2564" s="22"/>
      <c r="HH2564" s="22"/>
      <c r="HI2564" s="22"/>
      <c r="HJ2564" s="22"/>
      <c r="HK2564" s="22"/>
      <c r="HL2564" s="22"/>
      <c r="HM2564" s="22"/>
      <c r="HN2564" s="22"/>
      <c r="HO2564" s="22"/>
      <c r="HP2564" s="22"/>
      <c r="HQ2564" s="22"/>
      <c r="HR2564" s="22"/>
      <c r="HS2564" s="22"/>
      <c r="HT2564" s="22"/>
      <c r="HU2564" s="22"/>
      <c r="HV2564" s="22"/>
      <c r="HW2564" s="22"/>
      <c r="HX2564" s="22"/>
      <c r="HY2564" s="22"/>
      <c r="HZ2564" s="22"/>
      <c r="IA2564" s="22"/>
      <c r="IB2564" s="22"/>
      <c r="IC2564" s="22"/>
      <c r="ID2564" s="22"/>
      <c r="IE2564" s="22"/>
      <c r="IF2564" s="22"/>
      <c r="IG2564" s="22"/>
      <c r="IH2564" s="22"/>
      <c r="II2564" s="22"/>
      <c r="IJ2564" s="22"/>
      <c r="IK2564" s="22"/>
      <c r="IL2564" s="22"/>
      <c r="IM2564" s="22"/>
      <c r="IN2564" s="22"/>
      <c r="IO2564" s="22"/>
      <c r="IP2564" s="22"/>
      <c r="IQ2564" s="22"/>
      <c r="IR2564" s="22"/>
      <c r="IS2564" s="22"/>
      <c r="IT2564" s="22"/>
      <c r="IU2564" s="22"/>
    </row>
    <row r="2565" spans="1:255" s="21" customFormat="1" ht="32.4" customHeight="1" x14ac:dyDescent="0.3">
      <c r="A2565" s="89" t="s">
        <v>307</v>
      </c>
      <c r="B2565" s="36" t="s">
        <v>4925</v>
      </c>
      <c r="C2565" s="19" t="s">
        <v>414</v>
      </c>
      <c r="D2565" s="61">
        <v>72000</v>
      </c>
      <c r="E2565" s="60">
        <v>72000</v>
      </c>
      <c r="F2565" s="18"/>
      <c r="G2565" s="60">
        <v>72000</v>
      </c>
      <c r="H2565" s="14">
        <v>0</v>
      </c>
      <c r="I2565" s="32" t="s">
        <v>53</v>
      </c>
      <c r="J2565" s="32"/>
      <c r="K2565" s="32"/>
      <c r="L2565" s="32"/>
      <c r="M2565" s="24"/>
      <c r="N2565" s="14">
        <v>0</v>
      </c>
      <c r="O2565" s="14"/>
      <c r="P2565" s="12" t="s">
        <v>26</v>
      </c>
      <c r="Q2565" s="14"/>
      <c r="R2565" s="16" t="s">
        <v>32</v>
      </c>
      <c r="T2565" s="22"/>
      <c r="U2565" s="22"/>
      <c r="V2565" s="22"/>
      <c r="W2565" s="22"/>
      <c r="X2565" s="22"/>
      <c r="Y2565" s="22"/>
      <c r="Z2565" s="22"/>
      <c r="AA2565" s="22"/>
      <c r="AB2565" s="22"/>
      <c r="AC2565" s="22"/>
      <c r="AD2565" s="22"/>
      <c r="AE2565" s="22"/>
      <c r="AF2565" s="22"/>
      <c r="AG2565" s="22"/>
      <c r="AH2565" s="22"/>
      <c r="AI2565" s="22"/>
      <c r="AJ2565" s="22"/>
      <c r="AK2565" s="22"/>
      <c r="AL2565" s="22"/>
      <c r="AM2565" s="22"/>
      <c r="AN2565" s="22"/>
      <c r="AO2565" s="22"/>
      <c r="AP2565" s="22"/>
      <c r="AQ2565" s="22"/>
      <c r="AR2565" s="22"/>
      <c r="AS2565" s="22"/>
      <c r="AT2565" s="22"/>
      <c r="AU2565" s="22"/>
      <c r="AV2565" s="22"/>
      <c r="AW2565" s="22"/>
      <c r="AX2565" s="22"/>
      <c r="AY2565" s="22"/>
      <c r="AZ2565" s="22"/>
      <c r="BA2565" s="22"/>
      <c r="BB2565" s="22"/>
      <c r="BC2565" s="22"/>
      <c r="BD2565" s="22"/>
      <c r="BE2565" s="22"/>
      <c r="BF2565" s="22"/>
      <c r="BG2565" s="22"/>
      <c r="BH2565" s="22"/>
      <c r="BI2565" s="22"/>
      <c r="BJ2565" s="22"/>
      <c r="BK2565" s="22"/>
      <c r="BL2565" s="22"/>
      <c r="BM2565" s="22"/>
      <c r="BN2565" s="22"/>
      <c r="BO2565" s="22"/>
      <c r="BP2565" s="22"/>
      <c r="BQ2565" s="22"/>
      <c r="BR2565" s="22"/>
      <c r="BS2565" s="22"/>
      <c r="BT2565" s="22"/>
      <c r="BU2565" s="22"/>
      <c r="BV2565" s="22"/>
      <c r="BW2565" s="22"/>
      <c r="BX2565" s="22"/>
      <c r="BY2565" s="22"/>
      <c r="BZ2565" s="22"/>
      <c r="CA2565" s="22"/>
      <c r="CB2565" s="22"/>
      <c r="CC2565" s="22"/>
      <c r="CD2565" s="22"/>
      <c r="CE2565" s="22"/>
      <c r="CF2565" s="22"/>
      <c r="CG2565" s="22"/>
      <c r="CH2565" s="22"/>
      <c r="CI2565" s="22"/>
      <c r="CJ2565" s="22"/>
      <c r="CK2565" s="22"/>
      <c r="CL2565" s="22"/>
      <c r="CM2565" s="22"/>
      <c r="CN2565" s="22"/>
      <c r="CO2565" s="22"/>
      <c r="CP2565" s="22"/>
      <c r="CQ2565" s="22"/>
      <c r="CR2565" s="22"/>
      <c r="CS2565" s="22"/>
      <c r="CT2565" s="22"/>
      <c r="CU2565" s="22"/>
      <c r="CV2565" s="22"/>
      <c r="CW2565" s="22"/>
      <c r="CX2565" s="22"/>
      <c r="CY2565" s="22"/>
      <c r="CZ2565" s="22"/>
      <c r="DA2565" s="22"/>
      <c r="DB2565" s="22"/>
      <c r="DC2565" s="22"/>
      <c r="DD2565" s="22"/>
      <c r="DE2565" s="22"/>
      <c r="DF2565" s="22"/>
      <c r="DG2565" s="22"/>
      <c r="DH2565" s="22"/>
      <c r="DI2565" s="22"/>
      <c r="DJ2565" s="22"/>
      <c r="DK2565" s="22"/>
      <c r="DL2565" s="22"/>
      <c r="DM2565" s="22"/>
      <c r="DN2565" s="22"/>
      <c r="DO2565" s="22"/>
      <c r="DP2565" s="22"/>
      <c r="DQ2565" s="22"/>
      <c r="DR2565" s="22"/>
      <c r="DS2565" s="22"/>
      <c r="DT2565" s="22"/>
      <c r="DU2565" s="22"/>
      <c r="DV2565" s="22"/>
      <c r="DW2565" s="22"/>
      <c r="DX2565" s="22"/>
      <c r="DY2565" s="22"/>
      <c r="DZ2565" s="22"/>
      <c r="EA2565" s="22"/>
      <c r="EB2565" s="22"/>
      <c r="EC2565" s="22"/>
      <c r="ED2565" s="22"/>
      <c r="EE2565" s="22"/>
      <c r="EF2565" s="22"/>
      <c r="EG2565" s="22"/>
      <c r="EH2565" s="22"/>
      <c r="EI2565" s="22"/>
      <c r="EJ2565" s="22"/>
      <c r="EK2565" s="22"/>
      <c r="EL2565" s="22"/>
      <c r="EM2565" s="22"/>
      <c r="EN2565" s="22"/>
      <c r="EO2565" s="22"/>
      <c r="EP2565" s="22"/>
      <c r="EQ2565" s="22"/>
      <c r="ER2565" s="22"/>
      <c r="ES2565" s="22"/>
      <c r="ET2565" s="22"/>
      <c r="EU2565" s="22"/>
      <c r="EV2565" s="22"/>
      <c r="EW2565" s="22"/>
      <c r="EX2565" s="22"/>
      <c r="EY2565" s="22"/>
      <c r="EZ2565" s="22"/>
      <c r="FA2565" s="22"/>
      <c r="FB2565" s="22"/>
      <c r="FC2565" s="22"/>
      <c r="FD2565" s="22"/>
      <c r="FE2565" s="22"/>
      <c r="FF2565" s="22"/>
      <c r="FG2565" s="22"/>
      <c r="FH2565" s="22"/>
      <c r="FI2565" s="22"/>
      <c r="FJ2565" s="22"/>
      <c r="FK2565" s="22"/>
      <c r="FL2565" s="22"/>
      <c r="FM2565" s="22"/>
      <c r="FN2565" s="22"/>
      <c r="FO2565" s="22"/>
      <c r="FP2565" s="22"/>
      <c r="FQ2565" s="22"/>
      <c r="FR2565" s="22"/>
      <c r="FS2565" s="22"/>
      <c r="FT2565" s="22"/>
      <c r="FU2565" s="22"/>
      <c r="FV2565" s="22"/>
      <c r="FW2565" s="22"/>
      <c r="FX2565" s="22"/>
      <c r="FY2565" s="22"/>
      <c r="FZ2565" s="22"/>
      <c r="GA2565" s="22"/>
      <c r="GB2565" s="22"/>
      <c r="GC2565" s="22"/>
      <c r="GD2565" s="22"/>
      <c r="GE2565" s="22"/>
      <c r="GF2565" s="22"/>
      <c r="GG2565" s="22"/>
      <c r="GH2565" s="22"/>
      <c r="GI2565" s="22"/>
      <c r="GJ2565" s="22"/>
      <c r="GK2565" s="22"/>
      <c r="GL2565" s="22"/>
      <c r="GM2565" s="22"/>
      <c r="GN2565" s="22"/>
      <c r="GO2565" s="22"/>
      <c r="GP2565" s="22"/>
      <c r="GQ2565" s="22"/>
      <c r="GR2565" s="22"/>
      <c r="GS2565" s="22"/>
      <c r="GT2565" s="22"/>
      <c r="GU2565" s="22"/>
      <c r="GV2565" s="22"/>
      <c r="GW2565" s="22"/>
      <c r="GX2565" s="22"/>
      <c r="GY2565" s="22"/>
      <c r="GZ2565" s="22"/>
      <c r="HA2565" s="22"/>
      <c r="HB2565" s="22"/>
      <c r="HC2565" s="22"/>
      <c r="HD2565" s="22"/>
      <c r="HE2565" s="22"/>
      <c r="HF2565" s="22"/>
      <c r="HG2565" s="22"/>
      <c r="HH2565" s="22"/>
      <c r="HI2565" s="22"/>
      <c r="HJ2565" s="22"/>
      <c r="HK2565" s="22"/>
      <c r="HL2565" s="22"/>
      <c r="HM2565" s="22"/>
      <c r="HN2565" s="22"/>
      <c r="HO2565" s="22"/>
      <c r="HP2565" s="22"/>
      <c r="HQ2565" s="22"/>
      <c r="HR2565" s="22"/>
      <c r="HS2565" s="22"/>
      <c r="HT2565" s="22"/>
      <c r="HU2565" s="22"/>
      <c r="HV2565" s="22"/>
      <c r="HW2565" s="22"/>
      <c r="HX2565" s="22"/>
      <c r="HY2565" s="22"/>
      <c r="HZ2565" s="22"/>
      <c r="IA2565" s="22"/>
      <c r="IB2565" s="22"/>
      <c r="IC2565" s="22"/>
      <c r="ID2565" s="22"/>
      <c r="IE2565" s="22"/>
      <c r="IF2565" s="22"/>
      <c r="IG2565" s="22"/>
      <c r="IH2565" s="22"/>
      <c r="II2565" s="22"/>
      <c r="IJ2565" s="22"/>
      <c r="IK2565" s="22"/>
      <c r="IL2565" s="22"/>
      <c r="IM2565" s="22"/>
      <c r="IN2565" s="22"/>
      <c r="IO2565" s="22"/>
      <c r="IP2565" s="22"/>
      <c r="IQ2565" s="22"/>
      <c r="IR2565" s="22"/>
      <c r="IS2565" s="22"/>
      <c r="IT2565" s="22"/>
      <c r="IU2565" s="22"/>
    </row>
    <row r="2566" spans="1:255" s="21" customFormat="1" ht="32.4" customHeight="1" x14ac:dyDescent="0.3">
      <c r="A2566" s="89" t="s">
        <v>307</v>
      </c>
      <c r="B2566" s="36" t="s">
        <v>4926</v>
      </c>
      <c r="C2566" s="19" t="s">
        <v>414</v>
      </c>
      <c r="D2566" s="61">
        <v>72000</v>
      </c>
      <c r="E2566" s="60">
        <v>72000</v>
      </c>
      <c r="F2566" s="18"/>
      <c r="G2566" s="60">
        <v>72000</v>
      </c>
      <c r="H2566" s="14">
        <v>0</v>
      </c>
      <c r="I2566" s="32" t="s">
        <v>53</v>
      </c>
      <c r="J2566" s="32"/>
      <c r="K2566" s="32"/>
      <c r="L2566" s="32"/>
      <c r="M2566" s="24"/>
      <c r="N2566" s="14">
        <v>0</v>
      </c>
      <c r="O2566" s="14"/>
      <c r="P2566" s="12" t="s">
        <v>26</v>
      </c>
      <c r="Q2566" s="14"/>
      <c r="R2566" s="16" t="s">
        <v>32</v>
      </c>
      <c r="T2566" s="22"/>
      <c r="U2566" s="22"/>
      <c r="V2566" s="22"/>
      <c r="W2566" s="22"/>
      <c r="X2566" s="22"/>
      <c r="Y2566" s="22"/>
      <c r="Z2566" s="22"/>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s="22"/>
      <c r="BH2566" s="22"/>
      <c r="BI2566" s="22"/>
      <c r="BJ2566" s="22"/>
      <c r="BK2566" s="22"/>
      <c r="BL2566" s="22"/>
      <c r="BM2566" s="22"/>
      <c r="BN2566" s="22"/>
      <c r="BO2566" s="22"/>
      <c r="BP2566" s="22"/>
      <c r="BQ2566" s="22"/>
      <c r="BR2566" s="22"/>
      <c r="BS2566" s="22"/>
      <c r="BT2566" s="22"/>
      <c r="BU2566" s="22"/>
      <c r="BV2566" s="22"/>
      <c r="BW2566" s="22"/>
      <c r="BX2566" s="22"/>
      <c r="BY2566" s="22"/>
      <c r="BZ2566" s="22"/>
      <c r="CA2566" s="22"/>
      <c r="CB2566" s="22"/>
      <c r="CC2566" s="22"/>
      <c r="CD2566" s="22"/>
      <c r="CE2566" s="22"/>
      <c r="CF2566" s="22"/>
      <c r="CG2566" s="22"/>
      <c r="CH2566" s="22"/>
      <c r="CI2566" s="22"/>
      <c r="CJ2566" s="22"/>
      <c r="CK2566" s="22"/>
      <c r="CL2566" s="22"/>
      <c r="CM2566" s="22"/>
      <c r="CN2566" s="22"/>
      <c r="CO2566" s="22"/>
      <c r="CP2566" s="22"/>
      <c r="CQ2566" s="22"/>
      <c r="CR2566" s="22"/>
      <c r="CS2566" s="22"/>
      <c r="CT2566" s="22"/>
      <c r="CU2566" s="22"/>
      <c r="CV2566" s="22"/>
      <c r="CW2566" s="22"/>
      <c r="CX2566" s="22"/>
      <c r="CY2566" s="22"/>
      <c r="CZ2566" s="22"/>
      <c r="DA2566" s="22"/>
      <c r="DB2566" s="22"/>
      <c r="DC2566" s="22"/>
      <c r="DD2566" s="22"/>
      <c r="DE2566" s="22"/>
      <c r="DF2566" s="22"/>
      <c r="DG2566" s="22"/>
      <c r="DH2566" s="22"/>
      <c r="DI2566" s="22"/>
      <c r="DJ2566" s="22"/>
      <c r="DK2566" s="22"/>
      <c r="DL2566" s="22"/>
      <c r="DM2566" s="22"/>
      <c r="DN2566" s="22"/>
      <c r="DO2566" s="22"/>
      <c r="DP2566" s="22"/>
      <c r="DQ2566" s="22"/>
      <c r="DR2566" s="22"/>
      <c r="DS2566" s="22"/>
      <c r="DT2566" s="22"/>
      <c r="DU2566" s="22"/>
      <c r="DV2566" s="22"/>
      <c r="DW2566" s="22"/>
      <c r="DX2566" s="22"/>
      <c r="DY2566" s="22"/>
      <c r="DZ2566" s="22"/>
      <c r="EA2566" s="22"/>
      <c r="EB2566" s="22"/>
      <c r="EC2566" s="22"/>
      <c r="ED2566" s="22"/>
      <c r="EE2566" s="22"/>
      <c r="EF2566" s="22"/>
      <c r="EG2566" s="22"/>
      <c r="EH2566" s="22"/>
      <c r="EI2566" s="22"/>
      <c r="EJ2566" s="22"/>
      <c r="EK2566" s="22"/>
      <c r="EL2566" s="22"/>
      <c r="EM2566" s="22"/>
      <c r="EN2566" s="22"/>
      <c r="EO2566" s="22"/>
      <c r="EP2566" s="22"/>
      <c r="EQ2566" s="22"/>
      <c r="ER2566" s="22"/>
      <c r="ES2566" s="22"/>
      <c r="ET2566" s="22"/>
      <c r="EU2566" s="22"/>
      <c r="EV2566" s="22"/>
      <c r="EW2566" s="22"/>
      <c r="EX2566" s="22"/>
      <c r="EY2566" s="22"/>
      <c r="EZ2566" s="22"/>
      <c r="FA2566" s="22"/>
      <c r="FB2566" s="22"/>
      <c r="FC2566" s="22"/>
      <c r="FD2566" s="22"/>
      <c r="FE2566" s="22"/>
      <c r="FF2566" s="22"/>
      <c r="FG2566" s="22"/>
      <c r="FH2566" s="22"/>
      <c r="FI2566" s="22"/>
      <c r="FJ2566" s="22"/>
      <c r="FK2566" s="22"/>
      <c r="FL2566" s="22"/>
      <c r="FM2566" s="22"/>
      <c r="FN2566" s="22"/>
      <c r="FO2566" s="22"/>
      <c r="FP2566" s="22"/>
      <c r="FQ2566" s="22"/>
      <c r="FR2566" s="22"/>
      <c r="FS2566" s="22"/>
      <c r="FT2566" s="22"/>
      <c r="FU2566" s="22"/>
      <c r="FV2566" s="22"/>
      <c r="FW2566" s="22"/>
      <c r="FX2566" s="22"/>
      <c r="FY2566" s="22"/>
      <c r="FZ2566" s="22"/>
      <c r="GA2566" s="22"/>
      <c r="GB2566" s="22"/>
      <c r="GC2566" s="22"/>
      <c r="GD2566" s="22"/>
      <c r="GE2566" s="22"/>
      <c r="GF2566" s="22"/>
      <c r="GG2566" s="22"/>
      <c r="GH2566" s="22"/>
      <c r="GI2566" s="22"/>
      <c r="GJ2566" s="22"/>
      <c r="GK2566" s="22"/>
      <c r="GL2566" s="22"/>
      <c r="GM2566" s="22"/>
      <c r="GN2566" s="22"/>
      <c r="GO2566" s="22"/>
      <c r="GP2566" s="22"/>
      <c r="GQ2566" s="22"/>
      <c r="GR2566" s="22"/>
      <c r="GS2566" s="22"/>
      <c r="GT2566" s="22"/>
      <c r="GU2566" s="22"/>
      <c r="GV2566" s="22"/>
      <c r="GW2566" s="22"/>
      <c r="GX2566" s="22"/>
      <c r="GY2566" s="22"/>
      <c r="GZ2566" s="22"/>
      <c r="HA2566" s="22"/>
      <c r="HB2566" s="22"/>
      <c r="HC2566" s="22"/>
      <c r="HD2566" s="22"/>
      <c r="HE2566" s="22"/>
      <c r="HF2566" s="22"/>
      <c r="HG2566" s="22"/>
      <c r="HH2566" s="22"/>
      <c r="HI2566" s="22"/>
      <c r="HJ2566" s="22"/>
      <c r="HK2566" s="22"/>
      <c r="HL2566" s="22"/>
      <c r="HM2566" s="22"/>
      <c r="HN2566" s="22"/>
      <c r="HO2566" s="22"/>
      <c r="HP2566" s="22"/>
      <c r="HQ2566" s="22"/>
      <c r="HR2566" s="22"/>
      <c r="HS2566" s="22"/>
      <c r="HT2566" s="22"/>
      <c r="HU2566" s="22"/>
      <c r="HV2566" s="22"/>
      <c r="HW2566" s="22"/>
      <c r="HX2566" s="22"/>
      <c r="HY2566" s="22"/>
      <c r="HZ2566" s="22"/>
      <c r="IA2566" s="22"/>
      <c r="IB2566" s="22"/>
      <c r="IC2566" s="22"/>
      <c r="ID2566" s="22"/>
      <c r="IE2566" s="22"/>
      <c r="IF2566" s="22"/>
      <c r="IG2566" s="22"/>
      <c r="IH2566" s="22"/>
      <c r="II2566" s="22"/>
      <c r="IJ2566" s="22"/>
      <c r="IK2566" s="22"/>
      <c r="IL2566" s="22"/>
      <c r="IM2566" s="22"/>
      <c r="IN2566" s="22"/>
      <c r="IO2566" s="22"/>
      <c r="IP2566" s="22"/>
      <c r="IQ2566" s="22"/>
      <c r="IR2566" s="22"/>
      <c r="IS2566" s="22"/>
      <c r="IT2566" s="22"/>
      <c r="IU2566" s="22"/>
    </row>
    <row r="2567" spans="1:255" s="21" customFormat="1" ht="32.4" customHeight="1" x14ac:dyDescent="0.3">
      <c r="A2567" s="89" t="s">
        <v>307</v>
      </c>
      <c r="B2567" s="36" t="s">
        <v>4927</v>
      </c>
      <c r="C2567" s="19" t="s">
        <v>414</v>
      </c>
      <c r="D2567" s="68">
        <v>72000</v>
      </c>
      <c r="E2567" s="68">
        <v>72000</v>
      </c>
      <c r="F2567" s="18"/>
      <c r="G2567" s="68">
        <v>72000</v>
      </c>
      <c r="H2567" s="14">
        <v>0</v>
      </c>
      <c r="I2567" s="32" t="s">
        <v>53</v>
      </c>
      <c r="J2567" s="32"/>
      <c r="K2567" s="32"/>
      <c r="L2567" s="32"/>
      <c r="M2567" s="24"/>
      <c r="N2567" s="14">
        <v>0</v>
      </c>
      <c r="O2567" s="14"/>
      <c r="P2567" s="12" t="s">
        <v>26</v>
      </c>
      <c r="Q2567" s="14"/>
      <c r="R2567" s="16" t="s">
        <v>32</v>
      </c>
      <c r="T2567" s="22"/>
      <c r="U2567" s="22"/>
      <c r="V2567" s="22"/>
      <c r="W2567" s="22"/>
      <c r="X2567" s="22"/>
      <c r="Y2567" s="22"/>
      <c r="Z2567" s="22"/>
      <c r="AA2567" s="22"/>
      <c r="AB2567" s="22"/>
      <c r="AC2567" s="22"/>
      <c r="AD2567" s="22"/>
      <c r="AE2567" s="22"/>
      <c r="AF2567" s="22"/>
      <c r="AG2567" s="22"/>
      <c r="AH2567" s="22"/>
      <c r="AI2567" s="22"/>
      <c r="AJ2567" s="22"/>
      <c r="AK2567" s="22"/>
      <c r="AL2567" s="22"/>
      <c r="AM2567" s="22"/>
      <c r="AN2567" s="22"/>
      <c r="AO2567" s="22"/>
      <c r="AP2567" s="22"/>
      <c r="AQ2567" s="22"/>
      <c r="AR2567" s="22"/>
      <c r="AS2567" s="22"/>
      <c r="AT2567" s="22"/>
      <c r="AU2567" s="22"/>
      <c r="AV2567" s="22"/>
      <c r="AW2567" s="22"/>
      <c r="AX2567" s="22"/>
      <c r="AY2567" s="22"/>
      <c r="AZ2567" s="22"/>
      <c r="BA2567" s="22"/>
      <c r="BB2567" s="22"/>
      <c r="BC2567" s="22"/>
      <c r="BD2567" s="22"/>
      <c r="BE2567" s="22"/>
      <c r="BF2567" s="22"/>
      <c r="BG2567" s="22"/>
      <c r="BH2567" s="22"/>
      <c r="BI2567" s="22"/>
      <c r="BJ2567" s="22"/>
      <c r="BK2567" s="22"/>
      <c r="BL2567" s="22"/>
      <c r="BM2567" s="22"/>
      <c r="BN2567" s="22"/>
      <c r="BO2567" s="22"/>
      <c r="BP2567" s="22"/>
      <c r="BQ2567" s="22"/>
      <c r="BR2567" s="22"/>
      <c r="BS2567" s="22"/>
      <c r="BT2567" s="22"/>
      <c r="BU2567" s="22"/>
      <c r="BV2567" s="22"/>
      <c r="BW2567" s="22"/>
      <c r="BX2567" s="22"/>
      <c r="BY2567" s="22"/>
      <c r="BZ2567" s="22"/>
      <c r="CA2567" s="22"/>
      <c r="CB2567" s="22"/>
      <c r="CC2567" s="22"/>
      <c r="CD2567" s="22"/>
      <c r="CE2567" s="22"/>
      <c r="CF2567" s="22"/>
      <c r="CG2567" s="22"/>
      <c r="CH2567" s="22"/>
      <c r="CI2567" s="22"/>
      <c r="CJ2567" s="22"/>
      <c r="CK2567" s="22"/>
      <c r="CL2567" s="22"/>
      <c r="CM2567" s="22"/>
      <c r="CN2567" s="22"/>
      <c r="CO2567" s="22"/>
      <c r="CP2567" s="22"/>
      <c r="CQ2567" s="22"/>
      <c r="CR2567" s="22"/>
      <c r="CS2567" s="22"/>
      <c r="CT2567" s="22"/>
      <c r="CU2567" s="22"/>
      <c r="CV2567" s="22"/>
      <c r="CW2567" s="22"/>
      <c r="CX2567" s="22"/>
      <c r="CY2567" s="22"/>
      <c r="CZ2567" s="22"/>
      <c r="DA2567" s="22"/>
      <c r="DB2567" s="22"/>
      <c r="DC2567" s="22"/>
      <c r="DD2567" s="22"/>
      <c r="DE2567" s="22"/>
      <c r="DF2567" s="22"/>
      <c r="DG2567" s="22"/>
      <c r="DH2567" s="22"/>
      <c r="DI2567" s="22"/>
      <c r="DJ2567" s="22"/>
      <c r="DK2567" s="22"/>
      <c r="DL2567" s="22"/>
      <c r="DM2567" s="22"/>
      <c r="DN2567" s="22"/>
      <c r="DO2567" s="22"/>
      <c r="DP2567" s="22"/>
      <c r="DQ2567" s="22"/>
      <c r="DR2567" s="22"/>
      <c r="DS2567" s="22"/>
      <c r="DT2567" s="22"/>
      <c r="DU2567" s="22"/>
      <c r="DV2567" s="22"/>
      <c r="DW2567" s="22"/>
      <c r="DX2567" s="22"/>
      <c r="DY2567" s="22"/>
      <c r="DZ2567" s="22"/>
      <c r="EA2567" s="22"/>
      <c r="EB2567" s="22"/>
      <c r="EC2567" s="22"/>
      <c r="ED2567" s="22"/>
      <c r="EE2567" s="22"/>
      <c r="EF2567" s="22"/>
      <c r="EG2567" s="22"/>
      <c r="EH2567" s="22"/>
      <c r="EI2567" s="22"/>
      <c r="EJ2567" s="22"/>
      <c r="EK2567" s="22"/>
      <c r="EL2567" s="22"/>
      <c r="EM2567" s="22"/>
      <c r="EN2567" s="22"/>
      <c r="EO2567" s="22"/>
      <c r="EP2567" s="22"/>
      <c r="EQ2567" s="22"/>
      <c r="ER2567" s="22"/>
      <c r="ES2567" s="22"/>
      <c r="ET2567" s="22"/>
      <c r="EU2567" s="22"/>
      <c r="EV2567" s="22"/>
      <c r="EW2567" s="22"/>
      <c r="EX2567" s="22"/>
      <c r="EY2567" s="22"/>
      <c r="EZ2567" s="22"/>
      <c r="FA2567" s="22"/>
      <c r="FB2567" s="22"/>
      <c r="FC2567" s="22"/>
      <c r="FD2567" s="22"/>
      <c r="FE2567" s="22"/>
      <c r="FF2567" s="22"/>
      <c r="FG2567" s="22"/>
      <c r="FH2567" s="22"/>
      <c r="FI2567" s="22"/>
      <c r="FJ2567" s="22"/>
      <c r="FK2567" s="22"/>
      <c r="FL2567" s="22"/>
      <c r="FM2567" s="22"/>
      <c r="FN2567" s="22"/>
      <c r="FO2567" s="22"/>
      <c r="FP2567" s="22"/>
      <c r="FQ2567" s="22"/>
      <c r="FR2567" s="22"/>
      <c r="FS2567" s="22"/>
      <c r="FT2567" s="22"/>
      <c r="FU2567" s="22"/>
      <c r="FV2567" s="22"/>
      <c r="FW2567" s="22"/>
      <c r="FX2567" s="22"/>
      <c r="FY2567" s="22"/>
      <c r="FZ2567" s="22"/>
      <c r="GA2567" s="22"/>
      <c r="GB2567" s="22"/>
      <c r="GC2567" s="22"/>
      <c r="GD2567" s="22"/>
      <c r="GE2567" s="22"/>
      <c r="GF2567" s="22"/>
      <c r="GG2567" s="22"/>
      <c r="GH2567" s="22"/>
      <c r="GI2567" s="22"/>
      <c r="GJ2567" s="22"/>
      <c r="GK2567" s="22"/>
      <c r="GL2567" s="22"/>
      <c r="GM2567" s="22"/>
      <c r="GN2567" s="22"/>
      <c r="GO2567" s="22"/>
      <c r="GP2567" s="22"/>
      <c r="GQ2567" s="22"/>
      <c r="GR2567" s="22"/>
      <c r="GS2567" s="22"/>
      <c r="GT2567" s="22"/>
      <c r="GU2567" s="22"/>
      <c r="GV2567" s="22"/>
      <c r="GW2567" s="22"/>
      <c r="GX2567" s="22"/>
      <c r="GY2567" s="22"/>
      <c r="GZ2567" s="22"/>
      <c r="HA2567" s="22"/>
      <c r="HB2567" s="22"/>
      <c r="HC2567" s="22"/>
      <c r="HD2567" s="22"/>
      <c r="HE2567" s="22"/>
      <c r="HF2567" s="22"/>
      <c r="HG2567" s="22"/>
      <c r="HH2567" s="22"/>
      <c r="HI2567" s="22"/>
      <c r="HJ2567" s="22"/>
      <c r="HK2567" s="22"/>
      <c r="HL2567" s="22"/>
      <c r="HM2567" s="22"/>
      <c r="HN2567" s="22"/>
      <c r="HO2567" s="22"/>
      <c r="HP2567" s="22"/>
      <c r="HQ2567" s="22"/>
      <c r="HR2567" s="22"/>
      <c r="HS2567" s="22"/>
      <c r="HT2567" s="22"/>
      <c r="HU2567" s="22"/>
      <c r="HV2567" s="22"/>
      <c r="HW2567" s="22"/>
      <c r="HX2567" s="22"/>
      <c r="HY2567" s="22"/>
      <c r="HZ2567" s="22"/>
      <c r="IA2567" s="22"/>
      <c r="IB2567" s="22"/>
      <c r="IC2567" s="22"/>
      <c r="ID2567" s="22"/>
      <c r="IE2567" s="22"/>
      <c r="IF2567" s="22"/>
      <c r="IG2567" s="22"/>
      <c r="IH2567" s="22"/>
      <c r="II2567" s="22"/>
      <c r="IJ2567" s="22"/>
      <c r="IK2567" s="22"/>
      <c r="IL2567" s="22"/>
      <c r="IM2567" s="22"/>
      <c r="IN2567" s="22"/>
      <c r="IO2567" s="22"/>
      <c r="IP2567" s="22"/>
      <c r="IQ2567" s="22"/>
      <c r="IR2567" s="22"/>
      <c r="IS2567" s="22"/>
      <c r="IT2567" s="22"/>
      <c r="IU2567" s="22"/>
    </row>
    <row r="2568" spans="1:255" s="21" customFormat="1" ht="32.4" customHeight="1" x14ac:dyDescent="0.3">
      <c r="A2568" s="89" t="s">
        <v>307</v>
      </c>
      <c r="B2568" s="36" t="s">
        <v>4928</v>
      </c>
      <c r="C2568" s="19" t="s">
        <v>414</v>
      </c>
      <c r="D2568" s="68">
        <v>72000</v>
      </c>
      <c r="E2568" s="68">
        <v>72000</v>
      </c>
      <c r="F2568" s="18"/>
      <c r="G2568" s="68">
        <v>72000</v>
      </c>
      <c r="H2568" s="14">
        <v>0</v>
      </c>
      <c r="I2568" s="32" t="s">
        <v>53</v>
      </c>
      <c r="J2568" s="32"/>
      <c r="K2568" s="32"/>
      <c r="L2568" s="32"/>
      <c r="M2568" s="24"/>
      <c r="N2568" s="14">
        <v>0</v>
      </c>
      <c r="O2568" s="14"/>
      <c r="P2568" s="12" t="s">
        <v>26</v>
      </c>
      <c r="Q2568" s="14"/>
      <c r="R2568" s="16" t="s">
        <v>32</v>
      </c>
      <c r="T2568" s="22"/>
      <c r="U2568" s="22"/>
      <c r="V2568" s="22"/>
      <c r="W2568" s="22"/>
      <c r="X2568" s="22"/>
      <c r="Y2568" s="22"/>
      <c r="Z2568" s="22"/>
      <c r="AA2568" s="22"/>
      <c r="AB2568" s="22"/>
      <c r="AC2568" s="22"/>
      <c r="AD2568" s="22"/>
      <c r="AE2568" s="22"/>
      <c r="AF2568" s="22"/>
      <c r="AG2568" s="22"/>
      <c r="AH2568" s="22"/>
      <c r="AI2568" s="22"/>
      <c r="AJ2568" s="22"/>
      <c r="AK2568" s="22"/>
      <c r="AL2568" s="22"/>
      <c r="AM2568" s="22"/>
      <c r="AN2568" s="22"/>
      <c r="AO2568" s="22"/>
      <c r="AP2568" s="22"/>
      <c r="AQ2568" s="22"/>
      <c r="AR2568" s="22"/>
      <c r="AS2568" s="22"/>
      <c r="AT2568" s="22"/>
      <c r="AU2568" s="22"/>
      <c r="AV2568" s="22"/>
      <c r="AW2568" s="22"/>
      <c r="AX2568" s="22"/>
      <c r="AY2568" s="22"/>
      <c r="AZ2568" s="22"/>
      <c r="BA2568" s="22"/>
      <c r="BB2568" s="22"/>
      <c r="BC2568" s="22"/>
      <c r="BD2568" s="22"/>
      <c r="BE2568" s="22"/>
      <c r="BF2568" s="22"/>
      <c r="BG2568" s="22"/>
      <c r="BH2568" s="22"/>
      <c r="BI2568" s="22"/>
      <c r="BJ2568" s="22"/>
      <c r="BK2568" s="22"/>
      <c r="BL2568" s="22"/>
      <c r="BM2568" s="22"/>
      <c r="BN2568" s="22"/>
      <c r="BO2568" s="22"/>
      <c r="BP2568" s="22"/>
      <c r="BQ2568" s="22"/>
      <c r="BR2568" s="22"/>
      <c r="BS2568" s="22"/>
      <c r="BT2568" s="22"/>
      <c r="BU2568" s="22"/>
      <c r="BV2568" s="22"/>
      <c r="BW2568" s="22"/>
      <c r="BX2568" s="22"/>
      <c r="BY2568" s="22"/>
      <c r="BZ2568" s="22"/>
      <c r="CA2568" s="22"/>
      <c r="CB2568" s="22"/>
      <c r="CC2568" s="22"/>
      <c r="CD2568" s="22"/>
      <c r="CE2568" s="22"/>
      <c r="CF2568" s="22"/>
      <c r="CG2568" s="22"/>
      <c r="CH2568" s="22"/>
      <c r="CI2568" s="22"/>
      <c r="CJ2568" s="22"/>
      <c r="CK2568" s="22"/>
      <c r="CL2568" s="22"/>
      <c r="CM2568" s="22"/>
      <c r="CN2568" s="22"/>
      <c r="CO2568" s="22"/>
      <c r="CP2568" s="22"/>
      <c r="CQ2568" s="22"/>
      <c r="CR2568" s="22"/>
      <c r="CS2568" s="22"/>
      <c r="CT2568" s="22"/>
      <c r="CU2568" s="22"/>
      <c r="CV2568" s="22"/>
      <c r="CW2568" s="22"/>
      <c r="CX2568" s="22"/>
      <c r="CY2568" s="22"/>
      <c r="CZ2568" s="22"/>
      <c r="DA2568" s="22"/>
      <c r="DB2568" s="22"/>
      <c r="DC2568" s="22"/>
      <c r="DD2568" s="22"/>
      <c r="DE2568" s="22"/>
      <c r="DF2568" s="22"/>
      <c r="DG2568" s="22"/>
      <c r="DH2568" s="22"/>
      <c r="DI2568" s="22"/>
      <c r="DJ2568" s="22"/>
      <c r="DK2568" s="22"/>
      <c r="DL2568" s="22"/>
      <c r="DM2568" s="22"/>
      <c r="DN2568" s="22"/>
      <c r="DO2568" s="22"/>
      <c r="DP2568" s="22"/>
      <c r="DQ2568" s="22"/>
      <c r="DR2568" s="22"/>
      <c r="DS2568" s="22"/>
      <c r="DT2568" s="22"/>
      <c r="DU2568" s="22"/>
      <c r="DV2568" s="22"/>
      <c r="DW2568" s="22"/>
      <c r="DX2568" s="22"/>
      <c r="DY2568" s="22"/>
      <c r="DZ2568" s="22"/>
      <c r="EA2568" s="22"/>
      <c r="EB2568" s="22"/>
      <c r="EC2568" s="22"/>
      <c r="ED2568" s="22"/>
      <c r="EE2568" s="22"/>
      <c r="EF2568" s="22"/>
      <c r="EG2568" s="22"/>
      <c r="EH2568" s="22"/>
      <c r="EI2568" s="22"/>
      <c r="EJ2568" s="22"/>
      <c r="EK2568" s="22"/>
      <c r="EL2568" s="22"/>
      <c r="EM2568" s="22"/>
      <c r="EN2568" s="22"/>
      <c r="EO2568" s="22"/>
      <c r="EP2568" s="22"/>
      <c r="EQ2568" s="22"/>
      <c r="ER2568" s="22"/>
      <c r="ES2568" s="22"/>
      <c r="ET2568" s="22"/>
      <c r="EU2568" s="22"/>
      <c r="EV2568" s="22"/>
      <c r="EW2568" s="22"/>
      <c r="EX2568" s="22"/>
      <c r="EY2568" s="22"/>
      <c r="EZ2568" s="22"/>
      <c r="FA2568" s="22"/>
      <c r="FB2568" s="22"/>
      <c r="FC2568" s="22"/>
      <c r="FD2568" s="22"/>
      <c r="FE2568" s="22"/>
      <c r="FF2568" s="22"/>
      <c r="FG2568" s="22"/>
      <c r="FH2568" s="22"/>
      <c r="FI2568" s="22"/>
      <c r="FJ2568" s="22"/>
      <c r="FK2568" s="22"/>
      <c r="FL2568" s="22"/>
      <c r="FM2568" s="22"/>
      <c r="FN2568" s="22"/>
      <c r="FO2568" s="22"/>
      <c r="FP2568" s="22"/>
      <c r="FQ2568" s="22"/>
      <c r="FR2568" s="22"/>
      <c r="FS2568" s="22"/>
      <c r="FT2568" s="22"/>
      <c r="FU2568" s="22"/>
      <c r="FV2568" s="22"/>
      <c r="FW2568" s="22"/>
      <c r="FX2568" s="22"/>
      <c r="FY2568" s="22"/>
      <c r="FZ2568" s="22"/>
      <c r="GA2568" s="22"/>
      <c r="GB2568" s="22"/>
      <c r="GC2568" s="22"/>
      <c r="GD2568" s="22"/>
      <c r="GE2568" s="22"/>
      <c r="GF2568" s="22"/>
      <c r="GG2568" s="22"/>
      <c r="GH2568" s="22"/>
      <c r="GI2568" s="22"/>
      <c r="GJ2568" s="22"/>
      <c r="GK2568" s="22"/>
      <c r="GL2568" s="22"/>
      <c r="GM2568" s="22"/>
      <c r="GN2568" s="22"/>
      <c r="GO2568" s="22"/>
      <c r="GP2568" s="22"/>
      <c r="GQ2568" s="22"/>
      <c r="GR2568" s="22"/>
      <c r="GS2568" s="22"/>
      <c r="GT2568" s="22"/>
      <c r="GU2568" s="22"/>
      <c r="GV2568" s="22"/>
      <c r="GW2568" s="22"/>
      <c r="GX2568" s="22"/>
      <c r="GY2568" s="22"/>
      <c r="GZ2568" s="22"/>
      <c r="HA2568" s="22"/>
      <c r="HB2568" s="22"/>
      <c r="HC2568" s="22"/>
      <c r="HD2568" s="22"/>
      <c r="HE2568" s="22"/>
      <c r="HF2568" s="22"/>
      <c r="HG2568" s="22"/>
      <c r="HH2568" s="22"/>
      <c r="HI2568" s="22"/>
      <c r="HJ2568" s="22"/>
      <c r="HK2568" s="22"/>
      <c r="HL2568" s="22"/>
      <c r="HM2568" s="22"/>
      <c r="HN2568" s="22"/>
      <c r="HO2568" s="22"/>
      <c r="HP2568" s="22"/>
      <c r="HQ2568" s="22"/>
      <c r="HR2568" s="22"/>
      <c r="HS2568" s="22"/>
      <c r="HT2568" s="22"/>
      <c r="HU2568" s="22"/>
      <c r="HV2568" s="22"/>
      <c r="HW2568" s="22"/>
      <c r="HX2568" s="22"/>
      <c r="HY2568" s="22"/>
      <c r="HZ2568" s="22"/>
      <c r="IA2568" s="22"/>
      <c r="IB2568" s="22"/>
      <c r="IC2568" s="22"/>
      <c r="ID2568" s="22"/>
      <c r="IE2568" s="22"/>
      <c r="IF2568" s="22"/>
      <c r="IG2568" s="22"/>
      <c r="IH2568" s="22"/>
      <c r="II2568" s="22"/>
      <c r="IJ2568" s="22"/>
      <c r="IK2568" s="22"/>
      <c r="IL2568" s="22"/>
      <c r="IM2568" s="22"/>
      <c r="IN2568" s="22"/>
      <c r="IO2568" s="22"/>
      <c r="IP2568" s="22"/>
      <c r="IQ2568" s="22"/>
      <c r="IR2568" s="22"/>
      <c r="IS2568" s="22"/>
      <c r="IT2568" s="22"/>
      <c r="IU2568" s="22"/>
    </row>
    <row r="2569" spans="1:255" s="21" customFormat="1" ht="32.4" customHeight="1" x14ac:dyDescent="0.3">
      <c r="A2569" s="89" t="s">
        <v>307</v>
      </c>
      <c r="B2569" s="36" t="s">
        <v>4929</v>
      </c>
      <c r="C2569" s="19" t="s">
        <v>414</v>
      </c>
      <c r="D2569" s="61">
        <v>72000</v>
      </c>
      <c r="E2569" s="60">
        <v>72000</v>
      </c>
      <c r="F2569" s="18"/>
      <c r="G2569" s="60">
        <v>72000</v>
      </c>
      <c r="H2569" s="14">
        <v>0</v>
      </c>
      <c r="I2569" s="32" t="s">
        <v>53</v>
      </c>
      <c r="J2569" s="32"/>
      <c r="K2569" s="32"/>
      <c r="L2569" s="32"/>
      <c r="M2569" s="24"/>
      <c r="N2569" s="14">
        <v>0</v>
      </c>
      <c r="O2569" s="14"/>
      <c r="P2569" s="12" t="s">
        <v>26</v>
      </c>
      <c r="Q2569" s="14"/>
      <c r="R2569" s="16" t="s">
        <v>32</v>
      </c>
      <c r="T2569" s="22"/>
      <c r="U2569" s="22"/>
      <c r="V2569" s="22"/>
      <c r="W2569" s="22"/>
      <c r="X2569" s="22"/>
      <c r="Y2569" s="22"/>
      <c r="Z2569" s="22"/>
      <c r="AA2569" s="22"/>
      <c r="AB2569" s="22"/>
      <c r="AC2569" s="22"/>
      <c r="AD2569" s="22"/>
      <c r="AE2569" s="22"/>
      <c r="AF2569" s="22"/>
      <c r="AG2569" s="22"/>
      <c r="AH2569" s="22"/>
      <c r="AI2569" s="22"/>
      <c r="AJ2569" s="22"/>
      <c r="AK2569" s="22"/>
      <c r="AL2569" s="22"/>
      <c r="AM2569" s="22"/>
      <c r="AN2569" s="22"/>
      <c r="AO2569" s="22"/>
      <c r="AP2569" s="22"/>
      <c r="AQ2569" s="22"/>
      <c r="AR2569" s="22"/>
      <c r="AS2569" s="22"/>
      <c r="AT2569" s="22"/>
      <c r="AU2569" s="22"/>
      <c r="AV2569" s="22"/>
      <c r="AW2569" s="22"/>
      <c r="AX2569" s="22"/>
      <c r="AY2569" s="22"/>
      <c r="AZ2569" s="22"/>
      <c r="BA2569" s="22"/>
      <c r="BB2569" s="22"/>
      <c r="BC2569" s="22"/>
      <c r="BD2569" s="22"/>
      <c r="BE2569" s="22"/>
      <c r="BF2569" s="22"/>
      <c r="BG2569" s="22"/>
      <c r="BH2569" s="22"/>
      <c r="BI2569" s="22"/>
      <c r="BJ2569" s="22"/>
      <c r="BK2569" s="22"/>
      <c r="BL2569" s="22"/>
      <c r="BM2569" s="22"/>
      <c r="BN2569" s="22"/>
      <c r="BO2569" s="22"/>
      <c r="BP2569" s="22"/>
      <c r="BQ2569" s="22"/>
      <c r="BR2569" s="22"/>
      <c r="BS2569" s="22"/>
      <c r="BT2569" s="22"/>
      <c r="BU2569" s="22"/>
      <c r="BV2569" s="22"/>
      <c r="BW2569" s="22"/>
      <c r="BX2569" s="22"/>
      <c r="BY2569" s="22"/>
      <c r="BZ2569" s="22"/>
      <c r="CA2569" s="22"/>
      <c r="CB2569" s="22"/>
      <c r="CC2569" s="22"/>
      <c r="CD2569" s="22"/>
      <c r="CE2569" s="22"/>
      <c r="CF2569" s="22"/>
      <c r="CG2569" s="22"/>
      <c r="CH2569" s="22"/>
      <c r="CI2569" s="22"/>
      <c r="CJ2569" s="22"/>
      <c r="CK2569" s="22"/>
      <c r="CL2569" s="22"/>
      <c r="CM2569" s="22"/>
      <c r="CN2569" s="22"/>
      <c r="CO2569" s="22"/>
      <c r="CP2569" s="22"/>
      <c r="CQ2569" s="22"/>
      <c r="CR2569" s="22"/>
      <c r="CS2569" s="22"/>
      <c r="CT2569" s="22"/>
      <c r="CU2569" s="22"/>
      <c r="CV2569" s="22"/>
      <c r="CW2569" s="22"/>
      <c r="CX2569" s="22"/>
      <c r="CY2569" s="22"/>
      <c r="CZ2569" s="22"/>
      <c r="DA2569" s="22"/>
      <c r="DB2569" s="22"/>
      <c r="DC2569" s="22"/>
      <c r="DD2569" s="22"/>
      <c r="DE2569" s="22"/>
      <c r="DF2569" s="22"/>
      <c r="DG2569" s="22"/>
      <c r="DH2569" s="22"/>
      <c r="DI2569" s="22"/>
      <c r="DJ2569" s="22"/>
      <c r="DK2569" s="22"/>
      <c r="DL2569" s="22"/>
      <c r="DM2569" s="22"/>
      <c r="DN2569" s="22"/>
      <c r="DO2569" s="22"/>
      <c r="DP2569" s="22"/>
      <c r="DQ2569" s="22"/>
      <c r="DR2569" s="22"/>
      <c r="DS2569" s="22"/>
      <c r="DT2569" s="22"/>
      <c r="DU2569" s="22"/>
      <c r="DV2569" s="22"/>
      <c r="DW2569" s="22"/>
      <c r="DX2569" s="22"/>
      <c r="DY2569" s="22"/>
      <c r="DZ2569" s="22"/>
      <c r="EA2569" s="22"/>
      <c r="EB2569" s="22"/>
      <c r="EC2569" s="22"/>
      <c r="ED2569" s="22"/>
      <c r="EE2569" s="22"/>
      <c r="EF2569" s="22"/>
      <c r="EG2569" s="22"/>
      <c r="EH2569" s="22"/>
      <c r="EI2569" s="22"/>
      <c r="EJ2569" s="22"/>
      <c r="EK2569" s="22"/>
      <c r="EL2569" s="22"/>
      <c r="EM2569" s="22"/>
      <c r="EN2569" s="22"/>
      <c r="EO2569" s="22"/>
      <c r="EP2569" s="22"/>
      <c r="EQ2569" s="22"/>
      <c r="ER2569" s="22"/>
      <c r="ES2569" s="22"/>
      <c r="ET2569" s="22"/>
      <c r="EU2569" s="22"/>
      <c r="EV2569" s="22"/>
      <c r="EW2569" s="22"/>
      <c r="EX2569" s="22"/>
      <c r="EY2569" s="22"/>
      <c r="EZ2569" s="22"/>
      <c r="FA2569" s="22"/>
      <c r="FB2569" s="22"/>
      <c r="FC2569" s="22"/>
      <c r="FD2569" s="22"/>
      <c r="FE2569" s="22"/>
      <c r="FF2569" s="22"/>
      <c r="FG2569" s="22"/>
      <c r="FH2569" s="22"/>
      <c r="FI2569" s="22"/>
      <c r="FJ2569" s="22"/>
      <c r="FK2569" s="22"/>
      <c r="FL2569" s="22"/>
      <c r="FM2569" s="22"/>
      <c r="FN2569" s="22"/>
      <c r="FO2569" s="22"/>
      <c r="FP2569" s="22"/>
      <c r="FQ2569" s="22"/>
      <c r="FR2569" s="22"/>
      <c r="FS2569" s="22"/>
      <c r="FT2569" s="22"/>
      <c r="FU2569" s="22"/>
      <c r="FV2569" s="22"/>
      <c r="FW2569" s="22"/>
      <c r="FX2569" s="22"/>
      <c r="FY2569" s="22"/>
      <c r="FZ2569" s="22"/>
      <c r="GA2569" s="22"/>
      <c r="GB2569" s="22"/>
      <c r="GC2569" s="22"/>
      <c r="GD2569" s="22"/>
      <c r="GE2569" s="22"/>
      <c r="GF2569" s="22"/>
      <c r="GG2569" s="22"/>
      <c r="GH2569" s="22"/>
      <c r="GI2569" s="22"/>
      <c r="GJ2569" s="22"/>
      <c r="GK2569" s="22"/>
      <c r="GL2569" s="22"/>
      <c r="GM2569" s="22"/>
      <c r="GN2569" s="22"/>
      <c r="GO2569" s="22"/>
      <c r="GP2569" s="22"/>
      <c r="GQ2569" s="22"/>
      <c r="GR2569" s="22"/>
      <c r="GS2569" s="22"/>
      <c r="GT2569" s="22"/>
      <c r="GU2569" s="22"/>
      <c r="GV2569" s="22"/>
      <c r="GW2569" s="22"/>
      <c r="GX2569" s="22"/>
      <c r="GY2569" s="22"/>
      <c r="GZ2569" s="22"/>
      <c r="HA2569" s="22"/>
      <c r="HB2569" s="22"/>
      <c r="HC2569" s="22"/>
      <c r="HD2569" s="22"/>
      <c r="HE2569" s="22"/>
      <c r="HF2569" s="22"/>
      <c r="HG2569" s="22"/>
      <c r="HH2569" s="22"/>
      <c r="HI2569" s="22"/>
      <c r="HJ2569" s="22"/>
      <c r="HK2569" s="22"/>
      <c r="HL2569" s="22"/>
      <c r="HM2569" s="22"/>
      <c r="HN2569" s="22"/>
      <c r="HO2569" s="22"/>
      <c r="HP2569" s="22"/>
      <c r="HQ2569" s="22"/>
      <c r="HR2569" s="22"/>
      <c r="HS2569" s="22"/>
      <c r="HT2569" s="22"/>
      <c r="HU2569" s="22"/>
      <c r="HV2569" s="22"/>
      <c r="HW2569" s="22"/>
      <c r="HX2569" s="22"/>
      <c r="HY2569" s="22"/>
      <c r="HZ2569" s="22"/>
      <c r="IA2569" s="22"/>
      <c r="IB2569" s="22"/>
      <c r="IC2569" s="22"/>
      <c r="ID2569" s="22"/>
      <c r="IE2569" s="22"/>
      <c r="IF2569" s="22"/>
      <c r="IG2569" s="22"/>
      <c r="IH2569" s="22"/>
      <c r="II2569" s="22"/>
      <c r="IJ2569" s="22"/>
      <c r="IK2569" s="22"/>
      <c r="IL2569" s="22"/>
      <c r="IM2569" s="22"/>
      <c r="IN2569" s="22"/>
      <c r="IO2569" s="22"/>
      <c r="IP2569" s="22"/>
      <c r="IQ2569" s="22"/>
      <c r="IR2569" s="22"/>
      <c r="IS2569" s="22"/>
      <c r="IT2569" s="22"/>
      <c r="IU2569" s="22"/>
    </row>
    <row r="2570" spans="1:255" s="21" customFormat="1" ht="32.4" customHeight="1" x14ac:dyDescent="0.3">
      <c r="A2570" s="89" t="s">
        <v>307</v>
      </c>
      <c r="B2570" s="36" t="s">
        <v>4930</v>
      </c>
      <c r="C2570" s="19" t="s">
        <v>414</v>
      </c>
      <c r="D2570" s="61">
        <v>72000</v>
      </c>
      <c r="E2570" s="60">
        <v>72000</v>
      </c>
      <c r="F2570" s="18"/>
      <c r="G2570" s="60">
        <v>72000</v>
      </c>
      <c r="H2570" s="14">
        <v>0</v>
      </c>
      <c r="I2570" s="32" t="s">
        <v>53</v>
      </c>
      <c r="J2570" s="32"/>
      <c r="K2570" s="32"/>
      <c r="L2570" s="32"/>
      <c r="M2570" s="24"/>
      <c r="N2570" s="14">
        <v>0</v>
      </c>
      <c r="O2570" s="14"/>
      <c r="P2570" s="12" t="s">
        <v>26</v>
      </c>
      <c r="Q2570" s="14"/>
      <c r="R2570" s="16" t="s">
        <v>32</v>
      </c>
      <c r="T2570" s="22"/>
      <c r="U2570" s="22"/>
      <c r="V2570" s="22"/>
      <c r="W2570" s="22"/>
      <c r="X2570" s="22"/>
      <c r="Y2570" s="22"/>
      <c r="Z2570" s="22"/>
      <c r="AA2570" s="22"/>
      <c r="AB2570" s="22"/>
      <c r="AC2570" s="22"/>
      <c r="AD2570" s="22"/>
      <c r="AE2570" s="22"/>
      <c r="AF2570" s="22"/>
      <c r="AG2570" s="22"/>
      <c r="AH2570" s="22"/>
      <c r="AI2570" s="22"/>
      <c r="AJ2570" s="22"/>
      <c r="AK2570" s="22"/>
      <c r="AL2570" s="22"/>
      <c r="AM2570" s="22"/>
      <c r="AN2570" s="22"/>
      <c r="AO2570" s="22"/>
      <c r="AP2570" s="22"/>
      <c r="AQ2570" s="22"/>
      <c r="AR2570" s="22"/>
      <c r="AS2570" s="22"/>
      <c r="AT2570" s="22"/>
      <c r="AU2570" s="22"/>
      <c r="AV2570" s="22"/>
      <c r="AW2570" s="22"/>
      <c r="AX2570" s="22"/>
      <c r="AY2570" s="22"/>
      <c r="AZ2570" s="22"/>
      <c r="BA2570" s="22"/>
      <c r="BB2570" s="22"/>
      <c r="BC2570" s="22"/>
      <c r="BD2570" s="22"/>
      <c r="BE2570" s="22"/>
      <c r="BF2570" s="22"/>
      <c r="BG2570" s="22"/>
      <c r="BH2570" s="22"/>
      <c r="BI2570" s="22"/>
      <c r="BJ2570" s="22"/>
      <c r="BK2570" s="22"/>
      <c r="BL2570" s="22"/>
      <c r="BM2570" s="22"/>
      <c r="BN2570" s="22"/>
      <c r="BO2570" s="22"/>
      <c r="BP2570" s="22"/>
      <c r="BQ2570" s="22"/>
      <c r="BR2570" s="22"/>
      <c r="BS2570" s="22"/>
      <c r="BT2570" s="22"/>
      <c r="BU2570" s="22"/>
      <c r="BV2570" s="22"/>
      <c r="BW2570" s="22"/>
      <c r="BX2570" s="22"/>
      <c r="BY2570" s="22"/>
      <c r="BZ2570" s="22"/>
      <c r="CA2570" s="22"/>
      <c r="CB2570" s="22"/>
      <c r="CC2570" s="22"/>
      <c r="CD2570" s="22"/>
      <c r="CE2570" s="22"/>
      <c r="CF2570" s="22"/>
      <c r="CG2570" s="22"/>
      <c r="CH2570" s="22"/>
      <c r="CI2570" s="22"/>
      <c r="CJ2570" s="22"/>
      <c r="CK2570" s="22"/>
      <c r="CL2570" s="22"/>
      <c r="CM2570" s="22"/>
      <c r="CN2570" s="22"/>
      <c r="CO2570" s="22"/>
      <c r="CP2570" s="22"/>
      <c r="CQ2570" s="22"/>
      <c r="CR2570" s="22"/>
      <c r="CS2570" s="22"/>
      <c r="CT2570" s="22"/>
      <c r="CU2570" s="22"/>
      <c r="CV2570" s="22"/>
      <c r="CW2570" s="22"/>
      <c r="CX2570" s="22"/>
      <c r="CY2570" s="22"/>
      <c r="CZ2570" s="22"/>
      <c r="DA2570" s="22"/>
      <c r="DB2570" s="22"/>
      <c r="DC2570" s="22"/>
      <c r="DD2570" s="22"/>
      <c r="DE2570" s="22"/>
      <c r="DF2570" s="22"/>
      <c r="DG2570" s="22"/>
      <c r="DH2570" s="22"/>
      <c r="DI2570" s="22"/>
      <c r="DJ2570" s="22"/>
      <c r="DK2570" s="22"/>
      <c r="DL2570" s="22"/>
      <c r="DM2570" s="22"/>
      <c r="DN2570" s="22"/>
      <c r="DO2570" s="22"/>
      <c r="DP2570" s="22"/>
      <c r="DQ2570" s="22"/>
      <c r="DR2570" s="22"/>
      <c r="DS2570" s="22"/>
      <c r="DT2570" s="22"/>
      <c r="DU2570" s="22"/>
      <c r="DV2570" s="22"/>
      <c r="DW2570" s="22"/>
      <c r="DX2570" s="22"/>
      <c r="DY2570" s="22"/>
      <c r="DZ2570" s="22"/>
      <c r="EA2570" s="22"/>
      <c r="EB2570" s="22"/>
      <c r="EC2570" s="22"/>
      <c r="ED2570" s="22"/>
      <c r="EE2570" s="22"/>
      <c r="EF2570" s="22"/>
      <c r="EG2570" s="22"/>
      <c r="EH2570" s="22"/>
      <c r="EI2570" s="22"/>
      <c r="EJ2570" s="22"/>
      <c r="EK2570" s="22"/>
      <c r="EL2570" s="22"/>
      <c r="EM2570" s="22"/>
      <c r="EN2570" s="22"/>
      <c r="EO2570" s="22"/>
      <c r="EP2570" s="22"/>
      <c r="EQ2570" s="22"/>
      <c r="ER2570" s="22"/>
      <c r="ES2570" s="22"/>
      <c r="ET2570" s="22"/>
      <c r="EU2570" s="22"/>
      <c r="EV2570" s="22"/>
      <c r="EW2570" s="22"/>
      <c r="EX2570" s="22"/>
      <c r="EY2570" s="22"/>
      <c r="EZ2570" s="22"/>
      <c r="FA2570" s="22"/>
      <c r="FB2570" s="22"/>
      <c r="FC2570" s="22"/>
      <c r="FD2570" s="22"/>
      <c r="FE2570" s="22"/>
      <c r="FF2570" s="22"/>
      <c r="FG2570" s="22"/>
      <c r="FH2570" s="22"/>
      <c r="FI2570" s="22"/>
      <c r="FJ2570" s="22"/>
      <c r="FK2570" s="22"/>
      <c r="FL2570" s="22"/>
      <c r="FM2570" s="22"/>
      <c r="FN2570" s="22"/>
      <c r="FO2570" s="22"/>
      <c r="FP2570" s="22"/>
      <c r="FQ2570" s="22"/>
      <c r="FR2570" s="22"/>
      <c r="FS2570" s="22"/>
      <c r="FT2570" s="22"/>
      <c r="FU2570" s="22"/>
      <c r="FV2570" s="22"/>
      <c r="FW2570" s="22"/>
      <c r="FX2570" s="22"/>
      <c r="FY2570" s="22"/>
      <c r="FZ2570" s="22"/>
      <c r="GA2570" s="22"/>
      <c r="GB2570" s="22"/>
      <c r="GC2570" s="22"/>
      <c r="GD2570" s="22"/>
      <c r="GE2570" s="22"/>
      <c r="GF2570" s="22"/>
      <c r="GG2570" s="22"/>
      <c r="GH2570" s="22"/>
      <c r="GI2570" s="22"/>
      <c r="GJ2570" s="22"/>
      <c r="GK2570" s="22"/>
      <c r="GL2570" s="22"/>
      <c r="GM2570" s="22"/>
      <c r="GN2570" s="22"/>
      <c r="GO2570" s="22"/>
      <c r="GP2570" s="22"/>
      <c r="GQ2570" s="22"/>
      <c r="GR2570" s="22"/>
      <c r="GS2570" s="22"/>
      <c r="GT2570" s="22"/>
      <c r="GU2570" s="22"/>
      <c r="GV2570" s="22"/>
      <c r="GW2570" s="22"/>
      <c r="GX2570" s="22"/>
      <c r="GY2570" s="22"/>
      <c r="GZ2570" s="22"/>
      <c r="HA2570" s="22"/>
      <c r="HB2570" s="22"/>
      <c r="HC2570" s="22"/>
      <c r="HD2570" s="22"/>
      <c r="HE2570" s="22"/>
      <c r="HF2570" s="22"/>
      <c r="HG2570" s="22"/>
      <c r="HH2570" s="22"/>
      <c r="HI2570" s="22"/>
      <c r="HJ2570" s="22"/>
      <c r="HK2570" s="22"/>
      <c r="HL2570" s="22"/>
      <c r="HM2570" s="22"/>
      <c r="HN2570" s="22"/>
      <c r="HO2570" s="22"/>
      <c r="HP2570" s="22"/>
      <c r="HQ2570" s="22"/>
      <c r="HR2570" s="22"/>
      <c r="HS2570" s="22"/>
      <c r="HT2570" s="22"/>
      <c r="HU2570" s="22"/>
      <c r="HV2570" s="22"/>
      <c r="HW2570" s="22"/>
      <c r="HX2570" s="22"/>
      <c r="HY2570" s="22"/>
      <c r="HZ2570" s="22"/>
      <c r="IA2570" s="22"/>
      <c r="IB2570" s="22"/>
      <c r="IC2570" s="22"/>
      <c r="ID2570" s="22"/>
      <c r="IE2570" s="22"/>
      <c r="IF2570" s="22"/>
      <c r="IG2570" s="22"/>
      <c r="IH2570" s="22"/>
      <c r="II2570" s="22"/>
      <c r="IJ2570" s="22"/>
      <c r="IK2570" s="22"/>
      <c r="IL2570" s="22"/>
      <c r="IM2570" s="22"/>
      <c r="IN2570" s="22"/>
      <c r="IO2570" s="22"/>
      <c r="IP2570" s="22"/>
      <c r="IQ2570" s="22"/>
      <c r="IR2570" s="22"/>
      <c r="IS2570" s="22"/>
      <c r="IT2570" s="22"/>
      <c r="IU2570" s="22"/>
    </row>
    <row r="2571" spans="1:255" s="21" customFormat="1" ht="32.4" customHeight="1" x14ac:dyDescent="0.3">
      <c r="A2571" s="89" t="s">
        <v>307</v>
      </c>
      <c r="B2571" s="36" t="s">
        <v>4931</v>
      </c>
      <c r="C2571" s="19" t="s">
        <v>414</v>
      </c>
      <c r="D2571" s="68">
        <v>72000</v>
      </c>
      <c r="E2571" s="68">
        <v>72000</v>
      </c>
      <c r="F2571" s="18"/>
      <c r="G2571" s="68">
        <v>72000</v>
      </c>
      <c r="H2571" s="14">
        <v>0</v>
      </c>
      <c r="I2571" s="32" t="s">
        <v>53</v>
      </c>
      <c r="J2571" s="32"/>
      <c r="K2571" s="32"/>
      <c r="L2571" s="32"/>
      <c r="M2571" s="24"/>
      <c r="N2571" s="14">
        <v>0</v>
      </c>
      <c r="O2571" s="14"/>
      <c r="P2571" s="12" t="s">
        <v>26</v>
      </c>
      <c r="Q2571" s="14"/>
      <c r="R2571" s="16" t="s">
        <v>32</v>
      </c>
      <c r="T2571" s="22"/>
      <c r="U2571" s="22"/>
      <c r="V2571" s="22"/>
      <c r="W2571" s="22"/>
      <c r="X2571" s="22"/>
      <c r="Y2571" s="22"/>
      <c r="Z2571" s="22"/>
      <c r="AA2571" s="22"/>
      <c r="AB2571" s="22"/>
      <c r="AC2571" s="22"/>
      <c r="AD2571" s="22"/>
      <c r="AE2571" s="22"/>
      <c r="AF2571" s="22"/>
      <c r="AG2571" s="22"/>
      <c r="AH2571" s="22"/>
      <c r="AI2571" s="22"/>
      <c r="AJ2571" s="22"/>
      <c r="AK2571" s="22"/>
      <c r="AL2571" s="22"/>
      <c r="AM2571" s="22"/>
      <c r="AN2571" s="22"/>
      <c r="AO2571" s="22"/>
      <c r="AP2571" s="22"/>
      <c r="AQ2571" s="22"/>
      <c r="AR2571" s="22"/>
      <c r="AS2571" s="22"/>
      <c r="AT2571" s="22"/>
      <c r="AU2571" s="22"/>
      <c r="AV2571" s="22"/>
      <c r="AW2571" s="22"/>
      <c r="AX2571" s="22"/>
      <c r="AY2571" s="22"/>
      <c r="AZ2571" s="22"/>
      <c r="BA2571" s="22"/>
      <c r="BB2571" s="22"/>
      <c r="BC2571" s="22"/>
      <c r="BD2571" s="22"/>
      <c r="BE2571" s="22"/>
      <c r="BF2571" s="22"/>
      <c r="BG2571" s="22"/>
      <c r="BH2571" s="22"/>
      <c r="BI2571" s="22"/>
      <c r="BJ2571" s="22"/>
      <c r="BK2571" s="22"/>
      <c r="BL2571" s="22"/>
      <c r="BM2571" s="22"/>
      <c r="BN2571" s="22"/>
      <c r="BO2571" s="22"/>
      <c r="BP2571" s="22"/>
      <c r="BQ2571" s="22"/>
      <c r="BR2571" s="22"/>
      <c r="BS2571" s="22"/>
      <c r="BT2571" s="22"/>
      <c r="BU2571" s="22"/>
      <c r="BV2571" s="22"/>
      <c r="BW2571" s="22"/>
      <c r="BX2571" s="22"/>
      <c r="BY2571" s="22"/>
      <c r="BZ2571" s="22"/>
      <c r="CA2571" s="22"/>
      <c r="CB2571" s="22"/>
      <c r="CC2571" s="22"/>
      <c r="CD2571" s="22"/>
      <c r="CE2571" s="22"/>
      <c r="CF2571" s="22"/>
      <c r="CG2571" s="22"/>
      <c r="CH2571" s="22"/>
      <c r="CI2571" s="22"/>
      <c r="CJ2571" s="22"/>
      <c r="CK2571" s="22"/>
      <c r="CL2571" s="22"/>
      <c r="CM2571" s="22"/>
      <c r="CN2571" s="22"/>
      <c r="CO2571" s="22"/>
      <c r="CP2571" s="22"/>
      <c r="CQ2571" s="22"/>
      <c r="CR2571" s="22"/>
      <c r="CS2571" s="22"/>
      <c r="CT2571" s="22"/>
      <c r="CU2571" s="22"/>
      <c r="CV2571" s="22"/>
      <c r="CW2571" s="22"/>
      <c r="CX2571" s="22"/>
      <c r="CY2571" s="22"/>
      <c r="CZ2571" s="22"/>
      <c r="DA2571" s="22"/>
      <c r="DB2571" s="22"/>
      <c r="DC2571" s="22"/>
      <c r="DD2571" s="22"/>
      <c r="DE2571" s="22"/>
      <c r="DF2571" s="22"/>
      <c r="DG2571" s="22"/>
      <c r="DH2571" s="22"/>
      <c r="DI2571" s="22"/>
      <c r="DJ2571" s="22"/>
      <c r="DK2571" s="22"/>
      <c r="DL2571" s="22"/>
      <c r="DM2571" s="22"/>
      <c r="DN2571" s="22"/>
      <c r="DO2571" s="22"/>
      <c r="DP2571" s="22"/>
      <c r="DQ2571" s="22"/>
      <c r="DR2571" s="22"/>
      <c r="DS2571" s="22"/>
      <c r="DT2571" s="22"/>
      <c r="DU2571" s="22"/>
      <c r="DV2571" s="22"/>
      <c r="DW2571" s="22"/>
      <c r="DX2571" s="22"/>
      <c r="DY2571" s="22"/>
      <c r="DZ2571" s="22"/>
      <c r="EA2571" s="22"/>
      <c r="EB2571" s="22"/>
      <c r="EC2571" s="22"/>
      <c r="ED2571" s="22"/>
      <c r="EE2571" s="22"/>
      <c r="EF2571" s="22"/>
      <c r="EG2571" s="22"/>
      <c r="EH2571" s="22"/>
      <c r="EI2571" s="22"/>
      <c r="EJ2571" s="22"/>
      <c r="EK2571" s="22"/>
      <c r="EL2571" s="22"/>
      <c r="EM2571" s="22"/>
      <c r="EN2571" s="22"/>
      <c r="EO2571" s="22"/>
      <c r="EP2571" s="22"/>
      <c r="EQ2571" s="22"/>
      <c r="ER2571" s="22"/>
      <c r="ES2571" s="22"/>
      <c r="ET2571" s="22"/>
      <c r="EU2571" s="22"/>
      <c r="EV2571" s="22"/>
      <c r="EW2571" s="22"/>
      <c r="EX2571" s="22"/>
      <c r="EY2571" s="22"/>
      <c r="EZ2571" s="22"/>
      <c r="FA2571" s="22"/>
      <c r="FB2571" s="22"/>
      <c r="FC2571" s="22"/>
      <c r="FD2571" s="22"/>
      <c r="FE2571" s="22"/>
      <c r="FF2571" s="22"/>
      <c r="FG2571" s="22"/>
      <c r="FH2571" s="22"/>
      <c r="FI2571" s="22"/>
      <c r="FJ2571" s="22"/>
      <c r="FK2571" s="22"/>
      <c r="FL2571" s="22"/>
      <c r="FM2571" s="22"/>
      <c r="FN2571" s="22"/>
      <c r="FO2571" s="22"/>
      <c r="FP2571" s="22"/>
      <c r="FQ2571" s="22"/>
      <c r="FR2571" s="22"/>
      <c r="FS2571" s="22"/>
      <c r="FT2571" s="22"/>
      <c r="FU2571" s="22"/>
      <c r="FV2571" s="22"/>
      <c r="FW2571" s="22"/>
      <c r="FX2571" s="22"/>
      <c r="FY2571" s="22"/>
      <c r="FZ2571" s="22"/>
      <c r="GA2571" s="22"/>
      <c r="GB2571" s="22"/>
      <c r="GC2571" s="22"/>
      <c r="GD2571" s="22"/>
      <c r="GE2571" s="22"/>
      <c r="GF2571" s="22"/>
      <c r="GG2571" s="22"/>
      <c r="GH2571" s="22"/>
      <c r="GI2571" s="22"/>
      <c r="GJ2571" s="22"/>
      <c r="GK2571" s="22"/>
      <c r="GL2571" s="22"/>
      <c r="GM2571" s="22"/>
      <c r="GN2571" s="22"/>
      <c r="GO2571" s="22"/>
      <c r="GP2571" s="22"/>
      <c r="GQ2571" s="22"/>
      <c r="GR2571" s="22"/>
      <c r="GS2571" s="22"/>
      <c r="GT2571" s="22"/>
      <c r="GU2571" s="22"/>
      <c r="GV2571" s="22"/>
      <c r="GW2571" s="22"/>
      <c r="GX2571" s="22"/>
      <c r="GY2571" s="22"/>
      <c r="GZ2571" s="22"/>
      <c r="HA2571" s="22"/>
      <c r="HB2571" s="22"/>
      <c r="HC2571" s="22"/>
      <c r="HD2571" s="22"/>
      <c r="HE2571" s="22"/>
      <c r="HF2571" s="22"/>
      <c r="HG2571" s="22"/>
      <c r="HH2571" s="22"/>
      <c r="HI2571" s="22"/>
      <c r="HJ2571" s="22"/>
      <c r="HK2571" s="22"/>
      <c r="HL2571" s="22"/>
      <c r="HM2571" s="22"/>
      <c r="HN2571" s="22"/>
      <c r="HO2571" s="22"/>
      <c r="HP2571" s="22"/>
      <c r="HQ2571" s="22"/>
      <c r="HR2571" s="22"/>
      <c r="HS2571" s="22"/>
      <c r="HT2571" s="22"/>
      <c r="HU2571" s="22"/>
      <c r="HV2571" s="22"/>
      <c r="HW2571" s="22"/>
      <c r="HX2571" s="22"/>
      <c r="HY2571" s="22"/>
      <c r="HZ2571" s="22"/>
      <c r="IA2571" s="22"/>
      <c r="IB2571" s="22"/>
      <c r="IC2571" s="22"/>
      <c r="ID2571" s="22"/>
      <c r="IE2571" s="22"/>
      <c r="IF2571" s="22"/>
      <c r="IG2571" s="22"/>
      <c r="IH2571" s="22"/>
      <c r="II2571" s="22"/>
      <c r="IJ2571" s="22"/>
      <c r="IK2571" s="22"/>
      <c r="IL2571" s="22"/>
      <c r="IM2571" s="22"/>
      <c r="IN2571" s="22"/>
      <c r="IO2571" s="22"/>
      <c r="IP2571" s="22"/>
      <c r="IQ2571" s="22"/>
      <c r="IR2571" s="22"/>
      <c r="IS2571" s="22"/>
      <c r="IT2571" s="22"/>
      <c r="IU2571" s="22"/>
    </row>
    <row r="2572" spans="1:255" s="21" customFormat="1" ht="32.4" customHeight="1" x14ac:dyDescent="0.3">
      <c r="A2572" s="89" t="s">
        <v>307</v>
      </c>
      <c r="B2572" s="36" t="s">
        <v>4932</v>
      </c>
      <c r="C2572" s="19" t="s">
        <v>414</v>
      </c>
      <c r="D2572" s="61">
        <v>72000</v>
      </c>
      <c r="E2572" s="60">
        <v>72000</v>
      </c>
      <c r="F2572" s="18"/>
      <c r="G2572" s="60">
        <v>72000</v>
      </c>
      <c r="H2572" s="14">
        <v>0</v>
      </c>
      <c r="I2572" s="32" t="s">
        <v>53</v>
      </c>
      <c r="J2572" s="32"/>
      <c r="K2572" s="32"/>
      <c r="L2572" s="32"/>
      <c r="M2572" s="24"/>
      <c r="N2572" s="14">
        <v>0</v>
      </c>
      <c r="O2572" s="14"/>
      <c r="P2572" s="12" t="s">
        <v>26</v>
      </c>
      <c r="Q2572" s="14"/>
      <c r="R2572" s="16" t="s">
        <v>32</v>
      </c>
      <c r="T2572" s="22"/>
      <c r="U2572" s="22"/>
      <c r="V2572" s="22"/>
      <c r="W2572" s="22"/>
      <c r="X2572" s="22"/>
      <c r="Y2572" s="22"/>
      <c r="Z2572" s="22"/>
      <c r="AA2572" s="22"/>
      <c r="AB2572" s="22"/>
      <c r="AC2572" s="22"/>
      <c r="AD2572" s="22"/>
      <c r="AE2572" s="22"/>
      <c r="AF2572" s="22"/>
      <c r="AG2572" s="22"/>
      <c r="AH2572" s="22"/>
      <c r="AI2572" s="22"/>
      <c r="AJ2572" s="22"/>
      <c r="AK2572" s="22"/>
      <c r="AL2572" s="22"/>
      <c r="AM2572" s="22"/>
      <c r="AN2572" s="22"/>
      <c r="AO2572" s="22"/>
      <c r="AP2572" s="22"/>
      <c r="AQ2572" s="22"/>
      <c r="AR2572" s="22"/>
      <c r="AS2572" s="22"/>
      <c r="AT2572" s="22"/>
      <c r="AU2572" s="22"/>
      <c r="AV2572" s="22"/>
      <c r="AW2572" s="22"/>
      <c r="AX2572" s="22"/>
      <c r="AY2572" s="22"/>
      <c r="AZ2572" s="22"/>
      <c r="BA2572" s="22"/>
      <c r="BB2572" s="22"/>
      <c r="BC2572" s="22"/>
      <c r="BD2572" s="22"/>
      <c r="BE2572" s="22"/>
      <c r="BF2572" s="22"/>
      <c r="BG2572" s="22"/>
      <c r="BH2572" s="22"/>
      <c r="BI2572" s="22"/>
      <c r="BJ2572" s="22"/>
      <c r="BK2572" s="22"/>
      <c r="BL2572" s="22"/>
      <c r="BM2572" s="22"/>
      <c r="BN2572" s="22"/>
      <c r="BO2572" s="22"/>
      <c r="BP2572" s="22"/>
      <c r="BQ2572" s="22"/>
      <c r="BR2572" s="22"/>
      <c r="BS2572" s="22"/>
      <c r="BT2572" s="22"/>
      <c r="BU2572" s="22"/>
      <c r="BV2572" s="22"/>
      <c r="BW2572" s="22"/>
      <c r="BX2572" s="22"/>
      <c r="BY2572" s="22"/>
      <c r="BZ2572" s="22"/>
      <c r="CA2572" s="22"/>
      <c r="CB2572" s="22"/>
      <c r="CC2572" s="22"/>
      <c r="CD2572" s="22"/>
      <c r="CE2572" s="22"/>
      <c r="CF2572" s="22"/>
      <c r="CG2572" s="22"/>
      <c r="CH2572" s="22"/>
      <c r="CI2572" s="22"/>
      <c r="CJ2572" s="22"/>
      <c r="CK2572" s="22"/>
      <c r="CL2572" s="22"/>
      <c r="CM2572" s="22"/>
      <c r="CN2572" s="22"/>
      <c r="CO2572" s="22"/>
      <c r="CP2572" s="22"/>
      <c r="CQ2572" s="22"/>
      <c r="CR2572" s="22"/>
      <c r="CS2572" s="22"/>
      <c r="CT2572" s="22"/>
      <c r="CU2572" s="22"/>
      <c r="CV2572" s="22"/>
      <c r="CW2572" s="22"/>
      <c r="CX2572" s="22"/>
      <c r="CY2572" s="22"/>
      <c r="CZ2572" s="22"/>
      <c r="DA2572" s="22"/>
      <c r="DB2572" s="22"/>
      <c r="DC2572" s="22"/>
      <c r="DD2572" s="22"/>
      <c r="DE2572" s="22"/>
      <c r="DF2572" s="22"/>
      <c r="DG2572" s="22"/>
      <c r="DH2572" s="22"/>
      <c r="DI2572" s="22"/>
      <c r="DJ2572" s="22"/>
      <c r="DK2572" s="22"/>
      <c r="DL2572" s="22"/>
      <c r="DM2572" s="22"/>
      <c r="DN2572" s="22"/>
      <c r="DO2572" s="22"/>
      <c r="DP2572" s="22"/>
      <c r="DQ2572" s="22"/>
      <c r="DR2572" s="22"/>
      <c r="DS2572" s="22"/>
      <c r="DT2572" s="22"/>
      <c r="DU2572" s="22"/>
      <c r="DV2572" s="22"/>
      <c r="DW2572" s="22"/>
      <c r="DX2572" s="22"/>
      <c r="DY2572" s="22"/>
      <c r="DZ2572" s="22"/>
      <c r="EA2572" s="22"/>
      <c r="EB2572" s="22"/>
      <c r="EC2572" s="22"/>
      <c r="ED2572" s="22"/>
      <c r="EE2572" s="22"/>
      <c r="EF2572" s="22"/>
      <c r="EG2572" s="22"/>
      <c r="EH2572" s="22"/>
      <c r="EI2572" s="22"/>
      <c r="EJ2572" s="22"/>
      <c r="EK2572" s="22"/>
      <c r="EL2572" s="22"/>
      <c r="EM2572" s="22"/>
      <c r="EN2572" s="22"/>
      <c r="EO2572" s="22"/>
      <c r="EP2572" s="22"/>
      <c r="EQ2572" s="22"/>
      <c r="ER2572" s="22"/>
      <c r="ES2572" s="22"/>
      <c r="ET2572" s="22"/>
      <c r="EU2572" s="22"/>
      <c r="EV2572" s="22"/>
      <c r="EW2572" s="22"/>
      <c r="EX2572" s="22"/>
      <c r="EY2572" s="22"/>
      <c r="EZ2572" s="22"/>
      <c r="FA2572" s="22"/>
      <c r="FB2572" s="22"/>
      <c r="FC2572" s="22"/>
      <c r="FD2572" s="22"/>
      <c r="FE2572" s="22"/>
      <c r="FF2572" s="22"/>
      <c r="FG2572" s="22"/>
      <c r="FH2572" s="22"/>
      <c r="FI2572" s="22"/>
      <c r="FJ2572" s="22"/>
      <c r="FK2572" s="22"/>
      <c r="FL2572" s="22"/>
      <c r="FM2572" s="22"/>
      <c r="FN2572" s="22"/>
      <c r="FO2572" s="22"/>
      <c r="FP2572" s="22"/>
      <c r="FQ2572" s="22"/>
      <c r="FR2572" s="22"/>
      <c r="FS2572" s="22"/>
      <c r="FT2572" s="22"/>
      <c r="FU2572" s="22"/>
      <c r="FV2572" s="22"/>
      <c r="FW2572" s="22"/>
      <c r="FX2572" s="22"/>
      <c r="FY2572" s="22"/>
      <c r="FZ2572" s="22"/>
      <c r="GA2572" s="22"/>
      <c r="GB2572" s="22"/>
      <c r="GC2572" s="22"/>
      <c r="GD2572" s="22"/>
      <c r="GE2572" s="22"/>
      <c r="GF2572" s="22"/>
      <c r="GG2572" s="22"/>
      <c r="GH2572" s="22"/>
      <c r="GI2572" s="22"/>
      <c r="GJ2572" s="22"/>
      <c r="GK2572" s="22"/>
      <c r="GL2572" s="22"/>
      <c r="GM2572" s="22"/>
      <c r="GN2572" s="22"/>
      <c r="GO2572" s="22"/>
      <c r="GP2572" s="22"/>
      <c r="GQ2572" s="22"/>
      <c r="GR2572" s="22"/>
      <c r="GS2572" s="22"/>
      <c r="GT2572" s="22"/>
      <c r="GU2572" s="22"/>
      <c r="GV2572" s="22"/>
      <c r="GW2572" s="22"/>
      <c r="GX2572" s="22"/>
      <c r="GY2572" s="22"/>
      <c r="GZ2572" s="22"/>
      <c r="HA2572" s="22"/>
      <c r="HB2572" s="22"/>
      <c r="HC2572" s="22"/>
      <c r="HD2572" s="22"/>
      <c r="HE2572" s="22"/>
      <c r="HF2572" s="22"/>
      <c r="HG2572" s="22"/>
      <c r="HH2572" s="22"/>
      <c r="HI2572" s="22"/>
      <c r="HJ2572" s="22"/>
      <c r="HK2572" s="22"/>
      <c r="HL2572" s="22"/>
      <c r="HM2572" s="22"/>
      <c r="HN2572" s="22"/>
      <c r="HO2572" s="22"/>
      <c r="HP2572" s="22"/>
      <c r="HQ2572" s="22"/>
      <c r="HR2572" s="22"/>
      <c r="HS2572" s="22"/>
      <c r="HT2572" s="22"/>
      <c r="HU2572" s="22"/>
      <c r="HV2572" s="22"/>
      <c r="HW2572" s="22"/>
      <c r="HX2572" s="22"/>
      <c r="HY2572" s="22"/>
      <c r="HZ2572" s="22"/>
      <c r="IA2572" s="22"/>
      <c r="IB2572" s="22"/>
      <c r="IC2572" s="22"/>
      <c r="ID2572" s="22"/>
      <c r="IE2572" s="22"/>
      <c r="IF2572" s="22"/>
      <c r="IG2572" s="22"/>
      <c r="IH2572" s="22"/>
      <c r="II2572" s="22"/>
      <c r="IJ2572" s="22"/>
      <c r="IK2572" s="22"/>
      <c r="IL2572" s="22"/>
      <c r="IM2572" s="22"/>
      <c r="IN2572" s="22"/>
      <c r="IO2572" s="22"/>
      <c r="IP2572" s="22"/>
      <c r="IQ2572" s="22"/>
      <c r="IR2572" s="22"/>
      <c r="IS2572" s="22"/>
      <c r="IT2572" s="22"/>
      <c r="IU2572" s="22"/>
    </row>
    <row r="2573" spans="1:255" s="21" customFormat="1" ht="32.4" customHeight="1" x14ac:dyDescent="0.3">
      <c r="A2573" s="89" t="s">
        <v>307</v>
      </c>
      <c r="B2573" s="36" t="s">
        <v>4933</v>
      </c>
      <c r="C2573" s="19" t="s">
        <v>414</v>
      </c>
      <c r="D2573" s="61">
        <v>72000</v>
      </c>
      <c r="E2573" s="60">
        <v>72000</v>
      </c>
      <c r="F2573" s="18"/>
      <c r="G2573" s="60">
        <v>72000</v>
      </c>
      <c r="H2573" s="14">
        <v>0</v>
      </c>
      <c r="I2573" s="32" t="s">
        <v>53</v>
      </c>
      <c r="J2573" s="32"/>
      <c r="K2573" s="32"/>
      <c r="L2573" s="32"/>
      <c r="M2573" s="24"/>
      <c r="N2573" s="14">
        <v>0</v>
      </c>
      <c r="O2573" s="12"/>
      <c r="P2573" s="12" t="s">
        <v>26</v>
      </c>
      <c r="Q2573" s="14"/>
      <c r="R2573" s="16" t="s">
        <v>32</v>
      </c>
      <c r="T2573" s="22"/>
      <c r="U2573" s="22"/>
      <c r="V2573" s="22"/>
      <c r="W2573" s="22"/>
      <c r="X2573" s="22"/>
      <c r="Y2573" s="22"/>
      <c r="Z2573" s="22"/>
      <c r="AA2573" s="22"/>
      <c r="AB2573" s="22"/>
      <c r="AC2573" s="22"/>
      <c r="AD2573" s="22"/>
      <c r="AE2573" s="22"/>
      <c r="AF2573" s="22"/>
      <c r="AG2573" s="22"/>
      <c r="AH2573" s="22"/>
      <c r="AI2573" s="22"/>
      <c r="AJ2573" s="22"/>
      <c r="AK2573" s="22"/>
      <c r="AL2573" s="22"/>
      <c r="AM2573" s="22"/>
      <c r="AN2573" s="22"/>
      <c r="AO2573" s="22"/>
      <c r="AP2573" s="22"/>
      <c r="AQ2573" s="22"/>
      <c r="AR2573" s="22"/>
      <c r="AS2573" s="22"/>
      <c r="AT2573" s="22"/>
      <c r="AU2573" s="22"/>
      <c r="AV2573" s="22"/>
      <c r="AW2573" s="22"/>
      <c r="AX2573" s="22"/>
      <c r="AY2573" s="22"/>
      <c r="AZ2573" s="22"/>
      <c r="BA2573" s="22"/>
      <c r="BB2573" s="22"/>
      <c r="BC2573" s="22"/>
      <c r="BD2573" s="22"/>
      <c r="BE2573" s="22"/>
      <c r="BF2573" s="22"/>
      <c r="BG2573" s="22"/>
      <c r="BH2573" s="22"/>
      <c r="BI2573" s="22"/>
      <c r="BJ2573" s="22"/>
      <c r="BK2573" s="22"/>
      <c r="BL2573" s="22"/>
      <c r="BM2573" s="22"/>
      <c r="BN2573" s="22"/>
      <c r="BO2573" s="22"/>
      <c r="BP2573" s="22"/>
      <c r="BQ2573" s="22"/>
      <c r="BR2573" s="22"/>
      <c r="BS2573" s="22"/>
      <c r="BT2573" s="22"/>
      <c r="BU2573" s="22"/>
      <c r="BV2573" s="22"/>
      <c r="BW2573" s="22"/>
      <c r="BX2573" s="22"/>
      <c r="BY2573" s="22"/>
      <c r="BZ2573" s="22"/>
      <c r="CA2573" s="22"/>
      <c r="CB2573" s="22"/>
      <c r="CC2573" s="22"/>
      <c r="CD2573" s="22"/>
      <c r="CE2573" s="22"/>
      <c r="CF2573" s="22"/>
      <c r="CG2573" s="22"/>
      <c r="CH2573" s="22"/>
      <c r="CI2573" s="22"/>
      <c r="CJ2573" s="22"/>
      <c r="CK2573" s="22"/>
      <c r="CL2573" s="22"/>
      <c r="CM2573" s="22"/>
      <c r="CN2573" s="22"/>
      <c r="CO2573" s="22"/>
      <c r="CP2573" s="22"/>
      <c r="CQ2573" s="22"/>
      <c r="CR2573" s="22"/>
      <c r="CS2573" s="22"/>
      <c r="CT2573" s="22"/>
      <c r="CU2573" s="22"/>
      <c r="CV2573" s="22"/>
      <c r="CW2573" s="22"/>
      <c r="CX2573" s="22"/>
      <c r="CY2573" s="22"/>
      <c r="CZ2573" s="22"/>
      <c r="DA2573" s="22"/>
      <c r="DB2573" s="22"/>
      <c r="DC2573" s="22"/>
      <c r="DD2573" s="22"/>
      <c r="DE2573" s="22"/>
      <c r="DF2573" s="22"/>
      <c r="DG2573" s="22"/>
      <c r="DH2573" s="22"/>
      <c r="DI2573" s="22"/>
      <c r="DJ2573" s="22"/>
      <c r="DK2573" s="22"/>
      <c r="DL2573" s="22"/>
      <c r="DM2573" s="22"/>
      <c r="DN2573" s="22"/>
      <c r="DO2573" s="22"/>
      <c r="DP2573" s="22"/>
      <c r="DQ2573" s="22"/>
      <c r="DR2573" s="22"/>
      <c r="DS2573" s="22"/>
      <c r="DT2573" s="22"/>
      <c r="DU2573" s="22"/>
      <c r="DV2573" s="22"/>
      <c r="DW2573" s="22"/>
      <c r="DX2573" s="22"/>
      <c r="DY2573" s="22"/>
      <c r="DZ2573" s="22"/>
      <c r="EA2573" s="22"/>
      <c r="EB2573" s="22"/>
      <c r="EC2573" s="22"/>
      <c r="ED2573" s="22"/>
      <c r="EE2573" s="22"/>
      <c r="EF2573" s="22"/>
      <c r="EG2573" s="22"/>
      <c r="EH2573" s="22"/>
      <c r="EI2573" s="22"/>
      <c r="EJ2573" s="22"/>
      <c r="EK2573" s="22"/>
      <c r="EL2573" s="22"/>
      <c r="EM2573" s="22"/>
      <c r="EN2573" s="22"/>
      <c r="EO2573" s="22"/>
      <c r="EP2573" s="22"/>
      <c r="EQ2573" s="22"/>
      <c r="ER2573" s="22"/>
      <c r="ES2573" s="22"/>
      <c r="ET2573" s="22"/>
      <c r="EU2573" s="22"/>
      <c r="EV2573" s="22"/>
      <c r="EW2573" s="22"/>
      <c r="EX2573" s="22"/>
      <c r="EY2573" s="22"/>
      <c r="EZ2573" s="22"/>
      <c r="FA2573" s="22"/>
      <c r="FB2573" s="22"/>
      <c r="FC2573" s="22"/>
      <c r="FD2573" s="22"/>
      <c r="FE2573" s="22"/>
      <c r="FF2573" s="22"/>
      <c r="FG2573" s="22"/>
      <c r="FH2573" s="22"/>
      <c r="FI2573" s="22"/>
      <c r="FJ2573" s="22"/>
      <c r="FK2573" s="22"/>
      <c r="FL2573" s="22"/>
      <c r="FM2573" s="22"/>
      <c r="FN2573" s="22"/>
      <c r="FO2573" s="22"/>
      <c r="FP2573" s="22"/>
      <c r="FQ2573" s="22"/>
      <c r="FR2573" s="22"/>
      <c r="FS2573" s="22"/>
      <c r="FT2573" s="22"/>
      <c r="FU2573" s="22"/>
      <c r="FV2573" s="22"/>
      <c r="FW2573" s="22"/>
      <c r="FX2573" s="22"/>
      <c r="FY2573" s="22"/>
      <c r="FZ2573" s="22"/>
      <c r="GA2573" s="22"/>
      <c r="GB2573" s="22"/>
      <c r="GC2573" s="22"/>
      <c r="GD2573" s="22"/>
      <c r="GE2573" s="22"/>
      <c r="GF2573" s="22"/>
      <c r="GG2573" s="22"/>
      <c r="GH2573" s="22"/>
      <c r="GI2573" s="22"/>
      <c r="GJ2573" s="22"/>
      <c r="GK2573" s="22"/>
      <c r="GL2573" s="22"/>
      <c r="GM2573" s="22"/>
      <c r="GN2573" s="22"/>
      <c r="GO2573" s="22"/>
      <c r="GP2573" s="22"/>
      <c r="GQ2573" s="22"/>
      <c r="GR2573" s="22"/>
      <c r="GS2573" s="22"/>
      <c r="GT2573" s="22"/>
      <c r="GU2573" s="22"/>
      <c r="GV2573" s="22"/>
      <c r="GW2573" s="22"/>
      <c r="GX2573" s="22"/>
      <c r="GY2573" s="22"/>
      <c r="GZ2573" s="22"/>
      <c r="HA2573" s="22"/>
      <c r="HB2573" s="22"/>
      <c r="HC2573" s="22"/>
      <c r="HD2573" s="22"/>
      <c r="HE2573" s="22"/>
      <c r="HF2573" s="22"/>
      <c r="HG2573" s="22"/>
      <c r="HH2573" s="22"/>
      <c r="HI2573" s="22"/>
      <c r="HJ2573" s="22"/>
      <c r="HK2573" s="22"/>
      <c r="HL2573" s="22"/>
      <c r="HM2573" s="22"/>
      <c r="HN2573" s="22"/>
      <c r="HO2573" s="22"/>
      <c r="HP2573" s="22"/>
      <c r="HQ2573" s="22"/>
      <c r="HR2573" s="22"/>
      <c r="HS2573" s="22"/>
      <c r="HT2573" s="22"/>
      <c r="HU2573" s="22"/>
      <c r="HV2573" s="22"/>
      <c r="HW2573" s="22"/>
      <c r="HX2573" s="22"/>
      <c r="HY2573" s="22"/>
      <c r="HZ2573" s="22"/>
      <c r="IA2573" s="22"/>
      <c r="IB2573" s="22"/>
      <c r="IC2573" s="22"/>
      <c r="ID2573" s="22"/>
      <c r="IE2573" s="22"/>
      <c r="IF2573" s="22"/>
      <c r="IG2573" s="22"/>
      <c r="IH2573" s="22"/>
      <c r="II2573" s="22"/>
      <c r="IJ2573" s="22"/>
      <c r="IK2573" s="22"/>
      <c r="IL2573" s="22"/>
      <c r="IM2573" s="22"/>
      <c r="IN2573" s="22"/>
      <c r="IO2573" s="22"/>
      <c r="IP2573" s="22"/>
      <c r="IQ2573" s="22"/>
      <c r="IR2573" s="22"/>
      <c r="IS2573" s="22"/>
      <c r="IT2573" s="22"/>
      <c r="IU2573" s="22"/>
    </row>
    <row r="2574" spans="1:255" s="21" customFormat="1" ht="32.4" customHeight="1" x14ac:dyDescent="0.3">
      <c r="A2574" s="89" t="s">
        <v>307</v>
      </c>
      <c r="B2574" s="36" t="s">
        <v>4934</v>
      </c>
      <c r="C2574" s="19" t="s">
        <v>414</v>
      </c>
      <c r="D2574" s="68">
        <v>1272000</v>
      </c>
      <c r="E2574" s="68">
        <v>1272000</v>
      </c>
      <c r="F2574" s="18"/>
      <c r="G2574" s="68">
        <v>1272000</v>
      </c>
      <c r="H2574" s="14">
        <v>0</v>
      </c>
      <c r="I2574" s="32" t="s">
        <v>53</v>
      </c>
      <c r="J2574" s="32"/>
      <c r="K2574" s="32"/>
      <c r="L2574" s="32"/>
      <c r="M2574" s="24"/>
      <c r="N2574" s="14">
        <v>0</v>
      </c>
      <c r="O2574" s="14"/>
      <c r="P2574" s="12" t="s">
        <v>26</v>
      </c>
      <c r="Q2574" s="14"/>
      <c r="R2574" s="16" t="s">
        <v>32</v>
      </c>
      <c r="T2574" s="22"/>
      <c r="U2574" s="22"/>
      <c r="V2574" s="22"/>
      <c r="W2574" s="22"/>
      <c r="X2574" s="22"/>
      <c r="Y2574" s="22"/>
      <c r="Z2574" s="22"/>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s="22"/>
      <c r="BH2574" s="22"/>
      <c r="BI2574" s="22"/>
      <c r="BJ2574" s="22"/>
      <c r="BK2574" s="22"/>
      <c r="BL2574" s="22"/>
      <c r="BM2574" s="22"/>
      <c r="BN2574" s="22"/>
      <c r="BO2574" s="22"/>
      <c r="BP2574" s="22"/>
      <c r="BQ2574" s="22"/>
      <c r="BR2574" s="22"/>
      <c r="BS2574" s="22"/>
      <c r="BT2574" s="22"/>
      <c r="BU2574" s="22"/>
      <c r="BV2574" s="22"/>
      <c r="BW2574" s="22"/>
      <c r="BX2574" s="22"/>
      <c r="BY2574" s="22"/>
      <c r="BZ2574" s="22"/>
      <c r="CA2574" s="22"/>
      <c r="CB2574" s="22"/>
      <c r="CC2574" s="22"/>
      <c r="CD2574" s="22"/>
      <c r="CE2574" s="22"/>
      <c r="CF2574" s="22"/>
      <c r="CG2574" s="22"/>
      <c r="CH2574" s="22"/>
      <c r="CI2574" s="22"/>
      <c r="CJ2574" s="22"/>
      <c r="CK2574" s="22"/>
      <c r="CL2574" s="22"/>
      <c r="CM2574" s="22"/>
      <c r="CN2574" s="22"/>
      <c r="CO2574" s="22"/>
      <c r="CP2574" s="22"/>
      <c r="CQ2574" s="22"/>
      <c r="CR2574" s="22"/>
      <c r="CS2574" s="22"/>
      <c r="CT2574" s="22"/>
      <c r="CU2574" s="22"/>
      <c r="CV2574" s="22"/>
      <c r="CW2574" s="22"/>
      <c r="CX2574" s="22"/>
      <c r="CY2574" s="22"/>
      <c r="CZ2574" s="22"/>
      <c r="DA2574" s="22"/>
      <c r="DB2574" s="22"/>
      <c r="DC2574" s="22"/>
      <c r="DD2574" s="22"/>
      <c r="DE2574" s="22"/>
      <c r="DF2574" s="22"/>
      <c r="DG2574" s="22"/>
      <c r="DH2574" s="22"/>
      <c r="DI2574" s="22"/>
      <c r="DJ2574" s="22"/>
      <c r="DK2574" s="22"/>
      <c r="DL2574" s="22"/>
      <c r="DM2574" s="22"/>
      <c r="DN2574" s="22"/>
      <c r="DO2574" s="22"/>
      <c r="DP2574" s="22"/>
      <c r="DQ2574" s="22"/>
      <c r="DR2574" s="22"/>
      <c r="DS2574" s="22"/>
      <c r="DT2574" s="22"/>
      <c r="DU2574" s="22"/>
      <c r="DV2574" s="22"/>
      <c r="DW2574" s="22"/>
      <c r="DX2574" s="22"/>
      <c r="DY2574" s="22"/>
      <c r="DZ2574" s="22"/>
      <c r="EA2574" s="22"/>
      <c r="EB2574" s="22"/>
      <c r="EC2574" s="22"/>
      <c r="ED2574" s="22"/>
      <c r="EE2574" s="22"/>
      <c r="EF2574" s="22"/>
      <c r="EG2574" s="22"/>
      <c r="EH2574" s="22"/>
      <c r="EI2574" s="22"/>
      <c r="EJ2574" s="22"/>
      <c r="EK2574" s="22"/>
      <c r="EL2574" s="22"/>
      <c r="EM2574" s="22"/>
      <c r="EN2574" s="22"/>
      <c r="EO2574" s="22"/>
      <c r="EP2574" s="22"/>
      <c r="EQ2574" s="22"/>
      <c r="ER2574" s="22"/>
      <c r="ES2574" s="22"/>
      <c r="ET2574" s="22"/>
      <c r="EU2574" s="22"/>
      <c r="EV2574" s="22"/>
      <c r="EW2574" s="22"/>
      <c r="EX2574" s="22"/>
      <c r="EY2574" s="22"/>
      <c r="EZ2574" s="22"/>
      <c r="FA2574" s="22"/>
      <c r="FB2574" s="22"/>
      <c r="FC2574" s="22"/>
      <c r="FD2574" s="22"/>
      <c r="FE2574" s="22"/>
      <c r="FF2574" s="22"/>
      <c r="FG2574" s="22"/>
      <c r="FH2574" s="22"/>
      <c r="FI2574" s="22"/>
      <c r="FJ2574" s="22"/>
      <c r="FK2574" s="22"/>
      <c r="FL2574" s="22"/>
      <c r="FM2574" s="22"/>
      <c r="FN2574" s="22"/>
      <c r="FO2574" s="22"/>
      <c r="FP2574" s="22"/>
      <c r="FQ2574" s="22"/>
      <c r="FR2574" s="22"/>
      <c r="FS2574" s="22"/>
      <c r="FT2574" s="22"/>
      <c r="FU2574" s="22"/>
      <c r="FV2574" s="22"/>
      <c r="FW2574" s="22"/>
      <c r="FX2574" s="22"/>
      <c r="FY2574" s="22"/>
      <c r="FZ2574" s="22"/>
      <c r="GA2574" s="22"/>
      <c r="GB2574" s="22"/>
      <c r="GC2574" s="22"/>
      <c r="GD2574" s="22"/>
      <c r="GE2574" s="22"/>
      <c r="GF2574" s="22"/>
      <c r="GG2574" s="22"/>
      <c r="GH2574" s="22"/>
      <c r="GI2574" s="22"/>
      <c r="GJ2574" s="22"/>
      <c r="GK2574" s="22"/>
      <c r="GL2574" s="22"/>
      <c r="GM2574" s="22"/>
      <c r="GN2574" s="22"/>
      <c r="GO2574" s="22"/>
      <c r="GP2574" s="22"/>
      <c r="GQ2574" s="22"/>
      <c r="GR2574" s="22"/>
      <c r="GS2574" s="22"/>
      <c r="GT2574" s="22"/>
      <c r="GU2574" s="22"/>
      <c r="GV2574" s="22"/>
      <c r="GW2574" s="22"/>
      <c r="GX2574" s="22"/>
      <c r="GY2574" s="22"/>
      <c r="GZ2574" s="22"/>
      <c r="HA2574" s="22"/>
      <c r="HB2574" s="22"/>
      <c r="HC2574" s="22"/>
      <c r="HD2574" s="22"/>
      <c r="HE2574" s="22"/>
      <c r="HF2574" s="22"/>
      <c r="HG2574" s="22"/>
      <c r="HH2574" s="22"/>
      <c r="HI2574" s="22"/>
      <c r="HJ2574" s="22"/>
      <c r="HK2574" s="22"/>
      <c r="HL2574" s="22"/>
      <c r="HM2574" s="22"/>
      <c r="HN2574" s="22"/>
      <c r="HO2574" s="22"/>
      <c r="HP2574" s="22"/>
      <c r="HQ2574" s="22"/>
      <c r="HR2574" s="22"/>
      <c r="HS2574" s="22"/>
      <c r="HT2574" s="22"/>
      <c r="HU2574" s="22"/>
      <c r="HV2574" s="22"/>
      <c r="HW2574" s="22"/>
      <c r="HX2574" s="22"/>
      <c r="HY2574" s="22"/>
      <c r="HZ2574" s="22"/>
      <c r="IA2574" s="22"/>
      <c r="IB2574" s="22"/>
      <c r="IC2574" s="22"/>
      <c r="ID2574" s="22"/>
      <c r="IE2574" s="22"/>
      <c r="IF2574" s="22"/>
      <c r="IG2574" s="22"/>
      <c r="IH2574" s="22"/>
      <c r="II2574" s="22"/>
      <c r="IJ2574" s="22"/>
      <c r="IK2574" s="22"/>
      <c r="IL2574" s="22"/>
      <c r="IM2574" s="22"/>
      <c r="IN2574" s="22"/>
      <c r="IO2574" s="22"/>
      <c r="IP2574" s="22"/>
      <c r="IQ2574" s="22"/>
      <c r="IR2574" s="22"/>
      <c r="IS2574" s="22"/>
      <c r="IT2574" s="22"/>
      <c r="IU2574" s="22"/>
    </row>
    <row r="2575" spans="1:255" s="21" customFormat="1" ht="32.4" customHeight="1" x14ac:dyDescent="0.3">
      <c r="A2575" s="89" t="s">
        <v>306</v>
      </c>
      <c r="B2575" s="36" t="s">
        <v>4935</v>
      </c>
      <c r="C2575" s="19" t="s">
        <v>414</v>
      </c>
      <c r="D2575" s="68">
        <v>72000</v>
      </c>
      <c r="E2575" s="68">
        <v>72000</v>
      </c>
      <c r="F2575" s="18"/>
      <c r="G2575" s="68">
        <v>72000</v>
      </c>
      <c r="H2575" s="14">
        <v>0</v>
      </c>
      <c r="I2575" s="32" t="s">
        <v>53</v>
      </c>
      <c r="J2575" s="32"/>
      <c r="K2575" s="32"/>
      <c r="L2575" s="32"/>
      <c r="M2575" s="29"/>
      <c r="N2575" s="14">
        <v>0</v>
      </c>
      <c r="O2575" s="7"/>
      <c r="P2575" s="12" t="s">
        <v>26</v>
      </c>
      <c r="Q2575" s="27"/>
      <c r="R2575" s="16" t="s">
        <v>32</v>
      </c>
      <c r="T2575" s="22"/>
      <c r="U2575" s="22"/>
      <c r="V2575" s="22"/>
      <c r="W2575" s="22"/>
      <c r="X2575" s="22"/>
      <c r="Y2575" s="22"/>
      <c r="Z2575" s="22"/>
      <c r="AA2575" s="22"/>
      <c r="AB2575" s="22"/>
      <c r="AC2575" s="22"/>
      <c r="AD2575" s="22"/>
      <c r="AE2575" s="22"/>
      <c r="AF2575" s="22"/>
      <c r="AG2575" s="22"/>
      <c r="AH2575" s="22"/>
      <c r="AI2575" s="22"/>
      <c r="AJ2575" s="22"/>
      <c r="AK2575" s="22"/>
      <c r="AL2575" s="22"/>
      <c r="AM2575" s="22"/>
      <c r="AN2575" s="22"/>
      <c r="AO2575" s="22"/>
      <c r="AP2575" s="22"/>
      <c r="AQ2575" s="22"/>
      <c r="AR2575" s="22"/>
      <c r="AS2575" s="22"/>
      <c r="AT2575" s="22"/>
      <c r="AU2575" s="22"/>
      <c r="AV2575" s="22"/>
      <c r="AW2575" s="22"/>
      <c r="AX2575" s="22"/>
      <c r="AY2575" s="22"/>
      <c r="AZ2575" s="22"/>
      <c r="BA2575" s="22"/>
      <c r="BB2575" s="22"/>
      <c r="BC2575" s="22"/>
      <c r="BD2575" s="22"/>
      <c r="BE2575" s="22"/>
      <c r="BF2575" s="22"/>
      <c r="BG2575" s="22"/>
      <c r="BH2575" s="22"/>
      <c r="BI2575" s="22"/>
      <c r="BJ2575" s="22"/>
      <c r="BK2575" s="22"/>
      <c r="BL2575" s="22"/>
      <c r="BM2575" s="22"/>
      <c r="BN2575" s="22"/>
      <c r="BO2575" s="22"/>
      <c r="BP2575" s="22"/>
      <c r="BQ2575" s="22"/>
      <c r="BR2575" s="22"/>
      <c r="BS2575" s="22"/>
      <c r="BT2575" s="22"/>
      <c r="BU2575" s="22"/>
      <c r="BV2575" s="22"/>
      <c r="BW2575" s="22"/>
      <c r="BX2575" s="22"/>
      <c r="BY2575" s="22"/>
      <c r="BZ2575" s="22"/>
      <c r="CA2575" s="22"/>
      <c r="CB2575" s="22"/>
      <c r="CC2575" s="22"/>
      <c r="CD2575" s="22"/>
      <c r="CE2575" s="22"/>
      <c r="CF2575" s="22"/>
      <c r="CG2575" s="22"/>
      <c r="CH2575" s="22"/>
      <c r="CI2575" s="22"/>
      <c r="CJ2575" s="22"/>
      <c r="CK2575" s="22"/>
      <c r="CL2575" s="22"/>
      <c r="CM2575" s="22"/>
      <c r="CN2575" s="22"/>
      <c r="CO2575" s="22"/>
      <c r="CP2575" s="22"/>
      <c r="CQ2575" s="22"/>
      <c r="CR2575" s="22"/>
      <c r="CS2575" s="22"/>
      <c r="CT2575" s="22"/>
      <c r="CU2575" s="22"/>
      <c r="CV2575" s="22"/>
      <c r="CW2575" s="22"/>
      <c r="CX2575" s="22"/>
      <c r="CY2575" s="22"/>
      <c r="CZ2575" s="22"/>
      <c r="DA2575" s="22"/>
      <c r="DB2575" s="22"/>
      <c r="DC2575" s="22"/>
      <c r="DD2575" s="22"/>
      <c r="DE2575" s="22"/>
      <c r="DF2575" s="22"/>
      <c r="DG2575" s="22"/>
      <c r="DH2575" s="22"/>
      <c r="DI2575" s="22"/>
      <c r="DJ2575" s="22"/>
      <c r="DK2575" s="22"/>
      <c r="DL2575" s="22"/>
      <c r="DM2575" s="22"/>
      <c r="DN2575" s="22"/>
      <c r="DO2575" s="22"/>
      <c r="DP2575" s="22"/>
      <c r="DQ2575" s="22"/>
      <c r="DR2575" s="22"/>
      <c r="DS2575" s="22"/>
      <c r="DT2575" s="22"/>
      <c r="DU2575" s="22"/>
      <c r="DV2575" s="22"/>
      <c r="DW2575" s="22"/>
      <c r="DX2575" s="22"/>
      <c r="DY2575" s="22"/>
      <c r="DZ2575" s="22"/>
      <c r="EA2575" s="22"/>
      <c r="EB2575" s="22"/>
      <c r="EC2575" s="22"/>
      <c r="ED2575" s="22"/>
      <c r="EE2575" s="22"/>
      <c r="EF2575" s="22"/>
      <c r="EG2575" s="22"/>
      <c r="EH2575" s="22"/>
      <c r="EI2575" s="22"/>
      <c r="EJ2575" s="22"/>
      <c r="EK2575" s="22"/>
      <c r="EL2575" s="22"/>
      <c r="EM2575" s="22"/>
      <c r="EN2575" s="22"/>
      <c r="EO2575" s="22"/>
      <c r="EP2575" s="22"/>
      <c r="EQ2575" s="22"/>
      <c r="ER2575" s="22"/>
      <c r="ES2575" s="22"/>
      <c r="ET2575" s="22"/>
      <c r="EU2575" s="22"/>
      <c r="EV2575" s="22"/>
      <c r="EW2575" s="22"/>
      <c r="EX2575" s="22"/>
      <c r="EY2575" s="22"/>
      <c r="EZ2575" s="22"/>
      <c r="FA2575" s="22"/>
      <c r="FB2575" s="22"/>
      <c r="FC2575" s="22"/>
      <c r="FD2575" s="22"/>
      <c r="FE2575" s="22"/>
      <c r="FF2575" s="22"/>
      <c r="FG2575" s="22"/>
      <c r="FH2575" s="22"/>
      <c r="FI2575" s="22"/>
      <c r="FJ2575" s="22"/>
      <c r="FK2575" s="22"/>
      <c r="FL2575" s="22"/>
      <c r="FM2575" s="22"/>
      <c r="FN2575" s="22"/>
      <c r="FO2575" s="22"/>
      <c r="FP2575" s="22"/>
      <c r="FQ2575" s="22"/>
      <c r="FR2575" s="22"/>
      <c r="FS2575" s="22"/>
      <c r="FT2575" s="22"/>
      <c r="FU2575" s="22"/>
      <c r="FV2575" s="22"/>
      <c r="FW2575" s="22"/>
      <c r="FX2575" s="22"/>
      <c r="FY2575" s="22"/>
      <c r="FZ2575" s="22"/>
      <c r="GA2575" s="22"/>
      <c r="GB2575" s="22"/>
      <c r="GC2575" s="22"/>
      <c r="GD2575" s="22"/>
      <c r="GE2575" s="22"/>
      <c r="GF2575" s="22"/>
      <c r="GG2575" s="22"/>
      <c r="GH2575" s="22"/>
      <c r="GI2575" s="22"/>
      <c r="GJ2575" s="22"/>
      <c r="GK2575" s="22"/>
      <c r="GL2575" s="22"/>
      <c r="GM2575" s="22"/>
      <c r="GN2575" s="22"/>
      <c r="GO2575" s="22"/>
      <c r="GP2575" s="22"/>
      <c r="GQ2575" s="22"/>
      <c r="GR2575" s="22"/>
      <c r="GS2575" s="22"/>
      <c r="GT2575" s="22"/>
      <c r="GU2575" s="22"/>
      <c r="GV2575" s="22"/>
      <c r="GW2575" s="22"/>
      <c r="GX2575" s="22"/>
      <c r="GY2575" s="22"/>
      <c r="GZ2575" s="22"/>
      <c r="HA2575" s="22"/>
      <c r="HB2575" s="22"/>
      <c r="HC2575" s="22"/>
      <c r="HD2575" s="22"/>
      <c r="HE2575" s="22"/>
      <c r="HF2575" s="22"/>
      <c r="HG2575" s="22"/>
      <c r="HH2575" s="22"/>
      <c r="HI2575" s="22"/>
      <c r="HJ2575" s="22"/>
      <c r="HK2575" s="22"/>
      <c r="HL2575" s="22"/>
      <c r="HM2575" s="22"/>
      <c r="HN2575" s="22"/>
      <c r="HO2575" s="22"/>
      <c r="HP2575" s="22"/>
      <c r="HQ2575" s="22"/>
      <c r="HR2575" s="22"/>
      <c r="HS2575" s="22"/>
      <c r="HT2575" s="22"/>
      <c r="HU2575" s="22"/>
      <c r="HV2575" s="22"/>
      <c r="HW2575" s="22"/>
      <c r="HX2575" s="22"/>
      <c r="HY2575" s="22"/>
      <c r="HZ2575" s="22"/>
      <c r="IA2575" s="22"/>
      <c r="IB2575" s="22"/>
      <c r="IC2575" s="22"/>
      <c r="ID2575" s="22"/>
      <c r="IE2575" s="22"/>
      <c r="IF2575" s="22"/>
      <c r="IG2575" s="22"/>
      <c r="IH2575" s="22"/>
      <c r="II2575" s="22"/>
      <c r="IJ2575" s="22"/>
      <c r="IK2575" s="22"/>
      <c r="IL2575" s="22"/>
      <c r="IM2575" s="22"/>
      <c r="IN2575" s="22"/>
      <c r="IO2575" s="22"/>
      <c r="IP2575" s="22"/>
      <c r="IQ2575" s="22"/>
      <c r="IR2575" s="22"/>
      <c r="IS2575" s="22"/>
      <c r="IT2575" s="22"/>
      <c r="IU2575" s="22"/>
    </row>
    <row r="2576" spans="1:255" s="21" customFormat="1" ht="32.4" customHeight="1" x14ac:dyDescent="0.3">
      <c r="A2576" s="89" t="s">
        <v>327</v>
      </c>
      <c r="B2576" s="36" t="s">
        <v>4936</v>
      </c>
      <c r="C2576" s="19" t="s">
        <v>414</v>
      </c>
      <c r="D2576" s="61">
        <v>72000</v>
      </c>
      <c r="E2576" s="60">
        <v>72000</v>
      </c>
      <c r="F2576" s="18"/>
      <c r="G2576" s="60">
        <v>72000</v>
      </c>
      <c r="H2576" s="14">
        <v>0</v>
      </c>
      <c r="I2576" s="32" t="s">
        <v>53</v>
      </c>
      <c r="J2576" s="32"/>
      <c r="K2576" s="32"/>
      <c r="L2576" s="32"/>
      <c r="M2576" s="29"/>
      <c r="N2576" s="14">
        <v>0</v>
      </c>
      <c r="O2576" s="7"/>
      <c r="P2576" s="12" t="s">
        <v>26</v>
      </c>
      <c r="Q2576" s="27"/>
      <c r="R2576" s="16" t="s">
        <v>32</v>
      </c>
      <c r="T2576" s="22"/>
      <c r="U2576" s="22"/>
      <c r="V2576" s="22"/>
      <c r="W2576" s="22"/>
      <c r="X2576" s="22"/>
      <c r="Y2576" s="22"/>
      <c r="Z2576" s="22"/>
      <c r="AA2576" s="22"/>
      <c r="AB2576" s="22"/>
      <c r="AC2576" s="22"/>
      <c r="AD2576" s="22"/>
      <c r="AE2576" s="22"/>
      <c r="AF2576" s="22"/>
      <c r="AG2576" s="22"/>
      <c r="AH2576" s="22"/>
      <c r="AI2576" s="22"/>
      <c r="AJ2576" s="22"/>
      <c r="AK2576" s="22"/>
      <c r="AL2576" s="22"/>
      <c r="AM2576" s="22"/>
      <c r="AN2576" s="22"/>
      <c r="AO2576" s="22"/>
      <c r="AP2576" s="22"/>
      <c r="AQ2576" s="22"/>
      <c r="AR2576" s="22"/>
      <c r="AS2576" s="22"/>
      <c r="AT2576" s="22"/>
      <c r="AU2576" s="22"/>
      <c r="AV2576" s="22"/>
      <c r="AW2576" s="22"/>
      <c r="AX2576" s="22"/>
      <c r="AY2576" s="22"/>
      <c r="AZ2576" s="22"/>
      <c r="BA2576" s="22"/>
      <c r="BB2576" s="22"/>
      <c r="BC2576" s="22"/>
      <c r="BD2576" s="22"/>
      <c r="BE2576" s="22"/>
      <c r="BF2576" s="22"/>
      <c r="BG2576" s="22"/>
      <c r="BH2576" s="22"/>
      <c r="BI2576" s="22"/>
      <c r="BJ2576" s="22"/>
      <c r="BK2576" s="22"/>
      <c r="BL2576" s="22"/>
      <c r="BM2576" s="22"/>
      <c r="BN2576" s="22"/>
      <c r="BO2576" s="22"/>
      <c r="BP2576" s="22"/>
      <c r="BQ2576" s="22"/>
      <c r="BR2576" s="22"/>
      <c r="BS2576" s="22"/>
      <c r="BT2576" s="22"/>
      <c r="BU2576" s="22"/>
      <c r="BV2576" s="22"/>
      <c r="BW2576" s="22"/>
      <c r="BX2576" s="22"/>
      <c r="BY2576" s="22"/>
      <c r="BZ2576" s="22"/>
      <c r="CA2576" s="22"/>
      <c r="CB2576" s="22"/>
      <c r="CC2576" s="22"/>
      <c r="CD2576" s="22"/>
      <c r="CE2576" s="22"/>
      <c r="CF2576" s="22"/>
      <c r="CG2576" s="22"/>
      <c r="CH2576" s="22"/>
      <c r="CI2576" s="22"/>
      <c r="CJ2576" s="22"/>
      <c r="CK2576" s="22"/>
      <c r="CL2576" s="22"/>
      <c r="CM2576" s="22"/>
      <c r="CN2576" s="22"/>
      <c r="CO2576" s="22"/>
      <c r="CP2576" s="22"/>
      <c r="CQ2576" s="22"/>
      <c r="CR2576" s="22"/>
      <c r="CS2576" s="22"/>
      <c r="CT2576" s="22"/>
      <c r="CU2576" s="22"/>
      <c r="CV2576" s="22"/>
      <c r="CW2576" s="22"/>
      <c r="CX2576" s="22"/>
      <c r="CY2576" s="22"/>
      <c r="CZ2576" s="22"/>
      <c r="DA2576" s="22"/>
      <c r="DB2576" s="22"/>
      <c r="DC2576" s="22"/>
      <c r="DD2576" s="22"/>
      <c r="DE2576" s="22"/>
      <c r="DF2576" s="22"/>
      <c r="DG2576" s="22"/>
      <c r="DH2576" s="22"/>
      <c r="DI2576" s="22"/>
      <c r="DJ2576" s="22"/>
      <c r="DK2576" s="22"/>
      <c r="DL2576" s="22"/>
      <c r="DM2576" s="22"/>
      <c r="DN2576" s="22"/>
      <c r="DO2576" s="22"/>
      <c r="DP2576" s="22"/>
      <c r="DQ2576" s="22"/>
      <c r="DR2576" s="22"/>
      <c r="DS2576" s="22"/>
      <c r="DT2576" s="22"/>
      <c r="DU2576" s="22"/>
      <c r="DV2576" s="22"/>
      <c r="DW2576" s="22"/>
      <c r="DX2576" s="22"/>
      <c r="DY2576" s="22"/>
      <c r="DZ2576" s="22"/>
      <c r="EA2576" s="22"/>
      <c r="EB2576" s="22"/>
      <c r="EC2576" s="22"/>
      <c r="ED2576" s="22"/>
      <c r="EE2576" s="22"/>
      <c r="EF2576" s="22"/>
      <c r="EG2576" s="22"/>
      <c r="EH2576" s="22"/>
      <c r="EI2576" s="22"/>
      <c r="EJ2576" s="22"/>
      <c r="EK2576" s="22"/>
      <c r="EL2576" s="22"/>
      <c r="EM2576" s="22"/>
      <c r="EN2576" s="22"/>
      <c r="EO2576" s="22"/>
      <c r="EP2576" s="22"/>
      <c r="EQ2576" s="22"/>
      <c r="ER2576" s="22"/>
      <c r="ES2576" s="22"/>
      <c r="ET2576" s="22"/>
      <c r="EU2576" s="22"/>
      <c r="EV2576" s="22"/>
      <c r="EW2576" s="22"/>
      <c r="EX2576" s="22"/>
      <c r="EY2576" s="22"/>
      <c r="EZ2576" s="22"/>
      <c r="FA2576" s="22"/>
      <c r="FB2576" s="22"/>
      <c r="FC2576" s="22"/>
      <c r="FD2576" s="22"/>
      <c r="FE2576" s="22"/>
      <c r="FF2576" s="22"/>
      <c r="FG2576" s="22"/>
      <c r="FH2576" s="22"/>
      <c r="FI2576" s="22"/>
      <c r="FJ2576" s="22"/>
      <c r="FK2576" s="22"/>
      <c r="FL2576" s="22"/>
      <c r="FM2576" s="22"/>
      <c r="FN2576" s="22"/>
      <c r="FO2576" s="22"/>
      <c r="FP2576" s="22"/>
      <c r="FQ2576" s="22"/>
      <c r="FR2576" s="22"/>
      <c r="FS2576" s="22"/>
      <c r="FT2576" s="22"/>
      <c r="FU2576" s="22"/>
      <c r="FV2576" s="22"/>
      <c r="FW2576" s="22"/>
      <c r="FX2576" s="22"/>
      <c r="FY2576" s="22"/>
      <c r="FZ2576" s="22"/>
      <c r="GA2576" s="22"/>
      <c r="GB2576" s="22"/>
      <c r="GC2576" s="22"/>
      <c r="GD2576" s="22"/>
      <c r="GE2576" s="22"/>
      <c r="GF2576" s="22"/>
      <c r="GG2576" s="22"/>
      <c r="GH2576" s="22"/>
      <c r="GI2576" s="22"/>
      <c r="GJ2576" s="22"/>
      <c r="GK2576" s="22"/>
      <c r="GL2576" s="22"/>
      <c r="GM2576" s="22"/>
      <c r="GN2576" s="22"/>
      <c r="GO2576" s="22"/>
      <c r="GP2576" s="22"/>
      <c r="GQ2576" s="22"/>
      <c r="GR2576" s="22"/>
      <c r="GS2576" s="22"/>
      <c r="GT2576" s="22"/>
      <c r="GU2576" s="22"/>
      <c r="GV2576" s="22"/>
      <c r="GW2576" s="22"/>
      <c r="GX2576" s="22"/>
      <c r="GY2576" s="22"/>
      <c r="GZ2576" s="22"/>
      <c r="HA2576" s="22"/>
      <c r="HB2576" s="22"/>
      <c r="HC2576" s="22"/>
      <c r="HD2576" s="22"/>
      <c r="HE2576" s="22"/>
      <c r="HF2576" s="22"/>
      <c r="HG2576" s="22"/>
      <c r="HH2576" s="22"/>
      <c r="HI2576" s="22"/>
      <c r="HJ2576" s="22"/>
      <c r="HK2576" s="22"/>
      <c r="HL2576" s="22"/>
      <c r="HM2576" s="22"/>
      <c r="HN2576" s="22"/>
      <c r="HO2576" s="22"/>
      <c r="HP2576" s="22"/>
      <c r="HQ2576" s="22"/>
      <c r="HR2576" s="22"/>
      <c r="HS2576" s="22"/>
      <c r="HT2576" s="22"/>
      <c r="HU2576" s="22"/>
      <c r="HV2576" s="22"/>
      <c r="HW2576" s="22"/>
      <c r="HX2576" s="22"/>
      <c r="HY2576" s="22"/>
      <c r="HZ2576" s="22"/>
      <c r="IA2576" s="22"/>
      <c r="IB2576" s="22"/>
      <c r="IC2576" s="22"/>
      <c r="ID2576" s="22"/>
      <c r="IE2576" s="22"/>
      <c r="IF2576" s="22"/>
      <c r="IG2576" s="22"/>
      <c r="IH2576" s="22"/>
      <c r="II2576" s="22"/>
      <c r="IJ2576" s="22"/>
      <c r="IK2576" s="22"/>
      <c r="IL2576" s="22"/>
      <c r="IM2576" s="22"/>
      <c r="IN2576" s="22"/>
      <c r="IO2576" s="22"/>
      <c r="IP2576" s="22"/>
      <c r="IQ2576" s="22"/>
      <c r="IR2576" s="22"/>
      <c r="IS2576" s="22"/>
      <c r="IT2576" s="22"/>
      <c r="IU2576" s="22"/>
    </row>
    <row r="2577" spans="1:255" s="21" customFormat="1" ht="32.4" customHeight="1" x14ac:dyDescent="0.3">
      <c r="A2577" s="89" t="s">
        <v>326</v>
      </c>
      <c r="B2577" s="36" t="s">
        <v>4937</v>
      </c>
      <c r="C2577" s="19" t="s">
        <v>414</v>
      </c>
      <c r="D2577" s="61">
        <v>72000</v>
      </c>
      <c r="E2577" s="60">
        <v>72000</v>
      </c>
      <c r="F2577" s="18"/>
      <c r="G2577" s="60">
        <v>72000</v>
      </c>
      <c r="H2577" s="14">
        <v>0</v>
      </c>
      <c r="I2577" s="32" t="s">
        <v>53</v>
      </c>
      <c r="J2577" s="32"/>
      <c r="K2577" s="32"/>
      <c r="L2577" s="32"/>
      <c r="M2577" s="29"/>
      <c r="N2577" s="14">
        <v>0</v>
      </c>
      <c r="O2577" s="7"/>
      <c r="P2577" s="12" t="s">
        <v>26</v>
      </c>
      <c r="Q2577" s="27"/>
      <c r="R2577" s="16" t="s">
        <v>32</v>
      </c>
      <c r="T2577" s="22"/>
      <c r="U2577" s="22"/>
      <c r="V2577" s="22"/>
      <c r="W2577" s="22"/>
      <c r="X2577" s="22"/>
      <c r="Y2577" s="22"/>
      <c r="Z2577" s="22"/>
      <c r="AA2577" s="22"/>
      <c r="AB2577" s="22"/>
      <c r="AC2577" s="22"/>
      <c r="AD2577" s="22"/>
      <c r="AE2577" s="22"/>
      <c r="AF2577" s="22"/>
      <c r="AG2577" s="22"/>
      <c r="AH2577" s="22"/>
      <c r="AI2577" s="22"/>
      <c r="AJ2577" s="22"/>
      <c r="AK2577" s="22"/>
      <c r="AL2577" s="22"/>
      <c r="AM2577" s="22"/>
      <c r="AN2577" s="22"/>
      <c r="AO2577" s="22"/>
      <c r="AP2577" s="22"/>
      <c r="AQ2577" s="22"/>
      <c r="AR2577" s="22"/>
      <c r="AS2577" s="22"/>
      <c r="AT2577" s="22"/>
      <c r="AU2577" s="22"/>
      <c r="AV2577" s="22"/>
      <c r="AW2577" s="22"/>
      <c r="AX2577" s="22"/>
      <c r="AY2577" s="22"/>
      <c r="AZ2577" s="22"/>
      <c r="BA2577" s="22"/>
      <c r="BB2577" s="22"/>
      <c r="BC2577" s="22"/>
      <c r="BD2577" s="22"/>
      <c r="BE2577" s="22"/>
      <c r="BF2577" s="22"/>
      <c r="BG2577" s="22"/>
      <c r="BH2577" s="22"/>
      <c r="BI2577" s="22"/>
      <c r="BJ2577" s="22"/>
      <c r="BK2577" s="22"/>
      <c r="BL2577" s="22"/>
      <c r="BM2577" s="22"/>
      <c r="BN2577" s="22"/>
      <c r="BO2577" s="22"/>
      <c r="BP2577" s="22"/>
      <c r="BQ2577" s="22"/>
      <c r="BR2577" s="22"/>
      <c r="BS2577" s="22"/>
      <c r="BT2577" s="22"/>
      <c r="BU2577" s="22"/>
      <c r="BV2577" s="22"/>
      <c r="BW2577" s="22"/>
      <c r="BX2577" s="22"/>
      <c r="BY2577" s="22"/>
      <c r="BZ2577" s="22"/>
      <c r="CA2577" s="22"/>
      <c r="CB2577" s="22"/>
      <c r="CC2577" s="22"/>
      <c r="CD2577" s="22"/>
      <c r="CE2577" s="22"/>
      <c r="CF2577" s="22"/>
      <c r="CG2577" s="22"/>
      <c r="CH2577" s="22"/>
      <c r="CI2577" s="22"/>
      <c r="CJ2577" s="22"/>
      <c r="CK2577" s="22"/>
      <c r="CL2577" s="22"/>
      <c r="CM2577" s="22"/>
      <c r="CN2577" s="22"/>
      <c r="CO2577" s="22"/>
      <c r="CP2577" s="22"/>
      <c r="CQ2577" s="22"/>
      <c r="CR2577" s="22"/>
      <c r="CS2577" s="22"/>
      <c r="CT2577" s="22"/>
      <c r="CU2577" s="22"/>
      <c r="CV2577" s="22"/>
      <c r="CW2577" s="22"/>
      <c r="CX2577" s="22"/>
      <c r="CY2577" s="22"/>
      <c r="CZ2577" s="22"/>
      <c r="DA2577" s="22"/>
      <c r="DB2577" s="22"/>
      <c r="DC2577" s="22"/>
      <c r="DD2577" s="22"/>
      <c r="DE2577" s="22"/>
      <c r="DF2577" s="22"/>
      <c r="DG2577" s="22"/>
      <c r="DH2577" s="22"/>
      <c r="DI2577" s="22"/>
      <c r="DJ2577" s="22"/>
      <c r="DK2577" s="22"/>
      <c r="DL2577" s="22"/>
      <c r="DM2577" s="22"/>
      <c r="DN2577" s="22"/>
      <c r="DO2577" s="22"/>
      <c r="DP2577" s="22"/>
      <c r="DQ2577" s="22"/>
      <c r="DR2577" s="22"/>
      <c r="DS2577" s="22"/>
      <c r="DT2577" s="22"/>
      <c r="DU2577" s="22"/>
      <c r="DV2577" s="22"/>
      <c r="DW2577" s="22"/>
      <c r="DX2577" s="22"/>
      <c r="DY2577" s="22"/>
      <c r="DZ2577" s="22"/>
      <c r="EA2577" s="22"/>
      <c r="EB2577" s="22"/>
      <c r="EC2577" s="22"/>
      <c r="ED2577" s="22"/>
      <c r="EE2577" s="22"/>
      <c r="EF2577" s="22"/>
      <c r="EG2577" s="22"/>
      <c r="EH2577" s="22"/>
      <c r="EI2577" s="22"/>
      <c r="EJ2577" s="22"/>
      <c r="EK2577" s="22"/>
      <c r="EL2577" s="22"/>
      <c r="EM2577" s="22"/>
      <c r="EN2577" s="22"/>
      <c r="EO2577" s="22"/>
      <c r="EP2577" s="22"/>
      <c r="EQ2577" s="22"/>
      <c r="ER2577" s="22"/>
      <c r="ES2577" s="22"/>
      <c r="ET2577" s="22"/>
      <c r="EU2577" s="22"/>
      <c r="EV2577" s="22"/>
      <c r="EW2577" s="22"/>
      <c r="EX2577" s="22"/>
      <c r="EY2577" s="22"/>
      <c r="EZ2577" s="22"/>
      <c r="FA2577" s="22"/>
      <c r="FB2577" s="22"/>
      <c r="FC2577" s="22"/>
      <c r="FD2577" s="22"/>
      <c r="FE2577" s="22"/>
      <c r="FF2577" s="22"/>
      <c r="FG2577" s="22"/>
      <c r="FH2577" s="22"/>
      <c r="FI2577" s="22"/>
      <c r="FJ2577" s="22"/>
      <c r="FK2577" s="22"/>
      <c r="FL2577" s="22"/>
      <c r="FM2577" s="22"/>
      <c r="FN2577" s="22"/>
      <c r="FO2577" s="22"/>
      <c r="FP2577" s="22"/>
      <c r="FQ2577" s="22"/>
      <c r="FR2577" s="22"/>
      <c r="FS2577" s="22"/>
      <c r="FT2577" s="22"/>
      <c r="FU2577" s="22"/>
      <c r="FV2577" s="22"/>
      <c r="FW2577" s="22"/>
      <c r="FX2577" s="22"/>
      <c r="FY2577" s="22"/>
      <c r="FZ2577" s="22"/>
      <c r="GA2577" s="22"/>
      <c r="GB2577" s="22"/>
      <c r="GC2577" s="22"/>
      <c r="GD2577" s="22"/>
      <c r="GE2577" s="22"/>
      <c r="GF2577" s="22"/>
      <c r="GG2577" s="22"/>
      <c r="GH2577" s="22"/>
      <c r="GI2577" s="22"/>
      <c r="GJ2577" s="22"/>
      <c r="GK2577" s="22"/>
      <c r="GL2577" s="22"/>
      <c r="GM2577" s="22"/>
      <c r="GN2577" s="22"/>
      <c r="GO2577" s="22"/>
      <c r="GP2577" s="22"/>
      <c r="GQ2577" s="22"/>
      <c r="GR2577" s="22"/>
      <c r="GS2577" s="22"/>
      <c r="GT2577" s="22"/>
      <c r="GU2577" s="22"/>
      <c r="GV2577" s="22"/>
      <c r="GW2577" s="22"/>
      <c r="GX2577" s="22"/>
      <c r="GY2577" s="22"/>
      <c r="GZ2577" s="22"/>
      <c r="HA2577" s="22"/>
      <c r="HB2577" s="22"/>
      <c r="HC2577" s="22"/>
      <c r="HD2577" s="22"/>
      <c r="HE2577" s="22"/>
      <c r="HF2577" s="22"/>
      <c r="HG2577" s="22"/>
      <c r="HH2577" s="22"/>
      <c r="HI2577" s="22"/>
      <c r="HJ2577" s="22"/>
      <c r="HK2577" s="22"/>
      <c r="HL2577" s="22"/>
      <c r="HM2577" s="22"/>
      <c r="HN2577" s="22"/>
      <c r="HO2577" s="22"/>
      <c r="HP2577" s="22"/>
      <c r="HQ2577" s="22"/>
      <c r="HR2577" s="22"/>
      <c r="HS2577" s="22"/>
      <c r="HT2577" s="22"/>
      <c r="HU2577" s="22"/>
      <c r="HV2577" s="22"/>
      <c r="HW2577" s="22"/>
      <c r="HX2577" s="22"/>
      <c r="HY2577" s="22"/>
      <c r="HZ2577" s="22"/>
      <c r="IA2577" s="22"/>
      <c r="IB2577" s="22"/>
      <c r="IC2577" s="22"/>
      <c r="ID2577" s="22"/>
      <c r="IE2577" s="22"/>
      <c r="IF2577" s="22"/>
      <c r="IG2577" s="22"/>
      <c r="IH2577" s="22"/>
      <c r="II2577" s="22"/>
      <c r="IJ2577" s="22"/>
      <c r="IK2577" s="22"/>
      <c r="IL2577" s="22"/>
      <c r="IM2577" s="22"/>
      <c r="IN2577" s="22"/>
      <c r="IO2577" s="22"/>
      <c r="IP2577" s="22"/>
      <c r="IQ2577" s="22"/>
      <c r="IR2577" s="22"/>
      <c r="IS2577" s="22"/>
      <c r="IT2577" s="22"/>
      <c r="IU2577" s="22"/>
    </row>
    <row r="2578" spans="1:255" s="21" customFormat="1" ht="32.4" customHeight="1" x14ac:dyDescent="0.3">
      <c r="A2578" s="89" t="s">
        <v>326</v>
      </c>
      <c r="B2578" s="36" t="s">
        <v>4938</v>
      </c>
      <c r="C2578" s="19" t="s">
        <v>414</v>
      </c>
      <c r="D2578" s="61">
        <v>72000</v>
      </c>
      <c r="E2578" s="60">
        <v>72000</v>
      </c>
      <c r="F2578" s="18"/>
      <c r="G2578" s="60">
        <v>72000</v>
      </c>
      <c r="H2578" s="14">
        <v>0</v>
      </c>
      <c r="I2578" s="32" t="s">
        <v>53</v>
      </c>
      <c r="J2578" s="32"/>
      <c r="K2578" s="32"/>
      <c r="L2578" s="32"/>
      <c r="M2578" s="13"/>
      <c r="N2578" s="14">
        <v>0</v>
      </c>
      <c r="O2578" s="20"/>
      <c r="P2578" s="12" t="s">
        <v>26</v>
      </c>
      <c r="Q2578" s="20"/>
      <c r="R2578" s="16" t="s">
        <v>32</v>
      </c>
      <c r="T2578" s="22"/>
      <c r="U2578" s="22"/>
      <c r="V2578" s="22"/>
      <c r="W2578" s="22"/>
      <c r="X2578" s="22"/>
      <c r="Y2578" s="22"/>
      <c r="Z2578" s="22"/>
      <c r="AA2578" s="22"/>
      <c r="AB2578" s="22"/>
      <c r="AC2578" s="22"/>
      <c r="AD2578" s="22"/>
      <c r="AE2578" s="22"/>
      <c r="AF2578" s="22"/>
      <c r="AG2578" s="22"/>
      <c r="AH2578" s="22"/>
      <c r="AI2578" s="22"/>
      <c r="AJ2578" s="22"/>
      <c r="AK2578" s="22"/>
      <c r="AL2578" s="22"/>
      <c r="AM2578" s="22"/>
      <c r="AN2578" s="22"/>
      <c r="AO2578" s="22"/>
      <c r="AP2578" s="22"/>
      <c r="AQ2578" s="22"/>
      <c r="AR2578" s="22"/>
      <c r="AS2578" s="22"/>
      <c r="AT2578" s="22"/>
      <c r="AU2578" s="22"/>
      <c r="AV2578" s="22"/>
      <c r="AW2578" s="22"/>
      <c r="AX2578" s="22"/>
      <c r="AY2578" s="22"/>
      <c r="AZ2578" s="22"/>
      <c r="BA2578" s="22"/>
      <c r="BB2578" s="22"/>
      <c r="BC2578" s="22"/>
      <c r="BD2578" s="22"/>
      <c r="BE2578" s="22"/>
      <c r="BF2578" s="22"/>
      <c r="BG2578" s="22"/>
      <c r="BH2578" s="22"/>
      <c r="BI2578" s="22"/>
      <c r="BJ2578" s="22"/>
      <c r="BK2578" s="22"/>
      <c r="BL2578" s="22"/>
      <c r="BM2578" s="22"/>
      <c r="BN2578" s="22"/>
      <c r="BO2578" s="22"/>
      <c r="BP2578" s="22"/>
      <c r="BQ2578" s="22"/>
      <c r="BR2578" s="22"/>
      <c r="BS2578" s="22"/>
      <c r="BT2578" s="22"/>
      <c r="BU2578" s="22"/>
      <c r="BV2578" s="22"/>
      <c r="BW2578" s="22"/>
      <c r="BX2578" s="22"/>
      <c r="BY2578" s="22"/>
      <c r="BZ2578" s="22"/>
      <c r="CA2578" s="22"/>
      <c r="CB2578" s="22"/>
      <c r="CC2578" s="22"/>
      <c r="CD2578" s="22"/>
      <c r="CE2578" s="22"/>
      <c r="CF2578" s="22"/>
      <c r="CG2578" s="22"/>
      <c r="CH2578" s="22"/>
      <c r="CI2578" s="22"/>
      <c r="CJ2578" s="22"/>
      <c r="CK2578" s="22"/>
      <c r="CL2578" s="22"/>
      <c r="CM2578" s="22"/>
      <c r="CN2578" s="22"/>
      <c r="CO2578" s="22"/>
      <c r="CP2578" s="22"/>
      <c r="CQ2578" s="22"/>
      <c r="CR2578" s="22"/>
      <c r="CS2578" s="22"/>
      <c r="CT2578" s="22"/>
      <c r="CU2578" s="22"/>
      <c r="CV2578" s="22"/>
      <c r="CW2578" s="22"/>
      <c r="CX2578" s="22"/>
      <c r="CY2578" s="22"/>
      <c r="CZ2578" s="22"/>
      <c r="DA2578" s="22"/>
      <c r="DB2578" s="22"/>
      <c r="DC2578" s="22"/>
      <c r="DD2578" s="22"/>
      <c r="DE2578" s="22"/>
      <c r="DF2578" s="22"/>
      <c r="DG2578" s="22"/>
      <c r="DH2578" s="22"/>
      <c r="DI2578" s="22"/>
      <c r="DJ2578" s="22"/>
      <c r="DK2578" s="22"/>
      <c r="DL2578" s="22"/>
      <c r="DM2578" s="22"/>
      <c r="DN2578" s="22"/>
      <c r="DO2578" s="22"/>
      <c r="DP2578" s="22"/>
      <c r="DQ2578" s="22"/>
      <c r="DR2578" s="22"/>
      <c r="DS2578" s="22"/>
      <c r="DT2578" s="22"/>
      <c r="DU2578" s="22"/>
      <c r="DV2578" s="22"/>
      <c r="DW2578" s="22"/>
      <c r="DX2578" s="22"/>
      <c r="DY2578" s="22"/>
      <c r="DZ2578" s="22"/>
      <c r="EA2578" s="22"/>
      <c r="EB2578" s="22"/>
      <c r="EC2578" s="22"/>
      <c r="ED2578" s="22"/>
      <c r="EE2578" s="22"/>
      <c r="EF2578" s="22"/>
      <c r="EG2578" s="22"/>
      <c r="EH2578" s="22"/>
      <c r="EI2578" s="22"/>
      <c r="EJ2578" s="22"/>
      <c r="EK2578" s="22"/>
      <c r="EL2578" s="22"/>
      <c r="EM2578" s="22"/>
      <c r="EN2578" s="22"/>
      <c r="EO2578" s="22"/>
      <c r="EP2578" s="22"/>
      <c r="EQ2578" s="22"/>
      <c r="ER2578" s="22"/>
      <c r="ES2578" s="22"/>
      <c r="ET2578" s="22"/>
      <c r="EU2578" s="22"/>
      <c r="EV2578" s="22"/>
      <c r="EW2578" s="22"/>
      <c r="EX2578" s="22"/>
      <c r="EY2578" s="22"/>
      <c r="EZ2578" s="22"/>
      <c r="FA2578" s="22"/>
      <c r="FB2578" s="22"/>
      <c r="FC2578" s="22"/>
      <c r="FD2578" s="22"/>
      <c r="FE2578" s="22"/>
      <c r="FF2578" s="22"/>
      <c r="FG2578" s="22"/>
      <c r="FH2578" s="22"/>
      <c r="FI2578" s="22"/>
      <c r="FJ2578" s="22"/>
      <c r="FK2578" s="22"/>
      <c r="FL2578" s="22"/>
      <c r="FM2578" s="22"/>
      <c r="FN2578" s="22"/>
      <c r="FO2578" s="22"/>
      <c r="FP2578" s="22"/>
      <c r="FQ2578" s="22"/>
      <c r="FR2578" s="22"/>
      <c r="FS2578" s="22"/>
      <c r="FT2578" s="22"/>
      <c r="FU2578" s="22"/>
      <c r="FV2578" s="22"/>
      <c r="FW2578" s="22"/>
      <c r="FX2578" s="22"/>
      <c r="FY2578" s="22"/>
      <c r="FZ2578" s="22"/>
      <c r="GA2578" s="22"/>
      <c r="GB2578" s="22"/>
      <c r="GC2578" s="22"/>
      <c r="GD2578" s="22"/>
      <c r="GE2578" s="22"/>
      <c r="GF2578" s="22"/>
      <c r="GG2578" s="22"/>
      <c r="GH2578" s="22"/>
      <c r="GI2578" s="22"/>
      <c r="GJ2578" s="22"/>
      <c r="GK2578" s="22"/>
      <c r="GL2578" s="22"/>
      <c r="GM2578" s="22"/>
      <c r="GN2578" s="22"/>
      <c r="GO2578" s="22"/>
      <c r="GP2578" s="22"/>
      <c r="GQ2578" s="22"/>
      <c r="GR2578" s="22"/>
      <c r="GS2578" s="22"/>
      <c r="GT2578" s="22"/>
      <c r="GU2578" s="22"/>
      <c r="GV2578" s="22"/>
      <c r="GW2578" s="22"/>
      <c r="GX2578" s="22"/>
      <c r="GY2578" s="22"/>
      <c r="GZ2578" s="22"/>
      <c r="HA2578" s="22"/>
      <c r="HB2578" s="22"/>
      <c r="HC2578" s="22"/>
      <c r="HD2578" s="22"/>
      <c r="HE2578" s="22"/>
      <c r="HF2578" s="22"/>
      <c r="HG2578" s="22"/>
      <c r="HH2578" s="22"/>
      <c r="HI2578" s="22"/>
      <c r="HJ2578" s="22"/>
      <c r="HK2578" s="22"/>
      <c r="HL2578" s="22"/>
      <c r="HM2578" s="22"/>
      <c r="HN2578" s="22"/>
      <c r="HO2578" s="22"/>
      <c r="HP2578" s="22"/>
      <c r="HQ2578" s="22"/>
      <c r="HR2578" s="22"/>
      <c r="HS2578" s="22"/>
      <c r="HT2578" s="22"/>
      <c r="HU2578" s="22"/>
      <c r="HV2578" s="22"/>
      <c r="HW2578" s="22"/>
      <c r="HX2578" s="22"/>
      <c r="HY2578" s="22"/>
      <c r="HZ2578" s="22"/>
      <c r="IA2578" s="22"/>
      <c r="IB2578" s="22"/>
      <c r="IC2578" s="22"/>
      <c r="ID2578" s="22"/>
      <c r="IE2578" s="22"/>
      <c r="IF2578" s="22"/>
      <c r="IG2578" s="22"/>
      <c r="IH2578" s="22"/>
      <c r="II2578" s="22"/>
      <c r="IJ2578" s="22"/>
      <c r="IK2578" s="22"/>
      <c r="IL2578" s="22"/>
      <c r="IM2578" s="22"/>
      <c r="IN2578" s="22"/>
      <c r="IO2578" s="22"/>
      <c r="IP2578" s="22"/>
      <c r="IQ2578" s="22"/>
      <c r="IR2578" s="22"/>
      <c r="IS2578" s="22"/>
      <c r="IT2578" s="22"/>
      <c r="IU2578" s="22"/>
    </row>
    <row r="2579" spans="1:255" s="21" customFormat="1" ht="32.4" customHeight="1" x14ac:dyDescent="0.3">
      <c r="A2579" s="89" t="s">
        <v>325</v>
      </c>
      <c r="B2579" s="36" t="s">
        <v>4939</v>
      </c>
      <c r="C2579" s="19" t="s">
        <v>414</v>
      </c>
      <c r="D2579" s="61">
        <v>72000</v>
      </c>
      <c r="E2579" s="60">
        <v>72000</v>
      </c>
      <c r="F2579" s="18"/>
      <c r="G2579" s="60">
        <v>72000</v>
      </c>
      <c r="H2579" s="14">
        <v>0</v>
      </c>
      <c r="I2579" s="32" t="s">
        <v>53</v>
      </c>
      <c r="J2579" s="32"/>
      <c r="K2579" s="32"/>
      <c r="L2579" s="32"/>
      <c r="M2579" s="13"/>
      <c r="N2579" s="14">
        <v>0</v>
      </c>
      <c r="O2579" s="20"/>
      <c r="P2579" s="12" t="s">
        <v>26</v>
      </c>
      <c r="Q2579" s="20"/>
      <c r="R2579" s="16" t="s">
        <v>32</v>
      </c>
      <c r="T2579" s="22"/>
      <c r="U2579" s="22"/>
      <c r="V2579" s="22"/>
      <c r="W2579" s="22"/>
      <c r="X2579" s="22"/>
      <c r="Y2579" s="22"/>
      <c r="Z2579" s="22"/>
      <c r="AA2579" s="22"/>
      <c r="AB2579" s="22"/>
      <c r="AC2579" s="22"/>
      <c r="AD2579" s="22"/>
      <c r="AE2579" s="22"/>
      <c r="AF2579" s="22"/>
      <c r="AG2579" s="22"/>
      <c r="AH2579" s="22"/>
      <c r="AI2579" s="22"/>
      <c r="AJ2579" s="22"/>
      <c r="AK2579" s="22"/>
      <c r="AL2579" s="22"/>
      <c r="AM2579" s="22"/>
      <c r="AN2579" s="22"/>
      <c r="AO2579" s="22"/>
      <c r="AP2579" s="22"/>
      <c r="AQ2579" s="22"/>
      <c r="AR2579" s="22"/>
      <c r="AS2579" s="22"/>
      <c r="AT2579" s="22"/>
      <c r="AU2579" s="22"/>
      <c r="AV2579" s="22"/>
      <c r="AW2579" s="22"/>
      <c r="AX2579" s="22"/>
      <c r="AY2579" s="22"/>
      <c r="AZ2579" s="22"/>
      <c r="BA2579" s="22"/>
      <c r="BB2579" s="22"/>
      <c r="BC2579" s="22"/>
      <c r="BD2579" s="22"/>
      <c r="BE2579" s="22"/>
      <c r="BF2579" s="22"/>
      <c r="BG2579" s="22"/>
      <c r="BH2579" s="22"/>
      <c r="BI2579" s="22"/>
      <c r="BJ2579" s="22"/>
      <c r="BK2579" s="22"/>
      <c r="BL2579" s="22"/>
      <c r="BM2579" s="22"/>
      <c r="BN2579" s="22"/>
      <c r="BO2579" s="22"/>
      <c r="BP2579" s="22"/>
      <c r="BQ2579" s="22"/>
      <c r="BR2579" s="22"/>
      <c r="BS2579" s="22"/>
      <c r="BT2579" s="22"/>
      <c r="BU2579" s="22"/>
      <c r="BV2579" s="22"/>
      <c r="BW2579" s="22"/>
      <c r="BX2579" s="22"/>
      <c r="BY2579" s="22"/>
      <c r="BZ2579" s="22"/>
      <c r="CA2579" s="22"/>
      <c r="CB2579" s="22"/>
      <c r="CC2579" s="22"/>
      <c r="CD2579" s="22"/>
      <c r="CE2579" s="22"/>
      <c r="CF2579" s="22"/>
      <c r="CG2579" s="22"/>
      <c r="CH2579" s="22"/>
      <c r="CI2579" s="22"/>
      <c r="CJ2579" s="22"/>
      <c r="CK2579" s="22"/>
      <c r="CL2579" s="22"/>
      <c r="CM2579" s="22"/>
      <c r="CN2579" s="22"/>
      <c r="CO2579" s="22"/>
      <c r="CP2579" s="22"/>
      <c r="CQ2579" s="22"/>
      <c r="CR2579" s="22"/>
      <c r="CS2579" s="22"/>
      <c r="CT2579" s="22"/>
      <c r="CU2579" s="22"/>
      <c r="CV2579" s="22"/>
      <c r="CW2579" s="22"/>
      <c r="CX2579" s="22"/>
      <c r="CY2579" s="22"/>
      <c r="CZ2579" s="22"/>
      <c r="DA2579" s="22"/>
      <c r="DB2579" s="22"/>
      <c r="DC2579" s="22"/>
      <c r="DD2579" s="22"/>
      <c r="DE2579" s="22"/>
      <c r="DF2579" s="22"/>
      <c r="DG2579" s="22"/>
      <c r="DH2579" s="22"/>
      <c r="DI2579" s="22"/>
      <c r="DJ2579" s="22"/>
      <c r="DK2579" s="22"/>
      <c r="DL2579" s="22"/>
      <c r="DM2579" s="22"/>
      <c r="DN2579" s="22"/>
      <c r="DO2579" s="22"/>
      <c r="DP2579" s="22"/>
      <c r="DQ2579" s="22"/>
      <c r="DR2579" s="22"/>
      <c r="DS2579" s="22"/>
      <c r="DT2579" s="22"/>
      <c r="DU2579" s="22"/>
      <c r="DV2579" s="22"/>
      <c r="DW2579" s="22"/>
      <c r="DX2579" s="22"/>
      <c r="DY2579" s="22"/>
      <c r="DZ2579" s="22"/>
      <c r="EA2579" s="22"/>
      <c r="EB2579" s="22"/>
      <c r="EC2579" s="22"/>
      <c r="ED2579" s="22"/>
      <c r="EE2579" s="22"/>
      <c r="EF2579" s="22"/>
      <c r="EG2579" s="22"/>
      <c r="EH2579" s="22"/>
      <c r="EI2579" s="22"/>
      <c r="EJ2579" s="22"/>
      <c r="EK2579" s="22"/>
      <c r="EL2579" s="22"/>
      <c r="EM2579" s="22"/>
      <c r="EN2579" s="22"/>
      <c r="EO2579" s="22"/>
      <c r="EP2579" s="22"/>
      <c r="EQ2579" s="22"/>
      <c r="ER2579" s="22"/>
      <c r="ES2579" s="22"/>
      <c r="ET2579" s="22"/>
      <c r="EU2579" s="22"/>
      <c r="EV2579" s="22"/>
      <c r="EW2579" s="22"/>
      <c r="EX2579" s="22"/>
      <c r="EY2579" s="22"/>
      <c r="EZ2579" s="22"/>
      <c r="FA2579" s="22"/>
      <c r="FB2579" s="22"/>
      <c r="FC2579" s="22"/>
      <c r="FD2579" s="22"/>
      <c r="FE2579" s="22"/>
      <c r="FF2579" s="22"/>
      <c r="FG2579" s="22"/>
      <c r="FH2579" s="22"/>
      <c r="FI2579" s="22"/>
      <c r="FJ2579" s="22"/>
      <c r="FK2579" s="22"/>
      <c r="FL2579" s="22"/>
      <c r="FM2579" s="22"/>
      <c r="FN2579" s="22"/>
      <c r="FO2579" s="22"/>
      <c r="FP2579" s="22"/>
      <c r="FQ2579" s="22"/>
      <c r="FR2579" s="22"/>
      <c r="FS2579" s="22"/>
      <c r="FT2579" s="22"/>
      <c r="FU2579" s="22"/>
      <c r="FV2579" s="22"/>
      <c r="FW2579" s="22"/>
      <c r="FX2579" s="22"/>
      <c r="FY2579" s="22"/>
      <c r="FZ2579" s="22"/>
      <c r="GA2579" s="22"/>
      <c r="GB2579" s="22"/>
      <c r="GC2579" s="22"/>
      <c r="GD2579" s="22"/>
      <c r="GE2579" s="22"/>
      <c r="GF2579" s="22"/>
      <c r="GG2579" s="22"/>
      <c r="GH2579" s="22"/>
      <c r="GI2579" s="22"/>
      <c r="GJ2579" s="22"/>
      <c r="GK2579" s="22"/>
      <c r="GL2579" s="22"/>
      <c r="GM2579" s="22"/>
      <c r="GN2579" s="22"/>
      <c r="GO2579" s="22"/>
      <c r="GP2579" s="22"/>
      <c r="GQ2579" s="22"/>
      <c r="GR2579" s="22"/>
      <c r="GS2579" s="22"/>
      <c r="GT2579" s="22"/>
      <c r="GU2579" s="22"/>
      <c r="GV2579" s="22"/>
      <c r="GW2579" s="22"/>
      <c r="GX2579" s="22"/>
      <c r="GY2579" s="22"/>
      <c r="GZ2579" s="22"/>
      <c r="HA2579" s="22"/>
      <c r="HB2579" s="22"/>
      <c r="HC2579" s="22"/>
      <c r="HD2579" s="22"/>
      <c r="HE2579" s="22"/>
      <c r="HF2579" s="22"/>
      <c r="HG2579" s="22"/>
      <c r="HH2579" s="22"/>
      <c r="HI2579" s="22"/>
      <c r="HJ2579" s="22"/>
      <c r="HK2579" s="22"/>
      <c r="HL2579" s="22"/>
      <c r="HM2579" s="22"/>
      <c r="HN2579" s="22"/>
      <c r="HO2579" s="22"/>
      <c r="HP2579" s="22"/>
      <c r="HQ2579" s="22"/>
      <c r="HR2579" s="22"/>
      <c r="HS2579" s="22"/>
      <c r="HT2579" s="22"/>
      <c r="HU2579" s="22"/>
      <c r="HV2579" s="22"/>
      <c r="HW2579" s="22"/>
      <c r="HX2579" s="22"/>
      <c r="HY2579" s="22"/>
      <c r="HZ2579" s="22"/>
      <c r="IA2579" s="22"/>
      <c r="IB2579" s="22"/>
      <c r="IC2579" s="22"/>
      <c r="ID2579" s="22"/>
      <c r="IE2579" s="22"/>
      <c r="IF2579" s="22"/>
      <c r="IG2579" s="22"/>
      <c r="IH2579" s="22"/>
      <c r="II2579" s="22"/>
      <c r="IJ2579" s="22"/>
      <c r="IK2579" s="22"/>
      <c r="IL2579" s="22"/>
      <c r="IM2579" s="22"/>
      <c r="IN2579" s="22"/>
      <c r="IO2579" s="22"/>
      <c r="IP2579" s="22"/>
      <c r="IQ2579" s="22"/>
      <c r="IR2579" s="22"/>
      <c r="IS2579" s="22"/>
      <c r="IT2579" s="22"/>
      <c r="IU2579" s="22"/>
    </row>
    <row r="2580" spans="1:255" s="21" customFormat="1" ht="32.4" customHeight="1" x14ac:dyDescent="0.3">
      <c r="A2580" s="89" t="s">
        <v>325</v>
      </c>
      <c r="B2580" s="36" t="s">
        <v>4940</v>
      </c>
      <c r="C2580" s="19" t="s">
        <v>414</v>
      </c>
      <c r="D2580" s="61">
        <v>72000</v>
      </c>
      <c r="E2580" s="60">
        <v>72000</v>
      </c>
      <c r="F2580" s="18"/>
      <c r="G2580" s="60">
        <v>72000</v>
      </c>
      <c r="H2580" s="14">
        <v>0</v>
      </c>
      <c r="I2580" s="32" t="s">
        <v>53</v>
      </c>
      <c r="J2580" s="32"/>
      <c r="K2580" s="32"/>
      <c r="L2580" s="32"/>
      <c r="M2580" s="29"/>
      <c r="N2580" s="14">
        <v>0</v>
      </c>
      <c r="O2580" s="7"/>
      <c r="P2580" s="12" t="s">
        <v>26</v>
      </c>
      <c r="Q2580" s="27"/>
      <c r="R2580" s="16" t="s">
        <v>32</v>
      </c>
      <c r="T2580" s="22"/>
      <c r="U2580" s="22"/>
      <c r="V2580" s="22"/>
      <c r="W2580" s="22"/>
      <c r="X2580" s="22"/>
      <c r="Y2580" s="22"/>
      <c r="Z2580" s="22"/>
      <c r="AA2580" s="22"/>
      <c r="AB2580" s="22"/>
      <c r="AC2580" s="22"/>
      <c r="AD2580" s="22"/>
      <c r="AE2580" s="22"/>
      <c r="AF2580" s="22"/>
      <c r="AG2580" s="22"/>
      <c r="AH2580" s="22"/>
      <c r="AI2580" s="22"/>
      <c r="AJ2580" s="22"/>
      <c r="AK2580" s="22"/>
      <c r="AL2580" s="22"/>
      <c r="AM2580" s="22"/>
      <c r="AN2580" s="22"/>
      <c r="AO2580" s="22"/>
      <c r="AP2580" s="22"/>
      <c r="AQ2580" s="22"/>
      <c r="AR2580" s="22"/>
      <c r="AS2580" s="22"/>
      <c r="AT2580" s="22"/>
      <c r="AU2580" s="22"/>
      <c r="AV2580" s="22"/>
      <c r="AW2580" s="22"/>
      <c r="AX2580" s="22"/>
      <c r="AY2580" s="22"/>
      <c r="AZ2580" s="22"/>
      <c r="BA2580" s="22"/>
      <c r="BB2580" s="22"/>
      <c r="BC2580" s="22"/>
      <c r="BD2580" s="22"/>
      <c r="BE2580" s="22"/>
      <c r="BF2580" s="22"/>
      <c r="BG2580" s="22"/>
      <c r="BH2580" s="22"/>
      <c r="BI2580" s="22"/>
      <c r="BJ2580" s="22"/>
      <c r="BK2580" s="22"/>
      <c r="BL2580" s="22"/>
      <c r="BM2580" s="22"/>
      <c r="BN2580" s="22"/>
      <c r="BO2580" s="22"/>
      <c r="BP2580" s="22"/>
      <c r="BQ2580" s="22"/>
      <c r="BR2580" s="22"/>
      <c r="BS2580" s="22"/>
      <c r="BT2580" s="22"/>
      <c r="BU2580" s="22"/>
      <c r="BV2580" s="22"/>
      <c r="BW2580" s="22"/>
      <c r="BX2580" s="22"/>
      <c r="BY2580" s="22"/>
      <c r="BZ2580" s="22"/>
      <c r="CA2580" s="22"/>
      <c r="CB2580" s="22"/>
      <c r="CC2580" s="22"/>
      <c r="CD2580" s="22"/>
      <c r="CE2580" s="22"/>
      <c r="CF2580" s="22"/>
      <c r="CG2580" s="22"/>
      <c r="CH2580" s="22"/>
      <c r="CI2580" s="22"/>
      <c r="CJ2580" s="22"/>
      <c r="CK2580" s="22"/>
      <c r="CL2580" s="22"/>
      <c r="CM2580" s="22"/>
      <c r="CN2580" s="22"/>
      <c r="CO2580" s="22"/>
      <c r="CP2580" s="22"/>
      <c r="CQ2580" s="22"/>
      <c r="CR2580" s="22"/>
      <c r="CS2580" s="22"/>
      <c r="CT2580" s="22"/>
      <c r="CU2580" s="22"/>
      <c r="CV2580" s="22"/>
      <c r="CW2580" s="22"/>
      <c r="CX2580" s="22"/>
      <c r="CY2580" s="22"/>
      <c r="CZ2580" s="22"/>
      <c r="DA2580" s="22"/>
      <c r="DB2580" s="22"/>
      <c r="DC2580" s="22"/>
      <c r="DD2580" s="22"/>
      <c r="DE2580" s="22"/>
      <c r="DF2580" s="22"/>
      <c r="DG2580" s="22"/>
      <c r="DH2580" s="22"/>
      <c r="DI2580" s="22"/>
      <c r="DJ2580" s="22"/>
      <c r="DK2580" s="22"/>
      <c r="DL2580" s="22"/>
      <c r="DM2580" s="22"/>
      <c r="DN2580" s="22"/>
      <c r="DO2580" s="22"/>
      <c r="DP2580" s="22"/>
      <c r="DQ2580" s="22"/>
      <c r="DR2580" s="22"/>
      <c r="DS2580" s="22"/>
      <c r="DT2580" s="22"/>
      <c r="DU2580" s="22"/>
      <c r="DV2580" s="22"/>
      <c r="DW2580" s="22"/>
      <c r="DX2580" s="22"/>
      <c r="DY2580" s="22"/>
      <c r="DZ2580" s="22"/>
      <c r="EA2580" s="22"/>
      <c r="EB2580" s="22"/>
      <c r="EC2580" s="22"/>
      <c r="ED2580" s="22"/>
      <c r="EE2580" s="22"/>
      <c r="EF2580" s="22"/>
      <c r="EG2580" s="22"/>
      <c r="EH2580" s="22"/>
      <c r="EI2580" s="22"/>
      <c r="EJ2580" s="22"/>
      <c r="EK2580" s="22"/>
      <c r="EL2580" s="22"/>
      <c r="EM2580" s="22"/>
      <c r="EN2580" s="22"/>
      <c r="EO2580" s="22"/>
      <c r="EP2580" s="22"/>
      <c r="EQ2580" s="22"/>
      <c r="ER2580" s="22"/>
      <c r="ES2580" s="22"/>
      <c r="ET2580" s="22"/>
      <c r="EU2580" s="22"/>
      <c r="EV2580" s="22"/>
      <c r="EW2580" s="22"/>
      <c r="EX2580" s="22"/>
      <c r="EY2580" s="22"/>
      <c r="EZ2580" s="22"/>
      <c r="FA2580" s="22"/>
      <c r="FB2580" s="22"/>
      <c r="FC2580" s="22"/>
      <c r="FD2580" s="22"/>
      <c r="FE2580" s="22"/>
      <c r="FF2580" s="22"/>
      <c r="FG2580" s="22"/>
      <c r="FH2580" s="22"/>
      <c r="FI2580" s="22"/>
      <c r="FJ2580" s="22"/>
      <c r="FK2580" s="22"/>
      <c r="FL2580" s="22"/>
      <c r="FM2580" s="22"/>
      <c r="FN2580" s="22"/>
      <c r="FO2580" s="22"/>
      <c r="FP2580" s="22"/>
      <c r="FQ2580" s="22"/>
      <c r="FR2580" s="22"/>
      <c r="FS2580" s="22"/>
      <c r="FT2580" s="22"/>
      <c r="FU2580" s="22"/>
      <c r="FV2580" s="22"/>
      <c r="FW2580" s="22"/>
      <c r="FX2580" s="22"/>
      <c r="FY2580" s="22"/>
      <c r="FZ2580" s="22"/>
      <c r="GA2580" s="22"/>
      <c r="GB2580" s="22"/>
      <c r="GC2580" s="22"/>
      <c r="GD2580" s="22"/>
      <c r="GE2580" s="22"/>
      <c r="GF2580" s="22"/>
      <c r="GG2580" s="22"/>
      <c r="GH2580" s="22"/>
      <c r="GI2580" s="22"/>
      <c r="GJ2580" s="22"/>
      <c r="GK2580" s="22"/>
      <c r="GL2580" s="22"/>
      <c r="GM2580" s="22"/>
      <c r="GN2580" s="22"/>
      <c r="GO2580" s="22"/>
      <c r="GP2580" s="22"/>
      <c r="GQ2580" s="22"/>
      <c r="GR2580" s="22"/>
      <c r="GS2580" s="22"/>
      <c r="GT2580" s="22"/>
      <c r="GU2580" s="22"/>
      <c r="GV2580" s="22"/>
      <c r="GW2580" s="22"/>
      <c r="GX2580" s="22"/>
      <c r="GY2580" s="22"/>
      <c r="GZ2580" s="22"/>
      <c r="HA2580" s="22"/>
      <c r="HB2580" s="22"/>
      <c r="HC2580" s="22"/>
      <c r="HD2580" s="22"/>
      <c r="HE2580" s="22"/>
      <c r="HF2580" s="22"/>
      <c r="HG2580" s="22"/>
      <c r="HH2580" s="22"/>
      <c r="HI2580" s="22"/>
      <c r="HJ2580" s="22"/>
      <c r="HK2580" s="22"/>
      <c r="HL2580" s="22"/>
      <c r="HM2580" s="22"/>
      <c r="HN2580" s="22"/>
      <c r="HO2580" s="22"/>
      <c r="HP2580" s="22"/>
      <c r="HQ2580" s="22"/>
      <c r="HR2580" s="22"/>
      <c r="HS2580" s="22"/>
      <c r="HT2580" s="22"/>
      <c r="HU2580" s="22"/>
      <c r="HV2580" s="22"/>
      <c r="HW2580" s="22"/>
      <c r="HX2580" s="22"/>
      <c r="HY2580" s="22"/>
      <c r="HZ2580" s="22"/>
      <c r="IA2580" s="22"/>
      <c r="IB2580" s="22"/>
      <c r="IC2580" s="22"/>
      <c r="ID2580" s="22"/>
      <c r="IE2580" s="22"/>
      <c r="IF2580" s="22"/>
      <c r="IG2580" s="22"/>
      <c r="IH2580" s="22"/>
      <c r="II2580" s="22"/>
      <c r="IJ2580" s="22"/>
      <c r="IK2580" s="22"/>
      <c r="IL2580" s="22"/>
      <c r="IM2580" s="22"/>
      <c r="IN2580" s="22"/>
      <c r="IO2580" s="22"/>
      <c r="IP2580" s="22"/>
      <c r="IQ2580" s="22"/>
      <c r="IR2580" s="22"/>
      <c r="IS2580" s="22"/>
      <c r="IT2580" s="22"/>
      <c r="IU2580" s="22"/>
    </row>
    <row r="2581" spans="1:255" s="21" customFormat="1" ht="32.4" customHeight="1" x14ac:dyDescent="0.3">
      <c r="A2581" s="89" t="s">
        <v>305</v>
      </c>
      <c r="B2581" s="36" t="s">
        <v>4941</v>
      </c>
      <c r="C2581" s="19" t="s">
        <v>414</v>
      </c>
      <c r="D2581" s="61">
        <v>1488000</v>
      </c>
      <c r="E2581" s="60">
        <v>1488000</v>
      </c>
      <c r="F2581" s="18"/>
      <c r="G2581" s="60">
        <v>1488000</v>
      </c>
      <c r="H2581" s="14">
        <v>0</v>
      </c>
      <c r="I2581" s="32" t="s">
        <v>53</v>
      </c>
      <c r="J2581" s="32"/>
      <c r="K2581" s="32"/>
      <c r="L2581" s="32"/>
      <c r="M2581" s="13"/>
      <c r="N2581" s="14">
        <v>0</v>
      </c>
      <c r="O2581" s="14"/>
      <c r="P2581" s="12" t="s">
        <v>26</v>
      </c>
      <c r="Q2581" s="14"/>
      <c r="R2581" s="16" t="s">
        <v>32</v>
      </c>
      <c r="T2581" s="22"/>
      <c r="U2581" s="22"/>
      <c r="V2581" s="22"/>
      <c r="W2581" s="22"/>
      <c r="X2581" s="22"/>
      <c r="Y2581" s="22"/>
      <c r="Z2581" s="22"/>
      <c r="AA2581" s="22"/>
      <c r="AB2581" s="22"/>
      <c r="AC2581" s="22"/>
      <c r="AD2581" s="22"/>
      <c r="AE2581" s="22"/>
      <c r="AF2581" s="22"/>
      <c r="AG2581" s="22"/>
      <c r="AH2581" s="22"/>
      <c r="AI2581" s="22"/>
      <c r="AJ2581" s="22"/>
      <c r="AK2581" s="22"/>
      <c r="AL2581" s="22"/>
      <c r="AM2581" s="22"/>
      <c r="AN2581" s="22"/>
      <c r="AO2581" s="22"/>
      <c r="AP2581" s="22"/>
      <c r="AQ2581" s="22"/>
      <c r="AR2581" s="22"/>
      <c r="AS2581" s="22"/>
      <c r="AT2581" s="22"/>
      <c r="AU2581" s="22"/>
      <c r="AV2581" s="22"/>
      <c r="AW2581" s="22"/>
      <c r="AX2581" s="22"/>
      <c r="AY2581" s="22"/>
      <c r="AZ2581" s="22"/>
      <c r="BA2581" s="22"/>
      <c r="BB2581" s="22"/>
      <c r="BC2581" s="22"/>
      <c r="BD2581" s="22"/>
      <c r="BE2581" s="22"/>
      <c r="BF2581" s="22"/>
      <c r="BG2581" s="22"/>
      <c r="BH2581" s="22"/>
      <c r="BI2581" s="22"/>
      <c r="BJ2581" s="22"/>
      <c r="BK2581" s="22"/>
      <c r="BL2581" s="22"/>
      <c r="BM2581" s="22"/>
      <c r="BN2581" s="22"/>
      <c r="BO2581" s="22"/>
      <c r="BP2581" s="22"/>
      <c r="BQ2581" s="22"/>
      <c r="BR2581" s="22"/>
      <c r="BS2581" s="22"/>
      <c r="BT2581" s="22"/>
      <c r="BU2581" s="22"/>
      <c r="BV2581" s="22"/>
      <c r="BW2581" s="22"/>
      <c r="BX2581" s="22"/>
      <c r="BY2581" s="22"/>
      <c r="BZ2581" s="22"/>
      <c r="CA2581" s="22"/>
      <c r="CB2581" s="22"/>
      <c r="CC2581" s="22"/>
      <c r="CD2581" s="22"/>
      <c r="CE2581" s="22"/>
      <c r="CF2581" s="22"/>
      <c r="CG2581" s="22"/>
      <c r="CH2581" s="22"/>
      <c r="CI2581" s="22"/>
      <c r="CJ2581" s="22"/>
      <c r="CK2581" s="22"/>
      <c r="CL2581" s="22"/>
      <c r="CM2581" s="22"/>
      <c r="CN2581" s="22"/>
      <c r="CO2581" s="22"/>
      <c r="CP2581" s="22"/>
      <c r="CQ2581" s="22"/>
      <c r="CR2581" s="22"/>
      <c r="CS2581" s="22"/>
      <c r="CT2581" s="22"/>
      <c r="CU2581" s="22"/>
      <c r="CV2581" s="22"/>
      <c r="CW2581" s="22"/>
      <c r="CX2581" s="22"/>
      <c r="CY2581" s="22"/>
      <c r="CZ2581" s="22"/>
      <c r="DA2581" s="22"/>
      <c r="DB2581" s="22"/>
      <c r="DC2581" s="22"/>
      <c r="DD2581" s="22"/>
      <c r="DE2581" s="22"/>
      <c r="DF2581" s="22"/>
      <c r="DG2581" s="22"/>
      <c r="DH2581" s="22"/>
      <c r="DI2581" s="22"/>
      <c r="DJ2581" s="22"/>
      <c r="DK2581" s="22"/>
      <c r="DL2581" s="22"/>
      <c r="DM2581" s="22"/>
      <c r="DN2581" s="22"/>
      <c r="DO2581" s="22"/>
      <c r="DP2581" s="22"/>
      <c r="DQ2581" s="22"/>
      <c r="DR2581" s="22"/>
      <c r="DS2581" s="22"/>
      <c r="DT2581" s="22"/>
      <c r="DU2581" s="22"/>
      <c r="DV2581" s="22"/>
      <c r="DW2581" s="22"/>
      <c r="DX2581" s="22"/>
      <c r="DY2581" s="22"/>
      <c r="DZ2581" s="22"/>
      <c r="EA2581" s="22"/>
      <c r="EB2581" s="22"/>
      <c r="EC2581" s="22"/>
      <c r="ED2581" s="22"/>
      <c r="EE2581" s="22"/>
      <c r="EF2581" s="22"/>
      <c r="EG2581" s="22"/>
      <c r="EH2581" s="22"/>
      <c r="EI2581" s="22"/>
      <c r="EJ2581" s="22"/>
      <c r="EK2581" s="22"/>
      <c r="EL2581" s="22"/>
      <c r="EM2581" s="22"/>
      <c r="EN2581" s="22"/>
      <c r="EO2581" s="22"/>
      <c r="EP2581" s="22"/>
      <c r="EQ2581" s="22"/>
      <c r="ER2581" s="22"/>
      <c r="ES2581" s="22"/>
      <c r="ET2581" s="22"/>
      <c r="EU2581" s="22"/>
      <c r="EV2581" s="22"/>
      <c r="EW2581" s="22"/>
      <c r="EX2581" s="22"/>
      <c r="EY2581" s="22"/>
      <c r="EZ2581" s="22"/>
      <c r="FA2581" s="22"/>
      <c r="FB2581" s="22"/>
      <c r="FC2581" s="22"/>
      <c r="FD2581" s="22"/>
      <c r="FE2581" s="22"/>
      <c r="FF2581" s="22"/>
      <c r="FG2581" s="22"/>
      <c r="FH2581" s="22"/>
      <c r="FI2581" s="22"/>
      <c r="FJ2581" s="22"/>
      <c r="FK2581" s="22"/>
      <c r="FL2581" s="22"/>
      <c r="FM2581" s="22"/>
      <c r="FN2581" s="22"/>
      <c r="FO2581" s="22"/>
      <c r="FP2581" s="22"/>
      <c r="FQ2581" s="22"/>
      <c r="FR2581" s="22"/>
      <c r="FS2581" s="22"/>
      <c r="FT2581" s="22"/>
      <c r="FU2581" s="22"/>
      <c r="FV2581" s="22"/>
      <c r="FW2581" s="22"/>
      <c r="FX2581" s="22"/>
      <c r="FY2581" s="22"/>
      <c r="FZ2581" s="22"/>
      <c r="GA2581" s="22"/>
      <c r="GB2581" s="22"/>
      <c r="GC2581" s="22"/>
      <c r="GD2581" s="22"/>
      <c r="GE2581" s="22"/>
      <c r="GF2581" s="22"/>
      <c r="GG2581" s="22"/>
      <c r="GH2581" s="22"/>
      <c r="GI2581" s="22"/>
      <c r="GJ2581" s="22"/>
      <c r="GK2581" s="22"/>
      <c r="GL2581" s="22"/>
      <c r="GM2581" s="22"/>
      <c r="GN2581" s="22"/>
      <c r="GO2581" s="22"/>
      <c r="GP2581" s="22"/>
      <c r="GQ2581" s="22"/>
      <c r="GR2581" s="22"/>
      <c r="GS2581" s="22"/>
      <c r="GT2581" s="22"/>
      <c r="GU2581" s="22"/>
      <c r="GV2581" s="22"/>
      <c r="GW2581" s="22"/>
      <c r="GX2581" s="22"/>
      <c r="GY2581" s="22"/>
      <c r="GZ2581" s="22"/>
      <c r="HA2581" s="22"/>
      <c r="HB2581" s="22"/>
      <c r="HC2581" s="22"/>
      <c r="HD2581" s="22"/>
      <c r="HE2581" s="22"/>
      <c r="HF2581" s="22"/>
      <c r="HG2581" s="22"/>
      <c r="HH2581" s="22"/>
      <c r="HI2581" s="22"/>
      <c r="HJ2581" s="22"/>
      <c r="HK2581" s="22"/>
      <c r="HL2581" s="22"/>
      <c r="HM2581" s="22"/>
      <c r="HN2581" s="22"/>
      <c r="HO2581" s="22"/>
      <c r="HP2581" s="22"/>
      <c r="HQ2581" s="22"/>
      <c r="HR2581" s="22"/>
      <c r="HS2581" s="22"/>
      <c r="HT2581" s="22"/>
      <c r="HU2581" s="22"/>
      <c r="HV2581" s="22"/>
      <c r="HW2581" s="22"/>
      <c r="HX2581" s="22"/>
      <c r="HY2581" s="22"/>
      <c r="HZ2581" s="22"/>
      <c r="IA2581" s="22"/>
      <c r="IB2581" s="22"/>
      <c r="IC2581" s="22"/>
      <c r="ID2581" s="22"/>
      <c r="IE2581" s="22"/>
      <c r="IF2581" s="22"/>
      <c r="IG2581" s="22"/>
      <c r="IH2581" s="22"/>
      <c r="II2581" s="22"/>
      <c r="IJ2581" s="22"/>
      <c r="IK2581" s="22"/>
      <c r="IL2581" s="22"/>
      <c r="IM2581" s="22"/>
      <c r="IN2581" s="22"/>
      <c r="IO2581" s="22"/>
      <c r="IP2581" s="22"/>
      <c r="IQ2581" s="22"/>
      <c r="IR2581" s="22"/>
      <c r="IS2581" s="22"/>
      <c r="IT2581" s="22"/>
      <c r="IU2581" s="22"/>
    </row>
    <row r="2582" spans="1:255" s="21" customFormat="1" ht="32.4" customHeight="1" x14ac:dyDescent="0.3">
      <c r="A2582" s="89" t="s">
        <v>305</v>
      </c>
      <c r="B2582" s="36" t="s">
        <v>4942</v>
      </c>
      <c r="C2582" s="19" t="s">
        <v>414</v>
      </c>
      <c r="D2582" s="61">
        <v>840000</v>
      </c>
      <c r="E2582" s="60">
        <v>840000</v>
      </c>
      <c r="F2582" s="18"/>
      <c r="G2582" s="60">
        <v>840000</v>
      </c>
      <c r="H2582" s="14">
        <v>0</v>
      </c>
      <c r="I2582" s="32" t="s">
        <v>53</v>
      </c>
      <c r="J2582" s="32"/>
      <c r="K2582" s="32"/>
      <c r="L2582" s="32"/>
      <c r="M2582" s="29"/>
      <c r="N2582" s="14">
        <v>0</v>
      </c>
      <c r="O2582" s="15"/>
      <c r="P2582" s="12" t="s">
        <v>26</v>
      </c>
      <c r="Q2582" s="7"/>
      <c r="R2582" s="16" t="s">
        <v>32</v>
      </c>
      <c r="T2582" s="22"/>
      <c r="U2582" s="22"/>
      <c r="V2582" s="22"/>
      <c r="W2582" s="22"/>
      <c r="X2582" s="22"/>
      <c r="Y2582" s="22"/>
      <c r="Z2582" s="22"/>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s="22"/>
      <c r="BH2582" s="22"/>
      <c r="BI2582" s="22"/>
      <c r="BJ2582" s="22"/>
      <c r="BK2582" s="22"/>
      <c r="BL2582" s="22"/>
      <c r="BM2582" s="22"/>
      <c r="BN2582" s="22"/>
      <c r="BO2582" s="22"/>
      <c r="BP2582" s="22"/>
      <c r="BQ2582" s="22"/>
      <c r="BR2582" s="22"/>
      <c r="BS2582" s="22"/>
      <c r="BT2582" s="22"/>
      <c r="BU2582" s="22"/>
      <c r="BV2582" s="22"/>
      <c r="BW2582" s="22"/>
      <c r="BX2582" s="22"/>
      <c r="BY2582" s="22"/>
      <c r="BZ2582" s="22"/>
      <c r="CA2582" s="22"/>
      <c r="CB2582" s="22"/>
      <c r="CC2582" s="22"/>
      <c r="CD2582" s="22"/>
      <c r="CE2582" s="22"/>
      <c r="CF2582" s="22"/>
      <c r="CG2582" s="22"/>
      <c r="CH2582" s="22"/>
      <c r="CI2582" s="22"/>
      <c r="CJ2582" s="22"/>
      <c r="CK2582" s="22"/>
      <c r="CL2582" s="22"/>
      <c r="CM2582" s="22"/>
      <c r="CN2582" s="22"/>
      <c r="CO2582" s="22"/>
      <c r="CP2582" s="22"/>
      <c r="CQ2582" s="22"/>
      <c r="CR2582" s="22"/>
      <c r="CS2582" s="22"/>
      <c r="CT2582" s="22"/>
      <c r="CU2582" s="22"/>
      <c r="CV2582" s="22"/>
      <c r="CW2582" s="22"/>
      <c r="CX2582" s="22"/>
      <c r="CY2582" s="22"/>
      <c r="CZ2582" s="22"/>
      <c r="DA2582" s="22"/>
      <c r="DB2582" s="22"/>
      <c r="DC2582" s="22"/>
      <c r="DD2582" s="22"/>
      <c r="DE2582" s="22"/>
      <c r="DF2582" s="22"/>
      <c r="DG2582" s="22"/>
      <c r="DH2582" s="22"/>
      <c r="DI2582" s="22"/>
      <c r="DJ2582" s="22"/>
      <c r="DK2582" s="22"/>
      <c r="DL2582" s="22"/>
      <c r="DM2582" s="22"/>
      <c r="DN2582" s="22"/>
      <c r="DO2582" s="22"/>
      <c r="DP2582" s="22"/>
      <c r="DQ2582" s="22"/>
      <c r="DR2582" s="22"/>
      <c r="DS2582" s="22"/>
      <c r="DT2582" s="22"/>
      <c r="DU2582" s="22"/>
      <c r="DV2582" s="22"/>
      <c r="DW2582" s="22"/>
      <c r="DX2582" s="22"/>
      <c r="DY2582" s="22"/>
      <c r="DZ2582" s="22"/>
      <c r="EA2582" s="22"/>
      <c r="EB2582" s="22"/>
      <c r="EC2582" s="22"/>
      <c r="ED2582" s="22"/>
      <c r="EE2582" s="22"/>
      <c r="EF2582" s="22"/>
      <c r="EG2582" s="22"/>
      <c r="EH2582" s="22"/>
      <c r="EI2582" s="22"/>
      <c r="EJ2582" s="22"/>
      <c r="EK2582" s="22"/>
      <c r="EL2582" s="22"/>
      <c r="EM2582" s="22"/>
      <c r="EN2582" s="22"/>
      <c r="EO2582" s="22"/>
      <c r="EP2582" s="22"/>
      <c r="EQ2582" s="22"/>
      <c r="ER2582" s="22"/>
      <c r="ES2582" s="22"/>
      <c r="ET2582" s="22"/>
      <c r="EU2582" s="22"/>
      <c r="EV2582" s="22"/>
      <c r="EW2582" s="22"/>
      <c r="EX2582" s="22"/>
      <c r="EY2582" s="22"/>
      <c r="EZ2582" s="22"/>
      <c r="FA2582" s="22"/>
      <c r="FB2582" s="22"/>
      <c r="FC2582" s="22"/>
      <c r="FD2582" s="22"/>
      <c r="FE2582" s="22"/>
      <c r="FF2582" s="22"/>
      <c r="FG2582" s="22"/>
      <c r="FH2582" s="22"/>
      <c r="FI2582" s="22"/>
      <c r="FJ2582" s="22"/>
      <c r="FK2582" s="22"/>
      <c r="FL2582" s="22"/>
      <c r="FM2582" s="22"/>
      <c r="FN2582" s="22"/>
      <c r="FO2582" s="22"/>
      <c r="FP2582" s="22"/>
      <c r="FQ2582" s="22"/>
      <c r="FR2582" s="22"/>
      <c r="FS2582" s="22"/>
      <c r="FT2582" s="22"/>
      <c r="FU2582" s="22"/>
      <c r="FV2582" s="22"/>
      <c r="FW2582" s="22"/>
      <c r="FX2582" s="22"/>
      <c r="FY2582" s="22"/>
      <c r="FZ2582" s="22"/>
      <c r="GA2582" s="22"/>
      <c r="GB2582" s="22"/>
      <c r="GC2582" s="22"/>
      <c r="GD2582" s="22"/>
      <c r="GE2582" s="22"/>
      <c r="GF2582" s="22"/>
      <c r="GG2582" s="22"/>
      <c r="GH2582" s="22"/>
      <c r="GI2582" s="22"/>
      <c r="GJ2582" s="22"/>
      <c r="GK2582" s="22"/>
      <c r="GL2582" s="22"/>
      <c r="GM2582" s="22"/>
      <c r="GN2582" s="22"/>
      <c r="GO2582" s="22"/>
      <c r="GP2582" s="22"/>
      <c r="GQ2582" s="22"/>
      <c r="GR2582" s="22"/>
      <c r="GS2582" s="22"/>
      <c r="GT2582" s="22"/>
      <c r="GU2582" s="22"/>
      <c r="GV2582" s="22"/>
      <c r="GW2582" s="22"/>
      <c r="GX2582" s="22"/>
      <c r="GY2582" s="22"/>
      <c r="GZ2582" s="22"/>
      <c r="HA2582" s="22"/>
      <c r="HB2582" s="22"/>
      <c r="HC2582" s="22"/>
      <c r="HD2582" s="22"/>
      <c r="HE2582" s="22"/>
      <c r="HF2582" s="22"/>
      <c r="HG2582" s="22"/>
      <c r="HH2582" s="22"/>
      <c r="HI2582" s="22"/>
      <c r="HJ2582" s="22"/>
      <c r="HK2582" s="22"/>
      <c r="HL2582" s="22"/>
      <c r="HM2582" s="22"/>
      <c r="HN2582" s="22"/>
      <c r="HO2582" s="22"/>
      <c r="HP2582" s="22"/>
      <c r="HQ2582" s="22"/>
      <c r="HR2582" s="22"/>
      <c r="HS2582" s="22"/>
      <c r="HT2582" s="22"/>
      <c r="HU2582" s="22"/>
      <c r="HV2582" s="22"/>
      <c r="HW2582" s="22"/>
      <c r="HX2582" s="22"/>
      <c r="HY2582" s="22"/>
      <c r="HZ2582" s="22"/>
      <c r="IA2582" s="22"/>
      <c r="IB2582" s="22"/>
      <c r="IC2582" s="22"/>
      <c r="ID2582" s="22"/>
      <c r="IE2582" s="22"/>
      <c r="IF2582" s="22"/>
      <c r="IG2582" s="22"/>
      <c r="IH2582" s="22"/>
      <c r="II2582" s="22"/>
      <c r="IJ2582" s="22"/>
      <c r="IK2582" s="22"/>
      <c r="IL2582" s="22"/>
      <c r="IM2582" s="22"/>
      <c r="IN2582" s="22"/>
      <c r="IO2582" s="22"/>
      <c r="IP2582" s="22"/>
      <c r="IQ2582" s="22"/>
      <c r="IR2582" s="22"/>
      <c r="IS2582" s="22"/>
      <c r="IT2582" s="22"/>
      <c r="IU2582" s="22"/>
    </row>
    <row r="2583" spans="1:255" s="21" customFormat="1" ht="32.4" customHeight="1" x14ac:dyDescent="0.3">
      <c r="A2583" s="89" t="s">
        <v>324</v>
      </c>
      <c r="B2583" s="36" t="s">
        <v>4943</v>
      </c>
      <c r="C2583" s="19" t="s">
        <v>414</v>
      </c>
      <c r="D2583" s="61">
        <v>72000</v>
      </c>
      <c r="E2583" s="60">
        <v>72000</v>
      </c>
      <c r="F2583" s="18"/>
      <c r="G2583" s="60">
        <v>72000</v>
      </c>
      <c r="H2583" s="14">
        <v>0</v>
      </c>
      <c r="I2583" s="32" t="s">
        <v>53</v>
      </c>
      <c r="J2583" s="32"/>
      <c r="K2583" s="32"/>
      <c r="L2583" s="32"/>
      <c r="M2583" s="29"/>
      <c r="N2583" s="14">
        <v>0</v>
      </c>
      <c r="O2583" s="15"/>
      <c r="P2583" s="12" t="s">
        <v>26</v>
      </c>
      <c r="Q2583" s="7"/>
      <c r="R2583" s="16" t="s">
        <v>32</v>
      </c>
      <c r="T2583" s="22"/>
      <c r="U2583" s="22"/>
      <c r="V2583" s="22"/>
      <c r="W2583" s="22"/>
      <c r="X2583" s="22"/>
      <c r="Y2583" s="22"/>
      <c r="Z2583" s="22"/>
      <c r="AA2583" s="22"/>
      <c r="AB2583" s="22"/>
      <c r="AC2583" s="22"/>
      <c r="AD2583" s="22"/>
      <c r="AE2583" s="22"/>
      <c r="AF2583" s="22"/>
      <c r="AG2583" s="22"/>
      <c r="AH2583" s="22"/>
      <c r="AI2583" s="22"/>
      <c r="AJ2583" s="22"/>
      <c r="AK2583" s="22"/>
      <c r="AL2583" s="22"/>
      <c r="AM2583" s="22"/>
      <c r="AN2583" s="22"/>
      <c r="AO2583" s="22"/>
      <c r="AP2583" s="22"/>
      <c r="AQ2583" s="22"/>
      <c r="AR2583" s="22"/>
      <c r="AS2583" s="22"/>
      <c r="AT2583" s="22"/>
      <c r="AU2583" s="22"/>
      <c r="AV2583" s="22"/>
      <c r="AW2583" s="22"/>
      <c r="AX2583" s="22"/>
      <c r="AY2583" s="22"/>
      <c r="AZ2583" s="22"/>
      <c r="BA2583" s="22"/>
      <c r="BB2583" s="22"/>
      <c r="BC2583" s="22"/>
      <c r="BD2583" s="22"/>
      <c r="BE2583" s="22"/>
      <c r="BF2583" s="22"/>
      <c r="BG2583" s="22"/>
      <c r="BH2583" s="22"/>
      <c r="BI2583" s="22"/>
      <c r="BJ2583" s="22"/>
      <c r="BK2583" s="22"/>
      <c r="BL2583" s="22"/>
      <c r="BM2583" s="22"/>
      <c r="BN2583" s="22"/>
      <c r="BO2583" s="22"/>
      <c r="BP2583" s="22"/>
      <c r="BQ2583" s="22"/>
      <c r="BR2583" s="22"/>
      <c r="BS2583" s="22"/>
      <c r="BT2583" s="22"/>
      <c r="BU2583" s="22"/>
      <c r="BV2583" s="22"/>
      <c r="BW2583" s="22"/>
      <c r="BX2583" s="22"/>
      <c r="BY2583" s="22"/>
      <c r="BZ2583" s="22"/>
      <c r="CA2583" s="22"/>
      <c r="CB2583" s="22"/>
      <c r="CC2583" s="22"/>
      <c r="CD2583" s="22"/>
      <c r="CE2583" s="22"/>
      <c r="CF2583" s="22"/>
      <c r="CG2583" s="22"/>
      <c r="CH2583" s="22"/>
      <c r="CI2583" s="22"/>
      <c r="CJ2583" s="22"/>
      <c r="CK2583" s="22"/>
      <c r="CL2583" s="22"/>
      <c r="CM2583" s="22"/>
      <c r="CN2583" s="22"/>
      <c r="CO2583" s="22"/>
      <c r="CP2583" s="22"/>
      <c r="CQ2583" s="22"/>
      <c r="CR2583" s="22"/>
      <c r="CS2583" s="22"/>
      <c r="CT2583" s="22"/>
      <c r="CU2583" s="22"/>
      <c r="CV2583" s="22"/>
      <c r="CW2583" s="22"/>
      <c r="CX2583" s="22"/>
      <c r="CY2583" s="22"/>
      <c r="CZ2583" s="22"/>
      <c r="DA2583" s="22"/>
      <c r="DB2583" s="22"/>
      <c r="DC2583" s="22"/>
      <c r="DD2583" s="22"/>
      <c r="DE2583" s="22"/>
      <c r="DF2583" s="22"/>
      <c r="DG2583" s="22"/>
      <c r="DH2583" s="22"/>
      <c r="DI2583" s="22"/>
      <c r="DJ2583" s="22"/>
      <c r="DK2583" s="22"/>
      <c r="DL2583" s="22"/>
      <c r="DM2583" s="22"/>
      <c r="DN2583" s="22"/>
      <c r="DO2583" s="22"/>
      <c r="DP2583" s="22"/>
      <c r="DQ2583" s="22"/>
      <c r="DR2583" s="22"/>
      <c r="DS2583" s="22"/>
      <c r="DT2583" s="22"/>
      <c r="DU2583" s="22"/>
      <c r="DV2583" s="22"/>
      <c r="DW2583" s="22"/>
      <c r="DX2583" s="22"/>
      <c r="DY2583" s="22"/>
      <c r="DZ2583" s="22"/>
      <c r="EA2583" s="22"/>
      <c r="EB2583" s="22"/>
      <c r="EC2583" s="22"/>
      <c r="ED2583" s="22"/>
      <c r="EE2583" s="22"/>
      <c r="EF2583" s="22"/>
      <c r="EG2583" s="22"/>
      <c r="EH2583" s="22"/>
      <c r="EI2583" s="22"/>
      <c r="EJ2583" s="22"/>
      <c r="EK2583" s="22"/>
      <c r="EL2583" s="22"/>
      <c r="EM2583" s="22"/>
      <c r="EN2583" s="22"/>
      <c r="EO2583" s="22"/>
      <c r="EP2583" s="22"/>
      <c r="EQ2583" s="22"/>
      <c r="ER2583" s="22"/>
      <c r="ES2583" s="22"/>
      <c r="ET2583" s="22"/>
      <c r="EU2583" s="22"/>
      <c r="EV2583" s="22"/>
      <c r="EW2583" s="22"/>
      <c r="EX2583" s="22"/>
      <c r="EY2583" s="22"/>
      <c r="EZ2583" s="22"/>
      <c r="FA2583" s="22"/>
      <c r="FB2583" s="22"/>
      <c r="FC2583" s="22"/>
      <c r="FD2583" s="22"/>
      <c r="FE2583" s="22"/>
      <c r="FF2583" s="22"/>
      <c r="FG2583" s="22"/>
      <c r="FH2583" s="22"/>
      <c r="FI2583" s="22"/>
      <c r="FJ2583" s="22"/>
      <c r="FK2583" s="22"/>
      <c r="FL2583" s="22"/>
      <c r="FM2583" s="22"/>
      <c r="FN2583" s="22"/>
      <c r="FO2583" s="22"/>
      <c r="FP2583" s="22"/>
      <c r="FQ2583" s="22"/>
      <c r="FR2583" s="22"/>
      <c r="FS2583" s="22"/>
      <c r="FT2583" s="22"/>
      <c r="FU2583" s="22"/>
      <c r="FV2583" s="22"/>
      <c r="FW2583" s="22"/>
      <c r="FX2583" s="22"/>
      <c r="FY2583" s="22"/>
      <c r="FZ2583" s="22"/>
      <c r="GA2583" s="22"/>
      <c r="GB2583" s="22"/>
      <c r="GC2583" s="22"/>
      <c r="GD2583" s="22"/>
      <c r="GE2583" s="22"/>
      <c r="GF2583" s="22"/>
      <c r="GG2583" s="22"/>
      <c r="GH2583" s="22"/>
      <c r="GI2583" s="22"/>
      <c r="GJ2583" s="22"/>
      <c r="GK2583" s="22"/>
      <c r="GL2583" s="22"/>
      <c r="GM2583" s="22"/>
      <c r="GN2583" s="22"/>
      <c r="GO2583" s="22"/>
      <c r="GP2583" s="22"/>
      <c r="GQ2583" s="22"/>
      <c r="GR2583" s="22"/>
      <c r="GS2583" s="22"/>
      <c r="GT2583" s="22"/>
      <c r="GU2583" s="22"/>
      <c r="GV2583" s="22"/>
      <c r="GW2583" s="22"/>
      <c r="GX2583" s="22"/>
      <c r="GY2583" s="22"/>
      <c r="GZ2583" s="22"/>
      <c r="HA2583" s="22"/>
      <c r="HB2583" s="22"/>
      <c r="HC2583" s="22"/>
      <c r="HD2583" s="22"/>
      <c r="HE2583" s="22"/>
      <c r="HF2583" s="22"/>
      <c r="HG2583" s="22"/>
      <c r="HH2583" s="22"/>
      <c r="HI2583" s="22"/>
      <c r="HJ2583" s="22"/>
      <c r="HK2583" s="22"/>
      <c r="HL2583" s="22"/>
      <c r="HM2583" s="22"/>
      <c r="HN2583" s="22"/>
      <c r="HO2583" s="22"/>
      <c r="HP2583" s="22"/>
      <c r="HQ2583" s="22"/>
      <c r="HR2583" s="22"/>
      <c r="HS2583" s="22"/>
      <c r="HT2583" s="22"/>
      <c r="HU2583" s="22"/>
      <c r="HV2583" s="22"/>
      <c r="HW2583" s="22"/>
      <c r="HX2583" s="22"/>
      <c r="HY2583" s="22"/>
      <c r="HZ2583" s="22"/>
      <c r="IA2583" s="22"/>
      <c r="IB2583" s="22"/>
      <c r="IC2583" s="22"/>
      <c r="ID2583" s="22"/>
      <c r="IE2583" s="22"/>
      <c r="IF2583" s="22"/>
      <c r="IG2583" s="22"/>
      <c r="IH2583" s="22"/>
      <c r="II2583" s="22"/>
      <c r="IJ2583" s="22"/>
      <c r="IK2583" s="22"/>
      <c r="IL2583" s="22"/>
      <c r="IM2583" s="22"/>
      <c r="IN2583" s="22"/>
      <c r="IO2583" s="22"/>
      <c r="IP2583" s="22"/>
      <c r="IQ2583" s="22"/>
      <c r="IR2583" s="22"/>
      <c r="IS2583" s="22"/>
      <c r="IT2583" s="22"/>
      <c r="IU2583" s="22"/>
    </row>
    <row r="2584" spans="1:255" s="21" customFormat="1" ht="32.4" customHeight="1" x14ac:dyDescent="0.3">
      <c r="A2584" s="89" t="s">
        <v>324</v>
      </c>
      <c r="B2584" s="36" t="s">
        <v>4944</v>
      </c>
      <c r="C2584" s="19" t="s">
        <v>414</v>
      </c>
      <c r="D2584" s="61">
        <v>72000</v>
      </c>
      <c r="E2584" s="60">
        <v>72000</v>
      </c>
      <c r="F2584" s="18"/>
      <c r="G2584" s="60">
        <v>72000</v>
      </c>
      <c r="H2584" s="14">
        <v>0</v>
      </c>
      <c r="I2584" s="32" t="s">
        <v>53</v>
      </c>
      <c r="J2584" s="32"/>
      <c r="K2584" s="32"/>
      <c r="L2584" s="32"/>
      <c r="M2584" s="29"/>
      <c r="N2584" s="14">
        <v>0</v>
      </c>
      <c r="O2584" s="15"/>
      <c r="P2584" s="12" t="s">
        <v>26</v>
      </c>
      <c r="Q2584" s="7"/>
      <c r="R2584" s="16" t="s">
        <v>32</v>
      </c>
      <c r="T2584" s="22"/>
      <c r="U2584" s="22"/>
      <c r="V2584" s="22"/>
      <c r="W2584" s="22"/>
      <c r="X2584" s="22"/>
      <c r="Y2584" s="22"/>
      <c r="Z2584" s="22"/>
      <c r="AA2584" s="22"/>
      <c r="AB2584" s="22"/>
      <c r="AC2584" s="22"/>
      <c r="AD2584" s="22"/>
      <c r="AE2584" s="22"/>
      <c r="AF2584" s="22"/>
      <c r="AG2584" s="22"/>
      <c r="AH2584" s="22"/>
      <c r="AI2584" s="22"/>
      <c r="AJ2584" s="22"/>
      <c r="AK2584" s="22"/>
      <c r="AL2584" s="22"/>
      <c r="AM2584" s="22"/>
      <c r="AN2584" s="22"/>
      <c r="AO2584" s="22"/>
      <c r="AP2584" s="22"/>
      <c r="AQ2584" s="22"/>
      <c r="AR2584" s="22"/>
      <c r="AS2584" s="22"/>
      <c r="AT2584" s="22"/>
      <c r="AU2584" s="22"/>
      <c r="AV2584" s="22"/>
      <c r="AW2584" s="22"/>
      <c r="AX2584" s="22"/>
      <c r="AY2584" s="22"/>
      <c r="AZ2584" s="22"/>
      <c r="BA2584" s="22"/>
      <c r="BB2584" s="22"/>
      <c r="BC2584" s="22"/>
      <c r="BD2584" s="22"/>
      <c r="BE2584" s="22"/>
      <c r="BF2584" s="22"/>
      <c r="BG2584" s="22"/>
      <c r="BH2584" s="22"/>
      <c r="BI2584" s="22"/>
      <c r="BJ2584" s="22"/>
      <c r="BK2584" s="22"/>
      <c r="BL2584" s="22"/>
      <c r="BM2584" s="22"/>
      <c r="BN2584" s="22"/>
      <c r="BO2584" s="22"/>
      <c r="BP2584" s="22"/>
      <c r="BQ2584" s="22"/>
      <c r="BR2584" s="22"/>
      <c r="BS2584" s="22"/>
      <c r="BT2584" s="22"/>
      <c r="BU2584" s="22"/>
      <c r="BV2584" s="22"/>
      <c r="BW2584" s="22"/>
      <c r="BX2584" s="22"/>
      <c r="BY2584" s="22"/>
      <c r="BZ2584" s="22"/>
      <c r="CA2584" s="22"/>
      <c r="CB2584" s="22"/>
      <c r="CC2584" s="22"/>
      <c r="CD2584" s="22"/>
      <c r="CE2584" s="22"/>
      <c r="CF2584" s="22"/>
      <c r="CG2584" s="22"/>
      <c r="CH2584" s="22"/>
      <c r="CI2584" s="22"/>
      <c r="CJ2584" s="22"/>
      <c r="CK2584" s="22"/>
      <c r="CL2584" s="22"/>
      <c r="CM2584" s="22"/>
      <c r="CN2584" s="22"/>
      <c r="CO2584" s="22"/>
      <c r="CP2584" s="22"/>
      <c r="CQ2584" s="22"/>
      <c r="CR2584" s="22"/>
      <c r="CS2584" s="22"/>
      <c r="CT2584" s="22"/>
      <c r="CU2584" s="22"/>
      <c r="CV2584" s="22"/>
      <c r="CW2584" s="22"/>
      <c r="CX2584" s="22"/>
      <c r="CY2584" s="22"/>
      <c r="CZ2584" s="22"/>
      <c r="DA2584" s="22"/>
      <c r="DB2584" s="22"/>
      <c r="DC2584" s="22"/>
      <c r="DD2584" s="22"/>
      <c r="DE2584" s="22"/>
      <c r="DF2584" s="22"/>
      <c r="DG2584" s="22"/>
      <c r="DH2584" s="22"/>
      <c r="DI2584" s="22"/>
      <c r="DJ2584" s="22"/>
      <c r="DK2584" s="22"/>
      <c r="DL2584" s="22"/>
      <c r="DM2584" s="22"/>
      <c r="DN2584" s="22"/>
      <c r="DO2584" s="22"/>
      <c r="DP2584" s="22"/>
      <c r="DQ2584" s="22"/>
      <c r="DR2584" s="22"/>
      <c r="DS2584" s="22"/>
      <c r="DT2584" s="22"/>
      <c r="DU2584" s="22"/>
      <c r="DV2584" s="22"/>
      <c r="DW2584" s="22"/>
      <c r="DX2584" s="22"/>
      <c r="DY2584" s="22"/>
      <c r="DZ2584" s="22"/>
      <c r="EA2584" s="22"/>
      <c r="EB2584" s="22"/>
      <c r="EC2584" s="22"/>
      <c r="ED2584" s="22"/>
      <c r="EE2584" s="22"/>
      <c r="EF2584" s="22"/>
      <c r="EG2584" s="22"/>
      <c r="EH2584" s="22"/>
      <c r="EI2584" s="22"/>
      <c r="EJ2584" s="22"/>
      <c r="EK2584" s="22"/>
      <c r="EL2584" s="22"/>
      <c r="EM2584" s="22"/>
      <c r="EN2584" s="22"/>
      <c r="EO2584" s="22"/>
      <c r="EP2584" s="22"/>
      <c r="EQ2584" s="22"/>
      <c r="ER2584" s="22"/>
      <c r="ES2584" s="22"/>
      <c r="ET2584" s="22"/>
      <c r="EU2584" s="22"/>
      <c r="EV2584" s="22"/>
      <c r="EW2584" s="22"/>
      <c r="EX2584" s="22"/>
      <c r="EY2584" s="22"/>
      <c r="EZ2584" s="22"/>
      <c r="FA2584" s="22"/>
      <c r="FB2584" s="22"/>
      <c r="FC2584" s="22"/>
      <c r="FD2584" s="22"/>
      <c r="FE2584" s="22"/>
      <c r="FF2584" s="22"/>
      <c r="FG2584" s="22"/>
      <c r="FH2584" s="22"/>
      <c r="FI2584" s="22"/>
      <c r="FJ2584" s="22"/>
      <c r="FK2584" s="22"/>
      <c r="FL2584" s="22"/>
      <c r="FM2584" s="22"/>
      <c r="FN2584" s="22"/>
      <c r="FO2584" s="22"/>
      <c r="FP2584" s="22"/>
      <c r="FQ2584" s="22"/>
      <c r="FR2584" s="22"/>
      <c r="FS2584" s="22"/>
      <c r="FT2584" s="22"/>
      <c r="FU2584" s="22"/>
      <c r="FV2584" s="22"/>
      <c r="FW2584" s="22"/>
      <c r="FX2584" s="22"/>
      <c r="FY2584" s="22"/>
      <c r="FZ2584" s="22"/>
      <c r="GA2584" s="22"/>
      <c r="GB2584" s="22"/>
      <c r="GC2584" s="22"/>
      <c r="GD2584" s="22"/>
      <c r="GE2584" s="22"/>
      <c r="GF2584" s="22"/>
      <c r="GG2584" s="22"/>
      <c r="GH2584" s="22"/>
      <c r="GI2584" s="22"/>
      <c r="GJ2584" s="22"/>
      <c r="GK2584" s="22"/>
      <c r="GL2584" s="22"/>
      <c r="GM2584" s="22"/>
      <c r="GN2584" s="22"/>
      <c r="GO2584" s="22"/>
      <c r="GP2584" s="22"/>
      <c r="GQ2584" s="22"/>
      <c r="GR2584" s="22"/>
      <c r="GS2584" s="22"/>
      <c r="GT2584" s="22"/>
      <c r="GU2584" s="22"/>
      <c r="GV2584" s="22"/>
      <c r="GW2584" s="22"/>
      <c r="GX2584" s="22"/>
      <c r="GY2584" s="22"/>
      <c r="GZ2584" s="22"/>
      <c r="HA2584" s="22"/>
      <c r="HB2584" s="22"/>
      <c r="HC2584" s="22"/>
      <c r="HD2584" s="22"/>
      <c r="HE2584" s="22"/>
      <c r="HF2584" s="22"/>
      <c r="HG2584" s="22"/>
      <c r="HH2584" s="22"/>
      <c r="HI2584" s="22"/>
      <c r="HJ2584" s="22"/>
      <c r="HK2584" s="22"/>
      <c r="HL2584" s="22"/>
      <c r="HM2584" s="22"/>
      <c r="HN2584" s="22"/>
      <c r="HO2584" s="22"/>
      <c r="HP2584" s="22"/>
      <c r="HQ2584" s="22"/>
      <c r="HR2584" s="22"/>
      <c r="HS2584" s="22"/>
      <c r="HT2584" s="22"/>
      <c r="HU2584" s="22"/>
      <c r="HV2584" s="22"/>
      <c r="HW2584" s="22"/>
      <c r="HX2584" s="22"/>
      <c r="HY2584" s="22"/>
      <c r="HZ2584" s="22"/>
      <c r="IA2584" s="22"/>
      <c r="IB2584" s="22"/>
      <c r="IC2584" s="22"/>
      <c r="ID2584" s="22"/>
      <c r="IE2584" s="22"/>
      <c r="IF2584" s="22"/>
      <c r="IG2584" s="22"/>
      <c r="IH2584" s="22"/>
      <c r="II2584" s="22"/>
      <c r="IJ2584" s="22"/>
      <c r="IK2584" s="22"/>
      <c r="IL2584" s="22"/>
      <c r="IM2584" s="22"/>
      <c r="IN2584" s="22"/>
      <c r="IO2584" s="22"/>
      <c r="IP2584" s="22"/>
      <c r="IQ2584" s="22"/>
      <c r="IR2584" s="22"/>
      <c r="IS2584" s="22"/>
      <c r="IT2584" s="22"/>
      <c r="IU2584" s="22"/>
    </row>
    <row r="2585" spans="1:255" s="21" customFormat="1" ht="32.4" customHeight="1" x14ac:dyDescent="0.3">
      <c r="A2585" s="89" t="s">
        <v>324</v>
      </c>
      <c r="B2585" s="36" t="s">
        <v>4945</v>
      </c>
      <c r="C2585" s="19" t="s">
        <v>414</v>
      </c>
      <c r="D2585" s="61">
        <v>72000</v>
      </c>
      <c r="E2585" s="60">
        <v>72000</v>
      </c>
      <c r="F2585" s="18"/>
      <c r="G2585" s="60">
        <v>72000</v>
      </c>
      <c r="H2585" s="14">
        <v>0</v>
      </c>
      <c r="I2585" s="32" t="s">
        <v>53</v>
      </c>
      <c r="J2585" s="32"/>
      <c r="K2585" s="32"/>
      <c r="L2585" s="32"/>
      <c r="M2585" s="29"/>
      <c r="N2585" s="14">
        <v>0</v>
      </c>
      <c r="O2585" s="15"/>
      <c r="P2585" s="12" t="s">
        <v>26</v>
      </c>
      <c r="Q2585" s="7"/>
      <c r="R2585" s="16" t="s">
        <v>32</v>
      </c>
      <c r="T2585" s="22"/>
      <c r="U2585" s="22"/>
      <c r="V2585" s="22"/>
      <c r="W2585" s="22"/>
      <c r="X2585" s="22"/>
      <c r="Y2585" s="22"/>
      <c r="Z2585" s="22"/>
      <c r="AA2585" s="22"/>
      <c r="AB2585" s="22"/>
      <c r="AC2585" s="22"/>
      <c r="AD2585" s="22"/>
      <c r="AE2585" s="22"/>
      <c r="AF2585" s="22"/>
      <c r="AG2585" s="22"/>
      <c r="AH2585" s="22"/>
      <c r="AI2585" s="22"/>
      <c r="AJ2585" s="22"/>
      <c r="AK2585" s="22"/>
      <c r="AL2585" s="22"/>
      <c r="AM2585" s="22"/>
      <c r="AN2585" s="22"/>
      <c r="AO2585" s="22"/>
      <c r="AP2585" s="22"/>
      <c r="AQ2585" s="22"/>
      <c r="AR2585" s="22"/>
      <c r="AS2585" s="22"/>
      <c r="AT2585" s="22"/>
      <c r="AU2585" s="22"/>
      <c r="AV2585" s="22"/>
      <c r="AW2585" s="22"/>
      <c r="AX2585" s="22"/>
      <c r="AY2585" s="22"/>
      <c r="AZ2585" s="22"/>
      <c r="BA2585" s="22"/>
      <c r="BB2585" s="22"/>
      <c r="BC2585" s="22"/>
      <c r="BD2585" s="22"/>
      <c r="BE2585" s="22"/>
      <c r="BF2585" s="22"/>
      <c r="BG2585" s="22"/>
      <c r="BH2585" s="22"/>
      <c r="BI2585" s="22"/>
      <c r="BJ2585" s="22"/>
      <c r="BK2585" s="22"/>
      <c r="BL2585" s="22"/>
      <c r="BM2585" s="22"/>
      <c r="BN2585" s="22"/>
      <c r="BO2585" s="22"/>
      <c r="BP2585" s="22"/>
      <c r="BQ2585" s="22"/>
      <c r="BR2585" s="22"/>
      <c r="BS2585" s="22"/>
      <c r="BT2585" s="22"/>
      <c r="BU2585" s="22"/>
      <c r="BV2585" s="22"/>
      <c r="BW2585" s="22"/>
      <c r="BX2585" s="22"/>
      <c r="BY2585" s="22"/>
      <c r="BZ2585" s="22"/>
      <c r="CA2585" s="22"/>
      <c r="CB2585" s="22"/>
      <c r="CC2585" s="22"/>
      <c r="CD2585" s="22"/>
      <c r="CE2585" s="22"/>
      <c r="CF2585" s="22"/>
      <c r="CG2585" s="22"/>
      <c r="CH2585" s="22"/>
      <c r="CI2585" s="22"/>
      <c r="CJ2585" s="22"/>
      <c r="CK2585" s="22"/>
      <c r="CL2585" s="22"/>
      <c r="CM2585" s="22"/>
      <c r="CN2585" s="22"/>
      <c r="CO2585" s="22"/>
      <c r="CP2585" s="22"/>
      <c r="CQ2585" s="22"/>
      <c r="CR2585" s="22"/>
      <c r="CS2585" s="22"/>
      <c r="CT2585" s="22"/>
      <c r="CU2585" s="22"/>
      <c r="CV2585" s="22"/>
      <c r="CW2585" s="22"/>
      <c r="CX2585" s="22"/>
      <c r="CY2585" s="22"/>
      <c r="CZ2585" s="22"/>
      <c r="DA2585" s="22"/>
      <c r="DB2585" s="22"/>
      <c r="DC2585" s="22"/>
      <c r="DD2585" s="22"/>
      <c r="DE2585" s="22"/>
      <c r="DF2585" s="22"/>
      <c r="DG2585" s="22"/>
      <c r="DH2585" s="22"/>
      <c r="DI2585" s="22"/>
      <c r="DJ2585" s="22"/>
      <c r="DK2585" s="22"/>
      <c r="DL2585" s="22"/>
      <c r="DM2585" s="22"/>
      <c r="DN2585" s="22"/>
      <c r="DO2585" s="22"/>
      <c r="DP2585" s="22"/>
      <c r="DQ2585" s="22"/>
      <c r="DR2585" s="22"/>
      <c r="DS2585" s="22"/>
      <c r="DT2585" s="22"/>
      <c r="DU2585" s="22"/>
      <c r="DV2585" s="22"/>
      <c r="DW2585" s="22"/>
      <c r="DX2585" s="22"/>
      <c r="DY2585" s="22"/>
      <c r="DZ2585" s="22"/>
      <c r="EA2585" s="22"/>
      <c r="EB2585" s="22"/>
      <c r="EC2585" s="22"/>
      <c r="ED2585" s="22"/>
      <c r="EE2585" s="22"/>
      <c r="EF2585" s="22"/>
      <c r="EG2585" s="22"/>
      <c r="EH2585" s="22"/>
      <c r="EI2585" s="22"/>
      <c r="EJ2585" s="22"/>
      <c r="EK2585" s="22"/>
      <c r="EL2585" s="22"/>
      <c r="EM2585" s="22"/>
      <c r="EN2585" s="22"/>
      <c r="EO2585" s="22"/>
      <c r="EP2585" s="22"/>
      <c r="EQ2585" s="22"/>
      <c r="ER2585" s="22"/>
      <c r="ES2585" s="22"/>
      <c r="ET2585" s="22"/>
      <c r="EU2585" s="22"/>
      <c r="EV2585" s="22"/>
      <c r="EW2585" s="22"/>
      <c r="EX2585" s="22"/>
      <c r="EY2585" s="22"/>
      <c r="EZ2585" s="22"/>
      <c r="FA2585" s="22"/>
      <c r="FB2585" s="22"/>
      <c r="FC2585" s="22"/>
      <c r="FD2585" s="22"/>
      <c r="FE2585" s="22"/>
      <c r="FF2585" s="22"/>
      <c r="FG2585" s="22"/>
      <c r="FH2585" s="22"/>
      <c r="FI2585" s="22"/>
      <c r="FJ2585" s="22"/>
      <c r="FK2585" s="22"/>
      <c r="FL2585" s="22"/>
      <c r="FM2585" s="22"/>
      <c r="FN2585" s="22"/>
      <c r="FO2585" s="22"/>
      <c r="FP2585" s="22"/>
      <c r="FQ2585" s="22"/>
      <c r="FR2585" s="22"/>
      <c r="FS2585" s="22"/>
      <c r="FT2585" s="22"/>
      <c r="FU2585" s="22"/>
      <c r="FV2585" s="22"/>
      <c r="FW2585" s="22"/>
      <c r="FX2585" s="22"/>
      <c r="FY2585" s="22"/>
      <c r="FZ2585" s="22"/>
      <c r="GA2585" s="22"/>
      <c r="GB2585" s="22"/>
      <c r="GC2585" s="22"/>
      <c r="GD2585" s="22"/>
      <c r="GE2585" s="22"/>
      <c r="GF2585" s="22"/>
      <c r="GG2585" s="22"/>
      <c r="GH2585" s="22"/>
      <c r="GI2585" s="22"/>
      <c r="GJ2585" s="22"/>
      <c r="GK2585" s="22"/>
      <c r="GL2585" s="22"/>
      <c r="GM2585" s="22"/>
      <c r="GN2585" s="22"/>
      <c r="GO2585" s="22"/>
      <c r="GP2585" s="22"/>
      <c r="GQ2585" s="22"/>
      <c r="GR2585" s="22"/>
      <c r="GS2585" s="22"/>
      <c r="GT2585" s="22"/>
      <c r="GU2585" s="22"/>
      <c r="GV2585" s="22"/>
      <c r="GW2585" s="22"/>
      <c r="GX2585" s="22"/>
      <c r="GY2585" s="22"/>
      <c r="GZ2585" s="22"/>
      <c r="HA2585" s="22"/>
      <c r="HB2585" s="22"/>
      <c r="HC2585" s="22"/>
      <c r="HD2585" s="22"/>
      <c r="HE2585" s="22"/>
      <c r="HF2585" s="22"/>
      <c r="HG2585" s="22"/>
      <c r="HH2585" s="22"/>
      <c r="HI2585" s="22"/>
      <c r="HJ2585" s="22"/>
      <c r="HK2585" s="22"/>
      <c r="HL2585" s="22"/>
      <c r="HM2585" s="22"/>
      <c r="HN2585" s="22"/>
      <c r="HO2585" s="22"/>
      <c r="HP2585" s="22"/>
      <c r="HQ2585" s="22"/>
      <c r="HR2585" s="22"/>
      <c r="HS2585" s="22"/>
      <c r="HT2585" s="22"/>
      <c r="HU2585" s="22"/>
      <c r="HV2585" s="22"/>
      <c r="HW2585" s="22"/>
      <c r="HX2585" s="22"/>
      <c r="HY2585" s="22"/>
      <c r="HZ2585" s="22"/>
      <c r="IA2585" s="22"/>
      <c r="IB2585" s="22"/>
      <c r="IC2585" s="22"/>
      <c r="ID2585" s="22"/>
      <c r="IE2585" s="22"/>
      <c r="IF2585" s="22"/>
      <c r="IG2585" s="22"/>
      <c r="IH2585" s="22"/>
      <c r="II2585" s="22"/>
      <c r="IJ2585" s="22"/>
      <c r="IK2585" s="22"/>
      <c r="IL2585" s="22"/>
      <c r="IM2585" s="22"/>
      <c r="IN2585" s="22"/>
      <c r="IO2585" s="22"/>
      <c r="IP2585" s="22"/>
      <c r="IQ2585" s="22"/>
      <c r="IR2585" s="22"/>
      <c r="IS2585" s="22"/>
      <c r="IT2585" s="22"/>
      <c r="IU2585" s="22"/>
    </row>
    <row r="2586" spans="1:255" s="21" customFormat="1" ht="32.4" customHeight="1" x14ac:dyDescent="0.3">
      <c r="A2586" s="319" t="s">
        <v>4954</v>
      </c>
      <c r="B2586" s="320" t="s">
        <v>4953</v>
      </c>
      <c r="C2586" s="304" t="s">
        <v>355</v>
      </c>
      <c r="D2586" s="321">
        <f>SUMIF($C$2390:$C$2585,$C$2586,D2390:D2585)</f>
        <v>79931000</v>
      </c>
      <c r="E2586" s="321">
        <f t="shared" ref="E2586:N2586" si="38">SUMIF($C$2390:$C$2585,$C$2586,E2390:E2585)</f>
        <v>79598435</v>
      </c>
      <c r="F2586" s="321">
        <f t="shared" si="38"/>
        <v>0</v>
      </c>
      <c r="G2586" s="321">
        <f t="shared" si="38"/>
        <v>79598435</v>
      </c>
      <c r="H2586" s="321">
        <f t="shared" si="38"/>
        <v>332565</v>
      </c>
      <c r="I2586" s="321"/>
      <c r="J2586" s="321"/>
      <c r="K2586" s="321"/>
      <c r="L2586" s="321"/>
      <c r="M2586" s="321"/>
      <c r="N2586" s="321">
        <f t="shared" si="38"/>
        <v>332565</v>
      </c>
      <c r="O2586" s="322"/>
      <c r="P2586" s="323"/>
      <c r="Q2586" s="316"/>
      <c r="R2586" s="16"/>
      <c r="T2586" s="22"/>
      <c r="U2586" s="22"/>
      <c r="V2586" s="22"/>
      <c r="W2586" s="22"/>
      <c r="X2586" s="22"/>
      <c r="Y2586" s="22"/>
      <c r="Z2586" s="22"/>
      <c r="AA2586" s="22"/>
      <c r="AB2586" s="22"/>
      <c r="AC2586" s="22"/>
      <c r="AD2586" s="22"/>
      <c r="AE2586" s="22"/>
      <c r="AF2586" s="22"/>
      <c r="AG2586" s="22"/>
      <c r="AH2586" s="22"/>
      <c r="AI2586" s="22"/>
      <c r="AJ2586" s="22"/>
      <c r="AK2586" s="22"/>
      <c r="AL2586" s="22"/>
      <c r="AM2586" s="22"/>
      <c r="AN2586" s="22"/>
      <c r="AO2586" s="22"/>
      <c r="AP2586" s="22"/>
      <c r="AQ2586" s="22"/>
      <c r="AR2586" s="22"/>
      <c r="AS2586" s="22"/>
      <c r="AT2586" s="22"/>
      <c r="AU2586" s="22"/>
      <c r="AV2586" s="22"/>
      <c r="AW2586" s="22"/>
      <c r="AX2586" s="22"/>
      <c r="AY2586" s="22"/>
      <c r="AZ2586" s="22"/>
      <c r="BA2586" s="22"/>
      <c r="BB2586" s="22"/>
      <c r="BC2586" s="22"/>
      <c r="BD2586" s="22"/>
      <c r="BE2586" s="22"/>
      <c r="BF2586" s="22"/>
      <c r="BG2586" s="22"/>
      <c r="BH2586" s="22"/>
      <c r="BI2586" s="22"/>
      <c r="BJ2586" s="22"/>
      <c r="BK2586" s="22"/>
      <c r="BL2586" s="22"/>
      <c r="BM2586" s="22"/>
      <c r="BN2586" s="22"/>
      <c r="BO2586" s="22"/>
      <c r="BP2586" s="22"/>
      <c r="BQ2586" s="22"/>
      <c r="BR2586" s="22"/>
      <c r="BS2586" s="22"/>
      <c r="BT2586" s="22"/>
      <c r="BU2586" s="22"/>
      <c r="BV2586" s="22"/>
      <c r="BW2586" s="22"/>
      <c r="BX2586" s="22"/>
      <c r="BY2586" s="22"/>
      <c r="BZ2586" s="22"/>
      <c r="CA2586" s="22"/>
      <c r="CB2586" s="22"/>
      <c r="CC2586" s="22"/>
      <c r="CD2586" s="22"/>
      <c r="CE2586" s="22"/>
      <c r="CF2586" s="22"/>
      <c r="CG2586" s="22"/>
      <c r="CH2586" s="22"/>
      <c r="CI2586" s="22"/>
      <c r="CJ2586" s="22"/>
      <c r="CK2586" s="22"/>
      <c r="CL2586" s="22"/>
      <c r="CM2586" s="22"/>
      <c r="CN2586" s="22"/>
      <c r="CO2586" s="22"/>
      <c r="CP2586" s="22"/>
      <c r="CQ2586" s="22"/>
      <c r="CR2586" s="22"/>
      <c r="CS2586" s="22"/>
      <c r="CT2586" s="22"/>
      <c r="CU2586" s="22"/>
      <c r="CV2586" s="22"/>
      <c r="CW2586" s="22"/>
      <c r="CX2586" s="22"/>
      <c r="CY2586" s="22"/>
      <c r="CZ2586" s="22"/>
      <c r="DA2586" s="22"/>
      <c r="DB2586" s="22"/>
      <c r="DC2586" s="22"/>
      <c r="DD2586" s="22"/>
      <c r="DE2586" s="22"/>
      <c r="DF2586" s="22"/>
      <c r="DG2586" s="22"/>
      <c r="DH2586" s="22"/>
      <c r="DI2586" s="22"/>
      <c r="DJ2586" s="22"/>
      <c r="DK2586" s="22"/>
      <c r="DL2586" s="22"/>
      <c r="DM2586" s="22"/>
      <c r="DN2586" s="22"/>
      <c r="DO2586" s="22"/>
      <c r="DP2586" s="22"/>
      <c r="DQ2586" s="22"/>
      <c r="DR2586" s="22"/>
      <c r="DS2586" s="22"/>
      <c r="DT2586" s="22"/>
      <c r="DU2586" s="22"/>
      <c r="DV2586" s="22"/>
      <c r="DW2586" s="22"/>
      <c r="DX2586" s="22"/>
      <c r="DY2586" s="22"/>
      <c r="DZ2586" s="22"/>
      <c r="EA2586" s="22"/>
      <c r="EB2586" s="22"/>
      <c r="EC2586" s="22"/>
      <c r="ED2586" s="22"/>
      <c r="EE2586" s="22"/>
      <c r="EF2586" s="22"/>
      <c r="EG2586" s="22"/>
      <c r="EH2586" s="22"/>
      <c r="EI2586" s="22"/>
      <c r="EJ2586" s="22"/>
      <c r="EK2586" s="22"/>
      <c r="EL2586" s="22"/>
      <c r="EM2586" s="22"/>
      <c r="EN2586" s="22"/>
      <c r="EO2586" s="22"/>
      <c r="EP2586" s="22"/>
      <c r="EQ2586" s="22"/>
      <c r="ER2586" s="22"/>
      <c r="ES2586" s="22"/>
      <c r="ET2586" s="22"/>
      <c r="EU2586" s="22"/>
      <c r="EV2586" s="22"/>
      <c r="EW2586" s="22"/>
      <c r="EX2586" s="22"/>
      <c r="EY2586" s="22"/>
      <c r="EZ2586" s="22"/>
      <c r="FA2586" s="22"/>
      <c r="FB2586" s="22"/>
      <c r="FC2586" s="22"/>
      <c r="FD2586" s="22"/>
      <c r="FE2586" s="22"/>
      <c r="FF2586" s="22"/>
      <c r="FG2586" s="22"/>
      <c r="FH2586" s="22"/>
      <c r="FI2586" s="22"/>
      <c r="FJ2586" s="22"/>
      <c r="FK2586" s="22"/>
      <c r="FL2586" s="22"/>
      <c r="FM2586" s="22"/>
      <c r="FN2586" s="22"/>
      <c r="FO2586" s="22"/>
      <c r="FP2586" s="22"/>
      <c r="FQ2586" s="22"/>
      <c r="FR2586" s="22"/>
      <c r="FS2586" s="22"/>
      <c r="FT2586" s="22"/>
      <c r="FU2586" s="22"/>
      <c r="FV2586" s="22"/>
      <c r="FW2586" s="22"/>
      <c r="FX2586" s="22"/>
      <c r="FY2586" s="22"/>
      <c r="FZ2586" s="22"/>
      <c r="GA2586" s="22"/>
      <c r="GB2586" s="22"/>
      <c r="GC2586" s="22"/>
      <c r="GD2586" s="22"/>
      <c r="GE2586" s="22"/>
      <c r="GF2586" s="22"/>
      <c r="GG2586" s="22"/>
      <c r="GH2586" s="22"/>
      <c r="GI2586" s="22"/>
      <c r="GJ2586" s="22"/>
      <c r="GK2586" s="22"/>
      <c r="GL2586" s="22"/>
      <c r="GM2586" s="22"/>
      <c r="GN2586" s="22"/>
      <c r="GO2586" s="22"/>
      <c r="GP2586" s="22"/>
      <c r="GQ2586" s="22"/>
      <c r="GR2586" s="22"/>
      <c r="GS2586" s="22"/>
      <c r="GT2586" s="22"/>
      <c r="GU2586" s="22"/>
      <c r="GV2586" s="22"/>
      <c r="GW2586" s="22"/>
      <c r="GX2586" s="22"/>
      <c r="GY2586" s="22"/>
      <c r="GZ2586" s="22"/>
      <c r="HA2586" s="22"/>
      <c r="HB2586" s="22"/>
      <c r="HC2586" s="22"/>
      <c r="HD2586" s="22"/>
      <c r="HE2586" s="22"/>
      <c r="HF2586" s="22"/>
      <c r="HG2586" s="22"/>
      <c r="HH2586" s="22"/>
      <c r="HI2586" s="22"/>
      <c r="HJ2586" s="22"/>
      <c r="HK2586" s="22"/>
      <c r="HL2586" s="22"/>
      <c r="HM2586" s="22"/>
      <c r="HN2586" s="22"/>
      <c r="HO2586" s="22"/>
      <c r="HP2586" s="22"/>
      <c r="HQ2586" s="22"/>
      <c r="HR2586" s="22"/>
      <c r="HS2586" s="22"/>
      <c r="HT2586" s="22"/>
      <c r="HU2586" s="22"/>
      <c r="HV2586" s="22"/>
      <c r="HW2586" s="22"/>
      <c r="HX2586" s="22"/>
      <c r="HY2586" s="22"/>
      <c r="HZ2586" s="22"/>
      <c r="IA2586" s="22"/>
      <c r="IB2586" s="22"/>
      <c r="IC2586" s="22"/>
      <c r="ID2586" s="22"/>
      <c r="IE2586" s="22"/>
      <c r="IF2586" s="22"/>
      <c r="IG2586" s="22"/>
      <c r="IH2586" s="22"/>
      <c r="II2586" s="22"/>
      <c r="IJ2586" s="22"/>
      <c r="IK2586" s="22"/>
      <c r="IL2586" s="22"/>
      <c r="IM2586" s="22"/>
      <c r="IN2586" s="22"/>
      <c r="IO2586" s="22"/>
      <c r="IP2586" s="22"/>
      <c r="IQ2586" s="22"/>
      <c r="IR2586" s="22"/>
      <c r="IS2586" s="22"/>
      <c r="IT2586" s="22"/>
      <c r="IU2586" s="22"/>
    </row>
    <row r="2587" spans="1:255" s="21" customFormat="1" ht="32.4" customHeight="1" x14ac:dyDescent="0.3">
      <c r="A2587" s="319" t="s">
        <v>4954</v>
      </c>
      <c r="B2587" s="320" t="s">
        <v>4953</v>
      </c>
      <c r="C2587" s="324" t="s">
        <v>414</v>
      </c>
      <c r="D2587" s="321">
        <f>SUMIF($C$2390:$C$2585,$C$2587,D2390:D2585)</f>
        <v>40308000</v>
      </c>
      <c r="E2587" s="321">
        <f t="shared" ref="E2587:N2587" si="39">SUMIF($C$2390:$C$2585,$C$2587,E2390:E2585)</f>
        <v>40308000</v>
      </c>
      <c r="F2587" s="321">
        <f t="shared" si="39"/>
        <v>0</v>
      </c>
      <c r="G2587" s="321">
        <f t="shared" si="39"/>
        <v>40308000</v>
      </c>
      <c r="H2587" s="321">
        <f t="shared" si="39"/>
        <v>0</v>
      </c>
      <c r="I2587" s="321"/>
      <c r="J2587" s="321"/>
      <c r="K2587" s="321"/>
      <c r="L2587" s="321"/>
      <c r="M2587" s="321"/>
      <c r="N2587" s="321">
        <f t="shared" si="39"/>
        <v>0</v>
      </c>
      <c r="O2587" s="322"/>
      <c r="P2587" s="323"/>
      <c r="Q2587" s="316"/>
      <c r="R2587" s="16"/>
      <c r="T2587" s="22"/>
      <c r="U2587" s="22"/>
      <c r="V2587" s="22"/>
      <c r="W2587" s="22"/>
      <c r="X2587" s="22"/>
      <c r="Y2587" s="22"/>
      <c r="Z2587" s="22"/>
      <c r="AA2587" s="22"/>
      <c r="AB2587" s="22"/>
      <c r="AC2587" s="22"/>
      <c r="AD2587" s="22"/>
      <c r="AE2587" s="22"/>
      <c r="AF2587" s="22"/>
      <c r="AG2587" s="22"/>
      <c r="AH2587" s="22"/>
      <c r="AI2587" s="22"/>
      <c r="AJ2587" s="22"/>
      <c r="AK2587" s="22"/>
      <c r="AL2587" s="22"/>
      <c r="AM2587" s="22"/>
      <c r="AN2587" s="22"/>
      <c r="AO2587" s="22"/>
      <c r="AP2587" s="22"/>
      <c r="AQ2587" s="22"/>
      <c r="AR2587" s="22"/>
      <c r="AS2587" s="22"/>
      <c r="AT2587" s="22"/>
      <c r="AU2587" s="22"/>
      <c r="AV2587" s="22"/>
      <c r="AW2587" s="22"/>
      <c r="AX2587" s="22"/>
      <c r="AY2587" s="22"/>
      <c r="AZ2587" s="22"/>
      <c r="BA2587" s="22"/>
      <c r="BB2587" s="22"/>
      <c r="BC2587" s="22"/>
      <c r="BD2587" s="22"/>
      <c r="BE2587" s="22"/>
      <c r="BF2587" s="22"/>
      <c r="BG2587" s="22"/>
      <c r="BH2587" s="22"/>
      <c r="BI2587" s="22"/>
      <c r="BJ2587" s="22"/>
      <c r="BK2587" s="22"/>
      <c r="BL2587" s="22"/>
      <c r="BM2587" s="22"/>
      <c r="BN2587" s="22"/>
      <c r="BO2587" s="22"/>
      <c r="BP2587" s="22"/>
      <c r="BQ2587" s="22"/>
      <c r="BR2587" s="22"/>
      <c r="BS2587" s="22"/>
      <c r="BT2587" s="22"/>
      <c r="BU2587" s="22"/>
      <c r="BV2587" s="22"/>
      <c r="BW2587" s="22"/>
      <c r="BX2587" s="22"/>
      <c r="BY2587" s="22"/>
      <c r="BZ2587" s="22"/>
      <c r="CA2587" s="22"/>
      <c r="CB2587" s="22"/>
      <c r="CC2587" s="22"/>
      <c r="CD2587" s="22"/>
      <c r="CE2587" s="22"/>
      <c r="CF2587" s="22"/>
      <c r="CG2587" s="22"/>
      <c r="CH2587" s="22"/>
      <c r="CI2587" s="22"/>
      <c r="CJ2587" s="22"/>
      <c r="CK2587" s="22"/>
      <c r="CL2587" s="22"/>
      <c r="CM2587" s="22"/>
      <c r="CN2587" s="22"/>
      <c r="CO2587" s="22"/>
      <c r="CP2587" s="22"/>
      <c r="CQ2587" s="22"/>
      <c r="CR2587" s="22"/>
      <c r="CS2587" s="22"/>
      <c r="CT2587" s="22"/>
      <c r="CU2587" s="22"/>
      <c r="CV2587" s="22"/>
      <c r="CW2587" s="22"/>
      <c r="CX2587" s="22"/>
      <c r="CY2587" s="22"/>
      <c r="CZ2587" s="22"/>
      <c r="DA2587" s="22"/>
      <c r="DB2587" s="22"/>
      <c r="DC2587" s="22"/>
      <c r="DD2587" s="22"/>
      <c r="DE2587" s="22"/>
      <c r="DF2587" s="22"/>
      <c r="DG2587" s="22"/>
      <c r="DH2587" s="22"/>
      <c r="DI2587" s="22"/>
      <c r="DJ2587" s="22"/>
      <c r="DK2587" s="22"/>
      <c r="DL2587" s="22"/>
      <c r="DM2587" s="22"/>
      <c r="DN2587" s="22"/>
      <c r="DO2587" s="22"/>
      <c r="DP2587" s="22"/>
      <c r="DQ2587" s="22"/>
      <c r="DR2587" s="22"/>
      <c r="DS2587" s="22"/>
      <c r="DT2587" s="22"/>
      <c r="DU2587" s="22"/>
      <c r="DV2587" s="22"/>
      <c r="DW2587" s="22"/>
      <c r="DX2587" s="22"/>
      <c r="DY2587" s="22"/>
      <c r="DZ2587" s="22"/>
      <c r="EA2587" s="22"/>
      <c r="EB2587" s="22"/>
      <c r="EC2587" s="22"/>
      <c r="ED2587" s="22"/>
      <c r="EE2587" s="22"/>
      <c r="EF2587" s="22"/>
      <c r="EG2587" s="22"/>
      <c r="EH2587" s="22"/>
      <c r="EI2587" s="22"/>
      <c r="EJ2587" s="22"/>
      <c r="EK2587" s="22"/>
      <c r="EL2587" s="22"/>
      <c r="EM2587" s="22"/>
      <c r="EN2587" s="22"/>
      <c r="EO2587" s="22"/>
      <c r="EP2587" s="22"/>
      <c r="EQ2587" s="22"/>
      <c r="ER2587" s="22"/>
      <c r="ES2587" s="22"/>
      <c r="ET2587" s="22"/>
      <c r="EU2587" s="22"/>
      <c r="EV2587" s="22"/>
      <c r="EW2587" s="22"/>
      <c r="EX2587" s="22"/>
      <c r="EY2587" s="22"/>
      <c r="EZ2587" s="22"/>
      <c r="FA2587" s="22"/>
      <c r="FB2587" s="22"/>
      <c r="FC2587" s="22"/>
      <c r="FD2587" s="22"/>
      <c r="FE2587" s="22"/>
      <c r="FF2587" s="22"/>
      <c r="FG2587" s="22"/>
      <c r="FH2587" s="22"/>
      <c r="FI2587" s="22"/>
      <c r="FJ2587" s="22"/>
      <c r="FK2587" s="22"/>
      <c r="FL2587" s="22"/>
      <c r="FM2587" s="22"/>
      <c r="FN2587" s="22"/>
      <c r="FO2587" s="22"/>
      <c r="FP2587" s="22"/>
      <c r="FQ2587" s="22"/>
      <c r="FR2587" s="22"/>
      <c r="FS2587" s="22"/>
      <c r="FT2587" s="22"/>
      <c r="FU2587" s="22"/>
      <c r="FV2587" s="22"/>
      <c r="FW2587" s="22"/>
      <c r="FX2587" s="22"/>
      <c r="FY2587" s="22"/>
      <c r="FZ2587" s="22"/>
      <c r="GA2587" s="22"/>
      <c r="GB2587" s="22"/>
      <c r="GC2587" s="22"/>
      <c r="GD2587" s="22"/>
      <c r="GE2587" s="22"/>
      <c r="GF2587" s="22"/>
      <c r="GG2587" s="22"/>
      <c r="GH2587" s="22"/>
      <c r="GI2587" s="22"/>
      <c r="GJ2587" s="22"/>
      <c r="GK2587" s="22"/>
      <c r="GL2587" s="22"/>
      <c r="GM2587" s="22"/>
      <c r="GN2587" s="22"/>
      <c r="GO2587" s="22"/>
      <c r="GP2587" s="22"/>
      <c r="GQ2587" s="22"/>
      <c r="GR2587" s="22"/>
      <c r="GS2587" s="22"/>
      <c r="GT2587" s="22"/>
      <c r="GU2587" s="22"/>
      <c r="GV2587" s="22"/>
      <c r="GW2587" s="22"/>
      <c r="GX2587" s="22"/>
      <c r="GY2587" s="22"/>
      <c r="GZ2587" s="22"/>
      <c r="HA2587" s="22"/>
      <c r="HB2587" s="22"/>
      <c r="HC2587" s="22"/>
      <c r="HD2587" s="22"/>
      <c r="HE2587" s="22"/>
      <c r="HF2587" s="22"/>
      <c r="HG2587" s="22"/>
      <c r="HH2587" s="22"/>
      <c r="HI2587" s="22"/>
      <c r="HJ2587" s="22"/>
      <c r="HK2587" s="22"/>
      <c r="HL2587" s="22"/>
      <c r="HM2587" s="22"/>
      <c r="HN2587" s="22"/>
      <c r="HO2587" s="22"/>
      <c r="HP2587" s="22"/>
      <c r="HQ2587" s="22"/>
      <c r="HR2587" s="22"/>
      <c r="HS2587" s="22"/>
      <c r="HT2587" s="22"/>
      <c r="HU2587" s="22"/>
      <c r="HV2587" s="22"/>
      <c r="HW2587" s="22"/>
      <c r="HX2587" s="22"/>
      <c r="HY2587" s="22"/>
      <c r="HZ2587" s="22"/>
      <c r="IA2587" s="22"/>
      <c r="IB2587" s="22"/>
      <c r="IC2587" s="22"/>
      <c r="ID2587" s="22"/>
      <c r="IE2587" s="22"/>
      <c r="IF2587" s="22"/>
      <c r="IG2587" s="22"/>
      <c r="IH2587" s="22"/>
      <c r="II2587" s="22"/>
      <c r="IJ2587" s="22"/>
      <c r="IK2587" s="22"/>
      <c r="IL2587" s="22"/>
      <c r="IM2587" s="22"/>
      <c r="IN2587" s="22"/>
      <c r="IO2587" s="22"/>
      <c r="IP2587" s="22"/>
      <c r="IQ2587" s="22"/>
      <c r="IR2587" s="22"/>
      <c r="IS2587" s="22"/>
      <c r="IT2587" s="22"/>
      <c r="IU2587" s="22"/>
    </row>
    <row r="2588" spans="1:255" s="21" customFormat="1" ht="32.4" customHeight="1" x14ac:dyDescent="0.3">
      <c r="A2588" s="89"/>
      <c r="B2588" s="35"/>
      <c r="C2588" s="19"/>
      <c r="D2588" s="61"/>
      <c r="E2588" s="60"/>
      <c r="F2588" s="18"/>
      <c r="G2588" s="60"/>
      <c r="H2588" s="14"/>
      <c r="I2588" s="32"/>
      <c r="J2588" s="32"/>
      <c r="K2588" s="32"/>
      <c r="L2588" s="32"/>
      <c r="M2588" s="29"/>
      <c r="N2588" s="14"/>
      <c r="O2588" s="15"/>
      <c r="P2588" s="12"/>
      <c r="Q2588" s="7"/>
      <c r="R2588" s="16"/>
      <c r="T2588" s="22"/>
      <c r="U2588" s="22"/>
      <c r="V2588" s="22"/>
      <c r="W2588" s="22"/>
      <c r="X2588" s="22"/>
      <c r="Y2588" s="22"/>
      <c r="Z2588" s="22"/>
      <c r="AA2588" s="22"/>
      <c r="AB2588" s="22"/>
      <c r="AC2588" s="22"/>
      <c r="AD2588" s="22"/>
      <c r="AE2588" s="22"/>
      <c r="AF2588" s="22"/>
      <c r="AG2588" s="22"/>
      <c r="AH2588" s="22"/>
      <c r="AI2588" s="22"/>
      <c r="AJ2588" s="22"/>
      <c r="AK2588" s="22"/>
      <c r="AL2588" s="22"/>
      <c r="AM2588" s="22"/>
      <c r="AN2588" s="22"/>
      <c r="AO2588" s="22"/>
      <c r="AP2588" s="22"/>
      <c r="AQ2588" s="22"/>
      <c r="AR2588" s="22"/>
      <c r="AS2588" s="22"/>
      <c r="AT2588" s="22"/>
      <c r="AU2588" s="22"/>
      <c r="AV2588" s="22"/>
      <c r="AW2588" s="22"/>
      <c r="AX2588" s="22"/>
      <c r="AY2588" s="22"/>
      <c r="AZ2588" s="22"/>
      <c r="BA2588" s="22"/>
      <c r="BB2588" s="22"/>
      <c r="BC2588" s="22"/>
      <c r="BD2588" s="22"/>
      <c r="BE2588" s="22"/>
      <c r="BF2588" s="22"/>
      <c r="BG2588" s="22"/>
      <c r="BH2588" s="22"/>
      <c r="BI2588" s="22"/>
      <c r="BJ2588" s="22"/>
      <c r="BK2588" s="22"/>
      <c r="BL2588" s="22"/>
      <c r="BM2588" s="22"/>
      <c r="BN2588" s="22"/>
      <c r="BO2588" s="22"/>
      <c r="BP2588" s="22"/>
      <c r="BQ2588" s="22"/>
      <c r="BR2588" s="22"/>
      <c r="BS2588" s="22"/>
      <c r="BT2588" s="22"/>
      <c r="BU2588" s="22"/>
      <c r="BV2588" s="22"/>
      <c r="BW2588" s="22"/>
      <c r="BX2588" s="22"/>
      <c r="BY2588" s="22"/>
      <c r="BZ2588" s="22"/>
      <c r="CA2588" s="22"/>
      <c r="CB2588" s="22"/>
      <c r="CC2588" s="22"/>
      <c r="CD2588" s="22"/>
      <c r="CE2588" s="22"/>
      <c r="CF2588" s="22"/>
      <c r="CG2588" s="22"/>
      <c r="CH2588" s="22"/>
      <c r="CI2588" s="22"/>
      <c r="CJ2588" s="22"/>
      <c r="CK2588" s="22"/>
      <c r="CL2588" s="22"/>
      <c r="CM2588" s="22"/>
      <c r="CN2588" s="22"/>
      <c r="CO2588" s="22"/>
      <c r="CP2588" s="22"/>
      <c r="CQ2588" s="22"/>
      <c r="CR2588" s="22"/>
      <c r="CS2588" s="22"/>
      <c r="CT2588" s="22"/>
      <c r="CU2588" s="22"/>
      <c r="CV2588" s="22"/>
      <c r="CW2588" s="22"/>
      <c r="CX2588" s="22"/>
      <c r="CY2588" s="22"/>
      <c r="CZ2588" s="22"/>
      <c r="DA2588" s="22"/>
      <c r="DB2588" s="22"/>
      <c r="DC2588" s="22"/>
      <c r="DD2588" s="22"/>
      <c r="DE2588" s="22"/>
      <c r="DF2588" s="22"/>
      <c r="DG2588" s="22"/>
      <c r="DH2588" s="22"/>
      <c r="DI2588" s="22"/>
      <c r="DJ2588" s="22"/>
      <c r="DK2588" s="22"/>
      <c r="DL2588" s="22"/>
      <c r="DM2588" s="22"/>
      <c r="DN2588" s="22"/>
      <c r="DO2588" s="22"/>
      <c r="DP2588" s="22"/>
      <c r="DQ2588" s="22"/>
      <c r="DR2588" s="22"/>
      <c r="DS2588" s="22"/>
      <c r="DT2588" s="22"/>
      <c r="DU2588" s="22"/>
      <c r="DV2588" s="22"/>
      <c r="DW2588" s="22"/>
      <c r="DX2588" s="22"/>
      <c r="DY2588" s="22"/>
      <c r="DZ2588" s="22"/>
      <c r="EA2588" s="22"/>
      <c r="EB2588" s="22"/>
      <c r="EC2588" s="22"/>
      <c r="ED2588" s="22"/>
      <c r="EE2588" s="22"/>
      <c r="EF2588" s="22"/>
      <c r="EG2588" s="22"/>
      <c r="EH2588" s="22"/>
      <c r="EI2588" s="22"/>
      <c r="EJ2588" s="22"/>
      <c r="EK2588" s="22"/>
      <c r="EL2588" s="22"/>
      <c r="EM2588" s="22"/>
      <c r="EN2588" s="22"/>
      <c r="EO2588" s="22"/>
      <c r="EP2588" s="22"/>
      <c r="EQ2588" s="22"/>
      <c r="ER2588" s="22"/>
      <c r="ES2588" s="22"/>
      <c r="ET2588" s="22"/>
      <c r="EU2588" s="22"/>
      <c r="EV2588" s="22"/>
      <c r="EW2588" s="22"/>
      <c r="EX2588" s="22"/>
      <c r="EY2588" s="22"/>
      <c r="EZ2588" s="22"/>
      <c r="FA2588" s="22"/>
      <c r="FB2588" s="22"/>
      <c r="FC2588" s="22"/>
      <c r="FD2588" s="22"/>
      <c r="FE2588" s="22"/>
      <c r="FF2588" s="22"/>
      <c r="FG2588" s="22"/>
      <c r="FH2588" s="22"/>
      <c r="FI2588" s="22"/>
      <c r="FJ2588" s="22"/>
      <c r="FK2588" s="22"/>
      <c r="FL2588" s="22"/>
      <c r="FM2588" s="22"/>
      <c r="FN2588" s="22"/>
      <c r="FO2588" s="22"/>
      <c r="FP2588" s="22"/>
      <c r="FQ2588" s="22"/>
      <c r="FR2588" s="22"/>
      <c r="FS2588" s="22"/>
      <c r="FT2588" s="22"/>
      <c r="FU2588" s="22"/>
      <c r="FV2588" s="22"/>
      <c r="FW2588" s="22"/>
      <c r="FX2588" s="22"/>
      <c r="FY2588" s="22"/>
      <c r="FZ2588" s="22"/>
      <c r="GA2588" s="22"/>
      <c r="GB2588" s="22"/>
      <c r="GC2588" s="22"/>
      <c r="GD2588" s="22"/>
      <c r="GE2588" s="22"/>
      <c r="GF2588" s="22"/>
      <c r="GG2588" s="22"/>
      <c r="GH2588" s="22"/>
      <c r="GI2588" s="22"/>
      <c r="GJ2588" s="22"/>
      <c r="GK2588" s="22"/>
      <c r="GL2588" s="22"/>
      <c r="GM2588" s="22"/>
      <c r="GN2588" s="22"/>
      <c r="GO2588" s="22"/>
      <c r="GP2588" s="22"/>
      <c r="GQ2588" s="22"/>
      <c r="GR2588" s="22"/>
      <c r="GS2588" s="22"/>
      <c r="GT2588" s="22"/>
      <c r="GU2588" s="22"/>
      <c r="GV2588" s="22"/>
      <c r="GW2588" s="22"/>
      <c r="GX2588" s="22"/>
      <c r="GY2588" s="22"/>
      <c r="GZ2588" s="22"/>
      <c r="HA2588" s="22"/>
      <c r="HB2588" s="22"/>
      <c r="HC2588" s="22"/>
      <c r="HD2588" s="22"/>
      <c r="HE2588" s="22"/>
      <c r="HF2588" s="22"/>
      <c r="HG2588" s="22"/>
      <c r="HH2588" s="22"/>
      <c r="HI2588" s="22"/>
      <c r="HJ2588" s="22"/>
      <c r="HK2588" s="22"/>
      <c r="HL2588" s="22"/>
      <c r="HM2588" s="22"/>
      <c r="HN2588" s="22"/>
      <c r="HO2588" s="22"/>
      <c r="HP2588" s="22"/>
      <c r="HQ2588" s="22"/>
      <c r="HR2588" s="22"/>
      <c r="HS2588" s="22"/>
      <c r="HT2588" s="22"/>
      <c r="HU2588" s="22"/>
      <c r="HV2588" s="22"/>
      <c r="HW2588" s="22"/>
      <c r="HX2588" s="22"/>
      <c r="HY2588" s="22"/>
      <c r="HZ2588" s="22"/>
      <c r="IA2588" s="22"/>
      <c r="IB2588" s="22"/>
      <c r="IC2588" s="22"/>
      <c r="ID2588" s="22"/>
      <c r="IE2588" s="22"/>
      <c r="IF2588" s="22"/>
      <c r="IG2588" s="22"/>
      <c r="IH2588" s="22"/>
      <c r="II2588" s="22"/>
      <c r="IJ2588" s="22"/>
      <c r="IK2588" s="22"/>
      <c r="IL2588" s="22"/>
      <c r="IM2588" s="22"/>
      <c r="IN2588" s="22"/>
      <c r="IO2588" s="22"/>
      <c r="IP2588" s="22"/>
      <c r="IQ2588" s="22"/>
      <c r="IR2588" s="22"/>
      <c r="IS2588" s="22"/>
      <c r="IT2588" s="22"/>
      <c r="IU2588" s="22"/>
    </row>
    <row r="2589" spans="1:255" ht="16.649999999999999" customHeight="1" outlineLevel="1" x14ac:dyDescent="0.3">
      <c r="A2589" s="8" t="s">
        <v>5</v>
      </c>
      <c r="B2589" s="9"/>
      <c r="C2589" s="29"/>
      <c r="D2589" s="57"/>
      <c r="E2589" s="57"/>
      <c r="F2589" s="57"/>
      <c r="G2589" s="57"/>
      <c r="H2589" s="18">
        <f>D2589-G2589</f>
        <v>0</v>
      </c>
      <c r="I2589" s="7"/>
      <c r="J2589" s="7"/>
      <c r="K2589" s="7"/>
      <c r="L2589" s="7"/>
      <c r="M2589" s="29"/>
      <c r="N2589" s="27"/>
      <c r="O2589" s="7"/>
      <c r="P2589" s="7"/>
      <c r="Q2589" s="27"/>
      <c r="R2589" s="63"/>
    </row>
    <row r="2590" spans="1:255" ht="16.649999999999999" customHeight="1" outlineLevel="1" x14ac:dyDescent="0.3">
      <c r="A2590" s="8" t="s">
        <v>6</v>
      </c>
      <c r="B2590" s="9"/>
      <c r="C2590" s="29"/>
      <c r="D2590" s="57"/>
      <c r="E2590" s="57"/>
      <c r="F2590" s="57"/>
      <c r="G2590" s="57"/>
      <c r="H2590" s="18">
        <f>D2590-G2590</f>
        <v>0</v>
      </c>
      <c r="I2590" s="7"/>
      <c r="J2590" s="7"/>
      <c r="K2590" s="7"/>
      <c r="L2590" s="7"/>
      <c r="M2590" s="29"/>
      <c r="N2590" s="27"/>
      <c r="O2590" s="7"/>
      <c r="P2590" s="7"/>
      <c r="Q2590" s="27"/>
      <c r="R2590" s="63"/>
    </row>
    <row r="2591" spans="1:255" ht="16.649999999999999" customHeight="1" outlineLevel="1" x14ac:dyDescent="0.3">
      <c r="A2591" s="8" t="s">
        <v>7</v>
      </c>
      <c r="B2591" s="9"/>
      <c r="C2591" s="29"/>
      <c r="D2591" s="57"/>
      <c r="E2591" s="57"/>
      <c r="F2591" s="57"/>
      <c r="G2591" s="57"/>
      <c r="H2591" s="18">
        <f>D2591-G2591</f>
        <v>0</v>
      </c>
      <c r="I2591" s="7"/>
      <c r="J2591" s="7"/>
      <c r="K2591" s="7"/>
      <c r="L2591" s="7"/>
      <c r="M2591" s="29"/>
      <c r="N2591" s="27"/>
      <c r="O2591" s="7"/>
      <c r="P2591" s="7"/>
      <c r="Q2591" s="27"/>
      <c r="R2591" s="63"/>
    </row>
    <row r="2592" spans="1:255" s="33" customFormat="1" ht="24.9" customHeight="1" outlineLevel="1" x14ac:dyDescent="0.3">
      <c r="A2592" s="208" t="s">
        <v>560</v>
      </c>
      <c r="B2592" s="197"/>
      <c r="C2592" s="209"/>
      <c r="D2592" s="210">
        <f>SUM(D2593:D2605)</f>
        <v>1300000</v>
      </c>
      <c r="E2592" s="210">
        <f>SUM(E2593:E2605)</f>
        <v>1300000</v>
      </c>
      <c r="F2592" s="210">
        <f>SUM(F2593:F2605)</f>
        <v>0</v>
      </c>
      <c r="G2592" s="210">
        <f>SUM(G2593:G2605)</f>
        <v>1300000</v>
      </c>
      <c r="H2592" s="210"/>
      <c r="I2592" s="211"/>
      <c r="J2592" s="211"/>
      <c r="K2592" s="211"/>
      <c r="L2592" s="211"/>
      <c r="M2592" s="209"/>
      <c r="N2592" s="210">
        <f>SUM(N2605:N2605)</f>
        <v>0</v>
      </c>
      <c r="O2592" s="211"/>
      <c r="P2592" s="211"/>
      <c r="Q2592" s="212"/>
      <c r="R2592" s="213"/>
    </row>
    <row r="2593" spans="1:18" s="33" customFormat="1" ht="32.4" outlineLevel="1" x14ac:dyDescent="0.3">
      <c r="A2593" s="325" t="s">
        <v>4958</v>
      </c>
      <c r="B2593" s="9" t="s">
        <v>4957</v>
      </c>
      <c r="C2593" s="191" t="s">
        <v>4956</v>
      </c>
      <c r="D2593" s="57">
        <v>100000</v>
      </c>
      <c r="E2593" s="57">
        <v>100000</v>
      </c>
      <c r="F2593" s="57"/>
      <c r="G2593" s="57">
        <v>100000</v>
      </c>
      <c r="H2593" s="14">
        <f t="shared" ref="H2593:H2605" si="40">D2593-G2593</f>
        <v>0</v>
      </c>
      <c r="I2593" s="1" t="s">
        <v>26</v>
      </c>
      <c r="J2593" s="5"/>
      <c r="K2593" s="5"/>
      <c r="L2593" s="1"/>
      <c r="M2593" s="40"/>
      <c r="N2593" s="6">
        <f t="shared" ref="N2593:N2605" si="41">H2593</f>
        <v>0</v>
      </c>
      <c r="O2593" s="5"/>
      <c r="P2593" s="5"/>
      <c r="Q2593" s="1" t="s">
        <v>26</v>
      </c>
      <c r="R2593" s="3" t="s">
        <v>456</v>
      </c>
    </row>
    <row r="2594" spans="1:18" s="33" customFormat="1" ht="32.4" outlineLevel="1" x14ac:dyDescent="0.3">
      <c r="A2594" s="325" t="s">
        <v>4959</v>
      </c>
      <c r="B2594" s="9" t="s">
        <v>4957</v>
      </c>
      <c r="C2594" s="191" t="s">
        <v>4956</v>
      </c>
      <c r="D2594" s="57">
        <v>100000</v>
      </c>
      <c r="E2594" s="57">
        <v>100000</v>
      </c>
      <c r="F2594" s="57"/>
      <c r="G2594" s="57">
        <v>100000</v>
      </c>
      <c r="H2594" s="14">
        <f t="shared" si="40"/>
        <v>0</v>
      </c>
      <c r="I2594" s="1" t="s">
        <v>26</v>
      </c>
      <c r="J2594" s="5"/>
      <c r="K2594" s="5"/>
      <c r="L2594" s="1"/>
      <c r="M2594" s="40"/>
      <c r="N2594" s="6">
        <f t="shared" si="41"/>
        <v>0</v>
      </c>
      <c r="O2594" s="5"/>
      <c r="P2594" s="5"/>
      <c r="Q2594" s="1" t="s">
        <v>26</v>
      </c>
      <c r="R2594" s="2" t="s">
        <v>32</v>
      </c>
    </row>
    <row r="2595" spans="1:18" s="33" customFormat="1" ht="32.4" outlineLevel="1" x14ac:dyDescent="0.3">
      <c r="A2595" s="325" t="s">
        <v>4960</v>
      </c>
      <c r="B2595" s="9" t="s">
        <v>4957</v>
      </c>
      <c r="C2595" s="191" t="s">
        <v>4956</v>
      </c>
      <c r="D2595" s="57">
        <v>100000</v>
      </c>
      <c r="E2595" s="57">
        <v>100000</v>
      </c>
      <c r="F2595" s="57"/>
      <c r="G2595" s="57">
        <v>100000</v>
      </c>
      <c r="H2595" s="14">
        <f t="shared" si="40"/>
        <v>0</v>
      </c>
      <c r="I2595" s="1" t="s">
        <v>26</v>
      </c>
      <c r="J2595" s="5"/>
      <c r="K2595" s="5"/>
      <c r="L2595" s="1"/>
      <c r="M2595" s="40"/>
      <c r="N2595" s="6">
        <f t="shared" si="41"/>
        <v>0</v>
      </c>
      <c r="O2595" s="5"/>
      <c r="P2595" s="5"/>
      <c r="Q2595" s="1" t="s">
        <v>26</v>
      </c>
      <c r="R2595" s="2" t="s">
        <v>32</v>
      </c>
    </row>
    <row r="2596" spans="1:18" s="33" customFormat="1" ht="32.4" outlineLevel="1" x14ac:dyDescent="0.3">
      <c r="A2596" s="325" t="s">
        <v>4961</v>
      </c>
      <c r="B2596" s="9" t="s">
        <v>4957</v>
      </c>
      <c r="C2596" s="191" t="s">
        <v>4956</v>
      </c>
      <c r="D2596" s="57">
        <v>100000</v>
      </c>
      <c r="E2596" s="57">
        <v>100000</v>
      </c>
      <c r="F2596" s="57"/>
      <c r="G2596" s="57">
        <v>100000</v>
      </c>
      <c r="H2596" s="14">
        <f t="shared" si="40"/>
        <v>0</v>
      </c>
      <c r="I2596" s="1" t="s">
        <v>26</v>
      </c>
      <c r="J2596" s="5"/>
      <c r="K2596" s="5"/>
      <c r="L2596" s="1"/>
      <c r="M2596" s="40"/>
      <c r="N2596" s="6">
        <f t="shared" si="41"/>
        <v>0</v>
      </c>
      <c r="O2596" s="5"/>
      <c r="P2596" s="5"/>
      <c r="Q2596" s="1" t="s">
        <v>26</v>
      </c>
      <c r="R2596" s="2" t="s">
        <v>32</v>
      </c>
    </row>
    <row r="2597" spans="1:18" s="33" customFormat="1" ht="32.4" outlineLevel="1" x14ac:dyDescent="0.3">
      <c r="A2597" s="325" t="s">
        <v>4962</v>
      </c>
      <c r="B2597" s="9" t="s">
        <v>4957</v>
      </c>
      <c r="C2597" s="191" t="s">
        <v>4956</v>
      </c>
      <c r="D2597" s="57">
        <v>100000</v>
      </c>
      <c r="E2597" s="57">
        <v>100000</v>
      </c>
      <c r="F2597" s="57"/>
      <c r="G2597" s="57">
        <v>100000</v>
      </c>
      <c r="H2597" s="14">
        <f t="shared" si="40"/>
        <v>0</v>
      </c>
      <c r="I2597" s="1" t="s">
        <v>26</v>
      </c>
      <c r="J2597" s="5"/>
      <c r="K2597" s="5"/>
      <c r="L2597" s="1"/>
      <c r="M2597" s="40"/>
      <c r="N2597" s="6">
        <f t="shared" si="41"/>
        <v>0</v>
      </c>
      <c r="O2597" s="5"/>
      <c r="P2597" s="5"/>
      <c r="Q2597" s="1" t="s">
        <v>26</v>
      </c>
      <c r="R2597" s="2" t="s">
        <v>32</v>
      </c>
    </row>
    <row r="2598" spans="1:18" s="33" customFormat="1" ht="32.4" outlineLevel="1" x14ac:dyDescent="0.3">
      <c r="A2598" s="325" t="s">
        <v>4963</v>
      </c>
      <c r="B2598" s="9" t="s">
        <v>4957</v>
      </c>
      <c r="C2598" s="191" t="s">
        <v>4956</v>
      </c>
      <c r="D2598" s="57">
        <v>100000</v>
      </c>
      <c r="E2598" s="57">
        <v>100000</v>
      </c>
      <c r="F2598" s="57"/>
      <c r="G2598" s="57">
        <v>100000</v>
      </c>
      <c r="H2598" s="14">
        <f t="shared" si="40"/>
        <v>0</v>
      </c>
      <c r="I2598" s="1" t="s">
        <v>26</v>
      </c>
      <c r="J2598" s="5"/>
      <c r="K2598" s="5"/>
      <c r="L2598" s="1"/>
      <c r="M2598" s="40"/>
      <c r="N2598" s="6">
        <f t="shared" si="41"/>
        <v>0</v>
      </c>
      <c r="O2598" s="5"/>
      <c r="P2598" s="5"/>
      <c r="Q2598" s="1" t="s">
        <v>26</v>
      </c>
      <c r="R2598" s="2" t="s">
        <v>32</v>
      </c>
    </row>
    <row r="2599" spans="1:18" s="33" customFormat="1" ht="32.4" outlineLevel="1" x14ac:dyDescent="0.3">
      <c r="A2599" s="325" t="s">
        <v>4964</v>
      </c>
      <c r="B2599" s="9" t="s">
        <v>4957</v>
      </c>
      <c r="C2599" s="191" t="s">
        <v>4956</v>
      </c>
      <c r="D2599" s="57">
        <v>100000</v>
      </c>
      <c r="E2599" s="57">
        <v>100000</v>
      </c>
      <c r="F2599" s="57"/>
      <c r="G2599" s="57">
        <v>100000</v>
      </c>
      <c r="H2599" s="14">
        <f t="shared" si="40"/>
        <v>0</v>
      </c>
      <c r="I2599" s="1" t="s">
        <v>26</v>
      </c>
      <c r="J2599" s="5"/>
      <c r="K2599" s="5"/>
      <c r="L2599" s="1"/>
      <c r="M2599" s="40"/>
      <c r="N2599" s="6">
        <f t="shared" si="41"/>
        <v>0</v>
      </c>
      <c r="O2599" s="5"/>
      <c r="P2599" s="5"/>
      <c r="Q2599" s="1" t="s">
        <v>26</v>
      </c>
      <c r="R2599" s="2" t="s">
        <v>32</v>
      </c>
    </row>
    <row r="2600" spans="1:18" s="33" customFormat="1" ht="32.4" outlineLevel="1" x14ac:dyDescent="0.3">
      <c r="A2600" s="325" t="s">
        <v>4965</v>
      </c>
      <c r="B2600" s="9" t="s">
        <v>4957</v>
      </c>
      <c r="C2600" s="191" t="s">
        <v>4956</v>
      </c>
      <c r="D2600" s="57">
        <v>100000</v>
      </c>
      <c r="E2600" s="57">
        <v>100000</v>
      </c>
      <c r="F2600" s="57"/>
      <c r="G2600" s="57">
        <v>100000</v>
      </c>
      <c r="H2600" s="14">
        <f t="shared" si="40"/>
        <v>0</v>
      </c>
      <c r="I2600" s="1" t="s">
        <v>26</v>
      </c>
      <c r="J2600" s="5"/>
      <c r="K2600" s="5"/>
      <c r="L2600" s="1"/>
      <c r="M2600" s="40"/>
      <c r="N2600" s="6">
        <f t="shared" si="41"/>
        <v>0</v>
      </c>
      <c r="O2600" s="5"/>
      <c r="P2600" s="5"/>
      <c r="Q2600" s="1" t="s">
        <v>26</v>
      </c>
      <c r="R2600" s="2" t="s">
        <v>32</v>
      </c>
    </row>
    <row r="2601" spans="1:18" s="33" customFormat="1" ht="32.4" outlineLevel="1" x14ac:dyDescent="0.3">
      <c r="A2601" s="325" t="s">
        <v>4966</v>
      </c>
      <c r="B2601" s="9" t="s">
        <v>4957</v>
      </c>
      <c r="C2601" s="191" t="s">
        <v>4956</v>
      </c>
      <c r="D2601" s="57">
        <v>100000</v>
      </c>
      <c r="E2601" s="57">
        <v>100000</v>
      </c>
      <c r="F2601" s="57"/>
      <c r="G2601" s="57">
        <v>100000</v>
      </c>
      <c r="H2601" s="14">
        <f t="shared" si="40"/>
        <v>0</v>
      </c>
      <c r="I2601" s="1" t="s">
        <v>26</v>
      </c>
      <c r="J2601" s="5"/>
      <c r="K2601" s="5"/>
      <c r="L2601" s="1"/>
      <c r="M2601" s="40"/>
      <c r="N2601" s="6">
        <f t="shared" si="41"/>
        <v>0</v>
      </c>
      <c r="O2601" s="5"/>
      <c r="P2601" s="5"/>
      <c r="Q2601" s="1" t="s">
        <v>26</v>
      </c>
      <c r="R2601" s="2" t="s">
        <v>32</v>
      </c>
    </row>
    <row r="2602" spans="1:18" s="33" customFormat="1" ht="32.4" outlineLevel="1" x14ac:dyDescent="0.3">
      <c r="A2602" s="325" t="s">
        <v>4967</v>
      </c>
      <c r="B2602" s="9" t="s">
        <v>4957</v>
      </c>
      <c r="C2602" s="191" t="s">
        <v>4956</v>
      </c>
      <c r="D2602" s="57">
        <v>100000</v>
      </c>
      <c r="E2602" s="57">
        <v>100000</v>
      </c>
      <c r="F2602" s="57"/>
      <c r="G2602" s="57">
        <v>100000</v>
      </c>
      <c r="H2602" s="14">
        <f t="shared" si="40"/>
        <v>0</v>
      </c>
      <c r="I2602" s="1" t="s">
        <v>26</v>
      </c>
      <c r="J2602" s="5"/>
      <c r="K2602" s="5"/>
      <c r="L2602" s="1"/>
      <c r="M2602" s="40"/>
      <c r="N2602" s="6">
        <f t="shared" si="41"/>
        <v>0</v>
      </c>
      <c r="O2602" s="5"/>
      <c r="P2602" s="5"/>
      <c r="Q2602" s="1" t="s">
        <v>26</v>
      </c>
      <c r="R2602" s="2" t="s">
        <v>32</v>
      </c>
    </row>
    <row r="2603" spans="1:18" s="33" customFormat="1" ht="32.4" outlineLevel="1" x14ac:dyDescent="0.3">
      <c r="A2603" s="325" t="s">
        <v>4968</v>
      </c>
      <c r="B2603" s="9" t="s">
        <v>4957</v>
      </c>
      <c r="C2603" s="191" t="s">
        <v>4956</v>
      </c>
      <c r="D2603" s="57">
        <v>100000</v>
      </c>
      <c r="E2603" s="57">
        <v>100000</v>
      </c>
      <c r="F2603" s="57"/>
      <c r="G2603" s="57">
        <v>100000</v>
      </c>
      <c r="H2603" s="14">
        <f t="shared" si="40"/>
        <v>0</v>
      </c>
      <c r="I2603" s="1" t="s">
        <v>26</v>
      </c>
      <c r="J2603" s="5"/>
      <c r="K2603" s="5"/>
      <c r="L2603" s="1"/>
      <c r="M2603" s="40"/>
      <c r="N2603" s="6">
        <f t="shared" si="41"/>
        <v>0</v>
      </c>
      <c r="O2603" s="5"/>
      <c r="P2603" s="5"/>
      <c r="Q2603" s="1" t="s">
        <v>26</v>
      </c>
      <c r="R2603" s="2" t="s">
        <v>32</v>
      </c>
    </row>
    <row r="2604" spans="1:18" s="33" customFormat="1" ht="32.4" outlineLevel="1" x14ac:dyDescent="0.3">
      <c r="A2604" s="325" t="s">
        <v>4969</v>
      </c>
      <c r="B2604" s="9" t="s">
        <v>4957</v>
      </c>
      <c r="C2604" s="191" t="s">
        <v>4956</v>
      </c>
      <c r="D2604" s="57">
        <v>100000</v>
      </c>
      <c r="E2604" s="57">
        <v>100000</v>
      </c>
      <c r="F2604" s="57"/>
      <c r="G2604" s="57">
        <v>100000</v>
      </c>
      <c r="H2604" s="14">
        <f t="shared" si="40"/>
        <v>0</v>
      </c>
      <c r="I2604" s="1" t="s">
        <v>26</v>
      </c>
      <c r="J2604" s="5"/>
      <c r="K2604" s="5"/>
      <c r="L2604" s="1"/>
      <c r="M2604" s="40"/>
      <c r="N2604" s="6">
        <f t="shared" si="41"/>
        <v>0</v>
      </c>
      <c r="O2604" s="5"/>
      <c r="P2604" s="5"/>
      <c r="Q2604" s="1" t="s">
        <v>26</v>
      </c>
      <c r="R2604" s="2" t="s">
        <v>32</v>
      </c>
    </row>
    <row r="2605" spans="1:18" s="33" customFormat="1" ht="32.4" outlineLevel="1" x14ac:dyDescent="0.3">
      <c r="A2605" s="325" t="s">
        <v>4970</v>
      </c>
      <c r="B2605" s="9" t="s">
        <v>4957</v>
      </c>
      <c r="C2605" s="191" t="s">
        <v>4956</v>
      </c>
      <c r="D2605" s="57">
        <v>100000</v>
      </c>
      <c r="E2605" s="57">
        <v>100000</v>
      </c>
      <c r="F2605" s="57"/>
      <c r="G2605" s="57">
        <v>100000</v>
      </c>
      <c r="H2605" s="14">
        <f t="shared" si="40"/>
        <v>0</v>
      </c>
      <c r="I2605" s="1" t="s">
        <v>26</v>
      </c>
      <c r="J2605" s="5"/>
      <c r="K2605" s="5"/>
      <c r="L2605" s="1"/>
      <c r="M2605" s="40"/>
      <c r="N2605" s="6">
        <f t="shared" si="41"/>
        <v>0</v>
      </c>
      <c r="O2605" s="5"/>
      <c r="P2605" s="5"/>
      <c r="Q2605" s="1" t="s">
        <v>26</v>
      </c>
      <c r="R2605" s="2" t="s">
        <v>32</v>
      </c>
    </row>
    <row r="2606" spans="1:18" outlineLevel="1" x14ac:dyDescent="0.3">
      <c r="A2606" s="41"/>
      <c r="B2606" s="42"/>
      <c r="C2606" s="220"/>
      <c r="D2606" s="72"/>
      <c r="E2606" s="72"/>
      <c r="F2606" s="72"/>
      <c r="G2606" s="72"/>
      <c r="H2606" s="72"/>
      <c r="I2606" s="73"/>
      <c r="J2606" s="73"/>
      <c r="K2606" s="73"/>
      <c r="L2606" s="73"/>
      <c r="M2606" s="220"/>
      <c r="N2606" s="74"/>
      <c r="O2606" s="73"/>
      <c r="P2606" s="73"/>
      <c r="Q2606" s="74"/>
      <c r="R2606" s="75"/>
    </row>
    <row r="2607" spans="1:18" s="33" customFormat="1" ht="16.8" thickBot="1" x14ac:dyDescent="0.35">
      <c r="A2607" s="43"/>
      <c r="B2607" s="44" t="s">
        <v>113</v>
      </c>
      <c r="C2607" s="45"/>
      <c r="D2607" s="76">
        <f>D8+D14+D135+D2387</f>
        <v>16868806620</v>
      </c>
      <c r="E2607" s="76">
        <f>E8+E14+E135+E2387</f>
        <v>16812934645</v>
      </c>
      <c r="F2607" s="76">
        <f>F8+F14+F135+F2387+F2592</f>
        <v>0</v>
      </c>
      <c r="G2607" s="76">
        <f>G8+G14+G135+G2387</f>
        <v>16812934645</v>
      </c>
      <c r="H2607" s="76">
        <f>H8+H14+H135+H2387</f>
        <v>55871975</v>
      </c>
      <c r="I2607" s="76"/>
      <c r="J2607" s="76"/>
      <c r="K2607" s="76"/>
      <c r="L2607" s="76"/>
      <c r="M2607" s="76">
        <f>M8+M14+M135+M2387</f>
        <v>0</v>
      </c>
      <c r="N2607" s="76">
        <f>N8+N14+N135+N2387</f>
        <v>55871975</v>
      </c>
      <c r="O2607" s="77"/>
      <c r="P2607" s="77"/>
      <c r="Q2607" s="78"/>
      <c r="R2607" s="79"/>
    </row>
    <row r="2608" spans="1:18" s="218" customFormat="1" x14ac:dyDescent="0.3">
      <c r="A2608" s="46" t="s">
        <v>561</v>
      </c>
      <c r="B2608" s="47"/>
      <c r="C2608" s="48"/>
      <c r="I2608" s="80"/>
      <c r="J2608" s="80"/>
      <c r="K2608" s="80"/>
      <c r="L2608" s="80"/>
      <c r="M2608" s="48"/>
      <c r="P2608" s="80"/>
    </row>
    <row r="2609" spans="1:255" s="218" customFormat="1" x14ac:dyDescent="0.3">
      <c r="A2609" s="46" t="s">
        <v>454</v>
      </c>
      <c r="B2609" s="47"/>
      <c r="C2609" s="48"/>
      <c r="E2609" s="81" t="s">
        <v>457</v>
      </c>
      <c r="F2609" s="82" t="s">
        <v>458</v>
      </c>
      <c r="G2609" s="82" t="s">
        <v>459</v>
      </c>
      <c r="H2609" s="83" t="s">
        <v>450</v>
      </c>
      <c r="I2609" s="80"/>
      <c r="J2609" s="80"/>
      <c r="K2609" s="80"/>
      <c r="L2609" s="80"/>
      <c r="O2609" s="80"/>
      <c r="P2609" s="80"/>
    </row>
    <row r="2610" spans="1:255" s="218" customFormat="1" x14ac:dyDescent="0.3">
      <c r="A2610" s="46" t="s">
        <v>562</v>
      </c>
      <c r="B2610" s="47"/>
      <c r="C2610" s="48"/>
      <c r="E2610" s="81" t="s">
        <v>468</v>
      </c>
      <c r="F2610" s="71">
        <v>16868806620</v>
      </c>
      <c r="G2610" s="71">
        <v>16812934645</v>
      </c>
      <c r="H2610" s="71">
        <f>F2610-G2610</f>
        <v>55871975</v>
      </c>
      <c r="I2610" s="80"/>
      <c r="J2610" s="80"/>
      <c r="K2610" s="80"/>
      <c r="L2610" s="80"/>
      <c r="P2610" s="80"/>
    </row>
    <row r="2611" spans="1:255" s="33" customFormat="1" x14ac:dyDescent="0.3">
      <c r="A2611" s="46" t="s">
        <v>114</v>
      </c>
      <c r="B2611" s="47"/>
      <c r="C2611" s="48"/>
      <c r="D2611" s="218"/>
      <c r="E2611" s="25" t="s">
        <v>460</v>
      </c>
      <c r="F2611" s="27">
        <v>42907000</v>
      </c>
      <c r="G2611" s="27">
        <v>42546703</v>
      </c>
      <c r="H2611" s="71">
        <f t="shared" ref="H2611:H2618" si="42">F2611-G2611</f>
        <v>360297</v>
      </c>
      <c r="I2611" s="87"/>
      <c r="J2611" s="87"/>
      <c r="K2611" s="87"/>
      <c r="L2611" s="87"/>
      <c r="P2611" s="87"/>
    </row>
    <row r="2612" spans="1:255" s="218" customFormat="1" x14ac:dyDescent="0.3">
      <c r="A2612" s="46" t="s">
        <v>563</v>
      </c>
      <c r="B2612" s="49"/>
      <c r="C2612" s="50"/>
      <c r="D2612" s="33"/>
      <c r="E2612" s="25" t="s">
        <v>461</v>
      </c>
      <c r="F2612" s="27">
        <v>235530620</v>
      </c>
      <c r="G2612" s="27">
        <v>235261896</v>
      </c>
      <c r="H2612" s="71">
        <f t="shared" si="42"/>
        <v>268724</v>
      </c>
      <c r="I2612" s="80"/>
      <c r="J2612" s="80"/>
      <c r="K2612" s="80"/>
      <c r="L2612" s="80"/>
      <c r="P2612" s="80"/>
    </row>
    <row r="2613" spans="1:255" s="218" customFormat="1" x14ac:dyDescent="0.3">
      <c r="A2613" s="46" t="s">
        <v>451</v>
      </c>
      <c r="B2613" s="47"/>
      <c r="C2613" s="48"/>
      <c r="E2613" s="25" t="s">
        <v>462</v>
      </c>
      <c r="F2613" s="27">
        <v>0</v>
      </c>
      <c r="G2613" s="27">
        <v>0</v>
      </c>
      <c r="H2613" s="71">
        <f t="shared" si="42"/>
        <v>0</v>
      </c>
      <c r="I2613" s="80"/>
      <c r="J2613" s="80"/>
      <c r="K2613" s="80"/>
      <c r="L2613" s="80"/>
      <c r="P2613" s="80"/>
    </row>
    <row r="2614" spans="1:255" s="218" customFormat="1" x14ac:dyDescent="0.3">
      <c r="A2614" s="46" t="s">
        <v>452</v>
      </c>
      <c r="B2614" s="51"/>
      <c r="C2614" s="52"/>
      <c r="D2614" s="84"/>
      <c r="E2614" s="25" t="s">
        <v>463</v>
      </c>
      <c r="F2614" s="27">
        <v>235530620</v>
      </c>
      <c r="G2614" s="27">
        <v>235261896</v>
      </c>
      <c r="H2614" s="71">
        <f t="shared" si="42"/>
        <v>268724</v>
      </c>
      <c r="I2614" s="80"/>
      <c r="J2614" s="80"/>
      <c r="K2614" s="80"/>
      <c r="L2614" s="80"/>
      <c r="P2614" s="80"/>
    </row>
    <row r="2615" spans="1:255" s="218" customFormat="1" x14ac:dyDescent="0.3">
      <c r="A2615" s="46" t="s">
        <v>115</v>
      </c>
      <c r="B2615" s="47"/>
      <c r="C2615" s="48"/>
      <c r="E2615" s="25" t="s">
        <v>464</v>
      </c>
      <c r="F2615" s="27">
        <v>13587793000</v>
      </c>
      <c r="G2615" s="27">
        <v>13567514505</v>
      </c>
      <c r="H2615" s="71">
        <f t="shared" si="42"/>
        <v>20278495</v>
      </c>
      <c r="I2615" s="80"/>
      <c r="J2615" s="80"/>
      <c r="K2615" s="80"/>
      <c r="L2615" s="80"/>
      <c r="P2615" s="80"/>
    </row>
    <row r="2616" spans="1:255" s="218" customFormat="1" x14ac:dyDescent="0.3">
      <c r="A2616" s="46" t="s">
        <v>453</v>
      </c>
      <c r="B2616" s="51"/>
      <c r="C2616" s="52"/>
      <c r="D2616" s="84"/>
      <c r="E2616" s="25" t="s">
        <v>465</v>
      </c>
      <c r="F2616" s="27">
        <v>2881037000</v>
      </c>
      <c r="G2616" s="27">
        <v>2846405106</v>
      </c>
      <c r="H2616" s="71">
        <f t="shared" si="42"/>
        <v>34631894</v>
      </c>
      <c r="I2616" s="80"/>
      <c r="J2616" s="80"/>
      <c r="K2616" s="80"/>
      <c r="L2616" s="80"/>
      <c r="P2616" s="80"/>
    </row>
    <row r="2617" spans="1:255" s="218" customFormat="1" x14ac:dyDescent="0.3">
      <c r="A2617" s="46" t="s">
        <v>455</v>
      </c>
      <c r="B2617" s="51"/>
      <c r="C2617" s="52"/>
      <c r="D2617" s="84"/>
      <c r="E2617" s="25" t="s">
        <v>466</v>
      </c>
      <c r="F2617" s="27">
        <v>120239000</v>
      </c>
      <c r="G2617" s="27">
        <v>119906435</v>
      </c>
      <c r="H2617" s="71">
        <f t="shared" si="42"/>
        <v>332565</v>
      </c>
      <c r="I2617" s="80"/>
      <c r="J2617" s="80"/>
      <c r="K2617" s="80"/>
      <c r="L2617" s="80"/>
      <c r="P2617" s="80"/>
    </row>
    <row r="2618" spans="1:255" s="218" customFormat="1" x14ac:dyDescent="0.3">
      <c r="A2618" s="46" t="s">
        <v>116</v>
      </c>
      <c r="B2618" s="47"/>
      <c r="C2618" s="48"/>
      <c r="E2618" s="25" t="s">
        <v>467</v>
      </c>
      <c r="F2618" s="27">
        <v>1300000</v>
      </c>
      <c r="G2618" s="27">
        <v>1300000</v>
      </c>
      <c r="H2618" s="71">
        <f t="shared" si="42"/>
        <v>0</v>
      </c>
      <c r="I2618" s="80"/>
      <c r="J2618" s="80"/>
      <c r="K2618" s="80"/>
      <c r="L2618" s="80"/>
      <c r="P2618" s="80"/>
    </row>
    <row r="2619" spans="1:255" x14ac:dyDescent="0.3">
      <c r="A2619" s="46" t="s">
        <v>117</v>
      </c>
      <c r="B2619" s="47"/>
      <c r="C2619" s="48"/>
      <c r="D2619" s="218"/>
      <c r="E2619" s="81"/>
      <c r="F2619" s="71"/>
      <c r="G2619" s="71"/>
      <c r="H2619" s="71"/>
      <c r="M2619" s="34"/>
      <c r="O2619" s="34"/>
    </row>
    <row r="2620" spans="1:255" x14ac:dyDescent="0.3">
      <c r="E2620" s="86"/>
      <c r="F2620" s="71"/>
      <c r="G2620" s="71"/>
      <c r="H2620" s="71"/>
      <c r="M2620" s="34"/>
      <c r="O2620" s="34"/>
    </row>
    <row r="2621" spans="1:255" x14ac:dyDescent="0.3">
      <c r="E2621" s="40"/>
      <c r="F2621" s="71"/>
      <c r="G2621" s="71"/>
      <c r="H2621" s="71"/>
      <c r="M2621" s="34"/>
      <c r="O2621" s="34"/>
    </row>
    <row r="2622" spans="1:255" x14ac:dyDescent="0.3">
      <c r="E2622" s="81" t="s">
        <v>457</v>
      </c>
      <c r="F2622" s="70">
        <f>D2607</f>
        <v>16868806620</v>
      </c>
      <c r="G2622" s="71">
        <f>G2607</f>
        <v>16812934645</v>
      </c>
      <c r="H2622" s="71">
        <f>H2607</f>
        <v>55871975</v>
      </c>
      <c r="M2622" s="34"/>
      <c r="O2622" s="34"/>
    </row>
    <row r="2623" spans="1:255" s="55" customFormat="1" x14ac:dyDescent="0.3">
      <c r="A2623" s="53"/>
      <c r="B2623" s="53"/>
      <c r="C2623" s="54"/>
      <c r="D2623" s="85"/>
      <c r="E2623" s="85" t="s">
        <v>4955</v>
      </c>
      <c r="F2623" s="85">
        <f>F2610-F2622</f>
        <v>0</v>
      </c>
      <c r="G2623" s="85">
        <f>G2610-G2622</f>
        <v>0</v>
      </c>
      <c r="H2623" s="85">
        <f>H2610-H2622</f>
        <v>0</v>
      </c>
      <c r="M2623" s="34"/>
      <c r="N2623" s="34"/>
      <c r="O2623" s="34"/>
      <c r="Q2623" s="34"/>
      <c r="R2623" s="34"/>
      <c r="S2623" s="34"/>
      <c r="T2623" s="34"/>
      <c r="U2623" s="34"/>
      <c r="V2623" s="34"/>
      <c r="W2623" s="34"/>
      <c r="X2623" s="34"/>
      <c r="Y2623" s="34"/>
      <c r="Z2623" s="34"/>
      <c r="AA2623" s="34"/>
      <c r="AB2623" s="34"/>
      <c r="AC2623" s="34"/>
      <c r="AD2623" s="34"/>
      <c r="AE2623" s="34"/>
      <c r="AF2623" s="34"/>
      <c r="AG2623" s="34"/>
      <c r="AH2623" s="34"/>
      <c r="AI2623" s="34"/>
      <c r="AJ2623" s="34"/>
      <c r="AK2623" s="34"/>
      <c r="AL2623" s="34"/>
      <c r="AM2623" s="34"/>
      <c r="AN2623" s="34"/>
      <c r="AO2623" s="34"/>
      <c r="AP2623" s="34"/>
      <c r="AQ2623" s="34"/>
      <c r="AR2623" s="34"/>
      <c r="AS2623" s="34"/>
      <c r="AT2623" s="34"/>
      <c r="AU2623" s="34"/>
      <c r="AV2623" s="34"/>
      <c r="AW2623" s="34"/>
      <c r="AX2623" s="34"/>
      <c r="AY2623" s="34"/>
      <c r="AZ2623" s="34"/>
      <c r="BA2623" s="34"/>
      <c r="BB2623" s="34"/>
      <c r="BC2623" s="34"/>
      <c r="BD2623" s="34"/>
      <c r="BE2623" s="34"/>
      <c r="BF2623" s="34"/>
      <c r="BG2623" s="34"/>
      <c r="BH2623" s="34"/>
      <c r="BI2623" s="34"/>
      <c r="BJ2623" s="34"/>
      <c r="BK2623" s="34"/>
      <c r="BL2623" s="34"/>
      <c r="BM2623" s="34"/>
      <c r="BN2623" s="34"/>
      <c r="BO2623" s="34"/>
      <c r="BP2623" s="34"/>
      <c r="BQ2623" s="34"/>
      <c r="BR2623" s="34"/>
      <c r="BS2623" s="34"/>
      <c r="BT2623" s="34"/>
      <c r="BU2623" s="34"/>
      <c r="BV2623" s="34"/>
      <c r="BW2623" s="34"/>
      <c r="BX2623" s="34"/>
      <c r="BY2623" s="34"/>
      <c r="BZ2623" s="34"/>
      <c r="CA2623" s="34"/>
      <c r="CB2623" s="34"/>
      <c r="CC2623" s="34"/>
      <c r="CD2623" s="34"/>
      <c r="CE2623" s="34"/>
      <c r="CF2623" s="34"/>
      <c r="CG2623" s="34"/>
      <c r="CH2623" s="34"/>
      <c r="CI2623" s="34"/>
      <c r="CJ2623" s="34"/>
      <c r="CK2623" s="34"/>
      <c r="CL2623" s="34"/>
      <c r="CM2623" s="34"/>
      <c r="CN2623" s="34"/>
      <c r="CO2623" s="34"/>
      <c r="CP2623" s="34"/>
      <c r="CQ2623" s="34"/>
      <c r="CR2623" s="34"/>
      <c r="CS2623" s="34"/>
      <c r="CT2623" s="34"/>
      <c r="CU2623" s="34"/>
      <c r="CV2623" s="34"/>
      <c r="CW2623" s="34"/>
      <c r="CX2623" s="34"/>
      <c r="CY2623" s="34"/>
      <c r="CZ2623" s="34"/>
      <c r="DA2623" s="34"/>
      <c r="DB2623" s="34"/>
      <c r="DC2623" s="34"/>
      <c r="DD2623" s="34"/>
      <c r="DE2623" s="34"/>
      <c r="DF2623" s="34"/>
      <c r="DG2623" s="34"/>
      <c r="DH2623" s="34"/>
      <c r="DI2623" s="34"/>
      <c r="DJ2623" s="34"/>
      <c r="DK2623" s="34"/>
      <c r="DL2623" s="34"/>
      <c r="DM2623" s="34"/>
      <c r="DN2623" s="34"/>
      <c r="DO2623" s="34"/>
      <c r="DP2623" s="34"/>
      <c r="DQ2623" s="34"/>
      <c r="DR2623" s="34"/>
      <c r="DS2623" s="34"/>
      <c r="DT2623" s="34"/>
      <c r="DU2623" s="34"/>
      <c r="DV2623" s="34"/>
      <c r="DW2623" s="34"/>
      <c r="DX2623" s="34"/>
      <c r="DY2623" s="34"/>
      <c r="DZ2623" s="34"/>
      <c r="EA2623" s="34"/>
      <c r="EB2623" s="34"/>
      <c r="EC2623" s="34"/>
      <c r="ED2623" s="34"/>
      <c r="EE2623" s="34"/>
      <c r="EF2623" s="34"/>
      <c r="EG2623" s="34"/>
      <c r="EH2623" s="34"/>
      <c r="EI2623" s="34"/>
      <c r="EJ2623" s="34"/>
      <c r="EK2623" s="34"/>
      <c r="EL2623" s="34"/>
      <c r="EM2623" s="34"/>
      <c r="EN2623" s="34"/>
      <c r="EO2623" s="34"/>
      <c r="EP2623" s="34"/>
      <c r="EQ2623" s="34"/>
      <c r="ER2623" s="34"/>
      <c r="ES2623" s="34"/>
      <c r="ET2623" s="34"/>
      <c r="EU2623" s="34"/>
      <c r="EV2623" s="34"/>
      <c r="EW2623" s="34"/>
      <c r="EX2623" s="34"/>
      <c r="EY2623" s="34"/>
      <c r="EZ2623" s="34"/>
      <c r="FA2623" s="34"/>
      <c r="FB2623" s="34"/>
      <c r="FC2623" s="34"/>
      <c r="FD2623" s="34"/>
      <c r="FE2623" s="34"/>
      <c r="FF2623" s="34"/>
      <c r="FG2623" s="34"/>
      <c r="FH2623" s="34"/>
      <c r="FI2623" s="34"/>
      <c r="FJ2623" s="34"/>
      <c r="FK2623" s="34"/>
      <c r="FL2623" s="34"/>
      <c r="FM2623" s="34"/>
      <c r="FN2623" s="34"/>
      <c r="FO2623" s="34"/>
      <c r="FP2623" s="34"/>
      <c r="FQ2623" s="34"/>
      <c r="FR2623" s="34"/>
      <c r="FS2623" s="34"/>
      <c r="FT2623" s="34"/>
      <c r="FU2623" s="34"/>
      <c r="FV2623" s="34"/>
      <c r="FW2623" s="34"/>
      <c r="FX2623" s="34"/>
      <c r="FY2623" s="34"/>
      <c r="FZ2623" s="34"/>
      <c r="GA2623" s="34"/>
      <c r="GB2623" s="34"/>
      <c r="GC2623" s="34"/>
      <c r="GD2623" s="34"/>
      <c r="GE2623" s="34"/>
      <c r="GF2623" s="34"/>
      <c r="GG2623" s="34"/>
      <c r="GH2623" s="34"/>
      <c r="GI2623" s="34"/>
      <c r="GJ2623" s="34"/>
      <c r="GK2623" s="34"/>
      <c r="GL2623" s="34"/>
      <c r="GM2623" s="34"/>
      <c r="GN2623" s="34"/>
      <c r="GO2623" s="34"/>
      <c r="GP2623" s="34"/>
      <c r="GQ2623" s="34"/>
      <c r="GR2623" s="34"/>
      <c r="GS2623" s="34"/>
      <c r="GT2623" s="34"/>
      <c r="GU2623" s="34"/>
      <c r="GV2623" s="34"/>
      <c r="GW2623" s="34"/>
      <c r="GX2623" s="34"/>
      <c r="GY2623" s="34"/>
      <c r="GZ2623" s="34"/>
      <c r="HA2623" s="34"/>
      <c r="HB2623" s="34"/>
      <c r="HC2623" s="34"/>
      <c r="HD2623" s="34"/>
      <c r="HE2623" s="34"/>
      <c r="HF2623" s="34"/>
      <c r="HG2623" s="34"/>
      <c r="HH2623" s="34"/>
      <c r="HI2623" s="34"/>
      <c r="HJ2623" s="34"/>
      <c r="HK2623" s="34"/>
      <c r="HL2623" s="34"/>
      <c r="HM2623" s="34"/>
      <c r="HN2623" s="34"/>
      <c r="HO2623" s="34"/>
      <c r="HP2623" s="34"/>
      <c r="HQ2623" s="34"/>
      <c r="HR2623" s="34"/>
      <c r="HS2623" s="34"/>
      <c r="HT2623" s="34"/>
      <c r="HU2623" s="34"/>
      <c r="HV2623" s="34"/>
      <c r="HW2623" s="34"/>
      <c r="HX2623" s="34"/>
      <c r="HY2623" s="34"/>
      <c r="HZ2623" s="34"/>
      <c r="IA2623" s="34"/>
      <c r="IB2623" s="34"/>
      <c r="IC2623" s="34"/>
      <c r="ID2623" s="34"/>
      <c r="IE2623" s="34"/>
      <c r="IF2623" s="34"/>
      <c r="IG2623" s="34"/>
      <c r="IH2623" s="34"/>
      <c r="II2623" s="34"/>
      <c r="IJ2623" s="34"/>
      <c r="IK2623" s="34"/>
      <c r="IL2623" s="34"/>
      <c r="IM2623" s="34"/>
      <c r="IN2623" s="34"/>
      <c r="IO2623" s="34"/>
      <c r="IP2623" s="34"/>
      <c r="IQ2623" s="34"/>
      <c r="IR2623" s="34"/>
      <c r="IS2623" s="34"/>
      <c r="IT2623" s="34"/>
      <c r="IU2623" s="34"/>
    </row>
    <row r="2624" spans="1:255" s="55" customFormat="1" x14ac:dyDescent="0.3">
      <c r="A2624" s="53"/>
      <c r="B2624" s="53"/>
      <c r="C2624" s="54"/>
      <c r="D2624" s="85"/>
      <c r="E2624" s="85"/>
      <c r="F2624" s="85"/>
      <c r="G2624" s="34"/>
      <c r="H2624" s="34"/>
      <c r="M2624" s="34"/>
      <c r="N2624" s="34"/>
      <c r="O2624" s="34"/>
      <c r="Q2624" s="34"/>
      <c r="R2624" s="34"/>
      <c r="S2624" s="34"/>
      <c r="T2624" s="34"/>
      <c r="U2624" s="34"/>
      <c r="V2624" s="34"/>
      <c r="W2624" s="34"/>
      <c r="X2624" s="34"/>
      <c r="Y2624" s="34"/>
      <c r="Z2624" s="34"/>
      <c r="AA2624" s="34"/>
      <c r="AB2624" s="34"/>
      <c r="AC2624" s="34"/>
      <c r="AD2624" s="34"/>
      <c r="AE2624" s="34"/>
      <c r="AF2624" s="34"/>
      <c r="AG2624" s="34"/>
      <c r="AH2624" s="34"/>
      <c r="AI2624" s="34"/>
      <c r="AJ2624" s="34"/>
      <c r="AK2624" s="34"/>
      <c r="AL2624" s="34"/>
      <c r="AM2624" s="34"/>
      <c r="AN2624" s="34"/>
      <c r="AO2624" s="34"/>
      <c r="AP2624" s="34"/>
      <c r="AQ2624" s="34"/>
      <c r="AR2624" s="34"/>
      <c r="AS2624" s="34"/>
      <c r="AT2624" s="34"/>
      <c r="AU2624" s="34"/>
      <c r="AV2624" s="34"/>
      <c r="AW2624" s="34"/>
      <c r="AX2624" s="34"/>
      <c r="AY2624" s="34"/>
      <c r="AZ2624" s="34"/>
      <c r="BA2624" s="34"/>
      <c r="BB2624" s="34"/>
      <c r="BC2624" s="34"/>
      <c r="BD2624" s="34"/>
      <c r="BE2624" s="34"/>
      <c r="BF2624" s="34"/>
      <c r="BG2624" s="34"/>
      <c r="BH2624" s="34"/>
      <c r="BI2624" s="34"/>
      <c r="BJ2624" s="34"/>
      <c r="BK2624" s="34"/>
      <c r="BL2624" s="34"/>
      <c r="BM2624" s="34"/>
      <c r="BN2624" s="34"/>
      <c r="BO2624" s="34"/>
      <c r="BP2624" s="34"/>
      <c r="BQ2624" s="34"/>
      <c r="BR2624" s="34"/>
      <c r="BS2624" s="34"/>
      <c r="BT2624" s="34"/>
      <c r="BU2624" s="34"/>
      <c r="BV2624" s="34"/>
      <c r="BW2624" s="34"/>
      <c r="BX2624" s="34"/>
      <c r="BY2624" s="34"/>
      <c r="BZ2624" s="34"/>
      <c r="CA2624" s="34"/>
      <c r="CB2624" s="34"/>
      <c r="CC2624" s="34"/>
      <c r="CD2624" s="34"/>
      <c r="CE2624" s="34"/>
      <c r="CF2624" s="34"/>
      <c r="CG2624" s="34"/>
      <c r="CH2624" s="34"/>
      <c r="CI2624" s="34"/>
      <c r="CJ2624" s="34"/>
      <c r="CK2624" s="34"/>
      <c r="CL2624" s="34"/>
      <c r="CM2624" s="34"/>
      <c r="CN2624" s="34"/>
      <c r="CO2624" s="34"/>
      <c r="CP2624" s="34"/>
      <c r="CQ2624" s="34"/>
      <c r="CR2624" s="34"/>
      <c r="CS2624" s="34"/>
      <c r="CT2624" s="34"/>
      <c r="CU2624" s="34"/>
      <c r="CV2624" s="34"/>
      <c r="CW2624" s="34"/>
      <c r="CX2624" s="34"/>
      <c r="CY2624" s="34"/>
      <c r="CZ2624" s="34"/>
      <c r="DA2624" s="34"/>
      <c r="DB2624" s="34"/>
      <c r="DC2624" s="34"/>
      <c r="DD2624" s="34"/>
      <c r="DE2624" s="34"/>
      <c r="DF2624" s="34"/>
      <c r="DG2624" s="34"/>
      <c r="DH2624" s="34"/>
      <c r="DI2624" s="34"/>
      <c r="DJ2624" s="34"/>
      <c r="DK2624" s="34"/>
      <c r="DL2624" s="34"/>
      <c r="DM2624" s="34"/>
      <c r="DN2624" s="34"/>
      <c r="DO2624" s="34"/>
      <c r="DP2624" s="34"/>
      <c r="DQ2624" s="34"/>
      <c r="DR2624" s="34"/>
      <c r="DS2624" s="34"/>
      <c r="DT2624" s="34"/>
      <c r="DU2624" s="34"/>
      <c r="DV2624" s="34"/>
      <c r="DW2624" s="34"/>
      <c r="DX2624" s="34"/>
      <c r="DY2624" s="34"/>
      <c r="DZ2624" s="34"/>
      <c r="EA2624" s="34"/>
      <c r="EB2624" s="34"/>
      <c r="EC2624" s="34"/>
      <c r="ED2624" s="34"/>
      <c r="EE2624" s="34"/>
      <c r="EF2624" s="34"/>
      <c r="EG2624" s="34"/>
      <c r="EH2624" s="34"/>
      <c r="EI2624" s="34"/>
      <c r="EJ2624" s="34"/>
      <c r="EK2624" s="34"/>
      <c r="EL2624" s="34"/>
      <c r="EM2624" s="34"/>
      <c r="EN2624" s="34"/>
      <c r="EO2624" s="34"/>
      <c r="EP2624" s="34"/>
      <c r="EQ2624" s="34"/>
      <c r="ER2624" s="34"/>
      <c r="ES2624" s="34"/>
      <c r="ET2624" s="34"/>
      <c r="EU2624" s="34"/>
      <c r="EV2624" s="34"/>
      <c r="EW2624" s="34"/>
      <c r="EX2624" s="34"/>
      <c r="EY2624" s="34"/>
      <c r="EZ2624" s="34"/>
      <c r="FA2624" s="34"/>
      <c r="FB2624" s="34"/>
      <c r="FC2624" s="34"/>
      <c r="FD2624" s="34"/>
      <c r="FE2624" s="34"/>
      <c r="FF2624" s="34"/>
      <c r="FG2624" s="34"/>
      <c r="FH2624" s="34"/>
      <c r="FI2624" s="34"/>
      <c r="FJ2624" s="34"/>
      <c r="FK2624" s="34"/>
      <c r="FL2624" s="34"/>
      <c r="FM2624" s="34"/>
      <c r="FN2624" s="34"/>
      <c r="FO2624" s="34"/>
      <c r="FP2624" s="34"/>
      <c r="FQ2624" s="34"/>
      <c r="FR2624" s="34"/>
      <c r="FS2624" s="34"/>
      <c r="FT2624" s="34"/>
      <c r="FU2624" s="34"/>
      <c r="FV2624" s="34"/>
      <c r="FW2624" s="34"/>
      <c r="FX2624" s="34"/>
      <c r="FY2624" s="34"/>
      <c r="FZ2624" s="34"/>
      <c r="GA2624" s="34"/>
      <c r="GB2624" s="34"/>
      <c r="GC2624" s="34"/>
      <c r="GD2624" s="34"/>
      <c r="GE2624" s="34"/>
      <c r="GF2624" s="34"/>
      <c r="GG2624" s="34"/>
      <c r="GH2624" s="34"/>
      <c r="GI2624" s="34"/>
      <c r="GJ2624" s="34"/>
      <c r="GK2624" s="34"/>
      <c r="GL2624" s="34"/>
      <c r="GM2624" s="34"/>
      <c r="GN2624" s="34"/>
      <c r="GO2624" s="34"/>
      <c r="GP2624" s="34"/>
      <c r="GQ2624" s="34"/>
      <c r="GR2624" s="34"/>
      <c r="GS2624" s="34"/>
      <c r="GT2624" s="34"/>
      <c r="GU2624" s="34"/>
      <c r="GV2624" s="34"/>
      <c r="GW2624" s="34"/>
      <c r="GX2624" s="34"/>
      <c r="GY2624" s="34"/>
      <c r="GZ2624" s="34"/>
      <c r="HA2624" s="34"/>
      <c r="HB2624" s="34"/>
      <c r="HC2624" s="34"/>
      <c r="HD2624" s="34"/>
      <c r="HE2624" s="34"/>
      <c r="HF2624" s="34"/>
      <c r="HG2624" s="34"/>
      <c r="HH2624" s="34"/>
      <c r="HI2624" s="34"/>
      <c r="HJ2624" s="34"/>
      <c r="HK2624" s="34"/>
      <c r="HL2624" s="34"/>
      <c r="HM2624" s="34"/>
      <c r="HN2624" s="34"/>
      <c r="HO2624" s="34"/>
      <c r="HP2624" s="34"/>
      <c r="HQ2624" s="34"/>
      <c r="HR2624" s="34"/>
      <c r="HS2624" s="34"/>
      <c r="HT2624" s="34"/>
      <c r="HU2624" s="34"/>
      <c r="HV2624" s="34"/>
      <c r="HW2624" s="34"/>
      <c r="HX2624" s="34"/>
      <c r="HY2624" s="34"/>
      <c r="HZ2624" s="34"/>
      <c r="IA2624" s="34"/>
      <c r="IB2624" s="34"/>
      <c r="IC2624" s="34"/>
      <c r="ID2624" s="34"/>
      <c r="IE2624" s="34"/>
      <c r="IF2624" s="34"/>
      <c r="IG2624" s="34"/>
      <c r="IH2624" s="34"/>
      <c r="II2624" s="34"/>
      <c r="IJ2624" s="34"/>
      <c r="IK2624" s="34"/>
      <c r="IL2624" s="34"/>
      <c r="IM2624" s="34"/>
      <c r="IN2624" s="34"/>
      <c r="IO2624" s="34"/>
      <c r="IP2624" s="34"/>
      <c r="IQ2624" s="34"/>
      <c r="IR2624" s="34"/>
      <c r="IS2624" s="34"/>
      <c r="IT2624" s="34"/>
      <c r="IU2624" s="34"/>
    </row>
    <row r="2625" spans="1:255" s="55" customFormat="1" x14ac:dyDescent="0.3">
      <c r="A2625" s="53"/>
      <c r="B2625" s="53"/>
      <c r="C2625" s="54"/>
      <c r="D2625" s="85"/>
      <c r="F2625" s="219" t="str">
        <f>IF((F2610-F2622-F2623)=0,"ok","f")</f>
        <v>ok</v>
      </c>
      <c r="G2625" s="219" t="str">
        <f>IF((G2610-G2622-G2623)=0,"ok","f")</f>
        <v>ok</v>
      </c>
      <c r="H2625" s="219" t="str">
        <f>IF((H2610-H2622-H2623)=0,"ok","f")</f>
        <v>ok</v>
      </c>
      <c r="M2625" s="34"/>
      <c r="N2625" s="34"/>
      <c r="O2625" s="34"/>
      <c r="Q2625" s="34"/>
      <c r="R2625" s="34"/>
      <c r="S2625" s="34"/>
      <c r="T2625" s="34"/>
      <c r="U2625" s="34"/>
      <c r="V2625" s="34"/>
      <c r="W2625" s="34"/>
      <c r="X2625" s="34"/>
      <c r="Y2625" s="34"/>
      <c r="Z2625" s="34"/>
      <c r="AA2625" s="34"/>
      <c r="AB2625" s="34"/>
      <c r="AC2625" s="34"/>
      <c r="AD2625" s="34"/>
      <c r="AE2625" s="34"/>
      <c r="AF2625" s="34"/>
      <c r="AG2625" s="34"/>
      <c r="AH2625" s="34"/>
      <c r="AI2625" s="34"/>
      <c r="AJ2625" s="34"/>
      <c r="AK2625" s="34"/>
      <c r="AL2625" s="34"/>
      <c r="AM2625" s="34"/>
      <c r="AN2625" s="34"/>
      <c r="AO2625" s="34"/>
      <c r="AP2625" s="34"/>
      <c r="AQ2625" s="34"/>
      <c r="AR2625" s="34"/>
      <c r="AS2625" s="34"/>
      <c r="AT2625" s="34"/>
      <c r="AU2625" s="34"/>
      <c r="AV2625" s="34"/>
      <c r="AW2625" s="34"/>
      <c r="AX2625" s="34"/>
      <c r="AY2625" s="34"/>
      <c r="AZ2625" s="34"/>
      <c r="BA2625" s="34"/>
      <c r="BB2625" s="34"/>
      <c r="BC2625" s="34"/>
      <c r="BD2625" s="34"/>
      <c r="BE2625" s="34"/>
      <c r="BF2625" s="34"/>
      <c r="BG2625" s="34"/>
      <c r="BH2625" s="34"/>
      <c r="BI2625" s="34"/>
      <c r="BJ2625" s="34"/>
      <c r="BK2625" s="34"/>
      <c r="BL2625" s="34"/>
      <c r="BM2625" s="34"/>
      <c r="BN2625" s="34"/>
      <c r="BO2625" s="34"/>
      <c r="BP2625" s="34"/>
      <c r="BQ2625" s="34"/>
      <c r="BR2625" s="34"/>
      <c r="BS2625" s="34"/>
      <c r="BT2625" s="34"/>
      <c r="BU2625" s="34"/>
      <c r="BV2625" s="34"/>
      <c r="BW2625" s="34"/>
      <c r="BX2625" s="34"/>
      <c r="BY2625" s="34"/>
      <c r="BZ2625" s="34"/>
      <c r="CA2625" s="34"/>
      <c r="CB2625" s="34"/>
      <c r="CC2625" s="34"/>
      <c r="CD2625" s="34"/>
      <c r="CE2625" s="34"/>
      <c r="CF2625" s="34"/>
      <c r="CG2625" s="34"/>
      <c r="CH2625" s="34"/>
      <c r="CI2625" s="34"/>
      <c r="CJ2625" s="34"/>
      <c r="CK2625" s="34"/>
      <c r="CL2625" s="34"/>
      <c r="CM2625" s="34"/>
      <c r="CN2625" s="34"/>
      <c r="CO2625" s="34"/>
      <c r="CP2625" s="34"/>
      <c r="CQ2625" s="34"/>
      <c r="CR2625" s="34"/>
      <c r="CS2625" s="34"/>
      <c r="CT2625" s="34"/>
      <c r="CU2625" s="34"/>
      <c r="CV2625" s="34"/>
      <c r="CW2625" s="34"/>
      <c r="CX2625" s="34"/>
      <c r="CY2625" s="34"/>
      <c r="CZ2625" s="34"/>
      <c r="DA2625" s="34"/>
      <c r="DB2625" s="34"/>
      <c r="DC2625" s="34"/>
      <c r="DD2625" s="34"/>
      <c r="DE2625" s="34"/>
      <c r="DF2625" s="34"/>
      <c r="DG2625" s="34"/>
      <c r="DH2625" s="34"/>
      <c r="DI2625" s="34"/>
      <c r="DJ2625" s="34"/>
      <c r="DK2625" s="34"/>
      <c r="DL2625" s="34"/>
      <c r="DM2625" s="34"/>
      <c r="DN2625" s="34"/>
      <c r="DO2625" s="34"/>
      <c r="DP2625" s="34"/>
      <c r="DQ2625" s="34"/>
      <c r="DR2625" s="34"/>
      <c r="DS2625" s="34"/>
      <c r="DT2625" s="34"/>
      <c r="DU2625" s="34"/>
      <c r="DV2625" s="34"/>
      <c r="DW2625" s="34"/>
      <c r="DX2625" s="34"/>
      <c r="DY2625" s="34"/>
      <c r="DZ2625" s="34"/>
      <c r="EA2625" s="34"/>
      <c r="EB2625" s="34"/>
      <c r="EC2625" s="34"/>
      <c r="ED2625" s="34"/>
      <c r="EE2625" s="34"/>
      <c r="EF2625" s="34"/>
      <c r="EG2625" s="34"/>
      <c r="EH2625" s="34"/>
      <c r="EI2625" s="34"/>
      <c r="EJ2625" s="34"/>
      <c r="EK2625" s="34"/>
      <c r="EL2625" s="34"/>
      <c r="EM2625" s="34"/>
      <c r="EN2625" s="34"/>
      <c r="EO2625" s="34"/>
      <c r="EP2625" s="34"/>
      <c r="EQ2625" s="34"/>
      <c r="ER2625" s="34"/>
      <c r="ES2625" s="34"/>
      <c r="ET2625" s="34"/>
      <c r="EU2625" s="34"/>
      <c r="EV2625" s="34"/>
      <c r="EW2625" s="34"/>
      <c r="EX2625" s="34"/>
      <c r="EY2625" s="34"/>
      <c r="EZ2625" s="34"/>
      <c r="FA2625" s="34"/>
      <c r="FB2625" s="34"/>
      <c r="FC2625" s="34"/>
      <c r="FD2625" s="34"/>
      <c r="FE2625" s="34"/>
      <c r="FF2625" s="34"/>
      <c r="FG2625" s="34"/>
      <c r="FH2625" s="34"/>
      <c r="FI2625" s="34"/>
      <c r="FJ2625" s="34"/>
      <c r="FK2625" s="34"/>
      <c r="FL2625" s="34"/>
      <c r="FM2625" s="34"/>
      <c r="FN2625" s="34"/>
      <c r="FO2625" s="34"/>
      <c r="FP2625" s="34"/>
      <c r="FQ2625" s="34"/>
      <c r="FR2625" s="34"/>
      <c r="FS2625" s="34"/>
      <c r="FT2625" s="34"/>
      <c r="FU2625" s="34"/>
      <c r="FV2625" s="34"/>
      <c r="FW2625" s="34"/>
      <c r="FX2625" s="34"/>
      <c r="FY2625" s="34"/>
      <c r="FZ2625" s="34"/>
      <c r="GA2625" s="34"/>
      <c r="GB2625" s="34"/>
      <c r="GC2625" s="34"/>
      <c r="GD2625" s="34"/>
      <c r="GE2625" s="34"/>
      <c r="GF2625" s="34"/>
      <c r="GG2625" s="34"/>
      <c r="GH2625" s="34"/>
      <c r="GI2625" s="34"/>
      <c r="GJ2625" s="34"/>
      <c r="GK2625" s="34"/>
      <c r="GL2625" s="34"/>
      <c r="GM2625" s="34"/>
      <c r="GN2625" s="34"/>
      <c r="GO2625" s="34"/>
      <c r="GP2625" s="34"/>
      <c r="GQ2625" s="34"/>
      <c r="GR2625" s="34"/>
      <c r="GS2625" s="34"/>
      <c r="GT2625" s="34"/>
      <c r="GU2625" s="34"/>
      <c r="GV2625" s="34"/>
      <c r="GW2625" s="34"/>
      <c r="GX2625" s="34"/>
      <c r="GY2625" s="34"/>
      <c r="GZ2625" s="34"/>
      <c r="HA2625" s="34"/>
      <c r="HB2625" s="34"/>
      <c r="HC2625" s="34"/>
      <c r="HD2625" s="34"/>
      <c r="HE2625" s="34"/>
      <c r="HF2625" s="34"/>
      <c r="HG2625" s="34"/>
      <c r="HH2625" s="34"/>
      <c r="HI2625" s="34"/>
      <c r="HJ2625" s="34"/>
      <c r="HK2625" s="34"/>
      <c r="HL2625" s="34"/>
      <c r="HM2625" s="34"/>
      <c r="HN2625" s="34"/>
      <c r="HO2625" s="34"/>
      <c r="HP2625" s="34"/>
      <c r="HQ2625" s="34"/>
      <c r="HR2625" s="34"/>
      <c r="HS2625" s="34"/>
      <c r="HT2625" s="34"/>
      <c r="HU2625" s="34"/>
      <c r="HV2625" s="34"/>
      <c r="HW2625" s="34"/>
      <c r="HX2625" s="34"/>
      <c r="HY2625" s="34"/>
      <c r="HZ2625" s="34"/>
      <c r="IA2625" s="34"/>
      <c r="IB2625" s="34"/>
      <c r="IC2625" s="34"/>
      <c r="ID2625" s="34"/>
      <c r="IE2625" s="34"/>
      <c r="IF2625" s="34"/>
      <c r="IG2625" s="34"/>
      <c r="IH2625" s="34"/>
      <c r="II2625" s="34"/>
      <c r="IJ2625" s="34"/>
      <c r="IK2625" s="34"/>
      <c r="IL2625" s="34"/>
      <c r="IM2625" s="34"/>
      <c r="IN2625" s="34"/>
      <c r="IO2625" s="34"/>
      <c r="IP2625" s="34"/>
      <c r="IQ2625" s="34"/>
      <c r="IR2625" s="34"/>
      <c r="IS2625" s="34"/>
      <c r="IT2625" s="34"/>
      <c r="IU2625" s="34"/>
    </row>
    <row r="2626" spans="1:255" s="55" customFormat="1" x14ac:dyDescent="0.3">
      <c r="A2626" s="53"/>
      <c r="B2626" s="53"/>
      <c r="C2626" s="54"/>
      <c r="D2626" s="85"/>
      <c r="G2626" s="34"/>
      <c r="H2626" s="34"/>
      <c r="M2626" s="34"/>
      <c r="N2626" s="34"/>
      <c r="O2626" s="34"/>
      <c r="Q2626" s="34"/>
      <c r="R2626" s="34"/>
      <c r="S2626" s="34"/>
      <c r="T2626" s="34"/>
      <c r="U2626" s="34"/>
      <c r="V2626" s="34"/>
      <c r="W2626" s="34"/>
      <c r="X2626" s="34"/>
      <c r="Y2626" s="34"/>
      <c r="Z2626" s="34"/>
      <c r="AA2626" s="34"/>
      <c r="AB2626" s="34"/>
      <c r="AC2626" s="34"/>
      <c r="AD2626" s="34"/>
      <c r="AE2626" s="34"/>
      <c r="AF2626" s="34"/>
      <c r="AG2626" s="34"/>
      <c r="AH2626" s="34"/>
      <c r="AI2626" s="34"/>
      <c r="AJ2626" s="34"/>
      <c r="AK2626" s="34"/>
      <c r="AL2626" s="34"/>
      <c r="AM2626" s="34"/>
      <c r="AN2626" s="34"/>
      <c r="AO2626" s="34"/>
      <c r="AP2626" s="34"/>
      <c r="AQ2626" s="34"/>
      <c r="AR2626" s="34"/>
      <c r="AS2626" s="34"/>
      <c r="AT2626" s="34"/>
      <c r="AU2626" s="34"/>
      <c r="AV2626" s="34"/>
      <c r="AW2626" s="34"/>
      <c r="AX2626" s="34"/>
      <c r="AY2626" s="34"/>
      <c r="AZ2626" s="34"/>
      <c r="BA2626" s="34"/>
      <c r="BB2626" s="34"/>
      <c r="BC2626" s="34"/>
      <c r="BD2626" s="34"/>
      <c r="BE2626" s="34"/>
      <c r="BF2626" s="34"/>
      <c r="BG2626" s="34"/>
      <c r="BH2626" s="34"/>
      <c r="BI2626" s="34"/>
      <c r="BJ2626" s="34"/>
      <c r="BK2626" s="34"/>
      <c r="BL2626" s="34"/>
      <c r="BM2626" s="34"/>
      <c r="BN2626" s="34"/>
      <c r="BO2626" s="34"/>
      <c r="BP2626" s="34"/>
      <c r="BQ2626" s="34"/>
      <c r="BR2626" s="34"/>
      <c r="BS2626" s="34"/>
      <c r="BT2626" s="34"/>
      <c r="BU2626" s="34"/>
      <c r="BV2626" s="34"/>
      <c r="BW2626" s="34"/>
      <c r="BX2626" s="34"/>
      <c r="BY2626" s="34"/>
      <c r="BZ2626" s="34"/>
      <c r="CA2626" s="34"/>
      <c r="CB2626" s="34"/>
      <c r="CC2626" s="34"/>
      <c r="CD2626" s="34"/>
      <c r="CE2626" s="34"/>
      <c r="CF2626" s="34"/>
      <c r="CG2626" s="34"/>
      <c r="CH2626" s="34"/>
      <c r="CI2626" s="34"/>
      <c r="CJ2626" s="34"/>
      <c r="CK2626" s="34"/>
      <c r="CL2626" s="34"/>
      <c r="CM2626" s="34"/>
      <c r="CN2626" s="34"/>
      <c r="CO2626" s="34"/>
      <c r="CP2626" s="34"/>
      <c r="CQ2626" s="34"/>
      <c r="CR2626" s="34"/>
      <c r="CS2626" s="34"/>
      <c r="CT2626" s="34"/>
      <c r="CU2626" s="34"/>
      <c r="CV2626" s="34"/>
      <c r="CW2626" s="34"/>
      <c r="CX2626" s="34"/>
      <c r="CY2626" s="34"/>
      <c r="CZ2626" s="34"/>
      <c r="DA2626" s="34"/>
      <c r="DB2626" s="34"/>
      <c r="DC2626" s="34"/>
      <c r="DD2626" s="34"/>
      <c r="DE2626" s="34"/>
      <c r="DF2626" s="34"/>
      <c r="DG2626" s="34"/>
      <c r="DH2626" s="34"/>
      <c r="DI2626" s="34"/>
      <c r="DJ2626" s="34"/>
      <c r="DK2626" s="34"/>
      <c r="DL2626" s="34"/>
      <c r="DM2626" s="34"/>
      <c r="DN2626" s="34"/>
      <c r="DO2626" s="34"/>
      <c r="DP2626" s="34"/>
      <c r="DQ2626" s="34"/>
      <c r="DR2626" s="34"/>
      <c r="DS2626" s="34"/>
      <c r="DT2626" s="34"/>
      <c r="DU2626" s="34"/>
      <c r="DV2626" s="34"/>
      <c r="DW2626" s="34"/>
      <c r="DX2626" s="34"/>
      <c r="DY2626" s="34"/>
      <c r="DZ2626" s="34"/>
      <c r="EA2626" s="34"/>
      <c r="EB2626" s="34"/>
      <c r="EC2626" s="34"/>
      <c r="ED2626" s="34"/>
      <c r="EE2626" s="34"/>
      <c r="EF2626" s="34"/>
      <c r="EG2626" s="34"/>
      <c r="EH2626" s="34"/>
      <c r="EI2626" s="34"/>
      <c r="EJ2626" s="34"/>
      <c r="EK2626" s="34"/>
      <c r="EL2626" s="34"/>
      <c r="EM2626" s="34"/>
      <c r="EN2626" s="34"/>
      <c r="EO2626" s="34"/>
      <c r="EP2626" s="34"/>
      <c r="EQ2626" s="34"/>
      <c r="ER2626" s="34"/>
      <c r="ES2626" s="34"/>
      <c r="ET2626" s="34"/>
      <c r="EU2626" s="34"/>
      <c r="EV2626" s="34"/>
      <c r="EW2626" s="34"/>
      <c r="EX2626" s="34"/>
      <c r="EY2626" s="34"/>
      <c r="EZ2626" s="34"/>
      <c r="FA2626" s="34"/>
      <c r="FB2626" s="34"/>
      <c r="FC2626" s="34"/>
      <c r="FD2626" s="34"/>
      <c r="FE2626" s="34"/>
      <c r="FF2626" s="34"/>
      <c r="FG2626" s="34"/>
      <c r="FH2626" s="34"/>
      <c r="FI2626" s="34"/>
      <c r="FJ2626" s="34"/>
      <c r="FK2626" s="34"/>
      <c r="FL2626" s="34"/>
      <c r="FM2626" s="34"/>
      <c r="FN2626" s="34"/>
      <c r="FO2626" s="34"/>
      <c r="FP2626" s="34"/>
      <c r="FQ2626" s="34"/>
      <c r="FR2626" s="34"/>
      <c r="FS2626" s="34"/>
      <c r="FT2626" s="34"/>
      <c r="FU2626" s="34"/>
      <c r="FV2626" s="34"/>
      <c r="FW2626" s="34"/>
      <c r="FX2626" s="34"/>
      <c r="FY2626" s="34"/>
      <c r="FZ2626" s="34"/>
      <c r="GA2626" s="34"/>
      <c r="GB2626" s="34"/>
      <c r="GC2626" s="34"/>
      <c r="GD2626" s="34"/>
      <c r="GE2626" s="34"/>
      <c r="GF2626" s="34"/>
      <c r="GG2626" s="34"/>
      <c r="GH2626" s="34"/>
      <c r="GI2626" s="34"/>
      <c r="GJ2626" s="34"/>
      <c r="GK2626" s="34"/>
      <c r="GL2626" s="34"/>
      <c r="GM2626" s="34"/>
      <c r="GN2626" s="34"/>
      <c r="GO2626" s="34"/>
      <c r="GP2626" s="34"/>
      <c r="GQ2626" s="34"/>
      <c r="GR2626" s="34"/>
      <c r="GS2626" s="34"/>
      <c r="GT2626" s="34"/>
      <c r="GU2626" s="34"/>
      <c r="GV2626" s="34"/>
      <c r="GW2626" s="34"/>
      <c r="GX2626" s="34"/>
      <c r="GY2626" s="34"/>
      <c r="GZ2626" s="34"/>
      <c r="HA2626" s="34"/>
      <c r="HB2626" s="34"/>
      <c r="HC2626" s="34"/>
      <c r="HD2626" s="34"/>
      <c r="HE2626" s="34"/>
      <c r="HF2626" s="34"/>
      <c r="HG2626" s="34"/>
      <c r="HH2626" s="34"/>
      <c r="HI2626" s="34"/>
      <c r="HJ2626" s="34"/>
      <c r="HK2626" s="34"/>
      <c r="HL2626" s="34"/>
      <c r="HM2626" s="34"/>
      <c r="HN2626" s="34"/>
      <c r="HO2626" s="34"/>
      <c r="HP2626" s="34"/>
      <c r="HQ2626" s="34"/>
      <c r="HR2626" s="34"/>
      <c r="HS2626" s="34"/>
      <c r="HT2626" s="34"/>
      <c r="HU2626" s="34"/>
      <c r="HV2626" s="34"/>
      <c r="HW2626" s="34"/>
      <c r="HX2626" s="34"/>
      <c r="HY2626" s="34"/>
      <c r="HZ2626" s="34"/>
      <c r="IA2626" s="34"/>
      <c r="IB2626" s="34"/>
      <c r="IC2626" s="34"/>
      <c r="ID2626" s="34"/>
      <c r="IE2626" s="34"/>
      <c r="IF2626" s="34"/>
      <c r="IG2626" s="34"/>
      <c r="IH2626" s="34"/>
      <c r="II2626" s="34"/>
      <c r="IJ2626" s="34"/>
      <c r="IK2626" s="34"/>
      <c r="IL2626" s="34"/>
      <c r="IM2626" s="34"/>
      <c r="IN2626" s="34"/>
      <c r="IO2626" s="34"/>
      <c r="IP2626" s="34"/>
      <c r="IQ2626" s="34"/>
      <c r="IR2626" s="34"/>
      <c r="IS2626" s="34"/>
      <c r="IT2626" s="34"/>
      <c r="IU2626" s="34"/>
    </row>
    <row r="2627" spans="1:255" s="55" customFormat="1" x14ac:dyDescent="0.3">
      <c r="A2627" s="53"/>
      <c r="B2627" s="53"/>
      <c r="C2627" s="54"/>
      <c r="D2627" s="85"/>
      <c r="G2627" s="34"/>
      <c r="H2627" s="34"/>
      <c r="M2627" s="34"/>
      <c r="N2627" s="34"/>
      <c r="O2627" s="34"/>
      <c r="Q2627" s="34"/>
      <c r="R2627" s="34"/>
      <c r="S2627" s="34"/>
      <c r="T2627" s="34"/>
      <c r="U2627" s="34"/>
      <c r="V2627" s="34"/>
      <c r="W2627" s="34"/>
      <c r="X2627" s="34"/>
      <c r="Y2627" s="34"/>
      <c r="Z2627" s="34"/>
      <c r="AA2627" s="34"/>
      <c r="AB2627" s="34"/>
      <c r="AC2627" s="34"/>
      <c r="AD2627" s="34"/>
      <c r="AE2627" s="34"/>
      <c r="AF2627" s="34"/>
      <c r="AG2627" s="34"/>
      <c r="AH2627" s="34"/>
      <c r="AI2627" s="34"/>
      <c r="AJ2627" s="34"/>
      <c r="AK2627" s="34"/>
      <c r="AL2627" s="34"/>
      <c r="AM2627" s="34"/>
      <c r="AN2627" s="34"/>
      <c r="AO2627" s="34"/>
      <c r="AP2627" s="34"/>
      <c r="AQ2627" s="34"/>
      <c r="AR2627" s="34"/>
      <c r="AS2627" s="34"/>
      <c r="AT2627" s="34"/>
      <c r="AU2627" s="34"/>
      <c r="AV2627" s="34"/>
      <c r="AW2627" s="34"/>
      <c r="AX2627" s="34"/>
      <c r="AY2627" s="34"/>
      <c r="AZ2627" s="34"/>
      <c r="BA2627" s="34"/>
      <c r="BB2627" s="34"/>
      <c r="BC2627" s="34"/>
      <c r="BD2627" s="34"/>
      <c r="BE2627" s="34"/>
      <c r="BF2627" s="34"/>
      <c r="BG2627" s="34"/>
      <c r="BH2627" s="34"/>
      <c r="BI2627" s="34"/>
      <c r="BJ2627" s="34"/>
      <c r="BK2627" s="34"/>
      <c r="BL2627" s="34"/>
      <c r="BM2627" s="34"/>
      <c r="BN2627" s="34"/>
      <c r="BO2627" s="34"/>
      <c r="BP2627" s="34"/>
      <c r="BQ2627" s="34"/>
      <c r="BR2627" s="34"/>
      <c r="BS2627" s="34"/>
      <c r="BT2627" s="34"/>
      <c r="BU2627" s="34"/>
      <c r="BV2627" s="34"/>
      <c r="BW2627" s="34"/>
      <c r="BX2627" s="34"/>
      <c r="BY2627" s="34"/>
      <c r="BZ2627" s="34"/>
      <c r="CA2627" s="34"/>
      <c r="CB2627" s="34"/>
      <c r="CC2627" s="34"/>
      <c r="CD2627" s="34"/>
      <c r="CE2627" s="34"/>
      <c r="CF2627" s="34"/>
      <c r="CG2627" s="34"/>
      <c r="CH2627" s="34"/>
      <c r="CI2627" s="34"/>
      <c r="CJ2627" s="34"/>
      <c r="CK2627" s="34"/>
      <c r="CL2627" s="34"/>
      <c r="CM2627" s="34"/>
      <c r="CN2627" s="34"/>
      <c r="CO2627" s="34"/>
      <c r="CP2627" s="34"/>
      <c r="CQ2627" s="34"/>
      <c r="CR2627" s="34"/>
      <c r="CS2627" s="34"/>
      <c r="CT2627" s="34"/>
      <c r="CU2627" s="34"/>
      <c r="CV2627" s="34"/>
      <c r="CW2627" s="34"/>
      <c r="CX2627" s="34"/>
      <c r="CY2627" s="34"/>
      <c r="CZ2627" s="34"/>
      <c r="DA2627" s="34"/>
      <c r="DB2627" s="34"/>
      <c r="DC2627" s="34"/>
      <c r="DD2627" s="34"/>
      <c r="DE2627" s="34"/>
      <c r="DF2627" s="34"/>
      <c r="DG2627" s="34"/>
      <c r="DH2627" s="34"/>
      <c r="DI2627" s="34"/>
      <c r="DJ2627" s="34"/>
      <c r="DK2627" s="34"/>
      <c r="DL2627" s="34"/>
      <c r="DM2627" s="34"/>
      <c r="DN2627" s="34"/>
      <c r="DO2627" s="34"/>
      <c r="DP2627" s="34"/>
      <c r="DQ2627" s="34"/>
      <c r="DR2627" s="34"/>
      <c r="DS2627" s="34"/>
      <c r="DT2627" s="34"/>
      <c r="DU2627" s="34"/>
      <c r="DV2627" s="34"/>
      <c r="DW2627" s="34"/>
      <c r="DX2627" s="34"/>
      <c r="DY2627" s="34"/>
      <c r="DZ2627" s="34"/>
      <c r="EA2627" s="34"/>
      <c r="EB2627" s="34"/>
      <c r="EC2627" s="34"/>
      <c r="ED2627" s="34"/>
      <c r="EE2627" s="34"/>
      <c r="EF2627" s="34"/>
      <c r="EG2627" s="34"/>
      <c r="EH2627" s="34"/>
      <c r="EI2627" s="34"/>
      <c r="EJ2627" s="34"/>
      <c r="EK2627" s="34"/>
      <c r="EL2627" s="34"/>
      <c r="EM2627" s="34"/>
      <c r="EN2627" s="34"/>
      <c r="EO2627" s="34"/>
      <c r="EP2627" s="34"/>
      <c r="EQ2627" s="34"/>
      <c r="ER2627" s="34"/>
      <c r="ES2627" s="34"/>
      <c r="ET2627" s="34"/>
      <c r="EU2627" s="34"/>
      <c r="EV2627" s="34"/>
      <c r="EW2627" s="34"/>
      <c r="EX2627" s="34"/>
      <c r="EY2627" s="34"/>
      <c r="EZ2627" s="34"/>
      <c r="FA2627" s="34"/>
      <c r="FB2627" s="34"/>
      <c r="FC2627" s="34"/>
      <c r="FD2627" s="34"/>
      <c r="FE2627" s="34"/>
      <c r="FF2627" s="34"/>
      <c r="FG2627" s="34"/>
      <c r="FH2627" s="34"/>
      <c r="FI2627" s="34"/>
      <c r="FJ2627" s="34"/>
      <c r="FK2627" s="34"/>
      <c r="FL2627" s="34"/>
      <c r="FM2627" s="34"/>
      <c r="FN2627" s="34"/>
      <c r="FO2627" s="34"/>
      <c r="FP2627" s="34"/>
      <c r="FQ2627" s="34"/>
      <c r="FR2627" s="34"/>
      <c r="FS2627" s="34"/>
      <c r="FT2627" s="34"/>
      <c r="FU2627" s="34"/>
      <c r="FV2627" s="34"/>
      <c r="FW2627" s="34"/>
      <c r="FX2627" s="34"/>
      <c r="FY2627" s="34"/>
      <c r="FZ2627" s="34"/>
      <c r="GA2627" s="34"/>
      <c r="GB2627" s="34"/>
      <c r="GC2627" s="34"/>
      <c r="GD2627" s="34"/>
      <c r="GE2627" s="34"/>
      <c r="GF2627" s="34"/>
      <c r="GG2627" s="34"/>
      <c r="GH2627" s="34"/>
      <c r="GI2627" s="34"/>
      <c r="GJ2627" s="34"/>
      <c r="GK2627" s="34"/>
      <c r="GL2627" s="34"/>
      <c r="GM2627" s="34"/>
      <c r="GN2627" s="34"/>
      <c r="GO2627" s="34"/>
      <c r="GP2627" s="34"/>
      <c r="GQ2627" s="34"/>
      <c r="GR2627" s="34"/>
      <c r="GS2627" s="34"/>
      <c r="GT2627" s="34"/>
      <c r="GU2627" s="34"/>
      <c r="GV2627" s="34"/>
      <c r="GW2627" s="34"/>
      <c r="GX2627" s="34"/>
      <c r="GY2627" s="34"/>
      <c r="GZ2627" s="34"/>
      <c r="HA2627" s="34"/>
      <c r="HB2627" s="34"/>
      <c r="HC2627" s="34"/>
      <c r="HD2627" s="34"/>
      <c r="HE2627" s="34"/>
      <c r="HF2627" s="34"/>
      <c r="HG2627" s="34"/>
      <c r="HH2627" s="34"/>
      <c r="HI2627" s="34"/>
      <c r="HJ2627" s="34"/>
      <c r="HK2627" s="34"/>
      <c r="HL2627" s="34"/>
      <c r="HM2627" s="34"/>
      <c r="HN2627" s="34"/>
      <c r="HO2627" s="34"/>
      <c r="HP2627" s="34"/>
      <c r="HQ2627" s="34"/>
      <c r="HR2627" s="34"/>
      <c r="HS2627" s="34"/>
      <c r="HT2627" s="34"/>
      <c r="HU2627" s="34"/>
      <c r="HV2627" s="34"/>
      <c r="HW2627" s="34"/>
      <c r="HX2627" s="34"/>
      <c r="HY2627" s="34"/>
      <c r="HZ2627" s="34"/>
      <c r="IA2627" s="34"/>
      <c r="IB2627" s="34"/>
      <c r="IC2627" s="34"/>
      <c r="ID2627" s="34"/>
      <c r="IE2627" s="34"/>
      <c r="IF2627" s="34"/>
      <c r="IG2627" s="34"/>
      <c r="IH2627" s="34"/>
      <c r="II2627" s="34"/>
      <c r="IJ2627" s="34"/>
      <c r="IK2627" s="34"/>
      <c r="IL2627" s="34"/>
      <c r="IM2627" s="34"/>
      <c r="IN2627" s="34"/>
      <c r="IO2627" s="34"/>
      <c r="IP2627" s="34"/>
      <c r="IQ2627" s="34"/>
      <c r="IR2627" s="34"/>
      <c r="IS2627" s="34"/>
      <c r="IT2627" s="34"/>
      <c r="IU2627" s="34"/>
    </row>
    <row r="2628" spans="1:255" s="55" customFormat="1" x14ac:dyDescent="0.3">
      <c r="A2628" s="53"/>
      <c r="B2628" s="53"/>
      <c r="C2628" s="54"/>
      <c r="D2628" s="85"/>
      <c r="G2628" s="34"/>
      <c r="H2628" s="34"/>
      <c r="M2628" s="34"/>
      <c r="N2628" s="34"/>
      <c r="O2628" s="34"/>
      <c r="Q2628" s="34"/>
      <c r="R2628" s="34"/>
      <c r="S2628" s="34"/>
      <c r="T2628" s="34"/>
      <c r="U2628" s="34"/>
      <c r="V2628" s="34"/>
      <c r="W2628" s="34"/>
      <c r="X2628" s="34"/>
      <c r="Y2628" s="34"/>
      <c r="Z2628" s="34"/>
      <c r="AA2628" s="34"/>
      <c r="AB2628" s="34"/>
      <c r="AC2628" s="34"/>
      <c r="AD2628" s="34"/>
      <c r="AE2628" s="34"/>
      <c r="AF2628" s="34"/>
      <c r="AG2628" s="34"/>
      <c r="AH2628" s="34"/>
      <c r="AI2628" s="34"/>
      <c r="AJ2628" s="34"/>
      <c r="AK2628" s="34"/>
      <c r="AL2628" s="34"/>
      <c r="AM2628" s="34"/>
      <c r="AN2628" s="34"/>
      <c r="AO2628" s="34"/>
      <c r="AP2628" s="34"/>
      <c r="AQ2628" s="34"/>
      <c r="AR2628" s="34"/>
      <c r="AS2628" s="34"/>
      <c r="AT2628" s="34"/>
      <c r="AU2628" s="34"/>
      <c r="AV2628" s="34"/>
      <c r="AW2628" s="34"/>
      <c r="AX2628" s="34"/>
      <c r="AY2628" s="34"/>
      <c r="AZ2628" s="34"/>
      <c r="BA2628" s="34"/>
      <c r="BB2628" s="34"/>
      <c r="BC2628" s="34"/>
      <c r="BD2628" s="34"/>
      <c r="BE2628" s="34"/>
      <c r="BF2628" s="34"/>
      <c r="BG2628" s="34"/>
      <c r="BH2628" s="34"/>
      <c r="BI2628" s="34"/>
      <c r="BJ2628" s="34"/>
      <c r="BK2628" s="34"/>
      <c r="BL2628" s="34"/>
      <c r="BM2628" s="34"/>
      <c r="BN2628" s="34"/>
      <c r="BO2628" s="34"/>
      <c r="BP2628" s="34"/>
      <c r="BQ2628" s="34"/>
      <c r="BR2628" s="34"/>
      <c r="BS2628" s="34"/>
      <c r="BT2628" s="34"/>
      <c r="BU2628" s="34"/>
      <c r="BV2628" s="34"/>
      <c r="BW2628" s="34"/>
      <c r="BX2628" s="34"/>
      <c r="BY2628" s="34"/>
      <c r="BZ2628" s="34"/>
      <c r="CA2628" s="34"/>
      <c r="CB2628" s="34"/>
      <c r="CC2628" s="34"/>
      <c r="CD2628" s="34"/>
      <c r="CE2628" s="34"/>
      <c r="CF2628" s="34"/>
      <c r="CG2628" s="34"/>
      <c r="CH2628" s="34"/>
      <c r="CI2628" s="34"/>
      <c r="CJ2628" s="34"/>
      <c r="CK2628" s="34"/>
      <c r="CL2628" s="34"/>
      <c r="CM2628" s="34"/>
      <c r="CN2628" s="34"/>
      <c r="CO2628" s="34"/>
      <c r="CP2628" s="34"/>
      <c r="CQ2628" s="34"/>
      <c r="CR2628" s="34"/>
      <c r="CS2628" s="34"/>
      <c r="CT2628" s="34"/>
      <c r="CU2628" s="34"/>
      <c r="CV2628" s="34"/>
      <c r="CW2628" s="34"/>
      <c r="CX2628" s="34"/>
      <c r="CY2628" s="34"/>
      <c r="CZ2628" s="34"/>
      <c r="DA2628" s="34"/>
      <c r="DB2628" s="34"/>
      <c r="DC2628" s="34"/>
      <c r="DD2628" s="34"/>
      <c r="DE2628" s="34"/>
      <c r="DF2628" s="34"/>
      <c r="DG2628" s="34"/>
      <c r="DH2628" s="34"/>
      <c r="DI2628" s="34"/>
      <c r="DJ2628" s="34"/>
      <c r="DK2628" s="34"/>
      <c r="DL2628" s="34"/>
      <c r="DM2628" s="34"/>
      <c r="DN2628" s="34"/>
      <c r="DO2628" s="34"/>
      <c r="DP2628" s="34"/>
      <c r="DQ2628" s="34"/>
      <c r="DR2628" s="34"/>
      <c r="DS2628" s="34"/>
      <c r="DT2628" s="34"/>
      <c r="DU2628" s="34"/>
      <c r="DV2628" s="34"/>
      <c r="DW2628" s="34"/>
      <c r="DX2628" s="34"/>
      <c r="DY2628" s="34"/>
      <c r="DZ2628" s="34"/>
      <c r="EA2628" s="34"/>
      <c r="EB2628" s="34"/>
      <c r="EC2628" s="34"/>
      <c r="ED2628" s="34"/>
      <c r="EE2628" s="34"/>
      <c r="EF2628" s="34"/>
      <c r="EG2628" s="34"/>
      <c r="EH2628" s="34"/>
      <c r="EI2628" s="34"/>
      <c r="EJ2628" s="34"/>
      <c r="EK2628" s="34"/>
      <c r="EL2628" s="34"/>
      <c r="EM2628" s="34"/>
      <c r="EN2628" s="34"/>
      <c r="EO2628" s="34"/>
      <c r="EP2628" s="34"/>
      <c r="EQ2628" s="34"/>
      <c r="ER2628" s="34"/>
      <c r="ES2628" s="34"/>
      <c r="ET2628" s="34"/>
      <c r="EU2628" s="34"/>
      <c r="EV2628" s="34"/>
      <c r="EW2628" s="34"/>
      <c r="EX2628" s="34"/>
      <c r="EY2628" s="34"/>
      <c r="EZ2628" s="34"/>
      <c r="FA2628" s="34"/>
      <c r="FB2628" s="34"/>
      <c r="FC2628" s="34"/>
      <c r="FD2628" s="34"/>
      <c r="FE2628" s="34"/>
      <c r="FF2628" s="34"/>
      <c r="FG2628" s="34"/>
      <c r="FH2628" s="34"/>
      <c r="FI2628" s="34"/>
      <c r="FJ2628" s="34"/>
      <c r="FK2628" s="34"/>
      <c r="FL2628" s="34"/>
      <c r="FM2628" s="34"/>
      <c r="FN2628" s="34"/>
      <c r="FO2628" s="34"/>
      <c r="FP2628" s="34"/>
      <c r="FQ2628" s="34"/>
      <c r="FR2628" s="34"/>
      <c r="FS2628" s="34"/>
      <c r="FT2628" s="34"/>
      <c r="FU2628" s="34"/>
      <c r="FV2628" s="34"/>
      <c r="FW2628" s="34"/>
      <c r="FX2628" s="34"/>
      <c r="FY2628" s="34"/>
      <c r="FZ2628" s="34"/>
      <c r="GA2628" s="34"/>
      <c r="GB2628" s="34"/>
      <c r="GC2628" s="34"/>
      <c r="GD2628" s="34"/>
      <c r="GE2628" s="34"/>
      <c r="GF2628" s="34"/>
      <c r="GG2628" s="34"/>
      <c r="GH2628" s="34"/>
      <c r="GI2628" s="34"/>
      <c r="GJ2628" s="34"/>
      <c r="GK2628" s="34"/>
      <c r="GL2628" s="34"/>
      <c r="GM2628" s="34"/>
      <c r="GN2628" s="34"/>
      <c r="GO2628" s="34"/>
      <c r="GP2628" s="34"/>
      <c r="GQ2628" s="34"/>
      <c r="GR2628" s="34"/>
      <c r="GS2628" s="34"/>
      <c r="GT2628" s="34"/>
      <c r="GU2628" s="34"/>
      <c r="GV2628" s="34"/>
      <c r="GW2628" s="34"/>
      <c r="GX2628" s="34"/>
      <c r="GY2628" s="34"/>
      <c r="GZ2628" s="34"/>
      <c r="HA2628" s="34"/>
      <c r="HB2628" s="34"/>
      <c r="HC2628" s="34"/>
      <c r="HD2628" s="34"/>
      <c r="HE2628" s="34"/>
      <c r="HF2628" s="34"/>
      <c r="HG2628" s="34"/>
      <c r="HH2628" s="34"/>
      <c r="HI2628" s="34"/>
      <c r="HJ2628" s="34"/>
      <c r="HK2628" s="34"/>
      <c r="HL2628" s="34"/>
      <c r="HM2628" s="34"/>
      <c r="HN2628" s="34"/>
      <c r="HO2628" s="34"/>
      <c r="HP2628" s="34"/>
      <c r="HQ2628" s="34"/>
      <c r="HR2628" s="34"/>
      <c r="HS2628" s="34"/>
      <c r="HT2628" s="34"/>
      <c r="HU2628" s="34"/>
      <c r="HV2628" s="34"/>
      <c r="HW2628" s="34"/>
      <c r="HX2628" s="34"/>
      <c r="HY2628" s="34"/>
      <c r="HZ2628" s="34"/>
      <c r="IA2628" s="34"/>
      <c r="IB2628" s="34"/>
      <c r="IC2628" s="34"/>
      <c r="ID2628" s="34"/>
      <c r="IE2628" s="34"/>
      <c r="IF2628" s="34"/>
      <c r="IG2628" s="34"/>
      <c r="IH2628" s="34"/>
      <c r="II2628" s="34"/>
      <c r="IJ2628" s="34"/>
      <c r="IK2628" s="34"/>
      <c r="IL2628" s="34"/>
      <c r="IM2628" s="34"/>
      <c r="IN2628" s="34"/>
      <c r="IO2628" s="34"/>
      <c r="IP2628" s="34"/>
      <c r="IQ2628" s="34"/>
      <c r="IR2628" s="34"/>
      <c r="IS2628" s="34"/>
      <c r="IT2628" s="34"/>
      <c r="IU2628" s="34"/>
    </row>
    <row r="2629" spans="1:255" s="55" customFormat="1" x14ac:dyDescent="0.3">
      <c r="A2629" s="53"/>
      <c r="B2629" s="53"/>
      <c r="C2629" s="54"/>
      <c r="D2629" s="85"/>
      <c r="G2629" s="34"/>
      <c r="H2629" s="34"/>
      <c r="M2629" s="34"/>
      <c r="N2629" s="34"/>
      <c r="O2629" s="34"/>
      <c r="Q2629" s="34"/>
      <c r="R2629" s="34"/>
      <c r="S2629" s="34"/>
      <c r="T2629" s="34"/>
      <c r="U2629" s="34"/>
      <c r="V2629" s="34"/>
      <c r="W2629" s="34"/>
      <c r="X2629" s="34"/>
      <c r="Y2629" s="34"/>
      <c r="Z2629" s="34"/>
      <c r="AA2629" s="34"/>
      <c r="AB2629" s="34"/>
      <c r="AC2629" s="34"/>
      <c r="AD2629" s="34"/>
      <c r="AE2629" s="34"/>
      <c r="AF2629" s="34"/>
      <c r="AG2629" s="34"/>
      <c r="AH2629" s="34"/>
      <c r="AI2629" s="34"/>
      <c r="AJ2629" s="34"/>
      <c r="AK2629" s="34"/>
      <c r="AL2629" s="34"/>
      <c r="AM2629" s="34"/>
      <c r="AN2629" s="34"/>
      <c r="AO2629" s="34"/>
      <c r="AP2629" s="34"/>
      <c r="AQ2629" s="34"/>
      <c r="AR2629" s="34"/>
      <c r="AS2629" s="34"/>
      <c r="AT2629" s="34"/>
      <c r="AU2629" s="34"/>
      <c r="AV2629" s="34"/>
      <c r="AW2629" s="34"/>
      <c r="AX2629" s="34"/>
      <c r="AY2629" s="34"/>
      <c r="AZ2629" s="34"/>
      <c r="BA2629" s="34"/>
      <c r="BB2629" s="34"/>
      <c r="BC2629" s="34"/>
      <c r="BD2629" s="34"/>
      <c r="BE2629" s="34"/>
      <c r="BF2629" s="34"/>
      <c r="BG2629" s="34"/>
      <c r="BH2629" s="34"/>
      <c r="BI2629" s="34"/>
      <c r="BJ2629" s="34"/>
      <c r="BK2629" s="34"/>
      <c r="BL2629" s="34"/>
      <c r="BM2629" s="34"/>
      <c r="BN2629" s="34"/>
      <c r="BO2629" s="34"/>
      <c r="BP2629" s="34"/>
      <c r="BQ2629" s="34"/>
      <c r="BR2629" s="34"/>
      <c r="BS2629" s="34"/>
      <c r="BT2629" s="34"/>
      <c r="BU2629" s="34"/>
      <c r="BV2629" s="34"/>
      <c r="BW2629" s="34"/>
      <c r="BX2629" s="34"/>
      <c r="BY2629" s="34"/>
      <c r="BZ2629" s="34"/>
      <c r="CA2629" s="34"/>
      <c r="CB2629" s="34"/>
      <c r="CC2629" s="34"/>
      <c r="CD2629" s="34"/>
      <c r="CE2629" s="34"/>
      <c r="CF2629" s="34"/>
      <c r="CG2629" s="34"/>
      <c r="CH2629" s="34"/>
      <c r="CI2629" s="34"/>
      <c r="CJ2629" s="34"/>
      <c r="CK2629" s="34"/>
      <c r="CL2629" s="34"/>
      <c r="CM2629" s="34"/>
      <c r="CN2629" s="34"/>
      <c r="CO2629" s="34"/>
      <c r="CP2629" s="34"/>
      <c r="CQ2629" s="34"/>
      <c r="CR2629" s="34"/>
      <c r="CS2629" s="34"/>
      <c r="CT2629" s="34"/>
      <c r="CU2629" s="34"/>
      <c r="CV2629" s="34"/>
      <c r="CW2629" s="34"/>
      <c r="CX2629" s="34"/>
      <c r="CY2629" s="34"/>
      <c r="CZ2629" s="34"/>
      <c r="DA2629" s="34"/>
      <c r="DB2629" s="34"/>
      <c r="DC2629" s="34"/>
      <c r="DD2629" s="34"/>
      <c r="DE2629" s="34"/>
      <c r="DF2629" s="34"/>
      <c r="DG2629" s="34"/>
      <c r="DH2629" s="34"/>
      <c r="DI2629" s="34"/>
      <c r="DJ2629" s="34"/>
      <c r="DK2629" s="34"/>
      <c r="DL2629" s="34"/>
      <c r="DM2629" s="34"/>
      <c r="DN2629" s="34"/>
      <c r="DO2629" s="34"/>
      <c r="DP2629" s="34"/>
      <c r="DQ2629" s="34"/>
      <c r="DR2629" s="34"/>
      <c r="DS2629" s="34"/>
      <c r="DT2629" s="34"/>
      <c r="DU2629" s="34"/>
      <c r="DV2629" s="34"/>
      <c r="DW2629" s="34"/>
      <c r="DX2629" s="34"/>
      <c r="DY2629" s="34"/>
      <c r="DZ2629" s="34"/>
      <c r="EA2629" s="34"/>
      <c r="EB2629" s="34"/>
      <c r="EC2629" s="34"/>
      <c r="ED2629" s="34"/>
      <c r="EE2629" s="34"/>
      <c r="EF2629" s="34"/>
      <c r="EG2629" s="34"/>
      <c r="EH2629" s="34"/>
      <c r="EI2629" s="34"/>
      <c r="EJ2629" s="34"/>
      <c r="EK2629" s="34"/>
      <c r="EL2629" s="34"/>
      <c r="EM2629" s="34"/>
      <c r="EN2629" s="34"/>
      <c r="EO2629" s="34"/>
      <c r="EP2629" s="34"/>
      <c r="EQ2629" s="34"/>
      <c r="ER2629" s="34"/>
      <c r="ES2629" s="34"/>
      <c r="ET2629" s="34"/>
      <c r="EU2629" s="34"/>
      <c r="EV2629" s="34"/>
      <c r="EW2629" s="34"/>
      <c r="EX2629" s="34"/>
      <c r="EY2629" s="34"/>
      <c r="EZ2629" s="34"/>
      <c r="FA2629" s="34"/>
      <c r="FB2629" s="34"/>
      <c r="FC2629" s="34"/>
      <c r="FD2629" s="34"/>
      <c r="FE2629" s="34"/>
      <c r="FF2629" s="34"/>
      <c r="FG2629" s="34"/>
      <c r="FH2629" s="34"/>
      <c r="FI2629" s="34"/>
      <c r="FJ2629" s="34"/>
      <c r="FK2629" s="34"/>
      <c r="FL2629" s="34"/>
      <c r="FM2629" s="34"/>
      <c r="FN2629" s="34"/>
      <c r="FO2629" s="34"/>
      <c r="FP2629" s="34"/>
      <c r="FQ2629" s="34"/>
      <c r="FR2629" s="34"/>
      <c r="FS2629" s="34"/>
      <c r="FT2629" s="34"/>
      <c r="FU2629" s="34"/>
      <c r="FV2629" s="34"/>
      <c r="FW2629" s="34"/>
      <c r="FX2629" s="34"/>
      <c r="FY2629" s="34"/>
      <c r="FZ2629" s="34"/>
      <c r="GA2629" s="34"/>
      <c r="GB2629" s="34"/>
      <c r="GC2629" s="34"/>
      <c r="GD2629" s="34"/>
      <c r="GE2629" s="34"/>
      <c r="GF2629" s="34"/>
      <c r="GG2629" s="34"/>
      <c r="GH2629" s="34"/>
      <c r="GI2629" s="34"/>
      <c r="GJ2629" s="34"/>
      <c r="GK2629" s="34"/>
      <c r="GL2629" s="34"/>
      <c r="GM2629" s="34"/>
      <c r="GN2629" s="34"/>
      <c r="GO2629" s="34"/>
      <c r="GP2629" s="34"/>
      <c r="GQ2629" s="34"/>
      <c r="GR2629" s="34"/>
      <c r="GS2629" s="34"/>
      <c r="GT2629" s="34"/>
      <c r="GU2629" s="34"/>
      <c r="GV2629" s="34"/>
      <c r="GW2629" s="34"/>
      <c r="GX2629" s="34"/>
      <c r="GY2629" s="34"/>
      <c r="GZ2629" s="34"/>
      <c r="HA2629" s="34"/>
      <c r="HB2629" s="34"/>
      <c r="HC2629" s="34"/>
      <c r="HD2629" s="34"/>
      <c r="HE2629" s="34"/>
      <c r="HF2629" s="34"/>
      <c r="HG2629" s="34"/>
      <c r="HH2629" s="34"/>
      <c r="HI2629" s="34"/>
      <c r="HJ2629" s="34"/>
      <c r="HK2629" s="34"/>
      <c r="HL2629" s="34"/>
      <c r="HM2629" s="34"/>
      <c r="HN2629" s="34"/>
      <c r="HO2629" s="34"/>
      <c r="HP2629" s="34"/>
      <c r="HQ2629" s="34"/>
      <c r="HR2629" s="34"/>
      <c r="HS2629" s="34"/>
      <c r="HT2629" s="34"/>
      <c r="HU2629" s="34"/>
      <c r="HV2629" s="34"/>
      <c r="HW2629" s="34"/>
      <c r="HX2629" s="34"/>
      <c r="HY2629" s="34"/>
      <c r="HZ2629" s="34"/>
      <c r="IA2629" s="34"/>
      <c r="IB2629" s="34"/>
      <c r="IC2629" s="34"/>
      <c r="ID2629" s="34"/>
      <c r="IE2629" s="34"/>
      <c r="IF2629" s="34"/>
      <c r="IG2629" s="34"/>
      <c r="IH2629" s="34"/>
      <c r="II2629" s="34"/>
      <c r="IJ2629" s="34"/>
      <c r="IK2629" s="34"/>
      <c r="IL2629" s="34"/>
      <c r="IM2629" s="34"/>
      <c r="IN2629" s="34"/>
      <c r="IO2629" s="34"/>
      <c r="IP2629" s="34"/>
      <c r="IQ2629" s="34"/>
      <c r="IR2629" s="34"/>
      <c r="IS2629" s="34"/>
      <c r="IT2629" s="34"/>
      <c r="IU2629" s="34"/>
    </row>
    <row r="2630" spans="1:255" s="55" customFormat="1" x14ac:dyDescent="0.3">
      <c r="A2630" s="53"/>
      <c r="B2630" s="53"/>
      <c r="C2630" s="54"/>
      <c r="D2630" s="85"/>
      <c r="G2630" s="34"/>
      <c r="H2630" s="34"/>
      <c r="M2630" s="34"/>
      <c r="N2630" s="34"/>
      <c r="O2630" s="34"/>
      <c r="Q2630" s="34"/>
      <c r="R2630" s="34"/>
      <c r="S2630" s="34"/>
      <c r="T2630" s="34"/>
      <c r="U2630" s="34"/>
      <c r="V2630" s="34"/>
      <c r="W2630" s="34"/>
      <c r="X2630" s="34"/>
      <c r="Y2630" s="34"/>
      <c r="Z2630" s="34"/>
      <c r="AA2630" s="34"/>
      <c r="AB2630" s="34"/>
      <c r="AC2630" s="34"/>
      <c r="AD2630" s="34"/>
      <c r="AE2630" s="34"/>
      <c r="AF2630" s="34"/>
      <c r="AG2630" s="34"/>
      <c r="AH2630" s="34"/>
      <c r="AI2630" s="34"/>
      <c r="AJ2630" s="34"/>
      <c r="AK2630" s="34"/>
      <c r="AL2630" s="34"/>
      <c r="AM2630" s="34"/>
      <c r="AN2630" s="34"/>
      <c r="AO2630" s="34"/>
      <c r="AP2630" s="34"/>
      <c r="AQ2630" s="34"/>
      <c r="AR2630" s="34"/>
      <c r="AS2630" s="34"/>
      <c r="AT2630" s="34"/>
      <c r="AU2630" s="34"/>
      <c r="AV2630" s="34"/>
      <c r="AW2630" s="34"/>
      <c r="AX2630" s="34"/>
      <c r="AY2630" s="34"/>
      <c r="AZ2630" s="34"/>
      <c r="BA2630" s="34"/>
      <c r="BB2630" s="34"/>
      <c r="BC2630" s="34"/>
      <c r="BD2630" s="34"/>
      <c r="BE2630" s="34"/>
      <c r="BF2630" s="34"/>
      <c r="BG2630" s="34"/>
      <c r="BH2630" s="34"/>
      <c r="BI2630" s="34"/>
      <c r="BJ2630" s="34"/>
      <c r="BK2630" s="34"/>
      <c r="BL2630" s="34"/>
      <c r="BM2630" s="34"/>
      <c r="BN2630" s="34"/>
      <c r="BO2630" s="34"/>
      <c r="BP2630" s="34"/>
      <c r="BQ2630" s="34"/>
      <c r="BR2630" s="34"/>
      <c r="BS2630" s="34"/>
      <c r="BT2630" s="34"/>
      <c r="BU2630" s="34"/>
      <c r="BV2630" s="34"/>
      <c r="BW2630" s="34"/>
      <c r="BX2630" s="34"/>
      <c r="BY2630" s="34"/>
      <c r="BZ2630" s="34"/>
      <c r="CA2630" s="34"/>
      <c r="CB2630" s="34"/>
      <c r="CC2630" s="34"/>
      <c r="CD2630" s="34"/>
      <c r="CE2630" s="34"/>
      <c r="CF2630" s="34"/>
      <c r="CG2630" s="34"/>
      <c r="CH2630" s="34"/>
      <c r="CI2630" s="34"/>
      <c r="CJ2630" s="34"/>
      <c r="CK2630" s="34"/>
      <c r="CL2630" s="34"/>
      <c r="CM2630" s="34"/>
      <c r="CN2630" s="34"/>
      <c r="CO2630" s="34"/>
      <c r="CP2630" s="34"/>
      <c r="CQ2630" s="34"/>
      <c r="CR2630" s="34"/>
      <c r="CS2630" s="34"/>
      <c r="CT2630" s="34"/>
      <c r="CU2630" s="34"/>
      <c r="CV2630" s="34"/>
      <c r="CW2630" s="34"/>
      <c r="CX2630" s="34"/>
      <c r="CY2630" s="34"/>
      <c r="CZ2630" s="34"/>
      <c r="DA2630" s="34"/>
      <c r="DB2630" s="34"/>
      <c r="DC2630" s="34"/>
      <c r="DD2630" s="34"/>
      <c r="DE2630" s="34"/>
      <c r="DF2630" s="34"/>
      <c r="DG2630" s="34"/>
      <c r="DH2630" s="34"/>
      <c r="DI2630" s="34"/>
      <c r="DJ2630" s="34"/>
      <c r="DK2630" s="34"/>
      <c r="DL2630" s="34"/>
      <c r="DM2630" s="34"/>
      <c r="DN2630" s="34"/>
      <c r="DO2630" s="34"/>
      <c r="DP2630" s="34"/>
      <c r="DQ2630" s="34"/>
      <c r="DR2630" s="34"/>
      <c r="DS2630" s="34"/>
      <c r="DT2630" s="34"/>
      <c r="DU2630" s="34"/>
      <c r="DV2630" s="34"/>
      <c r="DW2630" s="34"/>
      <c r="DX2630" s="34"/>
      <c r="DY2630" s="34"/>
      <c r="DZ2630" s="34"/>
      <c r="EA2630" s="34"/>
      <c r="EB2630" s="34"/>
      <c r="EC2630" s="34"/>
      <c r="ED2630" s="34"/>
      <c r="EE2630" s="34"/>
      <c r="EF2630" s="34"/>
      <c r="EG2630" s="34"/>
      <c r="EH2630" s="34"/>
      <c r="EI2630" s="34"/>
      <c r="EJ2630" s="34"/>
      <c r="EK2630" s="34"/>
      <c r="EL2630" s="34"/>
      <c r="EM2630" s="34"/>
      <c r="EN2630" s="34"/>
      <c r="EO2630" s="34"/>
      <c r="EP2630" s="34"/>
      <c r="EQ2630" s="34"/>
      <c r="ER2630" s="34"/>
      <c r="ES2630" s="34"/>
      <c r="ET2630" s="34"/>
      <c r="EU2630" s="34"/>
      <c r="EV2630" s="34"/>
      <c r="EW2630" s="34"/>
      <c r="EX2630" s="34"/>
      <c r="EY2630" s="34"/>
      <c r="EZ2630" s="34"/>
      <c r="FA2630" s="34"/>
      <c r="FB2630" s="34"/>
      <c r="FC2630" s="34"/>
      <c r="FD2630" s="34"/>
      <c r="FE2630" s="34"/>
      <c r="FF2630" s="34"/>
      <c r="FG2630" s="34"/>
      <c r="FH2630" s="34"/>
      <c r="FI2630" s="34"/>
      <c r="FJ2630" s="34"/>
      <c r="FK2630" s="34"/>
      <c r="FL2630" s="34"/>
      <c r="FM2630" s="34"/>
      <c r="FN2630" s="34"/>
      <c r="FO2630" s="34"/>
      <c r="FP2630" s="34"/>
      <c r="FQ2630" s="34"/>
      <c r="FR2630" s="34"/>
      <c r="FS2630" s="34"/>
      <c r="FT2630" s="34"/>
      <c r="FU2630" s="34"/>
      <c r="FV2630" s="34"/>
      <c r="FW2630" s="34"/>
      <c r="FX2630" s="34"/>
      <c r="FY2630" s="34"/>
      <c r="FZ2630" s="34"/>
      <c r="GA2630" s="34"/>
      <c r="GB2630" s="34"/>
      <c r="GC2630" s="34"/>
      <c r="GD2630" s="34"/>
      <c r="GE2630" s="34"/>
      <c r="GF2630" s="34"/>
      <c r="GG2630" s="34"/>
      <c r="GH2630" s="34"/>
      <c r="GI2630" s="34"/>
      <c r="GJ2630" s="34"/>
      <c r="GK2630" s="34"/>
      <c r="GL2630" s="34"/>
      <c r="GM2630" s="34"/>
      <c r="GN2630" s="34"/>
      <c r="GO2630" s="34"/>
      <c r="GP2630" s="34"/>
      <c r="GQ2630" s="34"/>
      <c r="GR2630" s="34"/>
      <c r="GS2630" s="34"/>
      <c r="GT2630" s="34"/>
      <c r="GU2630" s="34"/>
      <c r="GV2630" s="34"/>
      <c r="GW2630" s="34"/>
      <c r="GX2630" s="34"/>
      <c r="GY2630" s="34"/>
      <c r="GZ2630" s="34"/>
      <c r="HA2630" s="34"/>
      <c r="HB2630" s="34"/>
      <c r="HC2630" s="34"/>
      <c r="HD2630" s="34"/>
      <c r="HE2630" s="34"/>
      <c r="HF2630" s="34"/>
      <c r="HG2630" s="34"/>
      <c r="HH2630" s="34"/>
      <c r="HI2630" s="34"/>
      <c r="HJ2630" s="34"/>
      <c r="HK2630" s="34"/>
      <c r="HL2630" s="34"/>
      <c r="HM2630" s="34"/>
      <c r="HN2630" s="34"/>
      <c r="HO2630" s="34"/>
      <c r="HP2630" s="34"/>
      <c r="HQ2630" s="34"/>
      <c r="HR2630" s="34"/>
      <c r="HS2630" s="34"/>
      <c r="HT2630" s="34"/>
      <c r="HU2630" s="34"/>
      <c r="HV2630" s="34"/>
      <c r="HW2630" s="34"/>
      <c r="HX2630" s="34"/>
      <c r="HY2630" s="34"/>
      <c r="HZ2630" s="34"/>
      <c r="IA2630" s="34"/>
      <c r="IB2630" s="34"/>
      <c r="IC2630" s="34"/>
      <c r="ID2630" s="34"/>
      <c r="IE2630" s="34"/>
      <c r="IF2630" s="34"/>
      <c r="IG2630" s="34"/>
      <c r="IH2630" s="34"/>
      <c r="II2630" s="34"/>
      <c r="IJ2630" s="34"/>
      <c r="IK2630" s="34"/>
      <c r="IL2630" s="34"/>
      <c r="IM2630" s="34"/>
      <c r="IN2630" s="34"/>
      <c r="IO2630" s="34"/>
      <c r="IP2630" s="34"/>
      <c r="IQ2630" s="34"/>
      <c r="IR2630" s="34"/>
      <c r="IS2630" s="34"/>
      <c r="IT2630" s="34"/>
      <c r="IU2630" s="34"/>
    </row>
    <row r="2631" spans="1:255" s="55" customFormat="1" x14ac:dyDescent="0.3">
      <c r="A2631" s="53"/>
      <c r="B2631" s="53"/>
      <c r="C2631" s="54"/>
      <c r="D2631" s="85"/>
      <c r="G2631" s="34"/>
      <c r="H2631" s="34"/>
      <c r="M2631" s="34"/>
      <c r="N2631" s="34"/>
      <c r="O2631" s="34"/>
      <c r="Q2631" s="34"/>
      <c r="R2631" s="34"/>
      <c r="S2631" s="34"/>
      <c r="T2631" s="34"/>
      <c r="U2631" s="34"/>
      <c r="V2631" s="34"/>
      <c r="W2631" s="34"/>
      <c r="X2631" s="34"/>
      <c r="Y2631" s="34"/>
      <c r="Z2631" s="34"/>
      <c r="AA2631" s="34"/>
      <c r="AB2631" s="34"/>
      <c r="AC2631" s="34"/>
      <c r="AD2631" s="34"/>
      <c r="AE2631" s="34"/>
      <c r="AF2631" s="34"/>
      <c r="AG2631" s="34"/>
      <c r="AH2631" s="34"/>
      <c r="AI2631" s="34"/>
      <c r="AJ2631" s="34"/>
      <c r="AK2631" s="34"/>
      <c r="AL2631" s="34"/>
      <c r="AM2631" s="34"/>
      <c r="AN2631" s="34"/>
      <c r="AO2631" s="34"/>
      <c r="AP2631" s="34"/>
      <c r="AQ2631" s="34"/>
      <c r="AR2631" s="34"/>
      <c r="AS2631" s="34"/>
      <c r="AT2631" s="34"/>
      <c r="AU2631" s="34"/>
      <c r="AV2631" s="34"/>
      <c r="AW2631" s="34"/>
      <c r="AX2631" s="34"/>
      <c r="AY2631" s="34"/>
      <c r="AZ2631" s="34"/>
      <c r="BA2631" s="34"/>
      <c r="BB2631" s="34"/>
      <c r="BC2631" s="34"/>
      <c r="BD2631" s="34"/>
      <c r="BE2631" s="34"/>
      <c r="BF2631" s="34"/>
      <c r="BG2631" s="34"/>
      <c r="BH2631" s="34"/>
      <c r="BI2631" s="34"/>
      <c r="BJ2631" s="34"/>
      <c r="BK2631" s="34"/>
      <c r="BL2631" s="34"/>
      <c r="BM2631" s="34"/>
      <c r="BN2631" s="34"/>
      <c r="BO2631" s="34"/>
      <c r="BP2631" s="34"/>
      <c r="BQ2631" s="34"/>
      <c r="BR2631" s="34"/>
      <c r="BS2631" s="34"/>
      <c r="BT2631" s="34"/>
      <c r="BU2631" s="34"/>
      <c r="BV2631" s="34"/>
      <c r="BW2631" s="34"/>
      <c r="BX2631" s="34"/>
      <c r="BY2631" s="34"/>
      <c r="BZ2631" s="34"/>
      <c r="CA2631" s="34"/>
      <c r="CB2631" s="34"/>
      <c r="CC2631" s="34"/>
      <c r="CD2631" s="34"/>
      <c r="CE2631" s="34"/>
      <c r="CF2631" s="34"/>
      <c r="CG2631" s="34"/>
      <c r="CH2631" s="34"/>
      <c r="CI2631" s="34"/>
      <c r="CJ2631" s="34"/>
      <c r="CK2631" s="34"/>
      <c r="CL2631" s="34"/>
      <c r="CM2631" s="34"/>
      <c r="CN2631" s="34"/>
      <c r="CO2631" s="34"/>
      <c r="CP2631" s="34"/>
      <c r="CQ2631" s="34"/>
      <c r="CR2631" s="34"/>
      <c r="CS2631" s="34"/>
      <c r="CT2631" s="34"/>
      <c r="CU2631" s="34"/>
      <c r="CV2631" s="34"/>
      <c r="CW2631" s="34"/>
      <c r="CX2631" s="34"/>
      <c r="CY2631" s="34"/>
      <c r="CZ2631" s="34"/>
      <c r="DA2631" s="34"/>
      <c r="DB2631" s="34"/>
      <c r="DC2631" s="34"/>
      <c r="DD2631" s="34"/>
      <c r="DE2631" s="34"/>
      <c r="DF2631" s="34"/>
      <c r="DG2631" s="34"/>
      <c r="DH2631" s="34"/>
      <c r="DI2631" s="34"/>
      <c r="DJ2631" s="34"/>
      <c r="DK2631" s="34"/>
      <c r="DL2631" s="34"/>
      <c r="DM2631" s="34"/>
      <c r="DN2631" s="34"/>
      <c r="DO2631" s="34"/>
      <c r="DP2631" s="34"/>
      <c r="DQ2631" s="34"/>
      <c r="DR2631" s="34"/>
      <c r="DS2631" s="34"/>
      <c r="DT2631" s="34"/>
      <c r="DU2631" s="34"/>
      <c r="DV2631" s="34"/>
      <c r="DW2631" s="34"/>
      <c r="DX2631" s="34"/>
      <c r="DY2631" s="34"/>
      <c r="DZ2631" s="34"/>
      <c r="EA2631" s="34"/>
      <c r="EB2631" s="34"/>
      <c r="EC2631" s="34"/>
      <c r="ED2631" s="34"/>
      <c r="EE2631" s="34"/>
      <c r="EF2631" s="34"/>
      <c r="EG2631" s="34"/>
      <c r="EH2631" s="34"/>
      <c r="EI2631" s="34"/>
      <c r="EJ2631" s="34"/>
      <c r="EK2631" s="34"/>
      <c r="EL2631" s="34"/>
      <c r="EM2631" s="34"/>
      <c r="EN2631" s="34"/>
      <c r="EO2631" s="34"/>
      <c r="EP2631" s="34"/>
      <c r="EQ2631" s="34"/>
      <c r="ER2631" s="34"/>
      <c r="ES2631" s="34"/>
      <c r="ET2631" s="34"/>
      <c r="EU2631" s="34"/>
      <c r="EV2631" s="34"/>
      <c r="EW2631" s="34"/>
      <c r="EX2631" s="34"/>
      <c r="EY2631" s="34"/>
      <c r="EZ2631" s="34"/>
      <c r="FA2631" s="34"/>
      <c r="FB2631" s="34"/>
      <c r="FC2631" s="34"/>
      <c r="FD2631" s="34"/>
      <c r="FE2631" s="34"/>
      <c r="FF2631" s="34"/>
      <c r="FG2631" s="34"/>
      <c r="FH2631" s="34"/>
      <c r="FI2631" s="34"/>
      <c r="FJ2631" s="34"/>
      <c r="FK2631" s="34"/>
      <c r="FL2631" s="34"/>
      <c r="FM2631" s="34"/>
      <c r="FN2631" s="34"/>
      <c r="FO2631" s="34"/>
      <c r="FP2631" s="34"/>
      <c r="FQ2631" s="34"/>
      <c r="FR2631" s="34"/>
      <c r="FS2631" s="34"/>
      <c r="FT2631" s="34"/>
      <c r="FU2631" s="34"/>
      <c r="FV2631" s="34"/>
      <c r="FW2631" s="34"/>
      <c r="FX2631" s="34"/>
      <c r="FY2631" s="34"/>
      <c r="FZ2631" s="34"/>
      <c r="GA2631" s="34"/>
      <c r="GB2631" s="34"/>
      <c r="GC2631" s="34"/>
      <c r="GD2631" s="34"/>
      <c r="GE2631" s="34"/>
      <c r="GF2631" s="34"/>
      <c r="GG2631" s="34"/>
      <c r="GH2631" s="34"/>
      <c r="GI2631" s="34"/>
      <c r="GJ2631" s="34"/>
      <c r="GK2631" s="34"/>
      <c r="GL2631" s="34"/>
      <c r="GM2631" s="34"/>
      <c r="GN2631" s="34"/>
      <c r="GO2631" s="34"/>
      <c r="GP2631" s="34"/>
      <c r="GQ2631" s="34"/>
      <c r="GR2631" s="34"/>
      <c r="GS2631" s="34"/>
      <c r="GT2631" s="34"/>
      <c r="GU2631" s="34"/>
      <c r="GV2631" s="34"/>
      <c r="GW2631" s="34"/>
      <c r="GX2631" s="34"/>
      <c r="GY2631" s="34"/>
      <c r="GZ2631" s="34"/>
      <c r="HA2631" s="34"/>
      <c r="HB2631" s="34"/>
      <c r="HC2631" s="34"/>
      <c r="HD2631" s="34"/>
      <c r="HE2631" s="34"/>
      <c r="HF2631" s="34"/>
      <c r="HG2631" s="34"/>
      <c r="HH2631" s="34"/>
      <c r="HI2631" s="34"/>
      <c r="HJ2631" s="34"/>
      <c r="HK2631" s="34"/>
      <c r="HL2631" s="34"/>
      <c r="HM2631" s="34"/>
      <c r="HN2631" s="34"/>
      <c r="HO2631" s="34"/>
      <c r="HP2631" s="34"/>
      <c r="HQ2631" s="34"/>
      <c r="HR2631" s="34"/>
      <c r="HS2631" s="34"/>
      <c r="HT2631" s="34"/>
      <c r="HU2631" s="34"/>
      <c r="HV2631" s="34"/>
      <c r="HW2631" s="34"/>
      <c r="HX2631" s="34"/>
      <c r="HY2631" s="34"/>
      <c r="HZ2631" s="34"/>
      <c r="IA2631" s="34"/>
      <c r="IB2631" s="34"/>
      <c r="IC2631" s="34"/>
      <c r="ID2631" s="34"/>
      <c r="IE2631" s="34"/>
      <c r="IF2631" s="34"/>
      <c r="IG2631" s="34"/>
      <c r="IH2631" s="34"/>
      <c r="II2631" s="34"/>
      <c r="IJ2631" s="34"/>
      <c r="IK2631" s="34"/>
      <c r="IL2631" s="34"/>
      <c r="IM2631" s="34"/>
      <c r="IN2631" s="34"/>
      <c r="IO2631" s="34"/>
      <c r="IP2631" s="34"/>
      <c r="IQ2631" s="34"/>
      <c r="IR2631" s="34"/>
      <c r="IS2631" s="34"/>
      <c r="IT2631" s="34"/>
      <c r="IU2631" s="34"/>
    </row>
    <row r="2632" spans="1:255" s="55" customFormat="1" x14ac:dyDescent="0.3">
      <c r="A2632" s="53"/>
      <c r="B2632" s="53"/>
      <c r="C2632" s="54"/>
      <c r="D2632" s="85"/>
      <c r="G2632" s="34"/>
      <c r="H2632" s="34"/>
      <c r="M2632" s="34"/>
      <c r="N2632" s="34"/>
      <c r="O2632" s="34"/>
      <c r="Q2632" s="34"/>
      <c r="R2632" s="34"/>
      <c r="S2632" s="34"/>
      <c r="T2632" s="34"/>
      <c r="U2632" s="34"/>
      <c r="V2632" s="34"/>
      <c r="W2632" s="34"/>
      <c r="X2632" s="34"/>
      <c r="Y2632" s="34"/>
      <c r="Z2632" s="34"/>
      <c r="AA2632" s="34"/>
      <c r="AB2632" s="34"/>
      <c r="AC2632" s="34"/>
      <c r="AD2632" s="34"/>
      <c r="AE2632" s="34"/>
      <c r="AF2632" s="34"/>
      <c r="AG2632" s="34"/>
      <c r="AH2632" s="34"/>
      <c r="AI2632" s="34"/>
      <c r="AJ2632" s="34"/>
      <c r="AK2632" s="34"/>
      <c r="AL2632" s="34"/>
      <c r="AM2632" s="34"/>
      <c r="AN2632" s="34"/>
      <c r="AO2632" s="34"/>
      <c r="AP2632" s="34"/>
      <c r="AQ2632" s="34"/>
      <c r="AR2632" s="34"/>
      <c r="AS2632" s="34"/>
      <c r="AT2632" s="34"/>
      <c r="AU2632" s="34"/>
      <c r="AV2632" s="34"/>
      <c r="AW2632" s="34"/>
      <c r="AX2632" s="34"/>
      <c r="AY2632" s="34"/>
      <c r="AZ2632" s="34"/>
      <c r="BA2632" s="34"/>
      <c r="BB2632" s="34"/>
      <c r="BC2632" s="34"/>
      <c r="BD2632" s="34"/>
      <c r="BE2632" s="34"/>
      <c r="BF2632" s="34"/>
      <c r="BG2632" s="34"/>
      <c r="BH2632" s="34"/>
      <c r="BI2632" s="34"/>
      <c r="BJ2632" s="34"/>
      <c r="BK2632" s="34"/>
      <c r="BL2632" s="34"/>
      <c r="BM2632" s="34"/>
      <c r="BN2632" s="34"/>
      <c r="BO2632" s="34"/>
      <c r="BP2632" s="34"/>
      <c r="BQ2632" s="34"/>
      <c r="BR2632" s="34"/>
      <c r="BS2632" s="34"/>
      <c r="BT2632" s="34"/>
      <c r="BU2632" s="34"/>
      <c r="BV2632" s="34"/>
      <c r="BW2632" s="34"/>
      <c r="BX2632" s="34"/>
      <c r="BY2632" s="34"/>
      <c r="BZ2632" s="34"/>
      <c r="CA2632" s="34"/>
      <c r="CB2632" s="34"/>
      <c r="CC2632" s="34"/>
      <c r="CD2632" s="34"/>
      <c r="CE2632" s="34"/>
      <c r="CF2632" s="34"/>
      <c r="CG2632" s="34"/>
      <c r="CH2632" s="34"/>
      <c r="CI2632" s="34"/>
      <c r="CJ2632" s="34"/>
      <c r="CK2632" s="34"/>
      <c r="CL2632" s="34"/>
      <c r="CM2632" s="34"/>
      <c r="CN2632" s="34"/>
      <c r="CO2632" s="34"/>
      <c r="CP2632" s="34"/>
      <c r="CQ2632" s="34"/>
      <c r="CR2632" s="34"/>
      <c r="CS2632" s="34"/>
      <c r="CT2632" s="34"/>
      <c r="CU2632" s="34"/>
      <c r="CV2632" s="34"/>
      <c r="CW2632" s="34"/>
      <c r="CX2632" s="34"/>
      <c r="CY2632" s="34"/>
      <c r="CZ2632" s="34"/>
      <c r="DA2632" s="34"/>
      <c r="DB2632" s="34"/>
      <c r="DC2632" s="34"/>
      <c r="DD2632" s="34"/>
      <c r="DE2632" s="34"/>
      <c r="DF2632" s="34"/>
      <c r="DG2632" s="34"/>
      <c r="DH2632" s="34"/>
      <c r="DI2632" s="34"/>
      <c r="DJ2632" s="34"/>
      <c r="DK2632" s="34"/>
      <c r="DL2632" s="34"/>
      <c r="DM2632" s="34"/>
      <c r="DN2632" s="34"/>
      <c r="DO2632" s="34"/>
      <c r="DP2632" s="34"/>
      <c r="DQ2632" s="34"/>
      <c r="DR2632" s="34"/>
      <c r="DS2632" s="34"/>
      <c r="DT2632" s="34"/>
      <c r="DU2632" s="34"/>
      <c r="DV2632" s="34"/>
      <c r="DW2632" s="34"/>
      <c r="DX2632" s="34"/>
      <c r="DY2632" s="34"/>
      <c r="DZ2632" s="34"/>
      <c r="EA2632" s="34"/>
      <c r="EB2632" s="34"/>
      <c r="EC2632" s="34"/>
      <c r="ED2632" s="34"/>
      <c r="EE2632" s="34"/>
      <c r="EF2632" s="34"/>
      <c r="EG2632" s="34"/>
      <c r="EH2632" s="34"/>
      <c r="EI2632" s="34"/>
      <c r="EJ2632" s="34"/>
      <c r="EK2632" s="34"/>
      <c r="EL2632" s="34"/>
      <c r="EM2632" s="34"/>
      <c r="EN2632" s="34"/>
      <c r="EO2632" s="34"/>
      <c r="EP2632" s="34"/>
      <c r="EQ2632" s="34"/>
      <c r="ER2632" s="34"/>
      <c r="ES2632" s="34"/>
      <c r="ET2632" s="34"/>
      <c r="EU2632" s="34"/>
      <c r="EV2632" s="34"/>
      <c r="EW2632" s="34"/>
      <c r="EX2632" s="34"/>
      <c r="EY2632" s="34"/>
      <c r="EZ2632" s="34"/>
      <c r="FA2632" s="34"/>
      <c r="FB2632" s="34"/>
      <c r="FC2632" s="34"/>
      <c r="FD2632" s="34"/>
      <c r="FE2632" s="34"/>
      <c r="FF2632" s="34"/>
      <c r="FG2632" s="34"/>
      <c r="FH2632" s="34"/>
      <c r="FI2632" s="34"/>
      <c r="FJ2632" s="34"/>
      <c r="FK2632" s="34"/>
      <c r="FL2632" s="34"/>
      <c r="FM2632" s="34"/>
      <c r="FN2632" s="34"/>
      <c r="FO2632" s="34"/>
      <c r="FP2632" s="34"/>
      <c r="FQ2632" s="34"/>
      <c r="FR2632" s="34"/>
      <c r="FS2632" s="34"/>
      <c r="FT2632" s="34"/>
      <c r="FU2632" s="34"/>
      <c r="FV2632" s="34"/>
      <c r="FW2632" s="34"/>
      <c r="FX2632" s="34"/>
      <c r="FY2632" s="34"/>
      <c r="FZ2632" s="34"/>
      <c r="GA2632" s="34"/>
      <c r="GB2632" s="34"/>
      <c r="GC2632" s="34"/>
      <c r="GD2632" s="34"/>
      <c r="GE2632" s="34"/>
      <c r="GF2632" s="34"/>
      <c r="GG2632" s="34"/>
      <c r="GH2632" s="34"/>
      <c r="GI2632" s="34"/>
      <c r="GJ2632" s="34"/>
      <c r="GK2632" s="34"/>
      <c r="GL2632" s="34"/>
      <c r="GM2632" s="34"/>
      <c r="GN2632" s="34"/>
      <c r="GO2632" s="34"/>
      <c r="GP2632" s="34"/>
      <c r="GQ2632" s="34"/>
      <c r="GR2632" s="34"/>
      <c r="GS2632" s="34"/>
      <c r="GT2632" s="34"/>
      <c r="GU2632" s="34"/>
      <c r="GV2632" s="34"/>
      <c r="GW2632" s="34"/>
      <c r="GX2632" s="34"/>
      <c r="GY2632" s="34"/>
      <c r="GZ2632" s="34"/>
      <c r="HA2632" s="34"/>
      <c r="HB2632" s="34"/>
      <c r="HC2632" s="34"/>
      <c r="HD2632" s="34"/>
      <c r="HE2632" s="34"/>
      <c r="HF2632" s="34"/>
      <c r="HG2632" s="34"/>
      <c r="HH2632" s="34"/>
      <c r="HI2632" s="34"/>
      <c r="HJ2632" s="34"/>
      <c r="HK2632" s="34"/>
      <c r="HL2632" s="34"/>
      <c r="HM2632" s="34"/>
      <c r="HN2632" s="34"/>
      <c r="HO2632" s="34"/>
      <c r="HP2632" s="34"/>
      <c r="HQ2632" s="34"/>
      <c r="HR2632" s="34"/>
      <c r="HS2632" s="34"/>
      <c r="HT2632" s="34"/>
      <c r="HU2632" s="34"/>
      <c r="HV2632" s="34"/>
      <c r="HW2632" s="34"/>
      <c r="HX2632" s="34"/>
      <c r="HY2632" s="34"/>
      <c r="HZ2632" s="34"/>
      <c r="IA2632" s="34"/>
      <c r="IB2632" s="34"/>
      <c r="IC2632" s="34"/>
      <c r="ID2632" s="34"/>
      <c r="IE2632" s="34"/>
      <c r="IF2632" s="34"/>
      <c r="IG2632" s="34"/>
      <c r="IH2632" s="34"/>
      <c r="II2632" s="34"/>
      <c r="IJ2632" s="34"/>
      <c r="IK2632" s="34"/>
      <c r="IL2632" s="34"/>
      <c r="IM2632" s="34"/>
      <c r="IN2632" s="34"/>
      <c r="IO2632" s="34"/>
      <c r="IP2632" s="34"/>
      <c r="IQ2632" s="34"/>
      <c r="IR2632" s="34"/>
      <c r="IS2632" s="34"/>
      <c r="IT2632" s="34"/>
      <c r="IU2632" s="34"/>
    </row>
    <row r="2633" spans="1:255" s="55" customFormat="1" x14ac:dyDescent="0.3">
      <c r="A2633" s="53"/>
      <c r="B2633" s="53"/>
      <c r="C2633" s="54"/>
      <c r="D2633" s="85"/>
      <c r="E2633" s="85"/>
      <c r="F2633" s="85"/>
      <c r="G2633" s="85"/>
      <c r="H2633" s="85"/>
      <c r="M2633" s="34"/>
      <c r="N2633" s="34"/>
      <c r="O2633" s="34"/>
      <c r="Q2633" s="34"/>
      <c r="R2633" s="34"/>
      <c r="S2633" s="34"/>
      <c r="T2633" s="34"/>
      <c r="U2633" s="34"/>
      <c r="V2633" s="34"/>
      <c r="W2633" s="34"/>
      <c r="X2633" s="34"/>
      <c r="Y2633" s="34"/>
      <c r="Z2633" s="34"/>
      <c r="AA2633" s="34"/>
      <c r="AB2633" s="34"/>
      <c r="AC2633" s="34"/>
      <c r="AD2633" s="34"/>
      <c r="AE2633" s="34"/>
      <c r="AF2633" s="34"/>
      <c r="AG2633" s="34"/>
      <c r="AH2633" s="34"/>
      <c r="AI2633" s="34"/>
      <c r="AJ2633" s="34"/>
      <c r="AK2633" s="34"/>
      <c r="AL2633" s="34"/>
      <c r="AM2633" s="34"/>
      <c r="AN2633" s="34"/>
      <c r="AO2633" s="34"/>
      <c r="AP2633" s="34"/>
      <c r="AQ2633" s="34"/>
      <c r="AR2633" s="34"/>
      <c r="AS2633" s="34"/>
      <c r="AT2633" s="34"/>
      <c r="AU2633" s="34"/>
      <c r="AV2633" s="34"/>
      <c r="AW2633" s="34"/>
      <c r="AX2633" s="34"/>
      <c r="AY2633" s="34"/>
      <c r="AZ2633" s="34"/>
      <c r="BA2633" s="34"/>
      <c r="BB2633" s="34"/>
      <c r="BC2633" s="34"/>
      <c r="BD2633" s="34"/>
      <c r="BE2633" s="34"/>
      <c r="BF2633" s="34"/>
      <c r="BG2633" s="34"/>
      <c r="BH2633" s="34"/>
      <c r="BI2633" s="34"/>
      <c r="BJ2633" s="34"/>
      <c r="BK2633" s="34"/>
      <c r="BL2633" s="34"/>
      <c r="BM2633" s="34"/>
      <c r="BN2633" s="34"/>
      <c r="BO2633" s="34"/>
      <c r="BP2633" s="34"/>
      <c r="BQ2633" s="34"/>
      <c r="BR2633" s="34"/>
      <c r="BS2633" s="34"/>
      <c r="BT2633" s="34"/>
      <c r="BU2633" s="34"/>
      <c r="BV2633" s="34"/>
      <c r="BW2633" s="34"/>
      <c r="BX2633" s="34"/>
      <c r="BY2633" s="34"/>
      <c r="BZ2633" s="34"/>
      <c r="CA2633" s="34"/>
      <c r="CB2633" s="34"/>
      <c r="CC2633" s="34"/>
      <c r="CD2633" s="34"/>
      <c r="CE2633" s="34"/>
      <c r="CF2633" s="34"/>
      <c r="CG2633" s="34"/>
      <c r="CH2633" s="34"/>
      <c r="CI2633" s="34"/>
      <c r="CJ2633" s="34"/>
      <c r="CK2633" s="34"/>
      <c r="CL2633" s="34"/>
      <c r="CM2633" s="34"/>
      <c r="CN2633" s="34"/>
      <c r="CO2633" s="34"/>
      <c r="CP2633" s="34"/>
      <c r="CQ2633" s="34"/>
      <c r="CR2633" s="34"/>
      <c r="CS2633" s="34"/>
      <c r="CT2633" s="34"/>
      <c r="CU2633" s="34"/>
      <c r="CV2633" s="34"/>
      <c r="CW2633" s="34"/>
      <c r="CX2633" s="34"/>
      <c r="CY2633" s="34"/>
      <c r="CZ2633" s="34"/>
      <c r="DA2633" s="34"/>
      <c r="DB2633" s="34"/>
      <c r="DC2633" s="34"/>
      <c r="DD2633" s="34"/>
      <c r="DE2633" s="34"/>
      <c r="DF2633" s="34"/>
      <c r="DG2633" s="34"/>
      <c r="DH2633" s="34"/>
      <c r="DI2633" s="34"/>
      <c r="DJ2633" s="34"/>
      <c r="DK2633" s="34"/>
      <c r="DL2633" s="34"/>
      <c r="DM2633" s="34"/>
      <c r="DN2633" s="34"/>
      <c r="DO2633" s="34"/>
      <c r="DP2633" s="34"/>
      <c r="DQ2633" s="34"/>
      <c r="DR2633" s="34"/>
      <c r="DS2633" s="34"/>
      <c r="DT2633" s="34"/>
      <c r="DU2633" s="34"/>
      <c r="DV2633" s="34"/>
      <c r="DW2633" s="34"/>
      <c r="DX2633" s="34"/>
      <c r="DY2633" s="34"/>
      <c r="DZ2633" s="34"/>
      <c r="EA2633" s="34"/>
      <c r="EB2633" s="34"/>
      <c r="EC2633" s="34"/>
      <c r="ED2633" s="34"/>
      <c r="EE2633" s="34"/>
      <c r="EF2633" s="34"/>
      <c r="EG2633" s="34"/>
      <c r="EH2633" s="34"/>
      <c r="EI2633" s="34"/>
      <c r="EJ2633" s="34"/>
      <c r="EK2633" s="34"/>
      <c r="EL2633" s="34"/>
      <c r="EM2633" s="34"/>
      <c r="EN2633" s="34"/>
      <c r="EO2633" s="34"/>
      <c r="EP2633" s="34"/>
      <c r="EQ2633" s="34"/>
      <c r="ER2633" s="34"/>
      <c r="ES2633" s="34"/>
      <c r="ET2633" s="34"/>
      <c r="EU2633" s="34"/>
      <c r="EV2633" s="34"/>
      <c r="EW2633" s="34"/>
      <c r="EX2633" s="34"/>
      <c r="EY2633" s="34"/>
      <c r="EZ2633" s="34"/>
      <c r="FA2633" s="34"/>
      <c r="FB2633" s="34"/>
      <c r="FC2633" s="34"/>
      <c r="FD2633" s="34"/>
      <c r="FE2633" s="34"/>
      <c r="FF2633" s="34"/>
      <c r="FG2633" s="34"/>
      <c r="FH2633" s="34"/>
      <c r="FI2633" s="34"/>
      <c r="FJ2633" s="34"/>
      <c r="FK2633" s="34"/>
      <c r="FL2633" s="34"/>
      <c r="FM2633" s="34"/>
      <c r="FN2633" s="34"/>
      <c r="FO2633" s="34"/>
      <c r="FP2633" s="34"/>
      <c r="FQ2633" s="34"/>
      <c r="FR2633" s="34"/>
      <c r="FS2633" s="34"/>
      <c r="FT2633" s="34"/>
      <c r="FU2633" s="34"/>
      <c r="FV2633" s="34"/>
      <c r="FW2633" s="34"/>
      <c r="FX2633" s="34"/>
      <c r="FY2633" s="34"/>
      <c r="FZ2633" s="34"/>
      <c r="GA2633" s="34"/>
      <c r="GB2633" s="34"/>
      <c r="GC2633" s="34"/>
      <c r="GD2633" s="34"/>
      <c r="GE2633" s="34"/>
      <c r="GF2633" s="34"/>
      <c r="GG2633" s="34"/>
      <c r="GH2633" s="34"/>
      <c r="GI2633" s="34"/>
      <c r="GJ2633" s="34"/>
      <c r="GK2633" s="34"/>
      <c r="GL2633" s="34"/>
      <c r="GM2633" s="34"/>
      <c r="GN2633" s="34"/>
      <c r="GO2633" s="34"/>
      <c r="GP2633" s="34"/>
      <c r="GQ2633" s="34"/>
      <c r="GR2633" s="34"/>
      <c r="GS2633" s="34"/>
      <c r="GT2633" s="34"/>
      <c r="GU2633" s="34"/>
      <c r="GV2633" s="34"/>
      <c r="GW2633" s="34"/>
      <c r="GX2633" s="34"/>
      <c r="GY2633" s="34"/>
      <c r="GZ2633" s="34"/>
      <c r="HA2633" s="34"/>
      <c r="HB2633" s="34"/>
      <c r="HC2633" s="34"/>
      <c r="HD2633" s="34"/>
      <c r="HE2633" s="34"/>
      <c r="HF2633" s="34"/>
      <c r="HG2633" s="34"/>
      <c r="HH2633" s="34"/>
      <c r="HI2633" s="34"/>
      <c r="HJ2633" s="34"/>
      <c r="HK2633" s="34"/>
      <c r="HL2633" s="34"/>
      <c r="HM2633" s="34"/>
      <c r="HN2633" s="34"/>
      <c r="HO2633" s="34"/>
      <c r="HP2633" s="34"/>
      <c r="HQ2633" s="34"/>
      <c r="HR2633" s="34"/>
      <c r="HS2633" s="34"/>
      <c r="HT2633" s="34"/>
      <c r="HU2633" s="34"/>
      <c r="HV2633" s="34"/>
      <c r="HW2633" s="34"/>
      <c r="HX2633" s="34"/>
      <c r="HY2633" s="34"/>
      <c r="HZ2633" s="34"/>
      <c r="IA2633" s="34"/>
      <c r="IB2633" s="34"/>
      <c r="IC2633" s="34"/>
      <c r="ID2633" s="34"/>
      <c r="IE2633" s="34"/>
      <c r="IF2633" s="34"/>
      <c r="IG2633" s="34"/>
      <c r="IH2633" s="34"/>
      <c r="II2633" s="34"/>
      <c r="IJ2633" s="34"/>
      <c r="IK2633" s="34"/>
      <c r="IL2633" s="34"/>
      <c r="IM2633" s="34"/>
      <c r="IN2633" s="34"/>
      <c r="IO2633" s="34"/>
      <c r="IP2633" s="34"/>
      <c r="IQ2633" s="34"/>
      <c r="IR2633" s="34"/>
      <c r="IS2633" s="34"/>
      <c r="IT2633" s="34"/>
      <c r="IU2633" s="34"/>
    </row>
  </sheetData>
  <autoFilter ref="A14:IU2605"/>
  <mergeCells count="25">
    <mergeCell ref="I6:I7"/>
    <mergeCell ref="J6:J7"/>
    <mergeCell ref="K6:K7"/>
    <mergeCell ref="R5:R7"/>
    <mergeCell ref="A1:R1"/>
    <mergeCell ref="A2:R2"/>
    <mergeCell ref="A3:R3"/>
    <mergeCell ref="A4:R4"/>
    <mergeCell ref="A5:A7"/>
    <mergeCell ref="B5:B7"/>
    <mergeCell ref="C5:C7"/>
    <mergeCell ref="D6:D7"/>
    <mergeCell ref="E6:G6"/>
    <mergeCell ref="H6:H7"/>
    <mergeCell ref="D5:H5"/>
    <mergeCell ref="I5:J5"/>
    <mergeCell ref="K5:L5"/>
    <mergeCell ref="L6:L7"/>
    <mergeCell ref="N6:N7"/>
    <mergeCell ref="P6:P7"/>
    <mergeCell ref="Q6:Q7"/>
    <mergeCell ref="M5:M7"/>
    <mergeCell ref="N5:O5"/>
    <mergeCell ref="P5:Q5"/>
    <mergeCell ref="O6:O7"/>
  </mergeCells>
  <phoneticPr fontId="4" type="noConversion"/>
  <printOptions horizontalCentered="1"/>
  <pageMargins left="0.19685039370078741" right="0.19685039370078741" top="0.31496062992125984" bottom="0.39370078740157483" header="0.51181102362204722" footer="0.27559055118110237"/>
  <pageSetup paperSize="9" scale="43" fitToHeight="0" orientation="landscape" r:id="rId1"/>
  <headerFooter alignWithMargins="0">
    <oddFooter>第 &amp;P 頁，共 &amp;N 頁</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pageSetUpPr fitToPage="1"/>
  </sheetPr>
  <dimension ref="A1:IS741"/>
  <sheetViews>
    <sheetView showGridLines="0" view="pageBreakPreview" zoomScale="60" zoomScaleNormal="60" workbookViewId="0">
      <pane ySplit="7" topLeftCell="A8" activePane="bottomLeft" state="frozen"/>
      <selection pane="bottomLeft" activeCell="D285" sqref="D285:D572"/>
    </sheetView>
  </sheetViews>
  <sheetFormatPr defaultColWidth="9" defaultRowHeight="16.2" outlineLevelRow="2" x14ac:dyDescent="0.3"/>
  <cols>
    <col min="1" max="1" width="27.21875" style="53" customWidth="1"/>
    <col min="2" max="2" width="39.109375" style="53" customWidth="1"/>
    <col min="3" max="3" width="21.109375" style="54" customWidth="1"/>
    <col min="4" max="4" width="21.44140625" style="85" bestFit="1" customWidth="1"/>
    <col min="5" max="5" width="27.21875" style="85" customWidth="1"/>
    <col min="6" max="6" width="21.44140625" style="85" bestFit="1" customWidth="1"/>
    <col min="7" max="7" width="30.33203125" style="85" customWidth="1"/>
    <col min="8" max="8" width="14.88671875" style="85" customWidth="1"/>
    <col min="9" max="10" width="4.77734375" style="55" customWidth="1"/>
    <col min="11" max="12" width="4.44140625" style="55" customWidth="1"/>
    <col min="13" max="13" width="26" style="54" customWidth="1"/>
    <col min="14" max="14" width="14.21875" style="34" customWidth="1"/>
    <col min="15" max="15" width="11.33203125" style="55" customWidth="1"/>
    <col min="16" max="16" width="53.21875" style="34" customWidth="1"/>
    <col min="17" max="17" width="0" style="34" hidden="1" customWidth="1"/>
    <col min="18" max="16384" width="9" style="34"/>
  </cols>
  <sheetData>
    <row r="1" spans="1:16" ht="33.9" customHeight="1" x14ac:dyDescent="0.3">
      <c r="A1" s="403" t="s">
        <v>50</v>
      </c>
      <c r="B1" s="404"/>
      <c r="C1" s="404"/>
      <c r="D1" s="404"/>
      <c r="E1" s="404"/>
      <c r="F1" s="404"/>
      <c r="G1" s="404"/>
      <c r="H1" s="404"/>
      <c r="I1" s="404"/>
      <c r="J1" s="404"/>
      <c r="K1" s="404"/>
      <c r="L1" s="404"/>
      <c r="M1" s="404"/>
      <c r="N1" s="404"/>
      <c r="O1" s="404"/>
      <c r="P1" s="404"/>
    </row>
    <row r="2" spans="1:16" ht="33.9" customHeight="1" x14ac:dyDescent="0.3">
      <c r="A2" s="403" t="s">
        <v>547</v>
      </c>
      <c r="B2" s="403"/>
      <c r="C2" s="403"/>
      <c r="D2" s="403"/>
      <c r="E2" s="403"/>
      <c r="F2" s="403"/>
      <c r="G2" s="403"/>
      <c r="H2" s="403"/>
      <c r="I2" s="403"/>
      <c r="J2" s="403"/>
      <c r="K2" s="403"/>
      <c r="L2" s="403"/>
      <c r="M2" s="403"/>
      <c r="N2" s="403"/>
      <c r="O2" s="403"/>
      <c r="P2" s="403"/>
    </row>
    <row r="3" spans="1:16" ht="33.9" customHeight="1" x14ac:dyDescent="0.3">
      <c r="A3" s="405" t="s">
        <v>6395</v>
      </c>
      <c r="B3" s="405"/>
      <c r="C3" s="405"/>
      <c r="D3" s="405"/>
      <c r="E3" s="405"/>
      <c r="F3" s="405"/>
      <c r="G3" s="405"/>
      <c r="H3" s="405"/>
      <c r="I3" s="405"/>
      <c r="J3" s="405"/>
      <c r="K3" s="405"/>
      <c r="L3" s="405"/>
      <c r="M3" s="405"/>
      <c r="N3" s="405"/>
      <c r="O3" s="405"/>
      <c r="P3" s="405"/>
    </row>
    <row r="4" spans="1:16" ht="33.9" customHeight="1" thickBot="1" x14ac:dyDescent="0.35">
      <c r="A4" s="406" t="s">
        <v>548</v>
      </c>
      <c r="B4" s="406"/>
      <c r="C4" s="406"/>
      <c r="D4" s="406"/>
      <c r="E4" s="406"/>
      <c r="F4" s="406"/>
      <c r="G4" s="406"/>
      <c r="H4" s="406"/>
      <c r="I4" s="406"/>
      <c r="J4" s="406"/>
      <c r="K4" s="406"/>
      <c r="L4" s="406"/>
      <c r="M4" s="406"/>
      <c r="N4" s="406"/>
      <c r="O4" s="406"/>
      <c r="P4" s="406"/>
    </row>
    <row r="5" spans="1:16" s="55" customFormat="1" ht="76.2" customHeight="1" x14ac:dyDescent="0.3">
      <c r="A5" s="407" t="s">
        <v>549</v>
      </c>
      <c r="B5" s="410" t="s">
        <v>550</v>
      </c>
      <c r="C5" s="413" t="s">
        <v>8</v>
      </c>
      <c r="D5" s="424" t="s">
        <v>551</v>
      </c>
      <c r="E5" s="425"/>
      <c r="F5" s="425"/>
      <c r="G5" s="425"/>
      <c r="H5" s="426"/>
      <c r="I5" s="427" t="s">
        <v>9</v>
      </c>
      <c r="J5" s="428"/>
      <c r="K5" s="427" t="s">
        <v>51</v>
      </c>
      <c r="L5" s="429"/>
      <c r="M5" s="413" t="s">
        <v>52</v>
      </c>
      <c r="N5" s="434" t="s">
        <v>151</v>
      </c>
      <c r="O5" s="426"/>
      <c r="P5" s="431" t="s">
        <v>59</v>
      </c>
    </row>
    <row r="6" spans="1:16" s="55" customFormat="1" ht="33.9" customHeight="1" x14ac:dyDescent="0.3">
      <c r="A6" s="408"/>
      <c r="B6" s="411"/>
      <c r="C6" s="414"/>
      <c r="D6" s="416" t="s">
        <v>150</v>
      </c>
      <c r="E6" s="418" t="s">
        <v>11</v>
      </c>
      <c r="F6" s="419"/>
      <c r="G6" s="420"/>
      <c r="H6" s="421" t="s">
        <v>12</v>
      </c>
      <c r="I6" s="422" t="s">
        <v>13</v>
      </c>
      <c r="J6" s="422" t="s">
        <v>14</v>
      </c>
      <c r="K6" s="422" t="s">
        <v>90</v>
      </c>
      <c r="L6" s="422" t="s">
        <v>91</v>
      </c>
      <c r="M6" s="411"/>
      <c r="N6" s="422" t="s">
        <v>15</v>
      </c>
      <c r="O6" s="422" t="s">
        <v>16</v>
      </c>
      <c r="P6" s="432"/>
    </row>
    <row r="7" spans="1:16" s="55" customFormat="1" ht="33.9" customHeight="1" x14ac:dyDescent="0.3">
      <c r="A7" s="409"/>
      <c r="B7" s="412"/>
      <c r="C7" s="415"/>
      <c r="D7" s="417"/>
      <c r="E7" s="7" t="s">
        <v>19</v>
      </c>
      <c r="F7" s="7" t="s">
        <v>20</v>
      </c>
      <c r="G7" s="7" t="s">
        <v>21</v>
      </c>
      <c r="H7" s="417"/>
      <c r="I7" s="423"/>
      <c r="J7" s="423"/>
      <c r="K7" s="423"/>
      <c r="L7" s="423"/>
      <c r="M7" s="412"/>
      <c r="N7" s="417"/>
      <c r="O7" s="417"/>
      <c r="P7" s="433"/>
    </row>
    <row r="8" spans="1:16" s="17" customFormat="1" ht="33.9" customHeight="1" x14ac:dyDescent="0.3">
      <c r="A8" s="202" t="s">
        <v>22</v>
      </c>
      <c r="B8" s="203"/>
      <c r="C8" s="204"/>
      <c r="D8" s="205">
        <f>D9+D12</f>
        <v>41247000</v>
      </c>
      <c r="E8" s="205">
        <f>E9+E12</f>
        <v>40897077</v>
      </c>
      <c r="F8" s="205">
        <f>F9+F12</f>
        <v>0</v>
      </c>
      <c r="G8" s="205">
        <f>G9+G12</f>
        <v>40897077</v>
      </c>
      <c r="H8" s="205">
        <f>H9+H12</f>
        <v>349923</v>
      </c>
      <c r="I8" s="206"/>
      <c r="J8" s="206"/>
      <c r="K8" s="206"/>
      <c r="L8" s="206"/>
      <c r="M8" s="204"/>
      <c r="N8" s="177">
        <f>N9+N12</f>
        <v>349923</v>
      </c>
      <c r="O8" s="177"/>
      <c r="P8" s="207"/>
    </row>
    <row r="9" spans="1:16" s="17" customFormat="1" ht="33.9" customHeight="1" outlineLevel="1" x14ac:dyDescent="0.3">
      <c r="A9" s="196" t="s">
        <v>23</v>
      </c>
      <c r="B9" s="197"/>
      <c r="C9" s="197"/>
      <c r="D9" s="198">
        <f>SUM(D10:D11)</f>
        <v>41247000</v>
      </c>
      <c r="E9" s="198">
        <f>SUM(E10:E11)</f>
        <v>40897077</v>
      </c>
      <c r="F9" s="198">
        <f>SUM(F10:F11)</f>
        <v>0</v>
      </c>
      <c r="G9" s="198">
        <f>SUM(G10:G11)</f>
        <v>40897077</v>
      </c>
      <c r="H9" s="198">
        <f>SUM(H10:H11)</f>
        <v>349923</v>
      </c>
      <c r="I9" s="198"/>
      <c r="J9" s="198"/>
      <c r="K9" s="198"/>
      <c r="L9" s="198"/>
      <c r="M9" s="198"/>
      <c r="N9" s="198">
        <f>SUM(N10:N11)</f>
        <v>349923</v>
      </c>
      <c r="O9" s="200"/>
      <c r="P9" s="201"/>
    </row>
    <row r="10" spans="1:16" s="17" customFormat="1" ht="33.9" customHeight="1" outlineLevel="2" x14ac:dyDescent="0.3">
      <c r="A10" s="8" t="s">
        <v>5718</v>
      </c>
      <c r="B10" s="25" t="s">
        <v>4972</v>
      </c>
      <c r="C10" s="9" t="s">
        <v>144</v>
      </c>
      <c r="D10" s="10">
        <v>23606000</v>
      </c>
      <c r="E10" s="10">
        <v>23301870</v>
      </c>
      <c r="F10" s="10"/>
      <c r="G10" s="10">
        <f>E10</f>
        <v>23301870</v>
      </c>
      <c r="H10" s="10">
        <f>D10-E10</f>
        <v>304130</v>
      </c>
      <c r="I10" s="12" t="s">
        <v>37</v>
      </c>
      <c r="J10" s="11"/>
      <c r="K10" s="12" t="s">
        <v>37</v>
      </c>
      <c r="L10" s="12"/>
      <c r="M10" s="13"/>
      <c r="N10" s="14">
        <f>H10</f>
        <v>304130</v>
      </c>
      <c r="O10" s="15" t="s">
        <v>4976</v>
      </c>
      <c r="P10" s="16" t="s">
        <v>4975</v>
      </c>
    </row>
    <row r="11" spans="1:16" s="17" customFormat="1" ht="33.9" customHeight="1" outlineLevel="2" x14ac:dyDescent="0.3">
      <c r="A11" s="8" t="s">
        <v>5718</v>
      </c>
      <c r="B11" s="25" t="s">
        <v>4973</v>
      </c>
      <c r="C11" s="9" t="s">
        <v>144</v>
      </c>
      <c r="D11" s="10">
        <v>17641000</v>
      </c>
      <c r="E11" s="10">
        <v>17595207</v>
      </c>
      <c r="F11" s="10"/>
      <c r="G11" s="10">
        <f>E11</f>
        <v>17595207</v>
      </c>
      <c r="H11" s="10">
        <f>D11-E11</f>
        <v>45793</v>
      </c>
      <c r="I11" s="12" t="s">
        <v>37</v>
      </c>
      <c r="J11" s="11"/>
      <c r="K11" s="12" t="s">
        <v>37</v>
      </c>
      <c r="L11" s="12"/>
      <c r="M11" s="13"/>
      <c r="N11" s="14">
        <f>H11</f>
        <v>45793</v>
      </c>
      <c r="O11" s="15" t="s">
        <v>4976</v>
      </c>
      <c r="P11" s="16" t="s">
        <v>32</v>
      </c>
    </row>
    <row r="12" spans="1:16" s="17" customFormat="1" ht="33.9" customHeight="1" outlineLevel="1" x14ac:dyDescent="0.3">
      <c r="A12" s="196" t="s">
        <v>24</v>
      </c>
      <c r="B12" s="197" t="s">
        <v>31</v>
      </c>
      <c r="C12" s="197" t="s">
        <v>31</v>
      </c>
      <c r="D12" s="198">
        <f>SUM(D13)</f>
        <v>0</v>
      </c>
      <c r="E12" s="198">
        <f>SUM(E13)</f>
        <v>0</v>
      </c>
      <c r="F12" s="198">
        <f>SUM(F13)</f>
        <v>0</v>
      </c>
      <c r="G12" s="198">
        <f>SUM(G13)</f>
        <v>0</v>
      </c>
      <c r="H12" s="198">
        <f>SUM(H13)</f>
        <v>0</v>
      </c>
      <c r="I12" s="199"/>
      <c r="J12" s="199"/>
      <c r="K12" s="199"/>
      <c r="L12" s="199"/>
      <c r="M12" s="197"/>
      <c r="N12" s="198">
        <f>SUM(N13)</f>
        <v>0</v>
      </c>
      <c r="O12" s="200" t="s">
        <v>31</v>
      </c>
      <c r="P12" s="201" t="s">
        <v>31</v>
      </c>
    </row>
    <row r="13" spans="1:16" ht="33.9" customHeight="1" outlineLevel="1" x14ac:dyDescent="0.3">
      <c r="A13" s="37"/>
      <c r="B13" s="9"/>
      <c r="C13" s="9"/>
      <c r="D13" s="57"/>
      <c r="E13" s="57"/>
      <c r="F13" s="57"/>
      <c r="G13" s="10"/>
      <c r="H13" s="10"/>
      <c r="I13" s="88"/>
      <c r="J13" s="12"/>
      <c r="K13" s="7"/>
      <c r="L13" s="7"/>
      <c r="M13" s="25"/>
      <c r="N13" s="58"/>
      <c r="O13" s="7"/>
      <c r="P13" s="16"/>
    </row>
    <row r="14" spans="1:16" s="17" customFormat="1" ht="33.9" customHeight="1" x14ac:dyDescent="0.3">
      <c r="A14" s="202" t="s">
        <v>25</v>
      </c>
      <c r="B14" s="204"/>
      <c r="C14" s="204"/>
      <c r="D14" s="205">
        <f>SUM(D15:D91)</f>
        <v>23784000</v>
      </c>
      <c r="E14" s="205">
        <f>SUM(E15:E91)</f>
        <v>23691119</v>
      </c>
      <c r="F14" s="205">
        <f>SUM(F15:F91)</f>
        <v>0</v>
      </c>
      <c r="G14" s="205">
        <f>SUM(G15:G91)</f>
        <v>23691119</v>
      </c>
      <c r="H14" s="205">
        <f>SUM(H15:H91)</f>
        <v>92881</v>
      </c>
      <c r="I14" s="205"/>
      <c r="J14" s="205"/>
      <c r="K14" s="205"/>
      <c r="L14" s="205"/>
      <c r="M14" s="205"/>
      <c r="N14" s="205">
        <f>SUM(N15:N91)</f>
        <v>92881</v>
      </c>
      <c r="O14" s="177"/>
      <c r="P14" s="207"/>
    </row>
    <row r="15" spans="1:16" s="17" customFormat="1" ht="33.9" customHeight="1" x14ac:dyDescent="0.3">
      <c r="A15" s="191" t="s">
        <v>352</v>
      </c>
      <c r="B15" s="9" t="s">
        <v>6398</v>
      </c>
      <c r="C15" s="9" t="s">
        <v>414</v>
      </c>
      <c r="D15" s="10">
        <v>72000</v>
      </c>
      <c r="E15" s="10">
        <v>72000</v>
      </c>
      <c r="F15" s="10"/>
      <c r="G15" s="180">
        <v>72000</v>
      </c>
      <c r="H15" s="10">
        <v>0</v>
      </c>
      <c r="I15" s="12" t="s">
        <v>53</v>
      </c>
      <c r="J15" s="12"/>
      <c r="K15" s="12" t="s">
        <v>53</v>
      </c>
      <c r="L15" s="12"/>
      <c r="M15" s="10"/>
      <c r="N15" s="10">
        <v>0</v>
      </c>
      <c r="O15" s="14"/>
      <c r="P15" s="182" t="s">
        <v>6397</v>
      </c>
    </row>
    <row r="16" spans="1:16" s="17" customFormat="1" ht="33.9" customHeight="1" x14ac:dyDescent="0.3">
      <c r="A16" s="191" t="s">
        <v>352</v>
      </c>
      <c r="B16" s="9" t="s">
        <v>6399</v>
      </c>
      <c r="C16" s="9" t="s">
        <v>414</v>
      </c>
      <c r="D16" s="10">
        <v>72000</v>
      </c>
      <c r="E16" s="10">
        <v>72000</v>
      </c>
      <c r="F16" s="10"/>
      <c r="G16" s="180">
        <v>72000</v>
      </c>
      <c r="H16" s="10">
        <v>0</v>
      </c>
      <c r="I16" s="12" t="s">
        <v>53</v>
      </c>
      <c r="J16" s="12"/>
      <c r="K16" s="12" t="s">
        <v>53</v>
      </c>
      <c r="L16" s="12"/>
      <c r="M16" s="10"/>
      <c r="N16" s="10">
        <v>0</v>
      </c>
      <c r="O16" s="14"/>
      <c r="P16" s="16" t="s">
        <v>54</v>
      </c>
    </row>
    <row r="17" spans="1:43" s="17" customFormat="1" ht="33.9" customHeight="1" x14ac:dyDescent="0.3">
      <c r="A17" s="191" t="s">
        <v>352</v>
      </c>
      <c r="B17" s="9" t="s">
        <v>6400</v>
      </c>
      <c r="C17" s="9" t="s">
        <v>414</v>
      </c>
      <c r="D17" s="10">
        <v>72000</v>
      </c>
      <c r="E17" s="10">
        <v>72000</v>
      </c>
      <c r="F17" s="10"/>
      <c r="G17" s="180">
        <v>72000</v>
      </c>
      <c r="H17" s="10">
        <v>0</v>
      </c>
      <c r="I17" s="12" t="s">
        <v>53</v>
      </c>
      <c r="J17" s="12"/>
      <c r="K17" s="12" t="s">
        <v>53</v>
      </c>
      <c r="L17" s="12"/>
      <c r="M17" s="10"/>
      <c r="N17" s="10">
        <v>0</v>
      </c>
      <c r="O17" s="14"/>
      <c r="P17" s="16" t="s">
        <v>54</v>
      </c>
    </row>
    <row r="18" spans="1:43" s="17" customFormat="1" ht="33.9" customHeight="1" x14ac:dyDescent="0.3">
      <c r="A18" s="191" t="s">
        <v>352</v>
      </c>
      <c r="B18" s="9" t="s">
        <v>6401</v>
      </c>
      <c r="C18" s="9" t="s">
        <v>414</v>
      </c>
      <c r="D18" s="10">
        <v>72000</v>
      </c>
      <c r="E18" s="10">
        <v>72000</v>
      </c>
      <c r="F18" s="10"/>
      <c r="G18" s="180">
        <v>72000</v>
      </c>
      <c r="H18" s="10">
        <v>0</v>
      </c>
      <c r="I18" s="12" t="s">
        <v>53</v>
      </c>
      <c r="J18" s="12"/>
      <c r="K18" s="12" t="s">
        <v>53</v>
      </c>
      <c r="L18" s="12"/>
      <c r="M18" s="10"/>
      <c r="N18" s="10">
        <v>0</v>
      </c>
      <c r="O18" s="14"/>
      <c r="P18" s="16" t="s">
        <v>54</v>
      </c>
    </row>
    <row r="19" spans="1:43" s="183" customFormat="1" ht="33.9" customHeight="1" x14ac:dyDescent="0.3">
      <c r="A19" s="190" t="s">
        <v>352</v>
      </c>
      <c r="B19" s="190" t="s">
        <v>6402</v>
      </c>
      <c r="C19" s="9" t="s">
        <v>414</v>
      </c>
      <c r="D19" s="195">
        <v>72000</v>
      </c>
      <c r="E19" s="195">
        <v>72000</v>
      </c>
      <c r="F19" s="294"/>
      <c r="G19" s="180">
        <v>72000</v>
      </c>
      <c r="H19" s="10">
        <v>0</v>
      </c>
      <c r="I19" s="179" t="s">
        <v>53</v>
      </c>
      <c r="J19" s="179"/>
      <c r="K19" s="179" t="s">
        <v>53</v>
      </c>
      <c r="L19" s="179"/>
      <c r="M19" s="294"/>
      <c r="N19" s="10">
        <v>0</v>
      </c>
      <c r="O19" s="180" t="s">
        <v>4978</v>
      </c>
      <c r="P19" s="16" t="s">
        <v>54</v>
      </c>
    </row>
    <row r="20" spans="1:43" s="183" customFormat="1" ht="33.9" customHeight="1" x14ac:dyDescent="0.3">
      <c r="A20" s="190" t="s">
        <v>352</v>
      </c>
      <c r="B20" s="190" t="s">
        <v>6403</v>
      </c>
      <c r="C20" s="9" t="s">
        <v>414</v>
      </c>
      <c r="D20" s="195">
        <v>72000</v>
      </c>
      <c r="E20" s="195">
        <v>72000</v>
      </c>
      <c r="F20" s="294"/>
      <c r="G20" s="180">
        <v>72000</v>
      </c>
      <c r="H20" s="10">
        <v>0</v>
      </c>
      <c r="I20" s="179" t="s">
        <v>53</v>
      </c>
      <c r="J20" s="179"/>
      <c r="K20" s="179" t="s">
        <v>53</v>
      </c>
      <c r="L20" s="179"/>
      <c r="M20" s="294"/>
      <c r="N20" s="10">
        <v>0</v>
      </c>
      <c r="O20" s="180" t="s">
        <v>4978</v>
      </c>
      <c r="P20" s="16" t="s">
        <v>54</v>
      </c>
    </row>
    <row r="21" spans="1:43" s="183" customFormat="1" ht="33.9" customHeight="1" x14ac:dyDescent="0.3">
      <c r="A21" s="190" t="s">
        <v>352</v>
      </c>
      <c r="B21" s="190" t="s">
        <v>6404</v>
      </c>
      <c r="C21" s="9" t="s">
        <v>414</v>
      </c>
      <c r="D21" s="195">
        <v>72000</v>
      </c>
      <c r="E21" s="195">
        <v>72000</v>
      </c>
      <c r="F21" s="294"/>
      <c r="G21" s="180">
        <v>72000</v>
      </c>
      <c r="H21" s="10">
        <v>0</v>
      </c>
      <c r="I21" s="179" t="s">
        <v>53</v>
      </c>
      <c r="J21" s="179"/>
      <c r="K21" s="179" t="s">
        <v>53</v>
      </c>
      <c r="L21" s="179"/>
      <c r="M21" s="294"/>
      <c r="N21" s="10">
        <v>0</v>
      </c>
      <c r="O21" s="180"/>
      <c r="P21" s="16" t="s">
        <v>54</v>
      </c>
    </row>
    <row r="22" spans="1:43" s="183" customFormat="1" ht="33.9" customHeight="1" x14ac:dyDescent="0.3">
      <c r="A22" s="190" t="s">
        <v>352</v>
      </c>
      <c r="B22" s="190" t="s">
        <v>6405</v>
      </c>
      <c r="C22" s="9" t="s">
        <v>414</v>
      </c>
      <c r="D22" s="195">
        <v>72000</v>
      </c>
      <c r="E22" s="195">
        <v>72000</v>
      </c>
      <c r="F22" s="294"/>
      <c r="G22" s="180">
        <v>72000</v>
      </c>
      <c r="H22" s="10">
        <v>0</v>
      </c>
      <c r="I22" s="179" t="s">
        <v>53</v>
      </c>
      <c r="J22" s="179"/>
      <c r="K22" s="179" t="s">
        <v>53</v>
      </c>
      <c r="L22" s="179"/>
      <c r="M22" s="294"/>
      <c r="N22" s="10">
        <v>0</v>
      </c>
      <c r="O22" s="180"/>
      <c r="P22" s="16" t="s">
        <v>54</v>
      </c>
    </row>
    <row r="23" spans="1:43" s="183" customFormat="1" ht="33.9" customHeight="1" x14ac:dyDescent="0.3">
      <c r="A23" s="190" t="s">
        <v>352</v>
      </c>
      <c r="B23" s="190" t="s">
        <v>6406</v>
      </c>
      <c r="C23" s="9" t="s">
        <v>414</v>
      </c>
      <c r="D23" s="195">
        <v>72000</v>
      </c>
      <c r="E23" s="195">
        <v>72000</v>
      </c>
      <c r="F23" s="294"/>
      <c r="G23" s="180">
        <v>72000</v>
      </c>
      <c r="H23" s="10">
        <v>0</v>
      </c>
      <c r="I23" s="179" t="s">
        <v>53</v>
      </c>
      <c r="J23" s="179"/>
      <c r="K23" s="179" t="s">
        <v>53</v>
      </c>
      <c r="L23" s="179"/>
      <c r="M23" s="294"/>
      <c r="N23" s="10">
        <v>0</v>
      </c>
      <c r="O23" s="180"/>
      <c r="P23" s="16" t="s">
        <v>54</v>
      </c>
    </row>
    <row r="24" spans="1:43" s="183" customFormat="1" ht="33.9" customHeight="1" x14ac:dyDescent="0.3">
      <c r="A24" s="190" t="s">
        <v>4690</v>
      </c>
      <c r="B24" s="190" t="s">
        <v>6407</v>
      </c>
      <c r="C24" s="9" t="s">
        <v>414</v>
      </c>
      <c r="D24" s="195">
        <v>72000</v>
      </c>
      <c r="E24" s="195">
        <v>72000</v>
      </c>
      <c r="F24" s="294"/>
      <c r="G24" s="180">
        <v>72000</v>
      </c>
      <c r="H24" s="10">
        <v>0</v>
      </c>
      <c r="I24" s="179" t="s">
        <v>53</v>
      </c>
      <c r="J24" s="179"/>
      <c r="K24" s="179" t="s">
        <v>53</v>
      </c>
      <c r="L24" s="179"/>
      <c r="M24" s="294"/>
      <c r="N24" s="10">
        <v>0</v>
      </c>
      <c r="O24" s="180"/>
      <c r="P24" s="16" t="s">
        <v>54</v>
      </c>
    </row>
    <row r="25" spans="1:43" s="183" customFormat="1" ht="33.9" customHeight="1" x14ac:dyDescent="0.3">
      <c r="A25" s="190" t="s">
        <v>351</v>
      </c>
      <c r="B25" s="190" t="s">
        <v>6408</v>
      </c>
      <c r="C25" s="9" t="s">
        <v>414</v>
      </c>
      <c r="D25" s="195">
        <v>72000</v>
      </c>
      <c r="E25" s="195">
        <v>72000</v>
      </c>
      <c r="F25" s="294"/>
      <c r="G25" s="180">
        <v>72000</v>
      </c>
      <c r="H25" s="10">
        <v>0</v>
      </c>
      <c r="I25" s="179" t="s">
        <v>53</v>
      </c>
      <c r="J25" s="179"/>
      <c r="K25" s="179" t="s">
        <v>53</v>
      </c>
      <c r="L25" s="179"/>
      <c r="M25" s="294"/>
      <c r="N25" s="10">
        <v>0</v>
      </c>
      <c r="O25" s="180"/>
      <c r="P25" s="16" t="s">
        <v>54</v>
      </c>
    </row>
    <row r="26" spans="1:43" s="183" customFormat="1" ht="32.4" customHeight="1" x14ac:dyDescent="0.3">
      <c r="A26" s="184" t="s">
        <v>6409</v>
      </c>
      <c r="B26" s="178" t="s">
        <v>6410</v>
      </c>
      <c r="C26" s="9" t="s">
        <v>414</v>
      </c>
      <c r="D26" s="180">
        <v>72000</v>
      </c>
      <c r="E26" s="180">
        <v>72000</v>
      </c>
      <c r="F26" s="180"/>
      <c r="G26" s="180">
        <v>72000</v>
      </c>
      <c r="H26" s="10">
        <v>0</v>
      </c>
      <c r="I26" s="179" t="s">
        <v>53</v>
      </c>
      <c r="J26" s="179"/>
      <c r="K26" s="179" t="s">
        <v>53</v>
      </c>
      <c r="L26" s="179"/>
      <c r="M26" s="180"/>
      <c r="N26" s="10">
        <v>0</v>
      </c>
      <c r="O26" s="180"/>
      <c r="P26" s="16" t="s">
        <v>54</v>
      </c>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row>
    <row r="27" spans="1:43" s="183" customFormat="1" ht="32.4" customHeight="1" x14ac:dyDescent="0.3">
      <c r="A27" s="184" t="s">
        <v>6409</v>
      </c>
      <c r="B27" s="178" t="s">
        <v>6411</v>
      </c>
      <c r="C27" s="9" t="s">
        <v>414</v>
      </c>
      <c r="D27" s="180">
        <v>72000</v>
      </c>
      <c r="E27" s="180">
        <v>72000</v>
      </c>
      <c r="F27" s="180"/>
      <c r="G27" s="180">
        <v>72000</v>
      </c>
      <c r="H27" s="10">
        <v>0</v>
      </c>
      <c r="I27" s="179" t="s">
        <v>53</v>
      </c>
      <c r="J27" s="179"/>
      <c r="K27" s="179" t="s">
        <v>53</v>
      </c>
      <c r="L27" s="179"/>
      <c r="M27" s="180"/>
      <c r="N27" s="10">
        <v>0</v>
      </c>
      <c r="O27" s="180"/>
      <c r="P27" s="16" t="s">
        <v>54</v>
      </c>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row>
    <row r="28" spans="1:43" s="183" customFormat="1" ht="32.4" customHeight="1" x14ac:dyDescent="0.3">
      <c r="A28" s="184" t="s">
        <v>98</v>
      </c>
      <c r="B28" s="178" t="s">
        <v>6412</v>
      </c>
      <c r="C28" s="9" t="s">
        <v>414</v>
      </c>
      <c r="D28" s="180">
        <v>72000</v>
      </c>
      <c r="E28" s="180">
        <v>72000</v>
      </c>
      <c r="F28" s="180"/>
      <c r="G28" s="180">
        <v>72000</v>
      </c>
      <c r="H28" s="10">
        <v>0</v>
      </c>
      <c r="I28" s="179" t="s">
        <v>53</v>
      </c>
      <c r="J28" s="179"/>
      <c r="K28" s="179" t="s">
        <v>53</v>
      </c>
      <c r="L28" s="179"/>
      <c r="M28" s="180"/>
      <c r="N28" s="10">
        <v>0</v>
      </c>
      <c r="O28" s="180"/>
      <c r="P28" s="16" t="s">
        <v>54</v>
      </c>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row>
    <row r="29" spans="1:43" s="189" customFormat="1" ht="32.4" customHeight="1" x14ac:dyDescent="0.3">
      <c r="A29" s="186" t="s">
        <v>344</v>
      </c>
      <c r="B29" s="187" t="s">
        <v>6413</v>
      </c>
      <c r="C29" s="9" t="s">
        <v>414</v>
      </c>
      <c r="D29" s="180">
        <v>72000</v>
      </c>
      <c r="E29" s="180">
        <v>72000</v>
      </c>
      <c r="F29" s="180"/>
      <c r="G29" s="180">
        <v>72000</v>
      </c>
      <c r="H29" s="10">
        <v>0</v>
      </c>
      <c r="I29" s="179" t="s">
        <v>53</v>
      </c>
      <c r="J29" s="179"/>
      <c r="K29" s="179" t="s">
        <v>53</v>
      </c>
      <c r="L29" s="179"/>
      <c r="M29" s="180"/>
      <c r="N29" s="10">
        <v>0</v>
      </c>
      <c r="O29" s="180"/>
      <c r="P29" s="16" t="s">
        <v>54</v>
      </c>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row>
    <row r="30" spans="1:43" s="183" customFormat="1" ht="32.4" customHeight="1" x14ac:dyDescent="0.3">
      <c r="A30" s="184" t="s">
        <v>344</v>
      </c>
      <c r="B30" s="178" t="s">
        <v>6414</v>
      </c>
      <c r="C30" s="9" t="s">
        <v>414</v>
      </c>
      <c r="D30" s="180">
        <v>72000</v>
      </c>
      <c r="E30" s="180">
        <v>72000</v>
      </c>
      <c r="F30" s="180"/>
      <c r="G30" s="180">
        <v>72000</v>
      </c>
      <c r="H30" s="10">
        <v>0</v>
      </c>
      <c r="I30" s="179" t="s">
        <v>53</v>
      </c>
      <c r="J30" s="179"/>
      <c r="K30" s="179" t="s">
        <v>53</v>
      </c>
      <c r="L30" s="179"/>
      <c r="M30" s="180"/>
      <c r="N30" s="10">
        <v>0</v>
      </c>
      <c r="O30" s="180"/>
      <c r="P30" s="16" t="s">
        <v>54</v>
      </c>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row>
    <row r="31" spans="1:43" s="183" customFormat="1" ht="32.4" customHeight="1" x14ac:dyDescent="0.3">
      <c r="A31" s="184" t="s">
        <v>344</v>
      </c>
      <c r="B31" s="178" t="s">
        <v>6415</v>
      </c>
      <c r="C31" s="9" t="s">
        <v>414</v>
      </c>
      <c r="D31" s="180">
        <v>72000</v>
      </c>
      <c r="E31" s="180">
        <v>72000</v>
      </c>
      <c r="F31" s="180"/>
      <c r="G31" s="180">
        <v>72000</v>
      </c>
      <c r="H31" s="10">
        <v>0</v>
      </c>
      <c r="I31" s="179" t="s">
        <v>53</v>
      </c>
      <c r="J31" s="179"/>
      <c r="K31" s="179" t="s">
        <v>53</v>
      </c>
      <c r="L31" s="179"/>
      <c r="M31" s="180"/>
      <c r="N31" s="10">
        <v>0</v>
      </c>
      <c r="O31" s="180"/>
      <c r="P31" s="16" t="s">
        <v>54</v>
      </c>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row>
    <row r="32" spans="1:43" s="183" customFormat="1" ht="32.4" customHeight="1" x14ac:dyDescent="0.3">
      <c r="A32" s="184" t="s">
        <v>344</v>
      </c>
      <c r="B32" s="178" t="s">
        <v>6416</v>
      </c>
      <c r="C32" s="9" t="s">
        <v>414</v>
      </c>
      <c r="D32" s="180">
        <v>72000</v>
      </c>
      <c r="E32" s="180">
        <v>72000</v>
      </c>
      <c r="F32" s="180"/>
      <c r="G32" s="180">
        <v>72000</v>
      </c>
      <c r="H32" s="10">
        <v>0</v>
      </c>
      <c r="I32" s="179" t="s">
        <v>53</v>
      </c>
      <c r="J32" s="179"/>
      <c r="K32" s="179" t="s">
        <v>53</v>
      </c>
      <c r="L32" s="179"/>
      <c r="M32" s="180"/>
      <c r="N32" s="10">
        <v>0</v>
      </c>
      <c r="O32" s="180"/>
      <c r="P32" s="16" t="s">
        <v>54</v>
      </c>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row>
    <row r="33" spans="1:43" s="183" customFormat="1" ht="32.4" customHeight="1" x14ac:dyDescent="0.3">
      <c r="A33" s="184" t="s">
        <v>344</v>
      </c>
      <c r="B33" s="178" t="s">
        <v>6417</v>
      </c>
      <c r="C33" s="9" t="s">
        <v>414</v>
      </c>
      <c r="D33" s="180">
        <v>72000</v>
      </c>
      <c r="E33" s="180">
        <v>72000</v>
      </c>
      <c r="F33" s="180"/>
      <c r="G33" s="180">
        <v>72000</v>
      </c>
      <c r="H33" s="10">
        <v>0</v>
      </c>
      <c r="I33" s="179" t="s">
        <v>53</v>
      </c>
      <c r="J33" s="179"/>
      <c r="K33" s="179" t="s">
        <v>53</v>
      </c>
      <c r="L33" s="179"/>
      <c r="M33" s="180"/>
      <c r="N33" s="10">
        <v>0</v>
      </c>
      <c r="O33" s="180"/>
      <c r="P33" s="16" t="s">
        <v>54</v>
      </c>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row>
    <row r="34" spans="1:43" s="189" customFormat="1" ht="32.4" customHeight="1" x14ac:dyDescent="0.3">
      <c r="A34" s="186" t="s">
        <v>344</v>
      </c>
      <c r="B34" s="187" t="s">
        <v>6418</v>
      </c>
      <c r="C34" s="9" t="s">
        <v>414</v>
      </c>
      <c r="D34" s="180">
        <v>72000</v>
      </c>
      <c r="E34" s="180">
        <v>72000</v>
      </c>
      <c r="F34" s="180"/>
      <c r="G34" s="180">
        <v>72000</v>
      </c>
      <c r="H34" s="10">
        <v>0</v>
      </c>
      <c r="I34" s="179" t="s">
        <v>53</v>
      </c>
      <c r="J34" s="179"/>
      <c r="K34" s="179" t="s">
        <v>53</v>
      </c>
      <c r="L34" s="179"/>
      <c r="M34" s="180"/>
      <c r="N34" s="10">
        <v>0</v>
      </c>
      <c r="O34" s="180"/>
      <c r="P34" s="16" t="s">
        <v>54</v>
      </c>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row>
    <row r="35" spans="1:43" s="183" customFormat="1" ht="32.4" customHeight="1" x14ac:dyDescent="0.3">
      <c r="A35" s="184" t="s">
        <v>4699</v>
      </c>
      <c r="B35" s="178" t="s">
        <v>6419</v>
      </c>
      <c r="C35" s="9" t="s">
        <v>414</v>
      </c>
      <c r="D35" s="180">
        <v>72000</v>
      </c>
      <c r="E35" s="180">
        <v>72000</v>
      </c>
      <c r="F35" s="180"/>
      <c r="G35" s="180">
        <v>72000</v>
      </c>
      <c r="H35" s="10">
        <v>0</v>
      </c>
      <c r="I35" s="179" t="s">
        <v>53</v>
      </c>
      <c r="J35" s="179"/>
      <c r="K35" s="179" t="s">
        <v>53</v>
      </c>
      <c r="L35" s="179"/>
      <c r="M35" s="180"/>
      <c r="N35" s="10">
        <v>0</v>
      </c>
      <c r="O35" s="180"/>
      <c r="P35" s="16" t="s">
        <v>54</v>
      </c>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row>
    <row r="36" spans="1:43" s="183" customFormat="1" ht="32.4" customHeight="1" x14ac:dyDescent="0.3">
      <c r="A36" s="184" t="s">
        <v>4699</v>
      </c>
      <c r="B36" s="178" t="s">
        <v>6420</v>
      </c>
      <c r="C36" s="9" t="s">
        <v>414</v>
      </c>
      <c r="D36" s="180">
        <v>72000</v>
      </c>
      <c r="E36" s="180">
        <v>72000</v>
      </c>
      <c r="F36" s="180"/>
      <c r="G36" s="180">
        <v>72000</v>
      </c>
      <c r="H36" s="10">
        <v>0</v>
      </c>
      <c r="I36" s="179" t="s">
        <v>53</v>
      </c>
      <c r="J36" s="179"/>
      <c r="K36" s="179" t="s">
        <v>53</v>
      </c>
      <c r="L36" s="179"/>
      <c r="M36" s="180"/>
      <c r="N36" s="10">
        <v>0</v>
      </c>
      <c r="O36" s="180"/>
      <c r="P36" s="16" t="s">
        <v>54</v>
      </c>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row>
    <row r="37" spans="1:43" s="183" customFormat="1" ht="32.4" customHeight="1" x14ac:dyDescent="0.3">
      <c r="A37" s="184" t="s">
        <v>99</v>
      </c>
      <c r="B37" s="178" t="s">
        <v>6421</v>
      </c>
      <c r="C37" s="9" t="s">
        <v>414</v>
      </c>
      <c r="D37" s="180">
        <v>72000</v>
      </c>
      <c r="E37" s="180">
        <v>72000</v>
      </c>
      <c r="F37" s="180"/>
      <c r="G37" s="180">
        <v>72000</v>
      </c>
      <c r="H37" s="10">
        <v>0</v>
      </c>
      <c r="I37" s="179" t="s">
        <v>53</v>
      </c>
      <c r="J37" s="179"/>
      <c r="K37" s="179" t="s">
        <v>53</v>
      </c>
      <c r="L37" s="179"/>
      <c r="M37" s="180"/>
      <c r="N37" s="10">
        <v>0</v>
      </c>
      <c r="O37" s="180"/>
      <c r="P37" s="16" t="s">
        <v>54</v>
      </c>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row>
    <row r="38" spans="1:43" s="183" customFormat="1" ht="32.4" customHeight="1" x14ac:dyDescent="0.3">
      <c r="A38" s="184" t="s">
        <v>99</v>
      </c>
      <c r="B38" s="178" t="s">
        <v>6422</v>
      </c>
      <c r="C38" s="9" t="s">
        <v>414</v>
      </c>
      <c r="D38" s="180">
        <v>72000</v>
      </c>
      <c r="E38" s="180">
        <v>72000</v>
      </c>
      <c r="F38" s="180"/>
      <c r="G38" s="180">
        <v>72000</v>
      </c>
      <c r="H38" s="10">
        <v>0</v>
      </c>
      <c r="I38" s="179" t="s">
        <v>53</v>
      </c>
      <c r="J38" s="179"/>
      <c r="K38" s="179" t="s">
        <v>53</v>
      </c>
      <c r="L38" s="179"/>
      <c r="M38" s="180"/>
      <c r="N38" s="10">
        <v>0</v>
      </c>
      <c r="O38" s="180"/>
      <c r="P38" s="16" t="s">
        <v>54</v>
      </c>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row>
    <row r="39" spans="1:43" s="183" customFormat="1" ht="32.4" customHeight="1" x14ac:dyDescent="0.3">
      <c r="A39" s="184" t="s">
        <v>99</v>
      </c>
      <c r="B39" s="178" t="s">
        <v>6423</v>
      </c>
      <c r="C39" s="9" t="s">
        <v>414</v>
      </c>
      <c r="D39" s="180">
        <v>72000</v>
      </c>
      <c r="E39" s="180">
        <v>72000</v>
      </c>
      <c r="F39" s="180"/>
      <c r="G39" s="180">
        <v>72000</v>
      </c>
      <c r="H39" s="10">
        <v>0</v>
      </c>
      <c r="I39" s="179" t="s">
        <v>53</v>
      </c>
      <c r="J39" s="179"/>
      <c r="K39" s="179" t="s">
        <v>53</v>
      </c>
      <c r="L39" s="179"/>
      <c r="M39" s="180"/>
      <c r="N39" s="10">
        <v>0</v>
      </c>
      <c r="O39" s="180"/>
      <c r="P39" s="16" t="s">
        <v>54</v>
      </c>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row>
    <row r="40" spans="1:43" s="183" customFormat="1" ht="32.4" customHeight="1" x14ac:dyDescent="0.3">
      <c r="A40" s="184" t="s">
        <v>99</v>
      </c>
      <c r="B40" s="178" t="s">
        <v>6424</v>
      </c>
      <c r="C40" s="9" t="s">
        <v>414</v>
      </c>
      <c r="D40" s="180">
        <v>72000</v>
      </c>
      <c r="E40" s="180">
        <v>72000</v>
      </c>
      <c r="F40" s="180"/>
      <c r="G40" s="180">
        <v>72000</v>
      </c>
      <c r="H40" s="10">
        <v>0</v>
      </c>
      <c r="I40" s="179" t="s">
        <v>53</v>
      </c>
      <c r="J40" s="179"/>
      <c r="K40" s="179" t="s">
        <v>53</v>
      </c>
      <c r="L40" s="179"/>
      <c r="M40" s="180"/>
      <c r="N40" s="10">
        <v>0</v>
      </c>
      <c r="O40" s="180"/>
      <c r="P40" s="16" t="s">
        <v>54</v>
      </c>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row>
    <row r="41" spans="1:43" s="183" customFormat="1" ht="32.4" customHeight="1" x14ac:dyDescent="0.3">
      <c r="A41" s="184" t="s">
        <v>99</v>
      </c>
      <c r="B41" s="178" t="s">
        <v>6425</v>
      </c>
      <c r="C41" s="9" t="s">
        <v>414</v>
      </c>
      <c r="D41" s="180">
        <v>72000</v>
      </c>
      <c r="E41" s="180">
        <v>72000</v>
      </c>
      <c r="F41" s="180"/>
      <c r="G41" s="180">
        <v>72000</v>
      </c>
      <c r="H41" s="10">
        <v>0</v>
      </c>
      <c r="I41" s="179" t="s">
        <v>53</v>
      </c>
      <c r="J41" s="179"/>
      <c r="K41" s="179" t="s">
        <v>53</v>
      </c>
      <c r="L41" s="179"/>
      <c r="M41" s="180"/>
      <c r="N41" s="10">
        <v>0</v>
      </c>
      <c r="O41" s="180"/>
      <c r="P41" s="16" t="s">
        <v>54</v>
      </c>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row>
    <row r="42" spans="1:43" s="183" customFormat="1" ht="32.4" customHeight="1" x14ac:dyDescent="0.3">
      <c r="A42" s="184" t="s">
        <v>99</v>
      </c>
      <c r="B42" s="178" t="s">
        <v>6426</v>
      </c>
      <c r="C42" s="9" t="s">
        <v>414</v>
      </c>
      <c r="D42" s="180">
        <v>72000</v>
      </c>
      <c r="E42" s="180">
        <v>72000</v>
      </c>
      <c r="F42" s="180"/>
      <c r="G42" s="180">
        <v>72000</v>
      </c>
      <c r="H42" s="10">
        <v>0</v>
      </c>
      <c r="I42" s="179" t="s">
        <v>53</v>
      </c>
      <c r="J42" s="179"/>
      <c r="K42" s="179" t="s">
        <v>53</v>
      </c>
      <c r="L42" s="179"/>
      <c r="M42" s="180"/>
      <c r="N42" s="10">
        <v>0</v>
      </c>
      <c r="O42" s="180"/>
      <c r="P42" s="16" t="s">
        <v>54</v>
      </c>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row>
    <row r="43" spans="1:43" s="183" customFormat="1" ht="32.4" customHeight="1" x14ac:dyDescent="0.3">
      <c r="A43" s="184" t="s">
        <v>100</v>
      </c>
      <c r="B43" s="178" t="s">
        <v>6427</v>
      </c>
      <c r="C43" s="9" t="s">
        <v>414</v>
      </c>
      <c r="D43" s="180">
        <v>72000</v>
      </c>
      <c r="E43" s="180">
        <v>72000</v>
      </c>
      <c r="F43" s="180"/>
      <c r="G43" s="180">
        <v>72000</v>
      </c>
      <c r="H43" s="10">
        <v>0</v>
      </c>
      <c r="I43" s="179" t="s">
        <v>53</v>
      </c>
      <c r="J43" s="179"/>
      <c r="K43" s="179" t="s">
        <v>53</v>
      </c>
      <c r="L43" s="179"/>
      <c r="M43" s="180"/>
      <c r="N43" s="10">
        <v>0</v>
      </c>
      <c r="O43" s="180"/>
      <c r="P43" s="16" t="s">
        <v>54</v>
      </c>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row>
    <row r="44" spans="1:43" s="183" customFormat="1" ht="32.4" customHeight="1" x14ac:dyDescent="0.3">
      <c r="A44" s="184" t="s">
        <v>4712</v>
      </c>
      <c r="B44" s="178" t="s">
        <v>6428</v>
      </c>
      <c r="C44" s="9" t="s">
        <v>414</v>
      </c>
      <c r="D44" s="180">
        <v>72000</v>
      </c>
      <c r="E44" s="180">
        <v>72000</v>
      </c>
      <c r="F44" s="180"/>
      <c r="G44" s="180">
        <v>72000</v>
      </c>
      <c r="H44" s="10">
        <v>0</v>
      </c>
      <c r="I44" s="179" t="s">
        <v>53</v>
      </c>
      <c r="J44" s="179"/>
      <c r="K44" s="179" t="s">
        <v>53</v>
      </c>
      <c r="L44" s="179"/>
      <c r="M44" s="180"/>
      <c r="N44" s="10">
        <v>0</v>
      </c>
      <c r="O44" s="180"/>
      <c r="P44" s="16" t="s">
        <v>54</v>
      </c>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row>
    <row r="45" spans="1:43" s="183" customFormat="1" ht="32.4" customHeight="1" x14ac:dyDescent="0.3">
      <c r="A45" s="184" t="s">
        <v>56</v>
      </c>
      <c r="B45" s="178" t="s">
        <v>6429</v>
      </c>
      <c r="C45" s="9" t="s">
        <v>414</v>
      </c>
      <c r="D45" s="180">
        <v>72000</v>
      </c>
      <c r="E45" s="180">
        <v>72000</v>
      </c>
      <c r="F45" s="180"/>
      <c r="G45" s="180">
        <v>72000</v>
      </c>
      <c r="H45" s="10">
        <v>0</v>
      </c>
      <c r="I45" s="179" t="s">
        <v>53</v>
      </c>
      <c r="J45" s="179"/>
      <c r="K45" s="179" t="s">
        <v>53</v>
      </c>
      <c r="L45" s="179"/>
      <c r="M45" s="180"/>
      <c r="N45" s="10">
        <v>0</v>
      </c>
      <c r="O45" s="180"/>
      <c r="P45" s="301" t="s">
        <v>54</v>
      </c>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row>
    <row r="46" spans="1:43" s="183" customFormat="1" ht="32.4" customHeight="1" x14ac:dyDescent="0.3">
      <c r="A46" s="184" t="s">
        <v>56</v>
      </c>
      <c r="B46" s="178" t="s">
        <v>6430</v>
      </c>
      <c r="C46" s="9" t="s">
        <v>414</v>
      </c>
      <c r="D46" s="180">
        <v>72000</v>
      </c>
      <c r="E46" s="180">
        <v>72000</v>
      </c>
      <c r="F46" s="180"/>
      <c r="G46" s="180">
        <v>72000</v>
      </c>
      <c r="H46" s="10">
        <v>0</v>
      </c>
      <c r="I46" s="179" t="s">
        <v>53</v>
      </c>
      <c r="J46" s="179"/>
      <c r="K46" s="179" t="s">
        <v>53</v>
      </c>
      <c r="L46" s="179"/>
      <c r="M46" s="180"/>
      <c r="N46" s="10">
        <v>0</v>
      </c>
      <c r="O46" s="180"/>
      <c r="P46" s="301" t="s">
        <v>54</v>
      </c>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row>
    <row r="47" spans="1:43" s="183" customFormat="1" ht="32.4" customHeight="1" x14ac:dyDescent="0.3">
      <c r="A47" s="184" t="s">
        <v>56</v>
      </c>
      <c r="B47" s="178" t="s">
        <v>6431</v>
      </c>
      <c r="C47" s="9" t="s">
        <v>414</v>
      </c>
      <c r="D47" s="180">
        <v>72000</v>
      </c>
      <c r="E47" s="180">
        <v>72000</v>
      </c>
      <c r="F47" s="180"/>
      <c r="G47" s="180">
        <v>72000</v>
      </c>
      <c r="H47" s="10">
        <v>0</v>
      </c>
      <c r="I47" s="179" t="s">
        <v>53</v>
      </c>
      <c r="J47" s="179"/>
      <c r="K47" s="179" t="s">
        <v>53</v>
      </c>
      <c r="L47" s="179"/>
      <c r="M47" s="180"/>
      <c r="N47" s="10">
        <v>0</v>
      </c>
      <c r="O47" s="180"/>
      <c r="P47" s="301" t="s">
        <v>54</v>
      </c>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row>
    <row r="48" spans="1:43" s="183" customFormat="1" ht="32.4" customHeight="1" x14ac:dyDescent="0.3">
      <c r="A48" s="184" t="s">
        <v>349</v>
      </c>
      <c r="B48" s="178" t="s">
        <v>6432</v>
      </c>
      <c r="C48" s="9" t="s">
        <v>414</v>
      </c>
      <c r="D48" s="180">
        <v>72000</v>
      </c>
      <c r="E48" s="180">
        <v>72000</v>
      </c>
      <c r="F48" s="180"/>
      <c r="G48" s="180">
        <v>72000</v>
      </c>
      <c r="H48" s="10">
        <v>0</v>
      </c>
      <c r="I48" s="179" t="s">
        <v>53</v>
      </c>
      <c r="J48" s="179"/>
      <c r="K48" s="179" t="s">
        <v>53</v>
      </c>
      <c r="L48" s="179"/>
      <c r="M48" s="180"/>
      <c r="N48" s="10">
        <v>0</v>
      </c>
      <c r="O48" s="180"/>
      <c r="P48" s="301" t="s">
        <v>54</v>
      </c>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row>
    <row r="49" spans="1:43" s="183" customFormat="1" ht="32.4" customHeight="1" x14ac:dyDescent="0.3">
      <c r="A49" s="184" t="s">
        <v>349</v>
      </c>
      <c r="B49" s="178" t="s">
        <v>6433</v>
      </c>
      <c r="C49" s="9" t="s">
        <v>414</v>
      </c>
      <c r="D49" s="180">
        <v>72000</v>
      </c>
      <c r="E49" s="180">
        <v>72000</v>
      </c>
      <c r="F49" s="180"/>
      <c r="G49" s="180">
        <v>72000</v>
      </c>
      <c r="H49" s="10">
        <v>0</v>
      </c>
      <c r="I49" s="179" t="s">
        <v>53</v>
      </c>
      <c r="J49" s="179"/>
      <c r="K49" s="179" t="s">
        <v>53</v>
      </c>
      <c r="L49" s="179"/>
      <c r="M49" s="180"/>
      <c r="N49" s="10">
        <v>0</v>
      </c>
      <c r="O49" s="180"/>
      <c r="P49" s="301" t="s">
        <v>54</v>
      </c>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row>
    <row r="50" spans="1:43" s="183" customFormat="1" ht="32.4" customHeight="1" x14ac:dyDescent="0.3">
      <c r="A50" s="184" t="s">
        <v>343</v>
      </c>
      <c r="B50" s="178" t="s">
        <v>6434</v>
      </c>
      <c r="C50" s="9" t="s">
        <v>414</v>
      </c>
      <c r="D50" s="180">
        <v>72000</v>
      </c>
      <c r="E50" s="180">
        <v>72000</v>
      </c>
      <c r="F50" s="180"/>
      <c r="G50" s="180">
        <v>72000</v>
      </c>
      <c r="H50" s="10">
        <v>0</v>
      </c>
      <c r="I50" s="179" t="s">
        <v>53</v>
      </c>
      <c r="J50" s="179"/>
      <c r="K50" s="179" t="s">
        <v>53</v>
      </c>
      <c r="L50" s="179"/>
      <c r="M50" s="180"/>
      <c r="N50" s="10">
        <v>0</v>
      </c>
      <c r="O50" s="180"/>
      <c r="P50" s="301" t="s">
        <v>54</v>
      </c>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row>
    <row r="51" spans="1:43" s="183" customFormat="1" ht="32.4" customHeight="1" x14ac:dyDescent="0.3">
      <c r="A51" s="184" t="s">
        <v>343</v>
      </c>
      <c r="B51" s="178" t="s">
        <v>6435</v>
      </c>
      <c r="C51" s="9" t="s">
        <v>414</v>
      </c>
      <c r="D51" s="180">
        <v>72000</v>
      </c>
      <c r="E51" s="180">
        <v>72000</v>
      </c>
      <c r="F51" s="180"/>
      <c r="G51" s="180">
        <v>72000</v>
      </c>
      <c r="H51" s="10">
        <v>0</v>
      </c>
      <c r="I51" s="179" t="s">
        <v>53</v>
      </c>
      <c r="J51" s="179"/>
      <c r="K51" s="179" t="s">
        <v>53</v>
      </c>
      <c r="L51" s="179"/>
      <c r="M51" s="180"/>
      <c r="N51" s="10">
        <v>0</v>
      </c>
      <c r="O51" s="180"/>
      <c r="P51" s="301" t="s">
        <v>54</v>
      </c>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row>
    <row r="52" spans="1:43" s="183" customFormat="1" ht="32.4" customHeight="1" x14ac:dyDescent="0.3">
      <c r="A52" s="184" t="s">
        <v>343</v>
      </c>
      <c r="B52" s="178" t="s">
        <v>6436</v>
      </c>
      <c r="C52" s="9" t="s">
        <v>414</v>
      </c>
      <c r="D52" s="180">
        <v>72000</v>
      </c>
      <c r="E52" s="180">
        <v>72000</v>
      </c>
      <c r="F52" s="180"/>
      <c r="G52" s="180">
        <v>72000</v>
      </c>
      <c r="H52" s="10">
        <v>0</v>
      </c>
      <c r="I52" s="179" t="s">
        <v>53</v>
      </c>
      <c r="J52" s="179"/>
      <c r="K52" s="179" t="s">
        <v>53</v>
      </c>
      <c r="L52" s="179"/>
      <c r="M52" s="180"/>
      <c r="N52" s="10">
        <v>0</v>
      </c>
      <c r="O52" s="180"/>
      <c r="P52" s="301" t="s">
        <v>54</v>
      </c>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row>
    <row r="53" spans="1:43" s="183" customFormat="1" ht="32.4" customHeight="1" x14ac:dyDescent="0.3">
      <c r="A53" s="184" t="s">
        <v>343</v>
      </c>
      <c r="B53" s="178" t="s">
        <v>6437</v>
      </c>
      <c r="C53" s="9" t="s">
        <v>414</v>
      </c>
      <c r="D53" s="180">
        <v>72000</v>
      </c>
      <c r="E53" s="180">
        <v>72000</v>
      </c>
      <c r="F53" s="180"/>
      <c r="G53" s="180">
        <v>72000</v>
      </c>
      <c r="H53" s="10">
        <v>0</v>
      </c>
      <c r="I53" s="179" t="s">
        <v>53</v>
      </c>
      <c r="J53" s="179"/>
      <c r="K53" s="179" t="s">
        <v>53</v>
      </c>
      <c r="L53" s="179"/>
      <c r="M53" s="180"/>
      <c r="N53" s="10">
        <v>0</v>
      </c>
      <c r="O53" s="180"/>
      <c r="P53" s="301" t="s">
        <v>54</v>
      </c>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row>
    <row r="54" spans="1:43" s="183" customFormat="1" ht="32.4" customHeight="1" x14ac:dyDescent="0.3">
      <c r="A54" s="184" t="s">
        <v>343</v>
      </c>
      <c r="B54" s="178" t="s">
        <v>6438</v>
      </c>
      <c r="C54" s="180" t="s">
        <v>414</v>
      </c>
      <c r="D54" s="180">
        <v>72000</v>
      </c>
      <c r="E54" s="180">
        <v>72000</v>
      </c>
      <c r="F54" s="180"/>
      <c r="G54" s="180">
        <v>72000</v>
      </c>
      <c r="H54" s="10">
        <v>0</v>
      </c>
      <c r="I54" s="179" t="s">
        <v>53</v>
      </c>
      <c r="J54" s="179"/>
      <c r="K54" s="179" t="s">
        <v>53</v>
      </c>
      <c r="L54" s="180"/>
      <c r="M54" s="10"/>
      <c r="N54" s="10">
        <v>0</v>
      </c>
      <c r="O54" s="179"/>
      <c r="P54" s="301" t="s">
        <v>32</v>
      </c>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row>
    <row r="55" spans="1:43" s="183" customFormat="1" ht="32.4" customHeight="1" x14ac:dyDescent="0.3">
      <c r="A55" s="184" t="s">
        <v>343</v>
      </c>
      <c r="B55" s="178" t="s">
        <v>6439</v>
      </c>
      <c r="C55" s="180" t="s">
        <v>414</v>
      </c>
      <c r="D55" s="180">
        <v>72000</v>
      </c>
      <c r="E55" s="180">
        <v>72000</v>
      </c>
      <c r="F55" s="180"/>
      <c r="G55" s="180">
        <v>72000</v>
      </c>
      <c r="H55" s="10">
        <v>0</v>
      </c>
      <c r="I55" s="179" t="s">
        <v>53</v>
      </c>
      <c r="J55" s="179"/>
      <c r="K55" s="179" t="s">
        <v>53</v>
      </c>
      <c r="L55" s="180"/>
      <c r="M55" s="10"/>
      <c r="N55" s="10">
        <v>0</v>
      </c>
      <c r="O55" s="179"/>
      <c r="P55" s="301" t="s">
        <v>32</v>
      </c>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row>
    <row r="56" spans="1:43" s="183" customFormat="1" ht="32.4" customHeight="1" x14ac:dyDescent="0.3">
      <c r="A56" s="184" t="s">
        <v>427</v>
      </c>
      <c r="B56" s="178" t="s">
        <v>6440</v>
      </c>
      <c r="C56" s="180" t="s">
        <v>414</v>
      </c>
      <c r="D56" s="180">
        <v>72000</v>
      </c>
      <c r="E56" s="180">
        <v>72000</v>
      </c>
      <c r="F56" s="180"/>
      <c r="G56" s="180">
        <v>72000</v>
      </c>
      <c r="H56" s="10">
        <v>0</v>
      </c>
      <c r="I56" s="179" t="s">
        <v>53</v>
      </c>
      <c r="J56" s="179"/>
      <c r="K56" s="179" t="s">
        <v>53</v>
      </c>
      <c r="L56" s="180"/>
      <c r="M56" s="10"/>
      <c r="N56" s="10">
        <v>0</v>
      </c>
      <c r="O56" s="179"/>
      <c r="P56" s="301" t="s">
        <v>32</v>
      </c>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row>
    <row r="57" spans="1:43" s="183" customFormat="1" ht="32.4" customHeight="1" x14ac:dyDescent="0.3">
      <c r="A57" s="184" t="s">
        <v>429</v>
      </c>
      <c r="B57" s="178" t="s">
        <v>6441</v>
      </c>
      <c r="C57" s="180" t="s">
        <v>414</v>
      </c>
      <c r="D57" s="180">
        <v>72000</v>
      </c>
      <c r="E57" s="180">
        <v>72000</v>
      </c>
      <c r="F57" s="180"/>
      <c r="G57" s="180">
        <v>72000</v>
      </c>
      <c r="H57" s="10">
        <v>0</v>
      </c>
      <c r="I57" s="179" t="s">
        <v>53</v>
      </c>
      <c r="J57" s="179"/>
      <c r="K57" s="179" t="s">
        <v>53</v>
      </c>
      <c r="L57" s="180"/>
      <c r="M57" s="10"/>
      <c r="N57" s="10">
        <v>0</v>
      </c>
      <c r="O57" s="179"/>
      <c r="P57" s="301" t="s">
        <v>32</v>
      </c>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row>
    <row r="58" spans="1:43" s="183" customFormat="1" ht="32.4" customHeight="1" x14ac:dyDescent="0.3">
      <c r="A58" s="184" t="s">
        <v>342</v>
      </c>
      <c r="B58" s="178" t="s">
        <v>6442</v>
      </c>
      <c r="C58" s="180" t="s">
        <v>414</v>
      </c>
      <c r="D58" s="180">
        <v>72000</v>
      </c>
      <c r="E58" s="180">
        <v>72000</v>
      </c>
      <c r="F58" s="180"/>
      <c r="G58" s="180">
        <v>72000</v>
      </c>
      <c r="H58" s="10">
        <v>0</v>
      </c>
      <c r="I58" s="179" t="s">
        <v>53</v>
      </c>
      <c r="J58" s="179"/>
      <c r="K58" s="179" t="s">
        <v>53</v>
      </c>
      <c r="L58" s="180"/>
      <c r="M58" s="10"/>
      <c r="N58" s="10">
        <v>0</v>
      </c>
      <c r="O58" s="179"/>
      <c r="P58" s="301" t="s">
        <v>32</v>
      </c>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row>
    <row r="59" spans="1:43" s="183" customFormat="1" ht="32.4" customHeight="1" x14ac:dyDescent="0.3">
      <c r="A59" s="184" t="s">
        <v>342</v>
      </c>
      <c r="B59" s="178" t="s">
        <v>6443</v>
      </c>
      <c r="C59" s="180" t="s">
        <v>414</v>
      </c>
      <c r="D59" s="180">
        <v>72000</v>
      </c>
      <c r="E59" s="180">
        <v>72000</v>
      </c>
      <c r="F59" s="180"/>
      <c r="G59" s="180">
        <v>72000</v>
      </c>
      <c r="H59" s="10">
        <v>0</v>
      </c>
      <c r="I59" s="179" t="s">
        <v>53</v>
      </c>
      <c r="J59" s="179"/>
      <c r="K59" s="179" t="s">
        <v>53</v>
      </c>
      <c r="L59" s="180"/>
      <c r="M59" s="10"/>
      <c r="N59" s="10">
        <v>0</v>
      </c>
      <c r="O59" s="179"/>
      <c r="P59" s="301" t="s">
        <v>32</v>
      </c>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row>
    <row r="60" spans="1:43" s="183" customFormat="1" ht="32.4" customHeight="1" x14ac:dyDescent="0.3">
      <c r="A60" s="184" t="s">
        <v>342</v>
      </c>
      <c r="B60" s="178" t="s">
        <v>6444</v>
      </c>
      <c r="C60" s="180" t="s">
        <v>414</v>
      </c>
      <c r="D60" s="180">
        <v>72000</v>
      </c>
      <c r="E60" s="180">
        <v>72000</v>
      </c>
      <c r="F60" s="180"/>
      <c r="G60" s="180">
        <v>72000</v>
      </c>
      <c r="H60" s="10">
        <v>0</v>
      </c>
      <c r="I60" s="179" t="s">
        <v>53</v>
      </c>
      <c r="J60" s="179"/>
      <c r="K60" s="179" t="s">
        <v>53</v>
      </c>
      <c r="L60" s="180"/>
      <c r="M60" s="10"/>
      <c r="N60" s="10">
        <v>0</v>
      </c>
      <c r="O60" s="179"/>
      <c r="P60" s="301" t="s">
        <v>32</v>
      </c>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row>
    <row r="61" spans="1:43" s="183" customFormat="1" ht="32.4" customHeight="1" x14ac:dyDescent="0.3">
      <c r="A61" s="184" t="s">
        <v>58</v>
      </c>
      <c r="B61" s="178" t="s">
        <v>6445</v>
      </c>
      <c r="C61" s="180" t="s">
        <v>414</v>
      </c>
      <c r="D61" s="180">
        <v>72000</v>
      </c>
      <c r="E61" s="180">
        <v>72000</v>
      </c>
      <c r="F61" s="180"/>
      <c r="G61" s="180">
        <v>72000</v>
      </c>
      <c r="H61" s="10">
        <v>0</v>
      </c>
      <c r="I61" s="179" t="s">
        <v>53</v>
      </c>
      <c r="J61" s="179"/>
      <c r="K61" s="179" t="s">
        <v>53</v>
      </c>
      <c r="L61" s="180"/>
      <c r="M61" s="10"/>
      <c r="N61" s="10">
        <v>0</v>
      </c>
      <c r="O61" s="179"/>
      <c r="P61" s="301" t="s">
        <v>32</v>
      </c>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row>
    <row r="62" spans="1:43" s="183" customFormat="1" ht="32.4" customHeight="1" x14ac:dyDescent="0.3">
      <c r="A62" s="184" t="s">
        <v>58</v>
      </c>
      <c r="B62" s="178" t="s">
        <v>6446</v>
      </c>
      <c r="C62" s="180" t="s">
        <v>414</v>
      </c>
      <c r="D62" s="180">
        <v>72000</v>
      </c>
      <c r="E62" s="180">
        <v>72000</v>
      </c>
      <c r="F62" s="180"/>
      <c r="G62" s="180">
        <v>72000</v>
      </c>
      <c r="H62" s="10">
        <v>0</v>
      </c>
      <c r="I62" s="179" t="s">
        <v>53</v>
      </c>
      <c r="J62" s="179"/>
      <c r="K62" s="179" t="s">
        <v>53</v>
      </c>
      <c r="L62" s="180"/>
      <c r="M62" s="10"/>
      <c r="N62" s="10">
        <v>0</v>
      </c>
      <c r="O62" s="179"/>
      <c r="P62" s="301" t="s">
        <v>32</v>
      </c>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row>
    <row r="63" spans="1:43" s="183" customFormat="1" ht="32.4" customHeight="1" x14ac:dyDescent="0.3">
      <c r="A63" s="184" t="s">
        <v>102</v>
      </c>
      <c r="B63" s="178" t="s">
        <v>6447</v>
      </c>
      <c r="C63" s="180" t="s">
        <v>414</v>
      </c>
      <c r="D63" s="180">
        <v>72000</v>
      </c>
      <c r="E63" s="180">
        <v>72000</v>
      </c>
      <c r="F63" s="180"/>
      <c r="G63" s="180">
        <v>72000</v>
      </c>
      <c r="H63" s="10">
        <v>0</v>
      </c>
      <c r="I63" s="179" t="s">
        <v>53</v>
      </c>
      <c r="J63" s="179"/>
      <c r="K63" s="179" t="s">
        <v>53</v>
      </c>
      <c r="L63" s="180"/>
      <c r="M63" s="10"/>
      <c r="N63" s="10">
        <v>0</v>
      </c>
      <c r="O63" s="179"/>
      <c r="P63" s="301" t="s">
        <v>32</v>
      </c>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row>
    <row r="64" spans="1:43" s="183" customFormat="1" ht="32.4" customHeight="1" x14ac:dyDescent="0.3">
      <c r="A64" s="184" t="s">
        <v>102</v>
      </c>
      <c r="B64" s="178" t="s">
        <v>6448</v>
      </c>
      <c r="C64" s="180" t="s">
        <v>414</v>
      </c>
      <c r="D64" s="180">
        <v>72000</v>
      </c>
      <c r="E64" s="180">
        <v>72000</v>
      </c>
      <c r="F64" s="180"/>
      <c r="G64" s="180">
        <v>72000</v>
      </c>
      <c r="H64" s="10">
        <v>0</v>
      </c>
      <c r="I64" s="179" t="s">
        <v>53</v>
      </c>
      <c r="J64" s="179"/>
      <c r="K64" s="179" t="s">
        <v>53</v>
      </c>
      <c r="L64" s="180"/>
      <c r="M64" s="10"/>
      <c r="N64" s="10">
        <v>0</v>
      </c>
      <c r="O64" s="179"/>
      <c r="P64" s="301" t="s">
        <v>32</v>
      </c>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row>
    <row r="65" spans="1:42" s="183" customFormat="1" ht="32.4" customHeight="1" x14ac:dyDescent="0.3">
      <c r="A65" s="184" t="s">
        <v>5068</v>
      </c>
      <c r="B65" s="178" t="s">
        <v>6449</v>
      </c>
      <c r="C65" s="180" t="s">
        <v>414</v>
      </c>
      <c r="D65" s="180">
        <v>72000</v>
      </c>
      <c r="E65" s="180">
        <v>72000</v>
      </c>
      <c r="F65" s="180"/>
      <c r="G65" s="180">
        <v>72000</v>
      </c>
      <c r="H65" s="10">
        <v>0</v>
      </c>
      <c r="I65" s="179" t="s">
        <v>53</v>
      </c>
      <c r="J65" s="179"/>
      <c r="K65" s="179" t="s">
        <v>53</v>
      </c>
      <c r="L65" s="180"/>
      <c r="M65" s="10"/>
      <c r="N65" s="10">
        <v>0</v>
      </c>
      <c r="O65" s="179"/>
      <c r="P65" s="301" t="s">
        <v>32</v>
      </c>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row>
    <row r="66" spans="1:42" s="183" customFormat="1" ht="32.4" customHeight="1" x14ac:dyDescent="0.3">
      <c r="A66" s="184" t="s">
        <v>5068</v>
      </c>
      <c r="B66" s="178" t="s">
        <v>6450</v>
      </c>
      <c r="C66" s="180" t="s">
        <v>414</v>
      </c>
      <c r="D66" s="180">
        <v>0</v>
      </c>
      <c r="E66" s="180">
        <v>0</v>
      </c>
      <c r="F66" s="180"/>
      <c r="G66" s="180">
        <v>0</v>
      </c>
      <c r="H66" s="10">
        <v>0</v>
      </c>
      <c r="I66" s="179" t="s">
        <v>53</v>
      </c>
      <c r="J66" s="179"/>
      <c r="K66" s="179" t="s">
        <v>53</v>
      </c>
      <c r="L66" s="180"/>
      <c r="M66" s="10"/>
      <c r="N66" s="10">
        <v>0</v>
      </c>
      <c r="O66" s="179"/>
      <c r="P66" s="301" t="s">
        <v>32</v>
      </c>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row>
    <row r="67" spans="1:42" s="183" customFormat="1" ht="32.4" customHeight="1" x14ac:dyDescent="0.3">
      <c r="A67" s="184" t="s">
        <v>5068</v>
      </c>
      <c r="B67" s="178" t="s">
        <v>6451</v>
      </c>
      <c r="C67" s="180" t="s">
        <v>414</v>
      </c>
      <c r="D67" s="180">
        <v>72000</v>
      </c>
      <c r="E67" s="180">
        <v>72000</v>
      </c>
      <c r="F67" s="180"/>
      <c r="G67" s="180">
        <v>72000</v>
      </c>
      <c r="H67" s="10">
        <v>0</v>
      </c>
      <c r="I67" s="179" t="s">
        <v>53</v>
      </c>
      <c r="J67" s="179"/>
      <c r="K67" s="179" t="s">
        <v>53</v>
      </c>
      <c r="L67" s="180"/>
      <c r="M67" s="10"/>
      <c r="N67" s="10">
        <v>0</v>
      </c>
      <c r="O67" s="179"/>
      <c r="P67" s="301" t="s">
        <v>32</v>
      </c>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row>
    <row r="68" spans="1:42" s="183" customFormat="1" ht="32.4" customHeight="1" x14ac:dyDescent="0.3">
      <c r="A68" s="184" t="s">
        <v>347</v>
      </c>
      <c r="B68" s="178" t="s">
        <v>6452</v>
      </c>
      <c r="C68" s="180" t="s">
        <v>414</v>
      </c>
      <c r="D68" s="180">
        <v>72000</v>
      </c>
      <c r="E68" s="180">
        <v>72000</v>
      </c>
      <c r="F68" s="180"/>
      <c r="G68" s="180">
        <v>72000</v>
      </c>
      <c r="H68" s="10">
        <v>0</v>
      </c>
      <c r="I68" s="179" t="s">
        <v>53</v>
      </c>
      <c r="J68" s="179"/>
      <c r="K68" s="179" t="s">
        <v>53</v>
      </c>
      <c r="L68" s="180"/>
      <c r="M68" s="10"/>
      <c r="N68" s="10">
        <v>0</v>
      </c>
      <c r="O68" s="179"/>
      <c r="P68" s="301" t="s">
        <v>32</v>
      </c>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row>
    <row r="69" spans="1:42" s="183" customFormat="1" ht="32.4" customHeight="1" x14ac:dyDescent="0.3">
      <c r="A69" s="184" t="s">
        <v>347</v>
      </c>
      <c r="B69" s="178" t="s">
        <v>6453</v>
      </c>
      <c r="C69" s="180" t="s">
        <v>414</v>
      </c>
      <c r="D69" s="180">
        <v>72000</v>
      </c>
      <c r="E69" s="180">
        <v>72000</v>
      </c>
      <c r="F69" s="180"/>
      <c r="G69" s="180">
        <v>72000</v>
      </c>
      <c r="H69" s="10">
        <v>0</v>
      </c>
      <c r="I69" s="179" t="s">
        <v>53</v>
      </c>
      <c r="J69" s="179"/>
      <c r="K69" s="179" t="s">
        <v>53</v>
      </c>
      <c r="L69" s="180"/>
      <c r="M69" s="10"/>
      <c r="N69" s="10">
        <v>0</v>
      </c>
      <c r="O69" s="179"/>
      <c r="P69" s="301" t="s">
        <v>32</v>
      </c>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row>
    <row r="70" spans="1:42" s="183" customFormat="1" ht="32.4" customHeight="1" x14ac:dyDescent="0.3">
      <c r="A70" s="184" t="s">
        <v>345</v>
      </c>
      <c r="B70" s="178" t="s">
        <v>6454</v>
      </c>
      <c r="C70" s="180" t="s">
        <v>414</v>
      </c>
      <c r="D70" s="180">
        <v>72000</v>
      </c>
      <c r="E70" s="180">
        <v>72000</v>
      </c>
      <c r="F70" s="180"/>
      <c r="G70" s="180">
        <v>72000</v>
      </c>
      <c r="H70" s="10">
        <v>0</v>
      </c>
      <c r="I70" s="179" t="s">
        <v>53</v>
      </c>
      <c r="J70" s="179"/>
      <c r="K70" s="179" t="s">
        <v>53</v>
      </c>
      <c r="L70" s="180"/>
      <c r="M70" s="10"/>
      <c r="N70" s="10">
        <v>0</v>
      </c>
      <c r="O70" s="179"/>
      <c r="P70" s="301" t="s">
        <v>32</v>
      </c>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row>
    <row r="71" spans="1:42" s="183" customFormat="1" ht="32.4" customHeight="1" x14ac:dyDescent="0.3">
      <c r="A71" s="184" t="s">
        <v>345</v>
      </c>
      <c r="B71" s="178" t="s">
        <v>6455</v>
      </c>
      <c r="C71" s="180" t="s">
        <v>414</v>
      </c>
      <c r="D71" s="180">
        <v>72000</v>
      </c>
      <c r="E71" s="180">
        <v>72000</v>
      </c>
      <c r="F71" s="180"/>
      <c r="G71" s="180">
        <v>72000</v>
      </c>
      <c r="H71" s="10">
        <v>0</v>
      </c>
      <c r="I71" s="179" t="s">
        <v>53</v>
      </c>
      <c r="J71" s="179"/>
      <c r="K71" s="179" t="s">
        <v>53</v>
      </c>
      <c r="L71" s="180"/>
      <c r="M71" s="10"/>
      <c r="N71" s="10">
        <v>0</v>
      </c>
      <c r="O71" s="179"/>
      <c r="P71" s="301" t="s">
        <v>32</v>
      </c>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row>
    <row r="72" spans="1:42" s="183" customFormat="1" ht="32.4" customHeight="1" x14ac:dyDescent="0.3">
      <c r="A72" s="184" t="s">
        <v>345</v>
      </c>
      <c r="B72" s="178" t="s">
        <v>6456</v>
      </c>
      <c r="C72" s="180" t="s">
        <v>414</v>
      </c>
      <c r="D72" s="180">
        <v>72000</v>
      </c>
      <c r="E72" s="180">
        <v>72000</v>
      </c>
      <c r="F72" s="180"/>
      <c r="G72" s="180">
        <v>72000</v>
      </c>
      <c r="H72" s="10">
        <v>0</v>
      </c>
      <c r="I72" s="179" t="s">
        <v>53</v>
      </c>
      <c r="J72" s="179"/>
      <c r="K72" s="179" t="s">
        <v>53</v>
      </c>
      <c r="L72" s="180"/>
      <c r="M72" s="10"/>
      <c r="N72" s="10">
        <v>0</v>
      </c>
      <c r="O72" s="179"/>
      <c r="P72" s="301" t="s">
        <v>32</v>
      </c>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row>
    <row r="73" spans="1:42" s="183" customFormat="1" ht="32.4" customHeight="1" x14ac:dyDescent="0.3">
      <c r="A73" s="184" t="s">
        <v>4742</v>
      </c>
      <c r="B73" s="178" t="s">
        <v>6457</v>
      </c>
      <c r="C73" s="180" t="s">
        <v>414</v>
      </c>
      <c r="D73" s="180">
        <v>1848000</v>
      </c>
      <c r="E73" s="180">
        <v>1848000</v>
      </c>
      <c r="F73" s="180"/>
      <c r="G73" s="180">
        <v>1848000</v>
      </c>
      <c r="H73" s="10">
        <v>0</v>
      </c>
      <c r="I73" s="179" t="s">
        <v>53</v>
      </c>
      <c r="J73" s="179"/>
      <c r="K73" s="179" t="s">
        <v>53</v>
      </c>
      <c r="L73" s="180"/>
      <c r="M73" s="10"/>
      <c r="N73" s="10">
        <v>0</v>
      </c>
      <c r="O73" s="179"/>
      <c r="P73" s="301" t="s">
        <v>32</v>
      </c>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row>
    <row r="74" spans="1:42" s="183" customFormat="1" ht="32.4" customHeight="1" x14ac:dyDescent="0.3">
      <c r="A74" s="184" t="s">
        <v>58</v>
      </c>
      <c r="B74" s="178" t="s">
        <v>6458</v>
      </c>
      <c r="C74" s="180" t="s">
        <v>414</v>
      </c>
      <c r="D74" s="180">
        <v>821768</v>
      </c>
      <c r="E74" s="180">
        <v>821768</v>
      </c>
      <c r="F74" s="180"/>
      <c r="G74" s="180">
        <v>821768</v>
      </c>
      <c r="H74" s="10">
        <v>0</v>
      </c>
      <c r="I74" s="179" t="s">
        <v>53</v>
      </c>
      <c r="J74" s="179"/>
      <c r="K74" s="179" t="s">
        <v>53</v>
      </c>
      <c r="L74" s="180"/>
      <c r="M74" s="10"/>
      <c r="N74" s="10">
        <v>0</v>
      </c>
      <c r="O74" s="179"/>
      <c r="P74" s="301" t="s">
        <v>32</v>
      </c>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row>
    <row r="75" spans="1:42" s="183" customFormat="1" ht="32.4" customHeight="1" x14ac:dyDescent="0.3">
      <c r="A75" s="184" t="s">
        <v>58</v>
      </c>
      <c r="B75" s="178" t="s">
        <v>5061</v>
      </c>
      <c r="C75" s="180" t="s">
        <v>414</v>
      </c>
      <c r="D75" s="180">
        <v>1344000</v>
      </c>
      <c r="E75" s="180">
        <v>1344000</v>
      </c>
      <c r="F75" s="180"/>
      <c r="G75" s="180">
        <v>1344000</v>
      </c>
      <c r="H75" s="10">
        <v>0</v>
      </c>
      <c r="I75" s="179" t="s">
        <v>53</v>
      </c>
      <c r="J75" s="179"/>
      <c r="K75" s="179" t="s">
        <v>53</v>
      </c>
      <c r="L75" s="180"/>
      <c r="M75" s="10"/>
      <c r="N75" s="10">
        <v>0</v>
      </c>
      <c r="O75" s="179"/>
      <c r="P75" s="301" t="s">
        <v>32</v>
      </c>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row>
    <row r="76" spans="1:42" s="183" customFormat="1" ht="32.4" customHeight="1" x14ac:dyDescent="0.3">
      <c r="A76" s="184" t="s">
        <v>950</v>
      </c>
      <c r="B76" s="178" t="s">
        <v>6459</v>
      </c>
      <c r="C76" s="180" t="s">
        <v>414</v>
      </c>
      <c r="D76" s="180">
        <v>912000</v>
      </c>
      <c r="E76" s="180">
        <v>912000</v>
      </c>
      <c r="F76" s="180"/>
      <c r="G76" s="180">
        <v>912000</v>
      </c>
      <c r="H76" s="10">
        <v>0</v>
      </c>
      <c r="I76" s="179" t="s">
        <v>53</v>
      </c>
      <c r="J76" s="179"/>
      <c r="K76" s="179" t="s">
        <v>53</v>
      </c>
      <c r="L76" s="180"/>
      <c r="M76" s="10"/>
      <c r="N76" s="10">
        <v>0</v>
      </c>
      <c r="O76" s="179"/>
      <c r="P76" s="301" t="s">
        <v>32</v>
      </c>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row>
    <row r="77" spans="1:42" s="183" customFormat="1" ht="32.4" customHeight="1" x14ac:dyDescent="0.3">
      <c r="A77" s="184" t="s">
        <v>97</v>
      </c>
      <c r="B77" s="178" t="s">
        <v>6460</v>
      </c>
      <c r="C77" s="180" t="s">
        <v>414</v>
      </c>
      <c r="D77" s="180">
        <v>1056000</v>
      </c>
      <c r="E77" s="180">
        <v>1056000</v>
      </c>
      <c r="F77" s="180"/>
      <c r="G77" s="180">
        <v>1056000</v>
      </c>
      <c r="H77" s="10">
        <v>0</v>
      </c>
      <c r="I77" s="179" t="s">
        <v>53</v>
      </c>
      <c r="J77" s="179"/>
      <c r="K77" s="179" t="s">
        <v>53</v>
      </c>
      <c r="L77" s="180"/>
      <c r="M77" s="10"/>
      <c r="N77" s="10">
        <v>0</v>
      </c>
      <c r="O77" s="179"/>
      <c r="P77" s="301" t="s">
        <v>32</v>
      </c>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row>
    <row r="78" spans="1:42" s="183" customFormat="1" ht="32.4" customHeight="1" x14ac:dyDescent="0.3">
      <c r="A78" s="184" t="s">
        <v>99</v>
      </c>
      <c r="B78" s="178" t="s">
        <v>6461</v>
      </c>
      <c r="C78" s="180" t="s">
        <v>414</v>
      </c>
      <c r="D78" s="180">
        <v>1920000</v>
      </c>
      <c r="E78" s="180">
        <v>1920000</v>
      </c>
      <c r="F78" s="180"/>
      <c r="G78" s="180">
        <v>1920000</v>
      </c>
      <c r="H78" s="10">
        <v>0</v>
      </c>
      <c r="I78" s="179" t="s">
        <v>53</v>
      </c>
      <c r="J78" s="179"/>
      <c r="K78" s="179" t="s">
        <v>53</v>
      </c>
      <c r="L78" s="180"/>
      <c r="M78" s="10"/>
      <c r="N78" s="10">
        <v>0</v>
      </c>
      <c r="O78" s="179"/>
      <c r="P78" s="301" t="s">
        <v>32</v>
      </c>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row>
    <row r="79" spans="1:42" s="183" customFormat="1" ht="32.4" customHeight="1" x14ac:dyDescent="0.3">
      <c r="A79" s="184" t="s">
        <v>345</v>
      </c>
      <c r="B79" s="178" t="s">
        <v>6462</v>
      </c>
      <c r="C79" s="180" t="s">
        <v>414</v>
      </c>
      <c r="D79" s="180">
        <v>1416000</v>
      </c>
      <c r="E79" s="180">
        <v>1416000</v>
      </c>
      <c r="F79" s="180"/>
      <c r="G79" s="180">
        <v>1416000</v>
      </c>
      <c r="H79" s="10">
        <v>0</v>
      </c>
      <c r="I79" s="179" t="s">
        <v>53</v>
      </c>
      <c r="J79" s="179"/>
      <c r="K79" s="179" t="s">
        <v>53</v>
      </c>
      <c r="L79" s="180"/>
      <c r="M79" s="10"/>
      <c r="N79" s="10">
        <v>0</v>
      </c>
      <c r="O79" s="179"/>
      <c r="P79" s="301" t="s">
        <v>32</v>
      </c>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row>
    <row r="80" spans="1:42" s="183" customFormat="1" ht="32.4" customHeight="1" x14ac:dyDescent="0.3">
      <c r="A80" s="184" t="s">
        <v>6463</v>
      </c>
      <c r="B80" s="178" t="s">
        <v>6464</v>
      </c>
      <c r="C80" s="180" t="s">
        <v>414</v>
      </c>
      <c r="D80" s="180">
        <v>984000</v>
      </c>
      <c r="E80" s="180">
        <v>984000</v>
      </c>
      <c r="F80" s="180"/>
      <c r="G80" s="180">
        <v>984000</v>
      </c>
      <c r="H80" s="10">
        <v>0</v>
      </c>
      <c r="I80" s="179" t="s">
        <v>53</v>
      </c>
      <c r="J80" s="179"/>
      <c r="K80" s="179" t="s">
        <v>53</v>
      </c>
      <c r="L80" s="180"/>
      <c r="M80" s="10"/>
      <c r="N80" s="10">
        <v>0</v>
      </c>
      <c r="O80" s="179"/>
      <c r="P80" s="301" t="s">
        <v>32</v>
      </c>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row>
    <row r="81" spans="1:42" s="183" customFormat="1" ht="32.4" customHeight="1" x14ac:dyDescent="0.3">
      <c r="A81" s="184" t="s">
        <v>342</v>
      </c>
      <c r="B81" s="178" t="s">
        <v>6465</v>
      </c>
      <c r="C81" s="180" t="s">
        <v>414</v>
      </c>
      <c r="D81" s="180">
        <v>1200000</v>
      </c>
      <c r="E81" s="180">
        <v>1200000</v>
      </c>
      <c r="F81" s="180"/>
      <c r="G81" s="180">
        <v>1200000</v>
      </c>
      <c r="H81" s="10">
        <v>0</v>
      </c>
      <c r="I81" s="179" t="s">
        <v>53</v>
      </c>
      <c r="J81" s="179"/>
      <c r="K81" s="179" t="s">
        <v>53</v>
      </c>
      <c r="L81" s="180"/>
      <c r="M81" s="10"/>
      <c r="N81" s="10">
        <v>0</v>
      </c>
      <c r="O81" s="179"/>
      <c r="P81" s="301" t="s">
        <v>32</v>
      </c>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row>
    <row r="82" spans="1:42" s="183" customFormat="1" ht="32.4" customHeight="1" x14ac:dyDescent="0.3">
      <c r="A82" s="184" t="s">
        <v>342</v>
      </c>
      <c r="B82" s="178" t="s">
        <v>6466</v>
      </c>
      <c r="C82" s="180" t="s">
        <v>414</v>
      </c>
      <c r="D82" s="180">
        <v>1200000</v>
      </c>
      <c r="E82" s="180">
        <v>1200000</v>
      </c>
      <c r="F82" s="180"/>
      <c r="G82" s="180">
        <v>1200000</v>
      </c>
      <c r="H82" s="10">
        <v>0</v>
      </c>
      <c r="I82" s="179" t="s">
        <v>53</v>
      </c>
      <c r="J82" s="179"/>
      <c r="K82" s="179" t="s">
        <v>53</v>
      </c>
      <c r="L82" s="180"/>
      <c r="M82" s="10"/>
      <c r="N82" s="10">
        <v>0</v>
      </c>
      <c r="O82" s="179"/>
      <c r="P82" s="301" t="s">
        <v>32</v>
      </c>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row>
    <row r="83" spans="1:42" s="183" customFormat="1" ht="32.4" customHeight="1" x14ac:dyDescent="0.3">
      <c r="A83" s="184" t="s">
        <v>346</v>
      </c>
      <c r="B83" s="178" t="s">
        <v>6467</v>
      </c>
      <c r="C83" s="180" t="s">
        <v>414</v>
      </c>
      <c r="D83" s="180">
        <v>708000</v>
      </c>
      <c r="E83" s="180">
        <v>708000</v>
      </c>
      <c r="F83" s="180"/>
      <c r="G83" s="180">
        <v>708000</v>
      </c>
      <c r="H83" s="10">
        <v>0</v>
      </c>
      <c r="I83" s="179" t="s">
        <v>53</v>
      </c>
      <c r="J83" s="179"/>
      <c r="K83" s="179" t="s">
        <v>53</v>
      </c>
      <c r="L83" s="180"/>
      <c r="M83" s="10"/>
      <c r="N83" s="10">
        <v>0</v>
      </c>
      <c r="O83" s="179"/>
      <c r="P83" s="301" t="s">
        <v>32</v>
      </c>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row>
    <row r="84" spans="1:42" s="183" customFormat="1" ht="32.4" customHeight="1" x14ac:dyDescent="0.3">
      <c r="A84" s="184" t="s">
        <v>346</v>
      </c>
      <c r="B84" s="178" t="s">
        <v>6468</v>
      </c>
      <c r="C84" s="180" t="s">
        <v>414</v>
      </c>
      <c r="D84" s="180">
        <v>420000</v>
      </c>
      <c r="E84" s="180">
        <v>420000</v>
      </c>
      <c r="F84" s="180"/>
      <c r="G84" s="180">
        <v>420000</v>
      </c>
      <c r="H84" s="10">
        <v>0</v>
      </c>
      <c r="I84" s="179" t="s">
        <v>53</v>
      </c>
      <c r="J84" s="179"/>
      <c r="K84" s="179" t="s">
        <v>53</v>
      </c>
      <c r="L84" s="180"/>
      <c r="M84" s="10"/>
      <c r="N84" s="10">
        <v>0</v>
      </c>
      <c r="O84" s="179"/>
      <c r="P84" s="301" t="s">
        <v>32</v>
      </c>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row>
    <row r="85" spans="1:42" s="183" customFormat="1" ht="32.4" customHeight="1" x14ac:dyDescent="0.3">
      <c r="A85" s="184" t="s">
        <v>101</v>
      </c>
      <c r="B85" s="178" t="s">
        <v>5041</v>
      </c>
      <c r="C85" s="180" t="s">
        <v>414</v>
      </c>
      <c r="D85" s="180">
        <v>837351</v>
      </c>
      <c r="E85" s="180">
        <v>837351</v>
      </c>
      <c r="F85" s="180"/>
      <c r="G85" s="180">
        <v>837351</v>
      </c>
      <c r="H85" s="10">
        <v>0</v>
      </c>
      <c r="I85" s="179" t="s">
        <v>53</v>
      </c>
      <c r="J85" s="179"/>
      <c r="K85" s="179" t="s">
        <v>53</v>
      </c>
      <c r="L85" s="180"/>
      <c r="M85" s="10"/>
      <c r="N85" s="10">
        <v>0</v>
      </c>
      <c r="O85" s="179"/>
      <c r="P85" s="301" t="s">
        <v>32</v>
      </c>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row>
    <row r="86" spans="1:42" s="183" customFormat="1" ht="32.4" customHeight="1" x14ac:dyDescent="0.3">
      <c r="A86" s="184" t="s">
        <v>101</v>
      </c>
      <c r="B86" s="178" t="s">
        <v>6469</v>
      </c>
      <c r="C86" s="180" t="s">
        <v>414</v>
      </c>
      <c r="D86" s="180">
        <v>840000</v>
      </c>
      <c r="E86" s="180">
        <v>840000</v>
      </c>
      <c r="F86" s="180"/>
      <c r="G86" s="180">
        <v>840000</v>
      </c>
      <c r="H86" s="10">
        <v>0</v>
      </c>
      <c r="I86" s="179" t="s">
        <v>53</v>
      </c>
      <c r="J86" s="179"/>
      <c r="K86" s="179" t="s">
        <v>53</v>
      </c>
      <c r="L86" s="180"/>
      <c r="M86" s="10"/>
      <c r="N86" s="10">
        <v>0</v>
      </c>
      <c r="O86" s="179"/>
      <c r="P86" s="301" t="s">
        <v>32</v>
      </c>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row>
    <row r="87" spans="1:42" s="183" customFormat="1" ht="32.4" customHeight="1" x14ac:dyDescent="0.3">
      <c r="A87" s="184" t="s">
        <v>56</v>
      </c>
      <c r="B87" s="178" t="s">
        <v>6470</v>
      </c>
      <c r="C87" s="180" t="s">
        <v>414</v>
      </c>
      <c r="D87" s="180">
        <v>1056000</v>
      </c>
      <c r="E87" s="180">
        <v>1056000</v>
      </c>
      <c r="F87" s="180"/>
      <c r="G87" s="180">
        <v>1056000</v>
      </c>
      <c r="H87" s="10">
        <v>0</v>
      </c>
      <c r="I87" s="179" t="s">
        <v>53</v>
      </c>
      <c r="J87" s="179"/>
      <c r="K87" s="179" t="s">
        <v>53</v>
      </c>
      <c r="L87" s="180"/>
      <c r="M87" s="10"/>
      <c r="N87" s="10">
        <v>0</v>
      </c>
      <c r="O87" s="179"/>
      <c r="P87" s="301" t="s">
        <v>32</v>
      </c>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row>
    <row r="88" spans="1:42" s="183" customFormat="1" ht="32.4" customHeight="1" x14ac:dyDescent="0.3">
      <c r="A88" s="184" t="s">
        <v>5073</v>
      </c>
      <c r="B88" s="178" t="s">
        <v>6471</v>
      </c>
      <c r="C88" s="180" t="s">
        <v>414</v>
      </c>
      <c r="D88" s="180">
        <v>984000</v>
      </c>
      <c r="E88" s="180">
        <v>984000</v>
      </c>
      <c r="F88" s="180"/>
      <c r="G88" s="180">
        <v>984000</v>
      </c>
      <c r="H88" s="10">
        <v>0</v>
      </c>
      <c r="I88" s="179" t="s">
        <v>53</v>
      </c>
      <c r="J88" s="179"/>
      <c r="K88" s="179" t="s">
        <v>53</v>
      </c>
      <c r="L88" s="180"/>
      <c r="M88" s="10"/>
      <c r="N88" s="10">
        <v>0</v>
      </c>
      <c r="O88" s="179"/>
      <c r="P88" s="301" t="s">
        <v>32</v>
      </c>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row>
    <row r="89" spans="1:42" s="183" customFormat="1" ht="32.4" customHeight="1" x14ac:dyDescent="0.3">
      <c r="A89" s="184" t="s">
        <v>5073</v>
      </c>
      <c r="B89" s="178" t="s">
        <v>6472</v>
      </c>
      <c r="C89" s="180" t="s">
        <v>414</v>
      </c>
      <c r="D89" s="180">
        <v>984000</v>
      </c>
      <c r="E89" s="180">
        <v>984000</v>
      </c>
      <c r="F89" s="180"/>
      <c r="G89" s="180">
        <v>984000</v>
      </c>
      <c r="H89" s="10">
        <v>0</v>
      </c>
      <c r="I89" s="179" t="s">
        <v>53</v>
      </c>
      <c r="J89" s="179"/>
      <c r="K89" s="179" t="s">
        <v>53</v>
      </c>
      <c r="L89" s="180"/>
      <c r="M89" s="10"/>
      <c r="N89" s="10">
        <v>0</v>
      </c>
      <c r="O89" s="179"/>
      <c r="P89" s="301" t="s">
        <v>32</v>
      </c>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row>
    <row r="90" spans="1:42" s="183" customFormat="1" ht="32.4" customHeight="1" x14ac:dyDescent="0.3">
      <c r="A90" s="184" t="s">
        <v>440</v>
      </c>
      <c r="B90" s="178" t="s">
        <v>6473</v>
      </c>
      <c r="C90" s="180" t="s">
        <v>414</v>
      </c>
      <c r="D90" s="180">
        <v>1056000</v>
      </c>
      <c r="E90" s="180">
        <v>1056000</v>
      </c>
      <c r="F90" s="180"/>
      <c r="G90" s="180">
        <v>1056000</v>
      </c>
      <c r="H90" s="10">
        <v>0</v>
      </c>
      <c r="I90" s="179" t="s">
        <v>53</v>
      </c>
      <c r="J90" s="179"/>
      <c r="K90" s="179" t="s">
        <v>53</v>
      </c>
      <c r="L90" s="180"/>
      <c r="M90" s="10"/>
      <c r="N90" s="10">
        <v>0</v>
      </c>
      <c r="O90" s="179"/>
      <c r="P90" s="301" t="s">
        <v>32</v>
      </c>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row>
    <row r="91" spans="1:42" ht="32.4" customHeight="1" x14ac:dyDescent="0.3">
      <c r="A91" s="39" t="s">
        <v>6474</v>
      </c>
      <c r="B91" s="9" t="s">
        <v>6475</v>
      </c>
      <c r="C91" s="180" t="s">
        <v>414</v>
      </c>
      <c r="D91" s="57">
        <v>92881</v>
      </c>
      <c r="E91" s="57">
        <v>0</v>
      </c>
      <c r="F91" s="57"/>
      <c r="G91" s="180">
        <f>E91</f>
        <v>0</v>
      </c>
      <c r="H91" s="10">
        <f>D91-E91</f>
        <v>92881</v>
      </c>
      <c r="I91" s="179"/>
      <c r="J91" s="179"/>
      <c r="K91" s="179"/>
      <c r="L91" s="180"/>
      <c r="M91" s="29"/>
      <c r="N91" s="10">
        <v>92881</v>
      </c>
      <c r="O91" s="7"/>
      <c r="P91" s="301" t="s">
        <v>32</v>
      </c>
    </row>
    <row r="92" spans="1:42" ht="32.4" customHeight="1" x14ac:dyDescent="0.3">
      <c r="A92" s="39" t="s">
        <v>104</v>
      </c>
      <c r="B92" s="9"/>
      <c r="C92" s="29"/>
      <c r="D92" s="57"/>
      <c r="E92" s="57"/>
      <c r="F92" s="57"/>
      <c r="G92" s="57"/>
      <c r="H92" s="57"/>
      <c r="I92" s="7"/>
      <c r="J92" s="7"/>
      <c r="K92" s="7"/>
      <c r="L92" s="7"/>
      <c r="M92" s="29"/>
      <c r="N92" s="27"/>
      <c r="O92" s="7"/>
      <c r="P92" s="63"/>
    </row>
    <row r="93" spans="1:42" ht="32.4" customHeight="1" x14ac:dyDescent="0.3">
      <c r="A93" s="39" t="s">
        <v>105</v>
      </c>
      <c r="B93" s="9"/>
      <c r="C93" s="29"/>
      <c r="D93" s="57"/>
      <c r="E93" s="57"/>
      <c r="F93" s="57"/>
      <c r="G93" s="57"/>
      <c r="H93" s="57"/>
      <c r="I93" s="7"/>
      <c r="J93" s="7"/>
      <c r="K93" s="7"/>
      <c r="L93" s="7"/>
      <c r="M93" s="29"/>
      <c r="N93" s="27"/>
      <c r="O93" s="7"/>
      <c r="P93" s="63"/>
    </row>
    <row r="94" spans="1:42" ht="32.4" customHeight="1" x14ac:dyDescent="0.3">
      <c r="A94" s="39" t="s">
        <v>106</v>
      </c>
      <c r="B94" s="9"/>
      <c r="C94" s="29"/>
      <c r="D94" s="57"/>
      <c r="E94" s="57"/>
      <c r="F94" s="57"/>
      <c r="G94" s="57"/>
      <c r="H94" s="57"/>
      <c r="I94" s="7"/>
      <c r="J94" s="7"/>
      <c r="K94" s="7"/>
      <c r="L94" s="7"/>
      <c r="M94" s="29"/>
      <c r="N94" s="27"/>
      <c r="O94" s="7"/>
      <c r="P94" s="63"/>
    </row>
    <row r="95" spans="1:42" s="17" customFormat="1" ht="32.4" customHeight="1" x14ac:dyDescent="0.3">
      <c r="A95" s="202" t="s">
        <v>107</v>
      </c>
      <c r="B95" s="204"/>
      <c r="C95" s="204"/>
      <c r="D95" s="205">
        <f>D96+D263</f>
        <v>17371102991</v>
      </c>
      <c r="E95" s="205">
        <f>E96+E263</f>
        <v>17343778538</v>
      </c>
      <c r="F95" s="205">
        <f>F96+F263</f>
        <v>0</v>
      </c>
      <c r="G95" s="205">
        <f>G96+G263</f>
        <v>17343778538</v>
      </c>
      <c r="H95" s="205">
        <f>H96+H263</f>
        <v>27324453</v>
      </c>
      <c r="I95" s="206"/>
      <c r="J95" s="206"/>
      <c r="K95" s="206"/>
      <c r="L95" s="206"/>
      <c r="M95" s="205"/>
      <c r="N95" s="205">
        <f>N96+N263</f>
        <v>27324453</v>
      </c>
      <c r="O95" s="177"/>
      <c r="P95" s="207"/>
    </row>
    <row r="96" spans="1:42" s="17" customFormat="1" ht="32.4" customHeight="1" outlineLevel="1" x14ac:dyDescent="0.3">
      <c r="A96" s="196" t="s">
        <v>108</v>
      </c>
      <c r="B96" s="197"/>
      <c r="C96" s="197"/>
      <c r="D96" s="198">
        <f>D98</f>
        <v>14375330000</v>
      </c>
      <c r="E96" s="198">
        <f>E98</f>
        <v>14351048688</v>
      </c>
      <c r="F96" s="198">
        <f>F98</f>
        <v>0</v>
      </c>
      <c r="G96" s="198">
        <f>G98</f>
        <v>14351048688</v>
      </c>
      <c r="H96" s="198">
        <f>H98</f>
        <v>24281312</v>
      </c>
      <c r="I96" s="199"/>
      <c r="J96" s="199"/>
      <c r="K96" s="199"/>
      <c r="L96" s="199"/>
      <c r="M96" s="197"/>
      <c r="N96" s="200">
        <f>N98</f>
        <v>24281312</v>
      </c>
      <c r="O96" s="200"/>
      <c r="P96" s="201"/>
    </row>
    <row r="97" spans="1:16" ht="32.4" customHeight="1" outlineLevel="2" x14ac:dyDescent="0.3">
      <c r="A97" s="8" t="s">
        <v>109</v>
      </c>
      <c r="B97" s="9"/>
      <c r="C97" s="29"/>
      <c r="D97" s="57"/>
      <c r="E97" s="57"/>
      <c r="F97" s="57"/>
      <c r="G97" s="57"/>
      <c r="H97" s="57"/>
      <c r="I97" s="7"/>
      <c r="J97" s="7"/>
      <c r="K97" s="7"/>
      <c r="L97" s="7"/>
      <c r="M97" s="29"/>
      <c r="N97" s="27"/>
      <c r="O97" s="7"/>
      <c r="P97" s="63"/>
    </row>
    <row r="98" spans="1:16" s="17" customFormat="1" ht="32.4" customHeight="1" outlineLevel="2" x14ac:dyDescent="0.3">
      <c r="A98" s="38" t="s">
        <v>110</v>
      </c>
      <c r="B98" s="9"/>
      <c r="C98" s="9" t="s">
        <v>111</v>
      </c>
      <c r="D98" s="56">
        <f>SUM(D99:D262)</f>
        <v>14375330000</v>
      </c>
      <c r="E98" s="56">
        <f>SUM(E99:E262)</f>
        <v>14351048688</v>
      </c>
      <c r="F98" s="56">
        <f>SUM(F99:F262)</f>
        <v>0</v>
      </c>
      <c r="G98" s="56">
        <f>SUM(G99:G262)</f>
        <v>14351048688</v>
      </c>
      <c r="H98" s="56">
        <f>SUM(H99:H262)</f>
        <v>24281312</v>
      </c>
      <c r="I98" s="56"/>
      <c r="J98" s="56"/>
      <c r="K98" s="56"/>
      <c r="L98" s="56"/>
      <c r="M98" s="56"/>
      <c r="N98" s="56">
        <f>SUM(N99:N262)</f>
        <v>24281312</v>
      </c>
      <c r="O98" s="14"/>
      <c r="P98" s="16"/>
    </row>
    <row r="99" spans="1:16" s="17" customFormat="1" ht="33.9" customHeight="1" x14ac:dyDescent="0.3">
      <c r="A99" s="8" t="s">
        <v>5530</v>
      </c>
      <c r="B99" s="25" t="s">
        <v>5261</v>
      </c>
      <c r="C99" s="9" t="s">
        <v>5262</v>
      </c>
      <c r="D99" s="10">
        <v>18000000</v>
      </c>
      <c r="E99" s="10">
        <v>17999842</v>
      </c>
      <c r="F99" s="56"/>
      <c r="G99" s="10">
        <f>E99+F99</f>
        <v>17999842</v>
      </c>
      <c r="H99" s="10">
        <f>D99-E99</f>
        <v>158</v>
      </c>
      <c r="I99" s="12" t="s">
        <v>37</v>
      </c>
      <c r="J99" s="11"/>
      <c r="K99" s="11"/>
      <c r="L99" s="11"/>
      <c r="M99" s="56"/>
      <c r="N99" s="14">
        <f>H99</f>
        <v>158</v>
      </c>
      <c r="O99" s="14" t="s">
        <v>5373</v>
      </c>
      <c r="P99" s="16" t="s">
        <v>883</v>
      </c>
    </row>
    <row r="100" spans="1:16" s="17" customFormat="1" ht="33.9" customHeight="1" x14ac:dyDescent="0.3">
      <c r="A100" s="8" t="s">
        <v>5530</v>
      </c>
      <c r="B100" s="25" t="s">
        <v>5263</v>
      </c>
      <c r="C100" s="9" t="s">
        <v>5262</v>
      </c>
      <c r="D100" s="10">
        <v>13000000</v>
      </c>
      <c r="E100" s="10">
        <v>12998868</v>
      </c>
      <c r="F100" s="56"/>
      <c r="G100" s="10">
        <f>E100+F100</f>
        <v>12998868</v>
      </c>
      <c r="H100" s="10">
        <f>D100-E100</f>
        <v>1132</v>
      </c>
      <c r="I100" s="12" t="s">
        <v>37</v>
      </c>
      <c r="J100" s="11"/>
      <c r="K100" s="11"/>
      <c r="L100" s="11"/>
      <c r="M100" s="56"/>
      <c r="N100" s="14">
        <f t="shared" ref="N100:N163" si="0">H100</f>
        <v>1132</v>
      </c>
      <c r="O100" s="14" t="s">
        <v>5373</v>
      </c>
      <c r="P100" s="16" t="s">
        <v>32</v>
      </c>
    </row>
    <row r="101" spans="1:16" s="17" customFormat="1" ht="33.9" customHeight="1" x14ac:dyDescent="0.3">
      <c r="A101" s="8" t="s">
        <v>5530</v>
      </c>
      <c r="B101" s="25" t="s">
        <v>619</v>
      </c>
      <c r="C101" s="9" t="s">
        <v>5262</v>
      </c>
      <c r="D101" s="10">
        <v>12427000</v>
      </c>
      <c r="E101" s="10">
        <v>12427000</v>
      </c>
      <c r="F101" s="56"/>
      <c r="G101" s="10">
        <f t="shared" ref="G101:G165" si="1">E101+F101</f>
        <v>12427000</v>
      </c>
      <c r="H101" s="10">
        <f t="shared" ref="H101:H165" si="2">D101-E101</f>
        <v>0</v>
      </c>
      <c r="I101" s="12" t="s">
        <v>37</v>
      </c>
      <c r="J101" s="11"/>
      <c r="K101" s="11"/>
      <c r="L101" s="11"/>
      <c r="M101" s="56"/>
      <c r="N101" s="14">
        <f t="shared" si="0"/>
        <v>0</v>
      </c>
      <c r="O101" s="14"/>
      <c r="P101" s="16" t="s">
        <v>32</v>
      </c>
    </row>
    <row r="102" spans="1:16" s="17" customFormat="1" ht="33.9" customHeight="1" x14ac:dyDescent="0.3">
      <c r="A102" s="8" t="s">
        <v>5530</v>
      </c>
      <c r="B102" s="25" t="s">
        <v>5266</v>
      </c>
      <c r="C102" s="9" t="s">
        <v>5267</v>
      </c>
      <c r="D102" s="10">
        <v>63717000</v>
      </c>
      <c r="E102" s="10">
        <v>63697311</v>
      </c>
      <c r="F102" s="56"/>
      <c r="G102" s="10">
        <f t="shared" si="1"/>
        <v>63697311</v>
      </c>
      <c r="H102" s="10">
        <f t="shared" si="2"/>
        <v>19689</v>
      </c>
      <c r="I102" s="12" t="s">
        <v>37</v>
      </c>
      <c r="J102" s="11"/>
      <c r="K102" s="11"/>
      <c r="L102" s="11"/>
      <c r="M102" s="56"/>
      <c r="N102" s="14">
        <f t="shared" si="0"/>
        <v>19689</v>
      </c>
      <c r="O102" s="14" t="s">
        <v>5373</v>
      </c>
      <c r="P102" s="16" t="s">
        <v>32</v>
      </c>
    </row>
    <row r="103" spans="1:16" s="17" customFormat="1" ht="33.9" customHeight="1" x14ac:dyDescent="0.3">
      <c r="A103" s="8" t="s">
        <v>5530</v>
      </c>
      <c r="B103" s="25" t="s">
        <v>5268</v>
      </c>
      <c r="C103" s="9" t="s">
        <v>5267</v>
      </c>
      <c r="D103" s="10">
        <v>31403000</v>
      </c>
      <c r="E103" s="10">
        <v>31403000</v>
      </c>
      <c r="F103" s="56"/>
      <c r="G103" s="10">
        <f t="shared" si="1"/>
        <v>31403000</v>
      </c>
      <c r="H103" s="10">
        <f t="shared" si="2"/>
        <v>0</v>
      </c>
      <c r="I103" s="12" t="s">
        <v>37</v>
      </c>
      <c r="J103" s="11"/>
      <c r="K103" s="11"/>
      <c r="L103" s="11"/>
      <c r="M103" s="56"/>
      <c r="N103" s="14">
        <f t="shared" si="0"/>
        <v>0</v>
      </c>
      <c r="O103" s="14"/>
      <c r="P103" s="16" t="s">
        <v>32</v>
      </c>
    </row>
    <row r="104" spans="1:16" s="17" customFormat="1" ht="33.9" customHeight="1" x14ac:dyDescent="0.3">
      <c r="A104" s="8" t="s">
        <v>5530</v>
      </c>
      <c r="B104" s="25" t="s">
        <v>5269</v>
      </c>
      <c r="C104" s="9" t="s">
        <v>5267</v>
      </c>
      <c r="D104" s="10">
        <v>26866000</v>
      </c>
      <c r="E104" s="10">
        <v>26866000</v>
      </c>
      <c r="F104" s="56"/>
      <c r="G104" s="10">
        <f t="shared" si="1"/>
        <v>26866000</v>
      </c>
      <c r="H104" s="10">
        <f t="shared" si="2"/>
        <v>0</v>
      </c>
      <c r="I104" s="12" t="s">
        <v>37</v>
      </c>
      <c r="J104" s="11"/>
      <c r="K104" s="11"/>
      <c r="L104" s="11"/>
      <c r="M104" s="56"/>
      <c r="N104" s="14">
        <f t="shared" si="0"/>
        <v>0</v>
      </c>
      <c r="O104" s="14"/>
      <c r="P104" s="16" t="s">
        <v>32</v>
      </c>
    </row>
    <row r="105" spans="1:16" s="17" customFormat="1" ht="33.9" customHeight="1" x14ac:dyDescent="0.3">
      <c r="A105" s="8" t="s">
        <v>5530</v>
      </c>
      <c r="B105" s="25" t="s">
        <v>5270</v>
      </c>
      <c r="C105" s="9" t="s">
        <v>5267</v>
      </c>
      <c r="D105" s="10">
        <v>58503000</v>
      </c>
      <c r="E105" s="10">
        <v>58503000</v>
      </c>
      <c r="F105" s="56"/>
      <c r="G105" s="10">
        <f t="shared" si="1"/>
        <v>58503000</v>
      </c>
      <c r="H105" s="10">
        <f t="shared" si="2"/>
        <v>0</v>
      </c>
      <c r="I105" s="12" t="s">
        <v>37</v>
      </c>
      <c r="J105" s="11"/>
      <c r="K105" s="11"/>
      <c r="L105" s="11"/>
      <c r="M105" s="56"/>
      <c r="N105" s="14">
        <f t="shared" si="0"/>
        <v>0</v>
      </c>
      <c r="O105" s="14"/>
      <c r="P105" s="16" t="s">
        <v>32</v>
      </c>
    </row>
    <row r="106" spans="1:16" s="17" customFormat="1" ht="33.9" customHeight="1" x14ac:dyDescent="0.3">
      <c r="A106" s="8" t="s">
        <v>5530</v>
      </c>
      <c r="B106" s="25" t="s">
        <v>5271</v>
      </c>
      <c r="C106" s="9" t="s">
        <v>5267</v>
      </c>
      <c r="D106" s="10">
        <v>108437000</v>
      </c>
      <c r="E106" s="10">
        <v>108409164</v>
      </c>
      <c r="F106" s="56"/>
      <c r="G106" s="10">
        <f t="shared" si="1"/>
        <v>108409164</v>
      </c>
      <c r="H106" s="10">
        <f t="shared" si="2"/>
        <v>27836</v>
      </c>
      <c r="I106" s="12" t="s">
        <v>37</v>
      </c>
      <c r="J106" s="11"/>
      <c r="K106" s="11"/>
      <c r="L106" s="11"/>
      <c r="M106" s="56"/>
      <c r="N106" s="14">
        <f t="shared" si="0"/>
        <v>27836</v>
      </c>
      <c r="O106" s="14" t="s">
        <v>5373</v>
      </c>
      <c r="P106" s="16" t="s">
        <v>32</v>
      </c>
    </row>
    <row r="107" spans="1:16" s="17" customFormat="1" ht="33.9" customHeight="1" x14ac:dyDescent="0.3">
      <c r="A107" s="8" t="s">
        <v>5530</v>
      </c>
      <c r="B107" s="25" t="s">
        <v>5272</v>
      </c>
      <c r="C107" s="9" t="s">
        <v>5267</v>
      </c>
      <c r="D107" s="10">
        <v>37867000</v>
      </c>
      <c r="E107" s="10">
        <v>37867000</v>
      </c>
      <c r="F107" s="56"/>
      <c r="G107" s="10">
        <f t="shared" si="1"/>
        <v>37867000</v>
      </c>
      <c r="H107" s="10">
        <f t="shared" si="2"/>
        <v>0</v>
      </c>
      <c r="I107" s="12" t="s">
        <v>37</v>
      </c>
      <c r="J107" s="11"/>
      <c r="K107" s="11"/>
      <c r="L107" s="11"/>
      <c r="M107" s="56"/>
      <c r="N107" s="14">
        <f t="shared" si="0"/>
        <v>0</v>
      </c>
      <c r="O107" s="14"/>
      <c r="P107" s="16" t="s">
        <v>32</v>
      </c>
    </row>
    <row r="108" spans="1:16" s="17" customFormat="1" ht="33.9" customHeight="1" x14ac:dyDescent="0.3">
      <c r="A108" s="8" t="s">
        <v>5530</v>
      </c>
      <c r="B108" s="25" t="s">
        <v>5273</v>
      </c>
      <c r="C108" s="9" t="s">
        <v>5267</v>
      </c>
      <c r="D108" s="10">
        <v>136321000</v>
      </c>
      <c r="E108" s="10">
        <v>136316000</v>
      </c>
      <c r="F108" s="56"/>
      <c r="G108" s="10">
        <f t="shared" si="1"/>
        <v>136316000</v>
      </c>
      <c r="H108" s="10">
        <f t="shared" si="2"/>
        <v>5000</v>
      </c>
      <c r="I108" s="12" t="s">
        <v>37</v>
      </c>
      <c r="J108" s="11"/>
      <c r="K108" s="11"/>
      <c r="L108" s="11"/>
      <c r="M108" s="56"/>
      <c r="N108" s="14">
        <f t="shared" si="0"/>
        <v>5000</v>
      </c>
      <c r="O108" s="14" t="s">
        <v>5373</v>
      </c>
      <c r="P108" s="16" t="s">
        <v>32</v>
      </c>
    </row>
    <row r="109" spans="1:16" s="17" customFormat="1" ht="33.9" customHeight="1" x14ac:dyDescent="0.3">
      <c r="A109" s="8" t="s">
        <v>5530</v>
      </c>
      <c r="B109" s="25" t="s">
        <v>4972</v>
      </c>
      <c r="C109" s="9" t="s">
        <v>5267</v>
      </c>
      <c r="D109" s="10">
        <v>44978000</v>
      </c>
      <c r="E109" s="10">
        <v>44978000</v>
      </c>
      <c r="F109" s="56"/>
      <c r="G109" s="10">
        <f t="shared" si="1"/>
        <v>44978000</v>
      </c>
      <c r="H109" s="10">
        <f t="shared" si="2"/>
        <v>0</v>
      </c>
      <c r="I109" s="12" t="s">
        <v>37</v>
      </c>
      <c r="J109" s="11"/>
      <c r="K109" s="11"/>
      <c r="L109" s="11"/>
      <c r="M109" s="56"/>
      <c r="N109" s="14">
        <f t="shared" si="0"/>
        <v>0</v>
      </c>
      <c r="O109" s="14"/>
      <c r="P109" s="16" t="s">
        <v>32</v>
      </c>
    </row>
    <row r="110" spans="1:16" s="17" customFormat="1" ht="33.9" customHeight="1" x14ac:dyDescent="0.3">
      <c r="A110" s="8" t="s">
        <v>5530</v>
      </c>
      <c r="B110" s="25" t="s">
        <v>5274</v>
      </c>
      <c r="C110" s="9" t="s">
        <v>5267</v>
      </c>
      <c r="D110" s="10">
        <v>54439000</v>
      </c>
      <c r="E110" s="10">
        <v>54439000</v>
      </c>
      <c r="F110" s="56"/>
      <c r="G110" s="10">
        <f t="shared" si="1"/>
        <v>54439000</v>
      </c>
      <c r="H110" s="10">
        <f t="shared" si="2"/>
        <v>0</v>
      </c>
      <c r="I110" s="12" t="s">
        <v>37</v>
      </c>
      <c r="J110" s="11"/>
      <c r="K110" s="11"/>
      <c r="L110" s="11"/>
      <c r="M110" s="56"/>
      <c r="N110" s="14">
        <f t="shared" si="0"/>
        <v>0</v>
      </c>
      <c r="O110" s="14"/>
      <c r="P110" s="16" t="s">
        <v>32</v>
      </c>
    </row>
    <row r="111" spans="1:16" s="17" customFormat="1" ht="33.9" customHeight="1" x14ac:dyDescent="0.3">
      <c r="A111" s="8" t="s">
        <v>5530</v>
      </c>
      <c r="B111" s="25" t="s">
        <v>5275</v>
      </c>
      <c r="C111" s="9" t="s">
        <v>5267</v>
      </c>
      <c r="D111" s="10">
        <v>103032000</v>
      </c>
      <c r="E111" s="10">
        <v>102979622</v>
      </c>
      <c r="F111" s="56"/>
      <c r="G111" s="10">
        <f t="shared" si="1"/>
        <v>102979622</v>
      </c>
      <c r="H111" s="10">
        <f t="shared" si="2"/>
        <v>52378</v>
      </c>
      <c r="I111" s="12" t="s">
        <v>37</v>
      </c>
      <c r="J111" s="11"/>
      <c r="K111" s="11"/>
      <c r="L111" s="11"/>
      <c r="M111" s="56"/>
      <c r="N111" s="14">
        <f t="shared" si="0"/>
        <v>52378</v>
      </c>
      <c r="O111" s="14" t="s">
        <v>5373</v>
      </c>
      <c r="P111" s="16" t="s">
        <v>32</v>
      </c>
    </row>
    <row r="112" spans="1:16" s="17" customFormat="1" ht="33.9" customHeight="1" x14ac:dyDescent="0.3">
      <c r="A112" s="8" t="s">
        <v>5530</v>
      </c>
      <c r="B112" s="25" t="s">
        <v>5276</v>
      </c>
      <c r="C112" s="9" t="s">
        <v>5267</v>
      </c>
      <c r="D112" s="10">
        <v>211831000</v>
      </c>
      <c r="E112" s="10">
        <v>211831000</v>
      </c>
      <c r="F112" s="56"/>
      <c r="G112" s="10">
        <f t="shared" si="1"/>
        <v>211831000</v>
      </c>
      <c r="H112" s="10">
        <f t="shared" si="2"/>
        <v>0</v>
      </c>
      <c r="I112" s="12" t="s">
        <v>37</v>
      </c>
      <c r="J112" s="11"/>
      <c r="K112" s="11"/>
      <c r="L112" s="11"/>
      <c r="M112" s="56"/>
      <c r="N112" s="14">
        <f t="shared" si="0"/>
        <v>0</v>
      </c>
      <c r="O112" s="14"/>
      <c r="P112" s="16" t="s">
        <v>32</v>
      </c>
    </row>
    <row r="113" spans="1:16" s="17" customFormat="1" ht="33.9" customHeight="1" x14ac:dyDescent="0.3">
      <c r="A113" s="8" t="s">
        <v>5530</v>
      </c>
      <c r="B113" s="25" t="s">
        <v>5277</v>
      </c>
      <c r="C113" s="9" t="s">
        <v>5262</v>
      </c>
      <c r="D113" s="10">
        <v>54328000</v>
      </c>
      <c r="E113" s="10">
        <v>54328000</v>
      </c>
      <c r="F113" s="56"/>
      <c r="G113" s="10">
        <f t="shared" si="1"/>
        <v>54328000</v>
      </c>
      <c r="H113" s="10">
        <f t="shared" si="2"/>
        <v>0</v>
      </c>
      <c r="I113" s="12" t="s">
        <v>37</v>
      </c>
      <c r="J113" s="11"/>
      <c r="K113" s="11"/>
      <c r="L113" s="11"/>
      <c r="M113" s="56"/>
      <c r="N113" s="14">
        <f t="shared" si="0"/>
        <v>0</v>
      </c>
      <c r="O113" s="14"/>
      <c r="P113" s="16" t="s">
        <v>32</v>
      </c>
    </row>
    <row r="114" spans="1:16" s="17" customFormat="1" ht="33.9" customHeight="1" x14ac:dyDescent="0.3">
      <c r="A114" s="8" t="s">
        <v>5530</v>
      </c>
      <c r="B114" s="25" t="s">
        <v>5278</v>
      </c>
      <c r="C114" s="9" t="s">
        <v>5262</v>
      </c>
      <c r="D114" s="10">
        <v>9948000</v>
      </c>
      <c r="E114" s="10">
        <v>9948000</v>
      </c>
      <c r="F114" s="56"/>
      <c r="G114" s="10">
        <f t="shared" si="1"/>
        <v>9948000</v>
      </c>
      <c r="H114" s="10">
        <f t="shared" si="2"/>
        <v>0</v>
      </c>
      <c r="I114" s="12" t="s">
        <v>37</v>
      </c>
      <c r="J114" s="11"/>
      <c r="K114" s="11"/>
      <c r="L114" s="11"/>
      <c r="M114" s="56"/>
      <c r="N114" s="14">
        <f t="shared" si="0"/>
        <v>0</v>
      </c>
      <c r="O114" s="14"/>
      <c r="P114" s="16" t="s">
        <v>32</v>
      </c>
    </row>
    <row r="115" spans="1:16" s="17" customFormat="1" ht="33.9" customHeight="1" x14ac:dyDescent="0.3">
      <c r="A115" s="8" t="s">
        <v>5530</v>
      </c>
      <c r="B115" s="25" t="s">
        <v>5279</v>
      </c>
      <c r="C115" s="9" t="s">
        <v>5262</v>
      </c>
      <c r="D115" s="10">
        <v>19997000</v>
      </c>
      <c r="E115" s="10">
        <v>19997000</v>
      </c>
      <c r="F115" s="56"/>
      <c r="G115" s="10">
        <f t="shared" si="1"/>
        <v>19997000</v>
      </c>
      <c r="H115" s="10">
        <f t="shared" si="2"/>
        <v>0</v>
      </c>
      <c r="I115" s="12" t="s">
        <v>37</v>
      </c>
      <c r="J115" s="11"/>
      <c r="K115" s="11"/>
      <c r="L115" s="11"/>
      <c r="M115" s="56"/>
      <c r="N115" s="14">
        <f t="shared" si="0"/>
        <v>0</v>
      </c>
      <c r="O115" s="14"/>
      <c r="P115" s="16" t="s">
        <v>32</v>
      </c>
    </row>
    <row r="116" spans="1:16" s="17" customFormat="1" ht="33.9" customHeight="1" x14ac:dyDescent="0.3">
      <c r="A116" s="8" t="s">
        <v>5530</v>
      </c>
      <c r="B116" s="25" t="s">
        <v>5239</v>
      </c>
      <c r="C116" s="9" t="s">
        <v>5267</v>
      </c>
      <c r="D116" s="10">
        <v>103213000</v>
      </c>
      <c r="E116" s="10">
        <v>103213000</v>
      </c>
      <c r="F116" s="56"/>
      <c r="G116" s="10">
        <f t="shared" si="1"/>
        <v>103213000</v>
      </c>
      <c r="H116" s="10">
        <f t="shared" si="2"/>
        <v>0</v>
      </c>
      <c r="I116" s="12" t="s">
        <v>37</v>
      </c>
      <c r="J116" s="11"/>
      <c r="K116" s="11"/>
      <c r="L116" s="11"/>
      <c r="M116" s="56"/>
      <c r="N116" s="14">
        <f t="shared" si="0"/>
        <v>0</v>
      </c>
      <c r="O116" s="14"/>
      <c r="P116" s="16" t="s">
        <v>32</v>
      </c>
    </row>
    <row r="117" spans="1:16" s="17" customFormat="1" ht="33.9" customHeight="1" x14ac:dyDescent="0.3">
      <c r="A117" s="8" t="s">
        <v>5530</v>
      </c>
      <c r="B117" s="25" t="s">
        <v>5244</v>
      </c>
      <c r="C117" s="9" t="s">
        <v>5267</v>
      </c>
      <c r="D117" s="10">
        <v>123453000</v>
      </c>
      <c r="E117" s="10">
        <v>123453000</v>
      </c>
      <c r="F117" s="56"/>
      <c r="G117" s="10">
        <f t="shared" si="1"/>
        <v>123453000</v>
      </c>
      <c r="H117" s="10">
        <f t="shared" si="2"/>
        <v>0</v>
      </c>
      <c r="I117" s="12" t="s">
        <v>37</v>
      </c>
      <c r="J117" s="11"/>
      <c r="K117" s="11"/>
      <c r="L117" s="11"/>
      <c r="M117" s="56"/>
      <c r="N117" s="14">
        <f t="shared" si="0"/>
        <v>0</v>
      </c>
      <c r="O117" s="14"/>
      <c r="P117" s="16" t="s">
        <v>32</v>
      </c>
    </row>
    <row r="118" spans="1:16" s="17" customFormat="1" ht="33.9" customHeight="1" x14ac:dyDescent="0.3">
      <c r="A118" s="8" t="s">
        <v>5530</v>
      </c>
      <c r="B118" s="25" t="s">
        <v>5280</v>
      </c>
      <c r="C118" s="9" t="s">
        <v>5267</v>
      </c>
      <c r="D118" s="10">
        <v>66423000</v>
      </c>
      <c r="E118" s="10">
        <v>66423000</v>
      </c>
      <c r="F118" s="56"/>
      <c r="G118" s="10">
        <f t="shared" si="1"/>
        <v>66423000</v>
      </c>
      <c r="H118" s="10">
        <f t="shared" si="2"/>
        <v>0</v>
      </c>
      <c r="I118" s="12" t="s">
        <v>37</v>
      </c>
      <c r="J118" s="11"/>
      <c r="K118" s="11"/>
      <c r="L118" s="11"/>
      <c r="M118" s="56"/>
      <c r="N118" s="14">
        <f t="shared" si="0"/>
        <v>0</v>
      </c>
      <c r="O118" s="14"/>
      <c r="P118" s="16" t="s">
        <v>32</v>
      </c>
    </row>
    <row r="119" spans="1:16" s="17" customFormat="1" ht="33.9" customHeight="1" x14ac:dyDescent="0.3">
      <c r="A119" s="8" t="s">
        <v>5530</v>
      </c>
      <c r="B119" s="25" t="s">
        <v>5247</v>
      </c>
      <c r="C119" s="9" t="s">
        <v>5267</v>
      </c>
      <c r="D119" s="10">
        <v>2277000</v>
      </c>
      <c r="E119" s="10">
        <v>2277000</v>
      </c>
      <c r="F119" s="56"/>
      <c r="G119" s="10">
        <f t="shared" si="1"/>
        <v>2277000</v>
      </c>
      <c r="H119" s="10">
        <f t="shared" si="2"/>
        <v>0</v>
      </c>
      <c r="I119" s="12" t="s">
        <v>37</v>
      </c>
      <c r="J119" s="11"/>
      <c r="K119" s="11"/>
      <c r="L119" s="11"/>
      <c r="M119" s="56"/>
      <c r="N119" s="14">
        <f t="shared" si="0"/>
        <v>0</v>
      </c>
      <c r="O119" s="14"/>
      <c r="P119" s="16" t="s">
        <v>32</v>
      </c>
    </row>
    <row r="120" spans="1:16" s="17" customFormat="1" ht="33.9" customHeight="1" x14ac:dyDescent="0.3">
      <c r="A120" s="8" t="s">
        <v>5530</v>
      </c>
      <c r="B120" s="25" t="s">
        <v>5254</v>
      </c>
      <c r="C120" s="9" t="s">
        <v>5267</v>
      </c>
      <c r="D120" s="10">
        <v>233192000</v>
      </c>
      <c r="E120" s="10">
        <v>233192000</v>
      </c>
      <c r="F120" s="56"/>
      <c r="G120" s="10">
        <f t="shared" si="1"/>
        <v>233192000</v>
      </c>
      <c r="H120" s="10">
        <f t="shared" si="2"/>
        <v>0</v>
      </c>
      <c r="I120" s="12" t="s">
        <v>37</v>
      </c>
      <c r="J120" s="11"/>
      <c r="K120" s="11"/>
      <c r="L120" s="11"/>
      <c r="M120" s="56"/>
      <c r="N120" s="14">
        <f t="shared" si="0"/>
        <v>0</v>
      </c>
      <c r="O120" s="14"/>
      <c r="P120" s="16" t="s">
        <v>32</v>
      </c>
    </row>
    <row r="121" spans="1:16" s="17" customFormat="1" ht="33.9" customHeight="1" x14ac:dyDescent="0.3">
      <c r="A121" s="8" t="s">
        <v>5530</v>
      </c>
      <c r="B121" s="25" t="s">
        <v>5253</v>
      </c>
      <c r="C121" s="9" t="s">
        <v>5267</v>
      </c>
      <c r="D121" s="10">
        <v>186264000</v>
      </c>
      <c r="E121" s="10">
        <v>186264000</v>
      </c>
      <c r="F121" s="56"/>
      <c r="G121" s="10">
        <f t="shared" si="1"/>
        <v>186264000</v>
      </c>
      <c r="H121" s="10">
        <f t="shared" si="2"/>
        <v>0</v>
      </c>
      <c r="I121" s="12" t="s">
        <v>37</v>
      </c>
      <c r="J121" s="11"/>
      <c r="K121" s="11"/>
      <c r="L121" s="11"/>
      <c r="M121" s="56"/>
      <c r="N121" s="14">
        <f t="shared" si="0"/>
        <v>0</v>
      </c>
      <c r="O121" s="14"/>
      <c r="P121" s="16" t="s">
        <v>32</v>
      </c>
    </row>
    <row r="122" spans="1:16" s="17" customFormat="1" ht="33.9" customHeight="1" x14ac:dyDescent="0.3">
      <c r="A122" s="8" t="s">
        <v>5530</v>
      </c>
      <c r="B122" s="25" t="s">
        <v>5281</v>
      </c>
      <c r="C122" s="9" t="s">
        <v>5267</v>
      </c>
      <c r="D122" s="10">
        <v>54705000</v>
      </c>
      <c r="E122" s="10">
        <v>54705000</v>
      </c>
      <c r="F122" s="56"/>
      <c r="G122" s="10">
        <f t="shared" si="1"/>
        <v>54705000</v>
      </c>
      <c r="H122" s="10">
        <f t="shared" si="2"/>
        <v>0</v>
      </c>
      <c r="I122" s="12" t="s">
        <v>37</v>
      </c>
      <c r="J122" s="11"/>
      <c r="K122" s="11"/>
      <c r="L122" s="11"/>
      <c r="M122" s="56"/>
      <c r="N122" s="14">
        <f t="shared" si="0"/>
        <v>0</v>
      </c>
      <c r="O122" s="14"/>
      <c r="P122" s="16" t="s">
        <v>32</v>
      </c>
    </row>
    <row r="123" spans="1:16" s="17" customFormat="1" ht="33.9" customHeight="1" x14ac:dyDescent="0.3">
      <c r="A123" s="8" t="s">
        <v>5530</v>
      </c>
      <c r="B123" s="25" t="s">
        <v>5282</v>
      </c>
      <c r="C123" s="9" t="s">
        <v>5267</v>
      </c>
      <c r="D123" s="10">
        <v>69986000</v>
      </c>
      <c r="E123" s="10">
        <v>69986000</v>
      </c>
      <c r="F123" s="56"/>
      <c r="G123" s="10">
        <f t="shared" si="1"/>
        <v>69986000</v>
      </c>
      <c r="H123" s="10">
        <f t="shared" si="2"/>
        <v>0</v>
      </c>
      <c r="I123" s="12" t="s">
        <v>37</v>
      </c>
      <c r="J123" s="11"/>
      <c r="K123" s="11"/>
      <c r="L123" s="11"/>
      <c r="M123" s="56"/>
      <c r="N123" s="14">
        <f t="shared" si="0"/>
        <v>0</v>
      </c>
      <c r="O123" s="14"/>
      <c r="P123" s="16" t="s">
        <v>32</v>
      </c>
    </row>
    <row r="124" spans="1:16" s="17" customFormat="1" ht="33.9" customHeight="1" x14ac:dyDescent="0.3">
      <c r="A124" s="8" t="s">
        <v>5530</v>
      </c>
      <c r="B124" s="25" t="s">
        <v>5283</v>
      </c>
      <c r="C124" s="9" t="s">
        <v>5267</v>
      </c>
      <c r="D124" s="10">
        <v>29391000</v>
      </c>
      <c r="E124" s="10">
        <v>29391000</v>
      </c>
      <c r="F124" s="56"/>
      <c r="G124" s="10">
        <f t="shared" si="1"/>
        <v>29391000</v>
      </c>
      <c r="H124" s="10">
        <f t="shared" si="2"/>
        <v>0</v>
      </c>
      <c r="I124" s="12" t="s">
        <v>37</v>
      </c>
      <c r="J124" s="11"/>
      <c r="K124" s="11"/>
      <c r="L124" s="11"/>
      <c r="M124" s="56"/>
      <c r="N124" s="14">
        <f t="shared" si="0"/>
        <v>0</v>
      </c>
      <c r="O124" s="14"/>
      <c r="P124" s="16" t="s">
        <v>32</v>
      </c>
    </row>
    <row r="125" spans="1:16" s="17" customFormat="1" ht="33.9" customHeight="1" x14ac:dyDescent="0.3">
      <c r="A125" s="8" t="s">
        <v>5530</v>
      </c>
      <c r="B125" s="25" t="s">
        <v>5284</v>
      </c>
      <c r="C125" s="9" t="s">
        <v>5267</v>
      </c>
      <c r="D125" s="10">
        <v>11899000</v>
      </c>
      <c r="E125" s="10">
        <v>11899000</v>
      </c>
      <c r="F125" s="56"/>
      <c r="G125" s="10">
        <f t="shared" si="1"/>
        <v>11899000</v>
      </c>
      <c r="H125" s="10">
        <f t="shared" si="2"/>
        <v>0</v>
      </c>
      <c r="I125" s="12" t="s">
        <v>37</v>
      </c>
      <c r="J125" s="11"/>
      <c r="K125" s="11"/>
      <c r="L125" s="11"/>
      <c r="M125" s="56"/>
      <c r="N125" s="14">
        <f t="shared" si="0"/>
        <v>0</v>
      </c>
      <c r="O125" s="14"/>
      <c r="P125" s="16" t="s">
        <v>32</v>
      </c>
    </row>
    <row r="126" spans="1:16" s="17" customFormat="1" ht="33.9" customHeight="1" x14ac:dyDescent="0.3">
      <c r="A126" s="8" t="s">
        <v>5530</v>
      </c>
      <c r="B126" s="25" t="s">
        <v>5285</v>
      </c>
      <c r="C126" s="9" t="s">
        <v>5267</v>
      </c>
      <c r="D126" s="10">
        <v>75981000</v>
      </c>
      <c r="E126" s="10">
        <v>75968536</v>
      </c>
      <c r="F126" s="56"/>
      <c r="G126" s="10">
        <f t="shared" si="1"/>
        <v>75968536</v>
      </c>
      <c r="H126" s="10">
        <f t="shared" si="2"/>
        <v>12464</v>
      </c>
      <c r="I126" s="12" t="s">
        <v>37</v>
      </c>
      <c r="J126" s="11"/>
      <c r="K126" s="11"/>
      <c r="L126" s="11"/>
      <c r="M126" s="56"/>
      <c r="N126" s="14">
        <f t="shared" si="0"/>
        <v>12464</v>
      </c>
      <c r="O126" s="14" t="s">
        <v>5373</v>
      </c>
      <c r="P126" s="16" t="s">
        <v>32</v>
      </c>
    </row>
    <row r="127" spans="1:16" s="17" customFormat="1" ht="33.9" customHeight="1" x14ac:dyDescent="0.3">
      <c r="A127" s="8" t="s">
        <v>5530</v>
      </c>
      <c r="B127" s="25" t="s">
        <v>5286</v>
      </c>
      <c r="C127" s="9" t="s">
        <v>5267</v>
      </c>
      <c r="D127" s="10">
        <v>197623000</v>
      </c>
      <c r="E127" s="10">
        <v>197623000</v>
      </c>
      <c r="F127" s="56"/>
      <c r="G127" s="10">
        <f t="shared" si="1"/>
        <v>197623000</v>
      </c>
      <c r="H127" s="10">
        <f t="shared" si="2"/>
        <v>0</v>
      </c>
      <c r="I127" s="12" t="s">
        <v>37</v>
      </c>
      <c r="J127" s="11"/>
      <c r="K127" s="11"/>
      <c r="L127" s="11"/>
      <c r="M127" s="56"/>
      <c r="N127" s="14">
        <f t="shared" si="0"/>
        <v>0</v>
      </c>
      <c r="O127" s="14"/>
      <c r="P127" s="16" t="s">
        <v>32</v>
      </c>
    </row>
    <row r="128" spans="1:16" s="17" customFormat="1" ht="33.9" customHeight="1" x14ac:dyDescent="0.3">
      <c r="A128" s="8" t="s">
        <v>5530</v>
      </c>
      <c r="B128" s="25" t="s">
        <v>5287</v>
      </c>
      <c r="C128" s="9" t="s">
        <v>5262</v>
      </c>
      <c r="D128" s="10">
        <v>44460000</v>
      </c>
      <c r="E128" s="10">
        <v>44459114</v>
      </c>
      <c r="F128" s="56"/>
      <c r="G128" s="10">
        <f t="shared" si="1"/>
        <v>44459114</v>
      </c>
      <c r="H128" s="10">
        <f t="shared" si="2"/>
        <v>886</v>
      </c>
      <c r="I128" s="12" t="s">
        <v>37</v>
      </c>
      <c r="J128" s="11"/>
      <c r="K128" s="11"/>
      <c r="L128" s="11"/>
      <c r="M128" s="56"/>
      <c r="N128" s="14">
        <f t="shared" si="0"/>
        <v>886</v>
      </c>
      <c r="O128" s="14" t="s">
        <v>5373</v>
      </c>
      <c r="P128" s="16" t="s">
        <v>32</v>
      </c>
    </row>
    <row r="129" spans="1:16" s="17" customFormat="1" ht="33.9" customHeight="1" x14ac:dyDescent="0.3">
      <c r="A129" s="8" t="s">
        <v>5530</v>
      </c>
      <c r="B129" s="25" t="s">
        <v>876</v>
      </c>
      <c r="C129" s="9" t="s">
        <v>5267</v>
      </c>
      <c r="D129" s="10">
        <v>2012918000</v>
      </c>
      <c r="E129" s="10">
        <v>2012918000</v>
      </c>
      <c r="F129" s="56"/>
      <c r="G129" s="10">
        <f t="shared" si="1"/>
        <v>2012918000</v>
      </c>
      <c r="H129" s="10">
        <f t="shared" si="2"/>
        <v>0</v>
      </c>
      <c r="I129" s="12" t="s">
        <v>37</v>
      </c>
      <c r="J129" s="11"/>
      <c r="K129" s="11"/>
      <c r="L129" s="11"/>
      <c r="M129" s="56"/>
      <c r="N129" s="14">
        <f t="shared" si="0"/>
        <v>0</v>
      </c>
      <c r="O129" s="14"/>
      <c r="P129" s="16" t="s">
        <v>32</v>
      </c>
    </row>
    <row r="130" spans="1:16" s="17" customFormat="1" ht="33.9" customHeight="1" x14ac:dyDescent="0.3">
      <c r="A130" s="8" t="s">
        <v>5530</v>
      </c>
      <c r="B130" s="25" t="s">
        <v>444</v>
      </c>
      <c r="C130" s="9" t="s">
        <v>5267</v>
      </c>
      <c r="D130" s="10">
        <v>976016000</v>
      </c>
      <c r="E130" s="10">
        <v>975410349</v>
      </c>
      <c r="F130" s="56"/>
      <c r="G130" s="10">
        <f t="shared" si="1"/>
        <v>975410349</v>
      </c>
      <c r="H130" s="10">
        <f t="shared" si="2"/>
        <v>605651</v>
      </c>
      <c r="I130" s="12" t="s">
        <v>37</v>
      </c>
      <c r="J130" s="11"/>
      <c r="K130" s="11"/>
      <c r="L130" s="11"/>
      <c r="M130" s="56"/>
      <c r="N130" s="14">
        <f t="shared" si="0"/>
        <v>605651</v>
      </c>
      <c r="O130" s="14" t="s">
        <v>5373</v>
      </c>
      <c r="P130" s="16" t="s">
        <v>32</v>
      </c>
    </row>
    <row r="131" spans="1:16" s="17" customFormat="1" ht="33.9" customHeight="1" x14ac:dyDescent="0.3">
      <c r="A131" s="8" t="s">
        <v>5530</v>
      </c>
      <c r="B131" s="25" t="s">
        <v>5288</v>
      </c>
      <c r="C131" s="9" t="s">
        <v>5267</v>
      </c>
      <c r="D131" s="10">
        <v>545529000</v>
      </c>
      <c r="E131" s="10">
        <v>545417190</v>
      </c>
      <c r="F131" s="56"/>
      <c r="G131" s="10">
        <f t="shared" si="1"/>
        <v>545417190</v>
      </c>
      <c r="H131" s="10">
        <f t="shared" si="2"/>
        <v>111810</v>
      </c>
      <c r="I131" s="12" t="s">
        <v>37</v>
      </c>
      <c r="J131" s="11"/>
      <c r="K131" s="11"/>
      <c r="L131" s="11"/>
      <c r="M131" s="56"/>
      <c r="N131" s="14">
        <f t="shared" si="0"/>
        <v>111810</v>
      </c>
      <c r="O131" s="14" t="s">
        <v>5373</v>
      </c>
      <c r="P131" s="16" t="s">
        <v>32</v>
      </c>
    </row>
    <row r="132" spans="1:16" s="17" customFormat="1" ht="33.9" customHeight="1" x14ac:dyDescent="0.3">
      <c r="A132" s="8" t="s">
        <v>5530</v>
      </c>
      <c r="B132" s="25" t="s">
        <v>5289</v>
      </c>
      <c r="C132" s="9" t="s">
        <v>5267</v>
      </c>
      <c r="D132" s="10">
        <v>119415000</v>
      </c>
      <c r="E132" s="10">
        <v>119261547</v>
      </c>
      <c r="F132" s="56"/>
      <c r="G132" s="10">
        <f t="shared" si="1"/>
        <v>119261547</v>
      </c>
      <c r="H132" s="10">
        <f t="shared" si="2"/>
        <v>153453</v>
      </c>
      <c r="I132" s="12" t="s">
        <v>37</v>
      </c>
      <c r="J132" s="11"/>
      <c r="K132" s="11"/>
      <c r="L132" s="11"/>
      <c r="M132" s="56"/>
      <c r="N132" s="14">
        <f t="shared" si="0"/>
        <v>153453</v>
      </c>
      <c r="O132" s="14" t="s">
        <v>5373</v>
      </c>
      <c r="P132" s="16" t="s">
        <v>32</v>
      </c>
    </row>
    <row r="133" spans="1:16" s="17" customFormat="1" ht="33.9" customHeight="1" x14ac:dyDescent="0.3">
      <c r="A133" s="8" t="s">
        <v>5530</v>
      </c>
      <c r="B133" s="25" t="s">
        <v>5290</v>
      </c>
      <c r="C133" s="9" t="s">
        <v>5267</v>
      </c>
      <c r="D133" s="10">
        <v>31764000</v>
      </c>
      <c r="E133" s="10">
        <v>31764000</v>
      </c>
      <c r="F133" s="56"/>
      <c r="G133" s="10">
        <f t="shared" si="1"/>
        <v>31764000</v>
      </c>
      <c r="H133" s="10">
        <f t="shared" si="2"/>
        <v>0</v>
      </c>
      <c r="I133" s="12" t="s">
        <v>37</v>
      </c>
      <c r="J133" s="11"/>
      <c r="K133" s="11"/>
      <c r="L133" s="11"/>
      <c r="M133" s="56"/>
      <c r="N133" s="14">
        <f t="shared" si="0"/>
        <v>0</v>
      </c>
      <c r="O133" s="14"/>
      <c r="P133" s="16" t="s">
        <v>32</v>
      </c>
    </row>
    <row r="134" spans="1:16" s="17" customFormat="1" ht="33.9" customHeight="1" x14ac:dyDescent="0.3">
      <c r="A134" s="8" t="s">
        <v>5530</v>
      </c>
      <c r="B134" s="25" t="s">
        <v>5291</v>
      </c>
      <c r="C134" s="9" t="s">
        <v>5267</v>
      </c>
      <c r="D134" s="10">
        <v>65108000</v>
      </c>
      <c r="E134" s="10">
        <v>65108000</v>
      </c>
      <c r="F134" s="56"/>
      <c r="G134" s="10">
        <f t="shared" si="1"/>
        <v>65108000</v>
      </c>
      <c r="H134" s="10">
        <f t="shared" si="2"/>
        <v>0</v>
      </c>
      <c r="I134" s="12" t="s">
        <v>37</v>
      </c>
      <c r="J134" s="11"/>
      <c r="K134" s="11"/>
      <c r="L134" s="11"/>
      <c r="M134" s="56"/>
      <c r="N134" s="14">
        <f t="shared" si="0"/>
        <v>0</v>
      </c>
      <c r="O134" s="14"/>
      <c r="P134" s="16" t="s">
        <v>32</v>
      </c>
    </row>
    <row r="135" spans="1:16" s="17" customFormat="1" ht="33.9" customHeight="1" x14ac:dyDescent="0.3">
      <c r="A135" s="8" t="s">
        <v>5530</v>
      </c>
      <c r="B135" s="25" t="s">
        <v>5292</v>
      </c>
      <c r="C135" s="9" t="s">
        <v>5267</v>
      </c>
      <c r="D135" s="10">
        <v>13030000</v>
      </c>
      <c r="E135" s="10">
        <v>13030000</v>
      </c>
      <c r="F135" s="56"/>
      <c r="G135" s="10">
        <f t="shared" si="1"/>
        <v>13030000</v>
      </c>
      <c r="H135" s="10">
        <f t="shared" si="2"/>
        <v>0</v>
      </c>
      <c r="I135" s="12" t="s">
        <v>37</v>
      </c>
      <c r="J135" s="11"/>
      <c r="K135" s="11"/>
      <c r="L135" s="11"/>
      <c r="M135" s="56"/>
      <c r="N135" s="14">
        <f t="shared" si="0"/>
        <v>0</v>
      </c>
      <c r="O135" s="14"/>
      <c r="P135" s="16" t="s">
        <v>32</v>
      </c>
    </row>
    <row r="136" spans="1:16" s="17" customFormat="1" ht="33.9" customHeight="1" x14ac:dyDescent="0.3">
      <c r="A136" s="8" t="s">
        <v>5530</v>
      </c>
      <c r="B136" s="25" t="s">
        <v>5293</v>
      </c>
      <c r="C136" s="9" t="s">
        <v>5267</v>
      </c>
      <c r="D136" s="10">
        <v>27567000</v>
      </c>
      <c r="E136" s="10">
        <v>27567000</v>
      </c>
      <c r="F136" s="56"/>
      <c r="G136" s="10">
        <f t="shared" si="1"/>
        <v>27567000</v>
      </c>
      <c r="H136" s="10">
        <f t="shared" si="2"/>
        <v>0</v>
      </c>
      <c r="I136" s="12" t="s">
        <v>37</v>
      </c>
      <c r="J136" s="11"/>
      <c r="K136" s="11"/>
      <c r="L136" s="11"/>
      <c r="M136" s="56"/>
      <c r="N136" s="14">
        <f t="shared" si="0"/>
        <v>0</v>
      </c>
      <c r="O136" s="14"/>
      <c r="P136" s="16" t="s">
        <v>32</v>
      </c>
    </row>
    <row r="137" spans="1:16" s="17" customFormat="1" ht="33.9" customHeight="1" x14ac:dyDescent="0.3">
      <c r="A137" s="8" t="s">
        <v>5530</v>
      </c>
      <c r="B137" s="25" t="s">
        <v>5294</v>
      </c>
      <c r="C137" s="9" t="s">
        <v>5262</v>
      </c>
      <c r="D137" s="10">
        <v>24018000</v>
      </c>
      <c r="E137" s="10">
        <v>24018000</v>
      </c>
      <c r="F137" s="56"/>
      <c r="G137" s="10">
        <f t="shared" si="1"/>
        <v>24018000</v>
      </c>
      <c r="H137" s="10">
        <f t="shared" si="2"/>
        <v>0</v>
      </c>
      <c r="I137" s="12" t="s">
        <v>37</v>
      </c>
      <c r="J137" s="11"/>
      <c r="K137" s="11"/>
      <c r="L137" s="11"/>
      <c r="M137" s="56"/>
      <c r="N137" s="14">
        <f t="shared" si="0"/>
        <v>0</v>
      </c>
      <c r="O137" s="14"/>
      <c r="P137" s="16" t="s">
        <v>32</v>
      </c>
    </row>
    <row r="138" spans="1:16" s="17" customFormat="1" ht="33.9" customHeight="1" x14ac:dyDescent="0.3">
      <c r="A138" s="8" t="s">
        <v>5530</v>
      </c>
      <c r="B138" s="25" t="s">
        <v>619</v>
      </c>
      <c r="C138" s="9" t="s">
        <v>5262</v>
      </c>
      <c r="D138" s="10">
        <v>4384000</v>
      </c>
      <c r="E138" s="10">
        <v>4384000</v>
      </c>
      <c r="F138" s="56"/>
      <c r="G138" s="10">
        <f t="shared" si="1"/>
        <v>4384000</v>
      </c>
      <c r="H138" s="10">
        <f t="shared" si="2"/>
        <v>0</v>
      </c>
      <c r="I138" s="12" t="s">
        <v>37</v>
      </c>
      <c r="J138" s="11"/>
      <c r="K138" s="11"/>
      <c r="L138" s="11"/>
      <c r="M138" s="56"/>
      <c r="N138" s="14">
        <f t="shared" si="0"/>
        <v>0</v>
      </c>
      <c r="O138" s="14"/>
      <c r="P138" s="16" t="s">
        <v>32</v>
      </c>
    </row>
    <row r="139" spans="1:16" s="17" customFormat="1" ht="33.9" customHeight="1" x14ac:dyDescent="0.3">
      <c r="A139" s="8" t="s">
        <v>5530</v>
      </c>
      <c r="B139" s="25" t="s">
        <v>5295</v>
      </c>
      <c r="C139" s="9" t="s">
        <v>5262</v>
      </c>
      <c r="D139" s="10">
        <v>18298000</v>
      </c>
      <c r="E139" s="10">
        <v>18298000</v>
      </c>
      <c r="F139" s="56"/>
      <c r="G139" s="10">
        <f t="shared" si="1"/>
        <v>18298000</v>
      </c>
      <c r="H139" s="10">
        <f t="shared" si="2"/>
        <v>0</v>
      </c>
      <c r="I139" s="12" t="s">
        <v>37</v>
      </c>
      <c r="J139" s="11"/>
      <c r="K139" s="11"/>
      <c r="L139" s="11"/>
      <c r="M139" s="56"/>
      <c r="N139" s="14">
        <f t="shared" si="0"/>
        <v>0</v>
      </c>
      <c r="O139" s="14"/>
      <c r="P139" s="16" t="s">
        <v>32</v>
      </c>
    </row>
    <row r="140" spans="1:16" s="17" customFormat="1" ht="33.9" customHeight="1" x14ac:dyDescent="0.3">
      <c r="A140" s="8" t="s">
        <v>5530</v>
      </c>
      <c r="B140" s="25" t="s">
        <v>5296</v>
      </c>
      <c r="C140" s="9" t="s">
        <v>5262</v>
      </c>
      <c r="D140" s="10">
        <v>90721000</v>
      </c>
      <c r="E140" s="10">
        <v>90721000</v>
      </c>
      <c r="F140" s="56"/>
      <c r="G140" s="10">
        <f t="shared" si="1"/>
        <v>90721000</v>
      </c>
      <c r="H140" s="10">
        <f t="shared" si="2"/>
        <v>0</v>
      </c>
      <c r="I140" s="12" t="s">
        <v>37</v>
      </c>
      <c r="J140" s="11"/>
      <c r="K140" s="11"/>
      <c r="L140" s="11"/>
      <c r="M140" s="56"/>
      <c r="N140" s="14">
        <f t="shared" si="0"/>
        <v>0</v>
      </c>
      <c r="O140" s="14"/>
      <c r="P140" s="16" t="s">
        <v>32</v>
      </c>
    </row>
    <row r="141" spans="1:16" s="17" customFormat="1" ht="33.9" customHeight="1" x14ac:dyDescent="0.3">
      <c r="A141" s="8" t="s">
        <v>5530</v>
      </c>
      <c r="B141" s="25" t="s">
        <v>5297</v>
      </c>
      <c r="C141" s="9" t="s">
        <v>5267</v>
      </c>
      <c r="D141" s="10">
        <v>116720000</v>
      </c>
      <c r="E141" s="10">
        <v>116713956</v>
      </c>
      <c r="F141" s="56"/>
      <c r="G141" s="10">
        <f t="shared" si="1"/>
        <v>116713956</v>
      </c>
      <c r="H141" s="10">
        <f t="shared" si="2"/>
        <v>6044</v>
      </c>
      <c r="I141" s="12" t="s">
        <v>37</v>
      </c>
      <c r="J141" s="11"/>
      <c r="K141" s="11"/>
      <c r="L141" s="11"/>
      <c r="M141" s="56"/>
      <c r="N141" s="14">
        <f t="shared" si="0"/>
        <v>6044</v>
      </c>
      <c r="O141" s="14" t="s">
        <v>5373</v>
      </c>
      <c r="P141" s="16" t="s">
        <v>32</v>
      </c>
    </row>
    <row r="142" spans="1:16" s="17" customFormat="1" ht="33.9" customHeight="1" x14ac:dyDescent="0.3">
      <c r="A142" s="8" t="s">
        <v>5530</v>
      </c>
      <c r="B142" s="25" t="s">
        <v>5240</v>
      </c>
      <c r="C142" s="9" t="s">
        <v>5267</v>
      </c>
      <c r="D142" s="10">
        <v>104450000</v>
      </c>
      <c r="E142" s="10">
        <v>104416537</v>
      </c>
      <c r="F142" s="56"/>
      <c r="G142" s="10">
        <f t="shared" si="1"/>
        <v>104416537</v>
      </c>
      <c r="H142" s="10">
        <f t="shared" si="2"/>
        <v>33463</v>
      </c>
      <c r="I142" s="12" t="s">
        <v>37</v>
      </c>
      <c r="J142" s="11"/>
      <c r="K142" s="11"/>
      <c r="L142" s="11"/>
      <c r="M142" s="56"/>
      <c r="N142" s="14">
        <f t="shared" si="0"/>
        <v>33463</v>
      </c>
      <c r="O142" s="14" t="s">
        <v>5373</v>
      </c>
      <c r="P142" s="16" t="s">
        <v>32</v>
      </c>
    </row>
    <row r="143" spans="1:16" s="17" customFormat="1" ht="33.9" customHeight="1" x14ac:dyDescent="0.3">
      <c r="A143" s="8" t="s">
        <v>5530</v>
      </c>
      <c r="B143" s="25" t="s">
        <v>5298</v>
      </c>
      <c r="C143" s="9" t="s">
        <v>5267</v>
      </c>
      <c r="D143" s="10">
        <v>96929000</v>
      </c>
      <c r="E143" s="10">
        <v>96915799</v>
      </c>
      <c r="F143" s="56"/>
      <c r="G143" s="10">
        <f t="shared" si="1"/>
        <v>96915799</v>
      </c>
      <c r="H143" s="10">
        <f t="shared" si="2"/>
        <v>13201</v>
      </c>
      <c r="I143" s="12" t="s">
        <v>37</v>
      </c>
      <c r="J143" s="11"/>
      <c r="K143" s="11"/>
      <c r="L143" s="11"/>
      <c r="M143" s="56"/>
      <c r="N143" s="14">
        <f t="shared" si="0"/>
        <v>13201</v>
      </c>
      <c r="O143" s="14" t="s">
        <v>5373</v>
      </c>
      <c r="P143" s="16" t="s">
        <v>32</v>
      </c>
    </row>
    <row r="144" spans="1:16" s="17" customFormat="1" ht="33.9" customHeight="1" x14ac:dyDescent="0.3">
      <c r="A144" s="8" t="s">
        <v>5530</v>
      </c>
      <c r="B144" s="25" t="s">
        <v>5299</v>
      </c>
      <c r="C144" s="9" t="s">
        <v>5267</v>
      </c>
      <c r="D144" s="10">
        <v>17741000</v>
      </c>
      <c r="E144" s="10">
        <v>17735705</v>
      </c>
      <c r="F144" s="56"/>
      <c r="G144" s="10">
        <f t="shared" si="1"/>
        <v>17735705</v>
      </c>
      <c r="H144" s="10">
        <f t="shared" si="2"/>
        <v>5295</v>
      </c>
      <c r="I144" s="12" t="s">
        <v>37</v>
      </c>
      <c r="J144" s="11"/>
      <c r="K144" s="11"/>
      <c r="L144" s="11"/>
      <c r="M144" s="56"/>
      <c r="N144" s="14">
        <f t="shared" si="0"/>
        <v>5295</v>
      </c>
      <c r="O144" s="14" t="s">
        <v>5373</v>
      </c>
      <c r="P144" s="16" t="s">
        <v>32</v>
      </c>
    </row>
    <row r="145" spans="1:16" s="17" customFormat="1" ht="33.9" customHeight="1" x14ac:dyDescent="0.3">
      <c r="A145" s="8" t="s">
        <v>5530</v>
      </c>
      <c r="B145" s="25" t="s">
        <v>5300</v>
      </c>
      <c r="C145" s="9" t="s">
        <v>5267</v>
      </c>
      <c r="D145" s="10">
        <v>94568000</v>
      </c>
      <c r="E145" s="10">
        <v>94568000</v>
      </c>
      <c r="F145" s="56"/>
      <c r="G145" s="10">
        <f t="shared" si="1"/>
        <v>94568000</v>
      </c>
      <c r="H145" s="10">
        <f t="shared" si="2"/>
        <v>0</v>
      </c>
      <c r="I145" s="12" t="s">
        <v>37</v>
      </c>
      <c r="J145" s="11"/>
      <c r="K145" s="11"/>
      <c r="L145" s="11"/>
      <c r="M145" s="56"/>
      <c r="N145" s="14">
        <f t="shared" si="0"/>
        <v>0</v>
      </c>
      <c r="O145" s="14"/>
      <c r="P145" s="16" t="s">
        <v>32</v>
      </c>
    </row>
    <row r="146" spans="1:16" s="17" customFormat="1" ht="33.9" customHeight="1" x14ac:dyDescent="0.3">
      <c r="A146" s="8" t="s">
        <v>5530</v>
      </c>
      <c r="B146" s="25" t="s">
        <v>5301</v>
      </c>
      <c r="C146" s="9" t="s">
        <v>5267</v>
      </c>
      <c r="D146" s="10">
        <v>148703000</v>
      </c>
      <c r="E146" s="10">
        <v>148701769</v>
      </c>
      <c r="F146" s="56"/>
      <c r="G146" s="10">
        <f t="shared" si="1"/>
        <v>148701769</v>
      </c>
      <c r="H146" s="10">
        <f t="shared" si="2"/>
        <v>1231</v>
      </c>
      <c r="I146" s="12" t="s">
        <v>37</v>
      </c>
      <c r="J146" s="11"/>
      <c r="K146" s="11"/>
      <c r="L146" s="11"/>
      <c r="M146" s="56"/>
      <c r="N146" s="14">
        <f t="shared" si="0"/>
        <v>1231</v>
      </c>
      <c r="O146" s="14" t="s">
        <v>5373</v>
      </c>
      <c r="P146" s="16" t="s">
        <v>32</v>
      </c>
    </row>
    <row r="147" spans="1:16" s="17" customFormat="1" ht="33.9" customHeight="1" x14ac:dyDescent="0.3">
      <c r="A147" s="8" t="s">
        <v>5530</v>
      </c>
      <c r="B147" s="25" t="s">
        <v>5302</v>
      </c>
      <c r="C147" s="9" t="s">
        <v>5267</v>
      </c>
      <c r="D147" s="10">
        <v>105349000</v>
      </c>
      <c r="E147" s="10">
        <v>105309082</v>
      </c>
      <c r="F147" s="56"/>
      <c r="G147" s="10">
        <f t="shared" si="1"/>
        <v>105309082</v>
      </c>
      <c r="H147" s="10">
        <f t="shared" si="2"/>
        <v>39918</v>
      </c>
      <c r="I147" s="12" t="s">
        <v>37</v>
      </c>
      <c r="J147" s="11"/>
      <c r="K147" s="11"/>
      <c r="L147" s="11"/>
      <c r="M147" s="56"/>
      <c r="N147" s="14">
        <f t="shared" si="0"/>
        <v>39918</v>
      </c>
      <c r="O147" s="14" t="s">
        <v>5373</v>
      </c>
      <c r="P147" s="16" t="s">
        <v>32</v>
      </c>
    </row>
    <row r="148" spans="1:16" s="17" customFormat="1" ht="33.9" customHeight="1" x14ac:dyDescent="0.3">
      <c r="A148" s="8" t="s">
        <v>5530</v>
      </c>
      <c r="B148" s="25" t="s">
        <v>5303</v>
      </c>
      <c r="C148" s="9" t="s">
        <v>5267</v>
      </c>
      <c r="D148" s="10">
        <v>60148000</v>
      </c>
      <c r="E148" s="10">
        <v>60143472</v>
      </c>
      <c r="F148" s="56"/>
      <c r="G148" s="10">
        <f t="shared" si="1"/>
        <v>60143472</v>
      </c>
      <c r="H148" s="10">
        <f t="shared" si="2"/>
        <v>4528</v>
      </c>
      <c r="I148" s="12" t="s">
        <v>37</v>
      </c>
      <c r="J148" s="11"/>
      <c r="K148" s="11"/>
      <c r="L148" s="11"/>
      <c r="M148" s="56"/>
      <c r="N148" s="14">
        <f t="shared" si="0"/>
        <v>4528</v>
      </c>
      <c r="O148" s="14" t="s">
        <v>5373</v>
      </c>
      <c r="P148" s="16" t="s">
        <v>32</v>
      </c>
    </row>
    <row r="149" spans="1:16" s="17" customFormat="1" ht="33.9" customHeight="1" x14ac:dyDescent="0.3">
      <c r="A149" s="8" t="s">
        <v>5530</v>
      </c>
      <c r="B149" s="25" t="s">
        <v>5304</v>
      </c>
      <c r="C149" s="9" t="s">
        <v>5267</v>
      </c>
      <c r="D149" s="10">
        <v>96718000</v>
      </c>
      <c r="E149" s="10">
        <v>96631409</v>
      </c>
      <c r="F149" s="56"/>
      <c r="G149" s="10">
        <f t="shared" si="1"/>
        <v>96631409</v>
      </c>
      <c r="H149" s="10">
        <f t="shared" si="2"/>
        <v>86591</v>
      </c>
      <c r="I149" s="12" t="s">
        <v>37</v>
      </c>
      <c r="J149" s="11"/>
      <c r="K149" s="11"/>
      <c r="L149" s="11"/>
      <c r="M149" s="56"/>
      <c r="N149" s="14">
        <f t="shared" si="0"/>
        <v>86591</v>
      </c>
      <c r="O149" s="14" t="s">
        <v>5373</v>
      </c>
      <c r="P149" s="16" t="s">
        <v>32</v>
      </c>
    </row>
    <row r="150" spans="1:16" s="17" customFormat="1" ht="33.9" customHeight="1" x14ac:dyDescent="0.3">
      <c r="A150" s="8" t="s">
        <v>5530</v>
      </c>
      <c r="B150" s="25" t="s">
        <v>5241</v>
      </c>
      <c r="C150" s="9" t="s">
        <v>5267</v>
      </c>
      <c r="D150" s="10">
        <v>60538000</v>
      </c>
      <c r="E150" s="10">
        <v>60538000</v>
      </c>
      <c r="F150" s="56"/>
      <c r="G150" s="10">
        <f t="shared" si="1"/>
        <v>60538000</v>
      </c>
      <c r="H150" s="10">
        <f t="shared" si="2"/>
        <v>0</v>
      </c>
      <c r="I150" s="12" t="s">
        <v>37</v>
      </c>
      <c r="J150" s="11"/>
      <c r="K150" s="11"/>
      <c r="L150" s="11"/>
      <c r="M150" s="56"/>
      <c r="N150" s="14">
        <f t="shared" si="0"/>
        <v>0</v>
      </c>
      <c r="O150" s="14"/>
      <c r="P150" s="16" t="s">
        <v>32</v>
      </c>
    </row>
    <row r="151" spans="1:16" s="17" customFormat="1" ht="33.9" customHeight="1" x14ac:dyDescent="0.3">
      <c r="A151" s="8" t="s">
        <v>5530</v>
      </c>
      <c r="B151" s="25" t="s">
        <v>5305</v>
      </c>
      <c r="C151" s="9" t="s">
        <v>5267</v>
      </c>
      <c r="D151" s="10">
        <v>83517000</v>
      </c>
      <c r="E151" s="10">
        <v>83497000</v>
      </c>
      <c r="F151" s="56"/>
      <c r="G151" s="10">
        <f t="shared" si="1"/>
        <v>83497000</v>
      </c>
      <c r="H151" s="10">
        <f t="shared" si="2"/>
        <v>20000</v>
      </c>
      <c r="I151" s="12" t="s">
        <v>37</v>
      </c>
      <c r="J151" s="11"/>
      <c r="K151" s="11"/>
      <c r="L151" s="11"/>
      <c r="M151" s="56"/>
      <c r="N151" s="14">
        <f t="shared" si="0"/>
        <v>20000</v>
      </c>
      <c r="O151" s="14" t="s">
        <v>5373</v>
      </c>
      <c r="P151" s="16" t="s">
        <v>32</v>
      </c>
    </row>
    <row r="152" spans="1:16" s="17" customFormat="1" ht="33.9" customHeight="1" x14ac:dyDescent="0.3">
      <c r="A152" s="8" t="s">
        <v>5530</v>
      </c>
      <c r="B152" s="25" t="s">
        <v>5306</v>
      </c>
      <c r="C152" s="9" t="s">
        <v>5267</v>
      </c>
      <c r="D152" s="10">
        <v>187447000</v>
      </c>
      <c r="E152" s="10">
        <v>187376236</v>
      </c>
      <c r="F152" s="56"/>
      <c r="G152" s="10">
        <f t="shared" si="1"/>
        <v>187376236</v>
      </c>
      <c r="H152" s="10">
        <f t="shared" si="2"/>
        <v>70764</v>
      </c>
      <c r="I152" s="12" t="s">
        <v>37</v>
      </c>
      <c r="J152" s="11"/>
      <c r="K152" s="11"/>
      <c r="L152" s="11"/>
      <c r="M152" s="56"/>
      <c r="N152" s="14">
        <f t="shared" si="0"/>
        <v>70764</v>
      </c>
      <c r="O152" s="14" t="s">
        <v>5373</v>
      </c>
      <c r="P152" s="16" t="s">
        <v>32</v>
      </c>
    </row>
    <row r="153" spans="1:16" s="17" customFormat="1" ht="33.9" customHeight="1" x14ac:dyDescent="0.3">
      <c r="A153" s="8" t="s">
        <v>5530</v>
      </c>
      <c r="B153" s="25" t="s">
        <v>5307</v>
      </c>
      <c r="C153" s="9" t="s">
        <v>5267</v>
      </c>
      <c r="D153" s="10">
        <v>29988000</v>
      </c>
      <c r="E153" s="10">
        <v>29988000</v>
      </c>
      <c r="F153" s="56"/>
      <c r="G153" s="10">
        <f t="shared" si="1"/>
        <v>29988000</v>
      </c>
      <c r="H153" s="10">
        <f t="shared" si="2"/>
        <v>0</v>
      </c>
      <c r="I153" s="12" t="s">
        <v>37</v>
      </c>
      <c r="J153" s="11"/>
      <c r="K153" s="11"/>
      <c r="L153" s="11"/>
      <c r="M153" s="56"/>
      <c r="N153" s="14">
        <f t="shared" si="0"/>
        <v>0</v>
      </c>
      <c r="O153" s="14"/>
      <c r="P153" s="16" t="s">
        <v>32</v>
      </c>
    </row>
    <row r="154" spans="1:16" s="17" customFormat="1" ht="33.9" customHeight="1" x14ac:dyDescent="0.3">
      <c r="A154" s="8" t="s">
        <v>5530</v>
      </c>
      <c r="B154" s="25" t="s">
        <v>5308</v>
      </c>
      <c r="C154" s="9" t="s">
        <v>5267</v>
      </c>
      <c r="D154" s="10">
        <v>49208000</v>
      </c>
      <c r="E154" s="10">
        <v>49208000</v>
      </c>
      <c r="F154" s="56"/>
      <c r="G154" s="10">
        <f t="shared" si="1"/>
        <v>49208000</v>
      </c>
      <c r="H154" s="10">
        <f t="shared" si="2"/>
        <v>0</v>
      </c>
      <c r="I154" s="12" t="s">
        <v>37</v>
      </c>
      <c r="J154" s="11"/>
      <c r="K154" s="11"/>
      <c r="L154" s="11"/>
      <c r="M154" s="56"/>
      <c r="N154" s="14">
        <f t="shared" si="0"/>
        <v>0</v>
      </c>
      <c r="O154" s="14"/>
      <c r="P154" s="16" t="s">
        <v>32</v>
      </c>
    </row>
    <row r="155" spans="1:16" s="17" customFormat="1" ht="33.9" customHeight="1" x14ac:dyDescent="0.3">
      <c r="A155" s="8" t="s">
        <v>5530</v>
      </c>
      <c r="B155" s="25" t="s">
        <v>5309</v>
      </c>
      <c r="C155" s="9" t="s">
        <v>5267</v>
      </c>
      <c r="D155" s="10">
        <v>22822000</v>
      </c>
      <c r="E155" s="10">
        <v>22822000</v>
      </c>
      <c r="F155" s="56"/>
      <c r="G155" s="10">
        <f t="shared" si="1"/>
        <v>22822000</v>
      </c>
      <c r="H155" s="10">
        <f t="shared" si="2"/>
        <v>0</v>
      </c>
      <c r="I155" s="12" t="s">
        <v>37</v>
      </c>
      <c r="J155" s="11"/>
      <c r="K155" s="11"/>
      <c r="L155" s="11"/>
      <c r="M155" s="56"/>
      <c r="N155" s="14">
        <f t="shared" si="0"/>
        <v>0</v>
      </c>
      <c r="O155" s="14"/>
      <c r="P155" s="16" t="s">
        <v>32</v>
      </c>
    </row>
    <row r="156" spans="1:16" s="17" customFormat="1" ht="33.9" customHeight="1" x14ac:dyDescent="0.3">
      <c r="A156" s="8" t="s">
        <v>5530</v>
      </c>
      <c r="B156" s="25" t="s">
        <v>5310</v>
      </c>
      <c r="C156" s="9" t="s">
        <v>5262</v>
      </c>
      <c r="D156" s="10">
        <v>8000000</v>
      </c>
      <c r="E156" s="10">
        <v>8000000</v>
      </c>
      <c r="F156" s="56"/>
      <c r="G156" s="10">
        <f t="shared" si="1"/>
        <v>8000000</v>
      </c>
      <c r="H156" s="10">
        <f t="shared" si="2"/>
        <v>0</v>
      </c>
      <c r="I156" s="12" t="s">
        <v>37</v>
      </c>
      <c r="J156" s="11"/>
      <c r="K156" s="11"/>
      <c r="L156" s="11"/>
      <c r="M156" s="56"/>
      <c r="N156" s="14">
        <f t="shared" si="0"/>
        <v>0</v>
      </c>
      <c r="O156" s="14"/>
      <c r="P156" s="16" t="s">
        <v>32</v>
      </c>
    </row>
    <row r="157" spans="1:16" s="17" customFormat="1" ht="33.9" customHeight="1" x14ac:dyDescent="0.3">
      <c r="A157" s="8" t="s">
        <v>5530</v>
      </c>
      <c r="B157" s="25" t="s">
        <v>5311</v>
      </c>
      <c r="C157" s="9" t="s">
        <v>5267</v>
      </c>
      <c r="D157" s="10">
        <v>45042000</v>
      </c>
      <c r="E157" s="10">
        <v>45042000</v>
      </c>
      <c r="F157" s="56"/>
      <c r="G157" s="10">
        <f t="shared" si="1"/>
        <v>45042000</v>
      </c>
      <c r="H157" s="10">
        <f t="shared" si="2"/>
        <v>0</v>
      </c>
      <c r="I157" s="12" t="s">
        <v>37</v>
      </c>
      <c r="J157" s="11"/>
      <c r="K157" s="11"/>
      <c r="L157" s="11"/>
      <c r="M157" s="56"/>
      <c r="N157" s="14">
        <f t="shared" si="0"/>
        <v>0</v>
      </c>
      <c r="O157" s="14"/>
      <c r="P157" s="16" t="s">
        <v>32</v>
      </c>
    </row>
    <row r="158" spans="1:16" s="17" customFormat="1" ht="33.9" customHeight="1" x14ac:dyDescent="0.3">
      <c r="A158" s="8" t="s">
        <v>5530</v>
      </c>
      <c r="B158" s="25" t="s">
        <v>5249</v>
      </c>
      <c r="C158" s="9" t="s">
        <v>5267</v>
      </c>
      <c r="D158" s="10">
        <v>28589000</v>
      </c>
      <c r="E158" s="10">
        <v>28187171</v>
      </c>
      <c r="F158" s="56"/>
      <c r="G158" s="10">
        <f t="shared" si="1"/>
        <v>28187171</v>
      </c>
      <c r="H158" s="10">
        <f t="shared" si="2"/>
        <v>401829</v>
      </c>
      <c r="I158" s="12" t="s">
        <v>37</v>
      </c>
      <c r="J158" s="11"/>
      <c r="K158" s="11"/>
      <c r="L158" s="11"/>
      <c r="M158" s="56"/>
      <c r="N158" s="14">
        <f t="shared" si="0"/>
        <v>401829</v>
      </c>
      <c r="O158" s="14" t="s">
        <v>5373</v>
      </c>
      <c r="P158" s="16" t="s">
        <v>32</v>
      </c>
    </row>
    <row r="159" spans="1:16" s="17" customFormat="1" ht="33.9" customHeight="1" x14ac:dyDescent="0.3">
      <c r="A159" s="8" t="s">
        <v>5530</v>
      </c>
      <c r="B159" s="25" t="s">
        <v>5250</v>
      </c>
      <c r="C159" s="9" t="s">
        <v>5267</v>
      </c>
      <c r="D159" s="10">
        <v>160372000</v>
      </c>
      <c r="E159" s="10">
        <v>160268826</v>
      </c>
      <c r="F159" s="56"/>
      <c r="G159" s="10">
        <f t="shared" si="1"/>
        <v>160268826</v>
      </c>
      <c r="H159" s="10">
        <f t="shared" si="2"/>
        <v>103174</v>
      </c>
      <c r="I159" s="12" t="s">
        <v>37</v>
      </c>
      <c r="J159" s="11"/>
      <c r="K159" s="11"/>
      <c r="L159" s="11"/>
      <c r="M159" s="56"/>
      <c r="N159" s="14">
        <f t="shared" si="0"/>
        <v>103174</v>
      </c>
      <c r="O159" s="14" t="s">
        <v>5373</v>
      </c>
      <c r="P159" s="16" t="s">
        <v>32</v>
      </c>
    </row>
    <row r="160" spans="1:16" s="17" customFormat="1" ht="33.9" customHeight="1" x14ac:dyDescent="0.3">
      <c r="A160" s="8" t="s">
        <v>5530</v>
      </c>
      <c r="B160" s="25" t="s">
        <v>5312</v>
      </c>
      <c r="C160" s="9" t="s">
        <v>5267</v>
      </c>
      <c r="D160" s="10">
        <v>136102000</v>
      </c>
      <c r="E160" s="10">
        <v>134582388</v>
      </c>
      <c r="F160" s="56"/>
      <c r="G160" s="10">
        <f t="shared" si="1"/>
        <v>134582388</v>
      </c>
      <c r="H160" s="10">
        <f t="shared" si="2"/>
        <v>1519612</v>
      </c>
      <c r="I160" s="12" t="s">
        <v>37</v>
      </c>
      <c r="J160" s="11"/>
      <c r="K160" s="11"/>
      <c r="L160" s="11"/>
      <c r="M160" s="56"/>
      <c r="N160" s="14">
        <f t="shared" si="0"/>
        <v>1519612</v>
      </c>
      <c r="O160" s="14" t="s">
        <v>5373</v>
      </c>
      <c r="P160" s="16" t="s">
        <v>32</v>
      </c>
    </row>
    <row r="161" spans="1:16" s="17" customFormat="1" ht="33.9" customHeight="1" x14ac:dyDescent="0.3">
      <c r="A161" s="8" t="s">
        <v>5530</v>
      </c>
      <c r="B161" s="25" t="s">
        <v>5313</v>
      </c>
      <c r="C161" s="9" t="s">
        <v>5267</v>
      </c>
      <c r="D161" s="10">
        <v>123772000</v>
      </c>
      <c r="E161" s="10">
        <v>123772000</v>
      </c>
      <c r="F161" s="56"/>
      <c r="G161" s="10">
        <f t="shared" si="1"/>
        <v>123772000</v>
      </c>
      <c r="H161" s="10">
        <f t="shared" si="2"/>
        <v>0</v>
      </c>
      <c r="I161" s="12" t="s">
        <v>37</v>
      </c>
      <c r="J161" s="11"/>
      <c r="K161" s="11"/>
      <c r="L161" s="11"/>
      <c r="M161" s="56"/>
      <c r="N161" s="14">
        <f t="shared" si="0"/>
        <v>0</v>
      </c>
      <c r="O161" s="14"/>
      <c r="P161" s="16" t="s">
        <v>32</v>
      </c>
    </row>
    <row r="162" spans="1:16" s="17" customFormat="1" ht="33.9" customHeight="1" x14ac:dyDescent="0.3">
      <c r="A162" s="8" t="s">
        <v>5530</v>
      </c>
      <c r="B162" s="25" t="s">
        <v>5314</v>
      </c>
      <c r="C162" s="9" t="s">
        <v>5267</v>
      </c>
      <c r="D162" s="10">
        <v>463646000</v>
      </c>
      <c r="E162" s="10">
        <v>463582018</v>
      </c>
      <c r="F162" s="56"/>
      <c r="G162" s="10">
        <f t="shared" si="1"/>
        <v>463582018</v>
      </c>
      <c r="H162" s="10">
        <f t="shared" si="2"/>
        <v>63982</v>
      </c>
      <c r="I162" s="12" t="s">
        <v>37</v>
      </c>
      <c r="J162" s="11"/>
      <c r="K162" s="11"/>
      <c r="L162" s="11"/>
      <c r="M162" s="56"/>
      <c r="N162" s="14">
        <f t="shared" si="0"/>
        <v>63982</v>
      </c>
      <c r="O162" s="14" t="s">
        <v>5373</v>
      </c>
      <c r="P162" s="16" t="s">
        <v>32</v>
      </c>
    </row>
    <row r="163" spans="1:16" s="17" customFormat="1" ht="33.9" customHeight="1" x14ac:dyDescent="0.3">
      <c r="A163" s="8" t="s">
        <v>5530</v>
      </c>
      <c r="B163" s="25" t="s">
        <v>5316</v>
      </c>
      <c r="C163" s="9" t="s">
        <v>5267</v>
      </c>
      <c r="D163" s="10">
        <v>100337000</v>
      </c>
      <c r="E163" s="10">
        <v>100337000</v>
      </c>
      <c r="F163" s="56"/>
      <c r="G163" s="10">
        <f t="shared" si="1"/>
        <v>100337000</v>
      </c>
      <c r="H163" s="10">
        <f t="shared" si="2"/>
        <v>0</v>
      </c>
      <c r="I163" s="12" t="s">
        <v>37</v>
      </c>
      <c r="J163" s="11"/>
      <c r="K163" s="11"/>
      <c r="L163" s="11"/>
      <c r="M163" s="56"/>
      <c r="N163" s="14">
        <f t="shared" si="0"/>
        <v>0</v>
      </c>
      <c r="O163" s="14"/>
      <c r="P163" s="16" t="s">
        <v>32</v>
      </c>
    </row>
    <row r="164" spans="1:16" s="17" customFormat="1" ht="33.9" customHeight="1" x14ac:dyDescent="0.3">
      <c r="A164" s="8" t="s">
        <v>5530</v>
      </c>
      <c r="B164" s="25" t="s">
        <v>5317</v>
      </c>
      <c r="C164" s="9" t="s">
        <v>5267</v>
      </c>
      <c r="D164" s="10">
        <v>93223000</v>
      </c>
      <c r="E164" s="10">
        <v>93223000</v>
      </c>
      <c r="F164" s="56"/>
      <c r="G164" s="10">
        <f t="shared" si="1"/>
        <v>93223000</v>
      </c>
      <c r="H164" s="10">
        <f t="shared" si="2"/>
        <v>0</v>
      </c>
      <c r="I164" s="12" t="s">
        <v>37</v>
      </c>
      <c r="J164" s="11"/>
      <c r="K164" s="11"/>
      <c r="L164" s="11"/>
      <c r="M164" s="56"/>
      <c r="N164" s="14">
        <f t="shared" ref="N164:N228" si="3">H164</f>
        <v>0</v>
      </c>
      <c r="O164" s="14"/>
      <c r="P164" s="16" t="s">
        <v>32</v>
      </c>
    </row>
    <row r="165" spans="1:16" s="17" customFormat="1" ht="33.9" customHeight="1" x14ac:dyDescent="0.3">
      <c r="A165" s="8" t="s">
        <v>5530</v>
      </c>
      <c r="B165" s="25" t="s">
        <v>5719</v>
      </c>
      <c r="C165" s="9" t="s">
        <v>5721</v>
      </c>
      <c r="D165" s="10">
        <v>626679000</v>
      </c>
      <c r="E165" s="10">
        <v>625868790</v>
      </c>
      <c r="F165" s="56"/>
      <c r="G165" s="10">
        <f t="shared" si="1"/>
        <v>625868790</v>
      </c>
      <c r="H165" s="10">
        <f t="shared" si="2"/>
        <v>810210</v>
      </c>
      <c r="I165" s="12" t="s">
        <v>37</v>
      </c>
      <c r="J165" s="11"/>
      <c r="K165" s="11"/>
      <c r="L165" s="11"/>
      <c r="M165" s="56"/>
      <c r="N165" s="14">
        <f t="shared" si="3"/>
        <v>810210</v>
      </c>
      <c r="O165" s="14" t="s">
        <v>5373</v>
      </c>
      <c r="P165" s="16" t="s">
        <v>32</v>
      </c>
    </row>
    <row r="166" spans="1:16" s="17" customFormat="1" ht="33.9" customHeight="1" x14ac:dyDescent="0.3">
      <c r="A166" s="8" t="s">
        <v>5530</v>
      </c>
      <c r="B166" s="25" t="s">
        <v>5720</v>
      </c>
      <c r="C166" s="9" t="s">
        <v>5721</v>
      </c>
      <c r="D166" s="10">
        <v>142675000</v>
      </c>
      <c r="E166" s="10">
        <v>142668069</v>
      </c>
      <c r="F166" s="56"/>
      <c r="G166" s="10">
        <f>E166+F166</f>
        <v>142668069</v>
      </c>
      <c r="H166" s="10">
        <f>D166-E166</f>
        <v>6931</v>
      </c>
      <c r="I166" s="12" t="s">
        <v>37</v>
      </c>
      <c r="J166" s="11"/>
      <c r="K166" s="11"/>
      <c r="L166" s="11"/>
      <c r="M166" s="56"/>
      <c r="N166" s="14">
        <f t="shared" si="3"/>
        <v>6931</v>
      </c>
      <c r="O166" s="14" t="s">
        <v>5373</v>
      </c>
      <c r="P166" s="16" t="s">
        <v>32</v>
      </c>
    </row>
    <row r="167" spans="1:16" s="17" customFormat="1" ht="33.9" customHeight="1" x14ac:dyDescent="0.3">
      <c r="A167" s="8" t="s">
        <v>5724</v>
      </c>
      <c r="B167" s="25" t="s">
        <v>359</v>
      </c>
      <c r="C167" s="9" t="s">
        <v>5262</v>
      </c>
      <c r="D167" s="10">
        <v>28000000</v>
      </c>
      <c r="E167" s="10">
        <v>28000000</v>
      </c>
      <c r="F167" s="56"/>
      <c r="G167" s="10">
        <f t="shared" ref="G167:G229" si="4">E167+F167</f>
        <v>28000000</v>
      </c>
      <c r="H167" s="10">
        <f t="shared" ref="H167:H229" si="5">D167-E167</f>
        <v>0</v>
      </c>
      <c r="I167" s="12" t="s">
        <v>37</v>
      </c>
      <c r="J167" s="11"/>
      <c r="K167" s="11"/>
      <c r="L167" s="11"/>
      <c r="M167" s="56"/>
      <c r="N167" s="14">
        <f t="shared" si="3"/>
        <v>0</v>
      </c>
      <c r="O167" s="14"/>
      <c r="P167" s="16" t="s">
        <v>32</v>
      </c>
    </row>
    <row r="168" spans="1:16" s="17" customFormat="1" ht="33.9" customHeight="1" x14ac:dyDescent="0.3">
      <c r="A168" s="8" t="s">
        <v>5725</v>
      </c>
      <c r="B168" s="25" t="s">
        <v>5319</v>
      </c>
      <c r="C168" s="9" t="s">
        <v>5262</v>
      </c>
      <c r="D168" s="10">
        <v>13076000</v>
      </c>
      <c r="E168" s="10">
        <v>13060443</v>
      </c>
      <c r="F168" s="56"/>
      <c r="G168" s="10">
        <f t="shared" si="4"/>
        <v>13060443</v>
      </c>
      <c r="H168" s="10">
        <f t="shared" si="5"/>
        <v>15557</v>
      </c>
      <c r="I168" s="12" t="s">
        <v>37</v>
      </c>
      <c r="J168" s="11"/>
      <c r="K168" s="11"/>
      <c r="L168" s="11"/>
      <c r="M168" s="56"/>
      <c r="N168" s="14">
        <f t="shared" si="3"/>
        <v>15557</v>
      </c>
      <c r="O168" s="14" t="s">
        <v>5373</v>
      </c>
      <c r="P168" s="16" t="s">
        <v>32</v>
      </c>
    </row>
    <row r="169" spans="1:16" s="17" customFormat="1" ht="33.9" customHeight="1" x14ac:dyDescent="0.3">
      <c r="A169" s="8" t="s">
        <v>5725</v>
      </c>
      <c r="B169" s="25" t="s">
        <v>356</v>
      </c>
      <c r="C169" s="9" t="s">
        <v>5320</v>
      </c>
      <c r="D169" s="10">
        <v>78030000</v>
      </c>
      <c r="E169" s="10">
        <v>77930411</v>
      </c>
      <c r="F169" s="56"/>
      <c r="G169" s="10">
        <f t="shared" si="4"/>
        <v>77930411</v>
      </c>
      <c r="H169" s="10">
        <f t="shared" si="5"/>
        <v>99589</v>
      </c>
      <c r="I169" s="12" t="s">
        <v>37</v>
      </c>
      <c r="J169" s="11"/>
      <c r="K169" s="11"/>
      <c r="L169" s="11"/>
      <c r="M169" s="56"/>
      <c r="N169" s="14">
        <f t="shared" si="3"/>
        <v>99589</v>
      </c>
      <c r="O169" s="14" t="s">
        <v>5373</v>
      </c>
      <c r="P169" s="16" t="s">
        <v>32</v>
      </c>
    </row>
    <row r="170" spans="1:16" s="17" customFormat="1" ht="33.9" customHeight="1" x14ac:dyDescent="0.3">
      <c r="A170" s="8" t="s">
        <v>5725</v>
      </c>
      <c r="B170" s="25" t="s">
        <v>4972</v>
      </c>
      <c r="C170" s="9" t="s">
        <v>5320</v>
      </c>
      <c r="D170" s="10">
        <v>193362000</v>
      </c>
      <c r="E170" s="10">
        <v>193073164</v>
      </c>
      <c r="F170" s="56"/>
      <c r="G170" s="10">
        <f t="shared" si="4"/>
        <v>193073164</v>
      </c>
      <c r="H170" s="10">
        <f t="shared" si="5"/>
        <v>288836</v>
      </c>
      <c r="I170" s="12" t="s">
        <v>37</v>
      </c>
      <c r="J170" s="11"/>
      <c r="K170" s="11"/>
      <c r="L170" s="11"/>
      <c r="M170" s="56"/>
      <c r="N170" s="14">
        <f t="shared" si="3"/>
        <v>288836</v>
      </c>
      <c r="O170" s="14" t="s">
        <v>5373</v>
      </c>
      <c r="P170" s="16" t="s">
        <v>32</v>
      </c>
    </row>
    <row r="171" spans="1:16" s="17" customFormat="1" ht="33.9" customHeight="1" x14ac:dyDescent="0.3">
      <c r="A171" s="8" t="s">
        <v>5725</v>
      </c>
      <c r="B171" s="25" t="s">
        <v>5321</v>
      </c>
      <c r="C171" s="9" t="s">
        <v>5320</v>
      </c>
      <c r="D171" s="10">
        <v>134379000</v>
      </c>
      <c r="E171" s="10">
        <v>134247344</v>
      </c>
      <c r="F171" s="56"/>
      <c r="G171" s="10">
        <f t="shared" si="4"/>
        <v>134247344</v>
      </c>
      <c r="H171" s="10">
        <f t="shared" si="5"/>
        <v>131656</v>
      </c>
      <c r="I171" s="12" t="s">
        <v>37</v>
      </c>
      <c r="J171" s="11"/>
      <c r="K171" s="11"/>
      <c r="L171" s="11"/>
      <c r="M171" s="56"/>
      <c r="N171" s="14">
        <f t="shared" si="3"/>
        <v>131656</v>
      </c>
      <c r="O171" s="14" t="s">
        <v>5373</v>
      </c>
      <c r="P171" s="16" t="s">
        <v>32</v>
      </c>
    </row>
    <row r="172" spans="1:16" s="17" customFormat="1" ht="33.9" customHeight="1" x14ac:dyDescent="0.3">
      <c r="A172" s="8" t="s">
        <v>5725</v>
      </c>
      <c r="B172" s="25" t="s">
        <v>5322</v>
      </c>
      <c r="C172" s="9" t="s">
        <v>5320</v>
      </c>
      <c r="D172" s="10">
        <v>102882000</v>
      </c>
      <c r="E172" s="10">
        <v>102240011</v>
      </c>
      <c r="F172" s="56"/>
      <c r="G172" s="10">
        <f t="shared" si="4"/>
        <v>102240011</v>
      </c>
      <c r="H172" s="10">
        <f t="shared" si="5"/>
        <v>641989</v>
      </c>
      <c r="I172" s="12" t="s">
        <v>37</v>
      </c>
      <c r="J172" s="11"/>
      <c r="K172" s="11"/>
      <c r="L172" s="11"/>
      <c r="M172" s="56"/>
      <c r="N172" s="14">
        <f t="shared" si="3"/>
        <v>641989</v>
      </c>
      <c r="O172" s="14" t="s">
        <v>5373</v>
      </c>
      <c r="P172" s="16" t="s">
        <v>32</v>
      </c>
    </row>
    <row r="173" spans="1:16" s="17" customFormat="1" ht="33.9" customHeight="1" x14ac:dyDescent="0.3">
      <c r="A173" s="8" t="s">
        <v>5725</v>
      </c>
      <c r="B173" s="25" t="s">
        <v>5323</v>
      </c>
      <c r="C173" s="9" t="s">
        <v>5320</v>
      </c>
      <c r="D173" s="10">
        <v>26908000</v>
      </c>
      <c r="E173" s="10">
        <v>26786747</v>
      </c>
      <c r="F173" s="56"/>
      <c r="G173" s="10">
        <f t="shared" si="4"/>
        <v>26786747</v>
      </c>
      <c r="H173" s="10">
        <f t="shared" si="5"/>
        <v>121253</v>
      </c>
      <c r="I173" s="12" t="s">
        <v>37</v>
      </c>
      <c r="J173" s="11"/>
      <c r="K173" s="11"/>
      <c r="L173" s="11"/>
      <c r="M173" s="56"/>
      <c r="N173" s="14">
        <f t="shared" si="3"/>
        <v>121253</v>
      </c>
      <c r="O173" s="14" t="s">
        <v>5373</v>
      </c>
      <c r="P173" s="16" t="s">
        <v>32</v>
      </c>
    </row>
    <row r="174" spans="1:16" s="17" customFormat="1" ht="33.9" customHeight="1" x14ac:dyDescent="0.3">
      <c r="A174" s="8" t="s">
        <v>5725</v>
      </c>
      <c r="B174" s="25" t="s">
        <v>5324</v>
      </c>
      <c r="C174" s="9" t="s">
        <v>5320</v>
      </c>
      <c r="D174" s="10">
        <v>184689000</v>
      </c>
      <c r="E174" s="10">
        <v>172978149</v>
      </c>
      <c r="F174" s="56"/>
      <c r="G174" s="10">
        <f t="shared" si="4"/>
        <v>172978149</v>
      </c>
      <c r="H174" s="10">
        <f t="shared" si="5"/>
        <v>11710851</v>
      </c>
      <c r="I174" s="12" t="s">
        <v>37</v>
      </c>
      <c r="J174" s="11"/>
      <c r="K174" s="11"/>
      <c r="L174" s="11"/>
      <c r="M174" s="56"/>
      <c r="N174" s="14">
        <f t="shared" si="3"/>
        <v>11710851</v>
      </c>
      <c r="O174" s="14" t="s">
        <v>5373</v>
      </c>
      <c r="P174" s="16" t="s">
        <v>32</v>
      </c>
    </row>
    <row r="175" spans="1:16" s="17" customFormat="1" ht="33.9" customHeight="1" x14ac:dyDescent="0.3">
      <c r="A175" s="8" t="s">
        <v>5725</v>
      </c>
      <c r="B175" s="25" t="s">
        <v>5325</v>
      </c>
      <c r="C175" s="9" t="s">
        <v>5320</v>
      </c>
      <c r="D175" s="10">
        <v>85222000</v>
      </c>
      <c r="E175" s="10">
        <v>85189616</v>
      </c>
      <c r="F175" s="56"/>
      <c r="G175" s="10">
        <f t="shared" si="4"/>
        <v>85189616</v>
      </c>
      <c r="H175" s="10">
        <f t="shared" si="5"/>
        <v>32384</v>
      </c>
      <c r="I175" s="12" t="s">
        <v>37</v>
      </c>
      <c r="J175" s="11"/>
      <c r="K175" s="11"/>
      <c r="L175" s="11"/>
      <c r="M175" s="56"/>
      <c r="N175" s="14">
        <f t="shared" si="3"/>
        <v>32384</v>
      </c>
      <c r="O175" s="14" t="s">
        <v>5373</v>
      </c>
      <c r="P175" s="16" t="s">
        <v>32</v>
      </c>
    </row>
    <row r="176" spans="1:16" s="17" customFormat="1" ht="33.9" customHeight="1" x14ac:dyDescent="0.3">
      <c r="A176" s="8" t="s">
        <v>5725</v>
      </c>
      <c r="B176" s="25" t="s">
        <v>926</v>
      </c>
      <c r="C176" s="9" t="s">
        <v>5320</v>
      </c>
      <c r="D176" s="10">
        <v>4999000</v>
      </c>
      <c r="E176" s="10">
        <v>4907777</v>
      </c>
      <c r="F176" s="56"/>
      <c r="G176" s="10">
        <f t="shared" si="4"/>
        <v>4907777</v>
      </c>
      <c r="H176" s="10">
        <f t="shared" si="5"/>
        <v>91223</v>
      </c>
      <c r="I176" s="12" t="s">
        <v>37</v>
      </c>
      <c r="J176" s="11"/>
      <c r="K176" s="11"/>
      <c r="L176" s="11"/>
      <c r="M176" s="56"/>
      <c r="N176" s="14">
        <f t="shared" si="3"/>
        <v>91223</v>
      </c>
      <c r="O176" s="14" t="s">
        <v>5373</v>
      </c>
      <c r="P176" s="16" t="s">
        <v>32</v>
      </c>
    </row>
    <row r="177" spans="1:16" s="17" customFormat="1" ht="33.9" customHeight="1" x14ac:dyDescent="0.3">
      <c r="A177" s="8" t="s">
        <v>5726</v>
      </c>
      <c r="B177" s="25" t="s">
        <v>5292</v>
      </c>
      <c r="C177" s="9" t="s">
        <v>5320</v>
      </c>
      <c r="D177" s="10">
        <v>14757000</v>
      </c>
      <c r="E177" s="10">
        <v>14757000</v>
      </c>
      <c r="F177" s="56"/>
      <c r="G177" s="10">
        <f t="shared" si="4"/>
        <v>14757000</v>
      </c>
      <c r="H177" s="10">
        <f t="shared" si="5"/>
        <v>0</v>
      </c>
      <c r="I177" s="12" t="s">
        <v>37</v>
      </c>
      <c r="J177" s="11"/>
      <c r="K177" s="11"/>
      <c r="L177" s="11"/>
      <c r="M177" s="56"/>
      <c r="N177" s="14">
        <f t="shared" si="3"/>
        <v>0</v>
      </c>
      <c r="O177" s="14" t="s">
        <v>5370</v>
      </c>
      <c r="P177" s="16" t="s">
        <v>32</v>
      </c>
    </row>
    <row r="178" spans="1:16" s="17" customFormat="1" ht="33.9" customHeight="1" x14ac:dyDescent="0.3">
      <c r="A178" s="8" t="s">
        <v>5726</v>
      </c>
      <c r="B178" s="25" t="s">
        <v>5251</v>
      </c>
      <c r="C178" s="9" t="s">
        <v>5320</v>
      </c>
      <c r="D178" s="10">
        <v>13004000</v>
      </c>
      <c r="E178" s="10">
        <v>13004000</v>
      </c>
      <c r="F178" s="56"/>
      <c r="G178" s="10">
        <f t="shared" si="4"/>
        <v>13004000</v>
      </c>
      <c r="H178" s="10">
        <f t="shared" si="5"/>
        <v>0</v>
      </c>
      <c r="I178" s="12" t="s">
        <v>37</v>
      </c>
      <c r="J178" s="11"/>
      <c r="K178" s="11"/>
      <c r="L178" s="11"/>
      <c r="M178" s="56"/>
      <c r="N178" s="14">
        <f t="shared" si="3"/>
        <v>0</v>
      </c>
      <c r="O178" s="14" t="s">
        <v>5370</v>
      </c>
      <c r="P178" s="16" t="s">
        <v>32</v>
      </c>
    </row>
    <row r="179" spans="1:16" s="17" customFormat="1" ht="33.9" customHeight="1" x14ac:dyDescent="0.3">
      <c r="A179" s="8" t="s">
        <v>5726</v>
      </c>
      <c r="B179" s="25" t="s">
        <v>5326</v>
      </c>
      <c r="C179" s="9" t="s">
        <v>5320</v>
      </c>
      <c r="D179" s="10">
        <v>52448000</v>
      </c>
      <c r="E179" s="10">
        <v>52448000</v>
      </c>
      <c r="F179" s="56"/>
      <c r="G179" s="10">
        <f t="shared" si="4"/>
        <v>52448000</v>
      </c>
      <c r="H179" s="10">
        <f t="shared" si="5"/>
        <v>0</v>
      </c>
      <c r="I179" s="12" t="s">
        <v>37</v>
      </c>
      <c r="J179" s="11"/>
      <c r="K179" s="11"/>
      <c r="L179" s="11"/>
      <c r="M179" s="56"/>
      <c r="N179" s="14">
        <f t="shared" si="3"/>
        <v>0</v>
      </c>
      <c r="O179" s="14" t="s">
        <v>5370</v>
      </c>
      <c r="P179" s="16" t="s">
        <v>32</v>
      </c>
    </row>
    <row r="180" spans="1:16" s="17" customFormat="1" ht="33.9" customHeight="1" x14ac:dyDescent="0.3">
      <c r="A180" s="8" t="s">
        <v>5727</v>
      </c>
      <c r="B180" s="25" t="s">
        <v>5327</v>
      </c>
      <c r="C180" s="9" t="s">
        <v>5320</v>
      </c>
      <c r="D180" s="10">
        <v>6699000</v>
      </c>
      <c r="E180" s="10">
        <v>6699000</v>
      </c>
      <c r="F180" s="56"/>
      <c r="G180" s="10">
        <f t="shared" si="4"/>
        <v>6699000</v>
      </c>
      <c r="H180" s="10">
        <f t="shared" si="5"/>
        <v>0</v>
      </c>
      <c r="I180" s="12" t="s">
        <v>37</v>
      </c>
      <c r="J180" s="11"/>
      <c r="K180" s="11"/>
      <c r="L180" s="11"/>
      <c r="M180" s="56"/>
      <c r="N180" s="14">
        <f t="shared" si="3"/>
        <v>0</v>
      </c>
      <c r="O180" s="14" t="s">
        <v>5370</v>
      </c>
      <c r="P180" s="16" t="s">
        <v>32</v>
      </c>
    </row>
    <row r="181" spans="1:16" s="17" customFormat="1" ht="33.9" customHeight="1" x14ac:dyDescent="0.3">
      <c r="A181" s="8" t="s">
        <v>5727</v>
      </c>
      <c r="B181" s="25" t="s">
        <v>5328</v>
      </c>
      <c r="C181" s="9" t="s">
        <v>5320</v>
      </c>
      <c r="D181" s="10">
        <v>9924000</v>
      </c>
      <c r="E181" s="10">
        <v>9924000</v>
      </c>
      <c r="F181" s="56"/>
      <c r="G181" s="10">
        <f t="shared" si="4"/>
        <v>9924000</v>
      </c>
      <c r="H181" s="10">
        <f t="shared" si="5"/>
        <v>0</v>
      </c>
      <c r="I181" s="12" t="s">
        <v>37</v>
      </c>
      <c r="J181" s="11"/>
      <c r="K181" s="11"/>
      <c r="L181" s="11"/>
      <c r="M181" s="56"/>
      <c r="N181" s="14">
        <f t="shared" si="3"/>
        <v>0</v>
      </c>
      <c r="O181" s="14" t="s">
        <v>5370</v>
      </c>
      <c r="P181" s="16" t="s">
        <v>32</v>
      </c>
    </row>
    <row r="182" spans="1:16" s="17" customFormat="1" ht="33.9" customHeight="1" x14ac:dyDescent="0.3">
      <c r="A182" s="8" t="s">
        <v>5728</v>
      </c>
      <c r="B182" s="25" t="s">
        <v>5329</v>
      </c>
      <c r="C182" s="9" t="s">
        <v>5320</v>
      </c>
      <c r="D182" s="10">
        <v>35057000</v>
      </c>
      <c r="E182" s="10">
        <v>35057000</v>
      </c>
      <c r="F182" s="56"/>
      <c r="G182" s="10">
        <f t="shared" si="4"/>
        <v>35057000</v>
      </c>
      <c r="H182" s="10">
        <f t="shared" si="5"/>
        <v>0</v>
      </c>
      <c r="I182" s="12" t="s">
        <v>37</v>
      </c>
      <c r="J182" s="11"/>
      <c r="K182" s="11"/>
      <c r="L182" s="11"/>
      <c r="M182" s="56"/>
      <c r="N182" s="14">
        <f t="shared" si="3"/>
        <v>0</v>
      </c>
      <c r="O182" s="14"/>
      <c r="P182" s="16" t="s">
        <v>32</v>
      </c>
    </row>
    <row r="183" spans="1:16" s="17" customFormat="1" ht="33.9" customHeight="1" x14ac:dyDescent="0.3">
      <c r="A183" s="8" t="s">
        <v>5728</v>
      </c>
      <c r="B183" s="25" t="s">
        <v>5330</v>
      </c>
      <c r="C183" s="9" t="s">
        <v>5320</v>
      </c>
      <c r="D183" s="10">
        <v>8337000</v>
      </c>
      <c r="E183" s="10">
        <v>8337000</v>
      </c>
      <c r="F183" s="56"/>
      <c r="G183" s="10">
        <f t="shared" si="4"/>
        <v>8337000</v>
      </c>
      <c r="H183" s="10">
        <f t="shared" si="5"/>
        <v>0</v>
      </c>
      <c r="I183" s="12" t="s">
        <v>37</v>
      </c>
      <c r="J183" s="11"/>
      <c r="K183" s="11"/>
      <c r="L183" s="11"/>
      <c r="M183" s="56"/>
      <c r="N183" s="14">
        <f t="shared" si="3"/>
        <v>0</v>
      </c>
      <c r="O183" s="14"/>
      <c r="P183" s="16" t="s">
        <v>32</v>
      </c>
    </row>
    <row r="184" spans="1:16" s="17" customFormat="1" ht="33.9" customHeight="1" x14ac:dyDescent="0.3">
      <c r="A184" s="8" t="s">
        <v>5729</v>
      </c>
      <c r="B184" s="25" t="s">
        <v>5312</v>
      </c>
      <c r="C184" s="9" t="s">
        <v>5320</v>
      </c>
      <c r="D184" s="10">
        <v>68662000</v>
      </c>
      <c r="E184" s="10">
        <v>68452529</v>
      </c>
      <c r="F184" s="56"/>
      <c r="G184" s="10">
        <f t="shared" si="4"/>
        <v>68452529</v>
      </c>
      <c r="H184" s="10">
        <f t="shared" si="5"/>
        <v>209471</v>
      </c>
      <c r="I184" s="12" t="s">
        <v>37</v>
      </c>
      <c r="J184" s="11"/>
      <c r="K184" s="11"/>
      <c r="L184" s="11"/>
      <c r="M184" s="56"/>
      <c r="N184" s="14">
        <f t="shared" si="3"/>
        <v>209471</v>
      </c>
      <c r="O184" s="14" t="s">
        <v>5371</v>
      </c>
      <c r="P184" s="16" t="s">
        <v>32</v>
      </c>
    </row>
    <row r="185" spans="1:16" s="17" customFormat="1" ht="33.9" customHeight="1" x14ac:dyDescent="0.3">
      <c r="A185" s="8" t="s">
        <v>5729</v>
      </c>
      <c r="B185" s="25" t="s">
        <v>5331</v>
      </c>
      <c r="C185" s="9" t="s">
        <v>5320</v>
      </c>
      <c r="D185" s="10">
        <v>18140000</v>
      </c>
      <c r="E185" s="10">
        <v>18140000</v>
      </c>
      <c r="F185" s="56"/>
      <c r="G185" s="10">
        <f t="shared" si="4"/>
        <v>18140000</v>
      </c>
      <c r="H185" s="10">
        <f t="shared" si="5"/>
        <v>0</v>
      </c>
      <c r="I185" s="12" t="s">
        <v>37</v>
      </c>
      <c r="J185" s="11"/>
      <c r="K185" s="11"/>
      <c r="L185" s="11"/>
      <c r="M185" s="56"/>
      <c r="N185" s="14">
        <f t="shared" si="3"/>
        <v>0</v>
      </c>
      <c r="O185" s="14"/>
      <c r="P185" s="16" t="s">
        <v>32</v>
      </c>
    </row>
    <row r="186" spans="1:16" s="17" customFormat="1" ht="33.9" customHeight="1" x14ac:dyDescent="0.3">
      <c r="A186" s="8" t="s">
        <v>5729</v>
      </c>
      <c r="B186" s="25" t="s">
        <v>5249</v>
      </c>
      <c r="C186" s="9" t="s">
        <v>5320</v>
      </c>
      <c r="D186" s="10">
        <v>92385000</v>
      </c>
      <c r="E186" s="10">
        <v>92126471</v>
      </c>
      <c r="F186" s="56"/>
      <c r="G186" s="10">
        <f t="shared" si="4"/>
        <v>92126471</v>
      </c>
      <c r="H186" s="10">
        <f t="shared" si="5"/>
        <v>258529</v>
      </c>
      <c r="I186" s="12" t="s">
        <v>37</v>
      </c>
      <c r="J186" s="11"/>
      <c r="K186" s="11"/>
      <c r="L186" s="11"/>
      <c r="M186" s="56"/>
      <c r="N186" s="14">
        <f t="shared" si="3"/>
        <v>258529</v>
      </c>
      <c r="O186" s="14" t="s">
        <v>5371</v>
      </c>
      <c r="P186" s="16" t="s">
        <v>32</v>
      </c>
    </row>
    <row r="187" spans="1:16" s="17" customFormat="1" ht="33.9" customHeight="1" x14ac:dyDescent="0.3">
      <c r="A187" s="8" t="s">
        <v>5729</v>
      </c>
      <c r="B187" s="25" t="s">
        <v>5250</v>
      </c>
      <c r="C187" s="9" t="s">
        <v>5320</v>
      </c>
      <c r="D187" s="10">
        <v>46231000</v>
      </c>
      <c r="E187" s="10">
        <v>46062438</v>
      </c>
      <c r="F187" s="56"/>
      <c r="G187" s="10">
        <f t="shared" si="4"/>
        <v>46062438</v>
      </c>
      <c r="H187" s="10">
        <f t="shared" si="5"/>
        <v>168562</v>
      </c>
      <c r="I187" s="12" t="s">
        <v>37</v>
      </c>
      <c r="J187" s="11"/>
      <c r="K187" s="11"/>
      <c r="L187" s="11"/>
      <c r="M187" s="56"/>
      <c r="N187" s="14">
        <f t="shared" si="3"/>
        <v>168562</v>
      </c>
      <c r="O187" s="14" t="s">
        <v>5371</v>
      </c>
      <c r="P187" s="16" t="s">
        <v>32</v>
      </c>
    </row>
    <row r="188" spans="1:16" s="17" customFormat="1" ht="33.9" customHeight="1" x14ac:dyDescent="0.3">
      <c r="A188" s="8" t="s">
        <v>5466</v>
      </c>
      <c r="B188" s="25" t="s">
        <v>5319</v>
      </c>
      <c r="C188" s="9" t="s">
        <v>5262</v>
      </c>
      <c r="D188" s="10">
        <v>10771000</v>
      </c>
      <c r="E188" s="10">
        <v>10733496</v>
      </c>
      <c r="F188" s="56"/>
      <c r="G188" s="10">
        <f t="shared" si="4"/>
        <v>10733496</v>
      </c>
      <c r="H188" s="10">
        <f t="shared" si="5"/>
        <v>37504</v>
      </c>
      <c r="I188" s="12" t="s">
        <v>37</v>
      </c>
      <c r="J188" s="11"/>
      <c r="K188" s="11"/>
      <c r="L188" s="11"/>
      <c r="M188" s="56"/>
      <c r="N188" s="14">
        <f t="shared" si="3"/>
        <v>37504</v>
      </c>
      <c r="O188" s="14" t="s">
        <v>5373</v>
      </c>
      <c r="P188" s="16" t="s">
        <v>32</v>
      </c>
    </row>
    <row r="189" spans="1:16" s="17" customFormat="1" ht="33.9" customHeight="1" x14ac:dyDescent="0.3">
      <c r="A189" s="8" t="s">
        <v>5466</v>
      </c>
      <c r="B189" s="25" t="s">
        <v>5288</v>
      </c>
      <c r="C189" s="9" t="s">
        <v>5320</v>
      </c>
      <c r="D189" s="10">
        <v>17520000</v>
      </c>
      <c r="E189" s="10">
        <v>17476340</v>
      </c>
      <c r="F189" s="56"/>
      <c r="G189" s="10">
        <f t="shared" si="4"/>
        <v>17476340</v>
      </c>
      <c r="H189" s="10">
        <f t="shared" si="5"/>
        <v>43660</v>
      </c>
      <c r="I189" s="12" t="s">
        <v>37</v>
      </c>
      <c r="J189" s="11"/>
      <c r="K189" s="11"/>
      <c r="L189" s="11"/>
      <c r="M189" s="56"/>
      <c r="N189" s="14">
        <f t="shared" si="3"/>
        <v>43660</v>
      </c>
      <c r="O189" s="14" t="s">
        <v>5373</v>
      </c>
      <c r="P189" s="16" t="s">
        <v>32</v>
      </c>
    </row>
    <row r="190" spans="1:16" s="17" customFormat="1" ht="33.9" customHeight="1" x14ac:dyDescent="0.3">
      <c r="A190" s="8" t="s">
        <v>5466</v>
      </c>
      <c r="B190" s="25" t="s">
        <v>5312</v>
      </c>
      <c r="C190" s="9" t="s">
        <v>5320</v>
      </c>
      <c r="D190" s="10">
        <v>95695000</v>
      </c>
      <c r="E190" s="10">
        <v>95077731</v>
      </c>
      <c r="F190" s="56"/>
      <c r="G190" s="10">
        <f t="shared" si="4"/>
        <v>95077731</v>
      </c>
      <c r="H190" s="10">
        <f t="shared" si="5"/>
        <v>617269</v>
      </c>
      <c r="I190" s="12" t="s">
        <v>37</v>
      </c>
      <c r="J190" s="11"/>
      <c r="K190" s="11"/>
      <c r="L190" s="11"/>
      <c r="M190" s="56"/>
      <c r="N190" s="14">
        <f t="shared" si="3"/>
        <v>617269</v>
      </c>
      <c r="O190" s="14" t="s">
        <v>5373</v>
      </c>
      <c r="P190" s="16" t="s">
        <v>32</v>
      </c>
    </row>
    <row r="191" spans="1:16" s="17" customFormat="1" ht="33.9" customHeight="1" x14ac:dyDescent="0.3">
      <c r="A191" s="8" t="s">
        <v>5466</v>
      </c>
      <c r="B191" s="25" t="s">
        <v>5332</v>
      </c>
      <c r="C191" s="9" t="s">
        <v>5320</v>
      </c>
      <c r="D191" s="10">
        <v>12416000</v>
      </c>
      <c r="E191" s="10">
        <v>12380676</v>
      </c>
      <c r="F191" s="56"/>
      <c r="G191" s="10">
        <f t="shared" si="4"/>
        <v>12380676</v>
      </c>
      <c r="H191" s="10">
        <f t="shared" si="5"/>
        <v>35324</v>
      </c>
      <c r="I191" s="12" t="s">
        <v>37</v>
      </c>
      <c r="J191" s="11"/>
      <c r="K191" s="11"/>
      <c r="L191" s="11"/>
      <c r="M191" s="56"/>
      <c r="N191" s="14">
        <f t="shared" si="3"/>
        <v>35324</v>
      </c>
      <c r="O191" s="14" t="s">
        <v>5373</v>
      </c>
      <c r="P191" s="16" t="s">
        <v>32</v>
      </c>
    </row>
    <row r="192" spans="1:16" s="17" customFormat="1" ht="33.9" customHeight="1" x14ac:dyDescent="0.3">
      <c r="A192" s="8" t="s">
        <v>5466</v>
      </c>
      <c r="B192" s="25" t="s">
        <v>5333</v>
      </c>
      <c r="C192" s="9" t="s">
        <v>5320</v>
      </c>
      <c r="D192" s="10">
        <v>29124000</v>
      </c>
      <c r="E192" s="10">
        <v>29098304</v>
      </c>
      <c r="F192" s="56"/>
      <c r="G192" s="10">
        <f t="shared" si="4"/>
        <v>29098304</v>
      </c>
      <c r="H192" s="10">
        <f t="shared" si="5"/>
        <v>25696</v>
      </c>
      <c r="I192" s="12" t="s">
        <v>37</v>
      </c>
      <c r="J192" s="11"/>
      <c r="K192" s="11"/>
      <c r="L192" s="11"/>
      <c r="M192" s="56"/>
      <c r="N192" s="14">
        <f t="shared" si="3"/>
        <v>25696</v>
      </c>
      <c r="O192" s="14" t="s">
        <v>5373</v>
      </c>
      <c r="P192" s="16" t="s">
        <v>32</v>
      </c>
    </row>
    <row r="193" spans="1:16" s="17" customFormat="1" ht="33.9" customHeight="1" x14ac:dyDescent="0.3">
      <c r="A193" s="8" t="s">
        <v>5466</v>
      </c>
      <c r="B193" s="25" t="s">
        <v>5334</v>
      </c>
      <c r="C193" s="9" t="s">
        <v>5320</v>
      </c>
      <c r="D193" s="10">
        <v>110905000</v>
      </c>
      <c r="E193" s="10">
        <v>110305900</v>
      </c>
      <c r="F193" s="56"/>
      <c r="G193" s="10">
        <f t="shared" si="4"/>
        <v>110305900</v>
      </c>
      <c r="H193" s="10">
        <f t="shared" si="5"/>
        <v>599100</v>
      </c>
      <c r="I193" s="12" t="s">
        <v>37</v>
      </c>
      <c r="J193" s="11"/>
      <c r="K193" s="11"/>
      <c r="L193" s="11"/>
      <c r="M193" s="56"/>
      <c r="N193" s="14">
        <f t="shared" si="3"/>
        <v>599100</v>
      </c>
      <c r="O193" s="14" t="s">
        <v>5373</v>
      </c>
      <c r="P193" s="16" t="s">
        <v>32</v>
      </c>
    </row>
    <row r="194" spans="1:16" s="17" customFormat="1" ht="33.9" customHeight="1" x14ac:dyDescent="0.3">
      <c r="A194" s="8" t="s">
        <v>5466</v>
      </c>
      <c r="B194" s="25" t="s">
        <v>75</v>
      </c>
      <c r="C194" s="9" t="s">
        <v>5320</v>
      </c>
      <c r="D194" s="10">
        <v>96321000</v>
      </c>
      <c r="E194" s="10">
        <v>95979727</v>
      </c>
      <c r="F194" s="56"/>
      <c r="G194" s="10">
        <f t="shared" si="4"/>
        <v>95979727</v>
      </c>
      <c r="H194" s="10">
        <f t="shared" si="5"/>
        <v>341273</v>
      </c>
      <c r="I194" s="12" t="s">
        <v>37</v>
      </c>
      <c r="J194" s="11"/>
      <c r="K194" s="11"/>
      <c r="L194" s="11"/>
      <c r="M194" s="56"/>
      <c r="N194" s="14">
        <f t="shared" si="3"/>
        <v>341273</v>
      </c>
      <c r="O194" s="14" t="s">
        <v>5373</v>
      </c>
      <c r="P194" s="16" t="s">
        <v>32</v>
      </c>
    </row>
    <row r="195" spans="1:16" s="17" customFormat="1" ht="33.9" customHeight="1" x14ac:dyDescent="0.3">
      <c r="A195" s="8" t="s">
        <v>5466</v>
      </c>
      <c r="B195" s="25" t="s">
        <v>5247</v>
      </c>
      <c r="C195" s="9" t="s">
        <v>5320</v>
      </c>
      <c r="D195" s="10">
        <v>92679000</v>
      </c>
      <c r="E195" s="10">
        <v>92641612</v>
      </c>
      <c r="F195" s="56"/>
      <c r="G195" s="10">
        <f t="shared" si="4"/>
        <v>92641612</v>
      </c>
      <c r="H195" s="10">
        <f t="shared" si="5"/>
        <v>37388</v>
      </c>
      <c r="I195" s="12" t="s">
        <v>37</v>
      </c>
      <c r="J195" s="11"/>
      <c r="K195" s="11"/>
      <c r="L195" s="11"/>
      <c r="M195" s="56"/>
      <c r="N195" s="14">
        <f t="shared" si="3"/>
        <v>37388</v>
      </c>
      <c r="O195" s="14" t="s">
        <v>5373</v>
      </c>
      <c r="P195" s="16" t="s">
        <v>32</v>
      </c>
    </row>
    <row r="196" spans="1:16" s="17" customFormat="1" ht="33.9" customHeight="1" x14ac:dyDescent="0.3">
      <c r="A196" s="8" t="s">
        <v>5466</v>
      </c>
      <c r="B196" s="25" t="s">
        <v>5335</v>
      </c>
      <c r="C196" s="9" t="s">
        <v>5320</v>
      </c>
      <c r="D196" s="10">
        <v>175018000</v>
      </c>
      <c r="E196" s="10">
        <v>174904667</v>
      </c>
      <c r="F196" s="56"/>
      <c r="G196" s="10">
        <f t="shared" si="4"/>
        <v>174904667</v>
      </c>
      <c r="H196" s="10">
        <f t="shared" si="5"/>
        <v>113333</v>
      </c>
      <c r="I196" s="12" t="s">
        <v>37</v>
      </c>
      <c r="J196" s="11"/>
      <c r="K196" s="11"/>
      <c r="L196" s="11"/>
      <c r="M196" s="56"/>
      <c r="N196" s="14">
        <f t="shared" si="3"/>
        <v>113333</v>
      </c>
      <c r="O196" s="14" t="s">
        <v>5373</v>
      </c>
      <c r="P196" s="16" t="s">
        <v>32</v>
      </c>
    </row>
    <row r="197" spans="1:16" s="17" customFormat="1" ht="33.9" customHeight="1" x14ac:dyDescent="0.3">
      <c r="A197" s="8" t="s">
        <v>5466</v>
      </c>
      <c r="B197" s="25" t="s">
        <v>5249</v>
      </c>
      <c r="C197" s="9" t="s">
        <v>5320</v>
      </c>
      <c r="D197" s="10">
        <v>20639000</v>
      </c>
      <c r="E197" s="10">
        <v>20570699</v>
      </c>
      <c r="F197" s="56"/>
      <c r="G197" s="10">
        <f t="shared" si="4"/>
        <v>20570699</v>
      </c>
      <c r="H197" s="10">
        <f t="shared" si="5"/>
        <v>68301</v>
      </c>
      <c r="I197" s="12" t="s">
        <v>37</v>
      </c>
      <c r="J197" s="11"/>
      <c r="K197" s="11"/>
      <c r="L197" s="11"/>
      <c r="M197" s="56"/>
      <c r="N197" s="14">
        <f t="shared" si="3"/>
        <v>68301</v>
      </c>
      <c r="O197" s="14" t="s">
        <v>5373</v>
      </c>
      <c r="P197" s="16" t="s">
        <v>32</v>
      </c>
    </row>
    <row r="198" spans="1:16" s="17" customFormat="1" ht="33.9" customHeight="1" x14ac:dyDescent="0.3">
      <c r="A198" s="8" t="s">
        <v>5466</v>
      </c>
      <c r="B198" s="25" t="s">
        <v>5250</v>
      </c>
      <c r="C198" s="9" t="s">
        <v>5320</v>
      </c>
      <c r="D198" s="10">
        <v>24188000</v>
      </c>
      <c r="E198" s="10">
        <v>23902692</v>
      </c>
      <c r="F198" s="56"/>
      <c r="G198" s="10">
        <f t="shared" si="4"/>
        <v>23902692</v>
      </c>
      <c r="H198" s="10">
        <f t="shared" si="5"/>
        <v>285308</v>
      </c>
      <c r="I198" s="12" t="s">
        <v>37</v>
      </c>
      <c r="J198" s="11"/>
      <c r="K198" s="11"/>
      <c r="L198" s="11"/>
      <c r="M198" s="56"/>
      <c r="N198" s="14">
        <f t="shared" si="3"/>
        <v>285308</v>
      </c>
      <c r="O198" s="14" t="s">
        <v>5373</v>
      </c>
      <c r="P198" s="16" t="s">
        <v>32</v>
      </c>
    </row>
    <row r="199" spans="1:16" s="17" customFormat="1" ht="33.9" customHeight="1" x14ac:dyDescent="0.3">
      <c r="A199" s="8" t="s">
        <v>5466</v>
      </c>
      <c r="B199" s="25" t="s">
        <v>5316</v>
      </c>
      <c r="C199" s="9" t="s">
        <v>5320</v>
      </c>
      <c r="D199" s="10">
        <v>7574000</v>
      </c>
      <c r="E199" s="10">
        <v>7552268</v>
      </c>
      <c r="F199" s="56"/>
      <c r="G199" s="10">
        <f t="shared" si="4"/>
        <v>7552268</v>
      </c>
      <c r="H199" s="10">
        <f t="shared" si="5"/>
        <v>21732</v>
      </c>
      <c r="I199" s="12" t="s">
        <v>37</v>
      </c>
      <c r="J199" s="11"/>
      <c r="K199" s="11"/>
      <c r="L199" s="11"/>
      <c r="M199" s="56"/>
      <c r="N199" s="14">
        <f t="shared" si="3"/>
        <v>21732</v>
      </c>
      <c r="O199" s="14" t="s">
        <v>5373</v>
      </c>
      <c r="P199" s="16" t="s">
        <v>32</v>
      </c>
    </row>
    <row r="200" spans="1:16" s="17" customFormat="1" ht="33.9" customHeight="1" x14ac:dyDescent="0.3">
      <c r="A200" s="8" t="s">
        <v>5466</v>
      </c>
      <c r="B200" s="25" t="s">
        <v>5336</v>
      </c>
      <c r="C200" s="9" t="s">
        <v>5320</v>
      </c>
      <c r="D200" s="10">
        <v>41595000</v>
      </c>
      <c r="E200" s="10">
        <v>41594730</v>
      </c>
      <c r="F200" s="56"/>
      <c r="G200" s="10">
        <f t="shared" si="4"/>
        <v>41594730</v>
      </c>
      <c r="H200" s="10">
        <f t="shared" si="5"/>
        <v>270</v>
      </c>
      <c r="I200" s="12" t="s">
        <v>37</v>
      </c>
      <c r="J200" s="11"/>
      <c r="K200" s="11"/>
      <c r="L200" s="11"/>
      <c r="M200" s="56"/>
      <c r="N200" s="14">
        <f t="shared" si="3"/>
        <v>270</v>
      </c>
      <c r="O200" s="14" t="s">
        <v>5373</v>
      </c>
      <c r="P200" s="16" t="s">
        <v>32</v>
      </c>
    </row>
    <row r="201" spans="1:16" s="17" customFormat="1" ht="33.9" customHeight="1" x14ac:dyDescent="0.3">
      <c r="A201" s="8" t="s">
        <v>5466</v>
      </c>
      <c r="B201" s="25" t="s">
        <v>5251</v>
      </c>
      <c r="C201" s="9" t="s">
        <v>5320</v>
      </c>
      <c r="D201" s="10">
        <v>103326000</v>
      </c>
      <c r="E201" s="10">
        <v>103191748</v>
      </c>
      <c r="F201" s="56"/>
      <c r="G201" s="10">
        <f t="shared" si="4"/>
        <v>103191748</v>
      </c>
      <c r="H201" s="10">
        <f t="shared" si="5"/>
        <v>134252</v>
      </c>
      <c r="I201" s="12" t="s">
        <v>37</v>
      </c>
      <c r="J201" s="11"/>
      <c r="K201" s="11"/>
      <c r="L201" s="11"/>
      <c r="M201" s="56"/>
      <c r="N201" s="14">
        <f t="shared" si="3"/>
        <v>134252</v>
      </c>
      <c r="O201" s="14" t="s">
        <v>5373</v>
      </c>
      <c r="P201" s="16" t="s">
        <v>32</v>
      </c>
    </row>
    <row r="202" spans="1:16" s="17" customFormat="1" ht="33.9" customHeight="1" x14ac:dyDescent="0.3">
      <c r="A202" s="8" t="s">
        <v>5466</v>
      </c>
      <c r="B202" s="25" t="s">
        <v>5313</v>
      </c>
      <c r="C202" s="9" t="s">
        <v>5320</v>
      </c>
      <c r="D202" s="10">
        <v>23227000</v>
      </c>
      <c r="E202" s="10">
        <v>23227000</v>
      </c>
      <c r="F202" s="56"/>
      <c r="G202" s="10">
        <f t="shared" si="4"/>
        <v>23227000</v>
      </c>
      <c r="H202" s="10">
        <f t="shared" si="5"/>
        <v>0</v>
      </c>
      <c r="I202" s="12" t="s">
        <v>37</v>
      </c>
      <c r="J202" s="11"/>
      <c r="K202" s="11"/>
      <c r="L202" s="11"/>
      <c r="M202" s="56"/>
      <c r="N202" s="14">
        <f t="shared" si="3"/>
        <v>0</v>
      </c>
      <c r="O202" s="14"/>
      <c r="P202" s="16" t="s">
        <v>32</v>
      </c>
    </row>
    <row r="203" spans="1:16" s="17" customFormat="1" ht="33.9" customHeight="1" x14ac:dyDescent="0.3">
      <c r="A203" s="8" t="s">
        <v>5466</v>
      </c>
      <c r="B203" s="25" t="s">
        <v>5337</v>
      </c>
      <c r="C203" s="9" t="s">
        <v>5320</v>
      </c>
      <c r="D203" s="10">
        <v>42987000</v>
      </c>
      <c r="E203" s="10">
        <v>42676142</v>
      </c>
      <c r="F203" s="56"/>
      <c r="G203" s="10">
        <f t="shared" si="4"/>
        <v>42676142</v>
      </c>
      <c r="H203" s="10">
        <f t="shared" si="5"/>
        <v>310858</v>
      </c>
      <c r="I203" s="12" t="s">
        <v>37</v>
      </c>
      <c r="J203" s="11"/>
      <c r="K203" s="11"/>
      <c r="L203" s="11"/>
      <c r="M203" s="56"/>
      <c r="N203" s="14">
        <f t="shared" si="3"/>
        <v>310858</v>
      </c>
      <c r="O203" s="14" t="s">
        <v>5373</v>
      </c>
      <c r="P203" s="16" t="s">
        <v>32</v>
      </c>
    </row>
    <row r="204" spans="1:16" s="17" customFormat="1" ht="33.9" customHeight="1" x14ac:dyDescent="0.3">
      <c r="A204" s="8" t="s">
        <v>5466</v>
      </c>
      <c r="B204" s="25" t="s">
        <v>5338</v>
      </c>
      <c r="C204" s="9" t="s">
        <v>5320</v>
      </c>
      <c r="D204" s="10">
        <v>7889000</v>
      </c>
      <c r="E204" s="10">
        <v>7884854</v>
      </c>
      <c r="F204" s="56"/>
      <c r="G204" s="10">
        <f t="shared" si="4"/>
        <v>7884854</v>
      </c>
      <c r="H204" s="10">
        <f t="shared" si="5"/>
        <v>4146</v>
      </c>
      <c r="I204" s="12" t="s">
        <v>37</v>
      </c>
      <c r="J204" s="11"/>
      <c r="K204" s="11"/>
      <c r="L204" s="11"/>
      <c r="M204" s="56"/>
      <c r="N204" s="14">
        <f t="shared" si="3"/>
        <v>4146</v>
      </c>
      <c r="O204" s="14" t="s">
        <v>5373</v>
      </c>
      <c r="P204" s="16" t="s">
        <v>32</v>
      </c>
    </row>
    <row r="205" spans="1:16" s="17" customFormat="1" ht="33.9" customHeight="1" x14ac:dyDescent="0.3">
      <c r="A205" s="8" t="s">
        <v>5466</v>
      </c>
      <c r="B205" s="25" t="s">
        <v>5254</v>
      </c>
      <c r="C205" s="9" t="s">
        <v>5320</v>
      </c>
      <c r="D205" s="10">
        <v>4419000</v>
      </c>
      <c r="E205" s="10">
        <v>4419000</v>
      </c>
      <c r="F205" s="56"/>
      <c r="G205" s="10">
        <f t="shared" si="4"/>
        <v>4419000</v>
      </c>
      <c r="H205" s="10">
        <f t="shared" si="5"/>
        <v>0</v>
      </c>
      <c r="I205" s="12" t="s">
        <v>37</v>
      </c>
      <c r="J205" s="11"/>
      <c r="K205" s="11"/>
      <c r="L205" s="11"/>
      <c r="M205" s="56"/>
      <c r="N205" s="14">
        <f t="shared" si="3"/>
        <v>0</v>
      </c>
      <c r="O205" s="14"/>
      <c r="P205" s="16" t="s">
        <v>32</v>
      </c>
    </row>
    <row r="206" spans="1:16" s="17" customFormat="1" ht="33.9" customHeight="1" x14ac:dyDescent="0.3">
      <c r="A206" s="8" t="s">
        <v>5466</v>
      </c>
      <c r="B206" s="25" t="s">
        <v>5339</v>
      </c>
      <c r="C206" s="9" t="s">
        <v>5320</v>
      </c>
      <c r="D206" s="10">
        <v>44084000</v>
      </c>
      <c r="E206" s="10">
        <v>44048729</v>
      </c>
      <c r="F206" s="56"/>
      <c r="G206" s="10">
        <f t="shared" si="4"/>
        <v>44048729</v>
      </c>
      <c r="H206" s="10">
        <f t="shared" si="5"/>
        <v>35271</v>
      </c>
      <c r="I206" s="12" t="s">
        <v>37</v>
      </c>
      <c r="J206" s="11"/>
      <c r="K206" s="11"/>
      <c r="L206" s="11"/>
      <c r="M206" s="56"/>
      <c r="N206" s="14">
        <f t="shared" si="3"/>
        <v>35271</v>
      </c>
      <c r="O206" s="14" t="s">
        <v>5373</v>
      </c>
      <c r="P206" s="16" t="s">
        <v>32</v>
      </c>
    </row>
    <row r="207" spans="1:16" s="17" customFormat="1" ht="33.9" customHeight="1" x14ac:dyDescent="0.3">
      <c r="A207" s="8" t="s">
        <v>5466</v>
      </c>
      <c r="B207" s="25" t="s">
        <v>5330</v>
      </c>
      <c r="C207" s="9" t="s">
        <v>5320</v>
      </c>
      <c r="D207" s="10">
        <v>32504000</v>
      </c>
      <c r="E207" s="10">
        <v>32504000</v>
      </c>
      <c r="F207" s="56"/>
      <c r="G207" s="10">
        <f t="shared" si="4"/>
        <v>32504000</v>
      </c>
      <c r="H207" s="10">
        <f t="shared" si="5"/>
        <v>0</v>
      </c>
      <c r="I207" s="12" t="s">
        <v>37</v>
      </c>
      <c r="J207" s="11"/>
      <c r="K207" s="11"/>
      <c r="L207" s="11"/>
      <c r="M207" s="56"/>
      <c r="N207" s="14">
        <f t="shared" si="3"/>
        <v>0</v>
      </c>
      <c r="O207" s="14"/>
      <c r="P207" s="16" t="s">
        <v>32</v>
      </c>
    </row>
    <row r="208" spans="1:16" s="17" customFormat="1" ht="33.9" customHeight="1" x14ac:dyDescent="0.3">
      <c r="A208" s="8" t="s">
        <v>5466</v>
      </c>
      <c r="B208" s="25" t="s">
        <v>5340</v>
      </c>
      <c r="C208" s="9" t="s">
        <v>5320</v>
      </c>
      <c r="D208" s="10">
        <v>88029000</v>
      </c>
      <c r="E208" s="10">
        <v>87690996</v>
      </c>
      <c r="F208" s="56"/>
      <c r="G208" s="10">
        <f t="shared" si="4"/>
        <v>87690996</v>
      </c>
      <c r="H208" s="10">
        <f t="shared" si="5"/>
        <v>338004</v>
      </c>
      <c r="I208" s="12" t="s">
        <v>37</v>
      </c>
      <c r="J208" s="11"/>
      <c r="K208" s="11"/>
      <c r="L208" s="11"/>
      <c r="M208" s="56"/>
      <c r="N208" s="14">
        <f t="shared" si="3"/>
        <v>338004</v>
      </c>
      <c r="O208" s="14" t="s">
        <v>5373</v>
      </c>
      <c r="P208" s="16" t="s">
        <v>32</v>
      </c>
    </row>
    <row r="209" spans="1:16" s="17" customFormat="1" ht="33.9" customHeight="1" x14ac:dyDescent="0.3">
      <c r="A209" s="8" t="s">
        <v>5730</v>
      </c>
      <c r="B209" s="25" t="s">
        <v>5342</v>
      </c>
      <c r="C209" s="9" t="s">
        <v>5262</v>
      </c>
      <c r="D209" s="10">
        <v>23936000</v>
      </c>
      <c r="E209" s="10">
        <v>23914873</v>
      </c>
      <c r="F209" s="56"/>
      <c r="G209" s="10">
        <f t="shared" si="4"/>
        <v>23914873</v>
      </c>
      <c r="H209" s="10">
        <f t="shared" si="5"/>
        <v>21127</v>
      </c>
      <c r="I209" s="12" t="s">
        <v>37</v>
      </c>
      <c r="J209" s="11"/>
      <c r="K209" s="11"/>
      <c r="L209" s="11"/>
      <c r="M209" s="56"/>
      <c r="N209" s="14">
        <f t="shared" si="3"/>
        <v>21127</v>
      </c>
      <c r="O209" s="14" t="s">
        <v>5372</v>
      </c>
      <c r="P209" s="16" t="s">
        <v>32</v>
      </c>
    </row>
    <row r="210" spans="1:16" s="17" customFormat="1" ht="33.9" customHeight="1" x14ac:dyDescent="0.3">
      <c r="A210" s="8" t="s">
        <v>5731</v>
      </c>
      <c r="B210" s="25" t="s">
        <v>5319</v>
      </c>
      <c r="C210" s="9" t="s">
        <v>5262</v>
      </c>
      <c r="D210" s="10">
        <v>10325000</v>
      </c>
      <c r="E210" s="10">
        <v>10325000</v>
      </c>
      <c r="F210" s="56"/>
      <c r="G210" s="10">
        <f t="shared" si="4"/>
        <v>10325000</v>
      </c>
      <c r="H210" s="10">
        <f t="shared" si="5"/>
        <v>0</v>
      </c>
      <c r="I210" s="12" t="s">
        <v>37</v>
      </c>
      <c r="J210" s="11"/>
      <c r="K210" s="11"/>
      <c r="L210" s="11"/>
      <c r="M210" s="56"/>
      <c r="N210" s="14">
        <f t="shared" si="3"/>
        <v>0</v>
      </c>
      <c r="O210" s="14"/>
      <c r="P210" s="16" t="s">
        <v>32</v>
      </c>
    </row>
    <row r="211" spans="1:16" s="17" customFormat="1" ht="33.9" customHeight="1" x14ac:dyDescent="0.3">
      <c r="A211" s="8" t="s">
        <v>5731</v>
      </c>
      <c r="B211" s="25" t="s">
        <v>5343</v>
      </c>
      <c r="C211" s="9" t="s">
        <v>5320</v>
      </c>
      <c r="D211" s="10">
        <v>71730000</v>
      </c>
      <c r="E211" s="10">
        <v>71663805</v>
      </c>
      <c r="F211" s="56"/>
      <c r="G211" s="10">
        <f t="shared" si="4"/>
        <v>71663805</v>
      </c>
      <c r="H211" s="10">
        <f t="shared" si="5"/>
        <v>66195</v>
      </c>
      <c r="I211" s="12" t="s">
        <v>37</v>
      </c>
      <c r="J211" s="11"/>
      <c r="K211" s="11"/>
      <c r="L211" s="11"/>
      <c r="M211" s="56"/>
      <c r="N211" s="14">
        <f t="shared" si="3"/>
        <v>66195</v>
      </c>
      <c r="O211" s="14" t="s">
        <v>5370</v>
      </c>
      <c r="P211" s="16" t="s">
        <v>32</v>
      </c>
    </row>
    <row r="212" spans="1:16" s="17" customFormat="1" ht="33.9" customHeight="1" x14ac:dyDescent="0.3">
      <c r="A212" s="8" t="s">
        <v>5731</v>
      </c>
      <c r="B212" s="25" t="s">
        <v>473</v>
      </c>
      <c r="C212" s="9" t="s">
        <v>5320</v>
      </c>
      <c r="D212" s="10">
        <v>29827000</v>
      </c>
      <c r="E212" s="10">
        <v>29671375</v>
      </c>
      <c r="F212" s="56"/>
      <c r="G212" s="10">
        <f t="shared" si="4"/>
        <v>29671375</v>
      </c>
      <c r="H212" s="10">
        <f t="shared" si="5"/>
        <v>155625</v>
      </c>
      <c r="I212" s="12" t="s">
        <v>37</v>
      </c>
      <c r="J212" s="11"/>
      <c r="K212" s="11"/>
      <c r="L212" s="11"/>
      <c r="M212" s="56"/>
      <c r="N212" s="14">
        <f t="shared" si="3"/>
        <v>155625</v>
      </c>
      <c r="O212" s="14" t="s">
        <v>5370</v>
      </c>
      <c r="P212" s="16" t="s">
        <v>32</v>
      </c>
    </row>
    <row r="213" spans="1:16" s="17" customFormat="1" ht="33.9" customHeight="1" x14ac:dyDescent="0.3">
      <c r="A213" s="8" t="s">
        <v>5731</v>
      </c>
      <c r="B213" s="25" t="s">
        <v>5344</v>
      </c>
      <c r="C213" s="9" t="s">
        <v>5320</v>
      </c>
      <c r="D213" s="10">
        <v>50201000</v>
      </c>
      <c r="E213" s="10">
        <v>50121877</v>
      </c>
      <c r="F213" s="56"/>
      <c r="G213" s="10">
        <f t="shared" si="4"/>
        <v>50121877</v>
      </c>
      <c r="H213" s="10">
        <f t="shared" si="5"/>
        <v>79123</v>
      </c>
      <c r="I213" s="12" t="s">
        <v>37</v>
      </c>
      <c r="J213" s="11"/>
      <c r="K213" s="11"/>
      <c r="L213" s="11"/>
      <c r="M213" s="56"/>
      <c r="N213" s="14">
        <f t="shared" si="3"/>
        <v>79123</v>
      </c>
      <c r="O213" s="14" t="s">
        <v>5370</v>
      </c>
      <c r="P213" s="16" t="s">
        <v>32</v>
      </c>
    </row>
    <row r="214" spans="1:16" s="17" customFormat="1" ht="33.9" customHeight="1" x14ac:dyDescent="0.3">
      <c r="A214" s="8" t="s">
        <v>5731</v>
      </c>
      <c r="B214" s="25" t="s">
        <v>5330</v>
      </c>
      <c r="C214" s="9" t="s">
        <v>5320</v>
      </c>
      <c r="D214" s="10">
        <v>46415000</v>
      </c>
      <c r="E214" s="10">
        <v>46380821</v>
      </c>
      <c r="F214" s="56"/>
      <c r="G214" s="10">
        <f t="shared" si="4"/>
        <v>46380821</v>
      </c>
      <c r="H214" s="10">
        <f t="shared" si="5"/>
        <v>34179</v>
      </c>
      <c r="I214" s="12" t="s">
        <v>37</v>
      </c>
      <c r="J214" s="11"/>
      <c r="K214" s="11"/>
      <c r="L214" s="11"/>
      <c r="M214" s="56"/>
      <c r="N214" s="14">
        <f t="shared" si="3"/>
        <v>34179</v>
      </c>
      <c r="O214" s="14" t="s">
        <v>5370</v>
      </c>
      <c r="P214" s="16" t="s">
        <v>32</v>
      </c>
    </row>
    <row r="215" spans="1:16" s="17" customFormat="1" ht="33.9" customHeight="1" x14ac:dyDescent="0.3">
      <c r="A215" s="8" t="s">
        <v>5731</v>
      </c>
      <c r="B215" s="25" t="s">
        <v>5345</v>
      </c>
      <c r="C215" s="9" t="s">
        <v>5320</v>
      </c>
      <c r="D215" s="10">
        <v>53217000</v>
      </c>
      <c r="E215" s="10">
        <v>53205087</v>
      </c>
      <c r="F215" s="56"/>
      <c r="G215" s="10">
        <f t="shared" si="4"/>
        <v>53205087</v>
      </c>
      <c r="H215" s="10">
        <f t="shared" si="5"/>
        <v>11913</v>
      </c>
      <c r="I215" s="12" t="s">
        <v>37</v>
      </c>
      <c r="J215" s="11"/>
      <c r="K215" s="11"/>
      <c r="L215" s="11"/>
      <c r="M215" s="56"/>
      <c r="N215" s="14">
        <f t="shared" si="3"/>
        <v>11913</v>
      </c>
      <c r="O215" s="14" t="s">
        <v>5370</v>
      </c>
      <c r="P215" s="16" t="s">
        <v>32</v>
      </c>
    </row>
    <row r="216" spans="1:16" s="17" customFormat="1" ht="33.9" customHeight="1" x14ac:dyDescent="0.3">
      <c r="A216" s="8" t="s">
        <v>5732</v>
      </c>
      <c r="B216" s="25" t="s">
        <v>5319</v>
      </c>
      <c r="C216" s="9" t="s">
        <v>5262</v>
      </c>
      <c r="D216" s="10">
        <v>11868000</v>
      </c>
      <c r="E216" s="10">
        <v>11868000</v>
      </c>
      <c r="F216" s="56"/>
      <c r="G216" s="10">
        <f t="shared" si="4"/>
        <v>11868000</v>
      </c>
      <c r="H216" s="10">
        <f t="shared" si="5"/>
        <v>0</v>
      </c>
      <c r="I216" s="12" t="s">
        <v>37</v>
      </c>
      <c r="J216" s="11"/>
      <c r="K216" s="11"/>
      <c r="L216" s="11"/>
      <c r="M216" s="56"/>
      <c r="N216" s="14">
        <f t="shared" si="3"/>
        <v>0</v>
      </c>
      <c r="O216" s="14"/>
      <c r="P216" s="16" t="s">
        <v>32</v>
      </c>
    </row>
    <row r="217" spans="1:16" s="17" customFormat="1" ht="33.9" customHeight="1" x14ac:dyDescent="0.3">
      <c r="A217" s="8" t="s">
        <v>5732</v>
      </c>
      <c r="B217" s="25" t="s">
        <v>5251</v>
      </c>
      <c r="C217" s="9" t="s">
        <v>5320</v>
      </c>
      <c r="D217" s="10">
        <v>20530000</v>
      </c>
      <c r="E217" s="10">
        <v>20530000</v>
      </c>
      <c r="F217" s="56"/>
      <c r="G217" s="10">
        <f t="shared" si="4"/>
        <v>20530000</v>
      </c>
      <c r="H217" s="10">
        <f t="shared" si="5"/>
        <v>0</v>
      </c>
      <c r="I217" s="12" t="s">
        <v>37</v>
      </c>
      <c r="J217" s="11"/>
      <c r="K217" s="11"/>
      <c r="L217" s="11"/>
      <c r="M217" s="56"/>
      <c r="N217" s="14">
        <f t="shared" si="3"/>
        <v>0</v>
      </c>
      <c r="O217" s="14"/>
      <c r="P217" s="16" t="s">
        <v>32</v>
      </c>
    </row>
    <row r="218" spans="1:16" s="17" customFormat="1" ht="33.9" customHeight="1" x14ac:dyDescent="0.3">
      <c r="A218" s="8" t="s">
        <v>5732</v>
      </c>
      <c r="B218" s="25" t="s">
        <v>5254</v>
      </c>
      <c r="C218" s="9" t="s">
        <v>5320</v>
      </c>
      <c r="D218" s="10">
        <v>32162000</v>
      </c>
      <c r="E218" s="10">
        <v>32162000</v>
      </c>
      <c r="F218" s="56"/>
      <c r="G218" s="10">
        <f t="shared" si="4"/>
        <v>32162000</v>
      </c>
      <c r="H218" s="10">
        <f t="shared" si="5"/>
        <v>0</v>
      </c>
      <c r="I218" s="12" t="s">
        <v>37</v>
      </c>
      <c r="J218" s="11"/>
      <c r="K218" s="11"/>
      <c r="L218" s="11"/>
      <c r="M218" s="56"/>
      <c r="N218" s="14">
        <f t="shared" si="3"/>
        <v>0</v>
      </c>
      <c r="O218" s="14"/>
      <c r="P218" s="16" t="s">
        <v>32</v>
      </c>
    </row>
    <row r="219" spans="1:16" s="17" customFormat="1" ht="33.9" customHeight="1" x14ac:dyDescent="0.3">
      <c r="A219" s="8" t="s">
        <v>5732</v>
      </c>
      <c r="B219" s="25" t="s">
        <v>357</v>
      </c>
      <c r="C219" s="9" t="s">
        <v>5320</v>
      </c>
      <c r="D219" s="10">
        <v>80726000</v>
      </c>
      <c r="E219" s="10">
        <v>80145704</v>
      </c>
      <c r="F219" s="56"/>
      <c r="G219" s="10">
        <f t="shared" si="4"/>
        <v>80145704</v>
      </c>
      <c r="H219" s="10">
        <f t="shared" si="5"/>
        <v>580296</v>
      </c>
      <c r="I219" s="12" t="s">
        <v>37</v>
      </c>
      <c r="J219" s="11"/>
      <c r="K219" s="11"/>
      <c r="L219" s="11"/>
      <c r="M219" s="56"/>
      <c r="N219" s="14">
        <f t="shared" si="3"/>
        <v>580296</v>
      </c>
      <c r="O219" s="14" t="s">
        <v>5373</v>
      </c>
      <c r="P219" s="16" t="s">
        <v>32</v>
      </c>
    </row>
    <row r="220" spans="1:16" s="17" customFormat="1" ht="33.9" customHeight="1" x14ac:dyDescent="0.3">
      <c r="A220" s="8" t="s">
        <v>5732</v>
      </c>
      <c r="B220" s="25" t="s">
        <v>5346</v>
      </c>
      <c r="C220" s="9" t="s">
        <v>5320</v>
      </c>
      <c r="D220" s="10">
        <v>36720000</v>
      </c>
      <c r="E220" s="10">
        <v>36700723</v>
      </c>
      <c r="F220" s="56"/>
      <c r="G220" s="10">
        <f t="shared" si="4"/>
        <v>36700723</v>
      </c>
      <c r="H220" s="10">
        <f t="shared" si="5"/>
        <v>19277</v>
      </c>
      <c r="I220" s="12" t="s">
        <v>37</v>
      </c>
      <c r="J220" s="11"/>
      <c r="K220" s="11"/>
      <c r="L220" s="11"/>
      <c r="M220" s="56"/>
      <c r="N220" s="14">
        <f t="shared" si="3"/>
        <v>19277</v>
      </c>
      <c r="O220" s="14" t="s">
        <v>5373</v>
      </c>
      <c r="P220" s="16" t="s">
        <v>32</v>
      </c>
    </row>
    <row r="221" spans="1:16" s="17" customFormat="1" ht="33.9" customHeight="1" x14ac:dyDescent="0.3">
      <c r="A221" s="8" t="s">
        <v>5732</v>
      </c>
      <c r="B221" s="25" t="s">
        <v>5347</v>
      </c>
      <c r="C221" s="9" t="s">
        <v>5320</v>
      </c>
      <c r="D221" s="10">
        <v>80234000</v>
      </c>
      <c r="E221" s="10">
        <v>80227500</v>
      </c>
      <c r="F221" s="56"/>
      <c r="G221" s="10">
        <f t="shared" si="4"/>
        <v>80227500</v>
      </c>
      <c r="H221" s="10">
        <f t="shared" si="5"/>
        <v>6500</v>
      </c>
      <c r="I221" s="12" t="s">
        <v>37</v>
      </c>
      <c r="J221" s="11"/>
      <c r="K221" s="11"/>
      <c r="L221" s="11"/>
      <c r="M221" s="56"/>
      <c r="N221" s="14">
        <f t="shared" si="3"/>
        <v>6500</v>
      </c>
      <c r="O221" s="14" t="s">
        <v>5373</v>
      </c>
      <c r="P221" s="16" t="s">
        <v>32</v>
      </c>
    </row>
    <row r="222" spans="1:16" s="17" customFormat="1" ht="33.9" customHeight="1" x14ac:dyDescent="0.3">
      <c r="A222" s="8" t="s">
        <v>5732</v>
      </c>
      <c r="B222" s="25" t="s">
        <v>5348</v>
      </c>
      <c r="C222" s="9" t="s">
        <v>5320</v>
      </c>
      <c r="D222" s="10">
        <v>83994000</v>
      </c>
      <c r="E222" s="10">
        <v>83994000</v>
      </c>
      <c r="F222" s="56"/>
      <c r="G222" s="10">
        <f t="shared" si="4"/>
        <v>83994000</v>
      </c>
      <c r="H222" s="10">
        <f t="shared" si="5"/>
        <v>0</v>
      </c>
      <c r="I222" s="12" t="s">
        <v>37</v>
      </c>
      <c r="J222" s="11"/>
      <c r="K222" s="11"/>
      <c r="L222" s="11"/>
      <c r="M222" s="56"/>
      <c r="N222" s="14">
        <f t="shared" si="3"/>
        <v>0</v>
      </c>
      <c r="O222" s="14"/>
      <c r="P222" s="16" t="s">
        <v>32</v>
      </c>
    </row>
    <row r="223" spans="1:16" s="17" customFormat="1" ht="33.9" customHeight="1" x14ac:dyDescent="0.3">
      <c r="A223" s="8" t="s">
        <v>5732</v>
      </c>
      <c r="B223" s="25" t="s">
        <v>5253</v>
      </c>
      <c r="C223" s="9" t="s">
        <v>5320</v>
      </c>
      <c r="D223" s="10">
        <v>59173000</v>
      </c>
      <c r="E223" s="10">
        <v>59173000</v>
      </c>
      <c r="F223" s="56"/>
      <c r="G223" s="10">
        <f t="shared" si="4"/>
        <v>59173000</v>
      </c>
      <c r="H223" s="10">
        <f t="shared" si="5"/>
        <v>0</v>
      </c>
      <c r="I223" s="12" t="s">
        <v>37</v>
      </c>
      <c r="J223" s="11"/>
      <c r="K223" s="11"/>
      <c r="L223" s="11"/>
      <c r="M223" s="56"/>
      <c r="N223" s="14">
        <f t="shared" si="3"/>
        <v>0</v>
      </c>
      <c r="O223" s="14"/>
      <c r="P223" s="16" t="s">
        <v>32</v>
      </c>
    </row>
    <row r="224" spans="1:16" s="17" customFormat="1" ht="33.9" customHeight="1" x14ac:dyDescent="0.3">
      <c r="A224" s="8" t="s">
        <v>5732</v>
      </c>
      <c r="B224" s="25" t="s">
        <v>5286</v>
      </c>
      <c r="C224" s="9" t="s">
        <v>5320</v>
      </c>
      <c r="D224" s="10">
        <v>20657000</v>
      </c>
      <c r="E224" s="10">
        <v>20647206</v>
      </c>
      <c r="F224" s="56"/>
      <c r="G224" s="10">
        <f t="shared" si="4"/>
        <v>20647206</v>
      </c>
      <c r="H224" s="10">
        <f t="shared" si="5"/>
        <v>9794</v>
      </c>
      <c r="I224" s="12" t="s">
        <v>37</v>
      </c>
      <c r="J224" s="11"/>
      <c r="K224" s="11"/>
      <c r="L224" s="11"/>
      <c r="M224" s="56"/>
      <c r="N224" s="14">
        <f t="shared" si="3"/>
        <v>9794</v>
      </c>
      <c r="O224" s="14" t="s">
        <v>5373</v>
      </c>
      <c r="P224" s="16" t="s">
        <v>32</v>
      </c>
    </row>
    <row r="225" spans="1:16" s="17" customFormat="1" ht="33.9" customHeight="1" x14ac:dyDescent="0.3">
      <c r="A225" s="8" t="s">
        <v>5733</v>
      </c>
      <c r="B225" s="25" t="s">
        <v>5349</v>
      </c>
      <c r="C225" s="9" t="s">
        <v>5320</v>
      </c>
      <c r="D225" s="10">
        <v>53604000</v>
      </c>
      <c r="E225" s="10">
        <v>53604000</v>
      </c>
      <c r="F225" s="56"/>
      <c r="G225" s="10">
        <f t="shared" si="4"/>
        <v>53604000</v>
      </c>
      <c r="H225" s="10">
        <f t="shared" si="5"/>
        <v>0</v>
      </c>
      <c r="I225" s="12" t="s">
        <v>37</v>
      </c>
      <c r="J225" s="11"/>
      <c r="K225" s="11"/>
      <c r="L225" s="11"/>
      <c r="M225" s="56"/>
      <c r="N225" s="14">
        <f t="shared" si="3"/>
        <v>0</v>
      </c>
      <c r="O225" s="14"/>
      <c r="P225" s="16" t="s">
        <v>32</v>
      </c>
    </row>
    <row r="226" spans="1:16" s="17" customFormat="1" ht="33.9" customHeight="1" x14ac:dyDescent="0.3">
      <c r="A226" s="8" t="s">
        <v>5734</v>
      </c>
      <c r="B226" s="25" t="s">
        <v>5350</v>
      </c>
      <c r="C226" s="9" t="s">
        <v>5320</v>
      </c>
      <c r="D226" s="10">
        <v>46035000</v>
      </c>
      <c r="E226" s="10">
        <v>45950896</v>
      </c>
      <c r="F226" s="56"/>
      <c r="G226" s="10">
        <f t="shared" si="4"/>
        <v>45950896</v>
      </c>
      <c r="H226" s="10">
        <f t="shared" si="5"/>
        <v>84104</v>
      </c>
      <c r="I226" s="12" t="s">
        <v>37</v>
      </c>
      <c r="J226" s="11"/>
      <c r="K226" s="11"/>
      <c r="L226" s="11"/>
      <c r="M226" s="56"/>
      <c r="N226" s="14">
        <f t="shared" si="3"/>
        <v>84104</v>
      </c>
      <c r="O226" s="14" t="s">
        <v>5370</v>
      </c>
      <c r="P226" s="16" t="s">
        <v>32</v>
      </c>
    </row>
    <row r="227" spans="1:16" s="17" customFormat="1" ht="33.9" customHeight="1" x14ac:dyDescent="0.3">
      <c r="A227" s="8" t="s">
        <v>5735</v>
      </c>
      <c r="B227" s="25" t="s">
        <v>5351</v>
      </c>
      <c r="C227" s="9" t="s">
        <v>5320</v>
      </c>
      <c r="D227" s="10">
        <v>36615000</v>
      </c>
      <c r="E227" s="10">
        <v>36163454</v>
      </c>
      <c r="F227" s="56"/>
      <c r="G227" s="10">
        <f t="shared" si="4"/>
        <v>36163454</v>
      </c>
      <c r="H227" s="10">
        <f t="shared" si="5"/>
        <v>451546</v>
      </c>
      <c r="I227" s="12" t="s">
        <v>37</v>
      </c>
      <c r="J227" s="11"/>
      <c r="K227" s="11"/>
      <c r="L227" s="11"/>
      <c r="M227" s="56"/>
      <c r="N227" s="14">
        <f t="shared" si="3"/>
        <v>451546</v>
      </c>
      <c r="O227" s="14" t="s">
        <v>5370</v>
      </c>
      <c r="P227" s="16" t="s">
        <v>32</v>
      </c>
    </row>
    <row r="228" spans="1:16" s="17" customFormat="1" ht="33.9" customHeight="1" x14ac:dyDescent="0.3">
      <c r="A228" s="8" t="s">
        <v>5735</v>
      </c>
      <c r="B228" s="25" t="s">
        <v>5352</v>
      </c>
      <c r="C228" s="9" t="s">
        <v>5320</v>
      </c>
      <c r="D228" s="10">
        <v>41848000</v>
      </c>
      <c r="E228" s="10">
        <v>41543406</v>
      </c>
      <c r="F228" s="56"/>
      <c r="G228" s="10">
        <f t="shared" si="4"/>
        <v>41543406</v>
      </c>
      <c r="H228" s="10">
        <f t="shared" si="5"/>
        <v>304594</v>
      </c>
      <c r="I228" s="12" t="s">
        <v>37</v>
      </c>
      <c r="J228" s="11"/>
      <c r="K228" s="11"/>
      <c r="L228" s="11"/>
      <c r="M228" s="56"/>
      <c r="N228" s="14">
        <f t="shared" si="3"/>
        <v>304594</v>
      </c>
      <c r="O228" s="14" t="s">
        <v>5370</v>
      </c>
      <c r="P228" s="16" t="s">
        <v>32</v>
      </c>
    </row>
    <row r="229" spans="1:16" s="17" customFormat="1" ht="33.9" customHeight="1" x14ac:dyDescent="0.3">
      <c r="A229" s="8" t="s">
        <v>5736</v>
      </c>
      <c r="B229" s="25" t="s">
        <v>5254</v>
      </c>
      <c r="C229" s="9" t="s">
        <v>5320</v>
      </c>
      <c r="D229" s="10">
        <v>7538000</v>
      </c>
      <c r="E229" s="10">
        <v>7538000</v>
      </c>
      <c r="F229" s="56"/>
      <c r="G229" s="10">
        <f t="shared" si="4"/>
        <v>7538000</v>
      </c>
      <c r="H229" s="10">
        <f t="shared" si="5"/>
        <v>0</v>
      </c>
      <c r="I229" s="12" t="s">
        <v>37</v>
      </c>
      <c r="J229" s="11"/>
      <c r="K229" s="11"/>
      <c r="L229" s="11"/>
      <c r="M229" s="56"/>
      <c r="N229" s="14">
        <f t="shared" ref="N229:N257" si="6">H229</f>
        <v>0</v>
      </c>
      <c r="O229" s="14"/>
      <c r="P229" s="16" t="s">
        <v>32</v>
      </c>
    </row>
    <row r="230" spans="1:16" s="17" customFormat="1" ht="33.9" customHeight="1" x14ac:dyDescent="0.3">
      <c r="A230" s="8" t="s">
        <v>5736</v>
      </c>
      <c r="B230" s="25" t="s">
        <v>5353</v>
      </c>
      <c r="C230" s="9" t="s">
        <v>5320</v>
      </c>
      <c r="D230" s="10">
        <v>9859000</v>
      </c>
      <c r="E230" s="10">
        <v>9859000</v>
      </c>
      <c r="F230" s="56"/>
      <c r="G230" s="10">
        <f t="shared" ref="G230:G257" si="7">E230+F230</f>
        <v>9859000</v>
      </c>
      <c r="H230" s="10">
        <f t="shared" ref="H230:H257" si="8">D230-E230</f>
        <v>0</v>
      </c>
      <c r="I230" s="12" t="s">
        <v>37</v>
      </c>
      <c r="J230" s="11"/>
      <c r="K230" s="11"/>
      <c r="L230" s="11"/>
      <c r="M230" s="56"/>
      <c r="N230" s="14">
        <f t="shared" si="6"/>
        <v>0</v>
      </c>
      <c r="O230" s="14"/>
      <c r="P230" s="16" t="s">
        <v>32</v>
      </c>
    </row>
    <row r="231" spans="1:16" s="17" customFormat="1" ht="33.9" customHeight="1" x14ac:dyDescent="0.3">
      <c r="A231" s="8" t="s">
        <v>5736</v>
      </c>
      <c r="B231" s="25" t="s">
        <v>5253</v>
      </c>
      <c r="C231" s="9" t="s">
        <v>5320</v>
      </c>
      <c r="D231" s="10">
        <v>4994000</v>
      </c>
      <c r="E231" s="10">
        <v>4994000</v>
      </c>
      <c r="F231" s="56"/>
      <c r="G231" s="10">
        <f t="shared" si="7"/>
        <v>4994000</v>
      </c>
      <c r="H231" s="10">
        <f t="shared" si="8"/>
        <v>0</v>
      </c>
      <c r="I231" s="12" t="s">
        <v>37</v>
      </c>
      <c r="J231" s="11"/>
      <c r="K231" s="11"/>
      <c r="L231" s="11"/>
      <c r="M231" s="56"/>
      <c r="N231" s="14">
        <f t="shared" si="6"/>
        <v>0</v>
      </c>
      <c r="O231" s="14"/>
      <c r="P231" s="16" t="s">
        <v>32</v>
      </c>
    </row>
    <row r="232" spans="1:16" s="17" customFormat="1" ht="33.9" customHeight="1" x14ac:dyDescent="0.3">
      <c r="A232" s="8" t="s">
        <v>5737</v>
      </c>
      <c r="B232" s="25" t="s">
        <v>619</v>
      </c>
      <c r="C232" s="9" t="s">
        <v>5262</v>
      </c>
      <c r="D232" s="10">
        <v>9466000</v>
      </c>
      <c r="E232" s="10">
        <v>9466000</v>
      </c>
      <c r="F232" s="56"/>
      <c r="G232" s="10">
        <f t="shared" si="7"/>
        <v>9466000</v>
      </c>
      <c r="H232" s="10">
        <f t="shared" si="8"/>
        <v>0</v>
      </c>
      <c r="I232" s="12" t="s">
        <v>37</v>
      </c>
      <c r="J232" s="11"/>
      <c r="K232" s="11"/>
      <c r="L232" s="11"/>
      <c r="M232" s="56"/>
      <c r="N232" s="14">
        <f t="shared" si="6"/>
        <v>0</v>
      </c>
      <c r="O232" s="14"/>
      <c r="P232" s="16" t="s">
        <v>32</v>
      </c>
    </row>
    <row r="233" spans="1:16" s="17" customFormat="1" ht="33.9" customHeight="1" x14ac:dyDescent="0.3">
      <c r="A233" s="8" t="s">
        <v>5737</v>
      </c>
      <c r="B233" s="25" t="s">
        <v>5295</v>
      </c>
      <c r="C233" s="9" t="s">
        <v>5262</v>
      </c>
      <c r="D233" s="10">
        <v>20816000</v>
      </c>
      <c r="E233" s="10">
        <v>20805465</v>
      </c>
      <c r="F233" s="56"/>
      <c r="G233" s="10">
        <f t="shared" si="7"/>
        <v>20805465</v>
      </c>
      <c r="H233" s="10">
        <f t="shared" si="8"/>
        <v>10535</v>
      </c>
      <c r="I233" s="12" t="s">
        <v>37</v>
      </c>
      <c r="J233" s="11"/>
      <c r="K233" s="11"/>
      <c r="L233" s="11"/>
      <c r="M233" s="56"/>
      <c r="N233" s="14">
        <f t="shared" si="6"/>
        <v>10535</v>
      </c>
      <c r="O233" s="14" t="s">
        <v>5373</v>
      </c>
      <c r="P233" s="16" t="s">
        <v>32</v>
      </c>
    </row>
    <row r="234" spans="1:16" s="17" customFormat="1" ht="33.9" customHeight="1" x14ac:dyDescent="0.3">
      <c r="A234" s="8" t="s">
        <v>5737</v>
      </c>
      <c r="B234" s="25" t="s">
        <v>5354</v>
      </c>
      <c r="C234" s="9" t="s">
        <v>5262</v>
      </c>
      <c r="D234" s="10">
        <v>19895000</v>
      </c>
      <c r="E234" s="10">
        <v>19895000</v>
      </c>
      <c r="F234" s="56"/>
      <c r="G234" s="10">
        <f t="shared" si="7"/>
        <v>19895000</v>
      </c>
      <c r="H234" s="10">
        <f t="shared" si="8"/>
        <v>0</v>
      </c>
      <c r="I234" s="12" t="s">
        <v>37</v>
      </c>
      <c r="J234" s="11"/>
      <c r="K234" s="11"/>
      <c r="L234" s="11"/>
      <c r="M234" s="56"/>
      <c r="N234" s="14">
        <f t="shared" si="6"/>
        <v>0</v>
      </c>
      <c r="O234" s="14"/>
      <c r="P234" s="16" t="s">
        <v>32</v>
      </c>
    </row>
    <row r="235" spans="1:16" s="17" customFormat="1" ht="33.9" customHeight="1" x14ac:dyDescent="0.3">
      <c r="A235" s="8" t="s">
        <v>5737</v>
      </c>
      <c r="B235" s="25" t="s">
        <v>5277</v>
      </c>
      <c r="C235" s="9" t="s">
        <v>5262</v>
      </c>
      <c r="D235" s="10">
        <v>11908000</v>
      </c>
      <c r="E235" s="10">
        <v>11908000</v>
      </c>
      <c r="F235" s="56"/>
      <c r="G235" s="10">
        <f t="shared" si="7"/>
        <v>11908000</v>
      </c>
      <c r="H235" s="10">
        <f t="shared" si="8"/>
        <v>0</v>
      </c>
      <c r="I235" s="12" t="s">
        <v>37</v>
      </c>
      <c r="J235" s="11"/>
      <c r="K235" s="11"/>
      <c r="L235" s="11"/>
      <c r="M235" s="56"/>
      <c r="N235" s="14">
        <f t="shared" si="6"/>
        <v>0</v>
      </c>
      <c r="O235" s="14"/>
      <c r="P235" s="16" t="s">
        <v>32</v>
      </c>
    </row>
    <row r="236" spans="1:16" s="17" customFormat="1" ht="33.9" customHeight="1" x14ac:dyDescent="0.3">
      <c r="A236" s="8" t="s">
        <v>5737</v>
      </c>
      <c r="B236" s="25" t="s">
        <v>5355</v>
      </c>
      <c r="C236" s="9" t="s">
        <v>5262</v>
      </c>
      <c r="D236" s="10">
        <v>19949000</v>
      </c>
      <c r="E236" s="10">
        <v>19949000</v>
      </c>
      <c r="F236" s="56"/>
      <c r="G236" s="10">
        <f t="shared" si="7"/>
        <v>19949000</v>
      </c>
      <c r="H236" s="10">
        <f t="shared" si="8"/>
        <v>0</v>
      </c>
      <c r="I236" s="12" t="s">
        <v>37</v>
      </c>
      <c r="J236" s="11"/>
      <c r="K236" s="11"/>
      <c r="L236" s="11"/>
      <c r="M236" s="56"/>
      <c r="N236" s="14">
        <f t="shared" si="6"/>
        <v>0</v>
      </c>
      <c r="O236" s="14"/>
      <c r="P236" s="16" t="s">
        <v>32</v>
      </c>
    </row>
    <row r="237" spans="1:16" s="17" customFormat="1" ht="33.9" customHeight="1" x14ac:dyDescent="0.3">
      <c r="A237" s="8" t="s">
        <v>5737</v>
      </c>
      <c r="B237" s="25" t="s">
        <v>5356</v>
      </c>
      <c r="C237" s="9" t="s">
        <v>5357</v>
      </c>
      <c r="D237" s="10">
        <v>25721000</v>
      </c>
      <c r="E237" s="10">
        <v>25721000</v>
      </c>
      <c r="F237" s="56"/>
      <c r="G237" s="10">
        <f t="shared" si="7"/>
        <v>25721000</v>
      </c>
      <c r="H237" s="10">
        <f t="shared" si="8"/>
        <v>0</v>
      </c>
      <c r="I237" s="12" t="s">
        <v>37</v>
      </c>
      <c r="J237" s="11"/>
      <c r="K237" s="11"/>
      <c r="L237" s="11"/>
      <c r="M237" s="56"/>
      <c r="N237" s="14">
        <f t="shared" si="6"/>
        <v>0</v>
      </c>
      <c r="O237" s="14"/>
      <c r="P237" s="16" t="s">
        <v>32</v>
      </c>
    </row>
    <row r="238" spans="1:16" s="17" customFormat="1" ht="33.9" customHeight="1" x14ac:dyDescent="0.3">
      <c r="A238" s="8" t="s">
        <v>5737</v>
      </c>
      <c r="B238" s="25" t="s">
        <v>5271</v>
      </c>
      <c r="C238" s="9" t="s">
        <v>5357</v>
      </c>
      <c r="D238" s="10">
        <v>162120000</v>
      </c>
      <c r="E238" s="10">
        <v>162120000</v>
      </c>
      <c r="F238" s="56"/>
      <c r="G238" s="10">
        <f t="shared" si="7"/>
        <v>162120000</v>
      </c>
      <c r="H238" s="10">
        <f t="shared" si="8"/>
        <v>0</v>
      </c>
      <c r="I238" s="12" t="s">
        <v>37</v>
      </c>
      <c r="J238" s="11"/>
      <c r="K238" s="11"/>
      <c r="L238" s="11"/>
      <c r="M238" s="56"/>
      <c r="N238" s="14">
        <f t="shared" si="6"/>
        <v>0</v>
      </c>
      <c r="O238" s="14"/>
      <c r="P238" s="16" t="s">
        <v>32</v>
      </c>
    </row>
    <row r="239" spans="1:16" s="17" customFormat="1" ht="33.9" customHeight="1" x14ac:dyDescent="0.3">
      <c r="A239" s="8" t="s">
        <v>5737</v>
      </c>
      <c r="B239" s="25" t="s">
        <v>5358</v>
      </c>
      <c r="C239" s="9" t="s">
        <v>5357</v>
      </c>
      <c r="D239" s="10">
        <v>96011000</v>
      </c>
      <c r="E239" s="10">
        <v>96011000</v>
      </c>
      <c r="F239" s="56"/>
      <c r="G239" s="10">
        <f t="shared" si="7"/>
        <v>96011000</v>
      </c>
      <c r="H239" s="10">
        <f t="shared" si="8"/>
        <v>0</v>
      </c>
      <c r="I239" s="12" t="s">
        <v>37</v>
      </c>
      <c r="J239" s="11"/>
      <c r="K239" s="11"/>
      <c r="L239" s="11"/>
      <c r="M239" s="56"/>
      <c r="N239" s="14">
        <f t="shared" si="6"/>
        <v>0</v>
      </c>
      <c r="O239" s="14"/>
      <c r="P239" s="16" t="s">
        <v>32</v>
      </c>
    </row>
    <row r="240" spans="1:16" s="17" customFormat="1" ht="33.9" customHeight="1" x14ac:dyDescent="0.3">
      <c r="A240" s="8" t="s">
        <v>5737</v>
      </c>
      <c r="B240" s="25" t="s">
        <v>5359</v>
      </c>
      <c r="C240" s="9" t="s">
        <v>5357</v>
      </c>
      <c r="D240" s="10">
        <v>45749000</v>
      </c>
      <c r="E240" s="10">
        <v>45749000</v>
      </c>
      <c r="F240" s="56"/>
      <c r="G240" s="10">
        <f t="shared" si="7"/>
        <v>45749000</v>
      </c>
      <c r="H240" s="10">
        <f t="shared" si="8"/>
        <v>0</v>
      </c>
      <c r="I240" s="12" t="s">
        <v>37</v>
      </c>
      <c r="J240" s="11"/>
      <c r="K240" s="11"/>
      <c r="L240" s="11"/>
      <c r="M240" s="56"/>
      <c r="N240" s="14">
        <f t="shared" si="6"/>
        <v>0</v>
      </c>
      <c r="O240" s="14"/>
      <c r="P240" s="16" t="s">
        <v>32</v>
      </c>
    </row>
    <row r="241" spans="1:16" s="17" customFormat="1" ht="33.9" customHeight="1" x14ac:dyDescent="0.3">
      <c r="A241" s="8" t="s">
        <v>5737</v>
      </c>
      <c r="B241" s="25" t="s">
        <v>5360</v>
      </c>
      <c r="C241" s="9" t="s">
        <v>5357</v>
      </c>
      <c r="D241" s="10">
        <v>18030000</v>
      </c>
      <c r="E241" s="10">
        <v>18030000</v>
      </c>
      <c r="F241" s="56"/>
      <c r="G241" s="10">
        <f t="shared" si="7"/>
        <v>18030000</v>
      </c>
      <c r="H241" s="10">
        <f t="shared" si="8"/>
        <v>0</v>
      </c>
      <c r="I241" s="12" t="s">
        <v>37</v>
      </c>
      <c r="J241" s="11"/>
      <c r="K241" s="11"/>
      <c r="L241" s="11"/>
      <c r="M241" s="56"/>
      <c r="N241" s="14">
        <f t="shared" si="6"/>
        <v>0</v>
      </c>
      <c r="O241" s="14"/>
      <c r="P241" s="16" t="s">
        <v>32</v>
      </c>
    </row>
    <row r="242" spans="1:16" s="17" customFormat="1" ht="33.9" customHeight="1" x14ac:dyDescent="0.3">
      <c r="A242" s="8" t="s">
        <v>5737</v>
      </c>
      <c r="B242" s="25" t="s">
        <v>5299</v>
      </c>
      <c r="C242" s="9" t="s">
        <v>5357</v>
      </c>
      <c r="D242" s="10">
        <v>46687000</v>
      </c>
      <c r="E242" s="10">
        <v>45726671</v>
      </c>
      <c r="F242" s="56"/>
      <c r="G242" s="10">
        <f t="shared" si="7"/>
        <v>45726671</v>
      </c>
      <c r="H242" s="10">
        <f t="shared" si="8"/>
        <v>960329</v>
      </c>
      <c r="I242" s="12" t="s">
        <v>37</v>
      </c>
      <c r="J242" s="11"/>
      <c r="K242" s="11"/>
      <c r="L242" s="11"/>
      <c r="M242" s="56"/>
      <c r="N242" s="14">
        <f t="shared" si="6"/>
        <v>960329</v>
      </c>
      <c r="O242" s="14" t="s">
        <v>5373</v>
      </c>
      <c r="P242" s="16" t="s">
        <v>32</v>
      </c>
    </row>
    <row r="243" spans="1:16" s="17" customFormat="1" ht="33.9" customHeight="1" x14ac:dyDescent="0.3">
      <c r="A243" s="8" t="s">
        <v>5737</v>
      </c>
      <c r="B243" s="25" t="s">
        <v>5361</v>
      </c>
      <c r="C243" s="9" t="s">
        <v>5357</v>
      </c>
      <c r="D243" s="10">
        <v>27750000</v>
      </c>
      <c r="E243" s="10">
        <v>27740616</v>
      </c>
      <c r="F243" s="56"/>
      <c r="G243" s="10">
        <f t="shared" si="7"/>
        <v>27740616</v>
      </c>
      <c r="H243" s="10">
        <f t="shared" si="8"/>
        <v>9384</v>
      </c>
      <c r="I243" s="12" t="s">
        <v>37</v>
      </c>
      <c r="J243" s="11"/>
      <c r="K243" s="11"/>
      <c r="L243" s="11"/>
      <c r="M243" s="56"/>
      <c r="N243" s="14">
        <f t="shared" si="6"/>
        <v>9384</v>
      </c>
      <c r="O243" s="14" t="s">
        <v>5373</v>
      </c>
      <c r="P243" s="16" t="s">
        <v>32</v>
      </c>
    </row>
    <row r="244" spans="1:16" s="17" customFormat="1" ht="33.9" customHeight="1" x14ac:dyDescent="0.3">
      <c r="A244" s="8" t="s">
        <v>5737</v>
      </c>
      <c r="B244" s="25" t="s">
        <v>5362</v>
      </c>
      <c r="C244" s="9" t="s">
        <v>5357</v>
      </c>
      <c r="D244" s="10">
        <v>97515000</v>
      </c>
      <c r="E244" s="10">
        <v>97515000</v>
      </c>
      <c r="F244" s="56"/>
      <c r="G244" s="10">
        <f t="shared" si="7"/>
        <v>97515000</v>
      </c>
      <c r="H244" s="10">
        <f t="shared" si="8"/>
        <v>0</v>
      </c>
      <c r="I244" s="12" t="s">
        <v>37</v>
      </c>
      <c r="J244" s="11"/>
      <c r="K244" s="11"/>
      <c r="L244" s="11"/>
      <c r="M244" s="56"/>
      <c r="N244" s="14">
        <f t="shared" si="6"/>
        <v>0</v>
      </c>
      <c r="O244" s="14"/>
      <c r="P244" s="16" t="s">
        <v>32</v>
      </c>
    </row>
    <row r="245" spans="1:16" s="17" customFormat="1" ht="33.9" customHeight="1" x14ac:dyDescent="0.3">
      <c r="A245" s="8" t="s">
        <v>5737</v>
      </c>
      <c r="B245" s="25" t="s">
        <v>5363</v>
      </c>
      <c r="C245" s="9" t="s">
        <v>5357</v>
      </c>
      <c r="D245" s="10">
        <v>94223000</v>
      </c>
      <c r="E245" s="10">
        <v>94223000</v>
      </c>
      <c r="F245" s="56"/>
      <c r="G245" s="10">
        <f t="shared" si="7"/>
        <v>94223000</v>
      </c>
      <c r="H245" s="10">
        <f t="shared" si="8"/>
        <v>0</v>
      </c>
      <c r="I245" s="12" t="s">
        <v>37</v>
      </c>
      <c r="J245" s="11"/>
      <c r="K245" s="11"/>
      <c r="L245" s="11"/>
      <c r="M245" s="56"/>
      <c r="N245" s="14">
        <f t="shared" si="6"/>
        <v>0</v>
      </c>
      <c r="O245" s="14"/>
      <c r="P245" s="16" t="s">
        <v>32</v>
      </c>
    </row>
    <row r="246" spans="1:16" s="17" customFormat="1" ht="33.9" customHeight="1" x14ac:dyDescent="0.3">
      <c r="A246" s="8" t="s">
        <v>5737</v>
      </c>
      <c r="B246" s="25" t="s">
        <v>5243</v>
      </c>
      <c r="C246" s="9" t="s">
        <v>5357</v>
      </c>
      <c r="D246" s="10">
        <v>80047000</v>
      </c>
      <c r="E246" s="10">
        <v>80021058</v>
      </c>
      <c r="F246" s="56"/>
      <c r="G246" s="10">
        <f t="shared" si="7"/>
        <v>80021058</v>
      </c>
      <c r="H246" s="10">
        <f t="shared" si="8"/>
        <v>25942</v>
      </c>
      <c r="I246" s="12" t="s">
        <v>37</v>
      </c>
      <c r="J246" s="11"/>
      <c r="K246" s="11"/>
      <c r="L246" s="11"/>
      <c r="M246" s="56"/>
      <c r="N246" s="14">
        <f t="shared" si="6"/>
        <v>25942</v>
      </c>
      <c r="O246" s="14" t="s">
        <v>5373</v>
      </c>
      <c r="P246" s="16" t="s">
        <v>32</v>
      </c>
    </row>
    <row r="247" spans="1:16" s="17" customFormat="1" ht="33.9" customHeight="1" x14ac:dyDescent="0.3">
      <c r="A247" s="8" t="s">
        <v>5737</v>
      </c>
      <c r="B247" s="25" t="s">
        <v>5364</v>
      </c>
      <c r="C247" s="9" t="s">
        <v>5357</v>
      </c>
      <c r="D247" s="10">
        <v>61661000</v>
      </c>
      <c r="E247" s="10">
        <v>61278743</v>
      </c>
      <c r="F247" s="56"/>
      <c r="G247" s="10">
        <f t="shared" si="7"/>
        <v>61278743</v>
      </c>
      <c r="H247" s="10">
        <f t="shared" si="8"/>
        <v>382257</v>
      </c>
      <c r="I247" s="12" t="s">
        <v>37</v>
      </c>
      <c r="J247" s="11"/>
      <c r="K247" s="11"/>
      <c r="L247" s="11"/>
      <c r="M247" s="56"/>
      <c r="N247" s="14">
        <f t="shared" si="6"/>
        <v>382257</v>
      </c>
      <c r="O247" s="14" t="s">
        <v>5373</v>
      </c>
      <c r="P247" s="16" t="s">
        <v>32</v>
      </c>
    </row>
    <row r="248" spans="1:16" s="17" customFormat="1" ht="33.9" customHeight="1" x14ac:dyDescent="0.3">
      <c r="A248" s="8" t="s">
        <v>5737</v>
      </c>
      <c r="B248" s="25" t="s">
        <v>471</v>
      </c>
      <c r="C248" s="9" t="s">
        <v>5357</v>
      </c>
      <c r="D248" s="10">
        <v>135745000</v>
      </c>
      <c r="E248" s="10">
        <v>135745000</v>
      </c>
      <c r="F248" s="56"/>
      <c r="G248" s="10">
        <f t="shared" si="7"/>
        <v>135745000</v>
      </c>
      <c r="H248" s="10">
        <f t="shared" si="8"/>
        <v>0</v>
      </c>
      <c r="I248" s="12" t="s">
        <v>37</v>
      </c>
      <c r="J248" s="11"/>
      <c r="K248" s="11"/>
      <c r="L248" s="11"/>
      <c r="M248" s="56"/>
      <c r="N248" s="14">
        <f t="shared" si="6"/>
        <v>0</v>
      </c>
      <c r="O248" s="14"/>
      <c r="P248" s="16" t="s">
        <v>32</v>
      </c>
    </row>
    <row r="249" spans="1:16" s="17" customFormat="1" ht="33.9" customHeight="1" x14ac:dyDescent="0.3">
      <c r="A249" s="8" t="s">
        <v>5737</v>
      </c>
      <c r="B249" s="25" t="s">
        <v>5301</v>
      </c>
      <c r="C249" s="9" t="s">
        <v>5357</v>
      </c>
      <c r="D249" s="10">
        <v>32276000</v>
      </c>
      <c r="E249" s="10">
        <v>32276000</v>
      </c>
      <c r="F249" s="56"/>
      <c r="G249" s="10">
        <f t="shared" si="7"/>
        <v>32276000</v>
      </c>
      <c r="H249" s="10">
        <f t="shared" si="8"/>
        <v>0</v>
      </c>
      <c r="I249" s="12" t="s">
        <v>37</v>
      </c>
      <c r="J249" s="11"/>
      <c r="K249" s="11"/>
      <c r="L249" s="11"/>
      <c r="M249" s="56"/>
      <c r="N249" s="14">
        <f t="shared" si="6"/>
        <v>0</v>
      </c>
      <c r="O249" s="14"/>
      <c r="P249" s="16" t="s">
        <v>32</v>
      </c>
    </row>
    <row r="250" spans="1:16" s="17" customFormat="1" ht="33.9" customHeight="1" x14ac:dyDescent="0.3">
      <c r="A250" s="8" t="s">
        <v>5737</v>
      </c>
      <c r="B250" s="25" t="s">
        <v>5303</v>
      </c>
      <c r="C250" s="9" t="s">
        <v>5357</v>
      </c>
      <c r="D250" s="10">
        <v>69336000</v>
      </c>
      <c r="E250" s="10">
        <v>69325647</v>
      </c>
      <c r="F250" s="56"/>
      <c r="G250" s="10">
        <f t="shared" si="7"/>
        <v>69325647</v>
      </c>
      <c r="H250" s="10">
        <f t="shared" si="8"/>
        <v>10353</v>
      </c>
      <c r="I250" s="12" t="s">
        <v>37</v>
      </c>
      <c r="J250" s="11"/>
      <c r="K250" s="11"/>
      <c r="L250" s="11"/>
      <c r="M250" s="56"/>
      <c r="N250" s="14">
        <f t="shared" si="6"/>
        <v>10353</v>
      </c>
      <c r="O250" s="14" t="s">
        <v>5373</v>
      </c>
      <c r="P250" s="16" t="s">
        <v>32</v>
      </c>
    </row>
    <row r="251" spans="1:16" s="17" customFormat="1" ht="33.9" customHeight="1" x14ac:dyDescent="0.3">
      <c r="A251" s="8" t="s">
        <v>5737</v>
      </c>
      <c r="B251" s="25" t="s">
        <v>5288</v>
      </c>
      <c r="C251" s="9" t="s">
        <v>5357</v>
      </c>
      <c r="D251" s="10">
        <v>97678000</v>
      </c>
      <c r="E251" s="10">
        <v>97678000</v>
      </c>
      <c r="F251" s="56"/>
      <c r="G251" s="10">
        <f t="shared" si="7"/>
        <v>97678000</v>
      </c>
      <c r="H251" s="10">
        <f t="shared" si="8"/>
        <v>0</v>
      </c>
      <c r="I251" s="12" t="s">
        <v>37</v>
      </c>
      <c r="J251" s="11"/>
      <c r="K251" s="11"/>
      <c r="L251" s="11"/>
      <c r="M251" s="56"/>
      <c r="N251" s="14">
        <f t="shared" si="6"/>
        <v>0</v>
      </c>
      <c r="O251" s="14"/>
      <c r="P251" s="16" t="s">
        <v>32</v>
      </c>
    </row>
    <row r="252" spans="1:16" s="17" customFormat="1" ht="33.9" customHeight="1" x14ac:dyDescent="0.3">
      <c r="A252" s="8" t="s">
        <v>5737</v>
      </c>
      <c r="B252" s="25" t="s">
        <v>5719</v>
      </c>
      <c r="C252" s="9" t="s">
        <v>5721</v>
      </c>
      <c r="D252" s="10">
        <v>211130000</v>
      </c>
      <c r="E252" s="10">
        <v>211130000</v>
      </c>
      <c r="F252" s="56"/>
      <c r="G252" s="10">
        <f>E252+F252</f>
        <v>211130000</v>
      </c>
      <c r="H252" s="10">
        <f>D252-E252</f>
        <v>0</v>
      </c>
      <c r="I252" s="12" t="s">
        <v>37</v>
      </c>
      <c r="J252" s="11"/>
      <c r="K252" s="11"/>
      <c r="L252" s="11"/>
      <c r="M252" s="56"/>
      <c r="N252" s="14">
        <f>H252</f>
        <v>0</v>
      </c>
      <c r="O252" s="14"/>
      <c r="P252" s="16" t="s">
        <v>32</v>
      </c>
    </row>
    <row r="253" spans="1:16" s="17" customFormat="1" ht="33.9" customHeight="1" x14ac:dyDescent="0.3">
      <c r="A253" s="8" t="s">
        <v>5737</v>
      </c>
      <c r="B253" s="25" t="s">
        <v>5720</v>
      </c>
      <c r="C253" s="9" t="s">
        <v>5721</v>
      </c>
      <c r="D253" s="10">
        <v>249927000</v>
      </c>
      <c r="E253" s="10">
        <v>249927000</v>
      </c>
      <c r="F253" s="56"/>
      <c r="G253" s="10">
        <f>E253+F253</f>
        <v>249927000</v>
      </c>
      <c r="H253" s="10">
        <f>D253-E253</f>
        <v>0</v>
      </c>
      <c r="I253" s="12" t="s">
        <v>37</v>
      </c>
      <c r="J253" s="11"/>
      <c r="K253" s="11"/>
      <c r="L253" s="11"/>
      <c r="M253" s="56"/>
      <c r="N253" s="14">
        <f>H253</f>
        <v>0</v>
      </c>
      <c r="O253" s="14"/>
      <c r="P253" s="16" t="s">
        <v>32</v>
      </c>
    </row>
    <row r="254" spans="1:16" s="17" customFormat="1" ht="33.9" customHeight="1" x14ac:dyDescent="0.3">
      <c r="A254" s="8" t="s">
        <v>5738</v>
      </c>
      <c r="B254" s="25" t="s">
        <v>5330</v>
      </c>
      <c r="C254" s="9" t="s">
        <v>5320</v>
      </c>
      <c r="D254" s="10">
        <v>32296000</v>
      </c>
      <c r="E254" s="10">
        <v>32296000</v>
      </c>
      <c r="F254" s="56"/>
      <c r="G254" s="10">
        <f t="shared" si="7"/>
        <v>32296000</v>
      </c>
      <c r="H254" s="10">
        <f t="shared" si="8"/>
        <v>0</v>
      </c>
      <c r="I254" s="12" t="s">
        <v>37</v>
      </c>
      <c r="J254" s="11"/>
      <c r="K254" s="11"/>
      <c r="L254" s="11"/>
      <c r="M254" s="56"/>
      <c r="N254" s="14">
        <f t="shared" si="6"/>
        <v>0</v>
      </c>
      <c r="O254" s="14"/>
      <c r="P254" s="16" t="s">
        <v>32</v>
      </c>
    </row>
    <row r="255" spans="1:16" s="17" customFormat="1" ht="33.9" customHeight="1" x14ac:dyDescent="0.3">
      <c r="A255" s="8" t="s">
        <v>5738</v>
      </c>
      <c r="B255" s="25" t="s">
        <v>5332</v>
      </c>
      <c r="C255" s="9" t="s">
        <v>5320</v>
      </c>
      <c r="D255" s="10">
        <v>16042000</v>
      </c>
      <c r="E255" s="10">
        <v>16042000</v>
      </c>
      <c r="F255" s="56"/>
      <c r="G255" s="10">
        <f t="shared" si="7"/>
        <v>16042000</v>
      </c>
      <c r="H255" s="10">
        <f t="shared" si="8"/>
        <v>0</v>
      </c>
      <c r="I255" s="12" t="s">
        <v>37</v>
      </c>
      <c r="J255" s="11"/>
      <c r="K255" s="11"/>
      <c r="L255" s="11"/>
      <c r="M255" s="56"/>
      <c r="N255" s="14">
        <f t="shared" si="6"/>
        <v>0</v>
      </c>
      <c r="O255" s="14"/>
      <c r="P255" s="16" t="s">
        <v>32</v>
      </c>
    </row>
    <row r="256" spans="1:16" s="17" customFormat="1" ht="33.9" customHeight="1" x14ac:dyDescent="0.3">
      <c r="A256" s="8" t="s">
        <v>5738</v>
      </c>
      <c r="B256" s="25" t="s">
        <v>5365</v>
      </c>
      <c r="C256" s="9" t="s">
        <v>5320</v>
      </c>
      <c r="D256" s="10">
        <v>37502000</v>
      </c>
      <c r="E256" s="10">
        <v>37502000</v>
      </c>
      <c r="F256" s="56"/>
      <c r="G256" s="10">
        <f t="shared" si="7"/>
        <v>37502000</v>
      </c>
      <c r="H256" s="10">
        <f t="shared" si="8"/>
        <v>0</v>
      </c>
      <c r="I256" s="12" t="s">
        <v>37</v>
      </c>
      <c r="J256" s="11"/>
      <c r="K256" s="11"/>
      <c r="L256" s="11"/>
      <c r="M256" s="56"/>
      <c r="N256" s="14">
        <f t="shared" si="6"/>
        <v>0</v>
      </c>
      <c r="O256" s="14"/>
      <c r="P256" s="16" t="s">
        <v>32</v>
      </c>
    </row>
    <row r="257" spans="1:16" s="17" customFormat="1" ht="33.9" customHeight="1" x14ac:dyDescent="0.3">
      <c r="A257" s="8" t="s">
        <v>5738</v>
      </c>
      <c r="B257" s="25" t="s">
        <v>5366</v>
      </c>
      <c r="C257" s="9" t="s">
        <v>5320</v>
      </c>
      <c r="D257" s="10">
        <v>9085000</v>
      </c>
      <c r="E257" s="10">
        <v>9085000</v>
      </c>
      <c r="F257" s="56"/>
      <c r="G257" s="10">
        <f t="shared" si="7"/>
        <v>9085000</v>
      </c>
      <c r="H257" s="10">
        <f t="shared" si="8"/>
        <v>0</v>
      </c>
      <c r="I257" s="12" t="s">
        <v>37</v>
      </c>
      <c r="J257" s="11"/>
      <c r="K257" s="11"/>
      <c r="L257" s="11"/>
      <c r="M257" s="56"/>
      <c r="N257" s="14">
        <f t="shared" si="6"/>
        <v>0</v>
      </c>
      <c r="O257" s="14"/>
      <c r="P257" s="16" t="s">
        <v>32</v>
      </c>
    </row>
    <row r="258" spans="1:16" s="17" customFormat="1" ht="33.9" customHeight="1" x14ac:dyDescent="0.3">
      <c r="A258" s="8" t="s">
        <v>5738</v>
      </c>
      <c r="B258" s="25" t="s">
        <v>5367</v>
      </c>
      <c r="C258" s="9" t="s">
        <v>5320</v>
      </c>
      <c r="D258" s="10">
        <v>20000000</v>
      </c>
      <c r="E258" s="10">
        <v>20000000</v>
      </c>
      <c r="F258" s="56"/>
      <c r="G258" s="10">
        <f>E258+F258</f>
        <v>20000000</v>
      </c>
      <c r="H258" s="10">
        <f>D258-E258</f>
        <v>0</v>
      </c>
      <c r="I258" s="12" t="s">
        <v>37</v>
      </c>
      <c r="J258" s="11"/>
      <c r="K258" s="11"/>
      <c r="L258" s="11"/>
      <c r="M258" s="56"/>
      <c r="N258" s="14">
        <f>H258</f>
        <v>0</v>
      </c>
      <c r="O258" s="14"/>
      <c r="P258" s="16"/>
    </row>
    <row r="259" spans="1:16" s="17" customFormat="1" ht="33.9" customHeight="1" x14ac:dyDescent="0.3">
      <c r="A259" s="8" t="s">
        <v>5739</v>
      </c>
      <c r="B259" s="25" t="s">
        <v>5368</v>
      </c>
      <c r="C259" s="9" t="s">
        <v>5320</v>
      </c>
      <c r="D259" s="10">
        <v>10361000</v>
      </c>
      <c r="E259" s="10">
        <v>10361000</v>
      </c>
      <c r="F259" s="56"/>
      <c r="G259" s="10">
        <f>E259+F259</f>
        <v>10361000</v>
      </c>
      <c r="H259" s="10">
        <f>D259-E259</f>
        <v>0</v>
      </c>
      <c r="I259" s="12" t="s">
        <v>37</v>
      </c>
      <c r="J259" s="11"/>
      <c r="K259" s="11"/>
      <c r="L259" s="11"/>
      <c r="M259" s="56"/>
      <c r="N259" s="14">
        <f>H259</f>
        <v>0</v>
      </c>
      <c r="O259" s="14"/>
      <c r="P259" s="16"/>
    </row>
    <row r="260" spans="1:16" s="17" customFormat="1" ht="33.9" customHeight="1" x14ac:dyDescent="0.3">
      <c r="A260" s="8" t="s">
        <v>5740</v>
      </c>
      <c r="B260" s="25" t="s">
        <v>5276</v>
      </c>
      <c r="C260" s="9" t="s">
        <v>5320</v>
      </c>
      <c r="D260" s="10">
        <v>13291000</v>
      </c>
      <c r="E260" s="10">
        <v>13291000</v>
      </c>
      <c r="F260" s="56"/>
      <c r="G260" s="10">
        <f>E260+F260</f>
        <v>13291000</v>
      </c>
      <c r="H260" s="10">
        <f>D260-E260</f>
        <v>0</v>
      </c>
      <c r="I260" s="12" t="s">
        <v>37</v>
      </c>
      <c r="J260" s="11"/>
      <c r="K260" s="11"/>
      <c r="L260" s="11"/>
      <c r="M260" s="56"/>
      <c r="N260" s="14">
        <f>H260</f>
        <v>0</v>
      </c>
      <c r="O260" s="14"/>
      <c r="P260" s="16"/>
    </row>
    <row r="261" spans="1:16" s="17" customFormat="1" ht="33.9" customHeight="1" x14ac:dyDescent="0.3">
      <c r="A261" s="8" t="s">
        <v>5740</v>
      </c>
      <c r="B261" s="25" t="s">
        <v>5369</v>
      </c>
      <c r="C261" s="9" t="s">
        <v>5320</v>
      </c>
      <c r="D261" s="10">
        <v>46792000</v>
      </c>
      <c r="E261" s="10">
        <v>46792000</v>
      </c>
      <c r="F261" s="56"/>
      <c r="G261" s="10">
        <f>E261+F261</f>
        <v>46792000</v>
      </c>
      <c r="H261" s="10">
        <f>D261-E261</f>
        <v>0</v>
      </c>
      <c r="I261" s="12" t="s">
        <v>37</v>
      </c>
      <c r="J261" s="11"/>
      <c r="K261" s="11"/>
      <c r="L261" s="11"/>
      <c r="M261" s="56"/>
      <c r="N261" s="14">
        <f>H261</f>
        <v>0</v>
      </c>
      <c r="O261" s="14"/>
      <c r="P261" s="16"/>
    </row>
    <row r="262" spans="1:16" s="17" customFormat="1" ht="32.4" customHeight="1" x14ac:dyDescent="0.3">
      <c r="A262" s="8" t="s">
        <v>5741</v>
      </c>
      <c r="B262" s="25" t="s">
        <v>926</v>
      </c>
      <c r="C262" s="9" t="s">
        <v>144</v>
      </c>
      <c r="D262" s="26">
        <v>10000000</v>
      </c>
      <c r="E262" s="26">
        <v>9937580</v>
      </c>
      <c r="F262" s="27"/>
      <c r="G262" s="27">
        <f>E262+F262</f>
        <v>9937580</v>
      </c>
      <c r="H262" s="27">
        <f>D262-G262</f>
        <v>62420</v>
      </c>
      <c r="I262" s="7" t="s">
        <v>553</v>
      </c>
      <c r="J262" s="7"/>
      <c r="K262" s="7"/>
      <c r="L262" s="7"/>
      <c r="M262" s="27"/>
      <c r="N262" s="27">
        <f>H262</f>
        <v>62420</v>
      </c>
      <c r="O262" s="12" t="s">
        <v>5259</v>
      </c>
      <c r="P262" s="28" t="s">
        <v>554</v>
      </c>
    </row>
    <row r="263" spans="1:16" s="64" customFormat="1" ht="32.4" customHeight="1" outlineLevel="1" x14ac:dyDescent="0.3">
      <c r="A263" s="196" t="s">
        <v>112</v>
      </c>
      <c r="B263" s="197"/>
      <c r="C263" s="197"/>
      <c r="D263" s="198">
        <f>SUM(D264:D573)</f>
        <v>2995772991</v>
      </c>
      <c r="E263" s="198">
        <f>SUM(E264:E573)</f>
        <v>2992729850</v>
      </c>
      <c r="F263" s="198">
        <f>SUM(F264:F573)</f>
        <v>0</v>
      </c>
      <c r="G263" s="198">
        <f>SUM(G264:G573)</f>
        <v>2992729850</v>
      </c>
      <c r="H263" s="198">
        <f>SUM(H264:H573)</f>
        <v>3043141</v>
      </c>
      <c r="I263" s="198"/>
      <c r="J263" s="198"/>
      <c r="K263" s="198"/>
      <c r="L263" s="198"/>
      <c r="M263" s="198"/>
      <c r="N263" s="198">
        <f>SUM(N264:N573)</f>
        <v>3043141</v>
      </c>
      <c r="O263" s="198"/>
      <c r="P263" s="217"/>
    </row>
    <row r="264" spans="1:16" s="17" customFormat="1" ht="32.4" customHeight="1" x14ac:dyDescent="0.3">
      <c r="A264" s="37" t="s">
        <v>5717</v>
      </c>
      <c r="B264" s="25" t="s">
        <v>5239</v>
      </c>
      <c r="C264" s="9" t="s">
        <v>416</v>
      </c>
      <c r="D264" s="26">
        <v>76394000</v>
      </c>
      <c r="E264" s="26">
        <v>76394000</v>
      </c>
      <c r="F264" s="27"/>
      <c r="G264" s="27">
        <f>E264+F264</f>
        <v>76394000</v>
      </c>
      <c r="H264" s="27">
        <f t="shared" ref="H264:H282" si="9">D264-G264</f>
        <v>0</v>
      </c>
      <c r="I264" s="7" t="s">
        <v>553</v>
      </c>
      <c r="J264" s="7"/>
      <c r="K264" s="7"/>
      <c r="L264" s="7"/>
      <c r="M264" s="27"/>
      <c r="N264" s="27">
        <f t="shared" ref="N264:N282" si="10">H264</f>
        <v>0</v>
      </c>
      <c r="O264" s="7"/>
      <c r="P264" s="16" t="s">
        <v>552</v>
      </c>
    </row>
    <row r="265" spans="1:16" s="17" customFormat="1" ht="32.4" customHeight="1" x14ac:dyDescent="0.3">
      <c r="A265" s="37" t="s">
        <v>5717</v>
      </c>
      <c r="B265" s="25" t="s">
        <v>5240</v>
      </c>
      <c r="C265" s="9" t="s">
        <v>149</v>
      </c>
      <c r="D265" s="26">
        <v>20048000</v>
      </c>
      <c r="E265" s="26">
        <v>20048000</v>
      </c>
      <c r="F265" s="27"/>
      <c r="G265" s="27">
        <f>E265+F265</f>
        <v>20048000</v>
      </c>
      <c r="H265" s="27">
        <f t="shared" si="9"/>
        <v>0</v>
      </c>
      <c r="I265" s="7" t="s">
        <v>553</v>
      </c>
      <c r="J265" s="7"/>
      <c r="K265" s="7"/>
      <c r="L265" s="7"/>
      <c r="M265" s="27"/>
      <c r="N265" s="27">
        <f t="shared" si="10"/>
        <v>0</v>
      </c>
      <c r="O265" s="7"/>
      <c r="P265" s="28" t="s">
        <v>554</v>
      </c>
    </row>
    <row r="266" spans="1:16" s="17" customFormat="1" ht="32.4" customHeight="1" x14ac:dyDescent="0.3">
      <c r="A266" s="37" t="s">
        <v>5717</v>
      </c>
      <c r="B266" s="25" t="s">
        <v>5241</v>
      </c>
      <c r="C266" s="9" t="s">
        <v>149</v>
      </c>
      <c r="D266" s="26">
        <v>24157000</v>
      </c>
      <c r="E266" s="26">
        <v>24157000</v>
      </c>
      <c r="F266" s="27"/>
      <c r="G266" s="27">
        <f>E266+F266</f>
        <v>24157000</v>
      </c>
      <c r="H266" s="27">
        <f t="shared" si="9"/>
        <v>0</v>
      </c>
      <c r="I266" s="7" t="s">
        <v>553</v>
      </c>
      <c r="J266" s="7"/>
      <c r="K266" s="7"/>
      <c r="L266" s="7"/>
      <c r="M266" s="27"/>
      <c r="N266" s="27">
        <f t="shared" si="10"/>
        <v>0</v>
      </c>
      <c r="O266" s="7"/>
      <c r="P266" s="28" t="s">
        <v>554</v>
      </c>
    </row>
    <row r="267" spans="1:16" s="17" customFormat="1" ht="32.4" customHeight="1" x14ac:dyDescent="0.3">
      <c r="A267" s="37" t="s">
        <v>5717</v>
      </c>
      <c r="B267" s="25" t="s">
        <v>5242</v>
      </c>
      <c r="C267" s="9" t="s">
        <v>149</v>
      </c>
      <c r="D267" s="26">
        <v>30633000</v>
      </c>
      <c r="E267" s="26">
        <v>30633000</v>
      </c>
      <c r="F267" s="27"/>
      <c r="G267" s="27">
        <f>E267+F267</f>
        <v>30633000</v>
      </c>
      <c r="H267" s="27">
        <f t="shared" si="9"/>
        <v>0</v>
      </c>
      <c r="I267" s="7" t="s">
        <v>553</v>
      </c>
      <c r="J267" s="7"/>
      <c r="K267" s="7"/>
      <c r="L267" s="7"/>
      <c r="M267" s="27"/>
      <c r="N267" s="27">
        <f t="shared" si="10"/>
        <v>0</v>
      </c>
      <c r="O267" s="7"/>
      <c r="P267" s="28" t="s">
        <v>554</v>
      </c>
    </row>
    <row r="268" spans="1:16" s="17" customFormat="1" ht="32.4" customHeight="1" x14ac:dyDescent="0.3">
      <c r="A268" s="37" t="s">
        <v>5717</v>
      </c>
      <c r="B268" s="25" t="s">
        <v>5243</v>
      </c>
      <c r="C268" s="9" t="s">
        <v>149</v>
      </c>
      <c r="D268" s="26">
        <v>7491000</v>
      </c>
      <c r="E268" s="26">
        <v>7491000</v>
      </c>
      <c r="F268" s="27"/>
      <c r="G268" s="27">
        <f>E268+F268</f>
        <v>7491000</v>
      </c>
      <c r="H268" s="27">
        <f t="shared" si="9"/>
        <v>0</v>
      </c>
      <c r="I268" s="7" t="s">
        <v>553</v>
      </c>
      <c r="J268" s="7"/>
      <c r="K268" s="7"/>
      <c r="L268" s="7"/>
      <c r="M268" s="27"/>
      <c r="N268" s="27">
        <f t="shared" si="10"/>
        <v>0</v>
      </c>
      <c r="O268" s="7"/>
      <c r="P268" s="28" t="s">
        <v>554</v>
      </c>
    </row>
    <row r="269" spans="1:16" s="17" customFormat="1" ht="32.4" customHeight="1" x14ac:dyDescent="0.3">
      <c r="A269" s="37" t="s">
        <v>5717</v>
      </c>
      <c r="B269" s="25" t="s">
        <v>5244</v>
      </c>
      <c r="C269" s="9" t="s">
        <v>149</v>
      </c>
      <c r="D269" s="26">
        <v>63672000</v>
      </c>
      <c r="E269" s="26">
        <v>63672000</v>
      </c>
      <c r="F269" s="27"/>
      <c r="G269" s="27">
        <f t="shared" ref="G269:G282" si="11">E269+F269</f>
        <v>63672000</v>
      </c>
      <c r="H269" s="27">
        <f t="shared" si="9"/>
        <v>0</v>
      </c>
      <c r="I269" s="7" t="s">
        <v>553</v>
      </c>
      <c r="J269" s="7"/>
      <c r="K269" s="7"/>
      <c r="L269" s="7"/>
      <c r="M269" s="27"/>
      <c r="N269" s="27">
        <f t="shared" si="10"/>
        <v>0</v>
      </c>
      <c r="O269" s="7"/>
      <c r="P269" s="28" t="s">
        <v>554</v>
      </c>
    </row>
    <row r="270" spans="1:16" s="17" customFormat="1" ht="32.4" customHeight="1" x14ac:dyDescent="0.3">
      <c r="A270" s="37" t="s">
        <v>5717</v>
      </c>
      <c r="B270" s="25" t="s">
        <v>5245</v>
      </c>
      <c r="C270" s="9" t="s">
        <v>149</v>
      </c>
      <c r="D270" s="26">
        <v>84675000</v>
      </c>
      <c r="E270" s="26">
        <v>84675000</v>
      </c>
      <c r="F270" s="27"/>
      <c r="G270" s="27">
        <f t="shared" si="11"/>
        <v>84675000</v>
      </c>
      <c r="H270" s="27">
        <f t="shared" si="9"/>
        <v>0</v>
      </c>
      <c r="I270" s="7" t="s">
        <v>553</v>
      </c>
      <c r="J270" s="7"/>
      <c r="K270" s="7"/>
      <c r="L270" s="7"/>
      <c r="M270" s="27"/>
      <c r="N270" s="27">
        <f t="shared" si="10"/>
        <v>0</v>
      </c>
      <c r="O270" s="7"/>
      <c r="P270" s="28" t="s">
        <v>554</v>
      </c>
    </row>
    <row r="271" spans="1:16" s="17" customFormat="1" ht="32.4" customHeight="1" x14ac:dyDescent="0.3">
      <c r="A271" s="37" t="s">
        <v>5717</v>
      </c>
      <c r="B271" s="25" t="s">
        <v>5246</v>
      </c>
      <c r="C271" s="9" t="s">
        <v>149</v>
      </c>
      <c r="D271" s="26">
        <v>22088000</v>
      </c>
      <c r="E271" s="26">
        <v>22088000</v>
      </c>
      <c r="F271" s="27"/>
      <c r="G271" s="27">
        <f t="shared" si="11"/>
        <v>22088000</v>
      </c>
      <c r="H271" s="27">
        <f t="shared" si="9"/>
        <v>0</v>
      </c>
      <c r="I271" s="7" t="s">
        <v>553</v>
      </c>
      <c r="J271" s="7"/>
      <c r="K271" s="7"/>
      <c r="L271" s="7"/>
      <c r="M271" s="27"/>
      <c r="N271" s="27">
        <f t="shared" si="10"/>
        <v>0</v>
      </c>
      <c r="O271" s="7"/>
      <c r="P271" s="28" t="s">
        <v>554</v>
      </c>
    </row>
    <row r="272" spans="1:16" s="17" customFormat="1" ht="32.4" customHeight="1" x14ac:dyDescent="0.3">
      <c r="A272" s="37" t="s">
        <v>5717</v>
      </c>
      <c r="B272" s="25" t="s">
        <v>5247</v>
      </c>
      <c r="C272" s="9" t="s">
        <v>149</v>
      </c>
      <c r="D272" s="26">
        <v>4844000</v>
      </c>
      <c r="E272" s="26">
        <v>4844000</v>
      </c>
      <c r="F272" s="27"/>
      <c r="G272" s="27">
        <f t="shared" si="11"/>
        <v>4844000</v>
      </c>
      <c r="H272" s="27">
        <f t="shared" si="9"/>
        <v>0</v>
      </c>
      <c r="I272" s="7" t="s">
        <v>553</v>
      </c>
      <c r="J272" s="7"/>
      <c r="K272" s="7"/>
      <c r="L272" s="7"/>
      <c r="M272" s="27"/>
      <c r="N272" s="27">
        <f t="shared" si="10"/>
        <v>0</v>
      </c>
      <c r="O272" s="7"/>
      <c r="P272" s="28" t="s">
        <v>554</v>
      </c>
    </row>
    <row r="273" spans="1:16" s="17" customFormat="1" ht="32.4" customHeight="1" x14ac:dyDescent="0.3">
      <c r="A273" s="37" t="s">
        <v>5717</v>
      </c>
      <c r="B273" s="25" t="s">
        <v>5248</v>
      </c>
      <c r="C273" s="9" t="s">
        <v>149</v>
      </c>
      <c r="D273" s="26">
        <v>23458000</v>
      </c>
      <c r="E273" s="26">
        <v>23278037</v>
      </c>
      <c r="F273" s="27"/>
      <c r="G273" s="27">
        <f t="shared" si="11"/>
        <v>23278037</v>
      </c>
      <c r="H273" s="27">
        <f t="shared" si="9"/>
        <v>179963</v>
      </c>
      <c r="I273" s="7" t="s">
        <v>553</v>
      </c>
      <c r="J273" s="7"/>
      <c r="K273" s="7"/>
      <c r="L273" s="7"/>
      <c r="M273" s="27"/>
      <c r="N273" s="27">
        <f t="shared" si="10"/>
        <v>179963</v>
      </c>
      <c r="O273" s="12" t="s">
        <v>5258</v>
      </c>
      <c r="P273" s="28" t="s">
        <v>554</v>
      </c>
    </row>
    <row r="274" spans="1:16" s="17" customFormat="1" ht="32.4" customHeight="1" x14ac:dyDescent="0.3">
      <c r="A274" s="37" t="s">
        <v>5717</v>
      </c>
      <c r="B274" s="25" t="s">
        <v>5249</v>
      </c>
      <c r="C274" s="9" t="s">
        <v>149</v>
      </c>
      <c r="D274" s="26">
        <v>26627000</v>
      </c>
      <c r="E274" s="26">
        <v>26627000</v>
      </c>
      <c r="F274" s="27"/>
      <c r="G274" s="27">
        <f t="shared" si="11"/>
        <v>26627000</v>
      </c>
      <c r="H274" s="27">
        <f t="shared" si="9"/>
        <v>0</v>
      </c>
      <c r="I274" s="7" t="s">
        <v>553</v>
      </c>
      <c r="J274" s="7"/>
      <c r="K274" s="7"/>
      <c r="L274" s="7"/>
      <c r="M274" s="27"/>
      <c r="N274" s="27">
        <f t="shared" si="10"/>
        <v>0</v>
      </c>
      <c r="O274" s="7"/>
      <c r="P274" s="28" t="s">
        <v>554</v>
      </c>
    </row>
    <row r="275" spans="1:16" s="17" customFormat="1" ht="32.4" customHeight="1" x14ac:dyDescent="0.3">
      <c r="A275" s="37" t="s">
        <v>5717</v>
      </c>
      <c r="B275" s="25" t="s">
        <v>5250</v>
      </c>
      <c r="C275" s="9" t="s">
        <v>149</v>
      </c>
      <c r="D275" s="26">
        <v>33456000</v>
      </c>
      <c r="E275" s="26">
        <v>33456000</v>
      </c>
      <c r="F275" s="27"/>
      <c r="G275" s="27">
        <f t="shared" si="11"/>
        <v>33456000</v>
      </c>
      <c r="H275" s="27">
        <f t="shared" si="9"/>
        <v>0</v>
      </c>
      <c r="I275" s="7" t="s">
        <v>553</v>
      </c>
      <c r="J275" s="7"/>
      <c r="K275" s="7"/>
      <c r="L275" s="7"/>
      <c r="M275" s="27"/>
      <c r="N275" s="27">
        <f t="shared" si="10"/>
        <v>0</v>
      </c>
      <c r="O275" s="7"/>
      <c r="P275" s="28" t="s">
        <v>554</v>
      </c>
    </row>
    <row r="276" spans="1:16" s="17" customFormat="1" ht="32.4" customHeight="1" x14ac:dyDescent="0.3">
      <c r="A276" s="37" t="s">
        <v>5717</v>
      </c>
      <c r="B276" s="25" t="s">
        <v>5251</v>
      </c>
      <c r="C276" s="9" t="s">
        <v>149</v>
      </c>
      <c r="D276" s="26">
        <v>27412000</v>
      </c>
      <c r="E276" s="26">
        <v>27354212</v>
      </c>
      <c r="F276" s="27"/>
      <c r="G276" s="27">
        <f t="shared" si="11"/>
        <v>27354212</v>
      </c>
      <c r="H276" s="27">
        <f t="shared" si="9"/>
        <v>57788</v>
      </c>
      <c r="I276" s="7" t="s">
        <v>553</v>
      </c>
      <c r="J276" s="7"/>
      <c r="K276" s="7"/>
      <c r="L276" s="7"/>
      <c r="M276" s="27"/>
      <c r="N276" s="27">
        <f t="shared" si="10"/>
        <v>57788</v>
      </c>
      <c r="O276" s="12" t="s">
        <v>5258</v>
      </c>
      <c r="P276" s="28" t="s">
        <v>554</v>
      </c>
    </row>
    <row r="277" spans="1:16" s="17" customFormat="1" ht="32.4" customHeight="1" x14ac:dyDescent="0.3">
      <c r="A277" s="37" t="s">
        <v>5717</v>
      </c>
      <c r="B277" s="25" t="s">
        <v>5252</v>
      </c>
      <c r="C277" s="9" t="s">
        <v>149</v>
      </c>
      <c r="D277" s="26">
        <v>34377000</v>
      </c>
      <c r="E277" s="26">
        <v>34377000</v>
      </c>
      <c r="F277" s="27"/>
      <c r="G277" s="27">
        <f t="shared" si="11"/>
        <v>34377000</v>
      </c>
      <c r="H277" s="27">
        <f t="shared" si="9"/>
        <v>0</v>
      </c>
      <c r="I277" s="7" t="s">
        <v>553</v>
      </c>
      <c r="J277" s="7"/>
      <c r="K277" s="7"/>
      <c r="L277" s="7"/>
      <c r="M277" s="27"/>
      <c r="N277" s="27">
        <f t="shared" si="10"/>
        <v>0</v>
      </c>
      <c r="O277" s="7"/>
      <c r="P277" s="28" t="s">
        <v>554</v>
      </c>
    </row>
    <row r="278" spans="1:16" s="17" customFormat="1" ht="32.4" customHeight="1" x14ac:dyDescent="0.3">
      <c r="A278" s="37" t="s">
        <v>5717</v>
      </c>
      <c r="B278" s="25" t="s">
        <v>5253</v>
      </c>
      <c r="C278" s="9" t="s">
        <v>149</v>
      </c>
      <c r="D278" s="26">
        <v>13323000</v>
      </c>
      <c r="E278" s="26">
        <v>13323000</v>
      </c>
      <c r="F278" s="27"/>
      <c r="G278" s="27">
        <f t="shared" si="11"/>
        <v>13323000</v>
      </c>
      <c r="H278" s="27">
        <f t="shared" si="9"/>
        <v>0</v>
      </c>
      <c r="I278" s="7" t="s">
        <v>553</v>
      </c>
      <c r="J278" s="7"/>
      <c r="K278" s="7"/>
      <c r="L278" s="7"/>
      <c r="M278" s="27"/>
      <c r="N278" s="27">
        <f t="shared" si="10"/>
        <v>0</v>
      </c>
      <c r="O278" s="7"/>
      <c r="P278" s="28" t="s">
        <v>554</v>
      </c>
    </row>
    <row r="279" spans="1:16" s="17" customFormat="1" ht="32.4" customHeight="1" x14ac:dyDescent="0.3">
      <c r="A279" s="37" t="s">
        <v>5717</v>
      </c>
      <c r="B279" s="25" t="s">
        <v>5254</v>
      </c>
      <c r="C279" s="9" t="s">
        <v>149</v>
      </c>
      <c r="D279" s="26">
        <v>25234000</v>
      </c>
      <c r="E279" s="26">
        <v>25234000</v>
      </c>
      <c r="F279" s="27"/>
      <c r="G279" s="27">
        <f t="shared" si="11"/>
        <v>25234000</v>
      </c>
      <c r="H279" s="27">
        <f t="shared" si="9"/>
        <v>0</v>
      </c>
      <c r="I279" s="7" t="s">
        <v>553</v>
      </c>
      <c r="J279" s="7"/>
      <c r="K279" s="7"/>
      <c r="L279" s="7"/>
      <c r="M279" s="27"/>
      <c r="N279" s="27">
        <f t="shared" si="10"/>
        <v>0</v>
      </c>
      <c r="O279" s="7"/>
      <c r="P279" s="28" t="s">
        <v>554</v>
      </c>
    </row>
    <row r="280" spans="1:16" s="17" customFormat="1" ht="32.4" customHeight="1" x14ac:dyDescent="0.3">
      <c r="A280" s="37" t="s">
        <v>5717</v>
      </c>
      <c r="B280" s="25" t="s">
        <v>5255</v>
      </c>
      <c r="C280" s="9" t="s">
        <v>149</v>
      </c>
      <c r="D280" s="26">
        <v>19142000</v>
      </c>
      <c r="E280" s="26">
        <v>19142000</v>
      </c>
      <c r="F280" s="27"/>
      <c r="G280" s="27">
        <f t="shared" si="11"/>
        <v>19142000</v>
      </c>
      <c r="H280" s="27">
        <f t="shared" si="9"/>
        <v>0</v>
      </c>
      <c r="I280" s="7" t="s">
        <v>553</v>
      </c>
      <c r="J280" s="7"/>
      <c r="K280" s="7"/>
      <c r="L280" s="7"/>
      <c r="M280" s="27"/>
      <c r="N280" s="27">
        <f t="shared" si="10"/>
        <v>0</v>
      </c>
      <c r="O280" s="7"/>
      <c r="P280" s="28" t="s">
        <v>554</v>
      </c>
    </row>
    <row r="281" spans="1:16" s="17" customFormat="1" ht="32.4" customHeight="1" x14ac:dyDescent="0.3">
      <c r="A281" s="37" t="s">
        <v>5717</v>
      </c>
      <c r="B281" s="25" t="s">
        <v>5256</v>
      </c>
      <c r="C281" s="9" t="s">
        <v>149</v>
      </c>
      <c r="D281" s="26">
        <v>85936000</v>
      </c>
      <c r="E281" s="26">
        <v>85881239</v>
      </c>
      <c r="F281" s="27"/>
      <c r="G281" s="27">
        <f t="shared" si="11"/>
        <v>85881239</v>
      </c>
      <c r="H281" s="27">
        <f t="shared" si="9"/>
        <v>54761</v>
      </c>
      <c r="I281" s="7" t="s">
        <v>553</v>
      </c>
      <c r="J281" s="7"/>
      <c r="K281" s="7"/>
      <c r="L281" s="7"/>
      <c r="M281" s="27"/>
      <c r="N281" s="27">
        <f t="shared" si="10"/>
        <v>54761</v>
      </c>
      <c r="O281" s="12" t="s">
        <v>5258</v>
      </c>
      <c r="P281" s="28" t="s">
        <v>554</v>
      </c>
    </row>
    <row r="282" spans="1:16" s="17" customFormat="1" ht="32.4" customHeight="1" x14ac:dyDescent="0.3">
      <c r="A282" s="37" t="s">
        <v>5717</v>
      </c>
      <c r="B282" s="25" t="s">
        <v>5257</v>
      </c>
      <c r="C282" s="9" t="s">
        <v>149</v>
      </c>
      <c r="D282" s="26">
        <v>26036000</v>
      </c>
      <c r="E282" s="26">
        <v>23792356</v>
      </c>
      <c r="F282" s="27"/>
      <c r="G282" s="27">
        <f t="shared" si="11"/>
        <v>23792356</v>
      </c>
      <c r="H282" s="27">
        <f t="shared" si="9"/>
        <v>2243644</v>
      </c>
      <c r="I282" s="7" t="s">
        <v>553</v>
      </c>
      <c r="J282" s="7"/>
      <c r="K282" s="7"/>
      <c r="L282" s="7"/>
      <c r="M282" s="27"/>
      <c r="N282" s="27">
        <f t="shared" si="10"/>
        <v>2243644</v>
      </c>
      <c r="O282" s="12" t="s">
        <v>5258</v>
      </c>
      <c r="P282" s="28" t="s">
        <v>554</v>
      </c>
    </row>
    <row r="283" spans="1:16" s="17" customFormat="1" ht="33.9" customHeight="1" x14ac:dyDescent="0.3">
      <c r="A283" s="8" t="s">
        <v>5722</v>
      </c>
      <c r="B283" s="25" t="s">
        <v>5719</v>
      </c>
      <c r="C283" s="9" t="s">
        <v>5721</v>
      </c>
      <c r="D283" s="10">
        <v>62616000</v>
      </c>
      <c r="E283" s="10">
        <v>62616000</v>
      </c>
      <c r="F283" s="56"/>
      <c r="G283" s="10">
        <f>E283+F283</f>
        <v>62616000</v>
      </c>
      <c r="H283" s="10">
        <f>D283-E283</f>
        <v>0</v>
      </c>
      <c r="I283" s="12" t="s">
        <v>37</v>
      </c>
      <c r="J283" s="11"/>
      <c r="K283" s="11"/>
      <c r="L283" s="11"/>
      <c r="M283" s="56"/>
      <c r="N283" s="14">
        <f>H283</f>
        <v>0</v>
      </c>
      <c r="O283" s="14"/>
      <c r="P283" s="16" t="s">
        <v>32</v>
      </c>
    </row>
    <row r="284" spans="1:16" s="17" customFormat="1" ht="33.9" customHeight="1" x14ac:dyDescent="0.3">
      <c r="A284" s="8" t="s">
        <v>5716</v>
      </c>
      <c r="B284" s="25" t="s">
        <v>5723</v>
      </c>
      <c r="C284" s="9" t="s">
        <v>5262</v>
      </c>
      <c r="D284" s="10">
        <v>9994000</v>
      </c>
      <c r="E284" s="10">
        <v>9994000</v>
      </c>
      <c r="F284" s="56"/>
      <c r="G284" s="10">
        <f>E284+F284</f>
        <v>9994000</v>
      </c>
      <c r="H284" s="10">
        <f>D284-E284</f>
        <v>0</v>
      </c>
      <c r="I284" s="12" t="s">
        <v>37</v>
      </c>
      <c r="J284" s="11"/>
      <c r="K284" s="11"/>
      <c r="L284" s="11"/>
      <c r="M284" s="56"/>
      <c r="N284" s="14">
        <f>H284</f>
        <v>0</v>
      </c>
      <c r="O284" s="14"/>
      <c r="P284" s="16" t="s">
        <v>32</v>
      </c>
    </row>
    <row r="285" spans="1:16" s="17" customFormat="1" ht="32.4" customHeight="1" x14ac:dyDescent="0.3">
      <c r="A285" s="297" t="s">
        <v>5438</v>
      </c>
      <c r="B285" s="298" t="s">
        <v>124</v>
      </c>
      <c r="C285" s="29" t="s">
        <v>148</v>
      </c>
      <c r="D285" s="26">
        <v>923399</v>
      </c>
      <c r="E285" s="26">
        <v>923399</v>
      </c>
      <c r="F285" s="27">
        <v>0</v>
      </c>
      <c r="G285" s="27">
        <v>923399</v>
      </c>
      <c r="H285" s="27">
        <v>0</v>
      </c>
      <c r="I285" s="7" t="s">
        <v>53</v>
      </c>
      <c r="J285" s="7"/>
      <c r="K285" s="7"/>
      <c r="L285" s="7"/>
      <c r="M285" s="27"/>
      <c r="N285" s="27">
        <v>0</v>
      </c>
      <c r="O285" s="7"/>
      <c r="P285" s="16" t="s">
        <v>54</v>
      </c>
    </row>
    <row r="286" spans="1:16" s="17" customFormat="1" ht="32.4" customHeight="1" x14ac:dyDescent="0.3">
      <c r="A286" s="297" t="s">
        <v>5439</v>
      </c>
      <c r="B286" s="298" t="s">
        <v>38</v>
      </c>
      <c r="C286" s="29" t="s">
        <v>148</v>
      </c>
      <c r="D286" s="26">
        <v>576310.00000000012</v>
      </c>
      <c r="E286" s="26">
        <v>69325.000000000102</v>
      </c>
      <c r="F286" s="27">
        <v>0</v>
      </c>
      <c r="G286" s="27">
        <v>69325.000000000102</v>
      </c>
      <c r="H286" s="27">
        <v>506985</v>
      </c>
      <c r="I286" s="7" t="s">
        <v>53</v>
      </c>
      <c r="J286" s="7"/>
      <c r="K286" s="7"/>
      <c r="L286" s="7"/>
      <c r="M286" s="27"/>
      <c r="N286" s="27">
        <v>506985</v>
      </c>
      <c r="O286" s="7" t="s">
        <v>5372</v>
      </c>
      <c r="P286" s="16" t="s">
        <v>54</v>
      </c>
    </row>
    <row r="287" spans="1:16" s="17" customFormat="1" ht="32.4" customHeight="1" x14ac:dyDescent="0.3">
      <c r="A287" s="297" t="s">
        <v>5440</v>
      </c>
      <c r="B287" s="298" t="s">
        <v>362</v>
      </c>
      <c r="C287" s="29" t="s">
        <v>148</v>
      </c>
      <c r="D287" s="26">
        <v>3037229</v>
      </c>
      <c r="E287" s="26">
        <v>3037229</v>
      </c>
      <c r="F287" s="27">
        <v>0</v>
      </c>
      <c r="G287" s="27">
        <v>3037229</v>
      </c>
      <c r="H287" s="27">
        <v>0</v>
      </c>
      <c r="I287" s="7" t="s">
        <v>53</v>
      </c>
      <c r="J287" s="7"/>
      <c r="K287" s="7"/>
      <c r="L287" s="7"/>
      <c r="M287" s="27"/>
      <c r="N287" s="27">
        <v>0</v>
      </c>
      <c r="O287" s="7"/>
      <c r="P287" s="16" t="s">
        <v>54</v>
      </c>
    </row>
    <row r="288" spans="1:16" s="17" customFormat="1" ht="32.4" customHeight="1" x14ac:dyDescent="0.3">
      <c r="A288" s="297" t="s">
        <v>5441</v>
      </c>
      <c r="B288" s="298" t="s">
        <v>5374</v>
      </c>
      <c r="C288" s="29" t="s">
        <v>148</v>
      </c>
      <c r="D288" s="26">
        <v>1369390</v>
      </c>
      <c r="E288" s="26">
        <v>1369390</v>
      </c>
      <c r="F288" s="27">
        <v>0</v>
      </c>
      <c r="G288" s="27">
        <v>1369390</v>
      </c>
      <c r="H288" s="27">
        <v>0</v>
      </c>
      <c r="I288" s="7" t="s">
        <v>53</v>
      </c>
      <c r="J288" s="7"/>
      <c r="K288" s="7"/>
      <c r="L288" s="7"/>
      <c r="M288" s="27"/>
      <c r="N288" s="27">
        <v>0</v>
      </c>
      <c r="O288" s="7"/>
      <c r="P288" s="16" t="s">
        <v>54</v>
      </c>
    </row>
    <row r="289" spans="1:16" s="17" customFormat="1" ht="32.4" customHeight="1" x14ac:dyDescent="0.3">
      <c r="A289" s="297" t="s">
        <v>5442</v>
      </c>
      <c r="B289" s="298" t="s">
        <v>296</v>
      </c>
      <c r="C289" s="29" t="s">
        <v>148</v>
      </c>
      <c r="D289" s="26">
        <v>81411000</v>
      </c>
      <c r="E289" s="26">
        <v>81411000</v>
      </c>
      <c r="F289" s="27">
        <v>0</v>
      </c>
      <c r="G289" s="27">
        <v>81411000</v>
      </c>
      <c r="H289" s="27">
        <v>0</v>
      </c>
      <c r="I289" s="7" t="s">
        <v>53</v>
      </c>
      <c r="J289" s="7"/>
      <c r="K289" s="7"/>
      <c r="L289" s="7"/>
      <c r="M289" s="27"/>
      <c r="N289" s="27">
        <v>0</v>
      </c>
      <c r="O289" s="7"/>
      <c r="P289" s="16" t="s">
        <v>54</v>
      </c>
    </row>
    <row r="290" spans="1:16" s="17" customFormat="1" ht="32.4" customHeight="1" x14ac:dyDescent="0.3">
      <c r="A290" s="297" t="s">
        <v>5443</v>
      </c>
      <c r="B290" s="298" t="s">
        <v>286</v>
      </c>
      <c r="C290" s="29" t="s">
        <v>148</v>
      </c>
      <c r="D290" s="26">
        <v>853000</v>
      </c>
      <c r="E290" s="26">
        <v>853000</v>
      </c>
      <c r="F290" s="27">
        <v>0</v>
      </c>
      <c r="G290" s="27">
        <v>853000</v>
      </c>
      <c r="H290" s="27">
        <v>0</v>
      </c>
      <c r="I290" s="7" t="s">
        <v>53</v>
      </c>
      <c r="J290" s="7"/>
      <c r="K290" s="7"/>
      <c r="L290" s="7"/>
      <c r="M290" s="27"/>
      <c r="N290" s="27">
        <v>0</v>
      </c>
      <c r="O290" s="7"/>
      <c r="P290" s="16" t="s">
        <v>54</v>
      </c>
    </row>
    <row r="291" spans="1:16" s="17" customFormat="1" ht="32.4" customHeight="1" x14ac:dyDescent="0.3">
      <c r="A291" s="297" t="s">
        <v>2560</v>
      </c>
      <c r="B291" s="298" t="s">
        <v>278</v>
      </c>
      <c r="C291" s="29" t="s">
        <v>148</v>
      </c>
      <c r="D291" s="26">
        <v>2312896</v>
      </c>
      <c r="E291" s="26">
        <v>2312896</v>
      </c>
      <c r="F291" s="27">
        <v>0</v>
      </c>
      <c r="G291" s="27">
        <v>2312896</v>
      </c>
      <c r="H291" s="27">
        <v>0</v>
      </c>
      <c r="I291" s="7" t="s">
        <v>53</v>
      </c>
      <c r="J291" s="7"/>
      <c r="K291" s="7"/>
      <c r="L291" s="7"/>
      <c r="M291" s="27"/>
      <c r="N291" s="27">
        <v>0</v>
      </c>
      <c r="O291" s="7"/>
      <c r="P291" s="16" t="s">
        <v>54</v>
      </c>
    </row>
    <row r="292" spans="1:16" s="17" customFormat="1" ht="32.4" customHeight="1" x14ac:dyDescent="0.3">
      <c r="A292" s="297" t="s">
        <v>5439</v>
      </c>
      <c r="B292" s="298" t="s">
        <v>276</v>
      </c>
      <c r="C292" s="29" t="s">
        <v>148</v>
      </c>
      <c r="D292" s="26">
        <v>5328000</v>
      </c>
      <c r="E292" s="26">
        <v>5328000</v>
      </c>
      <c r="F292" s="27">
        <v>0</v>
      </c>
      <c r="G292" s="27">
        <v>5328000</v>
      </c>
      <c r="H292" s="27">
        <v>0</v>
      </c>
      <c r="I292" s="7" t="s">
        <v>53</v>
      </c>
      <c r="J292" s="7"/>
      <c r="K292" s="7"/>
      <c r="L292" s="7"/>
      <c r="M292" s="27"/>
      <c r="N292" s="27">
        <v>0</v>
      </c>
      <c r="O292" s="7"/>
      <c r="P292" s="16" t="s">
        <v>54</v>
      </c>
    </row>
    <row r="293" spans="1:16" s="17" customFormat="1" ht="32.4" customHeight="1" x14ac:dyDescent="0.3">
      <c r="A293" s="297" t="s">
        <v>5444</v>
      </c>
      <c r="B293" s="298" t="s">
        <v>271</v>
      </c>
      <c r="C293" s="29" t="s">
        <v>148</v>
      </c>
      <c r="D293" s="26">
        <v>1615137.0000000002</v>
      </c>
      <c r="E293" s="26">
        <v>1615137.0000000002</v>
      </c>
      <c r="F293" s="27">
        <v>0</v>
      </c>
      <c r="G293" s="27">
        <v>1615137.0000000002</v>
      </c>
      <c r="H293" s="27">
        <v>0</v>
      </c>
      <c r="I293" s="7" t="s">
        <v>53</v>
      </c>
      <c r="J293" s="7"/>
      <c r="K293" s="7"/>
      <c r="L293" s="7"/>
      <c r="M293" s="27"/>
      <c r="N293" s="27">
        <v>0</v>
      </c>
      <c r="O293" s="7"/>
      <c r="P293" s="16" t="s">
        <v>54</v>
      </c>
    </row>
    <row r="294" spans="1:16" s="17" customFormat="1" ht="32.4" customHeight="1" x14ac:dyDescent="0.3">
      <c r="A294" s="297" t="s">
        <v>5445</v>
      </c>
      <c r="B294" s="298" t="s">
        <v>268</v>
      </c>
      <c r="C294" s="29" t="s">
        <v>148</v>
      </c>
      <c r="D294" s="26">
        <v>706602</v>
      </c>
      <c r="E294" s="26">
        <v>706602</v>
      </c>
      <c r="F294" s="27">
        <v>0</v>
      </c>
      <c r="G294" s="27">
        <v>706602</v>
      </c>
      <c r="H294" s="27">
        <v>0</v>
      </c>
      <c r="I294" s="7" t="s">
        <v>53</v>
      </c>
      <c r="J294" s="7"/>
      <c r="K294" s="7"/>
      <c r="L294" s="7"/>
      <c r="M294" s="27"/>
      <c r="N294" s="27">
        <v>0</v>
      </c>
      <c r="O294" s="7"/>
      <c r="P294" s="16" t="s">
        <v>54</v>
      </c>
    </row>
    <row r="295" spans="1:16" s="17" customFormat="1" ht="32.4" customHeight="1" x14ac:dyDescent="0.3">
      <c r="A295" s="297" t="s">
        <v>5446</v>
      </c>
      <c r="B295" s="298" t="s">
        <v>264</v>
      </c>
      <c r="C295" s="29" t="s">
        <v>148</v>
      </c>
      <c r="D295" s="26">
        <v>57710</v>
      </c>
      <c r="E295" s="26">
        <v>57710</v>
      </c>
      <c r="F295" s="27">
        <v>0</v>
      </c>
      <c r="G295" s="27">
        <v>57710</v>
      </c>
      <c r="H295" s="27">
        <v>0</v>
      </c>
      <c r="I295" s="7" t="s">
        <v>53</v>
      </c>
      <c r="J295" s="7"/>
      <c r="K295" s="7"/>
      <c r="L295" s="7"/>
      <c r="M295" s="27"/>
      <c r="N295" s="27">
        <v>0</v>
      </c>
      <c r="O295" s="7"/>
      <c r="P295" s="16" t="s">
        <v>54</v>
      </c>
    </row>
    <row r="296" spans="1:16" s="17" customFormat="1" ht="32.4" customHeight="1" x14ac:dyDescent="0.3">
      <c r="A296" s="297" t="s">
        <v>5447</v>
      </c>
      <c r="B296" s="298" t="s">
        <v>263</v>
      </c>
      <c r="C296" s="29" t="s">
        <v>148</v>
      </c>
      <c r="D296" s="26">
        <v>910257</v>
      </c>
      <c r="E296" s="26">
        <v>910257</v>
      </c>
      <c r="F296" s="27">
        <v>0</v>
      </c>
      <c r="G296" s="27">
        <v>910257</v>
      </c>
      <c r="H296" s="27">
        <v>0</v>
      </c>
      <c r="I296" s="7" t="s">
        <v>53</v>
      </c>
      <c r="J296" s="7"/>
      <c r="K296" s="7"/>
      <c r="L296" s="7"/>
      <c r="M296" s="27"/>
      <c r="N296" s="27">
        <v>0</v>
      </c>
      <c r="O296" s="7"/>
      <c r="P296" s="16" t="s">
        <v>54</v>
      </c>
    </row>
    <row r="297" spans="1:16" s="17" customFormat="1" ht="32.4" customHeight="1" x14ac:dyDescent="0.3">
      <c r="A297" s="297" t="s">
        <v>5448</v>
      </c>
      <c r="B297" s="298" t="s">
        <v>263</v>
      </c>
      <c r="C297" s="29" t="s">
        <v>148</v>
      </c>
      <c r="D297" s="26">
        <v>1185100</v>
      </c>
      <c r="E297" s="26">
        <v>1185100</v>
      </c>
      <c r="F297" s="27">
        <v>0</v>
      </c>
      <c r="G297" s="27">
        <v>1185100</v>
      </c>
      <c r="H297" s="27">
        <v>0</v>
      </c>
      <c r="I297" s="7" t="s">
        <v>53</v>
      </c>
      <c r="J297" s="7"/>
      <c r="K297" s="7"/>
      <c r="L297" s="7"/>
      <c r="M297" s="27"/>
      <c r="N297" s="27">
        <v>0</v>
      </c>
      <c r="O297" s="7"/>
      <c r="P297" s="16" t="s">
        <v>54</v>
      </c>
    </row>
    <row r="298" spans="1:16" s="17" customFormat="1" ht="32.4" customHeight="1" x14ac:dyDescent="0.3">
      <c r="A298" s="297" t="s">
        <v>5449</v>
      </c>
      <c r="B298" s="298" t="s">
        <v>263</v>
      </c>
      <c r="C298" s="29" t="s">
        <v>148</v>
      </c>
      <c r="D298" s="26">
        <v>1094488</v>
      </c>
      <c r="E298" s="26">
        <v>1094488</v>
      </c>
      <c r="F298" s="27">
        <v>0</v>
      </c>
      <c r="G298" s="27">
        <v>1094488</v>
      </c>
      <c r="H298" s="27">
        <v>0</v>
      </c>
      <c r="I298" s="7" t="s">
        <v>53</v>
      </c>
      <c r="J298" s="7"/>
      <c r="K298" s="7"/>
      <c r="L298" s="7"/>
      <c r="M298" s="27"/>
      <c r="N298" s="27">
        <v>0</v>
      </c>
      <c r="O298" s="7"/>
      <c r="P298" s="16" t="s">
        <v>54</v>
      </c>
    </row>
    <row r="299" spans="1:16" s="17" customFormat="1" ht="32.4" customHeight="1" x14ac:dyDescent="0.3">
      <c r="A299" s="297" t="s">
        <v>5450</v>
      </c>
      <c r="B299" s="298" t="s">
        <v>261</v>
      </c>
      <c r="C299" s="29" t="s">
        <v>148</v>
      </c>
      <c r="D299" s="26">
        <v>2069648.0000000002</v>
      </c>
      <c r="E299" s="26">
        <v>2069648.0000000002</v>
      </c>
      <c r="F299" s="27">
        <v>0</v>
      </c>
      <c r="G299" s="27">
        <v>2069648.0000000002</v>
      </c>
      <c r="H299" s="27">
        <v>0</v>
      </c>
      <c r="I299" s="7" t="s">
        <v>53</v>
      </c>
      <c r="J299" s="7"/>
      <c r="K299" s="7"/>
      <c r="L299" s="7"/>
      <c r="M299" s="27"/>
      <c r="N299" s="27">
        <v>0</v>
      </c>
      <c r="O299" s="7"/>
      <c r="P299" s="16" t="s">
        <v>54</v>
      </c>
    </row>
    <row r="300" spans="1:16" s="17" customFormat="1" ht="32.4" customHeight="1" x14ac:dyDescent="0.3">
      <c r="A300" s="297" t="s">
        <v>5451</v>
      </c>
      <c r="B300" s="298" t="s">
        <v>5375</v>
      </c>
      <c r="C300" s="29" t="s">
        <v>148</v>
      </c>
      <c r="D300" s="26">
        <v>895000</v>
      </c>
      <c r="E300" s="26">
        <v>895000</v>
      </c>
      <c r="F300" s="27">
        <v>0</v>
      </c>
      <c r="G300" s="27">
        <v>895000</v>
      </c>
      <c r="H300" s="27">
        <v>0</v>
      </c>
      <c r="I300" s="7" t="s">
        <v>53</v>
      </c>
      <c r="J300" s="7"/>
      <c r="K300" s="7"/>
      <c r="L300" s="7"/>
      <c r="M300" s="27"/>
      <c r="N300" s="27">
        <v>0</v>
      </c>
      <c r="O300" s="7"/>
      <c r="P300" s="16" t="s">
        <v>54</v>
      </c>
    </row>
    <row r="301" spans="1:16" s="17" customFormat="1" ht="32.4" customHeight="1" x14ac:dyDescent="0.3">
      <c r="A301" s="297" t="s">
        <v>5452</v>
      </c>
      <c r="B301" s="298" t="s">
        <v>477</v>
      </c>
      <c r="C301" s="29" t="s">
        <v>148</v>
      </c>
      <c r="D301" s="26">
        <v>3866859</v>
      </c>
      <c r="E301" s="26">
        <v>3866859</v>
      </c>
      <c r="F301" s="27">
        <v>0</v>
      </c>
      <c r="G301" s="27">
        <v>3866859</v>
      </c>
      <c r="H301" s="27">
        <v>0</v>
      </c>
      <c r="I301" s="7" t="s">
        <v>53</v>
      </c>
      <c r="J301" s="7"/>
      <c r="K301" s="7"/>
      <c r="L301" s="7"/>
      <c r="M301" s="27"/>
      <c r="N301" s="27">
        <v>0</v>
      </c>
      <c r="O301" s="7"/>
      <c r="P301" s="16" t="s">
        <v>54</v>
      </c>
    </row>
    <row r="302" spans="1:16" s="17" customFormat="1" ht="32.4" customHeight="1" x14ac:dyDescent="0.3">
      <c r="A302" s="297" t="s">
        <v>5453</v>
      </c>
      <c r="B302" s="298" t="s">
        <v>477</v>
      </c>
      <c r="C302" s="29" t="s">
        <v>148</v>
      </c>
      <c r="D302" s="26">
        <v>966885</v>
      </c>
      <c r="E302" s="26">
        <v>966885</v>
      </c>
      <c r="F302" s="27">
        <v>0</v>
      </c>
      <c r="G302" s="27">
        <v>966885</v>
      </c>
      <c r="H302" s="27">
        <v>0</v>
      </c>
      <c r="I302" s="7" t="s">
        <v>53</v>
      </c>
      <c r="J302" s="7"/>
      <c r="K302" s="7"/>
      <c r="L302" s="7"/>
      <c r="M302" s="27"/>
      <c r="N302" s="27">
        <v>0</v>
      </c>
      <c r="O302" s="7"/>
      <c r="P302" s="16" t="s">
        <v>54</v>
      </c>
    </row>
    <row r="303" spans="1:16" s="17" customFormat="1" ht="32.4" customHeight="1" x14ac:dyDescent="0.3">
      <c r="A303" s="297" t="s">
        <v>5454</v>
      </c>
      <c r="B303" s="298" t="s">
        <v>477</v>
      </c>
      <c r="C303" s="29" t="s">
        <v>148</v>
      </c>
      <c r="D303" s="26">
        <v>1454955</v>
      </c>
      <c r="E303" s="26">
        <v>1454955</v>
      </c>
      <c r="F303" s="27">
        <v>0</v>
      </c>
      <c r="G303" s="27">
        <v>1454955</v>
      </c>
      <c r="H303" s="27">
        <v>0</v>
      </c>
      <c r="I303" s="7" t="s">
        <v>53</v>
      </c>
      <c r="J303" s="7"/>
      <c r="K303" s="7"/>
      <c r="L303" s="7"/>
      <c r="M303" s="27"/>
      <c r="N303" s="27">
        <v>0</v>
      </c>
      <c r="O303" s="7"/>
      <c r="P303" s="16" t="s">
        <v>54</v>
      </c>
    </row>
    <row r="304" spans="1:16" s="17" customFormat="1" ht="32.4" customHeight="1" x14ac:dyDescent="0.3">
      <c r="A304" s="297" t="s">
        <v>5455</v>
      </c>
      <c r="B304" s="298" t="s">
        <v>477</v>
      </c>
      <c r="C304" s="29" t="s">
        <v>148</v>
      </c>
      <c r="D304" s="26">
        <v>2129426</v>
      </c>
      <c r="E304" s="26">
        <v>2129426</v>
      </c>
      <c r="F304" s="27">
        <v>0</v>
      </c>
      <c r="G304" s="27">
        <v>2129426</v>
      </c>
      <c r="H304" s="27">
        <v>0</v>
      </c>
      <c r="I304" s="7" t="s">
        <v>53</v>
      </c>
      <c r="J304" s="7"/>
      <c r="K304" s="7"/>
      <c r="L304" s="7"/>
      <c r="M304" s="27"/>
      <c r="N304" s="27">
        <v>0</v>
      </c>
      <c r="O304" s="7"/>
      <c r="P304" s="16" t="s">
        <v>54</v>
      </c>
    </row>
    <row r="305" spans="1:16" s="17" customFormat="1" ht="32.4" customHeight="1" x14ac:dyDescent="0.3">
      <c r="A305" s="297" t="s">
        <v>5456</v>
      </c>
      <c r="B305" s="298" t="s">
        <v>383</v>
      </c>
      <c r="C305" s="29" t="s">
        <v>148</v>
      </c>
      <c r="D305" s="26">
        <v>1856000</v>
      </c>
      <c r="E305" s="26">
        <v>1856000</v>
      </c>
      <c r="F305" s="27">
        <v>0</v>
      </c>
      <c r="G305" s="27">
        <v>1856000</v>
      </c>
      <c r="H305" s="27">
        <v>0</v>
      </c>
      <c r="I305" s="7" t="s">
        <v>53</v>
      </c>
      <c r="J305" s="7"/>
      <c r="K305" s="7"/>
      <c r="L305" s="7"/>
      <c r="M305" s="27"/>
      <c r="N305" s="27">
        <v>0</v>
      </c>
      <c r="O305" s="7"/>
      <c r="P305" s="16" t="s">
        <v>54</v>
      </c>
    </row>
    <row r="306" spans="1:16" s="17" customFormat="1" ht="32.4" customHeight="1" x14ac:dyDescent="0.3">
      <c r="A306" s="297" t="s">
        <v>5457</v>
      </c>
      <c r="B306" s="298" t="s">
        <v>383</v>
      </c>
      <c r="C306" s="29" t="s">
        <v>148</v>
      </c>
      <c r="D306" s="26">
        <v>1316552</v>
      </c>
      <c r="E306" s="26">
        <v>1316552</v>
      </c>
      <c r="F306" s="27">
        <v>0</v>
      </c>
      <c r="G306" s="27">
        <v>1316552</v>
      </c>
      <c r="H306" s="27">
        <v>0</v>
      </c>
      <c r="I306" s="7" t="s">
        <v>53</v>
      </c>
      <c r="J306" s="7"/>
      <c r="K306" s="7"/>
      <c r="L306" s="7"/>
      <c r="M306" s="27"/>
      <c r="N306" s="27">
        <v>0</v>
      </c>
      <c r="O306" s="7"/>
      <c r="P306" s="16" t="s">
        <v>54</v>
      </c>
    </row>
    <row r="307" spans="1:16" s="17" customFormat="1" ht="32.4" customHeight="1" x14ac:dyDescent="0.3">
      <c r="A307" s="297" t="s">
        <v>5458</v>
      </c>
      <c r="B307" s="298" t="s">
        <v>484</v>
      </c>
      <c r="C307" s="29" t="s">
        <v>148</v>
      </c>
      <c r="D307" s="26">
        <v>10750000</v>
      </c>
      <c r="E307" s="26">
        <v>10750000</v>
      </c>
      <c r="F307" s="27">
        <v>0</v>
      </c>
      <c r="G307" s="27">
        <v>10750000</v>
      </c>
      <c r="H307" s="27">
        <v>0</v>
      </c>
      <c r="I307" s="7" t="s">
        <v>53</v>
      </c>
      <c r="J307" s="7"/>
      <c r="K307" s="7"/>
      <c r="L307" s="7"/>
      <c r="M307" s="27"/>
      <c r="N307" s="27">
        <v>0</v>
      </c>
      <c r="O307" s="7"/>
      <c r="P307" s="16" t="s">
        <v>54</v>
      </c>
    </row>
    <row r="308" spans="1:16" s="17" customFormat="1" ht="32.4" customHeight="1" x14ac:dyDescent="0.3">
      <c r="A308" s="297" t="s">
        <v>5459</v>
      </c>
      <c r="B308" s="298" t="s">
        <v>486</v>
      </c>
      <c r="C308" s="29" t="s">
        <v>148</v>
      </c>
      <c r="D308" s="26">
        <v>3664279</v>
      </c>
      <c r="E308" s="26">
        <v>3664279</v>
      </c>
      <c r="F308" s="27">
        <v>0</v>
      </c>
      <c r="G308" s="27">
        <v>3664279</v>
      </c>
      <c r="H308" s="27">
        <v>0</v>
      </c>
      <c r="I308" s="7" t="s">
        <v>53</v>
      </c>
      <c r="J308" s="7"/>
      <c r="K308" s="7"/>
      <c r="L308" s="7"/>
      <c r="M308" s="27"/>
      <c r="N308" s="27">
        <v>0</v>
      </c>
      <c r="O308" s="7"/>
      <c r="P308" s="16" t="s">
        <v>54</v>
      </c>
    </row>
    <row r="309" spans="1:16" s="17" customFormat="1" ht="32.4" customHeight="1" x14ac:dyDescent="0.3">
      <c r="A309" s="297" t="s">
        <v>5460</v>
      </c>
      <c r="B309" s="298" t="s">
        <v>492</v>
      </c>
      <c r="C309" s="29" t="s">
        <v>148</v>
      </c>
      <c r="D309" s="26">
        <v>7931000</v>
      </c>
      <c r="E309" s="26">
        <v>7931000</v>
      </c>
      <c r="F309" s="27">
        <v>0</v>
      </c>
      <c r="G309" s="27">
        <v>7931000</v>
      </c>
      <c r="H309" s="27">
        <v>0</v>
      </c>
      <c r="I309" s="7" t="s">
        <v>53</v>
      </c>
      <c r="J309" s="7"/>
      <c r="K309" s="7"/>
      <c r="L309" s="7"/>
      <c r="M309" s="27"/>
      <c r="N309" s="27">
        <v>0</v>
      </c>
      <c r="O309" s="7"/>
      <c r="P309" s="16" t="s">
        <v>54</v>
      </c>
    </row>
    <row r="310" spans="1:16" s="17" customFormat="1" ht="32.4" customHeight="1" x14ac:dyDescent="0.3">
      <c r="A310" s="297" t="s">
        <v>5461</v>
      </c>
      <c r="B310" s="298" t="s">
        <v>492</v>
      </c>
      <c r="C310" s="29" t="s">
        <v>148</v>
      </c>
      <c r="D310" s="26">
        <v>914000</v>
      </c>
      <c r="E310" s="26">
        <v>914000</v>
      </c>
      <c r="F310" s="27">
        <v>0</v>
      </c>
      <c r="G310" s="27">
        <v>914000</v>
      </c>
      <c r="H310" s="27">
        <v>0</v>
      </c>
      <c r="I310" s="7" t="s">
        <v>53</v>
      </c>
      <c r="J310" s="7"/>
      <c r="K310" s="7"/>
      <c r="L310" s="7"/>
      <c r="M310" s="27"/>
      <c r="N310" s="27">
        <v>0</v>
      </c>
      <c r="O310" s="7"/>
      <c r="P310" s="16" t="s">
        <v>54</v>
      </c>
    </row>
    <row r="311" spans="1:16" s="17" customFormat="1" ht="32.4" customHeight="1" x14ac:dyDescent="0.3">
      <c r="A311" s="297" t="s">
        <v>5462</v>
      </c>
      <c r="B311" s="298" t="s">
        <v>498</v>
      </c>
      <c r="C311" s="29" t="s">
        <v>148</v>
      </c>
      <c r="D311" s="26">
        <v>2446848</v>
      </c>
      <c r="E311" s="26">
        <v>2446848</v>
      </c>
      <c r="F311" s="27">
        <v>0</v>
      </c>
      <c r="G311" s="27">
        <v>2446848</v>
      </c>
      <c r="H311" s="27">
        <v>0</v>
      </c>
      <c r="I311" s="7" t="s">
        <v>53</v>
      </c>
      <c r="J311" s="7"/>
      <c r="K311" s="7"/>
      <c r="L311" s="7"/>
      <c r="M311" s="27"/>
      <c r="N311" s="27">
        <v>0</v>
      </c>
      <c r="O311" s="7"/>
      <c r="P311" s="16" t="s">
        <v>54</v>
      </c>
    </row>
    <row r="312" spans="1:16" s="17" customFormat="1" ht="32.4" customHeight="1" x14ac:dyDescent="0.3">
      <c r="A312" s="297" t="s">
        <v>5463</v>
      </c>
      <c r="B312" s="298" t="s">
        <v>976</v>
      </c>
      <c r="C312" s="29" t="s">
        <v>148</v>
      </c>
      <c r="D312" s="26">
        <v>16042575</v>
      </c>
      <c r="E312" s="26">
        <v>16042575</v>
      </c>
      <c r="F312" s="27">
        <v>0</v>
      </c>
      <c r="G312" s="27">
        <v>16042575</v>
      </c>
      <c r="H312" s="27">
        <v>0</v>
      </c>
      <c r="I312" s="7" t="s">
        <v>53</v>
      </c>
      <c r="J312" s="7"/>
      <c r="K312" s="7"/>
      <c r="L312" s="7"/>
      <c r="M312" s="27"/>
      <c r="N312" s="27">
        <v>0</v>
      </c>
      <c r="O312" s="7"/>
      <c r="P312" s="16" t="s">
        <v>54</v>
      </c>
    </row>
    <row r="313" spans="1:16" s="17" customFormat="1" ht="32.4" customHeight="1" x14ac:dyDescent="0.3">
      <c r="A313" s="297" t="s">
        <v>5464</v>
      </c>
      <c r="B313" s="298" t="s">
        <v>501</v>
      </c>
      <c r="C313" s="29" t="s">
        <v>148</v>
      </c>
      <c r="D313" s="26">
        <v>420000</v>
      </c>
      <c r="E313" s="26">
        <v>420000</v>
      </c>
      <c r="F313" s="27">
        <v>0</v>
      </c>
      <c r="G313" s="27">
        <v>420000</v>
      </c>
      <c r="H313" s="27">
        <v>0</v>
      </c>
      <c r="I313" s="7" t="s">
        <v>53</v>
      </c>
      <c r="J313" s="7"/>
      <c r="K313" s="7"/>
      <c r="L313" s="7"/>
      <c r="M313" s="27"/>
      <c r="N313" s="27">
        <v>0</v>
      </c>
      <c r="O313" s="7"/>
      <c r="P313" s="16" t="s">
        <v>54</v>
      </c>
    </row>
    <row r="314" spans="1:16" s="17" customFormat="1" ht="32.4" customHeight="1" x14ac:dyDescent="0.3">
      <c r="A314" s="297" t="s">
        <v>5465</v>
      </c>
      <c r="B314" s="298" t="s">
        <v>980</v>
      </c>
      <c r="C314" s="29" t="s">
        <v>148</v>
      </c>
      <c r="D314" s="26">
        <v>34848398</v>
      </c>
      <c r="E314" s="26">
        <v>34848398</v>
      </c>
      <c r="F314" s="27">
        <v>0</v>
      </c>
      <c r="G314" s="27">
        <v>34848398</v>
      </c>
      <c r="H314" s="27">
        <v>0</v>
      </c>
      <c r="I314" s="7" t="s">
        <v>53</v>
      </c>
      <c r="J314" s="7"/>
      <c r="K314" s="7"/>
      <c r="L314" s="7"/>
      <c r="M314" s="27"/>
      <c r="N314" s="27">
        <v>0</v>
      </c>
      <c r="O314" s="7"/>
      <c r="P314" s="16" t="s">
        <v>54</v>
      </c>
    </row>
    <row r="315" spans="1:16" s="17" customFormat="1" ht="32.4" customHeight="1" x14ac:dyDescent="0.3">
      <c r="A315" s="297" t="s">
        <v>5466</v>
      </c>
      <c r="B315" s="298" t="s">
        <v>980</v>
      </c>
      <c r="C315" s="29" t="s">
        <v>148</v>
      </c>
      <c r="D315" s="26">
        <v>4916000</v>
      </c>
      <c r="E315" s="26">
        <v>4916000</v>
      </c>
      <c r="F315" s="27">
        <v>0</v>
      </c>
      <c r="G315" s="27">
        <v>4916000</v>
      </c>
      <c r="H315" s="27">
        <v>0</v>
      </c>
      <c r="I315" s="7" t="s">
        <v>53</v>
      </c>
      <c r="J315" s="7"/>
      <c r="K315" s="7"/>
      <c r="L315" s="7"/>
      <c r="M315" s="27"/>
      <c r="N315" s="27">
        <v>0</v>
      </c>
      <c r="O315" s="7"/>
      <c r="P315" s="16" t="s">
        <v>54</v>
      </c>
    </row>
    <row r="316" spans="1:16" s="17" customFormat="1" ht="32.4" customHeight="1" x14ac:dyDescent="0.3">
      <c r="A316" s="297" t="s">
        <v>5467</v>
      </c>
      <c r="B316" s="298" t="s">
        <v>504</v>
      </c>
      <c r="C316" s="29" t="s">
        <v>148</v>
      </c>
      <c r="D316" s="26">
        <v>46523000</v>
      </c>
      <c r="E316" s="26">
        <v>46523000</v>
      </c>
      <c r="F316" s="27">
        <v>0</v>
      </c>
      <c r="G316" s="27">
        <v>46523000</v>
      </c>
      <c r="H316" s="27">
        <v>0</v>
      </c>
      <c r="I316" s="7" t="s">
        <v>53</v>
      </c>
      <c r="J316" s="7"/>
      <c r="K316" s="7"/>
      <c r="L316" s="7"/>
      <c r="M316" s="27"/>
      <c r="N316" s="27">
        <v>0</v>
      </c>
      <c r="O316" s="7"/>
      <c r="P316" s="16" t="s">
        <v>54</v>
      </c>
    </row>
    <row r="317" spans="1:16" s="17" customFormat="1" ht="32.4" customHeight="1" x14ac:dyDescent="0.3">
      <c r="A317" s="297" t="s">
        <v>5468</v>
      </c>
      <c r="B317" s="298" t="s">
        <v>982</v>
      </c>
      <c r="C317" s="29" t="s">
        <v>148</v>
      </c>
      <c r="D317" s="26">
        <v>37252000</v>
      </c>
      <c r="E317" s="26">
        <v>37252000</v>
      </c>
      <c r="F317" s="27">
        <v>0</v>
      </c>
      <c r="G317" s="27">
        <v>37252000</v>
      </c>
      <c r="H317" s="27">
        <v>0</v>
      </c>
      <c r="I317" s="7" t="s">
        <v>53</v>
      </c>
      <c r="J317" s="7"/>
      <c r="K317" s="7"/>
      <c r="L317" s="7"/>
      <c r="M317" s="27"/>
      <c r="N317" s="27">
        <v>0</v>
      </c>
      <c r="O317" s="7"/>
      <c r="P317" s="16" t="s">
        <v>54</v>
      </c>
    </row>
    <row r="318" spans="1:16" s="17" customFormat="1" ht="32.4" customHeight="1" x14ac:dyDescent="0.3">
      <c r="A318" s="297" t="s">
        <v>5445</v>
      </c>
      <c r="B318" s="298" t="s">
        <v>983</v>
      </c>
      <c r="C318" s="29" t="s">
        <v>148</v>
      </c>
      <c r="D318" s="26">
        <v>10550299</v>
      </c>
      <c r="E318" s="26">
        <v>10550299</v>
      </c>
      <c r="F318" s="27">
        <v>0</v>
      </c>
      <c r="G318" s="27">
        <v>10550299</v>
      </c>
      <c r="H318" s="27">
        <v>0</v>
      </c>
      <c r="I318" s="7" t="s">
        <v>53</v>
      </c>
      <c r="J318" s="7"/>
      <c r="K318" s="7"/>
      <c r="L318" s="7"/>
      <c r="M318" s="27"/>
      <c r="N318" s="27">
        <v>0</v>
      </c>
      <c r="O318" s="7"/>
      <c r="P318" s="16" t="s">
        <v>54</v>
      </c>
    </row>
    <row r="319" spans="1:16" s="17" customFormat="1" ht="32.4" customHeight="1" x14ac:dyDescent="0.3">
      <c r="A319" s="297" t="s">
        <v>1196</v>
      </c>
      <c r="B319" s="298" t="s">
        <v>985</v>
      </c>
      <c r="C319" s="29" t="s">
        <v>148</v>
      </c>
      <c r="D319" s="26">
        <v>49433090</v>
      </c>
      <c r="E319" s="26">
        <v>49433090</v>
      </c>
      <c r="F319" s="27">
        <v>0</v>
      </c>
      <c r="G319" s="27">
        <v>49433090</v>
      </c>
      <c r="H319" s="27">
        <v>0</v>
      </c>
      <c r="I319" s="7" t="s">
        <v>53</v>
      </c>
      <c r="J319" s="7"/>
      <c r="K319" s="7"/>
      <c r="L319" s="7"/>
      <c r="M319" s="27"/>
      <c r="N319" s="27">
        <v>0</v>
      </c>
      <c r="O319" s="7"/>
      <c r="P319" s="16" t="s">
        <v>54</v>
      </c>
    </row>
    <row r="320" spans="1:16" s="17" customFormat="1" ht="32.4" customHeight="1" x14ac:dyDescent="0.3">
      <c r="A320" s="297" t="s">
        <v>5469</v>
      </c>
      <c r="B320" s="298" t="s">
        <v>986</v>
      </c>
      <c r="C320" s="29" t="s">
        <v>148</v>
      </c>
      <c r="D320" s="26">
        <v>12166000</v>
      </c>
      <c r="E320" s="26">
        <v>12166000</v>
      </c>
      <c r="F320" s="27">
        <v>0</v>
      </c>
      <c r="G320" s="27">
        <v>12166000</v>
      </c>
      <c r="H320" s="27">
        <v>0</v>
      </c>
      <c r="I320" s="7" t="s">
        <v>53</v>
      </c>
      <c r="J320" s="7"/>
      <c r="K320" s="7"/>
      <c r="L320" s="7"/>
      <c r="M320" s="27"/>
      <c r="N320" s="27">
        <v>0</v>
      </c>
      <c r="O320" s="7"/>
      <c r="P320" s="16" t="s">
        <v>54</v>
      </c>
    </row>
    <row r="321" spans="1:16" s="17" customFormat="1" ht="32.4" customHeight="1" x14ac:dyDescent="0.3">
      <c r="A321" s="297" t="s">
        <v>5470</v>
      </c>
      <c r="B321" s="298" t="s">
        <v>506</v>
      </c>
      <c r="C321" s="29" t="s">
        <v>148</v>
      </c>
      <c r="D321" s="26">
        <v>31499000</v>
      </c>
      <c r="E321" s="26">
        <v>31499000</v>
      </c>
      <c r="F321" s="27">
        <v>0</v>
      </c>
      <c r="G321" s="27">
        <v>31499000</v>
      </c>
      <c r="H321" s="27">
        <v>0</v>
      </c>
      <c r="I321" s="7" t="s">
        <v>53</v>
      </c>
      <c r="J321" s="7"/>
      <c r="K321" s="7"/>
      <c r="L321" s="7"/>
      <c r="M321" s="27"/>
      <c r="N321" s="27">
        <v>0</v>
      </c>
      <c r="O321" s="7"/>
      <c r="P321" s="16" t="s">
        <v>54</v>
      </c>
    </row>
    <row r="322" spans="1:16" s="17" customFormat="1" ht="32.4" customHeight="1" x14ac:dyDescent="0.3">
      <c r="A322" s="297" t="s">
        <v>5471</v>
      </c>
      <c r="B322" s="298" t="s">
        <v>506</v>
      </c>
      <c r="C322" s="29" t="s">
        <v>148</v>
      </c>
      <c r="D322" s="26">
        <v>17916000</v>
      </c>
      <c r="E322" s="26">
        <v>17916000</v>
      </c>
      <c r="F322" s="27">
        <v>0</v>
      </c>
      <c r="G322" s="27">
        <v>17916000</v>
      </c>
      <c r="H322" s="27">
        <v>0</v>
      </c>
      <c r="I322" s="7" t="s">
        <v>53</v>
      </c>
      <c r="J322" s="7"/>
      <c r="K322" s="7"/>
      <c r="L322" s="7"/>
      <c r="M322" s="27"/>
      <c r="N322" s="27">
        <v>0</v>
      </c>
      <c r="O322" s="7"/>
      <c r="P322" s="16" t="s">
        <v>54</v>
      </c>
    </row>
    <row r="323" spans="1:16" s="17" customFormat="1" ht="32.4" customHeight="1" x14ac:dyDescent="0.3">
      <c r="A323" s="297" t="s">
        <v>5472</v>
      </c>
      <c r="B323" s="298" t="s">
        <v>506</v>
      </c>
      <c r="C323" s="29" t="s">
        <v>148</v>
      </c>
      <c r="D323" s="26">
        <v>48995000</v>
      </c>
      <c r="E323" s="26">
        <v>48995000</v>
      </c>
      <c r="F323" s="27">
        <v>0</v>
      </c>
      <c r="G323" s="27">
        <v>48995000</v>
      </c>
      <c r="H323" s="27">
        <v>0</v>
      </c>
      <c r="I323" s="7" t="s">
        <v>53</v>
      </c>
      <c r="J323" s="7"/>
      <c r="K323" s="7"/>
      <c r="L323" s="7"/>
      <c r="M323" s="27"/>
      <c r="N323" s="27">
        <v>0</v>
      </c>
      <c r="O323" s="7"/>
      <c r="P323" s="16" t="s">
        <v>54</v>
      </c>
    </row>
    <row r="324" spans="1:16" s="17" customFormat="1" ht="32.4" customHeight="1" x14ac:dyDescent="0.3">
      <c r="A324" s="297" t="s">
        <v>5473</v>
      </c>
      <c r="B324" s="298" t="s">
        <v>988</v>
      </c>
      <c r="C324" s="29" t="s">
        <v>148</v>
      </c>
      <c r="D324" s="26">
        <v>551665.99999999988</v>
      </c>
      <c r="E324" s="26">
        <v>551665.99999999988</v>
      </c>
      <c r="F324" s="27">
        <v>0</v>
      </c>
      <c r="G324" s="27">
        <v>551665.99999999988</v>
      </c>
      <c r="H324" s="27">
        <v>0</v>
      </c>
      <c r="I324" s="7" t="s">
        <v>53</v>
      </c>
      <c r="J324" s="7"/>
      <c r="K324" s="7"/>
      <c r="L324" s="7"/>
      <c r="M324" s="27"/>
      <c r="N324" s="27">
        <v>0</v>
      </c>
      <c r="O324" s="7"/>
      <c r="P324" s="16" t="s">
        <v>54</v>
      </c>
    </row>
    <row r="325" spans="1:16" s="17" customFormat="1" ht="32.4" customHeight="1" x14ac:dyDescent="0.3">
      <c r="A325" s="297" t="s">
        <v>5474</v>
      </c>
      <c r="B325" s="298" t="s">
        <v>988</v>
      </c>
      <c r="C325" s="29" t="s">
        <v>148</v>
      </c>
      <c r="D325" s="26">
        <v>1451269</v>
      </c>
      <c r="E325" s="26">
        <v>1451269</v>
      </c>
      <c r="F325" s="27">
        <v>0</v>
      </c>
      <c r="G325" s="27">
        <v>1451269</v>
      </c>
      <c r="H325" s="27">
        <v>0</v>
      </c>
      <c r="I325" s="7" t="s">
        <v>53</v>
      </c>
      <c r="J325" s="7"/>
      <c r="K325" s="7"/>
      <c r="L325" s="7"/>
      <c r="M325" s="27"/>
      <c r="N325" s="27">
        <v>0</v>
      </c>
      <c r="O325" s="7"/>
      <c r="P325" s="16" t="s">
        <v>54</v>
      </c>
    </row>
    <row r="326" spans="1:16" s="17" customFormat="1" ht="32.4" customHeight="1" x14ac:dyDescent="0.3">
      <c r="A326" s="297" t="s">
        <v>5475</v>
      </c>
      <c r="B326" s="298" t="s">
        <v>988</v>
      </c>
      <c r="C326" s="29" t="s">
        <v>148</v>
      </c>
      <c r="D326" s="26">
        <v>968685</v>
      </c>
      <c r="E326" s="26">
        <v>968685</v>
      </c>
      <c r="F326" s="27">
        <v>0</v>
      </c>
      <c r="G326" s="27">
        <v>968685</v>
      </c>
      <c r="H326" s="27">
        <v>0</v>
      </c>
      <c r="I326" s="7" t="s">
        <v>53</v>
      </c>
      <c r="J326" s="7"/>
      <c r="K326" s="7"/>
      <c r="L326" s="7"/>
      <c r="M326" s="27"/>
      <c r="N326" s="27">
        <v>0</v>
      </c>
      <c r="O326" s="7"/>
      <c r="P326" s="16" t="s">
        <v>54</v>
      </c>
    </row>
    <row r="327" spans="1:16" s="17" customFormat="1" ht="32.4" customHeight="1" x14ac:dyDescent="0.3">
      <c r="A327" s="297" t="s">
        <v>5476</v>
      </c>
      <c r="B327" s="298" t="s">
        <v>990</v>
      </c>
      <c r="C327" s="29" t="s">
        <v>148</v>
      </c>
      <c r="D327" s="26">
        <v>176000</v>
      </c>
      <c r="E327" s="26">
        <v>176000</v>
      </c>
      <c r="F327" s="27">
        <v>0</v>
      </c>
      <c r="G327" s="27">
        <v>176000</v>
      </c>
      <c r="H327" s="27">
        <v>0</v>
      </c>
      <c r="I327" s="7" t="s">
        <v>53</v>
      </c>
      <c r="J327" s="7"/>
      <c r="K327" s="7"/>
      <c r="L327" s="7"/>
      <c r="M327" s="27"/>
      <c r="N327" s="27">
        <v>0</v>
      </c>
      <c r="O327" s="7"/>
      <c r="P327" s="16" t="s">
        <v>54</v>
      </c>
    </row>
    <row r="328" spans="1:16" s="17" customFormat="1" ht="32.4" customHeight="1" x14ac:dyDescent="0.3">
      <c r="A328" s="297" t="s">
        <v>5477</v>
      </c>
      <c r="B328" s="298" t="s">
        <v>990</v>
      </c>
      <c r="C328" s="29" t="s">
        <v>148</v>
      </c>
      <c r="D328" s="26">
        <v>2809040</v>
      </c>
      <c r="E328" s="26">
        <v>2809040</v>
      </c>
      <c r="F328" s="27">
        <v>0</v>
      </c>
      <c r="G328" s="27">
        <v>2809040</v>
      </c>
      <c r="H328" s="27">
        <v>0</v>
      </c>
      <c r="I328" s="7" t="s">
        <v>53</v>
      </c>
      <c r="J328" s="7"/>
      <c r="K328" s="7"/>
      <c r="L328" s="7"/>
      <c r="M328" s="27"/>
      <c r="N328" s="27">
        <v>0</v>
      </c>
      <c r="O328" s="7"/>
      <c r="P328" s="16" t="s">
        <v>54</v>
      </c>
    </row>
    <row r="329" spans="1:16" s="17" customFormat="1" ht="32.4" customHeight="1" x14ac:dyDescent="0.3">
      <c r="A329" s="297" t="s">
        <v>5478</v>
      </c>
      <c r="B329" s="298" t="s">
        <v>990</v>
      </c>
      <c r="C329" s="29" t="s">
        <v>148</v>
      </c>
      <c r="D329" s="26">
        <v>6994735</v>
      </c>
      <c r="E329" s="26">
        <v>6994735</v>
      </c>
      <c r="F329" s="27">
        <v>0</v>
      </c>
      <c r="G329" s="27">
        <v>6994735</v>
      </c>
      <c r="H329" s="27">
        <v>0</v>
      </c>
      <c r="I329" s="7" t="s">
        <v>53</v>
      </c>
      <c r="J329" s="7"/>
      <c r="K329" s="7"/>
      <c r="L329" s="7"/>
      <c r="M329" s="27"/>
      <c r="N329" s="27">
        <v>0</v>
      </c>
      <c r="O329" s="7"/>
      <c r="P329" s="16" t="s">
        <v>54</v>
      </c>
    </row>
    <row r="330" spans="1:16" s="17" customFormat="1" ht="32.4" customHeight="1" x14ac:dyDescent="0.3">
      <c r="A330" s="297" t="s">
        <v>5479</v>
      </c>
      <c r="B330" s="298" t="s">
        <v>508</v>
      </c>
      <c r="C330" s="29" t="s">
        <v>148</v>
      </c>
      <c r="D330" s="26">
        <v>32765000</v>
      </c>
      <c r="E330" s="26">
        <v>32765000</v>
      </c>
      <c r="F330" s="27">
        <v>0</v>
      </c>
      <c r="G330" s="27">
        <v>32765000</v>
      </c>
      <c r="H330" s="27">
        <v>0</v>
      </c>
      <c r="I330" s="7" t="s">
        <v>53</v>
      </c>
      <c r="J330" s="7"/>
      <c r="K330" s="7"/>
      <c r="L330" s="7"/>
      <c r="M330" s="27"/>
      <c r="N330" s="27">
        <v>0</v>
      </c>
      <c r="O330" s="7"/>
      <c r="P330" s="16" t="s">
        <v>54</v>
      </c>
    </row>
    <row r="331" spans="1:16" s="17" customFormat="1" ht="32.4" customHeight="1" x14ac:dyDescent="0.3">
      <c r="A331" s="297" t="s">
        <v>5480</v>
      </c>
      <c r="B331" s="298" t="s">
        <v>508</v>
      </c>
      <c r="C331" s="29" t="s">
        <v>148</v>
      </c>
      <c r="D331" s="26">
        <v>3777670</v>
      </c>
      <c r="E331" s="26">
        <v>3777670</v>
      </c>
      <c r="F331" s="27">
        <v>0</v>
      </c>
      <c r="G331" s="27">
        <v>3777670</v>
      </c>
      <c r="H331" s="27">
        <v>0</v>
      </c>
      <c r="I331" s="7" t="s">
        <v>53</v>
      </c>
      <c r="J331" s="7"/>
      <c r="K331" s="7"/>
      <c r="L331" s="7"/>
      <c r="M331" s="27"/>
      <c r="N331" s="27">
        <v>0</v>
      </c>
      <c r="O331" s="7"/>
      <c r="P331" s="16" t="s">
        <v>54</v>
      </c>
    </row>
    <row r="332" spans="1:16" s="17" customFormat="1" ht="32.4" customHeight="1" x14ac:dyDescent="0.3">
      <c r="A332" s="297" t="s">
        <v>5481</v>
      </c>
      <c r="B332" s="298" t="s">
        <v>508</v>
      </c>
      <c r="C332" s="29" t="s">
        <v>148</v>
      </c>
      <c r="D332" s="26">
        <v>4849719</v>
      </c>
      <c r="E332" s="26">
        <v>4849719</v>
      </c>
      <c r="F332" s="27">
        <v>0</v>
      </c>
      <c r="G332" s="27">
        <v>4849719</v>
      </c>
      <c r="H332" s="27">
        <v>0</v>
      </c>
      <c r="I332" s="7" t="s">
        <v>53</v>
      </c>
      <c r="J332" s="7"/>
      <c r="K332" s="7"/>
      <c r="L332" s="7"/>
      <c r="M332" s="27"/>
      <c r="N332" s="27">
        <v>0</v>
      </c>
      <c r="O332" s="7"/>
      <c r="P332" s="16" t="s">
        <v>54</v>
      </c>
    </row>
    <row r="333" spans="1:16" s="17" customFormat="1" ht="32.4" customHeight="1" x14ac:dyDescent="0.3">
      <c r="A333" s="297" t="s">
        <v>5482</v>
      </c>
      <c r="B333" s="298" t="s">
        <v>992</v>
      </c>
      <c r="C333" s="29" t="s">
        <v>148</v>
      </c>
      <c r="D333" s="26">
        <v>6828000</v>
      </c>
      <c r="E333" s="26">
        <v>6828000</v>
      </c>
      <c r="F333" s="27">
        <v>0</v>
      </c>
      <c r="G333" s="27">
        <v>6828000</v>
      </c>
      <c r="H333" s="27">
        <v>0</v>
      </c>
      <c r="I333" s="7" t="s">
        <v>53</v>
      </c>
      <c r="J333" s="7"/>
      <c r="K333" s="7"/>
      <c r="L333" s="7"/>
      <c r="M333" s="27"/>
      <c r="N333" s="27">
        <v>0</v>
      </c>
      <c r="O333" s="7"/>
      <c r="P333" s="16" t="s">
        <v>54</v>
      </c>
    </row>
    <row r="334" spans="1:16" s="17" customFormat="1" ht="32.4" customHeight="1" x14ac:dyDescent="0.3">
      <c r="A334" s="297" t="s">
        <v>5483</v>
      </c>
      <c r="B334" s="298" t="s">
        <v>992</v>
      </c>
      <c r="C334" s="29" t="s">
        <v>148</v>
      </c>
      <c r="D334" s="26">
        <v>11521000</v>
      </c>
      <c r="E334" s="26">
        <v>11521000</v>
      </c>
      <c r="F334" s="27">
        <v>0</v>
      </c>
      <c r="G334" s="27">
        <v>11521000</v>
      </c>
      <c r="H334" s="27">
        <v>0</v>
      </c>
      <c r="I334" s="7" t="s">
        <v>53</v>
      </c>
      <c r="J334" s="7"/>
      <c r="K334" s="7"/>
      <c r="L334" s="7"/>
      <c r="M334" s="27"/>
      <c r="N334" s="27">
        <v>0</v>
      </c>
      <c r="O334" s="7"/>
      <c r="P334" s="16" t="s">
        <v>54</v>
      </c>
    </row>
    <row r="335" spans="1:16" s="17" customFormat="1" ht="32.4" customHeight="1" x14ac:dyDescent="0.3">
      <c r="A335" s="297" t="s">
        <v>5484</v>
      </c>
      <c r="B335" s="298" t="s">
        <v>992</v>
      </c>
      <c r="C335" s="29" t="s">
        <v>148</v>
      </c>
      <c r="D335" s="26">
        <v>7434000</v>
      </c>
      <c r="E335" s="26">
        <v>7434000</v>
      </c>
      <c r="F335" s="27">
        <v>0</v>
      </c>
      <c r="G335" s="27">
        <v>7434000</v>
      </c>
      <c r="H335" s="27">
        <v>0</v>
      </c>
      <c r="I335" s="7" t="s">
        <v>53</v>
      </c>
      <c r="J335" s="7"/>
      <c r="K335" s="7"/>
      <c r="L335" s="7"/>
      <c r="M335" s="27"/>
      <c r="N335" s="27">
        <v>0</v>
      </c>
      <c r="O335" s="7"/>
      <c r="P335" s="16" t="s">
        <v>54</v>
      </c>
    </row>
    <row r="336" spans="1:16" s="17" customFormat="1" ht="32.4" customHeight="1" x14ac:dyDescent="0.3">
      <c r="A336" s="297" t="s">
        <v>5485</v>
      </c>
      <c r="B336" s="298" t="s">
        <v>992</v>
      </c>
      <c r="C336" s="29" t="s">
        <v>148</v>
      </c>
      <c r="D336" s="26">
        <v>5399000</v>
      </c>
      <c r="E336" s="26">
        <v>5399000</v>
      </c>
      <c r="F336" s="27">
        <v>0</v>
      </c>
      <c r="G336" s="27">
        <v>5399000</v>
      </c>
      <c r="H336" s="27">
        <v>0</v>
      </c>
      <c r="I336" s="7" t="s">
        <v>53</v>
      </c>
      <c r="J336" s="7"/>
      <c r="K336" s="7"/>
      <c r="L336" s="7"/>
      <c r="M336" s="27"/>
      <c r="N336" s="27">
        <v>0</v>
      </c>
      <c r="O336" s="7"/>
      <c r="P336" s="16" t="s">
        <v>54</v>
      </c>
    </row>
    <row r="337" spans="1:16" s="17" customFormat="1" ht="32.4" customHeight="1" x14ac:dyDescent="0.3">
      <c r="A337" s="297" t="s">
        <v>5486</v>
      </c>
      <c r="B337" s="298" t="s">
        <v>994</v>
      </c>
      <c r="C337" s="29" t="s">
        <v>148</v>
      </c>
      <c r="D337" s="26">
        <v>1981000</v>
      </c>
      <c r="E337" s="26">
        <v>1981000</v>
      </c>
      <c r="F337" s="27">
        <v>0</v>
      </c>
      <c r="G337" s="27">
        <v>1981000</v>
      </c>
      <c r="H337" s="27">
        <v>0</v>
      </c>
      <c r="I337" s="7" t="s">
        <v>53</v>
      </c>
      <c r="J337" s="7"/>
      <c r="K337" s="7"/>
      <c r="L337" s="7"/>
      <c r="M337" s="27"/>
      <c r="N337" s="27">
        <v>0</v>
      </c>
      <c r="O337" s="7"/>
      <c r="P337" s="16" t="s">
        <v>54</v>
      </c>
    </row>
    <row r="338" spans="1:16" s="17" customFormat="1" ht="32.4" customHeight="1" x14ac:dyDescent="0.3">
      <c r="A338" s="297" t="s">
        <v>5487</v>
      </c>
      <c r="B338" s="298" t="s">
        <v>994</v>
      </c>
      <c r="C338" s="29" t="s">
        <v>148</v>
      </c>
      <c r="D338" s="26">
        <v>5322000</v>
      </c>
      <c r="E338" s="26">
        <v>5322000</v>
      </c>
      <c r="F338" s="27">
        <v>0</v>
      </c>
      <c r="G338" s="27">
        <v>5322000</v>
      </c>
      <c r="H338" s="27">
        <v>0</v>
      </c>
      <c r="I338" s="7" t="s">
        <v>53</v>
      </c>
      <c r="J338" s="7"/>
      <c r="K338" s="7"/>
      <c r="L338" s="7"/>
      <c r="M338" s="27"/>
      <c r="N338" s="27">
        <v>0</v>
      </c>
      <c r="O338" s="7"/>
      <c r="P338" s="16" t="s">
        <v>54</v>
      </c>
    </row>
    <row r="339" spans="1:16" s="17" customFormat="1" ht="32.4" customHeight="1" x14ac:dyDescent="0.3">
      <c r="A339" s="297" t="s">
        <v>5488</v>
      </c>
      <c r="B339" s="298" t="s">
        <v>994</v>
      </c>
      <c r="C339" s="29" t="s">
        <v>148</v>
      </c>
      <c r="D339" s="26">
        <v>4143000</v>
      </c>
      <c r="E339" s="26">
        <v>4143000</v>
      </c>
      <c r="F339" s="27">
        <v>0</v>
      </c>
      <c r="G339" s="27">
        <v>4143000</v>
      </c>
      <c r="H339" s="27">
        <v>0</v>
      </c>
      <c r="I339" s="7" t="s">
        <v>53</v>
      </c>
      <c r="J339" s="7"/>
      <c r="K339" s="7"/>
      <c r="L339" s="7"/>
      <c r="M339" s="27"/>
      <c r="N339" s="27">
        <v>0</v>
      </c>
      <c r="O339" s="7"/>
      <c r="P339" s="16" t="s">
        <v>54</v>
      </c>
    </row>
    <row r="340" spans="1:16" s="17" customFormat="1" ht="32.4" customHeight="1" x14ac:dyDescent="0.3">
      <c r="A340" s="297" t="s">
        <v>5489</v>
      </c>
      <c r="B340" s="298" t="s">
        <v>996</v>
      </c>
      <c r="C340" s="29" t="s">
        <v>148</v>
      </c>
      <c r="D340" s="26">
        <v>8189000</v>
      </c>
      <c r="E340" s="26">
        <v>8189000</v>
      </c>
      <c r="F340" s="27">
        <v>0</v>
      </c>
      <c r="G340" s="27">
        <v>8189000</v>
      </c>
      <c r="H340" s="27">
        <v>0</v>
      </c>
      <c r="I340" s="7" t="s">
        <v>53</v>
      </c>
      <c r="J340" s="7"/>
      <c r="K340" s="7"/>
      <c r="L340" s="7"/>
      <c r="M340" s="27"/>
      <c r="N340" s="27">
        <v>0</v>
      </c>
      <c r="O340" s="7"/>
      <c r="P340" s="16" t="s">
        <v>54</v>
      </c>
    </row>
    <row r="341" spans="1:16" s="17" customFormat="1" ht="32.4" customHeight="1" x14ac:dyDescent="0.3">
      <c r="A341" s="297" t="s">
        <v>5490</v>
      </c>
      <c r="B341" s="298" t="s">
        <v>996</v>
      </c>
      <c r="C341" s="29" t="s">
        <v>148</v>
      </c>
      <c r="D341" s="26">
        <v>3350000</v>
      </c>
      <c r="E341" s="26">
        <v>3350000</v>
      </c>
      <c r="F341" s="27">
        <v>0</v>
      </c>
      <c r="G341" s="27">
        <v>3350000</v>
      </c>
      <c r="H341" s="27">
        <v>0</v>
      </c>
      <c r="I341" s="7" t="s">
        <v>53</v>
      </c>
      <c r="J341" s="7"/>
      <c r="K341" s="7"/>
      <c r="L341" s="7"/>
      <c r="M341" s="27"/>
      <c r="N341" s="27">
        <v>0</v>
      </c>
      <c r="O341" s="7"/>
      <c r="P341" s="16" t="s">
        <v>54</v>
      </c>
    </row>
    <row r="342" spans="1:16" s="17" customFormat="1" ht="32.4" customHeight="1" x14ac:dyDescent="0.3">
      <c r="A342" s="297" t="s">
        <v>5491</v>
      </c>
      <c r="B342" s="298" t="s">
        <v>996</v>
      </c>
      <c r="C342" s="29" t="s">
        <v>148</v>
      </c>
      <c r="D342" s="26">
        <v>3599000</v>
      </c>
      <c r="E342" s="26">
        <v>3599000</v>
      </c>
      <c r="F342" s="27">
        <v>0</v>
      </c>
      <c r="G342" s="27">
        <v>3599000</v>
      </c>
      <c r="H342" s="27">
        <v>0</v>
      </c>
      <c r="I342" s="7" t="s">
        <v>53</v>
      </c>
      <c r="J342" s="7"/>
      <c r="K342" s="7"/>
      <c r="L342" s="7"/>
      <c r="M342" s="27"/>
      <c r="N342" s="27">
        <v>0</v>
      </c>
      <c r="O342" s="7"/>
      <c r="P342" s="16" t="s">
        <v>54</v>
      </c>
    </row>
    <row r="343" spans="1:16" s="17" customFormat="1" ht="32.4" customHeight="1" x14ac:dyDescent="0.3">
      <c r="A343" s="297" t="s">
        <v>5492</v>
      </c>
      <c r="B343" s="298" t="s">
        <v>998</v>
      </c>
      <c r="C343" s="29" t="s">
        <v>148</v>
      </c>
      <c r="D343" s="26">
        <v>3343113</v>
      </c>
      <c r="E343" s="26">
        <v>3343113</v>
      </c>
      <c r="F343" s="27">
        <v>0</v>
      </c>
      <c r="G343" s="27">
        <v>3343113</v>
      </c>
      <c r="H343" s="27">
        <v>0</v>
      </c>
      <c r="I343" s="7" t="s">
        <v>53</v>
      </c>
      <c r="J343" s="7"/>
      <c r="K343" s="7"/>
      <c r="L343" s="7"/>
      <c r="M343" s="27"/>
      <c r="N343" s="27">
        <v>0</v>
      </c>
      <c r="O343" s="7"/>
      <c r="P343" s="16" t="s">
        <v>54</v>
      </c>
    </row>
    <row r="344" spans="1:16" s="17" customFormat="1" ht="32.4" customHeight="1" x14ac:dyDescent="0.3">
      <c r="A344" s="297" t="s">
        <v>5493</v>
      </c>
      <c r="B344" s="298" t="s">
        <v>998</v>
      </c>
      <c r="C344" s="29" t="s">
        <v>148</v>
      </c>
      <c r="D344" s="26">
        <v>5725000</v>
      </c>
      <c r="E344" s="26">
        <v>5725000</v>
      </c>
      <c r="F344" s="27">
        <v>0</v>
      </c>
      <c r="G344" s="27">
        <v>5725000</v>
      </c>
      <c r="H344" s="27">
        <v>0</v>
      </c>
      <c r="I344" s="7" t="s">
        <v>53</v>
      </c>
      <c r="J344" s="7"/>
      <c r="K344" s="7"/>
      <c r="L344" s="7"/>
      <c r="M344" s="27"/>
      <c r="N344" s="27">
        <v>0</v>
      </c>
      <c r="O344" s="7"/>
      <c r="P344" s="16" t="s">
        <v>54</v>
      </c>
    </row>
    <row r="345" spans="1:16" s="17" customFormat="1" ht="32.4" customHeight="1" x14ac:dyDescent="0.3">
      <c r="A345" s="297" t="s">
        <v>5494</v>
      </c>
      <c r="B345" s="298" t="s">
        <v>998</v>
      </c>
      <c r="C345" s="29" t="s">
        <v>148</v>
      </c>
      <c r="D345" s="26">
        <v>8116000</v>
      </c>
      <c r="E345" s="26">
        <v>8116000</v>
      </c>
      <c r="F345" s="27">
        <v>0</v>
      </c>
      <c r="G345" s="27">
        <v>8116000</v>
      </c>
      <c r="H345" s="27">
        <v>0</v>
      </c>
      <c r="I345" s="7" t="s">
        <v>53</v>
      </c>
      <c r="J345" s="7"/>
      <c r="K345" s="7"/>
      <c r="L345" s="7"/>
      <c r="M345" s="27"/>
      <c r="N345" s="27">
        <v>0</v>
      </c>
      <c r="O345" s="7"/>
      <c r="P345" s="16" t="s">
        <v>54</v>
      </c>
    </row>
    <row r="346" spans="1:16" s="17" customFormat="1" ht="32.4" customHeight="1" x14ac:dyDescent="0.3">
      <c r="A346" s="297" t="s">
        <v>5495</v>
      </c>
      <c r="B346" s="298" t="s">
        <v>998</v>
      </c>
      <c r="C346" s="29" t="s">
        <v>148</v>
      </c>
      <c r="D346" s="26">
        <v>2683781</v>
      </c>
      <c r="E346" s="26">
        <v>2683781</v>
      </c>
      <c r="F346" s="27">
        <v>0</v>
      </c>
      <c r="G346" s="27">
        <v>2683781</v>
      </c>
      <c r="H346" s="27">
        <v>0</v>
      </c>
      <c r="I346" s="7" t="s">
        <v>53</v>
      </c>
      <c r="J346" s="7"/>
      <c r="K346" s="7"/>
      <c r="L346" s="7"/>
      <c r="M346" s="27"/>
      <c r="N346" s="27">
        <v>0</v>
      </c>
      <c r="O346" s="7"/>
      <c r="P346" s="16" t="s">
        <v>54</v>
      </c>
    </row>
    <row r="347" spans="1:16" s="17" customFormat="1" ht="32.4" customHeight="1" x14ac:dyDescent="0.3">
      <c r="A347" s="297" t="s">
        <v>5496</v>
      </c>
      <c r="B347" s="298" t="s">
        <v>1000</v>
      </c>
      <c r="C347" s="29" t="s">
        <v>148</v>
      </c>
      <c r="D347" s="26">
        <v>14683000</v>
      </c>
      <c r="E347" s="26">
        <v>14683000</v>
      </c>
      <c r="F347" s="27">
        <v>0</v>
      </c>
      <c r="G347" s="27">
        <v>14683000</v>
      </c>
      <c r="H347" s="27">
        <v>0</v>
      </c>
      <c r="I347" s="7" t="s">
        <v>53</v>
      </c>
      <c r="J347" s="7"/>
      <c r="K347" s="7"/>
      <c r="L347" s="7"/>
      <c r="M347" s="27"/>
      <c r="N347" s="27">
        <v>0</v>
      </c>
      <c r="O347" s="7"/>
      <c r="P347" s="16" t="s">
        <v>54</v>
      </c>
    </row>
    <row r="348" spans="1:16" s="17" customFormat="1" ht="32.4" customHeight="1" x14ac:dyDescent="0.3">
      <c r="A348" s="297" t="s">
        <v>5497</v>
      </c>
      <c r="B348" s="298" t="s">
        <v>1001</v>
      </c>
      <c r="C348" s="29" t="s">
        <v>148</v>
      </c>
      <c r="D348" s="26">
        <v>8802000</v>
      </c>
      <c r="E348" s="26">
        <v>8802000</v>
      </c>
      <c r="F348" s="27">
        <v>0</v>
      </c>
      <c r="G348" s="27">
        <v>8802000</v>
      </c>
      <c r="H348" s="27">
        <v>0</v>
      </c>
      <c r="I348" s="7" t="s">
        <v>53</v>
      </c>
      <c r="J348" s="7"/>
      <c r="K348" s="7"/>
      <c r="L348" s="7"/>
      <c r="M348" s="27"/>
      <c r="N348" s="27">
        <v>0</v>
      </c>
      <c r="O348" s="7"/>
      <c r="P348" s="16" t="s">
        <v>54</v>
      </c>
    </row>
    <row r="349" spans="1:16" s="17" customFormat="1" ht="32.4" customHeight="1" x14ac:dyDescent="0.3">
      <c r="A349" s="297" t="s">
        <v>5498</v>
      </c>
      <c r="B349" s="298" t="s">
        <v>1001</v>
      </c>
      <c r="C349" s="29" t="s">
        <v>148</v>
      </c>
      <c r="D349" s="26">
        <v>10777000</v>
      </c>
      <c r="E349" s="26">
        <v>10777000</v>
      </c>
      <c r="F349" s="27">
        <v>0</v>
      </c>
      <c r="G349" s="27">
        <v>10777000</v>
      </c>
      <c r="H349" s="27">
        <v>0</v>
      </c>
      <c r="I349" s="7" t="s">
        <v>53</v>
      </c>
      <c r="J349" s="7"/>
      <c r="K349" s="7"/>
      <c r="L349" s="7"/>
      <c r="M349" s="27"/>
      <c r="N349" s="27">
        <v>0</v>
      </c>
      <c r="O349" s="7"/>
      <c r="P349" s="16" t="s">
        <v>54</v>
      </c>
    </row>
    <row r="350" spans="1:16" s="17" customFormat="1" ht="32.4" customHeight="1" x14ac:dyDescent="0.3">
      <c r="A350" s="297" t="s">
        <v>5499</v>
      </c>
      <c r="B350" s="298" t="s">
        <v>1000</v>
      </c>
      <c r="C350" s="29" t="s">
        <v>148</v>
      </c>
      <c r="D350" s="26">
        <v>14163000</v>
      </c>
      <c r="E350" s="26">
        <v>14163000</v>
      </c>
      <c r="F350" s="27">
        <v>0</v>
      </c>
      <c r="G350" s="27">
        <v>14163000</v>
      </c>
      <c r="H350" s="27">
        <v>0</v>
      </c>
      <c r="I350" s="7" t="s">
        <v>53</v>
      </c>
      <c r="J350" s="7"/>
      <c r="K350" s="7"/>
      <c r="L350" s="7"/>
      <c r="M350" s="27"/>
      <c r="N350" s="27">
        <v>0</v>
      </c>
      <c r="O350" s="7"/>
      <c r="P350" s="16" t="s">
        <v>54</v>
      </c>
    </row>
    <row r="351" spans="1:16" s="17" customFormat="1" ht="32.4" customHeight="1" x14ac:dyDescent="0.3">
      <c r="A351" s="297" t="s">
        <v>5500</v>
      </c>
      <c r="B351" s="298" t="s">
        <v>1001</v>
      </c>
      <c r="C351" s="29" t="s">
        <v>148</v>
      </c>
      <c r="D351" s="26">
        <v>10121000</v>
      </c>
      <c r="E351" s="26">
        <v>10121000</v>
      </c>
      <c r="F351" s="27">
        <v>0</v>
      </c>
      <c r="G351" s="27">
        <v>10121000</v>
      </c>
      <c r="H351" s="27">
        <v>0</v>
      </c>
      <c r="I351" s="7" t="s">
        <v>53</v>
      </c>
      <c r="J351" s="7"/>
      <c r="K351" s="7"/>
      <c r="L351" s="7"/>
      <c r="M351" s="27"/>
      <c r="N351" s="27">
        <v>0</v>
      </c>
      <c r="O351" s="7"/>
      <c r="P351" s="16" t="s">
        <v>54</v>
      </c>
    </row>
    <row r="352" spans="1:16" s="17" customFormat="1" ht="32.4" customHeight="1" x14ac:dyDescent="0.3">
      <c r="A352" s="297" t="s">
        <v>5501</v>
      </c>
      <c r="B352" s="298" t="s">
        <v>1001</v>
      </c>
      <c r="C352" s="29" t="s">
        <v>148</v>
      </c>
      <c r="D352" s="26">
        <v>11586000</v>
      </c>
      <c r="E352" s="26">
        <v>11586000</v>
      </c>
      <c r="F352" s="27">
        <v>0</v>
      </c>
      <c r="G352" s="27">
        <v>11586000</v>
      </c>
      <c r="H352" s="27">
        <v>0</v>
      </c>
      <c r="I352" s="7" t="s">
        <v>53</v>
      </c>
      <c r="J352" s="7"/>
      <c r="K352" s="7"/>
      <c r="L352" s="7"/>
      <c r="M352" s="27"/>
      <c r="N352" s="27">
        <v>0</v>
      </c>
      <c r="O352" s="7"/>
      <c r="P352" s="16" t="s">
        <v>54</v>
      </c>
    </row>
    <row r="353" spans="1:16" s="17" customFormat="1" ht="32.4" customHeight="1" x14ac:dyDescent="0.3">
      <c r="A353" s="297" t="s">
        <v>5502</v>
      </c>
      <c r="B353" s="298" t="s">
        <v>1000</v>
      </c>
      <c r="C353" s="29" t="s">
        <v>148</v>
      </c>
      <c r="D353" s="26">
        <v>27981000</v>
      </c>
      <c r="E353" s="26">
        <v>27981000</v>
      </c>
      <c r="F353" s="27">
        <v>0</v>
      </c>
      <c r="G353" s="27">
        <v>27981000</v>
      </c>
      <c r="H353" s="27">
        <v>0</v>
      </c>
      <c r="I353" s="7" t="s">
        <v>53</v>
      </c>
      <c r="J353" s="7"/>
      <c r="K353" s="7"/>
      <c r="L353" s="7"/>
      <c r="M353" s="27"/>
      <c r="N353" s="27">
        <v>0</v>
      </c>
      <c r="O353" s="7"/>
      <c r="P353" s="16" t="s">
        <v>54</v>
      </c>
    </row>
    <row r="354" spans="1:16" s="17" customFormat="1" ht="32.4" customHeight="1" x14ac:dyDescent="0.3">
      <c r="A354" s="297" t="s">
        <v>5503</v>
      </c>
      <c r="B354" s="298" t="s">
        <v>1001</v>
      </c>
      <c r="C354" s="29" t="s">
        <v>148</v>
      </c>
      <c r="D354" s="26">
        <v>4819000</v>
      </c>
      <c r="E354" s="26">
        <v>4819000</v>
      </c>
      <c r="F354" s="27">
        <v>0</v>
      </c>
      <c r="G354" s="27">
        <v>4819000</v>
      </c>
      <c r="H354" s="27">
        <v>0</v>
      </c>
      <c r="I354" s="7" t="s">
        <v>53</v>
      </c>
      <c r="J354" s="7"/>
      <c r="K354" s="7"/>
      <c r="L354" s="7"/>
      <c r="M354" s="27"/>
      <c r="N354" s="27">
        <v>0</v>
      </c>
      <c r="O354" s="7"/>
      <c r="P354" s="16" t="s">
        <v>54</v>
      </c>
    </row>
    <row r="355" spans="1:16" s="17" customFormat="1" ht="32.4" customHeight="1" x14ac:dyDescent="0.3">
      <c r="A355" s="297" t="s">
        <v>5504</v>
      </c>
      <c r="B355" s="298" t="s">
        <v>1002</v>
      </c>
      <c r="C355" s="29" t="s">
        <v>148</v>
      </c>
      <c r="D355" s="26">
        <v>15935000</v>
      </c>
      <c r="E355" s="26">
        <v>15935000</v>
      </c>
      <c r="F355" s="27">
        <v>0</v>
      </c>
      <c r="G355" s="27">
        <v>15935000</v>
      </c>
      <c r="H355" s="27">
        <v>0</v>
      </c>
      <c r="I355" s="7" t="s">
        <v>53</v>
      </c>
      <c r="J355" s="7"/>
      <c r="K355" s="7"/>
      <c r="L355" s="7"/>
      <c r="M355" s="27"/>
      <c r="N355" s="27">
        <v>0</v>
      </c>
      <c r="O355" s="7"/>
      <c r="P355" s="16" t="s">
        <v>54</v>
      </c>
    </row>
    <row r="356" spans="1:16" s="17" customFormat="1" ht="32.4" customHeight="1" x14ac:dyDescent="0.3">
      <c r="A356" s="297" t="s">
        <v>5505</v>
      </c>
      <c r="B356" s="298" t="s">
        <v>1002</v>
      </c>
      <c r="C356" s="29" t="s">
        <v>148</v>
      </c>
      <c r="D356" s="26">
        <v>8436000</v>
      </c>
      <c r="E356" s="26">
        <v>8436000</v>
      </c>
      <c r="F356" s="27">
        <v>0</v>
      </c>
      <c r="G356" s="27">
        <v>8436000</v>
      </c>
      <c r="H356" s="27">
        <v>0</v>
      </c>
      <c r="I356" s="7" t="s">
        <v>53</v>
      </c>
      <c r="J356" s="7"/>
      <c r="K356" s="7"/>
      <c r="L356" s="7"/>
      <c r="M356" s="27"/>
      <c r="N356" s="27">
        <v>0</v>
      </c>
      <c r="O356" s="7"/>
      <c r="P356" s="16" t="s">
        <v>54</v>
      </c>
    </row>
    <row r="357" spans="1:16" s="17" customFormat="1" ht="32.4" customHeight="1" x14ac:dyDescent="0.3">
      <c r="A357" s="297" t="s">
        <v>5506</v>
      </c>
      <c r="B357" s="298" t="s">
        <v>1002</v>
      </c>
      <c r="C357" s="29" t="s">
        <v>148</v>
      </c>
      <c r="D357" s="26">
        <v>7060000</v>
      </c>
      <c r="E357" s="26">
        <v>7060000</v>
      </c>
      <c r="F357" s="27">
        <v>0</v>
      </c>
      <c r="G357" s="27">
        <v>7060000</v>
      </c>
      <c r="H357" s="27">
        <v>0</v>
      </c>
      <c r="I357" s="7" t="s">
        <v>53</v>
      </c>
      <c r="J357" s="7"/>
      <c r="K357" s="7"/>
      <c r="L357" s="7"/>
      <c r="M357" s="27"/>
      <c r="N357" s="27">
        <v>0</v>
      </c>
      <c r="O357" s="7"/>
      <c r="P357" s="16" t="s">
        <v>54</v>
      </c>
    </row>
    <row r="358" spans="1:16" s="17" customFormat="1" ht="32.4" customHeight="1" x14ac:dyDescent="0.3">
      <c r="A358" s="297" t="s">
        <v>5507</v>
      </c>
      <c r="B358" s="298" t="s">
        <v>1002</v>
      </c>
      <c r="C358" s="29" t="s">
        <v>148</v>
      </c>
      <c r="D358" s="26">
        <v>8639000</v>
      </c>
      <c r="E358" s="26">
        <v>8639000</v>
      </c>
      <c r="F358" s="27">
        <v>0</v>
      </c>
      <c r="G358" s="27">
        <v>8639000</v>
      </c>
      <c r="H358" s="27">
        <v>0</v>
      </c>
      <c r="I358" s="7" t="s">
        <v>53</v>
      </c>
      <c r="J358" s="7"/>
      <c r="K358" s="7"/>
      <c r="L358" s="7"/>
      <c r="M358" s="27"/>
      <c r="N358" s="27">
        <v>0</v>
      </c>
      <c r="O358" s="7"/>
      <c r="P358" s="16" t="s">
        <v>54</v>
      </c>
    </row>
    <row r="359" spans="1:16" s="17" customFormat="1" ht="32.4" customHeight="1" x14ac:dyDescent="0.3">
      <c r="A359" s="297" t="s">
        <v>5508</v>
      </c>
      <c r="B359" s="298" t="s">
        <v>1004</v>
      </c>
      <c r="C359" s="29" t="s">
        <v>148</v>
      </c>
      <c r="D359" s="26">
        <v>3512351</v>
      </c>
      <c r="E359" s="26">
        <v>3512351</v>
      </c>
      <c r="F359" s="27">
        <v>0</v>
      </c>
      <c r="G359" s="27">
        <v>3512351</v>
      </c>
      <c r="H359" s="27">
        <v>0</v>
      </c>
      <c r="I359" s="7" t="s">
        <v>53</v>
      </c>
      <c r="J359" s="7"/>
      <c r="K359" s="7"/>
      <c r="L359" s="7"/>
      <c r="M359" s="27"/>
      <c r="N359" s="27">
        <v>0</v>
      </c>
      <c r="O359" s="7"/>
      <c r="P359" s="16" t="s">
        <v>54</v>
      </c>
    </row>
    <row r="360" spans="1:16" s="17" customFormat="1" ht="32.4" customHeight="1" x14ac:dyDescent="0.3">
      <c r="A360" s="297" t="s">
        <v>5509</v>
      </c>
      <c r="B360" s="298" t="s">
        <v>1004</v>
      </c>
      <c r="C360" s="29" t="s">
        <v>148</v>
      </c>
      <c r="D360" s="26">
        <v>8336904</v>
      </c>
      <c r="E360" s="26">
        <v>8336904</v>
      </c>
      <c r="F360" s="27">
        <v>0</v>
      </c>
      <c r="G360" s="27">
        <v>8336904</v>
      </c>
      <c r="H360" s="27">
        <v>0</v>
      </c>
      <c r="I360" s="7" t="s">
        <v>53</v>
      </c>
      <c r="J360" s="7"/>
      <c r="K360" s="7"/>
      <c r="L360" s="7"/>
      <c r="M360" s="27"/>
      <c r="N360" s="27">
        <v>0</v>
      </c>
      <c r="O360" s="7"/>
      <c r="P360" s="16" t="s">
        <v>54</v>
      </c>
    </row>
    <row r="361" spans="1:16" s="17" customFormat="1" ht="32.4" customHeight="1" x14ac:dyDescent="0.3">
      <c r="A361" s="297" t="s">
        <v>5510</v>
      </c>
      <c r="B361" s="298" t="s">
        <v>1004</v>
      </c>
      <c r="C361" s="29" t="s">
        <v>148</v>
      </c>
      <c r="D361" s="26">
        <v>4335727.0000000009</v>
      </c>
      <c r="E361" s="26">
        <v>4335727.0000000009</v>
      </c>
      <c r="F361" s="27">
        <v>0</v>
      </c>
      <c r="G361" s="27">
        <v>4335727.0000000009</v>
      </c>
      <c r="H361" s="27">
        <v>0</v>
      </c>
      <c r="I361" s="7" t="s">
        <v>53</v>
      </c>
      <c r="J361" s="7"/>
      <c r="K361" s="7"/>
      <c r="L361" s="7"/>
      <c r="M361" s="27"/>
      <c r="N361" s="27">
        <v>0</v>
      </c>
      <c r="O361" s="7"/>
      <c r="P361" s="16" t="s">
        <v>54</v>
      </c>
    </row>
    <row r="362" spans="1:16" s="17" customFormat="1" ht="32.4" customHeight="1" x14ac:dyDescent="0.3">
      <c r="A362" s="297" t="s">
        <v>5511</v>
      </c>
      <c r="B362" s="298" t="s">
        <v>1005</v>
      </c>
      <c r="C362" s="29" t="s">
        <v>148</v>
      </c>
      <c r="D362" s="26">
        <v>32827000</v>
      </c>
      <c r="E362" s="26">
        <v>32827000</v>
      </c>
      <c r="F362" s="27">
        <v>0</v>
      </c>
      <c r="G362" s="27">
        <v>32827000</v>
      </c>
      <c r="H362" s="27">
        <v>0</v>
      </c>
      <c r="I362" s="7" t="s">
        <v>53</v>
      </c>
      <c r="J362" s="7"/>
      <c r="K362" s="7"/>
      <c r="L362" s="7"/>
      <c r="M362" s="27"/>
      <c r="N362" s="27">
        <v>0</v>
      </c>
      <c r="O362" s="7"/>
      <c r="P362" s="16" t="s">
        <v>54</v>
      </c>
    </row>
    <row r="363" spans="1:16" s="17" customFormat="1" ht="32.4" customHeight="1" x14ac:dyDescent="0.3">
      <c r="A363" s="297" t="s">
        <v>5505</v>
      </c>
      <c r="B363" s="298" t="s">
        <v>280</v>
      </c>
      <c r="C363" s="29" t="s">
        <v>148</v>
      </c>
      <c r="D363" s="26">
        <v>7019000</v>
      </c>
      <c r="E363" s="26">
        <v>7019000</v>
      </c>
      <c r="F363" s="27">
        <v>0</v>
      </c>
      <c r="G363" s="27">
        <v>7019000</v>
      </c>
      <c r="H363" s="27">
        <v>0</v>
      </c>
      <c r="I363" s="7" t="s">
        <v>53</v>
      </c>
      <c r="J363" s="7"/>
      <c r="K363" s="7"/>
      <c r="L363" s="7"/>
      <c r="M363" s="27"/>
      <c r="N363" s="27">
        <v>0</v>
      </c>
      <c r="O363" s="7"/>
      <c r="P363" s="16" t="s">
        <v>54</v>
      </c>
    </row>
    <row r="364" spans="1:16" s="17" customFormat="1" ht="32.4" customHeight="1" x14ac:dyDescent="0.3">
      <c r="A364" s="297" t="s">
        <v>5512</v>
      </c>
      <c r="B364" s="298" t="s">
        <v>280</v>
      </c>
      <c r="C364" s="29" t="s">
        <v>148</v>
      </c>
      <c r="D364" s="26">
        <v>5409888</v>
      </c>
      <c r="E364" s="26">
        <v>5409888</v>
      </c>
      <c r="F364" s="27">
        <v>0</v>
      </c>
      <c r="G364" s="27">
        <v>5409888</v>
      </c>
      <c r="H364" s="27">
        <v>0</v>
      </c>
      <c r="I364" s="7" t="s">
        <v>53</v>
      </c>
      <c r="J364" s="7"/>
      <c r="K364" s="7"/>
      <c r="L364" s="7"/>
      <c r="M364" s="27"/>
      <c r="N364" s="27">
        <v>0</v>
      </c>
      <c r="O364" s="7"/>
      <c r="P364" s="16" t="s">
        <v>54</v>
      </c>
    </row>
    <row r="365" spans="1:16" s="17" customFormat="1" ht="32.4" customHeight="1" x14ac:dyDescent="0.3">
      <c r="A365" s="297" t="s">
        <v>5513</v>
      </c>
      <c r="B365" s="298" t="s">
        <v>280</v>
      </c>
      <c r="C365" s="29" t="s">
        <v>148</v>
      </c>
      <c r="D365" s="26">
        <v>5538000</v>
      </c>
      <c r="E365" s="26">
        <v>5538000</v>
      </c>
      <c r="F365" s="27">
        <v>0</v>
      </c>
      <c r="G365" s="27">
        <v>5538000</v>
      </c>
      <c r="H365" s="27">
        <v>0</v>
      </c>
      <c r="I365" s="7" t="s">
        <v>53</v>
      </c>
      <c r="J365" s="7"/>
      <c r="K365" s="7"/>
      <c r="L365" s="7"/>
      <c r="M365" s="27"/>
      <c r="N365" s="27">
        <v>0</v>
      </c>
      <c r="O365" s="7"/>
      <c r="P365" s="16" t="s">
        <v>54</v>
      </c>
    </row>
    <row r="366" spans="1:16" s="17" customFormat="1" ht="32.4" customHeight="1" x14ac:dyDescent="0.3">
      <c r="A366" s="297" t="s">
        <v>5514</v>
      </c>
      <c r="B366" s="298" t="s">
        <v>280</v>
      </c>
      <c r="C366" s="29" t="s">
        <v>148</v>
      </c>
      <c r="D366" s="26">
        <v>3890596.9999999995</v>
      </c>
      <c r="E366" s="26">
        <v>3890596.9999999995</v>
      </c>
      <c r="F366" s="27">
        <v>0</v>
      </c>
      <c r="G366" s="27">
        <v>3890596.9999999995</v>
      </c>
      <c r="H366" s="27">
        <v>0</v>
      </c>
      <c r="I366" s="7" t="s">
        <v>53</v>
      </c>
      <c r="J366" s="7"/>
      <c r="K366" s="7"/>
      <c r="L366" s="7"/>
      <c r="M366" s="27"/>
      <c r="N366" s="27">
        <v>0</v>
      </c>
      <c r="O366" s="7"/>
      <c r="P366" s="16" t="s">
        <v>54</v>
      </c>
    </row>
    <row r="367" spans="1:16" s="17" customFormat="1" ht="32.4" customHeight="1" x14ac:dyDescent="0.3">
      <c r="A367" s="297" t="s">
        <v>5515</v>
      </c>
      <c r="B367" s="298" t="s">
        <v>1007</v>
      </c>
      <c r="C367" s="29" t="s">
        <v>148</v>
      </c>
      <c r="D367" s="26">
        <v>7107763</v>
      </c>
      <c r="E367" s="26">
        <v>7107763</v>
      </c>
      <c r="F367" s="27">
        <v>0</v>
      </c>
      <c r="G367" s="27">
        <v>7107763</v>
      </c>
      <c r="H367" s="27">
        <v>0</v>
      </c>
      <c r="I367" s="7" t="s">
        <v>53</v>
      </c>
      <c r="J367" s="7"/>
      <c r="K367" s="7"/>
      <c r="L367" s="7"/>
      <c r="M367" s="27"/>
      <c r="N367" s="27">
        <v>0</v>
      </c>
      <c r="O367" s="7"/>
      <c r="P367" s="16" t="s">
        <v>54</v>
      </c>
    </row>
    <row r="368" spans="1:16" s="17" customFormat="1" ht="32.4" customHeight="1" x14ac:dyDescent="0.3">
      <c r="A368" s="297" t="s">
        <v>5439</v>
      </c>
      <c r="B368" s="298" t="s">
        <v>509</v>
      </c>
      <c r="C368" s="29" t="s">
        <v>148</v>
      </c>
      <c r="D368" s="26">
        <v>4111542.9999999995</v>
      </c>
      <c r="E368" s="26">
        <v>4111542.9999999995</v>
      </c>
      <c r="F368" s="27">
        <v>0</v>
      </c>
      <c r="G368" s="27">
        <v>4111542.9999999995</v>
      </c>
      <c r="H368" s="27">
        <v>0</v>
      </c>
      <c r="I368" s="7" t="s">
        <v>53</v>
      </c>
      <c r="J368" s="7"/>
      <c r="K368" s="7"/>
      <c r="L368" s="7"/>
      <c r="M368" s="27"/>
      <c r="N368" s="27">
        <v>0</v>
      </c>
      <c r="O368" s="7"/>
      <c r="P368" s="16" t="s">
        <v>54</v>
      </c>
    </row>
    <row r="369" spans="1:16" s="17" customFormat="1" ht="32.4" customHeight="1" x14ac:dyDescent="0.3">
      <c r="A369" s="297" t="s">
        <v>5516</v>
      </c>
      <c r="B369" s="298" t="s">
        <v>1009</v>
      </c>
      <c r="C369" s="29" t="s">
        <v>148</v>
      </c>
      <c r="D369" s="26">
        <v>1847176</v>
      </c>
      <c r="E369" s="26">
        <v>1847176</v>
      </c>
      <c r="F369" s="27">
        <v>0</v>
      </c>
      <c r="G369" s="27">
        <v>1847176</v>
      </c>
      <c r="H369" s="27">
        <v>0</v>
      </c>
      <c r="I369" s="7" t="s">
        <v>53</v>
      </c>
      <c r="J369" s="7"/>
      <c r="K369" s="7"/>
      <c r="L369" s="7"/>
      <c r="M369" s="27"/>
      <c r="N369" s="27">
        <v>0</v>
      </c>
      <c r="O369" s="7"/>
      <c r="P369" s="16" t="s">
        <v>54</v>
      </c>
    </row>
    <row r="370" spans="1:16" s="17" customFormat="1" ht="32.4" customHeight="1" x14ac:dyDescent="0.3">
      <c r="A370" s="297" t="s">
        <v>5517</v>
      </c>
      <c r="B370" s="298" t="s">
        <v>1009</v>
      </c>
      <c r="C370" s="29" t="s">
        <v>148</v>
      </c>
      <c r="D370" s="26">
        <v>1938902</v>
      </c>
      <c r="E370" s="26">
        <v>1938902</v>
      </c>
      <c r="F370" s="27">
        <v>0</v>
      </c>
      <c r="G370" s="27">
        <v>1938902</v>
      </c>
      <c r="H370" s="27">
        <v>0</v>
      </c>
      <c r="I370" s="7" t="s">
        <v>53</v>
      </c>
      <c r="J370" s="7"/>
      <c r="K370" s="7"/>
      <c r="L370" s="7"/>
      <c r="M370" s="27"/>
      <c r="N370" s="27">
        <v>0</v>
      </c>
      <c r="O370" s="7"/>
      <c r="P370" s="16" t="s">
        <v>54</v>
      </c>
    </row>
    <row r="371" spans="1:16" s="17" customFormat="1" ht="32.4" customHeight="1" x14ac:dyDescent="0.3">
      <c r="A371" s="297" t="s">
        <v>5518</v>
      </c>
      <c r="B371" s="298" t="s">
        <v>1009</v>
      </c>
      <c r="C371" s="29" t="s">
        <v>148</v>
      </c>
      <c r="D371" s="26">
        <v>1870183</v>
      </c>
      <c r="E371" s="26">
        <v>1870183</v>
      </c>
      <c r="F371" s="27">
        <v>0</v>
      </c>
      <c r="G371" s="27">
        <v>1870183</v>
      </c>
      <c r="H371" s="27">
        <v>0</v>
      </c>
      <c r="I371" s="7" t="s">
        <v>53</v>
      </c>
      <c r="J371" s="7"/>
      <c r="K371" s="7"/>
      <c r="L371" s="7"/>
      <c r="M371" s="27"/>
      <c r="N371" s="27">
        <v>0</v>
      </c>
      <c r="O371" s="7"/>
      <c r="P371" s="16" t="s">
        <v>54</v>
      </c>
    </row>
    <row r="372" spans="1:16" s="17" customFormat="1" ht="32.4" customHeight="1" x14ac:dyDescent="0.3">
      <c r="A372" s="297" t="s">
        <v>5519</v>
      </c>
      <c r="B372" s="298" t="s">
        <v>1009</v>
      </c>
      <c r="C372" s="29" t="s">
        <v>148</v>
      </c>
      <c r="D372" s="26">
        <v>1887258</v>
      </c>
      <c r="E372" s="26">
        <v>1887258</v>
      </c>
      <c r="F372" s="27">
        <v>0</v>
      </c>
      <c r="G372" s="27">
        <v>1887258</v>
      </c>
      <c r="H372" s="27">
        <v>0</v>
      </c>
      <c r="I372" s="7" t="s">
        <v>53</v>
      </c>
      <c r="J372" s="7"/>
      <c r="K372" s="7"/>
      <c r="L372" s="7"/>
      <c r="M372" s="27"/>
      <c r="N372" s="27">
        <v>0</v>
      </c>
      <c r="O372" s="7"/>
      <c r="P372" s="16" t="s">
        <v>54</v>
      </c>
    </row>
    <row r="373" spans="1:16" s="17" customFormat="1" ht="32.4" customHeight="1" x14ac:dyDescent="0.3">
      <c r="A373" s="297" t="s">
        <v>5520</v>
      </c>
      <c r="B373" s="298" t="s">
        <v>512</v>
      </c>
      <c r="C373" s="29" t="s">
        <v>148</v>
      </c>
      <c r="D373" s="26">
        <v>3564375</v>
      </c>
      <c r="E373" s="26">
        <v>3564375</v>
      </c>
      <c r="F373" s="27">
        <v>0</v>
      </c>
      <c r="G373" s="27">
        <v>3564375</v>
      </c>
      <c r="H373" s="27">
        <v>0</v>
      </c>
      <c r="I373" s="7" t="s">
        <v>53</v>
      </c>
      <c r="J373" s="7"/>
      <c r="K373" s="7"/>
      <c r="L373" s="7"/>
      <c r="M373" s="27"/>
      <c r="N373" s="27">
        <v>0</v>
      </c>
      <c r="O373" s="7"/>
      <c r="P373" s="16" t="s">
        <v>54</v>
      </c>
    </row>
    <row r="374" spans="1:16" s="17" customFormat="1" ht="32.4" customHeight="1" x14ac:dyDescent="0.3">
      <c r="A374" s="297" t="s">
        <v>5450</v>
      </c>
      <c r="B374" s="298" t="s">
        <v>1010</v>
      </c>
      <c r="C374" s="29" t="s">
        <v>148</v>
      </c>
      <c r="D374" s="26">
        <v>13832000</v>
      </c>
      <c r="E374" s="26">
        <v>13832000</v>
      </c>
      <c r="F374" s="27">
        <v>0</v>
      </c>
      <c r="G374" s="27">
        <v>13832000</v>
      </c>
      <c r="H374" s="27">
        <v>0</v>
      </c>
      <c r="I374" s="7" t="s">
        <v>53</v>
      </c>
      <c r="J374" s="7"/>
      <c r="K374" s="7"/>
      <c r="L374" s="7"/>
      <c r="M374" s="27"/>
      <c r="N374" s="27">
        <v>0</v>
      </c>
      <c r="O374" s="7"/>
      <c r="P374" s="16" t="s">
        <v>54</v>
      </c>
    </row>
    <row r="375" spans="1:16" s="17" customFormat="1" ht="32.4" customHeight="1" x14ac:dyDescent="0.3">
      <c r="A375" s="297" t="s">
        <v>5521</v>
      </c>
      <c r="B375" s="298" t="s">
        <v>514</v>
      </c>
      <c r="C375" s="29" t="s">
        <v>148</v>
      </c>
      <c r="D375" s="26">
        <v>13813000</v>
      </c>
      <c r="E375" s="26">
        <v>13813000</v>
      </c>
      <c r="F375" s="27">
        <v>0</v>
      </c>
      <c r="G375" s="27">
        <v>13813000</v>
      </c>
      <c r="H375" s="27">
        <v>0</v>
      </c>
      <c r="I375" s="7" t="s">
        <v>53</v>
      </c>
      <c r="J375" s="7"/>
      <c r="K375" s="7"/>
      <c r="L375" s="7"/>
      <c r="M375" s="27"/>
      <c r="N375" s="27">
        <v>0</v>
      </c>
      <c r="O375" s="7"/>
      <c r="P375" s="16" t="s">
        <v>54</v>
      </c>
    </row>
    <row r="376" spans="1:16" s="17" customFormat="1" ht="32.4" customHeight="1" x14ac:dyDescent="0.3">
      <c r="A376" s="297" t="s">
        <v>5451</v>
      </c>
      <c r="B376" s="298" t="s">
        <v>5376</v>
      </c>
      <c r="C376" s="29" t="s">
        <v>148</v>
      </c>
      <c r="D376" s="26">
        <v>7616166.9999999991</v>
      </c>
      <c r="E376" s="26">
        <v>7616166.9999999991</v>
      </c>
      <c r="F376" s="27">
        <v>0</v>
      </c>
      <c r="G376" s="27">
        <v>7616166.9999999991</v>
      </c>
      <c r="H376" s="27">
        <v>0</v>
      </c>
      <c r="I376" s="7" t="s">
        <v>53</v>
      </c>
      <c r="J376" s="7"/>
      <c r="K376" s="7"/>
      <c r="L376" s="7"/>
      <c r="M376" s="27"/>
      <c r="N376" s="27">
        <v>0</v>
      </c>
      <c r="O376" s="7"/>
      <c r="P376" s="16" t="s">
        <v>54</v>
      </c>
    </row>
    <row r="377" spans="1:16" s="17" customFormat="1" ht="32.4" customHeight="1" x14ac:dyDescent="0.3">
      <c r="A377" s="297" t="s">
        <v>4298</v>
      </c>
      <c r="B377" s="298" t="s">
        <v>1012</v>
      </c>
      <c r="C377" s="29" t="s">
        <v>148</v>
      </c>
      <c r="D377" s="26">
        <v>4775046</v>
      </c>
      <c r="E377" s="26">
        <v>4775046</v>
      </c>
      <c r="F377" s="27">
        <v>0</v>
      </c>
      <c r="G377" s="27">
        <v>4775046</v>
      </c>
      <c r="H377" s="27">
        <v>0</v>
      </c>
      <c r="I377" s="7" t="s">
        <v>53</v>
      </c>
      <c r="J377" s="7"/>
      <c r="K377" s="7"/>
      <c r="L377" s="7"/>
      <c r="M377" s="27"/>
      <c r="N377" s="27">
        <v>0</v>
      </c>
      <c r="O377" s="7"/>
      <c r="P377" s="16" t="s">
        <v>54</v>
      </c>
    </row>
    <row r="378" spans="1:16" s="17" customFormat="1" ht="32.4" customHeight="1" x14ac:dyDescent="0.3">
      <c r="A378" s="297" t="s">
        <v>5522</v>
      </c>
      <c r="B378" s="298" t="s">
        <v>516</v>
      </c>
      <c r="C378" s="29" t="s">
        <v>148</v>
      </c>
      <c r="D378" s="26">
        <v>4090263</v>
      </c>
      <c r="E378" s="26">
        <v>4090263</v>
      </c>
      <c r="F378" s="27">
        <v>0</v>
      </c>
      <c r="G378" s="27">
        <v>4090263</v>
      </c>
      <c r="H378" s="27">
        <v>0</v>
      </c>
      <c r="I378" s="7" t="s">
        <v>53</v>
      </c>
      <c r="J378" s="7"/>
      <c r="K378" s="7"/>
      <c r="L378" s="7"/>
      <c r="M378" s="27"/>
      <c r="N378" s="27">
        <v>0</v>
      </c>
      <c r="O378" s="7"/>
      <c r="P378" s="16" t="s">
        <v>54</v>
      </c>
    </row>
    <row r="379" spans="1:16" s="17" customFormat="1" ht="32.4" customHeight="1" x14ac:dyDescent="0.3">
      <c r="A379" s="297" t="s">
        <v>5523</v>
      </c>
      <c r="B379" s="298" t="s">
        <v>1014</v>
      </c>
      <c r="C379" s="29" t="s">
        <v>148</v>
      </c>
      <c r="D379" s="26">
        <v>2291024</v>
      </c>
      <c r="E379" s="26">
        <v>2291024</v>
      </c>
      <c r="F379" s="27">
        <v>0</v>
      </c>
      <c r="G379" s="27">
        <v>2291024</v>
      </c>
      <c r="H379" s="27">
        <v>0</v>
      </c>
      <c r="I379" s="7" t="s">
        <v>53</v>
      </c>
      <c r="J379" s="7"/>
      <c r="K379" s="7"/>
      <c r="L379" s="7"/>
      <c r="M379" s="27"/>
      <c r="N379" s="27">
        <v>0</v>
      </c>
      <c r="O379" s="7"/>
      <c r="P379" s="16" t="s">
        <v>54</v>
      </c>
    </row>
    <row r="380" spans="1:16" s="17" customFormat="1" ht="32.4" customHeight="1" x14ac:dyDescent="0.3">
      <c r="A380" s="297" t="s">
        <v>2715</v>
      </c>
      <c r="B380" s="298" t="s">
        <v>1017</v>
      </c>
      <c r="C380" s="29" t="s">
        <v>148</v>
      </c>
      <c r="D380" s="26">
        <v>4092000</v>
      </c>
      <c r="E380" s="26">
        <v>4092000</v>
      </c>
      <c r="F380" s="27">
        <v>0</v>
      </c>
      <c r="G380" s="27">
        <v>4092000</v>
      </c>
      <c r="H380" s="27">
        <v>0</v>
      </c>
      <c r="I380" s="7" t="s">
        <v>53</v>
      </c>
      <c r="J380" s="7"/>
      <c r="K380" s="7"/>
      <c r="L380" s="7"/>
      <c r="M380" s="27"/>
      <c r="N380" s="27">
        <v>0</v>
      </c>
      <c r="O380" s="7"/>
      <c r="P380" s="16" t="s">
        <v>54</v>
      </c>
    </row>
    <row r="381" spans="1:16" s="17" customFormat="1" ht="32.4" customHeight="1" x14ac:dyDescent="0.3">
      <c r="A381" s="297" t="s">
        <v>5524</v>
      </c>
      <c r="B381" s="298" t="s">
        <v>1019</v>
      </c>
      <c r="C381" s="29" t="s">
        <v>148</v>
      </c>
      <c r="D381" s="26">
        <v>1817000</v>
      </c>
      <c r="E381" s="26">
        <v>1817000</v>
      </c>
      <c r="F381" s="27">
        <v>0</v>
      </c>
      <c r="G381" s="27">
        <v>1817000</v>
      </c>
      <c r="H381" s="27">
        <v>0</v>
      </c>
      <c r="I381" s="7" t="s">
        <v>53</v>
      </c>
      <c r="J381" s="7"/>
      <c r="K381" s="7"/>
      <c r="L381" s="7"/>
      <c r="M381" s="27"/>
      <c r="N381" s="27">
        <v>0</v>
      </c>
      <c r="O381" s="7"/>
      <c r="P381" s="16" t="s">
        <v>54</v>
      </c>
    </row>
    <row r="382" spans="1:16" s="17" customFormat="1" ht="32.4" customHeight="1" x14ac:dyDescent="0.3">
      <c r="A382" s="297" t="s">
        <v>5525</v>
      </c>
      <c r="B382" s="298" t="s">
        <v>1022</v>
      </c>
      <c r="C382" s="29" t="s">
        <v>148</v>
      </c>
      <c r="D382" s="26">
        <v>1302000</v>
      </c>
      <c r="E382" s="26">
        <v>1302000</v>
      </c>
      <c r="F382" s="27">
        <v>0</v>
      </c>
      <c r="G382" s="27">
        <v>1302000</v>
      </c>
      <c r="H382" s="27">
        <v>0</v>
      </c>
      <c r="I382" s="7" t="s">
        <v>53</v>
      </c>
      <c r="J382" s="7"/>
      <c r="K382" s="7"/>
      <c r="L382" s="7"/>
      <c r="M382" s="27"/>
      <c r="N382" s="27">
        <v>0</v>
      </c>
      <c r="O382" s="7"/>
      <c r="P382" s="16" t="s">
        <v>54</v>
      </c>
    </row>
    <row r="383" spans="1:16" s="17" customFormat="1" ht="32.4" customHeight="1" x14ac:dyDescent="0.3">
      <c r="A383" s="297" t="s">
        <v>5526</v>
      </c>
      <c r="B383" s="298" t="s">
        <v>1023</v>
      </c>
      <c r="C383" s="29" t="s">
        <v>148</v>
      </c>
      <c r="D383" s="26">
        <v>15624000</v>
      </c>
      <c r="E383" s="26">
        <v>15624000</v>
      </c>
      <c r="F383" s="27">
        <v>0</v>
      </c>
      <c r="G383" s="27">
        <v>15624000</v>
      </c>
      <c r="H383" s="27">
        <v>0</v>
      </c>
      <c r="I383" s="7" t="s">
        <v>53</v>
      </c>
      <c r="J383" s="7"/>
      <c r="K383" s="7"/>
      <c r="L383" s="7"/>
      <c r="M383" s="27"/>
      <c r="N383" s="27">
        <v>0</v>
      </c>
      <c r="O383" s="7"/>
      <c r="P383" s="16" t="s">
        <v>54</v>
      </c>
    </row>
    <row r="384" spans="1:16" s="17" customFormat="1" ht="32.4" customHeight="1" x14ac:dyDescent="0.3">
      <c r="A384" s="297" t="s">
        <v>5527</v>
      </c>
      <c r="B384" s="298" t="s">
        <v>1025</v>
      </c>
      <c r="C384" s="29" t="s">
        <v>148</v>
      </c>
      <c r="D384" s="26">
        <v>30832809</v>
      </c>
      <c r="E384" s="26">
        <v>30832809</v>
      </c>
      <c r="F384" s="27">
        <v>0</v>
      </c>
      <c r="G384" s="27">
        <v>30832809</v>
      </c>
      <c r="H384" s="27">
        <v>0</v>
      </c>
      <c r="I384" s="7" t="s">
        <v>53</v>
      </c>
      <c r="J384" s="7"/>
      <c r="K384" s="7"/>
      <c r="L384" s="7"/>
      <c r="M384" s="27"/>
      <c r="N384" s="27">
        <v>0</v>
      </c>
      <c r="O384" s="7"/>
      <c r="P384" s="16" t="s">
        <v>54</v>
      </c>
    </row>
    <row r="385" spans="1:16" s="17" customFormat="1" ht="32.4" customHeight="1" x14ac:dyDescent="0.3">
      <c r="A385" s="297" t="s">
        <v>5528</v>
      </c>
      <c r="B385" s="298" t="s">
        <v>1025</v>
      </c>
      <c r="C385" s="29" t="s">
        <v>148</v>
      </c>
      <c r="D385" s="26">
        <v>18192000</v>
      </c>
      <c r="E385" s="26">
        <v>18192000</v>
      </c>
      <c r="F385" s="27">
        <v>0</v>
      </c>
      <c r="G385" s="27">
        <v>18192000</v>
      </c>
      <c r="H385" s="27">
        <v>0</v>
      </c>
      <c r="I385" s="7" t="s">
        <v>53</v>
      </c>
      <c r="J385" s="7"/>
      <c r="K385" s="7"/>
      <c r="L385" s="7"/>
      <c r="M385" s="27"/>
      <c r="N385" s="27">
        <v>0</v>
      </c>
      <c r="O385" s="7"/>
      <c r="P385" s="16" t="s">
        <v>54</v>
      </c>
    </row>
    <row r="386" spans="1:16" s="17" customFormat="1" ht="32.4" customHeight="1" x14ac:dyDescent="0.3">
      <c r="A386" s="297" t="s">
        <v>5529</v>
      </c>
      <c r="B386" s="298" t="s">
        <v>1025</v>
      </c>
      <c r="C386" s="29" t="s">
        <v>148</v>
      </c>
      <c r="D386" s="26">
        <v>17718870</v>
      </c>
      <c r="E386" s="26">
        <v>17718870</v>
      </c>
      <c r="F386" s="27">
        <v>0</v>
      </c>
      <c r="G386" s="27">
        <v>17718870</v>
      </c>
      <c r="H386" s="27">
        <v>0</v>
      </c>
      <c r="I386" s="7" t="s">
        <v>53</v>
      </c>
      <c r="J386" s="7"/>
      <c r="K386" s="7"/>
      <c r="L386" s="7"/>
      <c r="M386" s="27"/>
      <c r="N386" s="27">
        <v>0</v>
      </c>
      <c r="O386" s="7"/>
      <c r="P386" s="16" t="s">
        <v>54</v>
      </c>
    </row>
    <row r="387" spans="1:16" s="17" customFormat="1" ht="32.4" customHeight="1" x14ac:dyDescent="0.3">
      <c r="A387" s="297" t="s">
        <v>5530</v>
      </c>
      <c r="B387" s="298" t="s">
        <v>1027</v>
      </c>
      <c r="C387" s="29" t="s">
        <v>148</v>
      </c>
      <c r="D387" s="26">
        <v>1755000</v>
      </c>
      <c r="E387" s="26">
        <v>1755000</v>
      </c>
      <c r="F387" s="27">
        <v>0</v>
      </c>
      <c r="G387" s="27">
        <v>1755000</v>
      </c>
      <c r="H387" s="27">
        <v>0</v>
      </c>
      <c r="I387" s="7" t="s">
        <v>53</v>
      </c>
      <c r="J387" s="7"/>
      <c r="K387" s="7"/>
      <c r="L387" s="7"/>
      <c r="M387" s="27"/>
      <c r="N387" s="27">
        <v>0</v>
      </c>
      <c r="O387" s="7"/>
      <c r="P387" s="16" t="s">
        <v>54</v>
      </c>
    </row>
    <row r="388" spans="1:16" s="17" customFormat="1" ht="32.4" customHeight="1" x14ac:dyDescent="0.3">
      <c r="A388" s="297" t="s">
        <v>5531</v>
      </c>
      <c r="B388" s="298" t="s">
        <v>1027</v>
      </c>
      <c r="C388" s="29" t="s">
        <v>148</v>
      </c>
      <c r="D388" s="26">
        <v>28499000</v>
      </c>
      <c r="E388" s="26">
        <v>28499000</v>
      </c>
      <c r="F388" s="27">
        <v>0</v>
      </c>
      <c r="G388" s="27">
        <v>28499000</v>
      </c>
      <c r="H388" s="27">
        <v>0</v>
      </c>
      <c r="I388" s="7" t="s">
        <v>53</v>
      </c>
      <c r="J388" s="7"/>
      <c r="K388" s="7"/>
      <c r="L388" s="7"/>
      <c r="M388" s="27"/>
      <c r="N388" s="27">
        <v>0</v>
      </c>
      <c r="O388" s="7"/>
      <c r="P388" s="16" t="s">
        <v>54</v>
      </c>
    </row>
    <row r="389" spans="1:16" s="17" customFormat="1" ht="32.4" customHeight="1" x14ac:dyDescent="0.3">
      <c r="A389" s="297" t="s">
        <v>5532</v>
      </c>
      <c r="B389" s="298" t="s">
        <v>5377</v>
      </c>
      <c r="C389" s="29" t="s">
        <v>148</v>
      </c>
      <c r="D389" s="26">
        <v>16086905.999999998</v>
      </c>
      <c r="E389" s="26">
        <v>16086905.999999998</v>
      </c>
      <c r="F389" s="27">
        <v>0</v>
      </c>
      <c r="G389" s="27">
        <v>16086905.999999998</v>
      </c>
      <c r="H389" s="27">
        <v>0</v>
      </c>
      <c r="I389" s="7" t="s">
        <v>53</v>
      </c>
      <c r="J389" s="7"/>
      <c r="K389" s="7"/>
      <c r="L389" s="7"/>
      <c r="M389" s="27"/>
      <c r="N389" s="27">
        <v>0</v>
      </c>
      <c r="O389" s="7"/>
      <c r="P389" s="16" t="s">
        <v>54</v>
      </c>
    </row>
    <row r="390" spans="1:16" s="17" customFormat="1" ht="32.4" customHeight="1" x14ac:dyDescent="0.3">
      <c r="A390" s="297" t="s">
        <v>5533</v>
      </c>
      <c r="B390" s="298" t="s">
        <v>5377</v>
      </c>
      <c r="C390" s="29" t="s">
        <v>148</v>
      </c>
      <c r="D390" s="26">
        <v>11807000</v>
      </c>
      <c r="E390" s="26">
        <v>11807000</v>
      </c>
      <c r="F390" s="27">
        <v>0</v>
      </c>
      <c r="G390" s="27">
        <v>11807000</v>
      </c>
      <c r="H390" s="27">
        <v>0</v>
      </c>
      <c r="I390" s="7" t="s">
        <v>53</v>
      </c>
      <c r="J390" s="7"/>
      <c r="K390" s="7"/>
      <c r="L390" s="7"/>
      <c r="M390" s="27"/>
      <c r="N390" s="27">
        <v>0</v>
      </c>
      <c r="O390" s="7"/>
      <c r="P390" s="16" t="s">
        <v>54</v>
      </c>
    </row>
    <row r="391" spans="1:16" s="17" customFormat="1" ht="32.4" customHeight="1" x14ac:dyDescent="0.3">
      <c r="A391" s="297" t="s">
        <v>5534</v>
      </c>
      <c r="B391" s="298" t="s">
        <v>1029</v>
      </c>
      <c r="C391" s="29" t="s">
        <v>148</v>
      </c>
      <c r="D391" s="26">
        <v>49685398</v>
      </c>
      <c r="E391" s="26">
        <v>49685398</v>
      </c>
      <c r="F391" s="27">
        <v>0</v>
      </c>
      <c r="G391" s="27">
        <v>49685398</v>
      </c>
      <c r="H391" s="27">
        <v>0</v>
      </c>
      <c r="I391" s="7" t="s">
        <v>53</v>
      </c>
      <c r="J391" s="7"/>
      <c r="K391" s="7"/>
      <c r="L391" s="7"/>
      <c r="M391" s="27"/>
      <c r="N391" s="27">
        <v>0</v>
      </c>
      <c r="O391" s="7"/>
      <c r="P391" s="16" t="s">
        <v>54</v>
      </c>
    </row>
    <row r="392" spans="1:16" s="17" customFormat="1" ht="32.4" customHeight="1" x14ac:dyDescent="0.3">
      <c r="A392" s="297" t="s">
        <v>5535</v>
      </c>
      <c r="B392" s="298" t="s">
        <v>5378</v>
      </c>
      <c r="C392" s="29" t="s">
        <v>148</v>
      </c>
      <c r="D392" s="26">
        <v>7000929</v>
      </c>
      <c r="E392" s="26">
        <v>7000929</v>
      </c>
      <c r="F392" s="27">
        <v>0</v>
      </c>
      <c r="G392" s="27">
        <v>7000929</v>
      </c>
      <c r="H392" s="27">
        <v>0</v>
      </c>
      <c r="I392" s="7" t="s">
        <v>53</v>
      </c>
      <c r="J392" s="7"/>
      <c r="K392" s="7"/>
      <c r="L392" s="7"/>
      <c r="M392" s="27"/>
      <c r="N392" s="27">
        <v>0</v>
      </c>
      <c r="O392" s="7"/>
      <c r="P392" s="16" t="s">
        <v>54</v>
      </c>
    </row>
    <row r="393" spans="1:16" s="17" customFormat="1" ht="32.4" customHeight="1" x14ac:dyDescent="0.3">
      <c r="A393" s="297" t="s">
        <v>5530</v>
      </c>
      <c r="B393" s="298" t="s">
        <v>1031</v>
      </c>
      <c r="C393" s="29" t="s">
        <v>148</v>
      </c>
      <c r="D393" s="26">
        <v>2417000</v>
      </c>
      <c r="E393" s="26">
        <v>2417000</v>
      </c>
      <c r="F393" s="27">
        <v>0</v>
      </c>
      <c r="G393" s="27">
        <v>2417000</v>
      </c>
      <c r="H393" s="27">
        <v>0</v>
      </c>
      <c r="I393" s="7" t="s">
        <v>53</v>
      </c>
      <c r="J393" s="7"/>
      <c r="K393" s="7"/>
      <c r="L393" s="7"/>
      <c r="M393" s="27"/>
      <c r="N393" s="27">
        <v>0</v>
      </c>
      <c r="O393" s="7"/>
      <c r="P393" s="16" t="s">
        <v>54</v>
      </c>
    </row>
    <row r="394" spans="1:16" s="17" customFormat="1" ht="32.4" customHeight="1" x14ac:dyDescent="0.3">
      <c r="A394" s="297" t="s">
        <v>5536</v>
      </c>
      <c r="B394" s="298" t="s">
        <v>1031</v>
      </c>
      <c r="C394" s="29" t="s">
        <v>148</v>
      </c>
      <c r="D394" s="26">
        <v>18705000</v>
      </c>
      <c r="E394" s="26">
        <v>18705000</v>
      </c>
      <c r="F394" s="27">
        <v>0</v>
      </c>
      <c r="G394" s="27">
        <v>18705000</v>
      </c>
      <c r="H394" s="27">
        <v>0</v>
      </c>
      <c r="I394" s="7" t="s">
        <v>53</v>
      </c>
      <c r="J394" s="7"/>
      <c r="K394" s="7"/>
      <c r="L394" s="7"/>
      <c r="M394" s="27"/>
      <c r="N394" s="27">
        <v>0</v>
      </c>
      <c r="O394" s="7"/>
      <c r="P394" s="16" t="s">
        <v>54</v>
      </c>
    </row>
    <row r="395" spans="1:16" s="17" customFormat="1" ht="32.4" customHeight="1" x14ac:dyDescent="0.3">
      <c r="A395" s="297" t="s">
        <v>5505</v>
      </c>
      <c r="B395" s="298" t="s">
        <v>1033</v>
      </c>
      <c r="C395" s="29" t="s">
        <v>148</v>
      </c>
      <c r="D395" s="26">
        <v>16855000</v>
      </c>
      <c r="E395" s="26">
        <v>16855000</v>
      </c>
      <c r="F395" s="27">
        <v>0</v>
      </c>
      <c r="G395" s="27">
        <v>16855000</v>
      </c>
      <c r="H395" s="27">
        <v>0</v>
      </c>
      <c r="I395" s="7" t="s">
        <v>53</v>
      </c>
      <c r="J395" s="7"/>
      <c r="K395" s="7"/>
      <c r="L395" s="7"/>
      <c r="M395" s="27"/>
      <c r="N395" s="27">
        <v>0</v>
      </c>
      <c r="O395" s="7"/>
      <c r="P395" s="16" t="s">
        <v>54</v>
      </c>
    </row>
    <row r="396" spans="1:16" s="17" customFormat="1" ht="32.4" customHeight="1" x14ac:dyDescent="0.3">
      <c r="A396" s="297" t="s">
        <v>5537</v>
      </c>
      <c r="B396" s="298" t="s">
        <v>5379</v>
      </c>
      <c r="C396" s="29" t="s">
        <v>148</v>
      </c>
      <c r="D396" s="26">
        <v>4912000</v>
      </c>
      <c r="E396" s="26">
        <v>4912000</v>
      </c>
      <c r="F396" s="27">
        <v>0</v>
      </c>
      <c r="G396" s="27">
        <v>4912000</v>
      </c>
      <c r="H396" s="27">
        <v>0</v>
      </c>
      <c r="I396" s="7" t="s">
        <v>53</v>
      </c>
      <c r="J396" s="7"/>
      <c r="K396" s="7"/>
      <c r="L396" s="7"/>
      <c r="M396" s="27"/>
      <c r="N396" s="27">
        <v>0</v>
      </c>
      <c r="O396" s="7"/>
      <c r="P396" s="16" t="s">
        <v>54</v>
      </c>
    </row>
    <row r="397" spans="1:16" s="17" customFormat="1" ht="32.4" customHeight="1" x14ac:dyDescent="0.3">
      <c r="A397" s="297" t="s">
        <v>5538</v>
      </c>
      <c r="B397" s="298" t="s">
        <v>5380</v>
      </c>
      <c r="C397" s="29" t="s">
        <v>148</v>
      </c>
      <c r="D397" s="26">
        <v>14012000</v>
      </c>
      <c r="E397" s="26">
        <v>14012000</v>
      </c>
      <c r="F397" s="27">
        <v>0</v>
      </c>
      <c r="G397" s="27">
        <v>14012000</v>
      </c>
      <c r="H397" s="27">
        <v>0</v>
      </c>
      <c r="I397" s="7" t="s">
        <v>53</v>
      </c>
      <c r="J397" s="7"/>
      <c r="K397" s="7"/>
      <c r="L397" s="7"/>
      <c r="M397" s="27"/>
      <c r="N397" s="27">
        <v>0</v>
      </c>
      <c r="O397" s="7"/>
      <c r="P397" s="16" t="s">
        <v>54</v>
      </c>
    </row>
    <row r="398" spans="1:16" s="17" customFormat="1" ht="32.4" customHeight="1" x14ac:dyDescent="0.3">
      <c r="A398" s="297" t="s">
        <v>5539</v>
      </c>
      <c r="B398" s="298" t="s">
        <v>5380</v>
      </c>
      <c r="C398" s="29" t="s">
        <v>148</v>
      </c>
      <c r="D398" s="26">
        <v>13698000</v>
      </c>
      <c r="E398" s="26">
        <v>13698000</v>
      </c>
      <c r="F398" s="27">
        <v>0</v>
      </c>
      <c r="G398" s="27">
        <v>13698000</v>
      </c>
      <c r="H398" s="27">
        <v>0</v>
      </c>
      <c r="I398" s="7" t="s">
        <v>53</v>
      </c>
      <c r="J398" s="7"/>
      <c r="K398" s="7"/>
      <c r="L398" s="7"/>
      <c r="M398" s="27"/>
      <c r="N398" s="27">
        <v>0</v>
      </c>
      <c r="O398" s="7"/>
      <c r="P398" s="16" t="s">
        <v>54</v>
      </c>
    </row>
    <row r="399" spans="1:16" s="17" customFormat="1" ht="32.4" customHeight="1" x14ac:dyDescent="0.3">
      <c r="A399" s="297" t="s">
        <v>5540</v>
      </c>
      <c r="B399" s="298" t="s">
        <v>5380</v>
      </c>
      <c r="C399" s="29" t="s">
        <v>148</v>
      </c>
      <c r="D399" s="26">
        <v>14195000</v>
      </c>
      <c r="E399" s="26">
        <v>14195000</v>
      </c>
      <c r="F399" s="27">
        <v>0</v>
      </c>
      <c r="G399" s="27">
        <v>14195000</v>
      </c>
      <c r="H399" s="27">
        <v>0</v>
      </c>
      <c r="I399" s="7" t="s">
        <v>53</v>
      </c>
      <c r="J399" s="7"/>
      <c r="K399" s="7"/>
      <c r="L399" s="7"/>
      <c r="M399" s="27"/>
      <c r="N399" s="27">
        <v>0</v>
      </c>
      <c r="O399" s="7"/>
      <c r="P399" s="16" t="s">
        <v>54</v>
      </c>
    </row>
    <row r="400" spans="1:16" s="17" customFormat="1" ht="32.4" customHeight="1" x14ac:dyDescent="0.3">
      <c r="A400" s="297" t="s">
        <v>5541</v>
      </c>
      <c r="B400" s="298" t="s">
        <v>1035</v>
      </c>
      <c r="C400" s="29" t="s">
        <v>148</v>
      </c>
      <c r="D400" s="26">
        <v>10938000</v>
      </c>
      <c r="E400" s="26">
        <v>10938000</v>
      </c>
      <c r="F400" s="27">
        <v>0</v>
      </c>
      <c r="G400" s="27">
        <v>10938000</v>
      </c>
      <c r="H400" s="27">
        <v>0</v>
      </c>
      <c r="I400" s="7" t="s">
        <v>53</v>
      </c>
      <c r="J400" s="7"/>
      <c r="K400" s="7"/>
      <c r="L400" s="7"/>
      <c r="M400" s="27"/>
      <c r="N400" s="27">
        <v>0</v>
      </c>
      <c r="O400" s="7"/>
      <c r="P400" s="16" t="s">
        <v>54</v>
      </c>
    </row>
    <row r="401" spans="1:16" s="17" customFormat="1" ht="32.4" customHeight="1" x14ac:dyDescent="0.3">
      <c r="A401" s="297" t="s">
        <v>5542</v>
      </c>
      <c r="B401" s="298" t="s">
        <v>1035</v>
      </c>
      <c r="C401" s="29" t="s">
        <v>148</v>
      </c>
      <c r="D401" s="26">
        <v>10998000</v>
      </c>
      <c r="E401" s="26">
        <v>10998000</v>
      </c>
      <c r="F401" s="27">
        <v>0</v>
      </c>
      <c r="G401" s="27">
        <v>10998000</v>
      </c>
      <c r="H401" s="27">
        <v>0</v>
      </c>
      <c r="I401" s="7" t="s">
        <v>53</v>
      </c>
      <c r="J401" s="7"/>
      <c r="K401" s="7"/>
      <c r="L401" s="7"/>
      <c r="M401" s="27"/>
      <c r="N401" s="27">
        <v>0</v>
      </c>
      <c r="O401" s="7"/>
      <c r="P401" s="16" t="s">
        <v>54</v>
      </c>
    </row>
    <row r="402" spans="1:16" s="17" customFormat="1" ht="32.4" customHeight="1" x14ac:dyDescent="0.3">
      <c r="A402" s="297" t="s">
        <v>5543</v>
      </c>
      <c r="B402" s="298" t="s">
        <v>1035</v>
      </c>
      <c r="C402" s="29" t="s">
        <v>148</v>
      </c>
      <c r="D402" s="26">
        <v>25997000</v>
      </c>
      <c r="E402" s="26">
        <v>25997000</v>
      </c>
      <c r="F402" s="27">
        <v>0</v>
      </c>
      <c r="G402" s="27">
        <v>25997000</v>
      </c>
      <c r="H402" s="27">
        <v>0</v>
      </c>
      <c r="I402" s="7" t="s">
        <v>53</v>
      </c>
      <c r="J402" s="7"/>
      <c r="K402" s="7"/>
      <c r="L402" s="7"/>
      <c r="M402" s="27"/>
      <c r="N402" s="27">
        <v>0</v>
      </c>
      <c r="O402" s="7"/>
      <c r="P402" s="16" t="s">
        <v>54</v>
      </c>
    </row>
    <row r="403" spans="1:16" s="17" customFormat="1" ht="32.4" customHeight="1" x14ac:dyDescent="0.3">
      <c r="A403" s="297" t="s">
        <v>5544</v>
      </c>
      <c r="B403" s="298" t="s">
        <v>1037</v>
      </c>
      <c r="C403" s="29" t="s">
        <v>148</v>
      </c>
      <c r="D403" s="26">
        <v>7688554</v>
      </c>
      <c r="E403" s="26">
        <v>7688554</v>
      </c>
      <c r="F403" s="27">
        <v>0</v>
      </c>
      <c r="G403" s="27">
        <v>7688554</v>
      </c>
      <c r="H403" s="27">
        <v>0</v>
      </c>
      <c r="I403" s="7" t="s">
        <v>53</v>
      </c>
      <c r="J403" s="7"/>
      <c r="K403" s="7"/>
      <c r="L403" s="7"/>
      <c r="M403" s="27"/>
      <c r="N403" s="27">
        <v>0</v>
      </c>
      <c r="O403" s="7"/>
      <c r="P403" s="16" t="s">
        <v>54</v>
      </c>
    </row>
    <row r="404" spans="1:16" s="17" customFormat="1" ht="32.4" customHeight="1" x14ac:dyDescent="0.3">
      <c r="A404" s="297" t="s">
        <v>5545</v>
      </c>
      <c r="B404" s="298" t="s">
        <v>1037</v>
      </c>
      <c r="C404" s="29" t="s">
        <v>148</v>
      </c>
      <c r="D404" s="26">
        <v>15427600</v>
      </c>
      <c r="E404" s="26">
        <v>15427600</v>
      </c>
      <c r="F404" s="27">
        <v>0</v>
      </c>
      <c r="G404" s="27">
        <v>15427600</v>
      </c>
      <c r="H404" s="27">
        <v>0</v>
      </c>
      <c r="I404" s="7" t="s">
        <v>53</v>
      </c>
      <c r="J404" s="7"/>
      <c r="K404" s="7"/>
      <c r="L404" s="7"/>
      <c r="M404" s="27"/>
      <c r="N404" s="27">
        <v>0</v>
      </c>
      <c r="O404" s="7"/>
      <c r="P404" s="16" t="s">
        <v>54</v>
      </c>
    </row>
    <row r="405" spans="1:16" s="17" customFormat="1" ht="32.4" customHeight="1" x14ac:dyDescent="0.3">
      <c r="A405" s="297" t="s">
        <v>5546</v>
      </c>
      <c r="B405" s="298" t="s">
        <v>1037</v>
      </c>
      <c r="C405" s="29" t="s">
        <v>148</v>
      </c>
      <c r="D405" s="26">
        <v>8068848</v>
      </c>
      <c r="E405" s="26">
        <v>8068848</v>
      </c>
      <c r="F405" s="27">
        <v>0</v>
      </c>
      <c r="G405" s="27">
        <v>8068848</v>
      </c>
      <c r="H405" s="27">
        <v>0</v>
      </c>
      <c r="I405" s="7" t="s">
        <v>53</v>
      </c>
      <c r="J405" s="7"/>
      <c r="K405" s="7"/>
      <c r="L405" s="7"/>
      <c r="M405" s="27"/>
      <c r="N405" s="27">
        <v>0</v>
      </c>
      <c r="O405" s="7"/>
      <c r="P405" s="16" t="s">
        <v>54</v>
      </c>
    </row>
    <row r="406" spans="1:16" s="17" customFormat="1" ht="32.4" customHeight="1" x14ac:dyDescent="0.3">
      <c r="A406" s="297" t="s">
        <v>3307</v>
      </c>
      <c r="B406" s="298" t="s">
        <v>1039</v>
      </c>
      <c r="C406" s="29" t="s">
        <v>148</v>
      </c>
      <c r="D406" s="26">
        <v>874000</v>
      </c>
      <c r="E406" s="26">
        <v>874000</v>
      </c>
      <c r="F406" s="27">
        <v>0</v>
      </c>
      <c r="G406" s="27">
        <v>874000</v>
      </c>
      <c r="H406" s="27">
        <v>0</v>
      </c>
      <c r="I406" s="7" t="s">
        <v>53</v>
      </c>
      <c r="J406" s="7"/>
      <c r="K406" s="7"/>
      <c r="L406" s="7"/>
      <c r="M406" s="27"/>
      <c r="N406" s="27">
        <v>0</v>
      </c>
      <c r="O406" s="7"/>
      <c r="P406" s="16" t="s">
        <v>54</v>
      </c>
    </row>
    <row r="407" spans="1:16" s="17" customFormat="1" ht="32.4" customHeight="1" x14ac:dyDescent="0.3">
      <c r="A407" s="297" t="s">
        <v>5458</v>
      </c>
      <c r="B407" s="298" t="s">
        <v>1039</v>
      </c>
      <c r="C407" s="29" t="s">
        <v>148</v>
      </c>
      <c r="D407" s="26">
        <v>4315000</v>
      </c>
      <c r="E407" s="26">
        <v>4315000</v>
      </c>
      <c r="F407" s="27">
        <v>0</v>
      </c>
      <c r="G407" s="27">
        <v>4315000</v>
      </c>
      <c r="H407" s="27">
        <v>0</v>
      </c>
      <c r="I407" s="7" t="s">
        <v>53</v>
      </c>
      <c r="J407" s="7"/>
      <c r="K407" s="7"/>
      <c r="L407" s="7"/>
      <c r="M407" s="27"/>
      <c r="N407" s="27">
        <v>0</v>
      </c>
      <c r="O407" s="7"/>
      <c r="P407" s="16" t="s">
        <v>54</v>
      </c>
    </row>
    <row r="408" spans="1:16" s="17" customFormat="1" ht="32.4" customHeight="1" x14ac:dyDescent="0.3">
      <c r="A408" s="297" t="s">
        <v>5547</v>
      </c>
      <c r="B408" s="298" t="s">
        <v>1039</v>
      </c>
      <c r="C408" s="29" t="s">
        <v>148</v>
      </c>
      <c r="D408" s="26">
        <v>2527000</v>
      </c>
      <c r="E408" s="26">
        <v>2527000</v>
      </c>
      <c r="F408" s="27">
        <v>0</v>
      </c>
      <c r="G408" s="27">
        <v>2527000</v>
      </c>
      <c r="H408" s="27">
        <v>0</v>
      </c>
      <c r="I408" s="7" t="s">
        <v>53</v>
      </c>
      <c r="J408" s="7"/>
      <c r="K408" s="7"/>
      <c r="L408" s="7"/>
      <c r="M408" s="27"/>
      <c r="N408" s="27">
        <v>0</v>
      </c>
      <c r="O408" s="7"/>
      <c r="P408" s="16" t="s">
        <v>54</v>
      </c>
    </row>
    <row r="409" spans="1:16" s="17" customFormat="1" ht="32.4" customHeight="1" x14ac:dyDescent="0.3">
      <c r="A409" s="297" t="s">
        <v>5548</v>
      </c>
      <c r="B409" s="298" t="s">
        <v>1039</v>
      </c>
      <c r="C409" s="29" t="s">
        <v>148</v>
      </c>
      <c r="D409" s="26">
        <v>603000</v>
      </c>
      <c r="E409" s="26">
        <v>603000</v>
      </c>
      <c r="F409" s="27">
        <v>0</v>
      </c>
      <c r="G409" s="27">
        <v>603000</v>
      </c>
      <c r="H409" s="27">
        <v>0</v>
      </c>
      <c r="I409" s="7" t="s">
        <v>53</v>
      </c>
      <c r="J409" s="7"/>
      <c r="K409" s="7"/>
      <c r="L409" s="7"/>
      <c r="M409" s="27"/>
      <c r="N409" s="27">
        <v>0</v>
      </c>
      <c r="O409" s="7"/>
      <c r="P409" s="16" t="s">
        <v>54</v>
      </c>
    </row>
    <row r="410" spans="1:16" s="17" customFormat="1" ht="32.4" customHeight="1" x14ac:dyDescent="0.3">
      <c r="A410" s="297" t="s">
        <v>5549</v>
      </c>
      <c r="B410" s="298" t="s">
        <v>1039</v>
      </c>
      <c r="C410" s="29" t="s">
        <v>148</v>
      </c>
      <c r="D410" s="26">
        <v>1688000</v>
      </c>
      <c r="E410" s="26">
        <v>1688000</v>
      </c>
      <c r="F410" s="27">
        <v>0</v>
      </c>
      <c r="G410" s="27">
        <v>1688000</v>
      </c>
      <c r="H410" s="27">
        <v>0</v>
      </c>
      <c r="I410" s="7" t="s">
        <v>53</v>
      </c>
      <c r="J410" s="7"/>
      <c r="K410" s="7"/>
      <c r="L410" s="7"/>
      <c r="M410" s="27"/>
      <c r="N410" s="27">
        <v>0</v>
      </c>
      <c r="O410" s="7"/>
      <c r="P410" s="16" t="s">
        <v>54</v>
      </c>
    </row>
    <row r="411" spans="1:16" s="17" customFormat="1" ht="32.4" customHeight="1" x14ac:dyDescent="0.3">
      <c r="A411" s="297" t="s">
        <v>5465</v>
      </c>
      <c r="B411" s="298" t="s">
        <v>5381</v>
      </c>
      <c r="C411" s="29" t="s">
        <v>148</v>
      </c>
      <c r="D411" s="26">
        <v>10537469.000000002</v>
      </c>
      <c r="E411" s="26">
        <v>10537469.000000002</v>
      </c>
      <c r="F411" s="27">
        <v>0</v>
      </c>
      <c r="G411" s="27">
        <v>10537469.000000002</v>
      </c>
      <c r="H411" s="27">
        <v>0</v>
      </c>
      <c r="I411" s="7" t="s">
        <v>53</v>
      </c>
      <c r="J411" s="7"/>
      <c r="K411" s="7"/>
      <c r="L411" s="7"/>
      <c r="M411" s="27"/>
      <c r="N411" s="27">
        <v>0</v>
      </c>
      <c r="O411" s="7"/>
      <c r="P411" s="16" t="s">
        <v>54</v>
      </c>
    </row>
    <row r="412" spans="1:16" s="17" customFormat="1" ht="32.4" customHeight="1" x14ac:dyDescent="0.3">
      <c r="A412" s="297" t="s">
        <v>5550</v>
      </c>
      <c r="B412" s="298" t="s">
        <v>5381</v>
      </c>
      <c r="C412" s="29" t="s">
        <v>148</v>
      </c>
      <c r="D412" s="26">
        <v>5722000</v>
      </c>
      <c r="E412" s="26">
        <v>5722000</v>
      </c>
      <c r="F412" s="27">
        <v>0</v>
      </c>
      <c r="G412" s="27">
        <v>5722000</v>
      </c>
      <c r="H412" s="27">
        <v>0</v>
      </c>
      <c r="I412" s="7" t="s">
        <v>53</v>
      </c>
      <c r="J412" s="7"/>
      <c r="K412" s="7"/>
      <c r="L412" s="7"/>
      <c r="M412" s="27"/>
      <c r="N412" s="27">
        <v>0</v>
      </c>
      <c r="O412" s="7"/>
      <c r="P412" s="16" t="s">
        <v>54</v>
      </c>
    </row>
    <row r="413" spans="1:16" s="17" customFormat="1" ht="32.4" customHeight="1" x14ac:dyDescent="0.3">
      <c r="A413" s="297" t="s">
        <v>5551</v>
      </c>
      <c r="B413" s="298" t="s">
        <v>5381</v>
      </c>
      <c r="C413" s="29" t="s">
        <v>148</v>
      </c>
      <c r="D413" s="26">
        <v>26778785</v>
      </c>
      <c r="E413" s="26">
        <v>26778785</v>
      </c>
      <c r="F413" s="27">
        <v>0</v>
      </c>
      <c r="G413" s="27">
        <v>26778785</v>
      </c>
      <c r="H413" s="27">
        <v>0</v>
      </c>
      <c r="I413" s="7" t="s">
        <v>53</v>
      </c>
      <c r="J413" s="7"/>
      <c r="K413" s="7"/>
      <c r="L413" s="7"/>
      <c r="M413" s="27"/>
      <c r="N413" s="27">
        <v>0</v>
      </c>
      <c r="O413" s="7"/>
      <c r="P413" s="16" t="s">
        <v>54</v>
      </c>
    </row>
    <row r="414" spans="1:16" s="17" customFormat="1" ht="32.4" customHeight="1" x14ac:dyDescent="0.3">
      <c r="A414" s="297" t="s">
        <v>5552</v>
      </c>
      <c r="B414" s="298" t="s">
        <v>1041</v>
      </c>
      <c r="C414" s="29" t="s">
        <v>148</v>
      </c>
      <c r="D414" s="26">
        <v>14546000</v>
      </c>
      <c r="E414" s="26">
        <v>14546000</v>
      </c>
      <c r="F414" s="27">
        <v>0</v>
      </c>
      <c r="G414" s="27">
        <v>14546000</v>
      </c>
      <c r="H414" s="27">
        <v>0</v>
      </c>
      <c r="I414" s="7" t="s">
        <v>53</v>
      </c>
      <c r="J414" s="7"/>
      <c r="K414" s="7"/>
      <c r="L414" s="7"/>
      <c r="M414" s="27"/>
      <c r="N414" s="27">
        <v>0</v>
      </c>
      <c r="O414" s="7"/>
      <c r="P414" s="16" t="s">
        <v>54</v>
      </c>
    </row>
    <row r="415" spans="1:16" s="17" customFormat="1" ht="32.4" customHeight="1" x14ac:dyDescent="0.3">
      <c r="A415" s="297" t="s">
        <v>5553</v>
      </c>
      <c r="B415" s="298" t="s">
        <v>1041</v>
      </c>
      <c r="C415" s="29" t="s">
        <v>148</v>
      </c>
      <c r="D415" s="26">
        <v>10738000</v>
      </c>
      <c r="E415" s="26">
        <v>10738000</v>
      </c>
      <c r="F415" s="27">
        <v>0</v>
      </c>
      <c r="G415" s="27">
        <v>10738000</v>
      </c>
      <c r="H415" s="27">
        <v>0</v>
      </c>
      <c r="I415" s="7" t="s">
        <v>53</v>
      </c>
      <c r="J415" s="7"/>
      <c r="K415" s="7"/>
      <c r="L415" s="7"/>
      <c r="M415" s="27"/>
      <c r="N415" s="27">
        <v>0</v>
      </c>
      <c r="O415" s="7"/>
      <c r="P415" s="16" t="s">
        <v>54</v>
      </c>
    </row>
    <row r="416" spans="1:16" s="17" customFormat="1" ht="32.4" customHeight="1" x14ac:dyDescent="0.3">
      <c r="A416" s="297" t="s">
        <v>5554</v>
      </c>
      <c r="B416" s="298" t="s">
        <v>1041</v>
      </c>
      <c r="C416" s="29" t="s">
        <v>148</v>
      </c>
      <c r="D416" s="26">
        <v>9244714</v>
      </c>
      <c r="E416" s="26">
        <v>9244714</v>
      </c>
      <c r="F416" s="27">
        <v>0</v>
      </c>
      <c r="G416" s="27">
        <v>9244714</v>
      </c>
      <c r="H416" s="27">
        <v>0</v>
      </c>
      <c r="I416" s="7" t="s">
        <v>53</v>
      </c>
      <c r="J416" s="7"/>
      <c r="K416" s="7"/>
      <c r="L416" s="7"/>
      <c r="M416" s="27"/>
      <c r="N416" s="27">
        <v>0</v>
      </c>
      <c r="O416" s="7"/>
      <c r="P416" s="16" t="s">
        <v>54</v>
      </c>
    </row>
    <row r="417" spans="1:16" s="17" customFormat="1" ht="32.4" customHeight="1" x14ac:dyDescent="0.3">
      <c r="A417" s="297" t="s">
        <v>5555</v>
      </c>
      <c r="B417" s="298" t="s">
        <v>1043</v>
      </c>
      <c r="C417" s="29" t="s">
        <v>148</v>
      </c>
      <c r="D417" s="26">
        <v>7403000</v>
      </c>
      <c r="E417" s="26">
        <v>7403000</v>
      </c>
      <c r="F417" s="27">
        <v>0</v>
      </c>
      <c r="G417" s="27">
        <v>7403000</v>
      </c>
      <c r="H417" s="27">
        <v>0</v>
      </c>
      <c r="I417" s="7" t="s">
        <v>53</v>
      </c>
      <c r="J417" s="7"/>
      <c r="K417" s="7"/>
      <c r="L417" s="7"/>
      <c r="M417" s="27"/>
      <c r="N417" s="27">
        <v>0</v>
      </c>
      <c r="O417" s="7"/>
      <c r="P417" s="16" t="s">
        <v>54</v>
      </c>
    </row>
    <row r="418" spans="1:16" s="17" customFormat="1" ht="32.4" customHeight="1" x14ac:dyDescent="0.3">
      <c r="A418" s="297" t="s">
        <v>5556</v>
      </c>
      <c r="B418" s="298" t="s">
        <v>1043</v>
      </c>
      <c r="C418" s="29" t="s">
        <v>148</v>
      </c>
      <c r="D418" s="26">
        <v>622000</v>
      </c>
      <c r="E418" s="26">
        <v>622000</v>
      </c>
      <c r="F418" s="27">
        <v>0</v>
      </c>
      <c r="G418" s="27">
        <v>622000</v>
      </c>
      <c r="H418" s="27">
        <v>0</v>
      </c>
      <c r="I418" s="7" t="s">
        <v>53</v>
      </c>
      <c r="J418" s="7"/>
      <c r="K418" s="7"/>
      <c r="L418" s="7"/>
      <c r="M418" s="27"/>
      <c r="N418" s="27">
        <v>0</v>
      </c>
      <c r="O418" s="7"/>
      <c r="P418" s="16" t="s">
        <v>54</v>
      </c>
    </row>
    <row r="419" spans="1:16" s="17" customFormat="1" ht="32.4" customHeight="1" x14ac:dyDescent="0.3">
      <c r="A419" s="297" t="s">
        <v>5557</v>
      </c>
      <c r="B419" s="298" t="s">
        <v>1043</v>
      </c>
      <c r="C419" s="29" t="s">
        <v>148</v>
      </c>
      <c r="D419" s="26">
        <v>767000</v>
      </c>
      <c r="E419" s="26">
        <v>767000</v>
      </c>
      <c r="F419" s="27">
        <v>0</v>
      </c>
      <c r="G419" s="27">
        <v>767000</v>
      </c>
      <c r="H419" s="27">
        <v>0</v>
      </c>
      <c r="I419" s="7" t="s">
        <v>53</v>
      </c>
      <c r="J419" s="7"/>
      <c r="K419" s="7"/>
      <c r="L419" s="7"/>
      <c r="M419" s="27"/>
      <c r="N419" s="27">
        <v>0</v>
      </c>
      <c r="O419" s="7"/>
      <c r="P419" s="16" t="s">
        <v>54</v>
      </c>
    </row>
    <row r="420" spans="1:16" s="17" customFormat="1" ht="32.4" customHeight="1" x14ac:dyDescent="0.3">
      <c r="A420" s="297" t="s">
        <v>5558</v>
      </c>
      <c r="B420" s="298" t="s">
        <v>1045</v>
      </c>
      <c r="C420" s="29" t="s">
        <v>148</v>
      </c>
      <c r="D420" s="26">
        <v>1080000</v>
      </c>
      <c r="E420" s="26">
        <v>1080000</v>
      </c>
      <c r="F420" s="27">
        <v>0</v>
      </c>
      <c r="G420" s="27">
        <v>1080000</v>
      </c>
      <c r="H420" s="27">
        <v>0</v>
      </c>
      <c r="I420" s="7" t="s">
        <v>53</v>
      </c>
      <c r="J420" s="7"/>
      <c r="K420" s="7"/>
      <c r="L420" s="7"/>
      <c r="M420" s="27"/>
      <c r="N420" s="27">
        <v>0</v>
      </c>
      <c r="O420" s="7"/>
      <c r="P420" s="16" t="s">
        <v>54</v>
      </c>
    </row>
    <row r="421" spans="1:16" s="17" customFormat="1" ht="32.4" customHeight="1" x14ac:dyDescent="0.3">
      <c r="A421" s="297" t="s">
        <v>5559</v>
      </c>
      <c r="B421" s="298" t="s">
        <v>1045</v>
      </c>
      <c r="C421" s="29" t="s">
        <v>148</v>
      </c>
      <c r="D421" s="26">
        <v>5310000</v>
      </c>
      <c r="E421" s="26">
        <v>5310000</v>
      </c>
      <c r="F421" s="27">
        <v>0</v>
      </c>
      <c r="G421" s="27">
        <v>5310000</v>
      </c>
      <c r="H421" s="27">
        <v>0</v>
      </c>
      <c r="I421" s="7" t="s">
        <v>53</v>
      </c>
      <c r="J421" s="7"/>
      <c r="K421" s="7"/>
      <c r="L421" s="7"/>
      <c r="M421" s="27"/>
      <c r="N421" s="27">
        <v>0</v>
      </c>
      <c r="O421" s="7"/>
      <c r="P421" s="16" t="s">
        <v>54</v>
      </c>
    </row>
    <row r="422" spans="1:16" s="17" customFormat="1" ht="32.4" customHeight="1" x14ac:dyDescent="0.3">
      <c r="A422" s="297" t="s">
        <v>1177</v>
      </c>
      <c r="B422" s="298" t="s">
        <v>1045</v>
      </c>
      <c r="C422" s="29" t="s">
        <v>148</v>
      </c>
      <c r="D422" s="26">
        <v>1141000</v>
      </c>
      <c r="E422" s="26">
        <v>1141000</v>
      </c>
      <c r="F422" s="27">
        <v>0</v>
      </c>
      <c r="G422" s="27">
        <v>1141000</v>
      </c>
      <c r="H422" s="27">
        <v>0</v>
      </c>
      <c r="I422" s="7" t="s">
        <v>53</v>
      </c>
      <c r="J422" s="7"/>
      <c r="K422" s="7"/>
      <c r="L422" s="7"/>
      <c r="M422" s="27"/>
      <c r="N422" s="27">
        <v>0</v>
      </c>
      <c r="O422" s="7"/>
      <c r="P422" s="16" t="s">
        <v>54</v>
      </c>
    </row>
    <row r="423" spans="1:16" s="17" customFormat="1" ht="32.4" customHeight="1" x14ac:dyDescent="0.3">
      <c r="A423" s="297" t="s">
        <v>5531</v>
      </c>
      <c r="B423" s="298" t="s">
        <v>1045</v>
      </c>
      <c r="C423" s="29" t="s">
        <v>148</v>
      </c>
      <c r="D423" s="26">
        <v>3992000</v>
      </c>
      <c r="E423" s="26">
        <v>3992000</v>
      </c>
      <c r="F423" s="27">
        <v>0</v>
      </c>
      <c r="G423" s="27">
        <v>3992000</v>
      </c>
      <c r="H423" s="27">
        <v>0</v>
      </c>
      <c r="I423" s="7" t="s">
        <v>53</v>
      </c>
      <c r="J423" s="7"/>
      <c r="K423" s="7"/>
      <c r="L423" s="7"/>
      <c r="M423" s="27"/>
      <c r="N423" s="27">
        <v>0</v>
      </c>
      <c r="O423" s="7"/>
      <c r="P423" s="16" t="s">
        <v>54</v>
      </c>
    </row>
    <row r="424" spans="1:16" s="17" customFormat="1" ht="32.4" customHeight="1" x14ac:dyDescent="0.3">
      <c r="A424" s="297" t="s">
        <v>5560</v>
      </c>
      <c r="B424" s="298" t="s">
        <v>1045</v>
      </c>
      <c r="C424" s="29" t="s">
        <v>148</v>
      </c>
      <c r="D424" s="26">
        <v>15171000</v>
      </c>
      <c r="E424" s="26">
        <v>15171000</v>
      </c>
      <c r="F424" s="27">
        <v>0</v>
      </c>
      <c r="G424" s="27">
        <v>15171000</v>
      </c>
      <c r="H424" s="27">
        <v>0</v>
      </c>
      <c r="I424" s="7" t="s">
        <v>53</v>
      </c>
      <c r="J424" s="7"/>
      <c r="K424" s="7"/>
      <c r="L424" s="7"/>
      <c r="M424" s="27"/>
      <c r="N424" s="27">
        <v>0</v>
      </c>
      <c r="O424" s="7"/>
      <c r="P424" s="16" t="s">
        <v>54</v>
      </c>
    </row>
    <row r="425" spans="1:16" s="17" customFormat="1" ht="32.4" customHeight="1" x14ac:dyDescent="0.3">
      <c r="A425" s="297" t="s">
        <v>5561</v>
      </c>
      <c r="B425" s="298" t="s">
        <v>5382</v>
      </c>
      <c r="C425" s="29" t="s">
        <v>148</v>
      </c>
      <c r="D425" s="26">
        <v>5360735.0000000009</v>
      </c>
      <c r="E425" s="26">
        <v>5360735.0000000009</v>
      </c>
      <c r="F425" s="27">
        <v>0</v>
      </c>
      <c r="G425" s="27">
        <v>5360735.0000000009</v>
      </c>
      <c r="H425" s="27">
        <v>0</v>
      </c>
      <c r="I425" s="7" t="s">
        <v>53</v>
      </c>
      <c r="J425" s="7"/>
      <c r="K425" s="7"/>
      <c r="L425" s="7"/>
      <c r="M425" s="27"/>
      <c r="N425" s="27">
        <v>0</v>
      </c>
      <c r="O425" s="7"/>
      <c r="P425" s="16" t="s">
        <v>54</v>
      </c>
    </row>
    <row r="426" spans="1:16" s="17" customFormat="1" ht="32.4" customHeight="1" x14ac:dyDescent="0.3">
      <c r="A426" s="297" t="s">
        <v>5562</v>
      </c>
      <c r="B426" s="298" t="s">
        <v>5382</v>
      </c>
      <c r="C426" s="29" t="s">
        <v>148</v>
      </c>
      <c r="D426" s="26">
        <v>4117685.9999999995</v>
      </c>
      <c r="E426" s="26">
        <v>4117685.9999999995</v>
      </c>
      <c r="F426" s="27">
        <v>0</v>
      </c>
      <c r="G426" s="27">
        <v>4117685.9999999995</v>
      </c>
      <c r="H426" s="27">
        <v>0</v>
      </c>
      <c r="I426" s="7" t="s">
        <v>53</v>
      </c>
      <c r="J426" s="7"/>
      <c r="K426" s="7"/>
      <c r="L426" s="7"/>
      <c r="M426" s="27"/>
      <c r="N426" s="27">
        <v>0</v>
      </c>
      <c r="O426" s="7"/>
      <c r="P426" s="16" t="s">
        <v>54</v>
      </c>
    </row>
    <row r="427" spans="1:16" s="17" customFormat="1" ht="32.4" customHeight="1" x14ac:dyDescent="0.3">
      <c r="A427" s="297" t="s">
        <v>5563</v>
      </c>
      <c r="B427" s="298" t="s">
        <v>5382</v>
      </c>
      <c r="C427" s="29" t="s">
        <v>148</v>
      </c>
      <c r="D427" s="26">
        <v>7983724</v>
      </c>
      <c r="E427" s="26">
        <v>7983724</v>
      </c>
      <c r="F427" s="27">
        <v>0</v>
      </c>
      <c r="G427" s="27">
        <v>7983724</v>
      </c>
      <c r="H427" s="27">
        <v>0</v>
      </c>
      <c r="I427" s="7" t="s">
        <v>53</v>
      </c>
      <c r="J427" s="7"/>
      <c r="K427" s="7"/>
      <c r="L427" s="7"/>
      <c r="M427" s="27"/>
      <c r="N427" s="27">
        <v>0</v>
      </c>
      <c r="O427" s="7"/>
      <c r="P427" s="16" t="s">
        <v>54</v>
      </c>
    </row>
    <row r="428" spans="1:16" s="17" customFormat="1" ht="32.4" customHeight="1" x14ac:dyDescent="0.3">
      <c r="A428" s="297" t="s">
        <v>5564</v>
      </c>
      <c r="B428" s="298" t="s">
        <v>5383</v>
      </c>
      <c r="C428" s="29" t="s">
        <v>148</v>
      </c>
      <c r="D428" s="26">
        <v>1741522</v>
      </c>
      <c r="E428" s="26">
        <v>1741522</v>
      </c>
      <c r="F428" s="27">
        <v>0</v>
      </c>
      <c r="G428" s="27">
        <v>1741522</v>
      </c>
      <c r="H428" s="27">
        <v>0</v>
      </c>
      <c r="I428" s="7" t="s">
        <v>53</v>
      </c>
      <c r="J428" s="7"/>
      <c r="K428" s="7"/>
      <c r="L428" s="7"/>
      <c r="M428" s="27"/>
      <c r="N428" s="27">
        <v>0</v>
      </c>
      <c r="O428" s="7"/>
      <c r="P428" s="16" t="s">
        <v>54</v>
      </c>
    </row>
    <row r="429" spans="1:16" s="17" customFormat="1" ht="32.4" customHeight="1" x14ac:dyDescent="0.3">
      <c r="A429" s="297" t="s">
        <v>5565</v>
      </c>
      <c r="B429" s="298" t="s">
        <v>5383</v>
      </c>
      <c r="C429" s="29" t="s">
        <v>148</v>
      </c>
      <c r="D429" s="26">
        <v>3064814.0000000005</v>
      </c>
      <c r="E429" s="26">
        <v>3064814.0000000005</v>
      </c>
      <c r="F429" s="27">
        <v>0</v>
      </c>
      <c r="G429" s="27">
        <v>3064814.0000000005</v>
      </c>
      <c r="H429" s="27">
        <v>0</v>
      </c>
      <c r="I429" s="7" t="s">
        <v>53</v>
      </c>
      <c r="J429" s="7"/>
      <c r="K429" s="7"/>
      <c r="L429" s="7"/>
      <c r="M429" s="27"/>
      <c r="N429" s="27">
        <v>0</v>
      </c>
      <c r="O429" s="7"/>
      <c r="P429" s="16" t="s">
        <v>54</v>
      </c>
    </row>
    <row r="430" spans="1:16" s="17" customFormat="1" ht="32.4" customHeight="1" x14ac:dyDescent="0.3">
      <c r="A430" s="297" t="s">
        <v>5566</v>
      </c>
      <c r="B430" s="298" t="s">
        <v>5383</v>
      </c>
      <c r="C430" s="29" t="s">
        <v>148</v>
      </c>
      <c r="D430" s="26">
        <v>8563486</v>
      </c>
      <c r="E430" s="26">
        <v>8563486</v>
      </c>
      <c r="F430" s="27">
        <v>0</v>
      </c>
      <c r="G430" s="27">
        <v>8563486</v>
      </c>
      <c r="H430" s="27">
        <v>0</v>
      </c>
      <c r="I430" s="7" t="s">
        <v>53</v>
      </c>
      <c r="J430" s="7"/>
      <c r="K430" s="7"/>
      <c r="L430" s="7"/>
      <c r="M430" s="27"/>
      <c r="N430" s="27">
        <v>0</v>
      </c>
      <c r="O430" s="7"/>
      <c r="P430" s="16" t="s">
        <v>54</v>
      </c>
    </row>
    <row r="431" spans="1:16" s="17" customFormat="1" ht="32.4" customHeight="1" x14ac:dyDescent="0.3">
      <c r="A431" s="297" t="s">
        <v>5567</v>
      </c>
      <c r="B431" s="298" t="s">
        <v>5384</v>
      </c>
      <c r="C431" s="29" t="s">
        <v>148</v>
      </c>
      <c r="D431" s="26">
        <v>2918284</v>
      </c>
      <c r="E431" s="26">
        <v>2918284</v>
      </c>
      <c r="F431" s="27">
        <v>0</v>
      </c>
      <c r="G431" s="27">
        <v>2918284</v>
      </c>
      <c r="H431" s="27">
        <v>0</v>
      </c>
      <c r="I431" s="7" t="s">
        <v>53</v>
      </c>
      <c r="J431" s="7"/>
      <c r="K431" s="7"/>
      <c r="L431" s="7"/>
      <c r="M431" s="27"/>
      <c r="N431" s="27">
        <v>0</v>
      </c>
      <c r="O431" s="7"/>
      <c r="P431" s="16" t="s">
        <v>54</v>
      </c>
    </row>
    <row r="432" spans="1:16" s="17" customFormat="1" ht="32.4" customHeight="1" x14ac:dyDescent="0.3">
      <c r="A432" s="297" t="s">
        <v>5568</v>
      </c>
      <c r="B432" s="298" t="s">
        <v>5384</v>
      </c>
      <c r="C432" s="29" t="s">
        <v>148</v>
      </c>
      <c r="D432" s="26">
        <v>1841745.0000000002</v>
      </c>
      <c r="E432" s="26">
        <v>1841745.0000000002</v>
      </c>
      <c r="F432" s="27">
        <v>0</v>
      </c>
      <c r="G432" s="27">
        <v>1841745.0000000002</v>
      </c>
      <c r="H432" s="27">
        <v>0</v>
      </c>
      <c r="I432" s="7" t="s">
        <v>53</v>
      </c>
      <c r="J432" s="7"/>
      <c r="K432" s="7"/>
      <c r="L432" s="7"/>
      <c r="M432" s="27"/>
      <c r="N432" s="27">
        <v>0</v>
      </c>
      <c r="O432" s="7"/>
      <c r="P432" s="16" t="s">
        <v>54</v>
      </c>
    </row>
    <row r="433" spans="1:16" s="17" customFormat="1" ht="32.4" customHeight="1" x14ac:dyDescent="0.3">
      <c r="A433" s="297" t="s">
        <v>5569</v>
      </c>
      <c r="B433" s="298" t="s">
        <v>5384</v>
      </c>
      <c r="C433" s="29" t="s">
        <v>148</v>
      </c>
      <c r="D433" s="26">
        <v>5254866</v>
      </c>
      <c r="E433" s="26">
        <v>5254866</v>
      </c>
      <c r="F433" s="27">
        <v>0</v>
      </c>
      <c r="G433" s="27">
        <v>5254866</v>
      </c>
      <c r="H433" s="27">
        <v>0</v>
      </c>
      <c r="I433" s="7" t="s">
        <v>53</v>
      </c>
      <c r="J433" s="7"/>
      <c r="K433" s="7"/>
      <c r="L433" s="7"/>
      <c r="M433" s="27"/>
      <c r="N433" s="27">
        <v>0</v>
      </c>
      <c r="O433" s="7"/>
      <c r="P433" s="16" t="s">
        <v>54</v>
      </c>
    </row>
    <row r="434" spans="1:16" s="17" customFormat="1" ht="32.4" customHeight="1" x14ac:dyDescent="0.3">
      <c r="A434" s="297" t="s">
        <v>5570</v>
      </c>
      <c r="B434" s="298" t="s">
        <v>5385</v>
      </c>
      <c r="C434" s="29" t="s">
        <v>148</v>
      </c>
      <c r="D434" s="26">
        <v>4350000</v>
      </c>
      <c r="E434" s="26">
        <v>4350000</v>
      </c>
      <c r="F434" s="27">
        <v>0</v>
      </c>
      <c r="G434" s="27">
        <v>4350000</v>
      </c>
      <c r="H434" s="27">
        <v>0</v>
      </c>
      <c r="I434" s="7" t="s">
        <v>53</v>
      </c>
      <c r="J434" s="7"/>
      <c r="K434" s="7"/>
      <c r="L434" s="7"/>
      <c r="M434" s="27"/>
      <c r="N434" s="27">
        <v>0</v>
      </c>
      <c r="O434" s="7"/>
      <c r="P434" s="16" t="s">
        <v>54</v>
      </c>
    </row>
    <row r="435" spans="1:16" s="17" customFormat="1" ht="32.4" customHeight="1" x14ac:dyDescent="0.3">
      <c r="A435" s="297" t="s">
        <v>5571</v>
      </c>
      <c r="B435" s="298" t="s">
        <v>5385</v>
      </c>
      <c r="C435" s="29" t="s">
        <v>148</v>
      </c>
      <c r="D435" s="26">
        <v>5985070</v>
      </c>
      <c r="E435" s="26">
        <v>5985070</v>
      </c>
      <c r="F435" s="27">
        <v>0</v>
      </c>
      <c r="G435" s="27">
        <v>5985070</v>
      </c>
      <c r="H435" s="27">
        <v>0</v>
      </c>
      <c r="I435" s="7" t="s">
        <v>53</v>
      </c>
      <c r="J435" s="7"/>
      <c r="K435" s="7"/>
      <c r="L435" s="7"/>
      <c r="M435" s="27"/>
      <c r="N435" s="27">
        <v>0</v>
      </c>
      <c r="O435" s="7"/>
      <c r="P435" s="16" t="s">
        <v>54</v>
      </c>
    </row>
    <row r="436" spans="1:16" s="17" customFormat="1" ht="32.4" customHeight="1" x14ac:dyDescent="0.3">
      <c r="A436" s="297" t="s">
        <v>5572</v>
      </c>
      <c r="B436" s="298" t="s">
        <v>5385</v>
      </c>
      <c r="C436" s="29" t="s">
        <v>148</v>
      </c>
      <c r="D436" s="26">
        <v>15466000</v>
      </c>
      <c r="E436" s="26">
        <v>15466000</v>
      </c>
      <c r="F436" s="27">
        <v>0</v>
      </c>
      <c r="G436" s="27">
        <v>15466000</v>
      </c>
      <c r="H436" s="27">
        <v>0</v>
      </c>
      <c r="I436" s="7" t="s">
        <v>53</v>
      </c>
      <c r="J436" s="7"/>
      <c r="K436" s="7"/>
      <c r="L436" s="7"/>
      <c r="M436" s="27"/>
      <c r="N436" s="27">
        <v>0</v>
      </c>
      <c r="O436" s="7"/>
      <c r="P436" s="16" t="s">
        <v>54</v>
      </c>
    </row>
    <row r="437" spans="1:16" s="17" customFormat="1" ht="32.4" customHeight="1" x14ac:dyDescent="0.3">
      <c r="A437" s="297" t="s">
        <v>5573</v>
      </c>
      <c r="B437" s="298" t="s">
        <v>5386</v>
      </c>
      <c r="C437" s="29" t="s">
        <v>148</v>
      </c>
      <c r="D437" s="26">
        <v>8809050</v>
      </c>
      <c r="E437" s="26">
        <v>8809050</v>
      </c>
      <c r="F437" s="27">
        <v>0</v>
      </c>
      <c r="G437" s="27">
        <v>8809050</v>
      </c>
      <c r="H437" s="27">
        <v>0</v>
      </c>
      <c r="I437" s="7" t="s">
        <v>53</v>
      </c>
      <c r="J437" s="7"/>
      <c r="K437" s="7"/>
      <c r="L437" s="7"/>
      <c r="M437" s="27"/>
      <c r="N437" s="27">
        <v>0</v>
      </c>
      <c r="O437" s="7"/>
      <c r="P437" s="16" t="s">
        <v>54</v>
      </c>
    </row>
    <row r="438" spans="1:16" s="17" customFormat="1" ht="32.4" customHeight="1" x14ac:dyDescent="0.3">
      <c r="A438" s="297" t="s">
        <v>5574</v>
      </c>
      <c r="B438" s="298" t="s">
        <v>5386</v>
      </c>
      <c r="C438" s="29" t="s">
        <v>148</v>
      </c>
      <c r="D438" s="26">
        <v>3266645</v>
      </c>
      <c r="E438" s="26">
        <v>3266645</v>
      </c>
      <c r="F438" s="27">
        <v>0</v>
      </c>
      <c r="G438" s="27">
        <v>3266645</v>
      </c>
      <c r="H438" s="27">
        <v>0</v>
      </c>
      <c r="I438" s="7" t="s">
        <v>53</v>
      </c>
      <c r="J438" s="7"/>
      <c r="K438" s="7"/>
      <c r="L438" s="7"/>
      <c r="M438" s="27"/>
      <c r="N438" s="27">
        <v>0</v>
      </c>
      <c r="O438" s="7"/>
      <c r="P438" s="16" t="s">
        <v>54</v>
      </c>
    </row>
    <row r="439" spans="1:16" s="17" customFormat="1" ht="32.4" customHeight="1" x14ac:dyDescent="0.3">
      <c r="A439" s="297" t="s">
        <v>5448</v>
      </c>
      <c r="B439" s="298" t="s">
        <v>5386</v>
      </c>
      <c r="C439" s="29" t="s">
        <v>148</v>
      </c>
      <c r="D439" s="26">
        <v>6866000</v>
      </c>
      <c r="E439" s="26">
        <v>6866000</v>
      </c>
      <c r="F439" s="27">
        <v>0</v>
      </c>
      <c r="G439" s="27">
        <v>6866000</v>
      </c>
      <c r="H439" s="27">
        <v>0</v>
      </c>
      <c r="I439" s="7" t="s">
        <v>53</v>
      </c>
      <c r="J439" s="7"/>
      <c r="K439" s="7"/>
      <c r="L439" s="7"/>
      <c r="M439" s="27"/>
      <c r="N439" s="27">
        <v>0</v>
      </c>
      <c r="O439" s="7"/>
      <c r="P439" s="16" t="s">
        <v>54</v>
      </c>
    </row>
    <row r="440" spans="1:16" s="17" customFormat="1" ht="32.4" customHeight="1" x14ac:dyDescent="0.3">
      <c r="A440" s="297" t="s">
        <v>5510</v>
      </c>
      <c r="B440" s="298" t="s">
        <v>5386</v>
      </c>
      <c r="C440" s="29" t="s">
        <v>148</v>
      </c>
      <c r="D440" s="26">
        <v>2963630</v>
      </c>
      <c r="E440" s="26">
        <v>2963630</v>
      </c>
      <c r="F440" s="27">
        <v>0</v>
      </c>
      <c r="G440" s="27">
        <v>2963630</v>
      </c>
      <c r="H440" s="27">
        <v>0</v>
      </c>
      <c r="I440" s="7" t="s">
        <v>53</v>
      </c>
      <c r="J440" s="7"/>
      <c r="K440" s="7"/>
      <c r="L440" s="7"/>
      <c r="M440" s="27"/>
      <c r="N440" s="27">
        <v>0</v>
      </c>
      <c r="O440" s="7"/>
      <c r="P440" s="16" t="s">
        <v>54</v>
      </c>
    </row>
    <row r="441" spans="1:16" s="17" customFormat="1" ht="32.4" customHeight="1" x14ac:dyDescent="0.3">
      <c r="A441" s="297" t="s">
        <v>5575</v>
      </c>
      <c r="B441" s="298" t="s">
        <v>5387</v>
      </c>
      <c r="C441" s="29" t="s">
        <v>148</v>
      </c>
      <c r="D441" s="26">
        <v>5083000</v>
      </c>
      <c r="E441" s="26">
        <v>5083000</v>
      </c>
      <c r="F441" s="27">
        <v>0</v>
      </c>
      <c r="G441" s="27">
        <v>5083000</v>
      </c>
      <c r="H441" s="27">
        <v>0</v>
      </c>
      <c r="I441" s="7" t="s">
        <v>53</v>
      </c>
      <c r="J441" s="7"/>
      <c r="K441" s="7"/>
      <c r="L441" s="7"/>
      <c r="M441" s="27"/>
      <c r="N441" s="27">
        <v>0</v>
      </c>
      <c r="O441" s="7"/>
      <c r="P441" s="16" t="s">
        <v>54</v>
      </c>
    </row>
    <row r="442" spans="1:16" s="17" customFormat="1" ht="32.4" customHeight="1" x14ac:dyDescent="0.3">
      <c r="A442" s="297" t="s">
        <v>5576</v>
      </c>
      <c r="B442" s="298" t="s">
        <v>5387</v>
      </c>
      <c r="C442" s="29" t="s">
        <v>148</v>
      </c>
      <c r="D442" s="26">
        <v>4129000</v>
      </c>
      <c r="E442" s="26">
        <v>4129000</v>
      </c>
      <c r="F442" s="27">
        <v>0</v>
      </c>
      <c r="G442" s="27">
        <v>4129000</v>
      </c>
      <c r="H442" s="27">
        <v>0</v>
      </c>
      <c r="I442" s="7" t="s">
        <v>53</v>
      </c>
      <c r="J442" s="7"/>
      <c r="K442" s="7"/>
      <c r="L442" s="7"/>
      <c r="M442" s="27"/>
      <c r="N442" s="27">
        <v>0</v>
      </c>
      <c r="O442" s="7"/>
      <c r="P442" s="16" t="s">
        <v>54</v>
      </c>
    </row>
    <row r="443" spans="1:16" s="17" customFormat="1" ht="32.4" customHeight="1" x14ac:dyDescent="0.3">
      <c r="A443" s="297" t="s">
        <v>5577</v>
      </c>
      <c r="B443" s="298" t="s">
        <v>5387</v>
      </c>
      <c r="C443" s="29" t="s">
        <v>148</v>
      </c>
      <c r="D443" s="26">
        <v>4255000</v>
      </c>
      <c r="E443" s="26">
        <v>4255000</v>
      </c>
      <c r="F443" s="27">
        <v>0</v>
      </c>
      <c r="G443" s="27">
        <v>4255000</v>
      </c>
      <c r="H443" s="27">
        <v>0</v>
      </c>
      <c r="I443" s="7" t="s">
        <v>53</v>
      </c>
      <c r="J443" s="7"/>
      <c r="K443" s="7"/>
      <c r="L443" s="7"/>
      <c r="M443" s="27"/>
      <c r="N443" s="27">
        <v>0</v>
      </c>
      <c r="O443" s="7"/>
      <c r="P443" s="16" t="s">
        <v>54</v>
      </c>
    </row>
    <row r="444" spans="1:16" s="17" customFormat="1" ht="32.4" customHeight="1" x14ac:dyDescent="0.3">
      <c r="A444" s="297" t="s">
        <v>5578</v>
      </c>
      <c r="B444" s="298" t="s">
        <v>5388</v>
      </c>
      <c r="C444" s="29" t="s">
        <v>148</v>
      </c>
      <c r="D444" s="26">
        <v>19192000</v>
      </c>
      <c r="E444" s="26">
        <v>19192000</v>
      </c>
      <c r="F444" s="27">
        <v>0</v>
      </c>
      <c r="G444" s="27">
        <v>19192000</v>
      </c>
      <c r="H444" s="27">
        <v>0</v>
      </c>
      <c r="I444" s="7" t="s">
        <v>53</v>
      </c>
      <c r="J444" s="7"/>
      <c r="K444" s="7"/>
      <c r="L444" s="7"/>
      <c r="M444" s="27"/>
      <c r="N444" s="27">
        <v>0</v>
      </c>
      <c r="O444" s="7"/>
      <c r="P444" s="16" t="s">
        <v>54</v>
      </c>
    </row>
    <row r="445" spans="1:16" s="17" customFormat="1" ht="32.4" customHeight="1" x14ac:dyDescent="0.3">
      <c r="A445" s="297" t="s">
        <v>5579</v>
      </c>
      <c r="B445" s="298" t="s">
        <v>5388</v>
      </c>
      <c r="C445" s="29" t="s">
        <v>148</v>
      </c>
      <c r="D445" s="26">
        <v>1561000</v>
      </c>
      <c r="E445" s="26">
        <v>1561000</v>
      </c>
      <c r="F445" s="27">
        <v>0</v>
      </c>
      <c r="G445" s="27">
        <v>1561000</v>
      </c>
      <c r="H445" s="27">
        <v>0</v>
      </c>
      <c r="I445" s="7" t="s">
        <v>53</v>
      </c>
      <c r="J445" s="7"/>
      <c r="K445" s="7"/>
      <c r="L445" s="7"/>
      <c r="M445" s="27"/>
      <c r="N445" s="27">
        <v>0</v>
      </c>
      <c r="O445" s="7"/>
      <c r="P445" s="16" t="s">
        <v>54</v>
      </c>
    </row>
    <row r="446" spans="1:16" s="17" customFormat="1" ht="32.4" customHeight="1" x14ac:dyDescent="0.3">
      <c r="A446" s="297" t="s">
        <v>5580</v>
      </c>
      <c r="B446" s="298" t="s">
        <v>5388</v>
      </c>
      <c r="C446" s="29" t="s">
        <v>148</v>
      </c>
      <c r="D446" s="26">
        <v>329000</v>
      </c>
      <c r="E446" s="26">
        <v>329000</v>
      </c>
      <c r="F446" s="27">
        <v>0</v>
      </c>
      <c r="G446" s="27">
        <v>329000</v>
      </c>
      <c r="H446" s="27">
        <v>0</v>
      </c>
      <c r="I446" s="7" t="s">
        <v>53</v>
      </c>
      <c r="J446" s="7"/>
      <c r="K446" s="7"/>
      <c r="L446" s="7"/>
      <c r="M446" s="27"/>
      <c r="N446" s="27">
        <v>0</v>
      </c>
      <c r="O446" s="7"/>
      <c r="P446" s="16" t="s">
        <v>54</v>
      </c>
    </row>
    <row r="447" spans="1:16" s="17" customFormat="1" ht="32.4" customHeight="1" x14ac:dyDescent="0.3">
      <c r="A447" s="297" t="s">
        <v>5581</v>
      </c>
      <c r="B447" s="298" t="s">
        <v>5388</v>
      </c>
      <c r="C447" s="29" t="s">
        <v>148</v>
      </c>
      <c r="D447" s="26">
        <v>1419000</v>
      </c>
      <c r="E447" s="26">
        <v>1419000</v>
      </c>
      <c r="F447" s="27">
        <v>0</v>
      </c>
      <c r="G447" s="27">
        <v>1419000</v>
      </c>
      <c r="H447" s="27">
        <v>0</v>
      </c>
      <c r="I447" s="7" t="s">
        <v>53</v>
      </c>
      <c r="J447" s="7"/>
      <c r="K447" s="7"/>
      <c r="L447" s="7"/>
      <c r="M447" s="27"/>
      <c r="N447" s="27">
        <v>0</v>
      </c>
      <c r="O447" s="7"/>
      <c r="P447" s="16" t="s">
        <v>54</v>
      </c>
    </row>
    <row r="448" spans="1:16" s="17" customFormat="1" ht="32.4" customHeight="1" x14ac:dyDescent="0.3">
      <c r="A448" s="297" t="s">
        <v>5582</v>
      </c>
      <c r="B448" s="298" t="s">
        <v>5389</v>
      </c>
      <c r="C448" s="29" t="s">
        <v>148</v>
      </c>
      <c r="D448" s="26">
        <v>2187000</v>
      </c>
      <c r="E448" s="26">
        <v>2187000</v>
      </c>
      <c r="F448" s="27">
        <v>0</v>
      </c>
      <c r="G448" s="27">
        <v>2187000</v>
      </c>
      <c r="H448" s="27">
        <v>0</v>
      </c>
      <c r="I448" s="7" t="s">
        <v>53</v>
      </c>
      <c r="J448" s="7"/>
      <c r="K448" s="7"/>
      <c r="L448" s="7"/>
      <c r="M448" s="27"/>
      <c r="N448" s="27">
        <v>0</v>
      </c>
      <c r="O448" s="7"/>
      <c r="P448" s="16" t="s">
        <v>54</v>
      </c>
    </row>
    <row r="449" spans="1:16" s="17" customFormat="1" ht="32.4" customHeight="1" x14ac:dyDescent="0.3">
      <c r="A449" s="297" t="s">
        <v>5583</v>
      </c>
      <c r="B449" s="298" t="s">
        <v>5389</v>
      </c>
      <c r="C449" s="29" t="s">
        <v>148</v>
      </c>
      <c r="D449" s="26">
        <v>1742000</v>
      </c>
      <c r="E449" s="26">
        <v>1742000</v>
      </c>
      <c r="F449" s="27">
        <v>0</v>
      </c>
      <c r="G449" s="27">
        <v>1742000</v>
      </c>
      <c r="H449" s="27">
        <v>0</v>
      </c>
      <c r="I449" s="7" t="s">
        <v>53</v>
      </c>
      <c r="J449" s="7"/>
      <c r="K449" s="7"/>
      <c r="L449" s="7"/>
      <c r="M449" s="27"/>
      <c r="N449" s="27">
        <v>0</v>
      </c>
      <c r="O449" s="7"/>
      <c r="P449" s="16" t="s">
        <v>54</v>
      </c>
    </row>
    <row r="450" spans="1:16" s="17" customFormat="1" ht="32.4" customHeight="1" x14ac:dyDescent="0.3">
      <c r="A450" s="297" t="s">
        <v>5584</v>
      </c>
      <c r="B450" s="298" t="s">
        <v>5389</v>
      </c>
      <c r="C450" s="29" t="s">
        <v>148</v>
      </c>
      <c r="D450" s="26">
        <v>6438000</v>
      </c>
      <c r="E450" s="26">
        <v>6438000</v>
      </c>
      <c r="F450" s="27">
        <v>0</v>
      </c>
      <c r="G450" s="27">
        <v>6438000</v>
      </c>
      <c r="H450" s="27">
        <v>0</v>
      </c>
      <c r="I450" s="7" t="s">
        <v>53</v>
      </c>
      <c r="J450" s="7"/>
      <c r="K450" s="7"/>
      <c r="L450" s="7"/>
      <c r="M450" s="27"/>
      <c r="N450" s="27">
        <v>0</v>
      </c>
      <c r="O450" s="7"/>
      <c r="P450" s="16" t="s">
        <v>54</v>
      </c>
    </row>
    <row r="451" spans="1:16" s="17" customFormat="1" ht="32.4" customHeight="1" x14ac:dyDescent="0.3">
      <c r="A451" s="297" t="s">
        <v>5585</v>
      </c>
      <c r="B451" s="298" t="s">
        <v>5390</v>
      </c>
      <c r="C451" s="29" t="s">
        <v>148</v>
      </c>
      <c r="D451" s="26">
        <v>1040000</v>
      </c>
      <c r="E451" s="26">
        <v>1040000</v>
      </c>
      <c r="F451" s="27">
        <v>0</v>
      </c>
      <c r="G451" s="27">
        <v>1040000</v>
      </c>
      <c r="H451" s="27">
        <v>0</v>
      </c>
      <c r="I451" s="7" t="s">
        <v>53</v>
      </c>
      <c r="J451" s="7"/>
      <c r="K451" s="7"/>
      <c r="L451" s="7"/>
      <c r="M451" s="27"/>
      <c r="N451" s="27">
        <v>0</v>
      </c>
      <c r="O451" s="7"/>
      <c r="P451" s="16" t="s">
        <v>54</v>
      </c>
    </row>
    <row r="452" spans="1:16" s="17" customFormat="1" ht="32.4" customHeight="1" x14ac:dyDescent="0.3">
      <c r="A452" s="297" t="s">
        <v>5586</v>
      </c>
      <c r="B452" s="298" t="s">
        <v>5390</v>
      </c>
      <c r="C452" s="29" t="s">
        <v>148</v>
      </c>
      <c r="D452" s="26">
        <v>554442</v>
      </c>
      <c r="E452" s="26">
        <v>554442</v>
      </c>
      <c r="F452" s="27">
        <v>0</v>
      </c>
      <c r="G452" s="27">
        <v>554442</v>
      </c>
      <c r="H452" s="27">
        <v>0</v>
      </c>
      <c r="I452" s="7" t="s">
        <v>53</v>
      </c>
      <c r="J452" s="7"/>
      <c r="K452" s="7"/>
      <c r="L452" s="7"/>
      <c r="M452" s="27"/>
      <c r="N452" s="27">
        <v>0</v>
      </c>
      <c r="O452" s="7"/>
      <c r="P452" s="16" t="s">
        <v>54</v>
      </c>
    </row>
    <row r="453" spans="1:16" s="17" customFormat="1" ht="32.4" customHeight="1" x14ac:dyDescent="0.3">
      <c r="A453" s="297" t="s">
        <v>5587</v>
      </c>
      <c r="B453" s="298" t="s">
        <v>5390</v>
      </c>
      <c r="C453" s="29" t="s">
        <v>148</v>
      </c>
      <c r="D453" s="26">
        <v>1887174</v>
      </c>
      <c r="E453" s="26">
        <v>1887174</v>
      </c>
      <c r="F453" s="27">
        <v>0</v>
      </c>
      <c r="G453" s="27">
        <v>1887174</v>
      </c>
      <c r="H453" s="27">
        <v>0</v>
      </c>
      <c r="I453" s="7" t="s">
        <v>53</v>
      </c>
      <c r="J453" s="7"/>
      <c r="K453" s="7"/>
      <c r="L453" s="7"/>
      <c r="M453" s="27"/>
      <c r="N453" s="27">
        <v>0</v>
      </c>
      <c r="O453" s="7"/>
      <c r="P453" s="16" t="s">
        <v>54</v>
      </c>
    </row>
    <row r="454" spans="1:16" s="17" customFormat="1" ht="32.4" customHeight="1" x14ac:dyDescent="0.3">
      <c r="A454" s="297" t="s">
        <v>5588</v>
      </c>
      <c r="B454" s="298" t="s">
        <v>5391</v>
      </c>
      <c r="C454" s="29" t="s">
        <v>148</v>
      </c>
      <c r="D454" s="26">
        <v>6271000</v>
      </c>
      <c r="E454" s="26">
        <v>6271000</v>
      </c>
      <c r="F454" s="27">
        <v>0</v>
      </c>
      <c r="G454" s="27">
        <v>6271000</v>
      </c>
      <c r="H454" s="27">
        <v>0</v>
      </c>
      <c r="I454" s="7" t="s">
        <v>53</v>
      </c>
      <c r="J454" s="7"/>
      <c r="K454" s="7"/>
      <c r="L454" s="7"/>
      <c r="M454" s="27"/>
      <c r="N454" s="27">
        <v>0</v>
      </c>
      <c r="O454" s="7"/>
      <c r="P454" s="16" t="s">
        <v>54</v>
      </c>
    </row>
    <row r="455" spans="1:16" s="17" customFormat="1" ht="32.4" customHeight="1" x14ac:dyDescent="0.3">
      <c r="A455" s="297" t="s">
        <v>5589</v>
      </c>
      <c r="B455" s="298" t="s">
        <v>5391</v>
      </c>
      <c r="C455" s="29" t="s">
        <v>148</v>
      </c>
      <c r="D455" s="26">
        <v>3193810</v>
      </c>
      <c r="E455" s="26">
        <v>3193810</v>
      </c>
      <c r="F455" s="27">
        <v>0</v>
      </c>
      <c r="G455" s="27">
        <v>3193810</v>
      </c>
      <c r="H455" s="27">
        <v>0</v>
      </c>
      <c r="I455" s="7" t="s">
        <v>53</v>
      </c>
      <c r="J455" s="7"/>
      <c r="K455" s="7"/>
      <c r="L455" s="7"/>
      <c r="M455" s="27"/>
      <c r="N455" s="27">
        <v>0</v>
      </c>
      <c r="O455" s="7"/>
      <c r="P455" s="16" t="s">
        <v>54</v>
      </c>
    </row>
    <row r="456" spans="1:16" s="17" customFormat="1" ht="32.4" customHeight="1" x14ac:dyDescent="0.3">
      <c r="A456" s="297" t="s">
        <v>5590</v>
      </c>
      <c r="B456" s="298" t="s">
        <v>5391</v>
      </c>
      <c r="C456" s="29" t="s">
        <v>148</v>
      </c>
      <c r="D456" s="26">
        <v>2013626</v>
      </c>
      <c r="E456" s="26">
        <v>2013626</v>
      </c>
      <c r="F456" s="27">
        <v>0</v>
      </c>
      <c r="G456" s="27">
        <v>2013626</v>
      </c>
      <c r="H456" s="27">
        <v>0</v>
      </c>
      <c r="I456" s="7" t="s">
        <v>53</v>
      </c>
      <c r="J456" s="7"/>
      <c r="K456" s="7"/>
      <c r="L456" s="7"/>
      <c r="M456" s="27"/>
      <c r="N456" s="27">
        <v>0</v>
      </c>
      <c r="O456" s="7"/>
      <c r="P456" s="16" t="s">
        <v>54</v>
      </c>
    </row>
    <row r="457" spans="1:16" s="17" customFormat="1" ht="32.4" customHeight="1" x14ac:dyDescent="0.3">
      <c r="A457" s="297" t="s">
        <v>5591</v>
      </c>
      <c r="B457" s="298" t="s">
        <v>5391</v>
      </c>
      <c r="C457" s="29" t="s">
        <v>148</v>
      </c>
      <c r="D457" s="26">
        <v>11519095.000000002</v>
      </c>
      <c r="E457" s="26">
        <v>11519095.000000002</v>
      </c>
      <c r="F457" s="27">
        <v>0</v>
      </c>
      <c r="G457" s="27">
        <v>11519095.000000002</v>
      </c>
      <c r="H457" s="27">
        <v>0</v>
      </c>
      <c r="I457" s="7" t="s">
        <v>53</v>
      </c>
      <c r="J457" s="7"/>
      <c r="K457" s="7"/>
      <c r="L457" s="7"/>
      <c r="M457" s="27"/>
      <c r="N457" s="27">
        <v>0</v>
      </c>
      <c r="O457" s="7"/>
      <c r="P457" s="16" t="s">
        <v>54</v>
      </c>
    </row>
    <row r="458" spans="1:16" s="17" customFormat="1" ht="32.4" customHeight="1" x14ac:dyDescent="0.3">
      <c r="A458" s="297" t="s">
        <v>2753</v>
      </c>
      <c r="B458" s="298" t="s">
        <v>1047</v>
      </c>
      <c r="C458" s="29" t="s">
        <v>148</v>
      </c>
      <c r="D458" s="26">
        <v>8334000</v>
      </c>
      <c r="E458" s="26">
        <v>8334000</v>
      </c>
      <c r="F458" s="27">
        <v>0</v>
      </c>
      <c r="G458" s="27">
        <v>8334000</v>
      </c>
      <c r="H458" s="27">
        <v>0</v>
      </c>
      <c r="I458" s="7" t="s">
        <v>53</v>
      </c>
      <c r="J458" s="7"/>
      <c r="K458" s="7"/>
      <c r="L458" s="7"/>
      <c r="M458" s="27"/>
      <c r="N458" s="27">
        <v>0</v>
      </c>
      <c r="O458" s="7"/>
      <c r="P458" s="16" t="s">
        <v>54</v>
      </c>
    </row>
    <row r="459" spans="1:16" s="17" customFormat="1" ht="32.4" customHeight="1" x14ac:dyDescent="0.3">
      <c r="A459" s="297" t="s">
        <v>5592</v>
      </c>
      <c r="B459" s="298" t="s">
        <v>1049</v>
      </c>
      <c r="C459" s="29" t="s">
        <v>148</v>
      </c>
      <c r="D459" s="26">
        <v>3929000</v>
      </c>
      <c r="E459" s="26">
        <v>3929000</v>
      </c>
      <c r="F459" s="27">
        <v>0</v>
      </c>
      <c r="G459" s="27">
        <v>3929000</v>
      </c>
      <c r="H459" s="27">
        <v>0</v>
      </c>
      <c r="I459" s="7" t="s">
        <v>53</v>
      </c>
      <c r="J459" s="7"/>
      <c r="K459" s="7"/>
      <c r="L459" s="7"/>
      <c r="M459" s="27"/>
      <c r="N459" s="27">
        <v>0</v>
      </c>
      <c r="O459" s="7"/>
      <c r="P459" s="16" t="s">
        <v>54</v>
      </c>
    </row>
    <row r="460" spans="1:16" s="17" customFormat="1" ht="32.4" customHeight="1" x14ac:dyDescent="0.3">
      <c r="A460" s="297" t="s">
        <v>5593</v>
      </c>
      <c r="B460" s="298" t="s">
        <v>5392</v>
      </c>
      <c r="C460" s="29" t="s">
        <v>148</v>
      </c>
      <c r="D460" s="26">
        <v>4132255</v>
      </c>
      <c r="E460" s="26">
        <v>4132255</v>
      </c>
      <c r="F460" s="27">
        <v>0</v>
      </c>
      <c r="G460" s="27">
        <v>4132255</v>
      </c>
      <c r="H460" s="27">
        <v>0</v>
      </c>
      <c r="I460" s="7" t="s">
        <v>53</v>
      </c>
      <c r="J460" s="7"/>
      <c r="K460" s="7"/>
      <c r="L460" s="7"/>
      <c r="M460" s="27"/>
      <c r="N460" s="27">
        <v>0</v>
      </c>
      <c r="O460" s="7"/>
      <c r="P460" s="16" t="s">
        <v>54</v>
      </c>
    </row>
    <row r="461" spans="1:16" s="17" customFormat="1" ht="32.4" customHeight="1" x14ac:dyDescent="0.3">
      <c r="A461" s="297" t="s">
        <v>5594</v>
      </c>
      <c r="B461" s="298" t="s">
        <v>5393</v>
      </c>
      <c r="C461" s="29" t="s">
        <v>148</v>
      </c>
      <c r="D461" s="26">
        <v>11932000</v>
      </c>
      <c r="E461" s="26">
        <v>11932000</v>
      </c>
      <c r="F461" s="27">
        <v>0</v>
      </c>
      <c r="G461" s="27">
        <v>11932000</v>
      </c>
      <c r="H461" s="27">
        <v>0</v>
      </c>
      <c r="I461" s="7" t="s">
        <v>53</v>
      </c>
      <c r="J461" s="7"/>
      <c r="K461" s="7"/>
      <c r="L461" s="7"/>
      <c r="M461" s="27"/>
      <c r="N461" s="27">
        <v>0</v>
      </c>
      <c r="O461" s="7"/>
      <c r="P461" s="16" t="s">
        <v>54</v>
      </c>
    </row>
    <row r="462" spans="1:16" s="17" customFormat="1" ht="32.4" customHeight="1" x14ac:dyDescent="0.3">
      <c r="A462" s="297" t="s">
        <v>5595</v>
      </c>
      <c r="B462" s="298" t="s">
        <v>5394</v>
      </c>
      <c r="C462" s="29" t="s">
        <v>148</v>
      </c>
      <c r="D462" s="26">
        <v>16082000</v>
      </c>
      <c r="E462" s="26">
        <v>16082000</v>
      </c>
      <c r="F462" s="27">
        <v>0</v>
      </c>
      <c r="G462" s="27">
        <v>16082000</v>
      </c>
      <c r="H462" s="27">
        <v>0</v>
      </c>
      <c r="I462" s="7" t="s">
        <v>53</v>
      </c>
      <c r="J462" s="7"/>
      <c r="K462" s="7"/>
      <c r="L462" s="7"/>
      <c r="M462" s="27"/>
      <c r="N462" s="27">
        <v>0</v>
      </c>
      <c r="O462" s="7"/>
      <c r="P462" s="16" t="s">
        <v>54</v>
      </c>
    </row>
    <row r="463" spans="1:16" s="17" customFormat="1" ht="32.4" customHeight="1" x14ac:dyDescent="0.3">
      <c r="A463" s="297" t="s">
        <v>5596</v>
      </c>
      <c r="B463" s="298" t="s">
        <v>1051</v>
      </c>
      <c r="C463" s="29" t="s">
        <v>148</v>
      </c>
      <c r="D463" s="26">
        <v>3150000</v>
      </c>
      <c r="E463" s="26">
        <v>3150000</v>
      </c>
      <c r="F463" s="27">
        <v>0</v>
      </c>
      <c r="G463" s="27">
        <v>3150000</v>
      </c>
      <c r="H463" s="27">
        <v>0</v>
      </c>
      <c r="I463" s="7" t="s">
        <v>53</v>
      </c>
      <c r="J463" s="7"/>
      <c r="K463" s="7"/>
      <c r="L463" s="7"/>
      <c r="M463" s="27"/>
      <c r="N463" s="27">
        <v>0</v>
      </c>
      <c r="O463" s="7"/>
      <c r="P463" s="16" t="s">
        <v>54</v>
      </c>
    </row>
    <row r="464" spans="1:16" s="17" customFormat="1" ht="32.4" customHeight="1" x14ac:dyDescent="0.3">
      <c r="A464" s="297" t="s">
        <v>5440</v>
      </c>
      <c r="B464" s="298" t="s">
        <v>5395</v>
      </c>
      <c r="C464" s="29" t="s">
        <v>148</v>
      </c>
      <c r="D464" s="26">
        <v>15966700</v>
      </c>
      <c r="E464" s="26">
        <v>15966700</v>
      </c>
      <c r="F464" s="27">
        <v>0</v>
      </c>
      <c r="G464" s="27">
        <v>15966700</v>
      </c>
      <c r="H464" s="27">
        <v>0</v>
      </c>
      <c r="I464" s="7" t="s">
        <v>53</v>
      </c>
      <c r="J464" s="7"/>
      <c r="K464" s="7"/>
      <c r="L464" s="7"/>
      <c r="M464" s="27"/>
      <c r="N464" s="27">
        <v>0</v>
      </c>
      <c r="O464" s="7"/>
      <c r="P464" s="16" t="s">
        <v>54</v>
      </c>
    </row>
    <row r="465" spans="1:16" s="17" customFormat="1" ht="32.4" customHeight="1" x14ac:dyDescent="0.3">
      <c r="A465" s="297" t="s">
        <v>5597</v>
      </c>
      <c r="B465" s="298" t="s">
        <v>1052</v>
      </c>
      <c r="C465" s="29" t="s">
        <v>148</v>
      </c>
      <c r="D465" s="26">
        <v>2169000</v>
      </c>
      <c r="E465" s="26">
        <v>2169000</v>
      </c>
      <c r="F465" s="27">
        <v>0</v>
      </c>
      <c r="G465" s="27">
        <v>2169000</v>
      </c>
      <c r="H465" s="27">
        <v>0</v>
      </c>
      <c r="I465" s="7" t="s">
        <v>53</v>
      </c>
      <c r="J465" s="7"/>
      <c r="K465" s="7"/>
      <c r="L465" s="7"/>
      <c r="M465" s="27"/>
      <c r="N465" s="27">
        <v>0</v>
      </c>
      <c r="O465" s="7"/>
      <c r="P465" s="16" t="s">
        <v>54</v>
      </c>
    </row>
    <row r="466" spans="1:16" s="17" customFormat="1" ht="32.4" customHeight="1" x14ac:dyDescent="0.3">
      <c r="A466" s="297" t="s">
        <v>5598</v>
      </c>
      <c r="B466" s="298" t="s">
        <v>1054</v>
      </c>
      <c r="C466" s="29" t="s">
        <v>148</v>
      </c>
      <c r="D466" s="26">
        <v>10061000</v>
      </c>
      <c r="E466" s="26">
        <v>10061000</v>
      </c>
      <c r="F466" s="27">
        <v>0</v>
      </c>
      <c r="G466" s="27">
        <v>10061000</v>
      </c>
      <c r="H466" s="27">
        <v>0</v>
      </c>
      <c r="I466" s="7" t="s">
        <v>53</v>
      </c>
      <c r="J466" s="7"/>
      <c r="K466" s="7"/>
      <c r="L466" s="7"/>
      <c r="M466" s="27"/>
      <c r="N466" s="27">
        <v>0</v>
      </c>
      <c r="O466" s="7"/>
      <c r="P466" s="16" t="s">
        <v>54</v>
      </c>
    </row>
    <row r="467" spans="1:16" s="17" customFormat="1" ht="32.4" customHeight="1" x14ac:dyDescent="0.3">
      <c r="A467" s="297" t="s">
        <v>5599</v>
      </c>
      <c r="B467" s="298" t="s">
        <v>5396</v>
      </c>
      <c r="C467" s="29" t="s">
        <v>148</v>
      </c>
      <c r="D467" s="26">
        <v>11119466</v>
      </c>
      <c r="E467" s="26">
        <v>11119466</v>
      </c>
      <c r="F467" s="27">
        <v>0</v>
      </c>
      <c r="G467" s="27">
        <v>11119466</v>
      </c>
      <c r="H467" s="27">
        <v>0</v>
      </c>
      <c r="I467" s="7" t="s">
        <v>53</v>
      </c>
      <c r="J467" s="7"/>
      <c r="K467" s="7"/>
      <c r="L467" s="7"/>
      <c r="M467" s="27"/>
      <c r="N467" s="27">
        <v>0</v>
      </c>
      <c r="O467" s="7"/>
      <c r="P467" s="16" t="s">
        <v>54</v>
      </c>
    </row>
    <row r="468" spans="1:16" s="17" customFormat="1" ht="32.4" customHeight="1" x14ac:dyDescent="0.3">
      <c r="A468" s="297" t="s">
        <v>5600</v>
      </c>
      <c r="B468" s="298" t="s">
        <v>5397</v>
      </c>
      <c r="C468" s="29" t="s">
        <v>148</v>
      </c>
      <c r="D468" s="26">
        <v>4985452.9999999991</v>
      </c>
      <c r="E468" s="26">
        <v>4985452.9999999991</v>
      </c>
      <c r="F468" s="27">
        <v>0</v>
      </c>
      <c r="G468" s="27">
        <v>4985452.9999999991</v>
      </c>
      <c r="H468" s="27">
        <v>0</v>
      </c>
      <c r="I468" s="7" t="s">
        <v>53</v>
      </c>
      <c r="J468" s="7"/>
      <c r="K468" s="7"/>
      <c r="L468" s="7"/>
      <c r="M468" s="27"/>
      <c r="N468" s="27">
        <v>0</v>
      </c>
      <c r="O468" s="7"/>
      <c r="P468" s="16" t="s">
        <v>54</v>
      </c>
    </row>
    <row r="469" spans="1:16" s="17" customFormat="1" ht="32.4" customHeight="1" x14ac:dyDescent="0.3">
      <c r="A469" s="297" t="s">
        <v>5601</v>
      </c>
      <c r="B469" s="298" t="s">
        <v>5398</v>
      </c>
      <c r="C469" s="29" t="s">
        <v>148</v>
      </c>
      <c r="D469" s="26">
        <v>10825014</v>
      </c>
      <c r="E469" s="26">
        <v>10825014</v>
      </c>
      <c r="F469" s="27">
        <v>0</v>
      </c>
      <c r="G469" s="27">
        <v>10825014</v>
      </c>
      <c r="H469" s="27">
        <v>0</v>
      </c>
      <c r="I469" s="7" t="s">
        <v>53</v>
      </c>
      <c r="J469" s="7"/>
      <c r="K469" s="7"/>
      <c r="L469" s="7"/>
      <c r="M469" s="27"/>
      <c r="N469" s="27">
        <v>0</v>
      </c>
      <c r="O469" s="7"/>
      <c r="P469" s="16" t="s">
        <v>54</v>
      </c>
    </row>
    <row r="470" spans="1:16" s="17" customFormat="1" ht="32.4" customHeight="1" x14ac:dyDescent="0.3">
      <c r="A470" s="297" t="s">
        <v>5602</v>
      </c>
      <c r="B470" s="298" t="s">
        <v>5399</v>
      </c>
      <c r="C470" s="29" t="s">
        <v>148</v>
      </c>
      <c r="D470" s="26">
        <v>6734000</v>
      </c>
      <c r="E470" s="26">
        <v>6734000</v>
      </c>
      <c r="F470" s="27">
        <v>0</v>
      </c>
      <c r="G470" s="27">
        <v>6734000</v>
      </c>
      <c r="H470" s="27">
        <v>0</v>
      </c>
      <c r="I470" s="7" t="s">
        <v>53</v>
      </c>
      <c r="J470" s="7"/>
      <c r="K470" s="7"/>
      <c r="L470" s="7"/>
      <c r="M470" s="27"/>
      <c r="N470" s="27">
        <v>0</v>
      </c>
      <c r="O470" s="7"/>
      <c r="P470" s="16" t="s">
        <v>54</v>
      </c>
    </row>
    <row r="471" spans="1:16" s="17" customFormat="1" ht="32.4" customHeight="1" x14ac:dyDescent="0.3">
      <c r="A471" s="299" t="s">
        <v>5603</v>
      </c>
      <c r="B471" s="300" t="s">
        <v>5400</v>
      </c>
      <c r="C471" s="29" t="s">
        <v>148</v>
      </c>
      <c r="D471" s="26">
        <v>7812680</v>
      </c>
      <c r="E471" s="26">
        <v>7812680</v>
      </c>
      <c r="F471" s="27">
        <v>0</v>
      </c>
      <c r="G471" s="27">
        <v>7812680</v>
      </c>
      <c r="H471" s="27">
        <v>0</v>
      </c>
      <c r="I471" s="7" t="s">
        <v>53</v>
      </c>
      <c r="J471" s="7"/>
      <c r="K471" s="7"/>
      <c r="L471" s="7"/>
      <c r="M471" s="27"/>
      <c r="N471" s="27">
        <v>0</v>
      </c>
      <c r="O471" s="7"/>
      <c r="P471" s="16" t="s">
        <v>54</v>
      </c>
    </row>
    <row r="472" spans="1:16" s="17" customFormat="1" ht="32.4" customHeight="1" x14ac:dyDescent="0.3">
      <c r="A472" s="91" t="s">
        <v>5604</v>
      </c>
      <c r="B472" s="25" t="s">
        <v>5401</v>
      </c>
      <c r="C472" s="29" t="s">
        <v>148</v>
      </c>
      <c r="D472" s="26">
        <v>4000000</v>
      </c>
      <c r="E472" s="26">
        <v>4000000</v>
      </c>
      <c r="F472" s="27">
        <v>0</v>
      </c>
      <c r="G472" s="27">
        <v>4000000</v>
      </c>
      <c r="H472" s="27">
        <v>0</v>
      </c>
      <c r="I472" s="7" t="s">
        <v>53</v>
      </c>
      <c r="J472" s="7"/>
      <c r="K472" s="7"/>
      <c r="L472" s="7"/>
      <c r="M472" s="27"/>
      <c r="N472" s="27">
        <v>0</v>
      </c>
      <c r="O472" s="7"/>
      <c r="P472" s="16" t="s">
        <v>54</v>
      </c>
    </row>
    <row r="473" spans="1:16" s="17" customFormat="1" ht="32.4" customHeight="1" x14ac:dyDescent="0.3">
      <c r="A473" s="91" t="s">
        <v>5605</v>
      </c>
      <c r="B473" s="25" t="s">
        <v>5402</v>
      </c>
      <c r="C473" s="29" t="s">
        <v>148</v>
      </c>
      <c r="D473" s="26">
        <v>8564000</v>
      </c>
      <c r="E473" s="26">
        <v>8564000</v>
      </c>
      <c r="F473" s="27">
        <v>0</v>
      </c>
      <c r="G473" s="27">
        <v>8564000</v>
      </c>
      <c r="H473" s="27">
        <v>0</v>
      </c>
      <c r="I473" s="7" t="s">
        <v>53</v>
      </c>
      <c r="J473" s="7"/>
      <c r="K473" s="7"/>
      <c r="L473" s="7"/>
      <c r="M473" s="27"/>
      <c r="N473" s="27">
        <v>0</v>
      </c>
      <c r="O473" s="7"/>
      <c r="P473" s="16" t="s">
        <v>54</v>
      </c>
    </row>
    <row r="474" spans="1:16" s="17" customFormat="1" ht="32.4" customHeight="1" x14ac:dyDescent="0.3">
      <c r="A474" s="91" t="s">
        <v>5606</v>
      </c>
      <c r="B474" s="25" t="s">
        <v>5403</v>
      </c>
      <c r="C474" s="29" t="s">
        <v>148</v>
      </c>
      <c r="D474" s="26">
        <v>1572000</v>
      </c>
      <c r="E474" s="26">
        <v>1572000</v>
      </c>
      <c r="F474" s="27">
        <v>0</v>
      </c>
      <c r="G474" s="27">
        <v>1572000</v>
      </c>
      <c r="H474" s="27">
        <v>0</v>
      </c>
      <c r="I474" s="7" t="s">
        <v>53</v>
      </c>
      <c r="J474" s="7"/>
      <c r="K474" s="7"/>
      <c r="L474" s="7"/>
      <c r="M474" s="27"/>
      <c r="N474" s="27">
        <v>0</v>
      </c>
      <c r="O474" s="7"/>
      <c r="P474" s="16" t="s">
        <v>54</v>
      </c>
    </row>
    <row r="475" spans="1:16" s="31" customFormat="1" ht="32.4" customHeight="1" x14ac:dyDescent="0.3">
      <c r="A475" s="295" t="s">
        <v>5607</v>
      </c>
      <c r="B475" s="295" t="s">
        <v>5404</v>
      </c>
      <c r="C475" s="29" t="s">
        <v>148</v>
      </c>
      <c r="D475" s="26">
        <v>4683381</v>
      </c>
      <c r="E475" s="26">
        <v>4683381</v>
      </c>
      <c r="F475" s="27">
        <v>0</v>
      </c>
      <c r="G475" s="27">
        <v>4683381</v>
      </c>
      <c r="H475" s="27">
        <v>0</v>
      </c>
      <c r="I475" s="7" t="s">
        <v>53</v>
      </c>
      <c r="J475" s="7"/>
      <c r="K475" s="7"/>
      <c r="L475" s="7"/>
      <c r="M475" s="27"/>
      <c r="N475" s="27">
        <v>0</v>
      </c>
      <c r="O475" s="7"/>
      <c r="P475" s="16" t="s">
        <v>54</v>
      </c>
    </row>
    <row r="476" spans="1:16" s="31" customFormat="1" ht="32.4" customHeight="1" x14ac:dyDescent="0.3">
      <c r="A476" s="295" t="s">
        <v>5608</v>
      </c>
      <c r="B476" s="295" t="s">
        <v>5404</v>
      </c>
      <c r="C476" s="29" t="s">
        <v>148</v>
      </c>
      <c r="D476" s="26">
        <v>8487000</v>
      </c>
      <c r="E476" s="26">
        <v>8487000</v>
      </c>
      <c r="F476" s="27">
        <v>0</v>
      </c>
      <c r="G476" s="27">
        <v>8487000</v>
      </c>
      <c r="H476" s="27">
        <v>0</v>
      </c>
      <c r="I476" s="7" t="s">
        <v>53</v>
      </c>
      <c r="J476" s="7"/>
      <c r="K476" s="7"/>
      <c r="L476" s="7"/>
      <c r="M476" s="27"/>
      <c r="N476" s="27">
        <v>0</v>
      </c>
      <c r="O476" s="7"/>
      <c r="P476" s="23" t="s">
        <v>54</v>
      </c>
    </row>
    <row r="477" spans="1:16" s="31" customFormat="1" ht="32.4" customHeight="1" x14ac:dyDescent="0.3">
      <c r="A477" s="295" t="s">
        <v>5609</v>
      </c>
      <c r="B477" s="295" t="s">
        <v>5405</v>
      </c>
      <c r="C477" s="29" t="s">
        <v>148</v>
      </c>
      <c r="D477" s="26">
        <v>3970632</v>
      </c>
      <c r="E477" s="26">
        <v>3970632</v>
      </c>
      <c r="F477" s="27">
        <v>0</v>
      </c>
      <c r="G477" s="27">
        <v>3970632</v>
      </c>
      <c r="H477" s="27">
        <v>0</v>
      </c>
      <c r="I477" s="7" t="s">
        <v>53</v>
      </c>
      <c r="J477" s="7"/>
      <c r="K477" s="7"/>
      <c r="L477" s="7"/>
      <c r="M477" s="27"/>
      <c r="N477" s="27">
        <v>0</v>
      </c>
      <c r="O477" s="7"/>
      <c r="P477" s="23" t="s">
        <v>54</v>
      </c>
    </row>
    <row r="478" spans="1:16" s="31" customFormat="1" ht="32.4" customHeight="1" x14ac:dyDescent="0.3">
      <c r="A478" s="295" t="s">
        <v>5610</v>
      </c>
      <c r="B478" s="295" t="s">
        <v>5406</v>
      </c>
      <c r="C478" s="29" t="s">
        <v>148</v>
      </c>
      <c r="D478" s="26">
        <v>2990000</v>
      </c>
      <c r="E478" s="26">
        <v>2990000</v>
      </c>
      <c r="F478" s="27">
        <v>0</v>
      </c>
      <c r="G478" s="27">
        <v>2990000</v>
      </c>
      <c r="H478" s="27">
        <v>0</v>
      </c>
      <c r="I478" s="7" t="s">
        <v>53</v>
      </c>
      <c r="J478" s="7"/>
      <c r="K478" s="7"/>
      <c r="L478" s="7"/>
      <c r="M478" s="27"/>
      <c r="N478" s="27">
        <v>0</v>
      </c>
      <c r="O478" s="7"/>
      <c r="P478" s="23" t="s">
        <v>54</v>
      </c>
    </row>
    <row r="479" spans="1:16" s="31" customFormat="1" ht="32.4" customHeight="1" x14ac:dyDescent="0.3">
      <c r="A479" s="295" t="s">
        <v>5611</v>
      </c>
      <c r="B479" s="295" t="s">
        <v>5407</v>
      </c>
      <c r="C479" s="29" t="s">
        <v>148</v>
      </c>
      <c r="D479" s="26">
        <v>2001000</v>
      </c>
      <c r="E479" s="26">
        <v>2001000</v>
      </c>
      <c r="F479" s="27">
        <v>0</v>
      </c>
      <c r="G479" s="27">
        <v>2001000</v>
      </c>
      <c r="H479" s="27">
        <v>0</v>
      </c>
      <c r="I479" s="7" t="s">
        <v>53</v>
      </c>
      <c r="J479" s="7"/>
      <c r="K479" s="7"/>
      <c r="L479" s="7"/>
      <c r="M479" s="27"/>
      <c r="N479" s="27">
        <v>0</v>
      </c>
      <c r="O479" s="7"/>
      <c r="P479" s="23" t="s">
        <v>54</v>
      </c>
    </row>
    <row r="480" spans="1:16" s="31" customFormat="1" ht="32.4" customHeight="1" x14ac:dyDescent="0.3">
      <c r="A480" s="295" t="s">
        <v>5527</v>
      </c>
      <c r="B480" s="295" t="s">
        <v>5407</v>
      </c>
      <c r="C480" s="29" t="s">
        <v>148</v>
      </c>
      <c r="D480" s="26">
        <v>187000</v>
      </c>
      <c r="E480" s="26">
        <v>187000</v>
      </c>
      <c r="F480" s="27">
        <v>0</v>
      </c>
      <c r="G480" s="27">
        <v>187000</v>
      </c>
      <c r="H480" s="27">
        <v>0</v>
      </c>
      <c r="I480" s="7" t="s">
        <v>53</v>
      </c>
      <c r="J480" s="7"/>
      <c r="K480" s="7"/>
      <c r="L480" s="7"/>
      <c r="M480" s="27"/>
      <c r="N480" s="27">
        <v>0</v>
      </c>
      <c r="O480" s="7"/>
      <c r="P480" s="23" t="s">
        <v>54</v>
      </c>
    </row>
    <row r="481" spans="1:16" s="31" customFormat="1" ht="32.4" customHeight="1" x14ac:dyDescent="0.3">
      <c r="A481" s="295" t="s">
        <v>5612</v>
      </c>
      <c r="B481" s="295" t="s">
        <v>5408</v>
      </c>
      <c r="C481" s="29" t="s">
        <v>148</v>
      </c>
      <c r="D481" s="26">
        <v>4808000</v>
      </c>
      <c r="E481" s="26">
        <v>4808000</v>
      </c>
      <c r="F481" s="27">
        <v>0</v>
      </c>
      <c r="G481" s="27">
        <v>4808000</v>
      </c>
      <c r="H481" s="27">
        <v>0</v>
      </c>
      <c r="I481" s="7" t="s">
        <v>53</v>
      </c>
      <c r="J481" s="7"/>
      <c r="K481" s="7"/>
      <c r="L481" s="7"/>
      <c r="M481" s="27"/>
      <c r="N481" s="27">
        <v>0</v>
      </c>
      <c r="O481" s="7"/>
      <c r="P481" s="23" t="s">
        <v>54</v>
      </c>
    </row>
    <row r="482" spans="1:16" s="31" customFormat="1" ht="32.4" customHeight="1" x14ac:dyDescent="0.3">
      <c r="A482" s="295" t="s">
        <v>5613</v>
      </c>
      <c r="B482" s="295" t="s">
        <v>5408</v>
      </c>
      <c r="C482" s="29" t="s">
        <v>148</v>
      </c>
      <c r="D482" s="26">
        <v>6709690.0000000009</v>
      </c>
      <c r="E482" s="26">
        <v>6709690.0000000009</v>
      </c>
      <c r="F482" s="27">
        <v>0</v>
      </c>
      <c r="G482" s="27">
        <v>6709690.0000000009</v>
      </c>
      <c r="H482" s="27">
        <v>0</v>
      </c>
      <c r="I482" s="7" t="s">
        <v>53</v>
      </c>
      <c r="J482" s="7"/>
      <c r="K482" s="7"/>
      <c r="L482" s="7"/>
      <c r="M482" s="27"/>
      <c r="N482" s="27">
        <v>0</v>
      </c>
      <c r="O482" s="7"/>
      <c r="P482" s="23" t="s">
        <v>54</v>
      </c>
    </row>
    <row r="483" spans="1:16" s="31" customFormat="1" ht="32.4" customHeight="1" x14ac:dyDescent="0.3">
      <c r="A483" s="295" t="s">
        <v>5614</v>
      </c>
      <c r="B483" s="295" t="s">
        <v>5408</v>
      </c>
      <c r="C483" s="29" t="s">
        <v>148</v>
      </c>
      <c r="D483" s="26">
        <v>2179000</v>
      </c>
      <c r="E483" s="26">
        <v>2179000</v>
      </c>
      <c r="F483" s="27">
        <v>0</v>
      </c>
      <c r="G483" s="27">
        <v>2179000</v>
      </c>
      <c r="H483" s="27">
        <v>0</v>
      </c>
      <c r="I483" s="7" t="s">
        <v>53</v>
      </c>
      <c r="J483" s="7"/>
      <c r="K483" s="7"/>
      <c r="L483" s="7"/>
      <c r="M483" s="27"/>
      <c r="N483" s="27">
        <v>0</v>
      </c>
      <c r="O483" s="7"/>
      <c r="P483" s="23" t="s">
        <v>54</v>
      </c>
    </row>
    <row r="484" spans="1:16" s="31" customFormat="1" ht="32.4" customHeight="1" x14ac:dyDescent="0.3">
      <c r="A484" s="295" t="s">
        <v>5615</v>
      </c>
      <c r="B484" s="295" t="s">
        <v>5408</v>
      </c>
      <c r="C484" s="29" t="s">
        <v>148</v>
      </c>
      <c r="D484" s="26">
        <v>36115635</v>
      </c>
      <c r="E484" s="26">
        <v>36115635</v>
      </c>
      <c r="F484" s="27">
        <v>0</v>
      </c>
      <c r="G484" s="27">
        <v>36115635</v>
      </c>
      <c r="H484" s="27">
        <v>0</v>
      </c>
      <c r="I484" s="7" t="s">
        <v>53</v>
      </c>
      <c r="J484" s="7"/>
      <c r="K484" s="7"/>
      <c r="L484" s="7"/>
      <c r="M484" s="27"/>
      <c r="N484" s="27">
        <v>0</v>
      </c>
      <c r="O484" s="7"/>
      <c r="P484" s="23" t="s">
        <v>54</v>
      </c>
    </row>
    <row r="485" spans="1:16" s="31" customFormat="1" ht="32.4" customHeight="1" x14ac:dyDescent="0.3">
      <c r="A485" s="295" t="s">
        <v>5616</v>
      </c>
      <c r="B485" s="295" t="s">
        <v>5408</v>
      </c>
      <c r="C485" s="29" t="s">
        <v>148</v>
      </c>
      <c r="D485" s="26">
        <v>1909000</v>
      </c>
      <c r="E485" s="26">
        <v>1909000</v>
      </c>
      <c r="F485" s="27">
        <v>0</v>
      </c>
      <c r="G485" s="27">
        <v>1909000</v>
      </c>
      <c r="H485" s="27">
        <v>0</v>
      </c>
      <c r="I485" s="7" t="s">
        <v>53</v>
      </c>
      <c r="J485" s="7"/>
      <c r="K485" s="7"/>
      <c r="L485" s="7"/>
      <c r="M485" s="27"/>
      <c r="N485" s="27">
        <v>0</v>
      </c>
      <c r="O485" s="7"/>
      <c r="P485" s="23" t="s">
        <v>54</v>
      </c>
    </row>
    <row r="486" spans="1:16" s="31" customFormat="1" ht="32.4" customHeight="1" x14ac:dyDescent="0.3">
      <c r="A486" s="295" t="s">
        <v>5569</v>
      </c>
      <c r="B486" s="295" t="s">
        <v>5408</v>
      </c>
      <c r="C486" s="29" t="s">
        <v>148</v>
      </c>
      <c r="D486" s="26">
        <v>4042828</v>
      </c>
      <c r="E486" s="26">
        <v>4042828</v>
      </c>
      <c r="F486" s="27">
        <v>0</v>
      </c>
      <c r="G486" s="27">
        <v>4042828</v>
      </c>
      <c r="H486" s="27">
        <v>0</v>
      </c>
      <c r="I486" s="7" t="s">
        <v>53</v>
      </c>
      <c r="J486" s="7"/>
      <c r="K486" s="7"/>
      <c r="L486" s="7"/>
      <c r="M486" s="27"/>
      <c r="N486" s="27">
        <v>0</v>
      </c>
      <c r="O486" s="7"/>
      <c r="P486" s="23" t="s">
        <v>54</v>
      </c>
    </row>
    <row r="487" spans="1:16" s="31" customFormat="1" ht="32.4" customHeight="1" x14ac:dyDescent="0.3">
      <c r="A487" s="295" t="s">
        <v>5617</v>
      </c>
      <c r="B487" s="295" t="s">
        <v>5409</v>
      </c>
      <c r="C487" s="29" t="s">
        <v>148</v>
      </c>
      <c r="D487" s="26">
        <v>1771000</v>
      </c>
      <c r="E487" s="26">
        <v>1771000</v>
      </c>
      <c r="F487" s="27">
        <v>0</v>
      </c>
      <c r="G487" s="27">
        <v>1771000</v>
      </c>
      <c r="H487" s="27">
        <v>0</v>
      </c>
      <c r="I487" s="7" t="s">
        <v>53</v>
      </c>
      <c r="J487" s="7"/>
      <c r="K487" s="7"/>
      <c r="L487" s="7"/>
      <c r="M487" s="27"/>
      <c r="N487" s="27">
        <v>0</v>
      </c>
      <c r="O487" s="7"/>
      <c r="P487" s="23" t="s">
        <v>54</v>
      </c>
    </row>
    <row r="488" spans="1:16" s="31" customFormat="1" ht="32.4" customHeight="1" x14ac:dyDescent="0.3">
      <c r="A488" s="295" t="s">
        <v>5618</v>
      </c>
      <c r="B488" s="295" t="s">
        <v>5409</v>
      </c>
      <c r="C488" s="29" t="s">
        <v>148</v>
      </c>
      <c r="D488" s="26">
        <v>1011000</v>
      </c>
      <c r="E488" s="26">
        <v>1011000</v>
      </c>
      <c r="F488" s="27">
        <v>0</v>
      </c>
      <c r="G488" s="27">
        <v>1011000</v>
      </c>
      <c r="H488" s="27">
        <v>0</v>
      </c>
      <c r="I488" s="7" t="s">
        <v>53</v>
      </c>
      <c r="J488" s="7"/>
      <c r="K488" s="7"/>
      <c r="L488" s="7"/>
      <c r="M488" s="27"/>
      <c r="N488" s="27">
        <v>0</v>
      </c>
      <c r="O488" s="7"/>
      <c r="P488" s="23" t="s">
        <v>54</v>
      </c>
    </row>
    <row r="489" spans="1:16" s="31" customFormat="1" ht="32.4" customHeight="1" x14ac:dyDescent="0.3">
      <c r="A489" s="295" t="s">
        <v>5619</v>
      </c>
      <c r="B489" s="295" t="s">
        <v>5409</v>
      </c>
      <c r="C489" s="29" t="s">
        <v>148</v>
      </c>
      <c r="D489" s="26">
        <v>429000</v>
      </c>
      <c r="E489" s="26">
        <v>429000</v>
      </c>
      <c r="F489" s="27">
        <v>0</v>
      </c>
      <c r="G489" s="27">
        <v>429000</v>
      </c>
      <c r="H489" s="27">
        <v>0</v>
      </c>
      <c r="I489" s="7" t="s">
        <v>53</v>
      </c>
      <c r="J489" s="7"/>
      <c r="K489" s="7"/>
      <c r="L489" s="7"/>
      <c r="M489" s="27"/>
      <c r="N489" s="27">
        <v>0</v>
      </c>
      <c r="O489" s="7"/>
      <c r="P489" s="23" t="s">
        <v>54</v>
      </c>
    </row>
    <row r="490" spans="1:16" s="31" customFormat="1" ht="32.4" customHeight="1" x14ac:dyDescent="0.3">
      <c r="A490" s="295" t="s">
        <v>5620</v>
      </c>
      <c r="B490" s="295" t="s">
        <v>5409</v>
      </c>
      <c r="C490" s="29" t="s">
        <v>148</v>
      </c>
      <c r="D490" s="26">
        <v>1002000</v>
      </c>
      <c r="E490" s="26">
        <v>1002000</v>
      </c>
      <c r="F490" s="27">
        <v>0</v>
      </c>
      <c r="G490" s="27">
        <v>1002000</v>
      </c>
      <c r="H490" s="27">
        <v>0</v>
      </c>
      <c r="I490" s="7" t="s">
        <v>53</v>
      </c>
      <c r="J490" s="7"/>
      <c r="K490" s="7"/>
      <c r="L490" s="7"/>
      <c r="M490" s="27"/>
      <c r="N490" s="27">
        <v>0</v>
      </c>
      <c r="O490" s="7"/>
      <c r="P490" s="23" t="s">
        <v>54</v>
      </c>
    </row>
    <row r="491" spans="1:16" s="31" customFormat="1" ht="32.4" customHeight="1" x14ac:dyDescent="0.3">
      <c r="A491" s="295" t="s">
        <v>5621</v>
      </c>
      <c r="B491" s="295" t="s">
        <v>5409</v>
      </c>
      <c r="C491" s="29" t="s">
        <v>148</v>
      </c>
      <c r="D491" s="26">
        <v>1136000</v>
      </c>
      <c r="E491" s="26">
        <v>1136000</v>
      </c>
      <c r="F491" s="27">
        <v>0</v>
      </c>
      <c r="G491" s="27">
        <v>1136000</v>
      </c>
      <c r="H491" s="27">
        <v>0</v>
      </c>
      <c r="I491" s="7" t="s">
        <v>53</v>
      </c>
      <c r="J491" s="7"/>
      <c r="K491" s="7"/>
      <c r="L491" s="7"/>
      <c r="M491" s="27"/>
      <c r="N491" s="27">
        <v>0</v>
      </c>
      <c r="O491" s="7"/>
      <c r="P491" s="23" t="s">
        <v>54</v>
      </c>
    </row>
    <row r="492" spans="1:16" s="31" customFormat="1" ht="32.4" customHeight="1" x14ac:dyDescent="0.3">
      <c r="A492" s="295" t="s">
        <v>5622</v>
      </c>
      <c r="B492" s="295" t="s">
        <v>5409</v>
      </c>
      <c r="C492" s="29" t="s">
        <v>148</v>
      </c>
      <c r="D492" s="26">
        <v>2324000</v>
      </c>
      <c r="E492" s="26">
        <v>2324000</v>
      </c>
      <c r="F492" s="27">
        <v>0</v>
      </c>
      <c r="G492" s="27">
        <v>2324000</v>
      </c>
      <c r="H492" s="27">
        <v>0</v>
      </c>
      <c r="I492" s="7" t="s">
        <v>53</v>
      </c>
      <c r="J492" s="7"/>
      <c r="K492" s="7"/>
      <c r="L492" s="7"/>
      <c r="M492" s="27"/>
      <c r="N492" s="27">
        <v>0</v>
      </c>
      <c r="O492" s="7"/>
      <c r="P492" s="23" t="s">
        <v>54</v>
      </c>
    </row>
    <row r="493" spans="1:16" s="31" customFormat="1" ht="32.4" customHeight="1" x14ac:dyDescent="0.3">
      <c r="A493" s="295" t="s">
        <v>5623</v>
      </c>
      <c r="B493" s="295" t="s">
        <v>5409</v>
      </c>
      <c r="C493" s="29" t="s">
        <v>148</v>
      </c>
      <c r="D493" s="26">
        <v>955000</v>
      </c>
      <c r="E493" s="26">
        <v>955000</v>
      </c>
      <c r="F493" s="27">
        <v>0</v>
      </c>
      <c r="G493" s="27">
        <v>955000</v>
      </c>
      <c r="H493" s="27">
        <v>0</v>
      </c>
      <c r="I493" s="7" t="s">
        <v>53</v>
      </c>
      <c r="J493" s="7"/>
      <c r="K493" s="7"/>
      <c r="L493" s="7"/>
      <c r="M493" s="27"/>
      <c r="N493" s="27">
        <v>0</v>
      </c>
      <c r="O493" s="7"/>
      <c r="P493" s="23" t="s">
        <v>54</v>
      </c>
    </row>
    <row r="494" spans="1:16" s="31" customFormat="1" ht="32.4" customHeight="1" x14ac:dyDescent="0.3">
      <c r="A494" s="295" t="s">
        <v>5624</v>
      </c>
      <c r="B494" s="295" t="s">
        <v>5410</v>
      </c>
      <c r="C494" s="29" t="s">
        <v>148</v>
      </c>
      <c r="D494" s="26">
        <v>544000</v>
      </c>
      <c r="E494" s="26">
        <v>544000</v>
      </c>
      <c r="F494" s="27">
        <v>0</v>
      </c>
      <c r="G494" s="27">
        <v>544000</v>
      </c>
      <c r="H494" s="27">
        <v>0</v>
      </c>
      <c r="I494" s="7" t="s">
        <v>53</v>
      </c>
      <c r="J494" s="7"/>
      <c r="K494" s="7"/>
      <c r="L494" s="7"/>
      <c r="M494" s="27"/>
      <c r="N494" s="27">
        <v>0</v>
      </c>
      <c r="O494" s="7"/>
      <c r="P494" s="23" t="s">
        <v>54</v>
      </c>
    </row>
    <row r="495" spans="1:16" s="31" customFormat="1" ht="32.4" customHeight="1" x14ac:dyDescent="0.3">
      <c r="A495" s="295" t="s">
        <v>2350</v>
      </c>
      <c r="B495" s="295" t="s">
        <v>5410</v>
      </c>
      <c r="C495" s="29" t="s">
        <v>148</v>
      </c>
      <c r="D495" s="26">
        <v>551000</v>
      </c>
      <c r="E495" s="26">
        <v>551000</v>
      </c>
      <c r="F495" s="27">
        <v>0</v>
      </c>
      <c r="G495" s="27">
        <v>551000</v>
      </c>
      <c r="H495" s="27">
        <v>0</v>
      </c>
      <c r="I495" s="7" t="s">
        <v>53</v>
      </c>
      <c r="J495" s="7"/>
      <c r="K495" s="7"/>
      <c r="L495" s="7"/>
      <c r="M495" s="27"/>
      <c r="N495" s="27">
        <v>0</v>
      </c>
      <c r="O495" s="7"/>
      <c r="P495" s="23" t="s">
        <v>54</v>
      </c>
    </row>
    <row r="496" spans="1:16" s="31" customFormat="1" ht="32.4" customHeight="1" x14ac:dyDescent="0.3">
      <c r="A496" s="295" t="s">
        <v>5625</v>
      </c>
      <c r="B496" s="295" t="s">
        <v>5410</v>
      </c>
      <c r="C496" s="29" t="s">
        <v>148</v>
      </c>
      <c r="D496" s="26">
        <v>1246000</v>
      </c>
      <c r="E496" s="26">
        <v>1246000</v>
      </c>
      <c r="F496" s="27">
        <v>0</v>
      </c>
      <c r="G496" s="27">
        <v>1246000</v>
      </c>
      <c r="H496" s="27">
        <v>0</v>
      </c>
      <c r="I496" s="7" t="s">
        <v>53</v>
      </c>
      <c r="J496" s="7"/>
      <c r="K496" s="7"/>
      <c r="L496" s="7"/>
      <c r="M496" s="27"/>
      <c r="N496" s="27">
        <v>0</v>
      </c>
      <c r="O496" s="7"/>
      <c r="P496" s="23" t="s">
        <v>54</v>
      </c>
    </row>
    <row r="497" spans="1:16" s="31" customFormat="1" ht="32.4" customHeight="1" x14ac:dyDescent="0.3">
      <c r="A497" s="295" t="s">
        <v>5626</v>
      </c>
      <c r="B497" s="295" t="s">
        <v>5410</v>
      </c>
      <c r="C497" s="29" t="s">
        <v>148</v>
      </c>
      <c r="D497" s="26">
        <v>1000000</v>
      </c>
      <c r="E497" s="26">
        <v>1000000</v>
      </c>
      <c r="F497" s="27">
        <v>0</v>
      </c>
      <c r="G497" s="27">
        <v>1000000</v>
      </c>
      <c r="H497" s="27">
        <v>0</v>
      </c>
      <c r="I497" s="7" t="s">
        <v>53</v>
      </c>
      <c r="J497" s="7"/>
      <c r="K497" s="7"/>
      <c r="L497" s="7"/>
      <c r="M497" s="27"/>
      <c r="N497" s="27">
        <v>0</v>
      </c>
      <c r="O497" s="7"/>
      <c r="P497" s="23" t="s">
        <v>54</v>
      </c>
    </row>
    <row r="498" spans="1:16" s="31" customFormat="1" ht="32.4" customHeight="1" x14ac:dyDescent="0.3">
      <c r="A498" s="295" t="s">
        <v>5627</v>
      </c>
      <c r="B498" s="295" t="s">
        <v>5410</v>
      </c>
      <c r="C498" s="29" t="s">
        <v>148</v>
      </c>
      <c r="D498" s="26">
        <v>878000</v>
      </c>
      <c r="E498" s="26">
        <v>878000</v>
      </c>
      <c r="F498" s="27">
        <v>0</v>
      </c>
      <c r="G498" s="27">
        <v>878000</v>
      </c>
      <c r="H498" s="27">
        <v>0</v>
      </c>
      <c r="I498" s="7" t="s">
        <v>53</v>
      </c>
      <c r="J498" s="7"/>
      <c r="K498" s="7"/>
      <c r="L498" s="7"/>
      <c r="M498" s="27"/>
      <c r="N498" s="27">
        <v>0</v>
      </c>
      <c r="O498" s="7"/>
      <c r="P498" s="23" t="s">
        <v>54</v>
      </c>
    </row>
    <row r="499" spans="1:16" s="31" customFormat="1" ht="32.4" customHeight="1" x14ac:dyDescent="0.3">
      <c r="A499" s="295" t="s">
        <v>5628</v>
      </c>
      <c r="B499" s="295" t="s">
        <v>5410</v>
      </c>
      <c r="C499" s="29" t="s">
        <v>148</v>
      </c>
      <c r="D499" s="26">
        <v>417000</v>
      </c>
      <c r="E499" s="26">
        <v>417000</v>
      </c>
      <c r="F499" s="27">
        <v>0</v>
      </c>
      <c r="G499" s="27">
        <v>417000</v>
      </c>
      <c r="H499" s="27">
        <v>0</v>
      </c>
      <c r="I499" s="7" t="s">
        <v>53</v>
      </c>
      <c r="J499" s="7"/>
      <c r="K499" s="7"/>
      <c r="L499" s="7"/>
      <c r="M499" s="27"/>
      <c r="N499" s="27">
        <v>0</v>
      </c>
      <c r="O499" s="7"/>
      <c r="P499" s="23" t="s">
        <v>54</v>
      </c>
    </row>
    <row r="500" spans="1:16" s="31" customFormat="1" ht="32.4" customHeight="1" x14ac:dyDescent="0.3">
      <c r="A500" s="295" t="s">
        <v>5629</v>
      </c>
      <c r="B500" s="295" t="s">
        <v>5411</v>
      </c>
      <c r="C500" s="29" t="s">
        <v>148</v>
      </c>
      <c r="D500" s="26">
        <v>1533000</v>
      </c>
      <c r="E500" s="26">
        <v>1533000</v>
      </c>
      <c r="F500" s="27">
        <v>0</v>
      </c>
      <c r="G500" s="27">
        <v>1533000</v>
      </c>
      <c r="H500" s="27">
        <v>0</v>
      </c>
      <c r="I500" s="7" t="s">
        <v>53</v>
      </c>
      <c r="J500" s="7"/>
      <c r="K500" s="7"/>
      <c r="L500" s="7"/>
      <c r="M500" s="27"/>
      <c r="N500" s="27">
        <v>0</v>
      </c>
      <c r="O500" s="7"/>
      <c r="P500" s="23" t="s">
        <v>54</v>
      </c>
    </row>
    <row r="501" spans="1:16" s="31" customFormat="1" ht="32.4" customHeight="1" x14ac:dyDescent="0.3">
      <c r="A501" s="295" t="s">
        <v>5630</v>
      </c>
      <c r="B501" s="295" t="s">
        <v>5411</v>
      </c>
      <c r="C501" s="29" t="s">
        <v>148</v>
      </c>
      <c r="D501" s="26">
        <v>660000</v>
      </c>
      <c r="E501" s="26">
        <v>660000</v>
      </c>
      <c r="F501" s="27">
        <v>0</v>
      </c>
      <c r="G501" s="27">
        <v>660000</v>
      </c>
      <c r="H501" s="27">
        <v>0</v>
      </c>
      <c r="I501" s="7" t="s">
        <v>53</v>
      </c>
      <c r="J501" s="7"/>
      <c r="K501" s="7"/>
      <c r="L501" s="7"/>
      <c r="M501" s="27"/>
      <c r="N501" s="27">
        <v>0</v>
      </c>
      <c r="O501" s="7"/>
      <c r="P501" s="23" t="s">
        <v>54</v>
      </c>
    </row>
    <row r="502" spans="1:16" s="31" customFormat="1" ht="32.4" customHeight="1" x14ac:dyDescent="0.3">
      <c r="A502" s="295" t="s">
        <v>5631</v>
      </c>
      <c r="B502" s="295" t="s">
        <v>5411</v>
      </c>
      <c r="C502" s="29" t="s">
        <v>148</v>
      </c>
      <c r="D502" s="26">
        <v>13809000</v>
      </c>
      <c r="E502" s="26">
        <v>13809000</v>
      </c>
      <c r="F502" s="27">
        <v>0</v>
      </c>
      <c r="G502" s="27">
        <v>13809000</v>
      </c>
      <c r="H502" s="27">
        <v>0</v>
      </c>
      <c r="I502" s="7" t="s">
        <v>53</v>
      </c>
      <c r="J502" s="7"/>
      <c r="K502" s="7"/>
      <c r="L502" s="7"/>
      <c r="M502" s="27"/>
      <c r="N502" s="27">
        <v>0</v>
      </c>
      <c r="O502" s="7"/>
      <c r="P502" s="23" t="s">
        <v>54</v>
      </c>
    </row>
    <row r="503" spans="1:16" s="31" customFormat="1" ht="32.4" customHeight="1" x14ac:dyDescent="0.3">
      <c r="A503" s="295" t="s">
        <v>5632</v>
      </c>
      <c r="B503" s="295" t="s">
        <v>5412</v>
      </c>
      <c r="C503" s="29" t="s">
        <v>148</v>
      </c>
      <c r="D503" s="26">
        <v>15682068</v>
      </c>
      <c r="E503" s="26">
        <v>15682068</v>
      </c>
      <c r="F503" s="27">
        <v>0</v>
      </c>
      <c r="G503" s="27">
        <v>15682068</v>
      </c>
      <c r="H503" s="27">
        <v>0</v>
      </c>
      <c r="I503" s="7" t="s">
        <v>53</v>
      </c>
      <c r="J503" s="7"/>
      <c r="K503" s="7"/>
      <c r="L503" s="7"/>
      <c r="M503" s="27"/>
      <c r="N503" s="27">
        <v>0</v>
      </c>
      <c r="O503" s="7"/>
      <c r="P503" s="23" t="s">
        <v>54</v>
      </c>
    </row>
    <row r="504" spans="1:16" s="31" customFormat="1" ht="32.4" customHeight="1" x14ac:dyDescent="0.3">
      <c r="A504" s="295" t="s">
        <v>5500</v>
      </c>
      <c r="B504" s="295" t="s">
        <v>5412</v>
      </c>
      <c r="C504" s="29" t="s">
        <v>148</v>
      </c>
      <c r="D504" s="26">
        <v>3120000</v>
      </c>
      <c r="E504" s="26">
        <v>3120000</v>
      </c>
      <c r="F504" s="27">
        <v>0</v>
      </c>
      <c r="G504" s="27">
        <v>3120000</v>
      </c>
      <c r="H504" s="27">
        <v>0</v>
      </c>
      <c r="I504" s="7" t="s">
        <v>53</v>
      </c>
      <c r="J504" s="7"/>
      <c r="K504" s="7"/>
      <c r="L504" s="7"/>
      <c r="M504" s="27"/>
      <c r="N504" s="27">
        <v>0</v>
      </c>
      <c r="O504" s="7"/>
      <c r="P504" s="23" t="s">
        <v>54</v>
      </c>
    </row>
    <row r="505" spans="1:16" s="31" customFormat="1" ht="32.4" customHeight="1" x14ac:dyDescent="0.3">
      <c r="A505" s="295" t="s">
        <v>5633</v>
      </c>
      <c r="B505" s="295" t="s">
        <v>5412</v>
      </c>
      <c r="C505" s="29" t="s">
        <v>148</v>
      </c>
      <c r="D505" s="26">
        <v>3395000</v>
      </c>
      <c r="E505" s="26">
        <v>3395000</v>
      </c>
      <c r="F505" s="27">
        <v>0</v>
      </c>
      <c r="G505" s="27">
        <v>3395000</v>
      </c>
      <c r="H505" s="27">
        <v>0</v>
      </c>
      <c r="I505" s="7" t="s">
        <v>53</v>
      </c>
      <c r="J505" s="7"/>
      <c r="K505" s="7"/>
      <c r="L505" s="7"/>
      <c r="M505" s="27"/>
      <c r="N505" s="27">
        <v>0</v>
      </c>
      <c r="O505" s="7"/>
      <c r="P505" s="23" t="s">
        <v>54</v>
      </c>
    </row>
    <row r="506" spans="1:16" s="31" customFormat="1" ht="32.4" customHeight="1" x14ac:dyDescent="0.3">
      <c r="A506" s="295" t="s">
        <v>5634</v>
      </c>
      <c r="B506" s="295" t="s">
        <v>5412</v>
      </c>
      <c r="C506" s="29" t="s">
        <v>148</v>
      </c>
      <c r="D506" s="26">
        <v>5270000</v>
      </c>
      <c r="E506" s="26">
        <v>5270000</v>
      </c>
      <c r="F506" s="27">
        <v>0</v>
      </c>
      <c r="G506" s="27">
        <v>5270000</v>
      </c>
      <c r="H506" s="27">
        <v>0</v>
      </c>
      <c r="I506" s="7" t="s">
        <v>53</v>
      </c>
      <c r="J506" s="7"/>
      <c r="K506" s="7"/>
      <c r="L506" s="7"/>
      <c r="M506" s="27"/>
      <c r="N506" s="27">
        <v>0</v>
      </c>
      <c r="O506" s="7"/>
      <c r="P506" s="23" t="s">
        <v>54</v>
      </c>
    </row>
    <row r="507" spans="1:16" s="31" customFormat="1" ht="32.4" customHeight="1" x14ac:dyDescent="0.3">
      <c r="A507" s="295" t="s">
        <v>5635</v>
      </c>
      <c r="B507" s="295" t="s">
        <v>5413</v>
      </c>
      <c r="C507" s="29" t="s">
        <v>148</v>
      </c>
      <c r="D507" s="26">
        <v>6441000</v>
      </c>
      <c r="E507" s="26">
        <v>6441000</v>
      </c>
      <c r="F507" s="27">
        <v>0</v>
      </c>
      <c r="G507" s="27">
        <v>6441000</v>
      </c>
      <c r="H507" s="27">
        <v>0</v>
      </c>
      <c r="I507" s="7" t="s">
        <v>53</v>
      </c>
      <c r="J507" s="7"/>
      <c r="K507" s="7"/>
      <c r="L507" s="7"/>
      <c r="M507" s="27"/>
      <c r="N507" s="27">
        <v>0</v>
      </c>
      <c r="O507" s="7"/>
      <c r="P507" s="23" t="s">
        <v>54</v>
      </c>
    </row>
    <row r="508" spans="1:16" s="31" customFormat="1" ht="32.4" customHeight="1" x14ac:dyDescent="0.3">
      <c r="A508" s="295" t="s">
        <v>5636</v>
      </c>
      <c r="B508" s="295" t="s">
        <v>5414</v>
      </c>
      <c r="C508" s="29" t="s">
        <v>148</v>
      </c>
      <c r="D508" s="26">
        <v>28230000</v>
      </c>
      <c r="E508" s="26">
        <v>28230000</v>
      </c>
      <c r="F508" s="27">
        <v>0</v>
      </c>
      <c r="G508" s="27">
        <v>28230000</v>
      </c>
      <c r="H508" s="27">
        <v>0</v>
      </c>
      <c r="I508" s="7" t="s">
        <v>53</v>
      </c>
      <c r="J508" s="7"/>
      <c r="K508" s="7"/>
      <c r="L508" s="7"/>
      <c r="M508" s="27"/>
      <c r="N508" s="27">
        <v>0</v>
      </c>
      <c r="O508" s="7"/>
      <c r="P508" s="23" t="s">
        <v>54</v>
      </c>
    </row>
    <row r="509" spans="1:16" s="31" customFormat="1" ht="32.4" customHeight="1" x14ac:dyDescent="0.3">
      <c r="A509" s="295" t="s">
        <v>5637</v>
      </c>
      <c r="B509" s="295" t="s">
        <v>5415</v>
      </c>
      <c r="C509" s="29" t="s">
        <v>148</v>
      </c>
      <c r="D509" s="26">
        <v>9629000</v>
      </c>
      <c r="E509" s="26">
        <v>9629000</v>
      </c>
      <c r="F509" s="27">
        <v>0</v>
      </c>
      <c r="G509" s="27">
        <v>9629000</v>
      </c>
      <c r="H509" s="27">
        <v>0</v>
      </c>
      <c r="I509" s="7" t="s">
        <v>53</v>
      </c>
      <c r="J509" s="7"/>
      <c r="K509" s="7"/>
      <c r="L509" s="7"/>
      <c r="M509" s="27"/>
      <c r="N509" s="27">
        <v>0</v>
      </c>
      <c r="O509" s="7"/>
      <c r="P509" s="23" t="s">
        <v>54</v>
      </c>
    </row>
    <row r="510" spans="1:16" s="31" customFormat="1" ht="32.4" customHeight="1" x14ac:dyDescent="0.3">
      <c r="A510" s="295" t="s">
        <v>5460</v>
      </c>
      <c r="B510" s="295" t="s">
        <v>5416</v>
      </c>
      <c r="C510" s="29" t="s">
        <v>148</v>
      </c>
      <c r="D510" s="26">
        <v>21066000</v>
      </c>
      <c r="E510" s="26">
        <v>21066000</v>
      </c>
      <c r="F510" s="27">
        <v>0</v>
      </c>
      <c r="G510" s="27">
        <v>21066000</v>
      </c>
      <c r="H510" s="27">
        <v>0</v>
      </c>
      <c r="I510" s="7" t="s">
        <v>53</v>
      </c>
      <c r="J510" s="7"/>
      <c r="K510" s="7"/>
      <c r="L510" s="7"/>
      <c r="M510" s="27"/>
      <c r="N510" s="27">
        <v>0</v>
      </c>
      <c r="O510" s="7"/>
      <c r="P510" s="23" t="s">
        <v>54</v>
      </c>
    </row>
    <row r="511" spans="1:16" s="31" customFormat="1" ht="32.4" customHeight="1" x14ac:dyDescent="0.3">
      <c r="A511" s="295" t="s">
        <v>5638</v>
      </c>
      <c r="B511" s="295" t="s">
        <v>5417</v>
      </c>
      <c r="C511" s="29" t="s">
        <v>148</v>
      </c>
      <c r="D511" s="26">
        <v>2556000</v>
      </c>
      <c r="E511" s="26">
        <v>2556000</v>
      </c>
      <c r="F511" s="27">
        <v>0</v>
      </c>
      <c r="G511" s="27">
        <v>2556000</v>
      </c>
      <c r="H511" s="27">
        <v>0</v>
      </c>
      <c r="I511" s="7" t="s">
        <v>53</v>
      </c>
      <c r="J511" s="7"/>
      <c r="K511" s="7"/>
      <c r="L511" s="7"/>
      <c r="M511" s="27"/>
      <c r="N511" s="27">
        <v>0</v>
      </c>
      <c r="O511" s="7"/>
      <c r="P511" s="23" t="s">
        <v>54</v>
      </c>
    </row>
    <row r="512" spans="1:16" s="31" customFormat="1" ht="32.4" customHeight="1" x14ac:dyDescent="0.3">
      <c r="A512" s="295" t="s">
        <v>5639</v>
      </c>
      <c r="B512" s="295" t="s">
        <v>384</v>
      </c>
      <c r="C512" s="29" t="s">
        <v>148</v>
      </c>
      <c r="D512" s="26">
        <v>19200000</v>
      </c>
      <c r="E512" s="26">
        <v>19200000</v>
      </c>
      <c r="F512" s="27">
        <v>0</v>
      </c>
      <c r="G512" s="27">
        <v>19200000</v>
      </c>
      <c r="H512" s="27">
        <v>0</v>
      </c>
      <c r="I512" s="7" t="s">
        <v>53</v>
      </c>
      <c r="J512" s="7"/>
      <c r="K512" s="7"/>
      <c r="L512" s="7"/>
      <c r="M512" s="27"/>
      <c r="N512" s="27">
        <v>0</v>
      </c>
      <c r="O512" s="7"/>
      <c r="P512" s="23" t="s">
        <v>54</v>
      </c>
    </row>
    <row r="513" spans="1:16" s="31" customFormat="1" ht="32.4" customHeight="1" x14ac:dyDescent="0.3">
      <c r="A513" s="295" t="s">
        <v>5640</v>
      </c>
      <c r="B513" s="295" t="s">
        <v>5418</v>
      </c>
      <c r="C513" s="29" t="s">
        <v>148</v>
      </c>
      <c r="D513" s="26">
        <v>3641467</v>
      </c>
      <c r="E513" s="26">
        <v>3641467</v>
      </c>
      <c r="F513" s="27">
        <v>0</v>
      </c>
      <c r="G513" s="27">
        <v>3641467</v>
      </c>
      <c r="H513" s="27">
        <v>0</v>
      </c>
      <c r="I513" s="7" t="s">
        <v>53</v>
      </c>
      <c r="J513" s="7"/>
      <c r="K513" s="7"/>
      <c r="L513" s="7"/>
      <c r="M513" s="27"/>
      <c r="N513" s="27">
        <v>0</v>
      </c>
      <c r="O513" s="7"/>
      <c r="P513" s="23" t="s">
        <v>54</v>
      </c>
    </row>
    <row r="514" spans="1:16" s="31" customFormat="1" ht="32.4" customHeight="1" x14ac:dyDescent="0.3">
      <c r="A514" s="295" t="s">
        <v>5641</v>
      </c>
      <c r="B514" s="295" t="s">
        <v>5419</v>
      </c>
      <c r="C514" s="29" t="s">
        <v>148</v>
      </c>
      <c r="D514" s="26">
        <v>2957183</v>
      </c>
      <c r="E514" s="26">
        <v>2957183</v>
      </c>
      <c r="F514" s="27">
        <v>0</v>
      </c>
      <c r="G514" s="27">
        <v>2957183</v>
      </c>
      <c r="H514" s="27">
        <v>0</v>
      </c>
      <c r="I514" s="7" t="s">
        <v>53</v>
      </c>
      <c r="J514" s="7"/>
      <c r="K514" s="7"/>
      <c r="L514" s="7"/>
      <c r="M514" s="27"/>
      <c r="N514" s="27">
        <v>0</v>
      </c>
      <c r="O514" s="7"/>
      <c r="P514" s="23" t="s">
        <v>54</v>
      </c>
    </row>
    <row r="515" spans="1:16" s="31" customFormat="1" ht="32.4" customHeight="1" x14ac:dyDescent="0.3">
      <c r="A515" s="295" t="s">
        <v>5642</v>
      </c>
      <c r="B515" s="295" t="s">
        <v>5420</v>
      </c>
      <c r="C515" s="29" t="s">
        <v>148</v>
      </c>
      <c r="D515" s="26">
        <v>4504105</v>
      </c>
      <c r="E515" s="26">
        <v>4504105</v>
      </c>
      <c r="F515" s="27">
        <v>0</v>
      </c>
      <c r="G515" s="27">
        <v>4504105</v>
      </c>
      <c r="H515" s="27">
        <v>0</v>
      </c>
      <c r="I515" s="7" t="s">
        <v>53</v>
      </c>
      <c r="J515" s="7"/>
      <c r="K515" s="7"/>
      <c r="L515" s="7"/>
      <c r="M515" s="27"/>
      <c r="N515" s="27">
        <v>0</v>
      </c>
      <c r="O515" s="7"/>
      <c r="P515" s="23" t="s">
        <v>54</v>
      </c>
    </row>
    <row r="516" spans="1:16" s="31" customFormat="1" ht="32.4" customHeight="1" x14ac:dyDescent="0.3">
      <c r="A516" s="295" t="s">
        <v>5643</v>
      </c>
      <c r="B516" s="295" t="s">
        <v>244</v>
      </c>
      <c r="C516" s="29" t="s">
        <v>148</v>
      </c>
      <c r="D516" s="26">
        <v>4800000</v>
      </c>
      <c r="E516" s="26">
        <v>4800000</v>
      </c>
      <c r="F516" s="27">
        <v>0</v>
      </c>
      <c r="G516" s="27">
        <v>4800000</v>
      </c>
      <c r="H516" s="27">
        <v>0</v>
      </c>
      <c r="I516" s="7" t="s">
        <v>53</v>
      </c>
      <c r="J516" s="7"/>
      <c r="K516" s="7"/>
      <c r="L516" s="7"/>
      <c r="M516" s="27"/>
      <c r="N516" s="27">
        <v>0</v>
      </c>
      <c r="O516" s="7"/>
      <c r="P516" s="23" t="s">
        <v>54</v>
      </c>
    </row>
    <row r="517" spans="1:16" s="31" customFormat="1" ht="32.4" customHeight="1" x14ac:dyDescent="0.3">
      <c r="A517" s="295" t="s">
        <v>5499</v>
      </c>
      <c r="B517" s="295" t="s">
        <v>242</v>
      </c>
      <c r="C517" s="29" t="s">
        <v>148</v>
      </c>
      <c r="D517" s="26">
        <v>5000000</v>
      </c>
      <c r="E517" s="26">
        <v>5000000</v>
      </c>
      <c r="F517" s="27">
        <v>0</v>
      </c>
      <c r="G517" s="27">
        <v>5000000</v>
      </c>
      <c r="H517" s="27">
        <v>0</v>
      </c>
      <c r="I517" s="7" t="s">
        <v>53</v>
      </c>
      <c r="J517" s="7"/>
      <c r="K517" s="7"/>
      <c r="L517" s="7"/>
      <c r="M517" s="27"/>
      <c r="N517" s="27">
        <v>0</v>
      </c>
      <c r="O517" s="7"/>
      <c r="P517" s="23" t="s">
        <v>54</v>
      </c>
    </row>
    <row r="518" spans="1:16" s="31" customFormat="1" ht="32.4" customHeight="1" x14ac:dyDescent="0.3">
      <c r="A518" s="295" t="s">
        <v>5644</v>
      </c>
      <c r="B518" s="295" t="s">
        <v>240</v>
      </c>
      <c r="C518" s="29" t="s">
        <v>148</v>
      </c>
      <c r="D518" s="26">
        <v>5000000</v>
      </c>
      <c r="E518" s="26">
        <v>5000000</v>
      </c>
      <c r="F518" s="27">
        <v>0</v>
      </c>
      <c r="G518" s="27">
        <v>5000000</v>
      </c>
      <c r="H518" s="27">
        <v>0</v>
      </c>
      <c r="I518" s="7" t="s">
        <v>53</v>
      </c>
      <c r="J518" s="7"/>
      <c r="K518" s="7"/>
      <c r="L518" s="7"/>
      <c r="M518" s="27"/>
      <c r="N518" s="27">
        <v>0</v>
      </c>
      <c r="O518" s="7"/>
      <c r="P518" s="23" t="s">
        <v>54</v>
      </c>
    </row>
    <row r="519" spans="1:16" s="31" customFormat="1" ht="32.4" customHeight="1" x14ac:dyDescent="0.3">
      <c r="A519" s="295" t="s">
        <v>5645</v>
      </c>
      <c r="B519" s="295" t="s">
        <v>239</v>
      </c>
      <c r="C519" s="29" t="s">
        <v>148</v>
      </c>
      <c r="D519" s="26">
        <v>3412911</v>
      </c>
      <c r="E519" s="26">
        <v>3412911</v>
      </c>
      <c r="F519" s="27">
        <v>0</v>
      </c>
      <c r="G519" s="27">
        <v>3412911</v>
      </c>
      <c r="H519" s="27">
        <v>0</v>
      </c>
      <c r="I519" s="7" t="s">
        <v>53</v>
      </c>
      <c r="J519" s="7"/>
      <c r="K519" s="7"/>
      <c r="L519" s="7"/>
      <c r="M519" s="27"/>
      <c r="N519" s="27">
        <v>0</v>
      </c>
      <c r="O519" s="7"/>
      <c r="P519" s="23" t="s">
        <v>54</v>
      </c>
    </row>
    <row r="520" spans="1:16" s="31" customFormat="1" ht="32.4" customHeight="1" x14ac:dyDescent="0.3">
      <c r="A520" s="295" t="s">
        <v>5646</v>
      </c>
      <c r="B520" s="295" t="s">
        <v>522</v>
      </c>
      <c r="C520" s="29" t="s">
        <v>148</v>
      </c>
      <c r="D520" s="26">
        <v>3821493</v>
      </c>
      <c r="E520" s="26">
        <v>3821493</v>
      </c>
      <c r="F520" s="27">
        <v>0</v>
      </c>
      <c r="G520" s="27">
        <v>3821493</v>
      </c>
      <c r="H520" s="27">
        <v>0</v>
      </c>
      <c r="I520" s="7" t="s">
        <v>53</v>
      </c>
      <c r="J520" s="7"/>
      <c r="K520" s="7"/>
      <c r="L520" s="7"/>
      <c r="M520" s="27"/>
      <c r="N520" s="27">
        <v>0</v>
      </c>
      <c r="O520" s="7"/>
      <c r="P520" s="23" t="s">
        <v>54</v>
      </c>
    </row>
    <row r="521" spans="1:16" s="31" customFormat="1" ht="32.4" customHeight="1" x14ac:dyDescent="0.3">
      <c r="A521" s="295" t="s">
        <v>5647</v>
      </c>
      <c r="B521" s="295" t="s">
        <v>524</v>
      </c>
      <c r="C521" s="29" t="s">
        <v>148</v>
      </c>
      <c r="D521" s="26">
        <v>3350000</v>
      </c>
      <c r="E521" s="26">
        <v>3350000</v>
      </c>
      <c r="F521" s="27">
        <v>0</v>
      </c>
      <c r="G521" s="27">
        <v>3350000</v>
      </c>
      <c r="H521" s="27">
        <v>0</v>
      </c>
      <c r="I521" s="7" t="s">
        <v>53</v>
      </c>
      <c r="J521" s="7"/>
      <c r="K521" s="7"/>
      <c r="L521" s="7"/>
      <c r="M521" s="27"/>
      <c r="N521" s="27">
        <v>0</v>
      </c>
      <c r="O521" s="7"/>
      <c r="P521" s="23" t="s">
        <v>54</v>
      </c>
    </row>
    <row r="522" spans="1:16" s="31" customFormat="1" ht="32.4" customHeight="1" x14ac:dyDescent="0.3">
      <c r="A522" s="295" t="s">
        <v>5559</v>
      </c>
      <c r="B522" s="295" t="s">
        <v>525</v>
      </c>
      <c r="C522" s="29" t="s">
        <v>148</v>
      </c>
      <c r="D522" s="26">
        <v>5000000</v>
      </c>
      <c r="E522" s="26">
        <v>5000000</v>
      </c>
      <c r="F522" s="27">
        <v>0</v>
      </c>
      <c r="G522" s="27">
        <v>5000000</v>
      </c>
      <c r="H522" s="27">
        <v>0</v>
      </c>
      <c r="I522" s="7" t="s">
        <v>53</v>
      </c>
      <c r="J522" s="7"/>
      <c r="K522" s="7"/>
      <c r="L522" s="7"/>
      <c r="M522" s="27"/>
      <c r="N522" s="27">
        <v>0</v>
      </c>
      <c r="O522" s="7"/>
      <c r="P522" s="23" t="s">
        <v>54</v>
      </c>
    </row>
    <row r="523" spans="1:16" s="31" customFormat="1" ht="32.4" customHeight="1" x14ac:dyDescent="0.3">
      <c r="A523" s="295" t="s">
        <v>5648</v>
      </c>
      <c r="B523" s="295" t="s">
        <v>527</v>
      </c>
      <c r="C523" s="29" t="s">
        <v>148</v>
      </c>
      <c r="D523" s="26">
        <v>4464619</v>
      </c>
      <c r="E523" s="26">
        <v>4464619</v>
      </c>
      <c r="F523" s="27">
        <v>0</v>
      </c>
      <c r="G523" s="27">
        <v>4464619</v>
      </c>
      <c r="H523" s="27">
        <v>0</v>
      </c>
      <c r="I523" s="7" t="s">
        <v>53</v>
      </c>
      <c r="J523" s="7"/>
      <c r="K523" s="7"/>
      <c r="L523" s="7"/>
      <c r="M523" s="27"/>
      <c r="N523" s="27">
        <v>0</v>
      </c>
      <c r="O523" s="7"/>
      <c r="P523" s="23" t="s">
        <v>54</v>
      </c>
    </row>
    <row r="524" spans="1:16" s="31" customFormat="1" ht="32.4" customHeight="1" x14ac:dyDescent="0.3">
      <c r="A524" s="295" t="s">
        <v>5649</v>
      </c>
      <c r="B524" s="295" t="s">
        <v>529</v>
      </c>
      <c r="C524" s="29" t="s">
        <v>148</v>
      </c>
      <c r="D524" s="26">
        <v>4800000</v>
      </c>
      <c r="E524" s="26">
        <v>4800000</v>
      </c>
      <c r="F524" s="27">
        <v>0</v>
      </c>
      <c r="G524" s="27">
        <v>4800000</v>
      </c>
      <c r="H524" s="27">
        <v>0</v>
      </c>
      <c r="I524" s="7" t="s">
        <v>53</v>
      </c>
      <c r="J524" s="7"/>
      <c r="K524" s="7"/>
      <c r="L524" s="7"/>
      <c r="M524" s="27"/>
      <c r="N524" s="27">
        <v>0</v>
      </c>
      <c r="O524" s="7"/>
      <c r="P524" s="23" t="s">
        <v>54</v>
      </c>
    </row>
    <row r="525" spans="1:16" s="31" customFormat="1" ht="32.4" customHeight="1" x14ac:dyDescent="0.3">
      <c r="A525" s="295" t="s">
        <v>5650</v>
      </c>
      <c r="B525" s="295" t="s">
        <v>1056</v>
      </c>
      <c r="C525" s="29" t="s">
        <v>148</v>
      </c>
      <c r="D525" s="26">
        <v>3600000</v>
      </c>
      <c r="E525" s="26">
        <v>3600000</v>
      </c>
      <c r="F525" s="27">
        <v>0</v>
      </c>
      <c r="G525" s="27">
        <v>3600000</v>
      </c>
      <c r="H525" s="27">
        <v>0</v>
      </c>
      <c r="I525" s="7" t="s">
        <v>53</v>
      </c>
      <c r="J525" s="7"/>
      <c r="K525" s="7"/>
      <c r="L525" s="7"/>
      <c r="M525" s="27"/>
      <c r="N525" s="27">
        <v>0</v>
      </c>
      <c r="O525" s="7"/>
      <c r="P525" s="23" t="s">
        <v>54</v>
      </c>
    </row>
    <row r="526" spans="1:16" s="31" customFormat="1" ht="32.4" customHeight="1" x14ac:dyDescent="0.3">
      <c r="A526" s="295" t="s">
        <v>5651</v>
      </c>
      <c r="B526" s="295" t="s">
        <v>531</v>
      </c>
      <c r="C526" s="29" t="s">
        <v>148</v>
      </c>
      <c r="D526" s="26">
        <v>4700000</v>
      </c>
      <c r="E526" s="26">
        <v>4700000</v>
      </c>
      <c r="F526" s="27">
        <v>0</v>
      </c>
      <c r="G526" s="27">
        <v>4700000</v>
      </c>
      <c r="H526" s="27">
        <v>0</v>
      </c>
      <c r="I526" s="7" t="s">
        <v>53</v>
      </c>
      <c r="J526" s="7"/>
      <c r="K526" s="7"/>
      <c r="L526" s="7"/>
      <c r="M526" s="27"/>
      <c r="N526" s="27">
        <v>0</v>
      </c>
      <c r="O526" s="7"/>
      <c r="P526" s="23" t="s">
        <v>54</v>
      </c>
    </row>
    <row r="527" spans="1:16" s="31" customFormat="1" ht="32.4" customHeight="1" x14ac:dyDescent="0.3">
      <c r="A527" s="295" t="s">
        <v>5652</v>
      </c>
      <c r="B527" s="295" t="s">
        <v>533</v>
      </c>
      <c r="C527" s="29" t="s">
        <v>148</v>
      </c>
      <c r="D527" s="26">
        <v>4000000</v>
      </c>
      <c r="E527" s="26">
        <v>4000000</v>
      </c>
      <c r="F527" s="27">
        <v>0</v>
      </c>
      <c r="G527" s="27">
        <v>4000000</v>
      </c>
      <c r="H527" s="27">
        <v>0</v>
      </c>
      <c r="I527" s="7" t="s">
        <v>53</v>
      </c>
      <c r="J527" s="7"/>
      <c r="K527" s="7"/>
      <c r="L527" s="7"/>
      <c r="M527" s="27"/>
      <c r="N527" s="27">
        <v>0</v>
      </c>
      <c r="O527" s="7"/>
      <c r="P527" s="23" t="s">
        <v>54</v>
      </c>
    </row>
    <row r="528" spans="1:16" s="31" customFormat="1" ht="32.4" customHeight="1" x14ac:dyDescent="0.3">
      <c r="A528" s="295" t="s">
        <v>5653</v>
      </c>
      <c r="B528" s="295" t="s">
        <v>5421</v>
      </c>
      <c r="C528" s="29" t="s">
        <v>148</v>
      </c>
      <c r="D528" s="26">
        <v>5000000</v>
      </c>
      <c r="E528" s="26">
        <v>5000000</v>
      </c>
      <c r="F528" s="27">
        <v>0</v>
      </c>
      <c r="G528" s="27">
        <v>5000000</v>
      </c>
      <c r="H528" s="27">
        <v>0</v>
      </c>
      <c r="I528" s="7" t="s">
        <v>53</v>
      </c>
      <c r="J528" s="7"/>
      <c r="K528" s="7"/>
      <c r="L528" s="7"/>
      <c r="M528" s="27"/>
      <c r="N528" s="27">
        <v>0</v>
      </c>
      <c r="O528" s="7"/>
      <c r="P528" s="23" t="s">
        <v>54</v>
      </c>
    </row>
    <row r="529" spans="1:16" s="31" customFormat="1" ht="32.4" customHeight="1" x14ac:dyDescent="0.3">
      <c r="A529" s="295" t="s">
        <v>5654</v>
      </c>
      <c r="B529" s="295" t="s">
        <v>5422</v>
      </c>
      <c r="C529" s="29" t="s">
        <v>148</v>
      </c>
      <c r="D529" s="26">
        <v>3457580</v>
      </c>
      <c r="E529" s="26">
        <v>3457580</v>
      </c>
      <c r="F529" s="27">
        <v>0</v>
      </c>
      <c r="G529" s="27">
        <v>3457580</v>
      </c>
      <c r="H529" s="27">
        <v>0</v>
      </c>
      <c r="I529" s="7" t="s">
        <v>53</v>
      </c>
      <c r="J529" s="7"/>
      <c r="K529" s="7"/>
      <c r="L529" s="7"/>
      <c r="M529" s="27"/>
      <c r="N529" s="27">
        <v>0</v>
      </c>
      <c r="O529" s="7"/>
      <c r="P529" s="23" t="s">
        <v>54</v>
      </c>
    </row>
    <row r="530" spans="1:16" s="31" customFormat="1" ht="32.4" customHeight="1" x14ac:dyDescent="0.3">
      <c r="A530" s="295" t="s">
        <v>5655</v>
      </c>
      <c r="B530" s="295" t="s">
        <v>535</v>
      </c>
      <c r="C530" s="29" t="s">
        <v>148</v>
      </c>
      <c r="D530" s="26">
        <v>3239123</v>
      </c>
      <c r="E530" s="26">
        <v>3239123</v>
      </c>
      <c r="F530" s="27">
        <v>0</v>
      </c>
      <c r="G530" s="27">
        <v>3239123</v>
      </c>
      <c r="H530" s="27">
        <v>0</v>
      </c>
      <c r="I530" s="7" t="s">
        <v>53</v>
      </c>
      <c r="J530" s="7"/>
      <c r="K530" s="7"/>
      <c r="L530" s="7"/>
      <c r="M530" s="27"/>
      <c r="N530" s="27">
        <v>0</v>
      </c>
      <c r="O530" s="7"/>
      <c r="P530" s="23" t="s">
        <v>54</v>
      </c>
    </row>
    <row r="531" spans="1:16" s="31" customFormat="1" ht="32.4" customHeight="1" x14ac:dyDescent="0.3">
      <c r="A531" s="295" t="s">
        <v>5656</v>
      </c>
      <c r="B531" s="295" t="s">
        <v>537</v>
      </c>
      <c r="C531" s="29" t="s">
        <v>148</v>
      </c>
      <c r="D531" s="26">
        <v>3250000</v>
      </c>
      <c r="E531" s="26">
        <v>3250000</v>
      </c>
      <c r="F531" s="27">
        <v>0</v>
      </c>
      <c r="G531" s="27">
        <v>3250000</v>
      </c>
      <c r="H531" s="27">
        <v>0</v>
      </c>
      <c r="I531" s="7" t="s">
        <v>53</v>
      </c>
      <c r="J531" s="7"/>
      <c r="K531" s="7"/>
      <c r="L531" s="7"/>
      <c r="M531" s="27"/>
      <c r="N531" s="27">
        <v>0</v>
      </c>
      <c r="O531" s="7"/>
      <c r="P531" s="23" t="s">
        <v>54</v>
      </c>
    </row>
    <row r="532" spans="1:16" s="31" customFormat="1" ht="32.4" customHeight="1" x14ac:dyDescent="0.3">
      <c r="A532" s="295" t="s">
        <v>5657</v>
      </c>
      <c r="B532" s="295" t="s">
        <v>1057</v>
      </c>
      <c r="C532" s="29" t="s">
        <v>148</v>
      </c>
      <c r="D532" s="26">
        <v>4734000</v>
      </c>
      <c r="E532" s="26">
        <v>4734000</v>
      </c>
      <c r="F532" s="27">
        <v>0</v>
      </c>
      <c r="G532" s="27">
        <v>4734000</v>
      </c>
      <c r="H532" s="27">
        <v>0</v>
      </c>
      <c r="I532" s="7" t="s">
        <v>53</v>
      </c>
      <c r="J532" s="7"/>
      <c r="K532" s="7"/>
      <c r="L532" s="7"/>
      <c r="M532" s="27"/>
      <c r="N532" s="27">
        <v>0</v>
      </c>
      <c r="O532" s="7"/>
      <c r="P532" s="23" t="s">
        <v>54</v>
      </c>
    </row>
    <row r="533" spans="1:16" s="31" customFormat="1" ht="32.4" customHeight="1" x14ac:dyDescent="0.3">
      <c r="A533" s="295" t="s">
        <v>5658</v>
      </c>
      <c r="B533" s="295" t="s">
        <v>539</v>
      </c>
      <c r="C533" s="29" t="s">
        <v>148</v>
      </c>
      <c r="D533" s="26">
        <v>4503540</v>
      </c>
      <c r="E533" s="26">
        <v>4503540</v>
      </c>
      <c r="F533" s="27">
        <v>0</v>
      </c>
      <c r="G533" s="27">
        <v>4503540</v>
      </c>
      <c r="H533" s="27">
        <v>0</v>
      </c>
      <c r="I533" s="7" t="s">
        <v>53</v>
      </c>
      <c r="J533" s="7"/>
      <c r="K533" s="7"/>
      <c r="L533" s="7"/>
      <c r="M533" s="27"/>
      <c r="N533" s="27">
        <v>0</v>
      </c>
      <c r="O533" s="7"/>
      <c r="P533" s="23" t="s">
        <v>54</v>
      </c>
    </row>
    <row r="534" spans="1:16" s="31" customFormat="1" ht="32.4" customHeight="1" x14ac:dyDescent="0.3">
      <c r="A534" s="295" t="s">
        <v>5659</v>
      </c>
      <c r="B534" s="295" t="s">
        <v>1059</v>
      </c>
      <c r="C534" s="29" t="s">
        <v>148</v>
      </c>
      <c r="D534" s="26">
        <v>7288000</v>
      </c>
      <c r="E534" s="26">
        <v>7288000</v>
      </c>
      <c r="F534" s="27">
        <v>0</v>
      </c>
      <c r="G534" s="27">
        <v>7288000</v>
      </c>
      <c r="H534" s="27">
        <v>0</v>
      </c>
      <c r="I534" s="7" t="s">
        <v>53</v>
      </c>
      <c r="J534" s="7"/>
      <c r="K534" s="7"/>
      <c r="L534" s="7"/>
      <c r="M534" s="27"/>
      <c r="N534" s="27">
        <v>0</v>
      </c>
      <c r="O534" s="7"/>
      <c r="P534" s="23" t="s">
        <v>54</v>
      </c>
    </row>
    <row r="535" spans="1:16" s="31" customFormat="1" ht="32.4" customHeight="1" x14ac:dyDescent="0.3">
      <c r="A535" s="295" t="s">
        <v>5660</v>
      </c>
      <c r="B535" s="295" t="s">
        <v>1061</v>
      </c>
      <c r="C535" s="29" t="s">
        <v>148</v>
      </c>
      <c r="D535" s="26">
        <v>6674000</v>
      </c>
      <c r="E535" s="26">
        <v>6674000</v>
      </c>
      <c r="F535" s="27">
        <v>0</v>
      </c>
      <c r="G535" s="27">
        <v>6674000</v>
      </c>
      <c r="H535" s="27">
        <v>0</v>
      </c>
      <c r="I535" s="7" t="s">
        <v>53</v>
      </c>
      <c r="J535" s="7"/>
      <c r="K535" s="7"/>
      <c r="L535" s="7"/>
      <c r="M535" s="27"/>
      <c r="N535" s="27">
        <v>0</v>
      </c>
      <c r="O535" s="7"/>
      <c r="P535" s="23" t="s">
        <v>54</v>
      </c>
    </row>
    <row r="536" spans="1:16" s="31" customFormat="1" ht="32.4" customHeight="1" x14ac:dyDescent="0.3">
      <c r="A536" s="295" t="s">
        <v>5661</v>
      </c>
      <c r="B536" s="295" t="s">
        <v>1063</v>
      </c>
      <c r="C536" s="29" t="s">
        <v>148</v>
      </c>
      <c r="D536" s="26">
        <v>5717169</v>
      </c>
      <c r="E536" s="26">
        <v>5717169</v>
      </c>
      <c r="F536" s="27">
        <v>0</v>
      </c>
      <c r="G536" s="27">
        <v>5717169</v>
      </c>
      <c r="H536" s="27">
        <v>0</v>
      </c>
      <c r="I536" s="7" t="s">
        <v>53</v>
      </c>
      <c r="J536" s="7"/>
      <c r="K536" s="7"/>
      <c r="L536" s="7"/>
      <c r="M536" s="27"/>
      <c r="N536" s="27">
        <v>0</v>
      </c>
      <c r="O536" s="7"/>
      <c r="P536" s="23" t="s">
        <v>54</v>
      </c>
    </row>
    <row r="537" spans="1:16" s="31" customFormat="1" ht="32.4" customHeight="1" x14ac:dyDescent="0.3">
      <c r="A537" s="295" t="s">
        <v>5662</v>
      </c>
      <c r="B537" s="295" t="s">
        <v>1066</v>
      </c>
      <c r="C537" s="29" t="s">
        <v>148</v>
      </c>
      <c r="D537" s="26">
        <v>9150000</v>
      </c>
      <c r="E537" s="26">
        <v>9150000</v>
      </c>
      <c r="F537" s="27">
        <v>0</v>
      </c>
      <c r="G537" s="27">
        <v>9150000</v>
      </c>
      <c r="H537" s="27">
        <v>0</v>
      </c>
      <c r="I537" s="7" t="s">
        <v>53</v>
      </c>
      <c r="J537" s="7"/>
      <c r="K537" s="7"/>
      <c r="L537" s="7"/>
      <c r="M537" s="27"/>
      <c r="N537" s="27">
        <v>0</v>
      </c>
      <c r="O537" s="7"/>
      <c r="P537" s="23" t="s">
        <v>54</v>
      </c>
    </row>
    <row r="538" spans="1:16" s="31" customFormat="1" ht="32.4" customHeight="1" x14ac:dyDescent="0.3">
      <c r="A538" s="295" t="s">
        <v>5663</v>
      </c>
      <c r="B538" s="295" t="s">
        <v>1068</v>
      </c>
      <c r="C538" s="29" t="s">
        <v>148</v>
      </c>
      <c r="D538" s="26">
        <v>9935000</v>
      </c>
      <c r="E538" s="26">
        <v>9935000</v>
      </c>
      <c r="F538" s="27">
        <v>0</v>
      </c>
      <c r="G538" s="27">
        <v>9935000</v>
      </c>
      <c r="H538" s="27">
        <v>0</v>
      </c>
      <c r="I538" s="7" t="s">
        <v>53</v>
      </c>
      <c r="J538" s="7"/>
      <c r="K538" s="7"/>
      <c r="L538" s="7"/>
      <c r="M538" s="27"/>
      <c r="N538" s="27">
        <v>0</v>
      </c>
      <c r="O538" s="7"/>
      <c r="P538" s="23" t="s">
        <v>54</v>
      </c>
    </row>
    <row r="539" spans="1:16" s="31" customFormat="1" ht="32.4" customHeight="1" x14ac:dyDescent="0.3">
      <c r="A539" s="295" t="s">
        <v>5664</v>
      </c>
      <c r="B539" s="295" t="s">
        <v>1070</v>
      </c>
      <c r="C539" s="29" t="s">
        <v>148</v>
      </c>
      <c r="D539" s="26">
        <v>2508670</v>
      </c>
      <c r="E539" s="26">
        <v>2508670</v>
      </c>
      <c r="F539" s="27">
        <v>0</v>
      </c>
      <c r="G539" s="27">
        <v>2508670</v>
      </c>
      <c r="H539" s="27">
        <v>0</v>
      </c>
      <c r="I539" s="7" t="s">
        <v>53</v>
      </c>
      <c r="J539" s="7"/>
      <c r="K539" s="7"/>
      <c r="L539" s="7"/>
      <c r="M539" s="27"/>
      <c r="N539" s="27">
        <v>0</v>
      </c>
      <c r="O539" s="7"/>
      <c r="P539" s="23" t="s">
        <v>54</v>
      </c>
    </row>
    <row r="540" spans="1:16" s="31" customFormat="1" ht="32.4" customHeight="1" x14ac:dyDescent="0.3">
      <c r="A540" s="295" t="s">
        <v>5665</v>
      </c>
      <c r="B540" s="295" t="s">
        <v>1072</v>
      </c>
      <c r="C540" s="29" t="s">
        <v>148</v>
      </c>
      <c r="D540" s="26">
        <v>7453000</v>
      </c>
      <c r="E540" s="26">
        <v>7453000</v>
      </c>
      <c r="F540" s="27">
        <v>0</v>
      </c>
      <c r="G540" s="27">
        <v>7453000</v>
      </c>
      <c r="H540" s="27">
        <v>0</v>
      </c>
      <c r="I540" s="7" t="s">
        <v>53</v>
      </c>
      <c r="J540" s="7"/>
      <c r="K540" s="7"/>
      <c r="L540" s="7"/>
      <c r="M540" s="27"/>
      <c r="N540" s="27">
        <v>0</v>
      </c>
      <c r="O540" s="7"/>
      <c r="P540" s="23" t="s">
        <v>54</v>
      </c>
    </row>
    <row r="541" spans="1:16" s="31" customFormat="1" ht="32.4" customHeight="1" x14ac:dyDescent="0.3">
      <c r="A541" s="295" t="s">
        <v>5666</v>
      </c>
      <c r="B541" s="295" t="s">
        <v>5423</v>
      </c>
      <c r="C541" s="29" t="s">
        <v>148</v>
      </c>
      <c r="D541" s="26">
        <v>2511555</v>
      </c>
      <c r="E541" s="26">
        <v>2511555</v>
      </c>
      <c r="F541" s="27">
        <v>0</v>
      </c>
      <c r="G541" s="27">
        <v>2511555</v>
      </c>
      <c r="H541" s="27">
        <v>0</v>
      </c>
      <c r="I541" s="7" t="s">
        <v>53</v>
      </c>
      <c r="J541" s="7"/>
      <c r="K541" s="7"/>
      <c r="L541" s="7"/>
      <c r="M541" s="27"/>
      <c r="N541" s="27">
        <v>0</v>
      </c>
      <c r="O541" s="7"/>
      <c r="P541" s="23" t="s">
        <v>54</v>
      </c>
    </row>
    <row r="542" spans="1:16" s="31" customFormat="1" ht="32.4" customHeight="1" x14ac:dyDescent="0.3">
      <c r="A542" s="295" t="s">
        <v>5667</v>
      </c>
      <c r="B542" s="295" t="s">
        <v>1073</v>
      </c>
      <c r="C542" s="29" t="s">
        <v>148</v>
      </c>
      <c r="D542" s="26">
        <v>6990000</v>
      </c>
      <c r="E542" s="26">
        <v>6990000</v>
      </c>
      <c r="F542" s="27">
        <v>0</v>
      </c>
      <c r="G542" s="27">
        <v>6990000</v>
      </c>
      <c r="H542" s="27">
        <v>0</v>
      </c>
      <c r="I542" s="7" t="s">
        <v>53</v>
      </c>
      <c r="J542" s="7"/>
      <c r="K542" s="7"/>
      <c r="L542" s="7"/>
      <c r="M542" s="27"/>
      <c r="N542" s="27">
        <v>0</v>
      </c>
      <c r="O542" s="7"/>
      <c r="P542" s="23" t="s">
        <v>54</v>
      </c>
    </row>
    <row r="543" spans="1:16" s="31" customFormat="1" ht="32.4" customHeight="1" x14ac:dyDescent="0.3">
      <c r="A543" s="295" t="s">
        <v>5501</v>
      </c>
      <c r="B543" s="295" t="s">
        <v>1075</v>
      </c>
      <c r="C543" s="29" t="s">
        <v>148</v>
      </c>
      <c r="D543" s="26">
        <v>11254881.000000002</v>
      </c>
      <c r="E543" s="26">
        <v>11254881.000000002</v>
      </c>
      <c r="F543" s="27">
        <v>0</v>
      </c>
      <c r="G543" s="27">
        <v>11254881.000000002</v>
      </c>
      <c r="H543" s="27">
        <v>0</v>
      </c>
      <c r="I543" s="7" t="s">
        <v>53</v>
      </c>
      <c r="J543" s="7"/>
      <c r="K543" s="7"/>
      <c r="L543" s="7"/>
      <c r="M543" s="27"/>
      <c r="N543" s="27">
        <v>0</v>
      </c>
      <c r="O543" s="7"/>
      <c r="P543" s="23" t="s">
        <v>54</v>
      </c>
    </row>
    <row r="544" spans="1:16" s="31" customFormat="1" ht="32.4" customHeight="1" x14ac:dyDescent="0.3">
      <c r="A544" s="295" t="s">
        <v>5668</v>
      </c>
      <c r="B544" s="295" t="s">
        <v>1077</v>
      </c>
      <c r="C544" s="29" t="s">
        <v>148</v>
      </c>
      <c r="D544" s="26">
        <v>6239109</v>
      </c>
      <c r="E544" s="26">
        <v>6239109</v>
      </c>
      <c r="F544" s="27">
        <v>0</v>
      </c>
      <c r="G544" s="27">
        <v>6239109</v>
      </c>
      <c r="H544" s="27">
        <v>0</v>
      </c>
      <c r="I544" s="7" t="s">
        <v>53</v>
      </c>
      <c r="J544" s="7"/>
      <c r="K544" s="7"/>
      <c r="L544" s="7"/>
      <c r="M544" s="27"/>
      <c r="N544" s="27">
        <v>0</v>
      </c>
      <c r="O544" s="7"/>
      <c r="P544" s="23" t="s">
        <v>54</v>
      </c>
    </row>
    <row r="545" spans="1:16" s="31" customFormat="1" ht="32.4" customHeight="1" x14ac:dyDescent="0.3">
      <c r="A545" s="295" t="s">
        <v>5669</v>
      </c>
      <c r="B545" s="295" t="s">
        <v>5424</v>
      </c>
      <c r="C545" s="29" t="s">
        <v>148</v>
      </c>
      <c r="D545" s="26">
        <v>4899018</v>
      </c>
      <c r="E545" s="26">
        <v>4899018</v>
      </c>
      <c r="F545" s="27">
        <v>0</v>
      </c>
      <c r="G545" s="27">
        <v>4899018</v>
      </c>
      <c r="H545" s="27">
        <v>0</v>
      </c>
      <c r="I545" s="7" t="s">
        <v>53</v>
      </c>
      <c r="J545" s="7"/>
      <c r="K545" s="7"/>
      <c r="L545" s="7"/>
      <c r="M545" s="27"/>
      <c r="N545" s="27">
        <v>0</v>
      </c>
      <c r="O545" s="7"/>
      <c r="P545" s="23" t="s">
        <v>54</v>
      </c>
    </row>
    <row r="546" spans="1:16" s="31" customFormat="1" ht="32.4" customHeight="1" x14ac:dyDescent="0.3">
      <c r="A546" s="295" t="s">
        <v>5670</v>
      </c>
      <c r="B546" s="295" t="s">
        <v>1079</v>
      </c>
      <c r="C546" s="29" t="s">
        <v>148</v>
      </c>
      <c r="D546" s="26">
        <v>7100000</v>
      </c>
      <c r="E546" s="26">
        <v>7100000</v>
      </c>
      <c r="F546" s="27">
        <v>0</v>
      </c>
      <c r="G546" s="27">
        <v>7100000</v>
      </c>
      <c r="H546" s="27">
        <v>0</v>
      </c>
      <c r="I546" s="7" t="s">
        <v>53</v>
      </c>
      <c r="J546" s="7"/>
      <c r="K546" s="7"/>
      <c r="L546" s="7"/>
      <c r="M546" s="27"/>
      <c r="N546" s="27">
        <v>0</v>
      </c>
      <c r="O546" s="7"/>
      <c r="P546" s="23" t="s">
        <v>54</v>
      </c>
    </row>
    <row r="547" spans="1:16" s="31" customFormat="1" ht="32.4" customHeight="1" x14ac:dyDescent="0.3">
      <c r="A547" s="295" t="s">
        <v>5521</v>
      </c>
      <c r="B547" s="295" t="s">
        <v>1080</v>
      </c>
      <c r="C547" s="29" t="s">
        <v>148</v>
      </c>
      <c r="D547" s="26">
        <v>7101700</v>
      </c>
      <c r="E547" s="26">
        <v>7101700</v>
      </c>
      <c r="F547" s="27">
        <v>0</v>
      </c>
      <c r="G547" s="27">
        <v>7101700</v>
      </c>
      <c r="H547" s="27">
        <v>0</v>
      </c>
      <c r="I547" s="7" t="s">
        <v>53</v>
      </c>
      <c r="J547" s="7"/>
      <c r="K547" s="7"/>
      <c r="L547" s="7"/>
      <c r="M547" s="27"/>
      <c r="N547" s="27">
        <v>0</v>
      </c>
      <c r="O547" s="7"/>
      <c r="P547" s="23" t="s">
        <v>54</v>
      </c>
    </row>
    <row r="548" spans="1:16" s="31" customFormat="1" ht="32.4" customHeight="1" x14ac:dyDescent="0.3">
      <c r="A548" s="295" t="s">
        <v>5557</v>
      </c>
      <c r="B548" s="295" t="s">
        <v>1082</v>
      </c>
      <c r="C548" s="29" t="s">
        <v>148</v>
      </c>
      <c r="D548" s="26">
        <v>7880000</v>
      </c>
      <c r="E548" s="26">
        <v>7880000</v>
      </c>
      <c r="F548" s="27">
        <v>0</v>
      </c>
      <c r="G548" s="27">
        <v>7880000</v>
      </c>
      <c r="H548" s="27">
        <v>0</v>
      </c>
      <c r="I548" s="7" t="s">
        <v>53</v>
      </c>
      <c r="J548" s="7"/>
      <c r="K548" s="7"/>
      <c r="L548" s="7"/>
      <c r="M548" s="27"/>
      <c r="N548" s="27">
        <v>0</v>
      </c>
      <c r="O548" s="7"/>
      <c r="P548" s="23" t="s">
        <v>54</v>
      </c>
    </row>
    <row r="549" spans="1:16" s="31" customFormat="1" ht="32.4" customHeight="1" x14ac:dyDescent="0.3">
      <c r="A549" s="295" t="s">
        <v>5671</v>
      </c>
      <c r="B549" s="295" t="s">
        <v>1084</v>
      </c>
      <c r="C549" s="29" t="s">
        <v>148</v>
      </c>
      <c r="D549" s="26">
        <v>7980000</v>
      </c>
      <c r="E549" s="26">
        <v>7980000</v>
      </c>
      <c r="F549" s="27">
        <v>0</v>
      </c>
      <c r="G549" s="27">
        <v>7980000</v>
      </c>
      <c r="H549" s="27">
        <v>0</v>
      </c>
      <c r="I549" s="7" t="s">
        <v>53</v>
      </c>
      <c r="J549" s="7"/>
      <c r="K549" s="7"/>
      <c r="L549" s="7"/>
      <c r="M549" s="27"/>
      <c r="N549" s="27">
        <v>0</v>
      </c>
      <c r="O549" s="7"/>
      <c r="P549" s="23" t="s">
        <v>54</v>
      </c>
    </row>
    <row r="550" spans="1:16" s="31" customFormat="1" ht="32.4" customHeight="1" x14ac:dyDescent="0.3">
      <c r="A550" s="295" t="s">
        <v>5672</v>
      </c>
      <c r="B550" s="295" t="s">
        <v>1086</v>
      </c>
      <c r="C550" s="29" t="s">
        <v>148</v>
      </c>
      <c r="D550" s="26">
        <v>7320000</v>
      </c>
      <c r="E550" s="26">
        <v>7320000</v>
      </c>
      <c r="F550" s="27">
        <v>0</v>
      </c>
      <c r="G550" s="27">
        <v>7320000</v>
      </c>
      <c r="H550" s="27">
        <v>0</v>
      </c>
      <c r="I550" s="7" t="s">
        <v>53</v>
      </c>
      <c r="J550" s="7"/>
      <c r="K550" s="7"/>
      <c r="L550" s="7"/>
      <c r="M550" s="27"/>
      <c r="N550" s="27">
        <v>0</v>
      </c>
      <c r="O550" s="7"/>
      <c r="P550" s="23" t="s">
        <v>54</v>
      </c>
    </row>
    <row r="551" spans="1:16" s="31" customFormat="1" ht="32.4" customHeight="1" x14ac:dyDescent="0.3">
      <c r="A551" s="295" t="s">
        <v>5673</v>
      </c>
      <c r="B551" s="295" t="s">
        <v>1088</v>
      </c>
      <c r="C551" s="29" t="s">
        <v>148</v>
      </c>
      <c r="D551" s="26">
        <v>6752976.0000000009</v>
      </c>
      <c r="E551" s="26">
        <v>6752976.0000000009</v>
      </c>
      <c r="F551" s="27">
        <v>0</v>
      </c>
      <c r="G551" s="27">
        <v>6752976.0000000009</v>
      </c>
      <c r="H551" s="27">
        <v>0</v>
      </c>
      <c r="I551" s="7" t="s">
        <v>53</v>
      </c>
      <c r="J551" s="7"/>
      <c r="K551" s="7"/>
      <c r="L551" s="7"/>
      <c r="M551" s="27"/>
      <c r="N551" s="27">
        <v>0</v>
      </c>
      <c r="O551" s="7"/>
      <c r="P551" s="23" t="s">
        <v>54</v>
      </c>
    </row>
    <row r="552" spans="1:16" s="31" customFormat="1" ht="32.4" customHeight="1" x14ac:dyDescent="0.3">
      <c r="A552" s="295" t="s">
        <v>5674</v>
      </c>
      <c r="B552" s="295" t="s">
        <v>1090</v>
      </c>
      <c r="C552" s="29" t="s">
        <v>148</v>
      </c>
      <c r="D552" s="26">
        <v>4825079</v>
      </c>
      <c r="E552" s="26">
        <v>4825079</v>
      </c>
      <c r="F552" s="27">
        <v>0</v>
      </c>
      <c r="G552" s="27">
        <v>4825079</v>
      </c>
      <c r="H552" s="27">
        <v>0</v>
      </c>
      <c r="I552" s="7" t="s">
        <v>53</v>
      </c>
      <c r="J552" s="7"/>
      <c r="K552" s="7"/>
      <c r="L552" s="7"/>
      <c r="M552" s="27"/>
      <c r="N552" s="27">
        <v>0</v>
      </c>
      <c r="O552" s="7"/>
      <c r="P552" s="23" t="s">
        <v>54</v>
      </c>
    </row>
    <row r="553" spans="1:16" s="31" customFormat="1" ht="32.4" customHeight="1" x14ac:dyDescent="0.3">
      <c r="A553" s="295" t="s">
        <v>5675</v>
      </c>
      <c r="B553" s="295" t="s">
        <v>5425</v>
      </c>
      <c r="C553" s="29" t="s">
        <v>148</v>
      </c>
      <c r="D553" s="26">
        <v>10746493</v>
      </c>
      <c r="E553" s="26">
        <v>10746493</v>
      </c>
      <c r="F553" s="27">
        <v>0</v>
      </c>
      <c r="G553" s="27">
        <v>10746493</v>
      </c>
      <c r="H553" s="27">
        <v>0</v>
      </c>
      <c r="I553" s="7" t="s">
        <v>53</v>
      </c>
      <c r="J553" s="7"/>
      <c r="K553" s="7"/>
      <c r="L553" s="7"/>
      <c r="M553" s="27"/>
      <c r="N553" s="27">
        <v>0</v>
      </c>
      <c r="O553" s="7"/>
      <c r="P553" s="23" t="s">
        <v>54</v>
      </c>
    </row>
    <row r="554" spans="1:16" s="31" customFormat="1" ht="32.4" customHeight="1" x14ac:dyDescent="0.3">
      <c r="A554" s="295" t="s">
        <v>5676</v>
      </c>
      <c r="B554" s="295" t="s">
        <v>5426</v>
      </c>
      <c r="C554" s="29" t="s">
        <v>148</v>
      </c>
      <c r="D554" s="26">
        <v>5623758</v>
      </c>
      <c r="E554" s="26">
        <v>5623758</v>
      </c>
      <c r="F554" s="27">
        <v>0</v>
      </c>
      <c r="G554" s="27">
        <v>5623758</v>
      </c>
      <c r="H554" s="27">
        <v>0</v>
      </c>
      <c r="I554" s="7" t="s">
        <v>53</v>
      </c>
      <c r="J554" s="7"/>
      <c r="K554" s="7"/>
      <c r="L554" s="7"/>
      <c r="M554" s="27"/>
      <c r="N554" s="27">
        <v>0</v>
      </c>
      <c r="O554" s="7"/>
      <c r="P554" s="23" t="s">
        <v>54</v>
      </c>
    </row>
    <row r="555" spans="1:16" s="31" customFormat="1" ht="32.4" customHeight="1" x14ac:dyDescent="0.3">
      <c r="A555" s="295" t="s">
        <v>5677</v>
      </c>
      <c r="B555" s="295" t="s">
        <v>1092</v>
      </c>
      <c r="C555" s="29" t="s">
        <v>148</v>
      </c>
      <c r="D555" s="26">
        <v>5583655.0000000009</v>
      </c>
      <c r="E555" s="26">
        <v>5583655.0000000009</v>
      </c>
      <c r="F555" s="27">
        <v>0</v>
      </c>
      <c r="G555" s="27">
        <v>5583655.0000000009</v>
      </c>
      <c r="H555" s="27">
        <v>0</v>
      </c>
      <c r="I555" s="7" t="s">
        <v>53</v>
      </c>
      <c r="J555" s="7"/>
      <c r="K555" s="7"/>
      <c r="L555" s="7"/>
      <c r="M555" s="27"/>
      <c r="N555" s="27">
        <v>0</v>
      </c>
      <c r="O555" s="7"/>
      <c r="P555" s="23" t="s">
        <v>54</v>
      </c>
    </row>
    <row r="556" spans="1:16" s="31" customFormat="1" ht="32.4" customHeight="1" x14ac:dyDescent="0.3">
      <c r="A556" s="295" t="s">
        <v>5678</v>
      </c>
      <c r="B556" s="295" t="s">
        <v>1094</v>
      </c>
      <c r="C556" s="29" t="s">
        <v>148</v>
      </c>
      <c r="D556" s="26">
        <v>6750000</v>
      </c>
      <c r="E556" s="26">
        <v>6750000</v>
      </c>
      <c r="F556" s="27">
        <v>0</v>
      </c>
      <c r="G556" s="27">
        <v>6750000</v>
      </c>
      <c r="H556" s="27">
        <v>0</v>
      </c>
      <c r="I556" s="7" t="s">
        <v>53</v>
      </c>
      <c r="J556" s="7"/>
      <c r="K556" s="7"/>
      <c r="L556" s="7"/>
      <c r="M556" s="27"/>
      <c r="N556" s="27">
        <v>0</v>
      </c>
      <c r="O556" s="7"/>
      <c r="P556" s="23" t="s">
        <v>54</v>
      </c>
    </row>
    <row r="557" spans="1:16" s="31" customFormat="1" ht="32.4" customHeight="1" x14ac:dyDescent="0.3">
      <c r="A557" s="295" t="s">
        <v>5679</v>
      </c>
      <c r="B557" s="295" t="s">
        <v>5427</v>
      </c>
      <c r="C557" s="29" t="s">
        <v>148</v>
      </c>
      <c r="D557" s="26">
        <v>3740735</v>
      </c>
      <c r="E557" s="26">
        <v>3740735</v>
      </c>
      <c r="F557" s="27">
        <v>0</v>
      </c>
      <c r="G557" s="27">
        <v>3740735</v>
      </c>
      <c r="H557" s="27">
        <v>0</v>
      </c>
      <c r="I557" s="7" t="s">
        <v>53</v>
      </c>
      <c r="J557" s="7"/>
      <c r="K557" s="7"/>
      <c r="L557" s="7"/>
      <c r="M557" s="27"/>
      <c r="N557" s="27">
        <v>0</v>
      </c>
      <c r="O557" s="7"/>
      <c r="P557" s="23" t="s">
        <v>54</v>
      </c>
    </row>
    <row r="558" spans="1:16" s="31" customFormat="1" ht="32.4" customHeight="1" x14ac:dyDescent="0.3">
      <c r="A558" s="295" t="s">
        <v>5590</v>
      </c>
      <c r="B558" s="295" t="s">
        <v>5428</v>
      </c>
      <c r="C558" s="29" t="s">
        <v>148</v>
      </c>
      <c r="D558" s="26">
        <v>5400633</v>
      </c>
      <c r="E558" s="26">
        <v>5400633</v>
      </c>
      <c r="F558" s="27">
        <v>0</v>
      </c>
      <c r="G558" s="27">
        <v>5400633</v>
      </c>
      <c r="H558" s="27">
        <v>0</v>
      </c>
      <c r="I558" s="7" t="s">
        <v>53</v>
      </c>
      <c r="J558" s="7"/>
      <c r="K558" s="7"/>
      <c r="L558" s="7"/>
      <c r="M558" s="27"/>
      <c r="N558" s="27">
        <v>0</v>
      </c>
      <c r="O558" s="7"/>
      <c r="P558" s="23" t="s">
        <v>54</v>
      </c>
    </row>
    <row r="559" spans="1:16" s="31" customFormat="1" ht="32.4" customHeight="1" x14ac:dyDescent="0.3">
      <c r="A559" s="295" t="s">
        <v>5680</v>
      </c>
      <c r="B559" s="295" t="s">
        <v>5429</v>
      </c>
      <c r="C559" s="29" t="s">
        <v>148</v>
      </c>
      <c r="D559" s="26">
        <v>2379446</v>
      </c>
      <c r="E559" s="26">
        <v>2379446</v>
      </c>
      <c r="F559" s="27">
        <v>0</v>
      </c>
      <c r="G559" s="27">
        <v>2379446</v>
      </c>
      <c r="H559" s="27">
        <v>0</v>
      </c>
      <c r="I559" s="7" t="s">
        <v>53</v>
      </c>
      <c r="J559" s="7"/>
      <c r="K559" s="7"/>
      <c r="L559" s="7"/>
      <c r="M559" s="27"/>
      <c r="N559" s="27">
        <v>0</v>
      </c>
      <c r="O559" s="7"/>
      <c r="P559" s="23" t="s">
        <v>54</v>
      </c>
    </row>
    <row r="560" spans="1:16" s="31" customFormat="1" ht="32.4" customHeight="1" x14ac:dyDescent="0.3">
      <c r="A560" s="295" t="s">
        <v>5681</v>
      </c>
      <c r="B560" s="295" t="s">
        <v>1096</v>
      </c>
      <c r="C560" s="29" t="s">
        <v>148</v>
      </c>
      <c r="D560" s="26">
        <v>5955620</v>
      </c>
      <c r="E560" s="26">
        <v>5955620</v>
      </c>
      <c r="F560" s="27">
        <v>0</v>
      </c>
      <c r="G560" s="27">
        <v>5955620</v>
      </c>
      <c r="H560" s="27">
        <v>0</v>
      </c>
      <c r="I560" s="7" t="s">
        <v>53</v>
      </c>
      <c r="J560" s="7"/>
      <c r="K560" s="7"/>
      <c r="L560" s="7"/>
      <c r="M560" s="27"/>
      <c r="N560" s="27">
        <v>0</v>
      </c>
      <c r="O560" s="7"/>
      <c r="P560" s="23" t="s">
        <v>54</v>
      </c>
    </row>
    <row r="561" spans="1:16" s="31" customFormat="1" ht="32.4" customHeight="1" x14ac:dyDescent="0.3">
      <c r="A561" s="295" t="s">
        <v>5682</v>
      </c>
      <c r="B561" s="295" t="s">
        <v>5430</v>
      </c>
      <c r="C561" s="29" t="s">
        <v>148</v>
      </c>
      <c r="D561" s="26">
        <v>3000000</v>
      </c>
      <c r="E561" s="26">
        <v>3000000</v>
      </c>
      <c r="F561" s="27">
        <v>0</v>
      </c>
      <c r="G561" s="27">
        <v>3000000</v>
      </c>
      <c r="H561" s="27">
        <v>0</v>
      </c>
      <c r="I561" s="7" t="s">
        <v>53</v>
      </c>
      <c r="J561" s="7"/>
      <c r="K561" s="7"/>
      <c r="L561" s="7"/>
      <c r="M561" s="27"/>
      <c r="N561" s="27">
        <v>0</v>
      </c>
      <c r="O561" s="7"/>
      <c r="P561" s="23" t="s">
        <v>54</v>
      </c>
    </row>
    <row r="562" spans="1:16" s="31" customFormat="1" ht="32.4" customHeight="1" x14ac:dyDescent="0.3">
      <c r="A562" s="295" t="s">
        <v>5683</v>
      </c>
      <c r="B562" s="295" t="s">
        <v>5431</v>
      </c>
      <c r="C562" s="29" t="s">
        <v>148</v>
      </c>
      <c r="D562" s="26">
        <v>2310000</v>
      </c>
      <c r="E562" s="26">
        <v>2310000</v>
      </c>
      <c r="F562" s="27">
        <v>0</v>
      </c>
      <c r="G562" s="27">
        <v>2310000</v>
      </c>
      <c r="H562" s="27">
        <v>0</v>
      </c>
      <c r="I562" s="7" t="s">
        <v>53</v>
      </c>
      <c r="J562" s="7"/>
      <c r="K562" s="7"/>
      <c r="L562" s="7"/>
      <c r="M562" s="27"/>
      <c r="N562" s="27">
        <v>0</v>
      </c>
      <c r="O562" s="7"/>
      <c r="P562" s="23" t="s">
        <v>54</v>
      </c>
    </row>
    <row r="563" spans="1:16" s="31" customFormat="1" ht="32.4" customHeight="1" x14ac:dyDescent="0.3">
      <c r="A563" s="295" t="s">
        <v>5684</v>
      </c>
      <c r="B563" s="295" t="s">
        <v>5432</v>
      </c>
      <c r="C563" s="29" t="s">
        <v>148</v>
      </c>
      <c r="D563" s="26">
        <v>1700000</v>
      </c>
      <c r="E563" s="26">
        <v>1700000</v>
      </c>
      <c r="F563" s="27">
        <v>0</v>
      </c>
      <c r="G563" s="27">
        <v>1700000</v>
      </c>
      <c r="H563" s="27">
        <v>0</v>
      </c>
      <c r="I563" s="7" t="s">
        <v>53</v>
      </c>
      <c r="J563" s="7"/>
      <c r="K563" s="7"/>
      <c r="L563" s="7"/>
      <c r="M563" s="27"/>
      <c r="N563" s="27">
        <v>0</v>
      </c>
      <c r="O563" s="7"/>
      <c r="P563" s="23" t="s">
        <v>54</v>
      </c>
    </row>
    <row r="564" spans="1:16" s="31" customFormat="1" ht="32.4" customHeight="1" x14ac:dyDescent="0.3">
      <c r="A564" s="295" t="s">
        <v>5685</v>
      </c>
      <c r="B564" s="295" t="s">
        <v>5433</v>
      </c>
      <c r="C564" s="29" t="s">
        <v>148</v>
      </c>
      <c r="D564" s="26">
        <v>3565910</v>
      </c>
      <c r="E564" s="26">
        <v>3565910</v>
      </c>
      <c r="F564" s="27">
        <v>0</v>
      </c>
      <c r="G564" s="27">
        <v>3565910</v>
      </c>
      <c r="H564" s="27">
        <v>0</v>
      </c>
      <c r="I564" s="7" t="s">
        <v>53</v>
      </c>
      <c r="J564" s="7"/>
      <c r="K564" s="7"/>
      <c r="L564" s="7"/>
      <c r="M564" s="27"/>
      <c r="N564" s="27">
        <v>0</v>
      </c>
      <c r="O564" s="7"/>
      <c r="P564" s="23" t="s">
        <v>54</v>
      </c>
    </row>
    <row r="565" spans="1:16" s="31" customFormat="1" ht="32.4" customHeight="1" x14ac:dyDescent="0.3">
      <c r="A565" s="295" t="s">
        <v>5686</v>
      </c>
      <c r="B565" s="295" t="s">
        <v>5434</v>
      </c>
      <c r="C565" s="29" t="s">
        <v>148</v>
      </c>
      <c r="D565" s="26">
        <v>7149000</v>
      </c>
      <c r="E565" s="26">
        <v>7149000</v>
      </c>
      <c r="F565" s="27">
        <v>0</v>
      </c>
      <c r="G565" s="27">
        <v>7149000</v>
      </c>
      <c r="H565" s="27">
        <v>0</v>
      </c>
      <c r="I565" s="7" t="s">
        <v>53</v>
      </c>
      <c r="J565" s="7"/>
      <c r="K565" s="7"/>
      <c r="L565" s="7"/>
      <c r="M565" s="27"/>
      <c r="N565" s="27">
        <v>0</v>
      </c>
      <c r="O565" s="7"/>
      <c r="P565" s="23" t="s">
        <v>54</v>
      </c>
    </row>
    <row r="566" spans="1:16" s="31" customFormat="1" ht="32.4" customHeight="1" x14ac:dyDescent="0.3">
      <c r="A566" s="295" t="s">
        <v>5687</v>
      </c>
      <c r="B566" s="295" t="s">
        <v>5435</v>
      </c>
      <c r="C566" s="29" t="s">
        <v>148</v>
      </c>
      <c r="D566" s="26">
        <v>3929648</v>
      </c>
      <c r="E566" s="26">
        <v>3929648</v>
      </c>
      <c r="F566" s="27">
        <v>0</v>
      </c>
      <c r="G566" s="27">
        <v>3929648</v>
      </c>
      <c r="H566" s="27">
        <v>0</v>
      </c>
      <c r="I566" s="7" t="s">
        <v>53</v>
      </c>
      <c r="J566" s="7"/>
      <c r="K566" s="7"/>
      <c r="L566" s="7"/>
      <c r="M566" s="27"/>
      <c r="N566" s="27">
        <v>0</v>
      </c>
      <c r="O566" s="7"/>
      <c r="P566" s="23" t="s">
        <v>54</v>
      </c>
    </row>
    <row r="567" spans="1:16" s="31" customFormat="1" ht="32.4" customHeight="1" x14ac:dyDescent="0.3">
      <c r="A567" s="295" t="s">
        <v>5688</v>
      </c>
      <c r="B567" s="295" t="s">
        <v>5436</v>
      </c>
      <c r="C567" s="29" t="s">
        <v>148</v>
      </c>
      <c r="D567" s="26">
        <v>1880455</v>
      </c>
      <c r="E567" s="26">
        <v>1880455</v>
      </c>
      <c r="F567" s="27">
        <v>0</v>
      </c>
      <c r="G567" s="27">
        <v>1880455</v>
      </c>
      <c r="H567" s="27">
        <v>0</v>
      </c>
      <c r="I567" s="7" t="s">
        <v>53</v>
      </c>
      <c r="J567" s="7"/>
      <c r="K567" s="7"/>
      <c r="L567" s="7"/>
      <c r="M567" s="27"/>
      <c r="N567" s="27">
        <v>0</v>
      </c>
      <c r="O567" s="7"/>
      <c r="P567" s="23" t="s">
        <v>54</v>
      </c>
    </row>
    <row r="568" spans="1:16" s="31" customFormat="1" ht="32.4" customHeight="1" x14ac:dyDescent="0.3">
      <c r="A568" s="295" t="s">
        <v>5689</v>
      </c>
      <c r="B568" s="295" t="s">
        <v>543</v>
      </c>
      <c r="C568" s="29" t="s">
        <v>148</v>
      </c>
      <c r="D568" s="26">
        <v>8734126</v>
      </c>
      <c r="E568" s="26">
        <v>8734126</v>
      </c>
      <c r="F568" s="27">
        <v>0</v>
      </c>
      <c r="G568" s="27">
        <v>8734126</v>
      </c>
      <c r="H568" s="27">
        <v>0</v>
      </c>
      <c r="I568" s="7" t="s">
        <v>53</v>
      </c>
      <c r="J568" s="7"/>
      <c r="K568" s="7"/>
      <c r="L568" s="7"/>
      <c r="M568" s="27"/>
      <c r="N568" s="27">
        <v>0</v>
      </c>
      <c r="O568" s="7"/>
      <c r="P568" s="23" t="s">
        <v>54</v>
      </c>
    </row>
    <row r="569" spans="1:16" s="31" customFormat="1" ht="32.4" customHeight="1" x14ac:dyDescent="0.3">
      <c r="A569" s="295" t="s">
        <v>5690</v>
      </c>
      <c r="B569" s="295" t="s">
        <v>1099</v>
      </c>
      <c r="C569" s="29" t="s">
        <v>148</v>
      </c>
      <c r="D569" s="26">
        <v>20921808</v>
      </c>
      <c r="E569" s="26">
        <v>20921808</v>
      </c>
      <c r="F569" s="27">
        <v>0</v>
      </c>
      <c r="G569" s="27">
        <v>20921808</v>
      </c>
      <c r="H569" s="27">
        <v>0</v>
      </c>
      <c r="I569" s="7" t="s">
        <v>53</v>
      </c>
      <c r="J569" s="7"/>
      <c r="K569" s="7"/>
      <c r="L569" s="7"/>
      <c r="M569" s="27"/>
      <c r="N569" s="27">
        <v>0</v>
      </c>
      <c r="O569" s="7"/>
      <c r="P569" s="23" t="s">
        <v>54</v>
      </c>
    </row>
    <row r="570" spans="1:16" s="31" customFormat="1" ht="32.4" customHeight="1" x14ac:dyDescent="0.3">
      <c r="A570" s="295" t="s">
        <v>5691</v>
      </c>
      <c r="B570" s="295" t="s">
        <v>1101</v>
      </c>
      <c r="C570" s="29" t="s">
        <v>148</v>
      </c>
      <c r="D570" s="26">
        <v>29717251</v>
      </c>
      <c r="E570" s="26">
        <v>29717251</v>
      </c>
      <c r="F570" s="27">
        <v>0</v>
      </c>
      <c r="G570" s="27">
        <v>29717251</v>
      </c>
      <c r="H570" s="27">
        <v>0</v>
      </c>
      <c r="I570" s="7" t="s">
        <v>53</v>
      </c>
      <c r="J570" s="7"/>
      <c r="K570" s="7"/>
      <c r="L570" s="7"/>
      <c r="M570" s="27"/>
      <c r="N570" s="27">
        <v>0</v>
      </c>
      <c r="O570" s="7"/>
      <c r="P570" s="23" t="s">
        <v>54</v>
      </c>
    </row>
    <row r="571" spans="1:16" s="31" customFormat="1" ht="32.4" customHeight="1" x14ac:dyDescent="0.3">
      <c r="A571" s="295" t="s">
        <v>5692</v>
      </c>
      <c r="B571" s="295" t="s">
        <v>544</v>
      </c>
      <c r="C571" s="29" t="s">
        <v>148</v>
      </c>
      <c r="D571" s="26">
        <v>21530411</v>
      </c>
      <c r="E571" s="26">
        <v>21530411</v>
      </c>
      <c r="F571" s="27">
        <v>0</v>
      </c>
      <c r="G571" s="27">
        <v>21530411</v>
      </c>
      <c r="H571" s="27">
        <v>0</v>
      </c>
      <c r="I571" s="7" t="s">
        <v>53</v>
      </c>
      <c r="J571" s="7"/>
      <c r="K571" s="7"/>
      <c r="L571" s="7"/>
      <c r="M571" s="27"/>
      <c r="N571" s="27">
        <v>0</v>
      </c>
      <c r="O571" s="7"/>
      <c r="P571" s="23" t="s">
        <v>54</v>
      </c>
    </row>
    <row r="572" spans="1:16" s="31" customFormat="1" ht="32.4" customHeight="1" x14ac:dyDescent="0.3">
      <c r="A572" s="295" t="s">
        <v>5693</v>
      </c>
      <c r="B572" s="295" t="s">
        <v>546</v>
      </c>
      <c r="C572" s="29" t="s">
        <v>148</v>
      </c>
      <c r="D572" s="26">
        <v>941599</v>
      </c>
      <c r="E572" s="26">
        <v>941599</v>
      </c>
      <c r="F572" s="27">
        <v>0</v>
      </c>
      <c r="G572" s="27">
        <v>941599</v>
      </c>
      <c r="H572" s="27">
        <v>0</v>
      </c>
      <c r="I572" s="7" t="s">
        <v>53</v>
      </c>
      <c r="J572" s="7"/>
      <c r="K572" s="7"/>
      <c r="L572" s="7"/>
      <c r="M572" s="27"/>
      <c r="N572" s="27">
        <v>0</v>
      </c>
      <c r="O572" s="7"/>
      <c r="P572" s="23" t="s">
        <v>54</v>
      </c>
    </row>
    <row r="573" spans="1:16" s="31" customFormat="1" ht="32.4" customHeight="1" x14ac:dyDescent="0.3">
      <c r="A573" s="295" t="s">
        <v>5694</v>
      </c>
      <c r="B573" s="295" t="s">
        <v>1103</v>
      </c>
      <c r="C573" s="29" t="s">
        <v>148</v>
      </c>
      <c r="D573" s="26">
        <v>32927000</v>
      </c>
      <c r="E573" s="26">
        <v>32927000</v>
      </c>
      <c r="F573" s="27">
        <v>0</v>
      </c>
      <c r="G573" s="27">
        <v>32927000</v>
      </c>
      <c r="H573" s="27">
        <v>0</v>
      </c>
      <c r="I573" s="7" t="s">
        <v>53</v>
      </c>
      <c r="J573" s="7"/>
      <c r="K573" s="7"/>
      <c r="L573" s="7"/>
      <c r="M573" s="27"/>
      <c r="N573" s="27">
        <v>0</v>
      </c>
      <c r="O573" s="7"/>
      <c r="P573" s="23" t="s">
        <v>54</v>
      </c>
    </row>
    <row r="574" spans="1:16" ht="32.4" customHeight="1" x14ac:dyDescent="0.3">
      <c r="A574" s="8" t="s">
        <v>0</v>
      </c>
      <c r="B574" s="9"/>
      <c r="C574" s="29"/>
      <c r="D574" s="57"/>
      <c r="E574" s="57"/>
      <c r="F574" s="57"/>
      <c r="G574" s="57"/>
      <c r="H574" s="57"/>
      <c r="I574" s="7"/>
      <c r="J574" s="7"/>
      <c r="K574" s="7"/>
      <c r="L574" s="7"/>
      <c r="M574" s="29"/>
      <c r="N574" s="27"/>
      <c r="O574" s="7"/>
      <c r="P574" s="63" t="s">
        <v>111</v>
      </c>
    </row>
    <row r="575" spans="1:16" ht="32.4" customHeight="1" x14ac:dyDescent="0.3">
      <c r="A575" s="8" t="s">
        <v>1</v>
      </c>
      <c r="B575" s="9"/>
      <c r="C575" s="29"/>
      <c r="D575" s="57"/>
      <c r="E575" s="57"/>
      <c r="F575" s="57"/>
      <c r="G575" s="57"/>
      <c r="H575" s="57"/>
      <c r="I575" s="7"/>
      <c r="J575" s="7"/>
      <c r="K575" s="7"/>
      <c r="L575" s="7"/>
      <c r="M575" s="29"/>
      <c r="N575" s="27"/>
      <c r="O575" s="7"/>
      <c r="P575" s="63"/>
    </row>
    <row r="576" spans="1:16" s="17" customFormat="1" ht="32.4" customHeight="1" x14ac:dyDescent="0.3">
      <c r="A576" s="202" t="s">
        <v>2</v>
      </c>
      <c r="B576" s="204"/>
      <c r="C576" s="204"/>
      <c r="D576" s="177">
        <f>D578+D724</f>
        <v>90450300</v>
      </c>
      <c r="E576" s="177">
        <f>E578+E724</f>
        <v>78783692</v>
      </c>
      <c r="F576" s="177"/>
      <c r="G576" s="177">
        <f>G578+G724</f>
        <v>78783692</v>
      </c>
      <c r="H576" s="177">
        <f>H578+H724</f>
        <v>11666608</v>
      </c>
      <c r="I576" s="206"/>
      <c r="J576" s="206"/>
      <c r="K576" s="206"/>
      <c r="L576" s="206"/>
      <c r="M576" s="204"/>
      <c r="N576" s="177">
        <f>N578</f>
        <v>11666608</v>
      </c>
      <c r="O576" s="177"/>
      <c r="P576" s="207"/>
    </row>
    <row r="577" spans="1:43" s="17" customFormat="1" ht="32.4" customHeight="1" outlineLevel="1" x14ac:dyDescent="0.3">
      <c r="A577" s="8" t="s">
        <v>3</v>
      </c>
      <c r="B577" s="9"/>
      <c r="C577" s="9"/>
      <c r="D577" s="14"/>
      <c r="E577" s="14"/>
      <c r="F577" s="14"/>
      <c r="G577" s="14"/>
      <c r="H577" s="14"/>
      <c r="I577" s="12"/>
      <c r="J577" s="12"/>
      <c r="K577" s="12"/>
      <c r="L577" s="12"/>
      <c r="M577" s="9"/>
      <c r="N577" s="14"/>
      <c r="O577" s="14"/>
      <c r="P577" s="16"/>
    </row>
    <row r="578" spans="1:43" s="17" customFormat="1" ht="32.4" customHeight="1" outlineLevel="1" x14ac:dyDescent="0.3">
      <c r="A578" s="196" t="s">
        <v>4</v>
      </c>
      <c r="B578" s="197"/>
      <c r="C578" s="197"/>
      <c r="D578" s="200">
        <f>SUM(D579:D719)</f>
        <v>80450300</v>
      </c>
      <c r="E578" s="200">
        <f>SUM(E579:E719)</f>
        <v>68783692</v>
      </c>
      <c r="F578" s="200"/>
      <c r="G578" s="200">
        <f>SUM(G579:G719)</f>
        <v>68783692</v>
      </c>
      <c r="H578" s="200">
        <f>SUM(H579:H719)</f>
        <v>11666608</v>
      </c>
      <c r="I578" s="200"/>
      <c r="J578" s="200"/>
      <c r="K578" s="200"/>
      <c r="L578" s="200"/>
      <c r="M578" s="200"/>
      <c r="N578" s="200">
        <f>SUM(N579:N719)</f>
        <v>11666608</v>
      </c>
      <c r="O578" s="200"/>
      <c r="P578" s="201"/>
    </row>
    <row r="579" spans="1:43" s="215" customFormat="1" ht="32.4" customHeight="1" x14ac:dyDescent="0.3">
      <c r="A579" s="214" t="s">
        <v>311</v>
      </c>
      <c r="B579" s="193" t="s">
        <v>402</v>
      </c>
      <c r="C579" s="193" t="s">
        <v>4993</v>
      </c>
      <c r="D579" s="215">
        <v>4600000</v>
      </c>
      <c r="E579" s="215">
        <v>4600000</v>
      </c>
      <c r="G579" s="215">
        <v>4600000</v>
      </c>
      <c r="H579" s="215">
        <v>0</v>
      </c>
      <c r="I579" s="194" t="s">
        <v>53</v>
      </c>
      <c r="J579" s="194"/>
      <c r="K579" s="194"/>
      <c r="L579" s="194"/>
      <c r="N579" s="215">
        <v>0</v>
      </c>
      <c r="P579" s="4" t="s">
        <v>4977</v>
      </c>
      <c r="Q579" s="216"/>
      <c r="R579" s="216"/>
      <c r="S579" s="216"/>
      <c r="T579" s="216"/>
      <c r="U579" s="216"/>
      <c r="V579" s="216"/>
      <c r="W579" s="216"/>
      <c r="X579" s="216"/>
      <c r="Y579" s="216"/>
      <c r="Z579" s="216"/>
      <c r="AA579" s="216"/>
      <c r="AB579" s="216"/>
      <c r="AC579" s="216"/>
      <c r="AD579" s="216"/>
      <c r="AE579" s="216"/>
      <c r="AF579" s="216"/>
      <c r="AG579" s="216"/>
      <c r="AH579" s="216"/>
      <c r="AI579" s="216"/>
      <c r="AJ579" s="216"/>
      <c r="AK579" s="216"/>
      <c r="AL579" s="216"/>
      <c r="AM579" s="216"/>
      <c r="AN579" s="216"/>
      <c r="AO579" s="216"/>
      <c r="AP579" s="216"/>
      <c r="AQ579" s="216"/>
    </row>
    <row r="580" spans="1:43" s="14" customFormat="1" ht="32.4" customHeight="1" x14ac:dyDescent="0.3">
      <c r="A580" s="8" t="s">
        <v>311</v>
      </c>
      <c r="B580" s="9" t="s">
        <v>402</v>
      </c>
      <c r="C580" s="193" t="s">
        <v>4993</v>
      </c>
      <c r="D580" s="14">
        <v>6900000</v>
      </c>
      <c r="E580" s="14">
        <v>6900000</v>
      </c>
      <c r="G580" s="14">
        <v>6900000</v>
      </c>
      <c r="H580" s="14">
        <v>0</v>
      </c>
      <c r="I580" s="12" t="s">
        <v>53</v>
      </c>
      <c r="J580" s="12"/>
      <c r="K580" s="12"/>
      <c r="L580" s="12"/>
      <c r="N580" s="14">
        <v>0</v>
      </c>
      <c r="P580" s="16" t="s">
        <v>54</v>
      </c>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row>
    <row r="581" spans="1:43" s="14" customFormat="1" ht="32.4" customHeight="1" x14ac:dyDescent="0.3">
      <c r="A581" s="8" t="s">
        <v>399</v>
      </c>
      <c r="B581" s="9" t="s">
        <v>968</v>
      </c>
      <c r="C581" s="193" t="s">
        <v>4993</v>
      </c>
      <c r="D581" s="14">
        <v>1500000</v>
      </c>
      <c r="E581" s="14">
        <v>1500000</v>
      </c>
      <c r="G581" s="14">
        <v>1500000</v>
      </c>
      <c r="H581" s="14">
        <v>0</v>
      </c>
      <c r="I581" s="12" t="s">
        <v>53</v>
      </c>
      <c r="J581" s="12"/>
      <c r="K581" s="12"/>
      <c r="L581" s="12"/>
      <c r="N581" s="14">
        <v>0</v>
      </c>
      <c r="P581" s="16" t="s">
        <v>54</v>
      </c>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row>
    <row r="582" spans="1:43" s="14" customFormat="1" ht="32.4" customHeight="1" x14ac:dyDescent="0.3">
      <c r="A582" s="8" t="s">
        <v>399</v>
      </c>
      <c r="B582" s="9" t="s">
        <v>968</v>
      </c>
      <c r="C582" s="193" t="s">
        <v>4993</v>
      </c>
      <c r="D582" s="14">
        <v>3000000</v>
      </c>
      <c r="E582" s="14">
        <v>3000000</v>
      </c>
      <c r="G582" s="14">
        <v>3000000</v>
      </c>
      <c r="H582" s="14">
        <v>0</v>
      </c>
      <c r="I582" s="12" t="s">
        <v>53</v>
      </c>
      <c r="J582" s="12"/>
      <c r="K582" s="12"/>
      <c r="L582" s="12"/>
      <c r="N582" s="14">
        <v>0</v>
      </c>
      <c r="P582" s="16" t="s">
        <v>54</v>
      </c>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row>
    <row r="583" spans="1:43" s="14" customFormat="1" ht="32.4" customHeight="1" x14ac:dyDescent="0.3">
      <c r="A583" s="8" t="s">
        <v>399</v>
      </c>
      <c r="B583" s="9" t="s">
        <v>968</v>
      </c>
      <c r="C583" s="193" t="s">
        <v>4993</v>
      </c>
      <c r="D583" s="14">
        <v>1500000</v>
      </c>
      <c r="E583" s="14">
        <v>1500000</v>
      </c>
      <c r="G583" s="14">
        <v>1500000</v>
      </c>
      <c r="H583" s="14">
        <v>0</v>
      </c>
      <c r="I583" s="12" t="s">
        <v>53</v>
      </c>
      <c r="J583" s="12"/>
      <c r="K583" s="12"/>
      <c r="L583" s="12"/>
      <c r="N583" s="14">
        <v>0</v>
      </c>
      <c r="P583" s="16" t="s">
        <v>54</v>
      </c>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row>
    <row r="584" spans="1:43" s="14" customFormat="1" ht="32.4" customHeight="1" x14ac:dyDescent="0.3">
      <c r="A584" s="8" t="s">
        <v>332</v>
      </c>
      <c r="B584" s="9" t="s">
        <v>969</v>
      </c>
      <c r="C584" s="193" t="s">
        <v>4993</v>
      </c>
      <c r="D584" s="14">
        <v>6500000</v>
      </c>
      <c r="E584" s="14">
        <v>6500000</v>
      </c>
      <c r="G584" s="14">
        <v>6500000</v>
      </c>
      <c r="H584" s="14">
        <v>0</v>
      </c>
      <c r="I584" s="12" t="s">
        <v>53</v>
      </c>
      <c r="J584" s="12"/>
      <c r="K584" s="12"/>
      <c r="L584" s="12"/>
      <c r="N584" s="14">
        <v>0</v>
      </c>
      <c r="P584" s="16" t="s">
        <v>54</v>
      </c>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row>
    <row r="585" spans="1:43" s="14" customFormat="1" ht="32.4" customHeight="1" x14ac:dyDescent="0.3">
      <c r="A585" s="8" t="s">
        <v>332</v>
      </c>
      <c r="B585" s="9" t="s">
        <v>969</v>
      </c>
      <c r="C585" s="193" t="s">
        <v>4993</v>
      </c>
      <c r="D585" s="14">
        <v>3500000</v>
      </c>
      <c r="E585" s="14">
        <v>3500000</v>
      </c>
      <c r="G585" s="14">
        <v>3500000</v>
      </c>
      <c r="H585" s="14">
        <v>0</v>
      </c>
      <c r="I585" s="12" t="s">
        <v>53</v>
      </c>
      <c r="J585" s="12"/>
      <c r="K585" s="12"/>
      <c r="L585" s="12"/>
      <c r="N585" s="14">
        <v>0</v>
      </c>
      <c r="P585" s="16" t="s">
        <v>54</v>
      </c>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row>
    <row r="586" spans="1:43" s="14" customFormat="1" ht="32.4" customHeight="1" x14ac:dyDescent="0.3">
      <c r="A586" s="8" t="s">
        <v>330</v>
      </c>
      <c r="B586" s="9" t="s">
        <v>970</v>
      </c>
      <c r="C586" s="193" t="s">
        <v>4993</v>
      </c>
      <c r="D586" s="14">
        <v>1500000</v>
      </c>
      <c r="E586" s="14">
        <v>1500000</v>
      </c>
      <c r="G586" s="14">
        <v>1500000</v>
      </c>
      <c r="H586" s="14">
        <v>0</v>
      </c>
      <c r="I586" s="12" t="s">
        <v>53</v>
      </c>
      <c r="J586" s="12"/>
      <c r="K586" s="12"/>
      <c r="L586" s="12"/>
      <c r="N586" s="14">
        <v>0</v>
      </c>
      <c r="P586" s="16" t="s">
        <v>54</v>
      </c>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row>
    <row r="587" spans="1:43" s="14" customFormat="1" ht="32.4" customHeight="1" x14ac:dyDescent="0.3">
      <c r="A587" s="8" t="s">
        <v>330</v>
      </c>
      <c r="B587" s="9" t="s">
        <v>970</v>
      </c>
      <c r="C587" s="193" t="s">
        <v>4993</v>
      </c>
      <c r="D587" s="14">
        <v>2000000</v>
      </c>
      <c r="E587" s="14">
        <v>1975692</v>
      </c>
      <c r="G587" s="14">
        <v>1975692</v>
      </c>
      <c r="H587" s="14">
        <v>24308</v>
      </c>
      <c r="I587" s="12" t="s">
        <v>53</v>
      </c>
      <c r="J587" s="12"/>
      <c r="K587" s="12"/>
      <c r="L587" s="12"/>
      <c r="N587" s="14">
        <v>24308</v>
      </c>
      <c r="O587" s="14" t="s">
        <v>4978</v>
      </c>
      <c r="P587" s="16" t="s">
        <v>54</v>
      </c>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row>
    <row r="588" spans="1:43" s="14" customFormat="1" ht="32.4" customHeight="1" x14ac:dyDescent="0.3">
      <c r="A588" s="8" t="s">
        <v>331</v>
      </c>
      <c r="B588" s="9" t="s">
        <v>4994</v>
      </c>
      <c r="C588" s="193" t="s">
        <v>4993</v>
      </c>
      <c r="D588" s="14">
        <v>2000000</v>
      </c>
      <c r="E588" s="14">
        <v>2000000</v>
      </c>
      <c r="G588" s="14">
        <v>2000000</v>
      </c>
      <c r="H588" s="14">
        <v>0</v>
      </c>
      <c r="I588" s="12" t="s">
        <v>53</v>
      </c>
      <c r="J588" s="12"/>
      <c r="K588" s="12"/>
      <c r="L588" s="12"/>
      <c r="N588" s="14">
        <v>0</v>
      </c>
      <c r="P588" s="16" t="s">
        <v>54</v>
      </c>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row>
    <row r="589" spans="1:43" s="14" customFormat="1" ht="32.4" customHeight="1" x14ac:dyDescent="0.3">
      <c r="A589" s="8" t="s">
        <v>4995</v>
      </c>
      <c r="B589" s="9"/>
      <c r="C589" s="193" t="s">
        <v>4993</v>
      </c>
      <c r="D589" s="14">
        <v>11642300</v>
      </c>
      <c r="E589" s="14">
        <v>0</v>
      </c>
      <c r="G589" s="14">
        <v>0</v>
      </c>
      <c r="H589" s="14">
        <v>11642300</v>
      </c>
      <c r="I589" s="12"/>
      <c r="J589" s="12"/>
      <c r="K589" s="12"/>
      <c r="L589" s="12"/>
      <c r="N589" s="14">
        <v>11642300</v>
      </c>
      <c r="P589" s="16" t="s">
        <v>54</v>
      </c>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row>
    <row r="590" spans="1:43" s="14" customFormat="1" ht="32.4" customHeight="1" x14ac:dyDescent="0.3">
      <c r="A590" s="8" t="s">
        <v>408</v>
      </c>
      <c r="B590" s="9" t="s">
        <v>6476</v>
      </c>
      <c r="C590" s="9" t="s">
        <v>414</v>
      </c>
      <c r="D590" s="14">
        <v>72000</v>
      </c>
      <c r="E590" s="14">
        <v>72000</v>
      </c>
      <c r="G590" s="14">
        <v>72000</v>
      </c>
      <c r="H590" s="14">
        <v>0</v>
      </c>
      <c r="I590" s="12" t="s">
        <v>53</v>
      </c>
      <c r="J590" s="12"/>
      <c r="K590" s="12" t="s">
        <v>53</v>
      </c>
      <c r="L590" s="12"/>
      <c r="N590" s="14">
        <v>0</v>
      </c>
      <c r="P590" s="16" t="s">
        <v>32</v>
      </c>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row>
    <row r="591" spans="1:43" s="14" customFormat="1" ht="32.4" customHeight="1" x14ac:dyDescent="0.3">
      <c r="A591" s="8" t="s">
        <v>341</v>
      </c>
      <c r="B591" s="9" t="s">
        <v>6477</v>
      </c>
      <c r="C591" s="9" t="s">
        <v>414</v>
      </c>
      <c r="D591" s="14">
        <v>72000</v>
      </c>
      <c r="E591" s="14">
        <v>72000</v>
      </c>
      <c r="G591" s="14">
        <v>72000</v>
      </c>
      <c r="H591" s="14">
        <v>0</v>
      </c>
      <c r="I591" s="12" t="s">
        <v>53</v>
      </c>
      <c r="J591" s="12"/>
      <c r="K591" s="12" t="s">
        <v>53</v>
      </c>
      <c r="L591" s="12"/>
      <c r="N591" s="14">
        <v>0</v>
      </c>
      <c r="P591" s="16" t="s">
        <v>32</v>
      </c>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row>
    <row r="592" spans="1:43" s="17" customFormat="1" ht="32.4" customHeight="1" x14ac:dyDescent="0.3">
      <c r="A592" s="8" t="s">
        <v>341</v>
      </c>
      <c r="B592" s="9" t="s">
        <v>6478</v>
      </c>
      <c r="C592" s="9" t="s">
        <v>414</v>
      </c>
      <c r="D592" s="14">
        <v>72000</v>
      </c>
      <c r="E592" s="14">
        <v>72000</v>
      </c>
      <c r="F592" s="20"/>
      <c r="G592" s="14">
        <v>72000</v>
      </c>
      <c r="H592" s="14">
        <v>0</v>
      </c>
      <c r="I592" s="12" t="s">
        <v>53</v>
      </c>
      <c r="J592" s="11"/>
      <c r="K592" s="12" t="s">
        <v>53</v>
      </c>
      <c r="L592" s="11"/>
      <c r="M592" s="20"/>
      <c r="N592" s="14">
        <v>0</v>
      </c>
      <c r="O592" s="20"/>
      <c r="P592" s="16" t="s">
        <v>32</v>
      </c>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row>
    <row r="593" spans="1:253" ht="32.4" customHeight="1" x14ac:dyDescent="0.3">
      <c r="A593" s="8" t="s">
        <v>323</v>
      </c>
      <c r="B593" s="9" t="s">
        <v>6479</v>
      </c>
      <c r="C593" s="9" t="s">
        <v>414</v>
      </c>
      <c r="D593" s="14">
        <v>72000</v>
      </c>
      <c r="E593" s="14">
        <v>72000</v>
      </c>
      <c r="F593" s="27"/>
      <c r="G593" s="14">
        <v>72000</v>
      </c>
      <c r="H593" s="14">
        <v>0</v>
      </c>
      <c r="I593" s="12" t="s">
        <v>53</v>
      </c>
      <c r="J593" s="7"/>
      <c r="K593" s="12" t="s">
        <v>53</v>
      </c>
      <c r="L593" s="7"/>
      <c r="M593" s="27"/>
      <c r="N593" s="14">
        <v>0</v>
      </c>
      <c r="O593" s="27"/>
      <c r="P593" s="16" t="s">
        <v>32</v>
      </c>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row>
    <row r="594" spans="1:253" ht="32.4" customHeight="1" x14ac:dyDescent="0.3">
      <c r="A594" s="8" t="s">
        <v>323</v>
      </c>
      <c r="B594" s="9" t="s">
        <v>6480</v>
      </c>
      <c r="C594" s="9" t="s">
        <v>414</v>
      </c>
      <c r="D594" s="14">
        <v>72000</v>
      </c>
      <c r="E594" s="14">
        <v>72000</v>
      </c>
      <c r="F594" s="27"/>
      <c r="G594" s="14">
        <v>72000</v>
      </c>
      <c r="H594" s="14">
        <v>0</v>
      </c>
      <c r="I594" s="12" t="s">
        <v>53</v>
      </c>
      <c r="J594" s="7"/>
      <c r="K594" s="12" t="s">
        <v>53</v>
      </c>
      <c r="L594" s="7"/>
      <c r="M594" s="27"/>
      <c r="N594" s="14">
        <v>0</v>
      </c>
      <c r="O594" s="27"/>
      <c r="P594" s="16" t="s">
        <v>32</v>
      </c>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row>
    <row r="595" spans="1:253" ht="32.4" customHeight="1" x14ac:dyDescent="0.3">
      <c r="A595" s="8" t="s">
        <v>323</v>
      </c>
      <c r="B595" s="9" t="s">
        <v>6481</v>
      </c>
      <c r="C595" s="9" t="s">
        <v>414</v>
      </c>
      <c r="D595" s="14">
        <v>72000</v>
      </c>
      <c r="E595" s="14">
        <v>72000</v>
      </c>
      <c r="F595" s="27"/>
      <c r="G595" s="14">
        <v>72000</v>
      </c>
      <c r="H595" s="14">
        <v>0</v>
      </c>
      <c r="I595" s="12" t="s">
        <v>53</v>
      </c>
      <c r="J595" s="7"/>
      <c r="K595" s="12" t="s">
        <v>53</v>
      </c>
      <c r="L595" s="7"/>
      <c r="M595" s="27"/>
      <c r="N595" s="14">
        <v>0</v>
      </c>
      <c r="O595" s="27"/>
      <c r="P595" s="16" t="s">
        <v>32</v>
      </c>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row>
    <row r="596" spans="1:253" ht="32.4" customHeight="1" x14ac:dyDescent="0.3">
      <c r="A596" s="8" t="s">
        <v>323</v>
      </c>
      <c r="B596" s="9" t="s">
        <v>6482</v>
      </c>
      <c r="C596" s="9" t="s">
        <v>414</v>
      </c>
      <c r="D596" s="14">
        <v>72000</v>
      </c>
      <c r="E596" s="14">
        <v>72000</v>
      </c>
      <c r="F596" s="27"/>
      <c r="G596" s="14">
        <v>72000</v>
      </c>
      <c r="H596" s="14">
        <v>0</v>
      </c>
      <c r="I596" s="12" t="s">
        <v>53</v>
      </c>
      <c r="J596" s="7"/>
      <c r="K596" s="12" t="s">
        <v>53</v>
      </c>
      <c r="L596" s="7"/>
      <c r="M596" s="27"/>
      <c r="N596" s="14">
        <v>0</v>
      </c>
      <c r="O596" s="27"/>
      <c r="P596" s="16" t="s">
        <v>32</v>
      </c>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row>
    <row r="597" spans="1:253" ht="32.4" customHeight="1" x14ac:dyDescent="0.3">
      <c r="A597" s="8" t="s">
        <v>323</v>
      </c>
      <c r="B597" s="9" t="s">
        <v>6483</v>
      </c>
      <c r="C597" s="9" t="s">
        <v>414</v>
      </c>
      <c r="D597" s="14">
        <v>72000</v>
      </c>
      <c r="E597" s="14">
        <v>72000</v>
      </c>
      <c r="F597" s="27"/>
      <c r="G597" s="14">
        <v>72000</v>
      </c>
      <c r="H597" s="14">
        <v>0</v>
      </c>
      <c r="I597" s="12" t="s">
        <v>53</v>
      </c>
      <c r="J597" s="7"/>
      <c r="K597" s="12" t="s">
        <v>53</v>
      </c>
      <c r="L597" s="7"/>
      <c r="M597" s="27"/>
      <c r="N597" s="14">
        <v>0</v>
      </c>
      <c r="O597" s="27"/>
      <c r="P597" s="16" t="s">
        <v>32</v>
      </c>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row>
    <row r="598" spans="1:253" s="21" customFormat="1" ht="32.4" customHeight="1" x14ac:dyDescent="0.3">
      <c r="A598" s="89" t="s">
        <v>323</v>
      </c>
      <c r="B598" s="36" t="s">
        <v>6484</v>
      </c>
      <c r="C598" s="19" t="s">
        <v>414</v>
      </c>
      <c r="D598" s="61">
        <v>72000</v>
      </c>
      <c r="E598" s="60">
        <v>72000</v>
      </c>
      <c r="F598" s="67"/>
      <c r="G598" s="60">
        <v>72000</v>
      </c>
      <c r="H598" s="14">
        <v>0</v>
      </c>
      <c r="I598" s="32" t="s">
        <v>53</v>
      </c>
      <c r="J598" s="32"/>
      <c r="K598" s="12" t="s">
        <v>53</v>
      </c>
      <c r="L598" s="67"/>
      <c r="M598" s="24"/>
      <c r="N598" s="14">
        <v>0</v>
      </c>
      <c r="O598" s="14"/>
      <c r="P598" s="16" t="s">
        <v>32</v>
      </c>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Q598" s="22"/>
      <c r="GR598" s="22"/>
      <c r="GS598" s="22"/>
      <c r="GT598" s="22"/>
      <c r="GU598" s="22"/>
      <c r="GV598" s="22"/>
      <c r="GW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c r="HT598" s="22"/>
      <c r="HU598" s="22"/>
      <c r="HV598" s="22"/>
      <c r="HW598" s="22"/>
      <c r="HX598" s="22"/>
      <c r="HY598" s="22"/>
      <c r="HZ598" s="22"/>
      <c r="IA598" s="22"/>
      <c r="IB598" s="22"/>
      <c r="IC598" s="22"/>
      <c r="ID598" s="22"/>
      <c r="IE598" s="22"/>
      <c r="IF598" s="22"/>
      <c r="IG598" s="22"/>
      <c r="IH598" s="22"/>
      <c r="II598" s="22"/>
      <c r="IJ598" s="22"/>
      <c r="IK598" s="22"/>
      <c r="IL598" s="22"/>
      <c r="IM598" s="22"/>
      <c r="IN598" s="22"/>
      <c r="IO598" s="22"/>
      <c r="IP598" s="22"/>
      <c r="IQ598" s="22"/>
      <c r="IR598" s="22"/>
      <c r="IS598" s="22"/>
    </row>
    <row r="599" spans="1:253" s="21" customFormat="1" ht="32.4" customHeight="1" x14ac:dyDescent="0.3">
      <c r="A599" s="89" t="s">
        <v>340</v>
      </c>
      <c r="B599" s="36" t="s">
        <v>6485</v>
      </c>
      <c r="C599" s="19" t="s">
        <v>414</v>
      </c>
      <c r="D599" s="61">
        <v>72000</v>
      </c>
      <c r="E599" s="60">
        <v>72000</v>
      </c>
      <c r="F599" s="67"/>
      <c r="G599" s="60">
        <v>72000</v>
      </c>
      <c r="H599" s="14">
        <v>0</v>
      </c>
      <c r="I599" s="32" t="s">
        <v>53</v>
      </c>
      <c r="J599" s="32"/>
      <c r="K599" s="12" t="s">
        <v>53</v>
      </c>
      <c r="L599" s="67"/>
      <c r="M599" s="24"/>
      <c r="N599" s="14">
        <v>0</v>
      </c>
      <c r="O599" s="14"/>
      <c r="P599" s="16" t="s">
        <v>32</v>
      </c>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E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G599" s="22"/>
      <c r="GH599" s="22"/>
      <c r="GI599" s="22"/>
      <c r="GJ599" s="22"/>
      <c r="GK599" s="22"/>
      <c r="GL599" s="22"/>
      <c r="GM599" s="22"/>
      <c r="GN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c r="HT599" s="22"/>
      <c r="HU599" s="22"/>
      <c r="HV599" s="22"/>
      <c r="HW599" s="22"/>
      <c r="HX599" s="22"/>
      <c r="HY599" s="22"/>
      <c r="HZ599" s="22"/>
      <c r="IA599" s="22"/>
      <c r="IB599" s="22"/>
      <c r="IC599" s="22"/>
      <c r="ID599" s="22"/>
      <c r="IE599" s="22"/>
      <c r="IF599" s="22"/>
      <c r="IG599" s="22"/>
      <c r="IH599" s="22"/>
      <c r="II599" s="22"/>
      <c r="IJ599" s="22"/>
      <c r="IK599" s="22"/>
      <c r="IL599" s="22"/>
      <c r="IM599" s="22"/>
      <c r="IN599" s="22"/>
      <c r="IO599" s="22"/>
      <c r="IP599" s="22"/>
      <c r="IQ599" s="22"/>
      <c r="IR599" s="22"/>
      <c r="IS599" s="22"/>
    </row>
    <row r="600" spans="1:253" s="21" customFormat="1" ht="32.4" customHeight="1" x14ac:dyDescent="0.3">
      <c r="A600" s="89" t="s">
        <v>322</v>
      </c>
      <c r="B600" s="36" t="s">
        <v>6486</v>
      </c>
      <c r="C600" s="19" t="s">
        <v>414</v>
      </c>
      <c r="D600" s="61">
        <v>72000</v>
      </c>
      <c r="E600" s="60">
        <v>72000</v>
      </c>
      <c r="F600" s="67"/>
      <c r="G600" s="60">
        <v>72000</v>
      </c>
      <c r="H600" s="14">
        <v>0</v>
      </c>
      <c r="I600" s="32" t="s">
        <v>53</v>
      </c>
      <c r="J600" s="32"/>
      <c r="K600" s="12" t="s">
        <v>53</v>
      </c>
      <c r="L600" s="67"/>
      <c r="M600" s="24"/>
      <c r="N600" s="14">
        <v>0</v>
      </c>
      <c r="O600" s="14"/>
      <c r="P600" s="16" t="s">
        <v>32</v>
      </c>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2"/>
      <c r="ES600" s="22"/>
      <c r="ET600" s="22"/>
      <c r="EU600" s="22"/>
      <c r="EV600" s="22"/>
      <c r="EW600" s="22"/>
      <c r="EX600" s="22"/>
      <c r="EY600" s="22"/>
      <c r="EZ600" s="22"/>
      <c r="FA600" s="22"/>
      <c r="FB600" s="22"/>
      <c r="FC600" s="22"/>
      <c r="FD600" s="22"/>
      <c r="FE600" s="22"/>
      <c r="FF600" s="22"/>
      <c r="FG600" s="22"/>
      <c r="FH600" s="22"/>
      <c r="FI600" s="22"/>
      <c r="FJ600" s="22"/>
      <c r="FK600" s="22"/>
      <c r="FL600" s="22"/>
      <c r="FM600" s="22"/>
      <c r="FN600" s="22"/>
      <c r="FO600" s="22"/>
      <c r="FP600" s="22"/>
      <c r="FQ600" s="22"/>
      <c r="FR600" s="22"/>
      <c r="FS600" s="22"/>
      <c r="FT600" s="22"/>
      <c r="FU600" s="22"/>
      <c r="FV600" s="22"/>
      <c r="FW600" s="22"/>
      <c r="FX600" s="22"/>
      <c r="FY600" s="22"/>
      <c r="FZ600" s="22"/>
      <c r="GA600" s="22"/>
      <c r="GB600" s="22"/>
      <c r="GC600" s="22"/>
      <c r="GD600" s="22"/>
      <c r="GE600" s="22"/>
      <c r="GF600" s="22"/>
      <c r="GG600" s="22"/>
      <c r="GH600" s="22"/>
      <c r="GI600" s="22"/>
      <c r="GJ600" s="22"/>
      <c r="GK600" s="22"/>
      <c r="GL600" s="22"/>
      <c r="GM600" s="22"/>
      <c r="GN600" s="22"/>
      <c r="GO600" s="22"/>
      <c r="GP600" s="22"/>
      <c r="GQ600" s="22"/>
      <c r="GR600" s="22"/>
      <c r="GS600" s="22"/>
      <c r="GT600" s="22"/>
      <c r="GU600" s="22"/>
      <c r="GV600" s="22"/>
      <c r="GW600" s="22"/>
      <c r="GX600" s="22"/>
      <c r="GY600" s="22"/>
      <c r="GZ600" s="22"/>
      <c r="HA600" s="22"/>
      <c r="HB600" s="22"/>
      <c r="HC600" s="22"/>
      <c r="HD600" s="22"/>
      <c r="HE600" s="22"/>
      <c r="HF600" s="22"/>
      <c r="HG600" s="22"/>
      <c r="HH600" s="22"/>
      <c r="HI600" s="22"/>
      <c r="HJ600" s="22"/>
      <c r="HK600" s="22"/>
      <c r="HL600" s="22"/>
      <c r="HM600" s="22"/>
      <c r="HN600" s="22"/>
      <c r="HO600" s="22"/>
      <c r="HP600" s="22"/>
      <c r="HQ600" s="22"/>
      <c r="HR600" s="22"/>
      <c r="HS600" s="22"/>
      <c r="HT600" s="22"/>
      <c r="HU600" s="22"/>
      <c r="HV600" s="22"/>
      <c r="HW600" s="22"/>
      <c r="HX600" s="22"/>
      <c r="HY600" s="22"/>
      <c r="HZ600" s="22"/>
      <c r="IA600" s="22"/>
      <c r="IB600" s="22"/>
      <c r="IC600" s="22"/>
      <c r="ID600" s="22"/>
      <c r="IE600" s="22"/>
      <c r="IF600" s="22"/>
      <c r="IG600" s="22"/>
      <c r="IH600" s="22"/>
      <c r="II600" s="22"/>
      <c r="IJ600" s="22"/>
      <c r="IK600" s="22"/>
      <c r="IL600" s="22"/>
      <c r="IM600" s="22"/>
      <c r="IN600" s="22"/>
      <c r="IO600" s="22"/>
      <c r="IP600" s="22"/>
      <c r="IQ600" s="22"/>
      <c r="IR600" s="22"/>
      <c r="IS600" s="22"/>
    </row>
    <row r="601" spans="1:253" s="21" customFormat="1" ht="32.4" customHeight="1" x14ac:dyDescent="0.3">
      <c r="A601" s="89" t="s">
        <v>322</v>
      </c>
      <c r="B601" s="36" t="s">
        <v>6487</v>
      </c>
      <c r="C601" s="19" t="s">
        <v>414</v>
      </c>
      <c r="D601" s="61">
        <v>72000</v>
      </c>
      <c r="E601" s="60">
        <v>72000</v>
      </c>
      <c r="F601" s="18"/>
      <c r="G601" s="60">
        <v>72000</v>
      </c>
      <c r="H601" s="14">
        <v>0</v>
      </c>
      <c r="I601" s="32" t="s">
        <v>53</v>
      </c>
      <c r="J601" s="32"/>
      <c r="K601" s="12" t="s">
        <v>53</v>
      </c>
      <c r="L601" s="32"/>
      <c r="M601" s="24"/>
      <c r="N601" s="14">
        <v>0</v>
      </c>
      <c r="O601" s="14"/>
      <c r="P601" s="16" t="s">
        <v>32</v>
      </c>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2"/>
      <c r="ES601" s="22"/>
      <c r="ET601" s="22"/>
      <c r="EU601" s="22"/>
      <c r="EV601" s="22"/>
      <c r="EW601" s="22"/>
      <c r="EX601" s="22"/>
      <c r="EY601" s="22"/>
      <c r="EZ601" s="22"/>
      <c r="FA601" s="22"/>
      <c r="FB601" s="22"/>
      <c r="FC601" s="22"/>
      <c r="FD601" s="22"/>
      <c r="FE601" s="22"/>
      <c r="FF601" s="22"/>
      <c r="FG601" s="22"/>
      <c r="FH601" s="22"/>
      <c r="FI601" s="22"/>
      <c r="FJ601" s="22"/>
      <c r="FK601" s="22"/>
      <c r="FL601" s="22"/>
      <c r="FM601" s="22"/>
      <c r="FN601" s="22"/>
      <c r="FO601" s="22"/>
      <c r="FP601" s="22"/>
      <c r="FQ601" s="22"/>
      <c r="FR601" s="22"/>
      <c r="FS601" s="22"/>
      <c r="FT601" s="22"/>
      <c r="FU601" s="22"/>
      <c r="FV601" s="22"/>
      <c r="FW601" s="22"/>
      <c r="FX601" s="22"/>
      <c r="FY601" s="22"/>
      <c r="FZ601" s="22"/>
      <c r="GA601" s="22"/>
      <c r="GB601" s="22"/>
      <c r="GC601" s="22"/>
      <c r="GD601" s="22"/>
      <c r="GE601" s="22"/>
      <c r="GF601" s="22"/>
      <c r="GG601" s="22"/>
      <c r="GH601" s="22"/>
      <c r="GI601" s="22"/>
      <c r="GJ601" s="22"/>
      <c r="GK601" s="22"/>
      <c r="GL601" s="22"/>
      <c r="GM601" s="22"/>
      <c r="GN601" s="22"/>
      <c r="GO601" s="22"/>
      <c r="GP601" s="22"/>
      <c r="GQ601" s="22"/>
      <c r="GR601" s="22"/>
      <c r="GS601" s="22"/>
      <c r="GT601" s="22"/>
      <c r="GU601" s="22"/>
      <c r="GV601" s="22"/>
      <c r="GW601" s="22"/>
      <c r="GX601" s="22"/>
      <c r="GY601" s="22"/>
      <c r="GZ601" s="22"/>
      <c r="HA601" s="22"/>
      <c r="HB601" s="22"/>
      <c r="HC601" s="22"/>
      <c r="HD601" s="22"/>
      <c r="HE601" s="22"/>
      <c r="HF601" s="22"/>
      <c r="HG601" s="22"/>
      <c r="HH601" s="22"/>
      <c r="HI601" s="22"/>
      <c r="HJ601" s="22"/>
      <c r="HK601" s="22"/>
      <c r="HL601" s="22"/>
      <c r="HM601" s="22"/>
      <c r="HN601" s="22"/>
      <c r="HO601" s="22"/>
      <c r="HP601" s="22"/>
      <c r="HQ601" s="22"/>
      <c r="HR601" s="22"/>
      <c r="HS601" s="22"/>
      <c r="HT601" s="22"/>
      <c r="HU601" s="22"/>
      <c r="HV601" s="22"/>
      <c r="HW601" s="22"/>
      <c r="HX601" s="22"/>
      <c r="HY601" s="22"/>
      <c r="HZ601" s="22"/>
      <c r="IA601" s="22"/>
      <c r="IB601" s="22"/>
      <c r="IC601" s="22"/>
      <c r="ID601" s="22"/>
      <c r="IE601" s="22"/>
      <c r="IF601" s="22"/>
      <c r="IG601" s="22"/>
      <c r="IH601" s="22"/>
      <c r="II601" s="22"/>
      <c r="IJ601" s="22"/>
      <c r="IK601" s="22"/>
      <c r="IL601" s="22"/>
      <c r="IM601" s="22"/>
      <c r="IN601" s="22"/>
      <c r="IO601" s="22"/>
      <c r="IP601" s="22"/>
      <c r="IQ601" s="22"/>
      <c r="IR601" s="22"/>
      <c r="IS601" s="22"/>
    </row>
    <row r="602" spans="1:253" s="21" customFormat="1" ht="32.4" customHeight="1" x14ac:dyDescent="0.3">
      <c r="A602" s="89" t="s">
        <v>322</v>
      </c>
      <c r="B602" s="36" t="s">
        <v>6488</v>
      </c>
      <c r="C602" s="19" t="s">
        <v>414</v>
      </c>
      <c r="D602" s="61">
        <v>72000</v>
      </c>
      <c r="E602" s="60">
        <v>72000</v>
      </c>
      <c r="F602" s="18"/>
      <c r="G602" s="60">
        <v>72000</v>
      </c>
      <c r="H602" s="14">
        <v>0</v>
      </c>
      <c r="I602" s="32" t="s">
        <v>53</v>
      </c>
      <c r="J602" s="32"/>
      <c r="K602" s="12" t="s">
        <v>53</v>
      </c>
      <c r="L602" s="32"/>
      <c r="M602" s="24"/>
      <c r="N602" s="14">
        <v>0</v>
      </c>
      <c r="O602" s="14"/>
      <c r="P602" s="16" t="s">
        <v>32</v>
      </c>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2"/>
      <c r="ES602" s="22"/>
      <c r="ET602" s="22"/>
      <c r="EU602" s="22"/>
      <c r="EV602" s="22"/>
      <c r="EW602" s="22"/>
      <c r="EX602" s="22"/>
      <c r="EY602" s="22"/>
      <c r="EZ602" s="22"/>
      <c r="FA602" s="22"/>
      <c r="FB602" s="22"/>
      <c r="FC602" s="22"/>
      <c r="FD602" s="22"/>
      <c r="FE602" s="22"/>
      <c r="FF602" s="22"/>
      <c r="FG602" s="22"/>
      <c r="FH602" s="22"/>
      <c r="FI602" s="22"/>
      <c r="FJ602" s="22"/>
      <c r="FK602" s="22"/>
      <c r="FL602" s="22"/>
      <c r="FM602" s="22"/>
      <c r="FN602" s="22"/>
      <c r="FO602" s="22"/>
      <c r="FP602" s="22"/>
      <c r="FQ602" s="22"/>
      <c r="FR602" s="22"/>
      <c r="FS602" s="22"/>
      <c r="FT602" s="22"/>
      <c r="FU602" s="22"/>
      <c r="FV602" s="22"/>
      <c r="FW602" s="22"/>
      <c r="FX602" s="22"/>
      <c r="FY602" s="22"/>
      <c r="FZ602" s="22"/>
      <c r="GA602" s="22"/>
      <c r="GB602" s="22"/>
      <c r="GC602" s="22"/>
      <c r="GD602" s="22"/>
      <c r="GE602" s="22"/>
      <c r="GF602" s="22"/>
      <c r="GG602" s="22"/>
      <c r="GH602" s="22"/>
      <c r="GI602" s="22"/>
      <c r="GJ602" s="22"/>
      <c r="GK602" s="22"/>
      <c r="GL602" s="22"/>
      <c r="GM602" s="22"/>
      <c r="GN602" s="22"/>
      <c r="GO602" s="22"/>
      <c r="GP602" s="22"/>
      <c r="GQ602" s="22"/>
      <c r="GR602" s="22"/>
      <c r="GS602" s="22"/>
      <c r="GT602" s="22"/>
      <c r="GU602" s="22"/>
      <c r="GV602" s="22"/>
      <c r="GW602" s="22"/>
      <c r="GX602" s="22"/>
      <c r="GY602" s="22"/>
      <c r="GZ602" s="22"/>
      <c r="HA602" s="22"/>
      <c r="HB602" s="22"/>
      <c r="HC602" s="22"/>
      <c r="HD602" s="22"/>
      <c r="HE602" s="22"/>
      <c r="HF602" s="22"/>
      <c r="HG602" s="22"/>
      <c r="HH602" s="22"/>
      <c r="HI602" s="22"/>
      <c r="HJ602" s="22"/>
      <c r="HK602" s="22"/>
      <c r="HL602" s="22"/>
      <c r="HM602" s="22"/>
      <c r="HN602" s="22"/>
      <c r="HO602" s="22"/>
      <c r="HP602" s="22"/>
      <c r="HQ602" s="22"/>
      <c r="HR602" s="22"/>
      <c r="HS602" s="22"/>
      <c r="HT602" s="22"/>
      <c r="HU602" s="22"/>
      <c r="HV602" s="22"/>
      <c r="HW602" s="22"/>
      <c r="HX602" s="22"/>
      <c r="HY602" s="22"/>
      <c r="HZ602" s="22"/>
      <c r="IA602" s="22"/>
      <c r="IB602" s="22"/>
      <c r="IC602" s="22"/>
      <c r="ID602" s="22"/>
      <c r="IE602" s="22"/>
      <c r="IF602" s="22"/>
      <c r="IG602" s="22"/>
      <c r="IH602" s="22"/>
      <c r="II602" s="22"/>
      <c r="IJ602" s="22"/>
      <c r="IK602" s="22"/>
      <c r="IL602" s="22"/>
      <c r="IM602" s="22"/>
      <c r="IN602" s="22"/>
      <c r="IO602" s="22"/>
      <c r="IP602" s="22"/>
      <c r="IQ602" s="22"/>
      <c r="IR602" s="22"/>
      <c r="IS602" s="22"/>
    </row>
    <row r="603" spans="1:253" s="21" customFormat="1" ht="32.4" customHeight="1" x14ac:dyDescent="0.3">
      <c r="A603" s="89" t="s">
        <v>322</v>
      </c>
      <c r="B603" s="36" t="s">
        <v>6489</v>
      </c>
      <c r="C603" s="19" t="s">
        <v>414</v>
      </c>
      <c r="D603" s="61">
        <v>72000</v>
      </c>
      <c r="E603" s="60">
        <v>72000</v>
      </c>
      <c r="F603" s="62"/>
      <c r="G603" s="60">
        <v>72000</v>
      </c>
      <c r="H603" s="14">
        <v>0</v>
      </c>
      <c r="I603" s="69" t="s">
        <v>53</v>
      </c>
      <c r="J603" s="69"/>
      <c r="K603" s="12" t="s">
        <v>53</v>
      </c>
      <c r="L603" s="69"/>
      <c r="M603" s="24"/>
      <c r="N603" s="14">
        <v>0</v>
      </c>
      <c r="O603" s="14"/>
      <c r="P603" s="16" t="s">
        <v>32</v>
      </c>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2"/>
      <c r="ES603" s="22"/>
      <c r="ET603" s="22"/>
      <c r="EU603" s="22"/>
      <c r="EV603" s="22"/>
      <c r="EW603" s="22"/>
      <c r="EX603" s="22"/>
      <c r="EY603" s="22"/>
      <c r="EZ603" s="22"/>
      <c r="FA603" s="22"/>
      <c r="FB603" s="22"/>
      <c r="FC603" s="22"/>
      <c r="FD603" s="22"/>
      <c r="FE603" s="22"/>
      <c r="FF603" s="22"/>
      <c r="FG603" s="22"/>
      <c r="FH603" s="22"/>
      <c r="FI603" s="22"/>
      <c r="FJ603" s="22"/>
      <c r="FK603" s="22"/>
      <c r="FL603" s="22"/>
      <c r="FM603" s="22"/>
      <c r="FN603" s="22"/>
      <c r="FO603" s="22"/>
      <c r="FP603" s="22"/>
      <c r="FQ603" s="22"/>
      <c r="FR603" s="22"/>
      <c r="FS603" s="22"/>
      <c r="FT603" s="22"/>
      <c r="FU603" s="22"/>
      <c r="FV603" s="22"/>
      <c r="FW603" s="22"/>
      <c r="FX603" s="22"/>
      <c r="FY603" s="22"/>
      <c r="FZ603" s="22"/>
      <c r="GA603" s="22"/>
      <c r="GB603" s="22"/>
      <c r="GC603" s="22"/>
      <c r="GD603" s="22"/>
      <c r="GE603" s="22"/>
      <c r="GF603" s="22"/>
      <c r="GG603" s="22"/>
      <c r="GH603" s="22"/>
      <c r="GI603" s="22"/>
      <c r="GJ603" s="22"/>
      <c r="GK603" s="22"/>
      <c r="GL603" s="22"/>
      <c r="GM603" s="22"/>
      <c r="GN603" s="22"/>
      <c r="GO603" s="22"/>
      <c r="GP603" s="22"/>
      <c r="GQ603" s="22"/>
      <c r="GR603" s="22"/>
      <c r="GS603" s="22"/>
      <c r="GT603" s="22"/>
      <c r="GU603" s="22"/>
      <c r="GV603" s="22"/>
      <c r="GW603" s="22"/>
      <c r="GX603" s="22"/>
      <c r="GY603" s="22"/>
      <c r="GZ603" s="22"/>
      <c r="HA603" s="22"/>
      <c r="HB603" s="22"/>
      <c r="HC603" s="22"/>
      <c r="HD603" s="22"/>
      <c r="HE603" s="22"/>
      <c r="HF603" s="22"/>
      <c r="HG603" s="22"/>
      <c r="HH603" s="22"/>
      <c r="HI603" s="22"/>
      <c r="HJ603" s="22"/>
      <c r="HK603" s="22"/>
      <c r="HL603" s="22"/>
      <c r="HM603" s="22"/>
      <c r="HN603" s="22"/>
      <c r="HO603" s="22"/>
      <c r="HP603" s="22"/>
      <c r="HQ603" s="22"/>
      <c r="HR603" s="22"/>
      <c r="HS603" s="22"/>
      <c r="HT603" s="22"/>
      <c r="HU603" s="22"/>
      <c r="HV603" s="22"/>
      <c r="HW603" s="22"/>
      <c r="HX603" s="22"/>
      <c r="HY603" s="22"/>
      <c r="HZ603" s="22"/>
      <c r="IA603" s="22"/>
      <c r="IB603" s="22"/>
      <c r="IC603" s="22"/>
      <c r="ID603" s="22"/>
      <c r="IE603" s="22"/>
      <c r="IF603" s="22"/>
      <c r="IG603" s="22"/>
      <c r="IH603" s="22"/>
      <c r="II603" s="22"/>
      <c r="IJ603" s="22"/>
      <c r="IK603" s="22"/>
      <c r="IL603" s="22"/>
      <c r="IM603" s="22"/>
      <c r="IN603" s="22"/>
      <c r="IO603" s="22"/>
      <c r="IP603" s="22"/>
      <c r="IQ603" s="22"/>
      <c r="IR603" s="22"/>
      <c r="IS603" s="22"/>
    </row>
    <row r="604" spans="1:253" s="21" customFormat="1" ht="32.4" customHeight="1" x14ac:dyDescent="0.3">
      <c r="A604" s="89" t="s">
        <v>322</v>
      </c>
      <c r="B604" s="36" t="s">
        <v>6490</v>
      </c>
      <c r="C604" s="19" t="s">
        <v>414</v>
      </c>
      <c r="D604" s="61">
        <v>72000</v>
      </c>
      <c r="E604" s="60">
        <v>72000</v>
      </c>
      <c r="F604" s="67"/>
      <c r="G604" s="60">
        <v>72000</v>
      </c>
      <c r="H604" s="14">
        <v>0</v>
      </c>
      <c r="I604" s="32" t="s">
        <v>53</v>
      </c>
      <c r="J604" s="32"/>
      <c r="K604" s="12" t="s">
        <v>53</v>
      </c>
      <c r="L604" s="67"/>
      <c r="M604" s="24"/>
      <c r="N604" s="14">
        <v>0</v>
      </c>
      <c r="O604" s="14"/>
      <c r="P604" s="16" t="s">
        <v>32</v>
      </c>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2"/>
      <c r="ES604" s="22"/>
      <c r="ET604" s="22"/>
      <c r="EU604" s="22"/>
      <c r="EV604" s="22"/>
      <c r="EW604" s="22"/>
      <c r="EX604" s="22"/>
      <c r="EY604" s="22"/>
      <c r="EZ604" s="22"/>
      <c r="FA604" s="22"/>
      <c r="FB604" s="22"/>
      <c r="FC604" s="22"/>
      <c r="FD604" s="22"/>
      <c r="FE604" s="22"/>
      <c r="FF604" s="22"/>
      <c r="FG604" s="22"/>
      <c r="FH604" s="22"/>
      <c r="FI604" s="22"/>
      <c r="FJ604" s="22"/>
      <c r="FK604" s="22"/>
      <c r="FL604" s="22"/>
      <c r="FM604" s="22"/>
      <c r="FN604" s="22"/>
      <c r="FO604" s="22"/>
      <c r="FP604" s="22"/>
      <c r="FQ604" s="22"/>
      <c r="FR604" s="22"/>
      <c r="FS604" s="22"/>
      <c r="FT604" s="22"/>
      <c r="FU604" s="22"/>
      <c r="FV604" s="22"/>
      <c r="FW604" s="22"/>
      <c r="FX604" s="22"/>
      <c r="FY604" s="22"/>
      <c r="FZ604" s="22"/>
      <c r="GA604" s="22"/>
      <c r="GB604" s="22"/>
      <c r="GC604" s="22"/>
      <c r="GD604" s="22"/>
      <c r="GE604" s="22"/>
      <c r="GF604" s="22"/>
      <c r="GG604" s="22"/>
      <c r="GH604" s="22"/>
      <c r="GI604" s="22"/>
      <c r="GJ604" s="22"/>
      <c r="GK604" s="22"/>
      <c r="GL604" s="22"/>
      <c r="GM604" s="22"/>
      <c r="GN604" s="22"/>
      <c r="GO604" s="22"/>
      <c r="GP604" s="22"/>
      <c r="GQ604" s="22"/>
      <c r="GR604" s="22"/>
      <c r="GS604" s="22"/>
      <c r="GT604" s="22"/>
      <c r="GU604" s="22"/>
      <c r="GV604" s="22"/>
      <c r="GW604" s="22"/>
      <c r="GX604" s="22"/>
      <c r="GY604" s="22"/>
      <c r="GZ604" s="22"/>
      <c r="HA604" s="22"/>
      <c r="HB604" s="22"/>
      <c r="HC604" s="22"/>
      <c r="HD604" s="22"/>
      <c r="HE604" s="22"/>
      <c r="HF604" s="22"/>
      <c r="HG604" s="22"/>
      <c r="HH604" s="22"/>
      <c r="HI604" s="22"/>
      <c r="HJ604" s="22"/>
      <c r="HK604" s="22"/>
      <c r="HL604" s="22"/>
      <c r="HM604" s="22"/>
      <c r="HN604" s="22"/>
      <c r="HO604" s="22"/>
      <c r="HP604" s="22"/>
      <c r="HQ604" s="22"/>
      <c r="HR604" s="22"/>
      <c r="HS604" s="22"/>
      <c r="HT604" s="22"/>
      <c r="HU604" s="22"/>
      <c r="HV604" s="22"/>
      <c r="HW604" s="22"/>
      <c r="HX604" s="22"/>
      <c r="HY604" s="22"/>
      <c r="HZ604" s="22"/>
      <c r="IA604" s="22"/>
      <c r="IB604" s="22"/>
      <c r="IC604" s="22"/>
      <c r="ID604" s="22"/>
      <c r="IE604" s="22"/>
      <c r="IF604" s="22"/>
      <c r="IG604" s="22"/>
      <c r="IH604" s="22"/>
      <c r="II604" s="22"/>
      <c r="IJ604" s="22"/>
      <c r="IK604" s="22"/>
      <c r="IL604" s="22"/>
      <c r="IM604" s="22"/>
      <c r="IN604" s="22"/>
      <c r="IO604" s="22"/>
      <c r="IP604" s="22"/>
      <c r="IQ604" s="22"/>
      <c r="IR604" s="22"/>
      <c r="IS604" s="22"/>
    </row>
    <row r="605" spans="1:253" s="21" customFormat="1" ht="32.4" customHeight="1" x14ac:dyDescent="0.3">
      <c r="A605" s="89" t="s">
        <v>322</v>
      </c>
      <c r="B605" s="36" t="s">
        <v>6491</v>
      </c>
      <c r="C605" s="19" t="s">
        <v>414</v>
      </c>
      <c r="D605" s="68">
        <v>72000</v>
      </c>
      <c r="E605" s="68">
        <v>72000</v>
      </c>
      <c r="F605" s="67"/>
      <c r="G605" s="68">
        <v>72000</v>
      </c>
      <c r="H605" s="14">
        <v>0</v>
      </c>
      <c r="I605" s="32" t="s">
        <v>53</v>
      </c>
      <c r="J605" s="32"/>
      <c r="K605" s="12" t="s">
        <v>53</v>
      </c>
      <c r="L605" s="67"/>
      <c r="M605" s="24"/>
      <c r="N605" s="14">
        <v>0</v>
      </c>
      <c r="O605" s="14"/>
      <c r="P605" s="16" t="s">
        <v>32</v>
      </c>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2"/>
      <c r="ES605" s="22"/>
      <c r="ET605" s="22"/>
      <c r="EU605" s="22"/>
      <c r="EV605" s="22"/>
      <c r="EW605" s="22"/>
      <c r="EX605" s="22"/>
      <c r="EY605" s="22"/>
      <c r="EZ605" s="22"/>
      <c r="FA605" s="22"/>
      <c r="FB605" s="22"/>
      <c r="FC605" s="22"/>
      <c r="FD605" s="22"/>
      <c r="FE605" s="22"/>
      <c r="FF605" s="22"/>
      <c r="FG605" s="22"/>
      <c r="FH605" s="22"/>
      <c r="FI605" s="22"/>
      <c r="FJ605" s="22"/>
      <c r="FK605" s="22"/>
      <c r="FL605" s="22"/>
      <c r="FM605" s="22"/>
      <c r="FN605" s="22"/>
      <c r="FO605" s="22"/>
      <c r="FP605" s="22"/>
      <c r="FQ605" s="22"/>
      <c r="FR605" s="22"/>
      <c r="FS605" s="22"/>
      <c r="FT605" s="22"/>
      <c r="FU605" s="22"/>
      <c r="FV605" s="22"/>
      <c r="FW605" s="22"/>
      <c r="FX605" s="22"/>
      <c r="FY605" s="22"/>
      <c r="FZ605" s="22"/>
      <c r="GA605" s="22"/>
      <c r="GB605" s="22"/>
      <c r="GC605" s="22"/>
      <c r="GD605" s="22"/>
      <c r="GE605" s="22"/>
      <c r="GF605" s="22"/>
      <c r="GG605" s="22"/>
      <c r="GH605" s="22"/>
      <c r="GI605" s="22"/>
      <c r="GJ605" s="22"/>
      <c r="GK605" s="22"/>
      <c r="GL605" s="22"/>
      <c r="GM605" s="22"/>
      <c r="GN605" s="22"/>
      <c r="GO605" s="22"/>
      <c r="GP605" s="22"/>
      <c r="GQ605" s="22"/>
      <c r="GR605" s="22"/>
      <c r="GS605" s="22"/>
      <c r="GT605" s="22"/>
      <c r="GU605" s="22"/>
      <c r="GV605" s="22"/>
      <c r="GW605" s="22"/>
      <c r="GX605" s="22"/>
      <c r="GY605" s="22"/>
      <c r="GZ605" s="22"/>
      <c r="HA605" s="22"/>
      <c r="HB605" s="22"/>
      <c r="HC605" s="22"/>
      <c r="HD605" s="22"/>
      <c r="HE605" s="22"/>
      <c r="HF605" s="22"/>
      <c r="HG605" s="22"/>
      <c r="HH605" s="22"/>
      <c r="HI605" s="22"/>
      <c r="HJ605" s="22"/>
      <c r="HK605" s="22"/>
      <c r="HL605" s="22"/>
      <c r="HM605" s="22"/>
      <c r="HN605" s="22"/>
      <c r="HO605" s="22"/>
      <c r="HP605" s="22"/>
      <c r="HQ605" s="22"/>
      <c r="HR605" s="22"/>
      <c r="HS605" s="22"/>
      <c r="HT605" s="22"/>
      <c r="HU605" s="22"/>
      <c r="HV605" s="22"/>
      <c r="HW605" s="22"/>
      <c r="HX605" s="22"/>
      <c r="HY605" s="22"/>
      <c r="HZ605" s="22"/>
      <c r="IA605" s="22"/>
      <c r="IB605" s="22"/>
      <c r="IC605" s="22"/>
      <c r="ID605" s="22"/>
      <c r="IE605" s="22"/>
      <c r="IF605" s="22"/>
      <c r="IG605" s="22"/>
      <c r="IH605" s="22"/>
      <c r="II605" s="22"/>
      <c r="IJ605" s="22"/>
      <c r="IK605" s="22"/>
      <c r="IL605" s="22"/>
      <c r="IM605" s="22"/>
      <c r="IN605" s="22"/>
      <c r="IO605" s="22"/>
      <c r="IP605" s="22"/>
      <c r="IQ605" s="22"/>
      <c r="IR605" s="22"/>
      <c r="IS605" s="22"/>
    </row>
    <row r="606" spans="1:253" s="21" customFormat="1" ht="32.4" customHeight="1" x14ac:dyDescent="0.3">
      <c r="A606" s="89" t="s">
        <v>322</v>
      </c>
      <c r="B606" s="36" t="s">
        <v>6492</v>
      </c>
      <c r="C606" s="19" t="s">
        <v>414</v>
      </c>
      <c r="D606" s="61">
        <v>72000</v>
      </c>
      <c r="E606" s="60">
        <v>72000</v>
      </c>
      <c r="F606" s="67"/>
      <c r="G606" s="60">
        <v>72000</v>
      </c>
      <c r="H606" s="14">
        <v>0</v>
      </c>
      <c r="I606" s="32" t="s">
        <v>53</v>
      </c>
      <c r="J606" s="32"/>
      <c r="K606" s="12" t="s">
        <v>53</v>
      </c>
      <c r="L606" s="67"/>
      <c r="M606" s="24"/>
      <c r="N606" s="14">
        <v>0</v>
      </c>
      <c r="O606" s="14"/>
      <c r="P606" s="16" t="s">
        <v>32</v>
      </c>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2"/>
      <c r="FH606" s="22"/>
      <c r="FI606" s="22"/>
      <c r="FJ606" s="22"/>
      <c r="FK606" s="22"/>
      <c r="FL606" s="22"/>
      <c r="FM606" s="22"/>
      <c r="FN606" s="22"/>
      <c r="FO606" s="22"/>
      <c r="FP606" s="22"/>
      <c r="FQ606" s="22"/>
      <c r="FR606" s="22"/>
      <c r="FS606" s="22"/>
      <c r="FT606" s="22"/>
      <c r="FU606" s="22"/>
      <c r="FV606" s="22"/>
      <c r="FW606" s="22"/>
      <c r="FX606" s="22"/>
      <c r="FY606" s="22"/>
      <c r="FZ606" s="22"/>
      <c r="GA606" s="22"/>
      <c r="GB606" s="22"/>
      <c r="GC606" s="22"/>
      <c r="GD606" s="22"/>
      <c r="GE606" s="22"/>
      <c r="GF606" s="22"/>
      <c r="GG606" s="22"/>
      <c r="GH606" s="22"/>
      <c r="GI606" s="22"/>
      <c r="GJ606" s="22"/>
      <c r="GK606" s="22"/>
      <c r="GL606" s="22"/>
      <c r="GM606" s="22"/>
      <c r="GN606" s="22"/>
      <c r="GO606" s="22"/>
      <c r="GP606" s="22"/>
      <c r="GQ606" s="22"/>
      <c r="GR606" s="22"/>
      <c r="GS606" s="22"/>
      <c r="GT606" s="22"/>
      <c r="GU606" s="22"/>
      <c r="GV606" s="22"/>
      <c r="GW606" s="22"/>
      <c r="GX606" s="22"/>
      <c r="GY606" s="22"/>
      <c r="GZ606" s="22"/>
      <c r="HA606" s="22"/>
      <c r="HB606" s="22"/>
      <c r="HC606" s="22"/>
      <c r="HD606" s="22"/>
      <c r="HE606" s="22"/>
      <c r="HF606" s="22"/>
      <c r="HG606" s="22"/>
      <c r="HH606" s="22"/>
      <c r="HI606" s="22"/>
      <c r="HJ606" s="22"/>
      <c r="HK606" s="22"/>
      <c r="HL606" s="22"/>
      <c r="HM606" s="22"/>
      <c r="HN606" s="22"/>
      <c r="HO606" s="22"/>
      <c r="HP606" s="22"/>
      <c r="HQ606" s="22"/>
      <c r="HR606" s="22"/>
      <c r="HS606" s="22"/>
      <c r="HT606" s="22"/>
      <c r="HU606" s="22"/>
      <c r="HV606" s="22"/>
      <c r="HW606" s="22"/>
      <c r="HX606" s="22"/>
      <c r="HY606" s="22"/>
      <c r="HZ606" s="22"/>
      <c r="IA606" s="22"/>
      <c r="IB606" s="22"/>
      <c r="IC606" s="22"/>
      <c r="ID606" s="22"/>
      <c r="IE606" s="22"/>
      <c r="IF606" s="22"/>
      <c r="IG606" s="22"/>
      <c r="IH606" s="22"/>
      <c r="II606" s="22"/>
      <c r="IJ606" s="22"/>
      <c r="IK606" s="22"/>
      <c r="IL606" s="22"/>
      <c r="IM606" s="22"/>
      <c r="IN606" s="22"/>
      <c r="IO606" s="22"/>
      <c r="IP606" s="22"/>
      <c r="IQ606" s="22"/>
      <c r="IR606" s="22"/>
      <c r="IS606" s="22"/>
    </row>
    <row r="607" spans="1:253" s="21" customFormat="1" ht="32.4" customHeight="1" x14ac:dyDescent="0.3">
      <c r="A607" s="89" t="s">
        <v>322</v>
      </c>
      <c r="B607" s="36" t="s">
        <v>6493</v>
      </c>
      <c r="C607" s="19" t="s">
        <v>414</v>
      </c>
      <c r="D607" s="61">
        <v>72000</v>
      </c>
      <c r="E607" s="60">
        <v>72000</v>
      </c>
      <c r="F607" s="67"/>
      <c r="G607" s="60">
        <v>72000</v>
      </c>
      <c r="H607" s="14">
        <v>0</v>
      </c>
      <c r="I607" s="32" t="s">
        <v>53</v>
      </c>
      <c r="J607" s="32"/>
      <c r="K607" s="12" t="s">
        <v>53</v>
      </c>
      <c r="L607" s="67"/>
      <c r="M607" s="24"/>
      <c r="N607" s="14">
        <v>0</v>
      </c>
      <c r="O607" s="14"/>
      <c r="P607" s="16" t="s">
        <v>32</v>
      </c>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2"/>
      <c r="EV607" s="22"/>
      <c r="EW607" s="22"/>
      <c r="EX607" s="22"/>
      <c r="EY607" s="22"/>
      <c r="EZ607" s="22"/>
      <c r="FA607" s="22"/>
      <c r="FB607" s="22"/>
      <c r="FC607" s="22"/>
      <c r="FD607" s="22"/>
      <c r="FE607" s="22"/>
      <c r="FF607" s="22"/>
      <c r="FG607" s="22"/>
      <c r="FH607" s="22"/>
      <c r="FI607" s="22"/>
      <c r="FJ607" s="22"/>
      <c r="FK607" s="22"/>
      <c r="FL607" s="22"/>
      <c r="FM607" s="22"/>
      <c r="FN607" s="22"/>
      <c r="FO607" s="22"/>
      <c r="FP607" s="22"/>
      <c r="FQ607" s="22"/>
      <c r="FR607" s="22"/>
      <c r="FS607" s="22"/>
      <c r="FT607" s="22"/>
      <c r="FU607" s="22"/>
      <c r="FV607" s="22"/>
      <c r="FW607" s="22"/>
      <c r="FX607" s="22"/>
      <c r="FY607" s="22"/>
      <c r="FZ607" s="22"/>
      <c r="GA607" s="22"/>
      <c r="GB607" s="22"/>
      <c r="GC607" s="22"/>
      <c r="GD607" s="22"/>
      <c r="GE607" s="22"/>
      <c r="GF607" s="22"/>
      <c r="GG607" s="22"/>
      <c r="GH607" s="22"/>
      <c r="GI607" s="22"/>
      <c r="GJ607" s="22"/>
      <c r="GK607" s="22"/>
      <c r="GL607" s="22"/>
      <c r="GM607" s="22"/>
      <c r="GN607" s="22"/>
      <c r="GO607" s="22"/>
      <c r="GP607" s="22"/>
      <c r="GQ607" s="22"/>
      <c r="GR607" s="22"/>
      <c r="GS607" s="22"/>
      <c r="GT607" s="22"/>
      <c r="GU607" s="22"/>
      <c r="GV607" s="22"/>
      <c r="GW607" s="22"/>
      <c r="GX607" s="22"/>
      <c r="GY607" s="22"/>
      <c r="GZ607" s="22"/>
      <c r="HA607" s="22"/>
      <c r="HB607" s="22"/>
      <c r="HC607" s="22"/>
      <c r="HD607" s="22"/>
      <c r="HE607" s="22"/>
      <c r="HF607" s="22"/>
      <c r="HG607" s="22"/>
      <c r="HH607" s="22"/>
      <c r="HI607" s="22"/>
      <c r="HJ607" s="22"/>
      <c r="HK607" s="22"/>
      <c r="HL607" s="22"/>
      <c r="HM607" s="22"/>
      <c r="HN607" s="22"/>
      <c r="HO607" s="22"/>
      <c r="HP607" s="22"/>
      <c r="HQ607" s="22"/>
      <c r="HR607" s="22"/>
      <c r="HS607" s="22"/>
      <c r="HT607" s="22"/>
      <c r="HU607" s="22"/>
      <c r="HV607" s="22"/>
      <c r="HW607" s="22"/>
      <c r="HX607" s="22"/>
      <c r="HY607" s="22"/>
      <c r="HZ607" s="22"/>
      <c r="IA607" s="22"/>
      <c r="IB607" s="22"/>
      <c r="IC607" s="22"/>
      <c r="ID607" s="22"/>
      <c r="IE607" s="22"/>
      <c r="IF607" s="22"/>
      <c r="IG607" s="22"/>
      <c r="IH607" s="22"/>
      <c r="II607" s="22"/>
      <c r="IJ607" s="22"/>
      <c r="IK607" s="22"/>
      <c r="IL607" s="22"/>
      <c r="IM607" s="22"/>
      <c r="IN607" s="22"/>
      <c r="IO607" s="22"/>
      <c r="IP607" s="22"/>
      <c r="IQ607" s="22"/>
      <c r="IR607" s="22"/>
      <c r="IS607" s="22"/>
    </row>
    <row r="608" spans="1:253" s="21" customFormat="1" ht="32.4" customHeight="1" x14ac:dyDescent="0.3">
      <c r="A608" s="89" t="s">
        <v>322</v>
      </c>
      <c r="B608" s="36" t="s">
        <v>6494</v>
      </c>
      <c r="C608" s="19" t="s">
        <v>414</v>
      </c>
      <c r="D608" s="69">
        <v>72000</v>
      </c>
      <c r="E608" s="69">
        <v>72000</v>
      </c>
      <c r="F608" s="67"/>
      <c r="G608" s="69">
        <v>72000</v>
      </c>
      <c r="H608" s="14">
        <v>0</v>
      </c>
      <c r="I608" s="32" t="s">
        <v>53</v>
      </c>
      <c r="J608" s="32"/>
      <c r="K608" s="12" t="s">
        <v>53</v>
      </c>
      <c r="L608" s="67"/>
      <c r="M608" s="24"/>
      <c r="N608" s="14">
        <v>0</v>
      </c>
      <c r="O608" s="14"/>
      <c r="P608" s="16" t="s">
        <v>32</v>
      </c>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2"/>
      <c r="EV608" s="22"/>
      <c r="EW608" s="22"/>
      <c r="EX608" s="22"/>
      <c r="EY608" s="22"/>
      <c r="EZ608" s="22"/>
      <c r="FA608" s="22"/>
      <c r="FB608" s="22"/>
      <c r="FC608" s="22"/>
      <c r="FD608" s="22"/>
      <c r="FE608" s="22"/>
      <c r="FF608" s="22"/>
      <c r="FG608" s="22"/>
      <c r="FH608" s="22"/>
      <c r="FI608" s="22"/>
      <c r="FJ608" s="22"/>
      <c r="FK608" s="22"/>
      <c r="FL608" s="22"/>
      <c r="FM608" s="22"/>
      <c r="FN608" s="22"/>
      <c r="FO608" s="22"/>
      <c r="FP608" s="22"/>
      <c r="FQ608" s="22"/>
      <c r="FR608" s="22"/>
      <c r="FS608" s="22"/>
      <c r="FT608" s="22"/>
      <c r="FU608" s="22"/>
      <c r="FV608" s="22"/>
      <c r="FW608" s="22"/>
      <c r="FX608" s="22"/>
      <c r="FY608" s="22"/>
      <c r="FZ608" s="22"/>
      <c r="GA608" s="22"/>
      <c r="GB608" s="22"/>
      <c r="GC608" s="22"/>
      <c r="GD608" s="22"/>
      <c r="GE608" s="22"/>
      <c r="GF608" s="22"/>
      <c r="GG608" s="22"/>
      <c r="GH608" s="22"/>
      <c r="GI608" s="22"/>
      <c r="GJ608" s="22"/>
      <c r="GK608" s="22"/>
      <c r="GL608" s="22"/>
      <c r="GM608" s="22"/>
      <c r="GN608" s="22"/>
      <c r="GO608" s="22"/>
      <c r="GP608" s="22"/>
      <c r="GQ608" s="22"/>
      <c r="GR608" s="22"/>
      <c r="GS608" s="22"/>
      <c r="GT608" s="22"/>
      <c r="GU608" s="22"/>
      <c r="GV608" s="22"/>
      <c r="GW608" s="22"/>
      <c r="GX608" s="22"/>
      <c r="GY608" s="22"/>
      <c r="GZ608" s="22"/>
      <c r="HA608" s="22"/>
      <c r="HB608" s="22"/>
      <c r="HC608" s="22"/>
      <c r="HD608" s="22"/>
      <c r="HE608" s="22"/>
      <c r="HF608" s="22"/>
      <c r="HG608" s="22"/>
      <c r="HH608" s="22"/>
      <c r="HI608" s="22"/>
      <c r="HJ608" s="22"/>
      <c r="HK608" s="22"/>
      <c r="HL608" s="22"/>
      <c r="HM608" s="22"/>
      <c r="HN608" s="22"/>
      <c r="HO608" s="22"/>
      <c r="HP608" s="22"/>
      <c r="HQ608" s="22"/>
      <c r="HR608" s="22"/>
      <c r="HS608" s="22"/>
      <c r="HT608" s="22"/>
      <c r="HU608" s="22"/>
      <c r="HV608" s="22"/>
      <c r="HW608" s="22"/>
      <c r="HX608" s="22"/>
      <c r="HY608" s="22"/>
      <c r="HZ608" s="22"/>
      <c r="IA608" s="22"/>
      <c r="IB608" s="22"/>
      <c r="IC608" s="22"/>
      <c r="ID608" s="22"/>
      <c r="IE608" s="22"/>
      <c r="IF608" s="22"/>
      <c r="IG608" s="22"/>
      <c r="IH608" s="22"/>
      <c r="II608" s="22"/>
      <c r="IJ608" s="22"/>
      <c r="IK608" s="22"/>
      <c r="IL608" s="22"/>
      <c r="IM608" s="22"/>
      <c r="IN608" s="22"/>
      <c r="IO608" s="22"/>
      <c r="IP608" s="22"/>
      <c r="IQ608" s="22"/>
      <c r="IR608" s="22"/>
      <c r="IS608" s="22"/>
    </row>
    <row r="609" spans="1:253" s="21" customFormat="1" ht="32.4" customHeight="1" x14ac:dyDescent="0.3">
      <c r="A609" s="89" t="s">
        <v>322</v>
      </c>
      <c r="B609" s="36" t="s">
        <v>6495</v>
      </c>
      <c r="C609" s="19" t="s">
        <v>414</v>
      </c>
      <c r="D609" s="61">
        <v>72000</v>
      </c>
      <c r="E609" s="60">
        <v>72000</v>
      </c>
      <c r="F609" s="67"/>
      <c r="G609" s="60">
        <v>72000</v>
      </c>
      <c r="H609" s="14">
        <v>0</v>
      </c>
      <c r="I609" s="32" t="s">
        <v>53</v>
      </c>
      <c r="J609" s="32"/>
      <c r="K609" s="12" t="s">
        <v>53</v>
      </c>
      <c r="L609" s="67"/>
      <c r="M609" s="24"/>
      <c r="N609" s="14">
        <v>0</v>
      </c>
      <c r="O609" s="14"/>
      <c r="P609" s="16" t="s">
        <v>32</v>
      </c>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2"/>
      <c r="ES609" s="22"/>
      <c r="ET609" s="22"/>
      <c r="EU609" s="22"/>
      <c r="EV609" s="22"/>
      <c r="EW609" s="22"/>
      <c r="EX609" s="22"/>
      <c r="EY609" s="22"/>
      <c r="EZ609" s="22"/>
      <c r="FA609" s="22"/>
      <c r="FB609" s="22"/>
      <c r="FC609" s="22"/>
      <c r="FD609" s="22"/>
      <c r="FE609" s="22"/>
      <c r="FF609" s="22"/>
      <c r="FG609" s="22"/>
      <c r="FH609" s="22"/>
      <c r="FI609" s="22"/>
      <c r="FJ609" s="22"/>
      <c r="FK609" s="22"/>
      <c r="FL609" s="22"/>
      <c r="FM609" s="22"/>
      <c r="FN609" s="22"/>
      <c r="FO609" s="22"/>
      <c r="FP609" s="22"/>
      <c r="FQ609" s="22"/>
      <c r="FR609" s="22"/>
      <c r="FS609" s="22"/>
      <c r="FT609" s="22"/>
      <c r="FU609" s="22"/>
      <c r="FV609" s="22"/>
      <c r="FW609" s="22"/>
      <c r="FX609" s="22"/>
      <c r="FY609" s="22"/>
      <c r="FZ609" s="22"/>
      <c r="GA609" s="22"/>
      <c r="GB609" s="22"/>
      <c r="GC609" s="22"/>
      <c r="GD609" s="22"/>
      <c r="GE609" s="22"/>
      <c r="GF609" s="22"/>
      <c r="GG609" s="22"/>
      <c r="GH609" s="22"/>
      <c r="GI609" s="22"/>
      <c r="GJ609" s="22"/>
      <c r="GK609" s="22"/>
      <c r="GL609" s="22"/>
      <c r="GM609" s="22"/>
      <c r="GN609" s="22"/>
      <c r="GO609" s="22"/>
      <c r="GP609" s="22"/>
      <c r="GQ609" s="22"/>
      <c r="GR609" s="22"/>
      <c r="GS609" s="22"/>
      <c r="GT609" s="22"/>
      <c r="GU609" s="22"/>
      <c r="GV609" s="22"/>
      <c r="GW609" s="22"/>
      <c r="GX609" s="22"/>
      <c r="GY609" s="22"/>
      <c r="GZ609" s="22"/>
      <c r="HA609" s="22"/>
      <c r="HB609" s="22"/>
      <c r="HC609" s="22"/>
      <c r="HD609" s="22"/>
      <c r="HE609" s="22"/>
      <c r="HF609" s="22"/>
      <c r="HG609" s="22"/>
      <c r="HH609" s="22"/>
      <c r="HI609" s="22"/>
      <c r="HJ609" s="22"/>
      <c r="HK609" s="22"/>
      <c r="HL609" s="22"/>
      <c r="HM609" s="22"/>
      <c r="HN609" s="22"/>
      <c r="HO609" s="22"/>
      <c r="HP609" s="22"/>
      <c r="HQ609" s="22"/>
      <c r="HR609" s="22"/>
      <c r="HS609" s="22"/>
      <c r="HT609" s="22"/>
      <c r="HU609" s="22"/>
      <c r="HV609" s="22"/>
      <c r="HW609" s="22"/>
      <c r="HX609" s="22"/>
      <c r="HY609" s="22"/>
      <c r="HZ609" s="22"/>
      <c r="IA609" s="22"/>
      <c r="IB609" s="22"/>
      <c r="IC609" s="22"/>
      <c r="ID609" s="22"/>
      <c r="IE609" s="22"/>
      <c r="IF609" s="22"/>
      <c r="IG609" s="22"/>
      <c r="IH609" s="22"/>
      <c r="II609" s="22"/>
      <c r="IJ609" s="22"/>
      <c r="IK609" s="22"/>
      <c r="IL609" s="22"/>
      <c r="IM609" s="22"/>
      <c r="IN609" s="22"/>
      <c r="IO609" s="22"/>
      <c r="IP609" s="22"/>
      <c r="IQ609" s="22"/>
      <c r="IR609" s="22"/>
      <c r="IS609" s="22"/>
    </row>
    <row r="610" spans="1:253" s="21" customFormat="1" ht="32.4" customHeight="1" x14ac:dyDescent="0.3">
      <c r="A610" s="89" t="s">
        <v>321</v>
      </c>
      <c r="B610" s="36" t="s">
        <v>6496</v>
      </c>
      <c r="C610" s="19" t="s">
        <v>414</v>
      </c>
      <c r="D610" s="61">
        <v>72000</v>
      </c>
      <c r="E610" s="60">
        <v>72000</v>
      </c>
      <c r="F610" s="67"/>
      <c r="G610" s="60">
        <v>72000</v>
      </c>
      <c r="H610" s="14">
        <v>0</v>
      </c>
      <c r="I610" s="32" t="s">
        <v>53</v>
      </c>
      <c r="J610" s="32"/>
      <c r="K610" s="12" t="s">
        <v>53</v>
      </c>
      <c r="L610" s="67"/>
      <c r="M610" s="24"/>
      <c r="N610" s="14">
        <v>0</v>
      </c>
      <c r="O610" s="14"/>
      <c r="P610" s="16" t="s">
        <v>32</v>
      </c>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2"/>
      <c r="ES610" s="22"/>
      <c r="ET610" s="22"/>
      <c r="EU610" s="22"/>
      <c r="EV610" s="22"/>
      <c r="EW610" s="22"/>
      <c r="EX610" s="22"/>
      <c r="EY610" s="22"/>
      <c r="EZ610" s="22"/>
      <c r="FA610" s="22"/>
      <c r="FB610" s="22"/>
      <c r="FC610" s="22"/>
      <c r="FD610" s="22"/>
      <c r="FE610" s="22"/>
      <c r="FF610" s="22"/>
      <c r="FG610" s="22"/>
      <c r="FH610" s="22"/>
      <c r="FI610" s="22"/>
      <c r="FJ610" s="22"/>
      <c r="FK610" s="22"/>
      <c r="FL610" s="22"/>
      <c r="FM610" s="22"/>
      <c r="FN610" s="22"/>
      <c r="FO610" s="22"/>
      <c r="FP610" s="22"/>
      <c r="FQ610" s="22"/>
      <c r="FR610" s="22"/>
      <c r="FS610" s="22"/>
      <c r="FT610" s="22"/>
      <c r="FU610" s="22"/>
      <c r="FV610" s="22"/>
      <c r="FW610" s="22"/>
      <c r="FX610" s="22"/>
      <c r="FY610" s="22"/>
      <c r="FZ610" s="22"/>
      <c r="GA610" s="22"/>
      <c r="GB610" s="22"/>
      <c r="GC610" s="22"/>
      <c r="GD610" s="22"/>
      <c r="GE610" s="22"/>
      <c r="GF610" s="22"/>
      <c r="GG610" s="22"/>
      <c r="GH610" s="22"/>
      <c r="GI610" s="22"/>
      <c r="GJ610" s="22"/>
      <c r="GK610" s="22"/>
      <c r="GL610" s="22"/>
      <c r="GM610" s="22"/>
      <c r="GN610" s="22"/>
      <c r="GO610" s="22"/>
      <c r="GP610" s="22"/>
      <c r="GQ610" s="22"/>
      <c r="GR610" s="22"/>
      <c r="GS610" s="22"/>
      <c r="GT610" s="22"/>
      <c r="GU610" s="22"/>
      <c r="GV610" s="22"/>
      <c r="GW610" s="22"/>
      <c r="GX610" s="22"/>
      <c r="GY610" s="22"/>
      <c r="GZ610" s="22"/>
      <c r="HA610" s="22"/>
      <c r="HB610" s="22"/>
      <c r="HC610" s="22"/>
      <c r="HD610" s="22"/>
      <c r="HE610" s="22"/>
      <c r="HF610" s="22"/>
      <c r="HG610" s="22"/>
      <c r="HH610" s="22"/>
      <c r="HI610" s="22"/>
      <c r="HJ610" s="22"/>
      <c r="HK610" s="22"/>
      <c r="HL610" s="22"/>
      <c r="HM610" s="22"/>
      <c r="HN610" s="22"/>
      <c r="HO610" s="22"/>
      <c r="HP610" s="22"/>
      <c r="HQ610" s="22"/>
      <c r="HR610" s="22"/>
      <c r="HS610" s="22"/>
      <c r="HT610" s="22"/>
      <c r="HU610" s="22"/>
      <c r="HV610" s="22"/>
      <c r="HW610" s="22"/>
      <c r="HX610" s="22"/>
      <c r="HY610" s="22"/>
      <c r="HZ610" s="22"/>
      <c r="IA610" s="22"/>
      <c r="IB610" s="22"/>
      <c r="IC610" s="22"/>
      <c r="ID610" s="22"/>
      <c r="IE610" s="22"/>
      <c r="IF610" s="22"/>
      <c r="IG610" s="22"/>
      <c r="IH610" s="22"/>
      <c r="II610" s="22"/>
      <c r="IJ610" s="22"/>
      <c r="IK610" s="22"/>
      <c r="IL610" s="22"/>
      <c r="IM610" s="22"/>
      <c r="IN610" s="22"/>
      <c r="IO610" s="22"/>
      <c r="IP610" s="22"/>
      <c r="IQ610" s="22"/>
      <c r="IR610" s="22"/>
      <c r="IS610" s="22"/>
    </row>
    <row r="611" spans="1:253" s="21" customFormat="1" ht="32.4" customHeight="1" x14ac:dyDescent="0.3">
      <c r="A611" s="89" t="s">
        <v>321</v>
      </c>
      <c r="B611" s="36" t="s">
        <v>6497</v>
      </c>
      <c r="C611" s="19" t="s">
        <v>414</v>
      </c>
      <c r="D611" s="61">
        <v>132000</v>
      </c>
      <c r="E611" s="60">
        <v>132000</v>
      </c>
      <c r="F611" s="67"/>
      <c r="G611" s="60">
        <v>132000</v>
      </c>
      <c r="H611" s="14">
        <v>0</v>
      </c>
      <c r="I611" s="32" t="s">
        <v>53</v>
      </c>
      <c r="J611" s="32"/>
      <c r="K611" s="12" t="s">
        <v>53</v>
      </c>
      <c r="L611" s="67"/>
      <c r="M611" s="24"/>
      <c r="N611" s="14">
        <v>0</v>
      </c>
      <c r="O611" s="14"/>
      <c r="P611" s="16" t="s">
        <v>32</v>
      </c>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c r="HM611" s="22"/>
      <c r="HN611" s="22"/>
      <c r="HO611" s="22"/>
      <c r="HP611" s="22"/>
      <c r="HQ611" s="22"/>
      <c r="HR611" s="22"/>
      <c r="HS611" s="22"/>
      <c r="HT611" s="22"/>
      <c r="HU611" s="22"/>
      <c r="HV611" s="22"/>
      <c r="HW611" s="22"/>
      <c r="HX611" s="22"/>
      <c r="HY611" s="22"/>
      <c r="HZ611" s="22"/>
      <c r="IA611" s="22"/>
      <c r="IB611" s="22"/>
      <c r="IC611" s="22"/>
      <c r="ID611" s="22"/>
      <c r="IE611" s="22"/>
      <c r="IF611" s="22"/>
      <c r="IG611" s="22"/>
      <c r="IH611" s="22"/>
      <c r="II611" s="22"/>
      <c r="IJ611" s="22"/>
      <c r="IK611" s="22"/>
      <c r="IL611" s="22"/>
      <c r="IM611" s="22"/>
      <c r="IN611" s="22"/>
      <c r="IO611" s="22"/>
      <c r="IP611" s="22"/>
      <c r="IQ611" s="22"/>
      <c r="IR611" s="22"/>
      <c r="IS611" s="22"/>
    </row>
    <row r="612" spans="1:253" s="21" customFormat="1" ht="32.4" customHeight="1" x14ac:dyDescent="0.3">
      <c r="A612" s="89" t="s">
        <v>321</v>
      </c>
      <c r="B612" s="36" t="s">
        <v>6498</v>
      </c>
      <c r="C612" s="19" t="s">
        <v>414</v>
      </c>
      <c r="D612" s="61">
        <v>72000</v>
      </c>
      <c r="E612" s="60">
        <v>72000</v>
      </c>
      <c r="F612" s="67"/>
      <c r="G612" s="60">
        <v>72000</v>
      </c>
      <c r="H612" s="14">
        <v>0</v>
      </c>
      <c r="I612" s="32" t="s">
        <v>53</v>
      </c>
      <c r="J612" s="32"/>
      <c r="K612" s="12" t="s">
        <v>53</v>
      </c>
      <c r="L612" s="67"/>
      <c r="M612" s="24"/>
      <c r="N612" s="14">
        <v>0</v>
      </c>
      <c r="O612" s="14"/>
      <c r="P612" s="16" t="s">
        <v>32</v>
      </c>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2"/>
      <c r="ES612" s="22"/>
      <c r="ET612" s="22"/>
      <c r="EU612" s="22"/>
      <c r="EV612" s="22"/>
      <c r="EW612" s="22"/>
      <c r="EX612" s="22"/>
      <c r="EY612" s="22"/>
      <c r="EZ612" s="22"/>
      <c r="FA612" s="22"/>
      <c r="FB612" s="22"/>
      <c r="FC612" s="22"/>
      <c r="FD612" s="22"/>
      <c r="FE612" s="22"/>
      <c r="FF612" s="22"/>
      <c r="FG612" s="22"/>
      <c r="FH612" s="22"/>
      <c r="FI612" s="22"/>
      <c r="FJ612" s="22"/>
      <c r="FK612" s="22"/>
      <c r="FL612" s="22"/>
      <c r="FM612" s="22"/>
      <c r="FN612" s="22"/>
      <c r="FO612" s="22"/>
      <c r="FP612" s="22"/>
      <c r="FQ612" s="22"/>
      <c r="FR612" s="22"/>
      <c r="FS612" s="22"/>
      <c r="FT612" s="22"/>
      <c r="FU612" s="22"/>
      <c r="FV612" s="22"/>
      <c r="FW612" s="22"/>
      <c r="FX612" s="22"/>
      <c r="FY612" s="22"/>
      <c r="FZ612" s="22"/>
      <c r="GA612" s="22"/>
      <c r="GB612" s="22"/>
      <c r="GC612" s="22"/>
      <c r="GD612" s="22"/>
      <c r="GE612" s="22"/>
      <c r="GF612" s="22"/>
      <c r="GG612" s="22"/>
      <c r="GH612" s="22"/>
      <c r="GI612" s="22"/>
      <c r="GJ612" s="22"/>
      <c r="GK612" s="22"/>
      <c r="GL612" s="22"/>
      <c r="GM612" s="22"/>
      <c r="GN612" s="22"/>
      <c r="GO612" s="22"/>
      <c r="GP612" s="22"/>
      <c r="GQ612" s="22"/>
      <c r="GR612" s="22"/>
      <c r="GS612" s="22"/>
      <c r="GT612" s="22"/>
      <c r="GU612" s="22"/>
      <c r="GV612" s="22"/>
      <c r="GW612" s="22"/>
      <c r="GX612" s="22"/>
      <c r="GY612" s="22"/>
      <c r="GZ612" s="22"/>
      <c r="HA612" s="22"/>
      <c r="HB612" s="22"/>
      <c r="HC612" s="22"/>
      <c r="HD612" s="22"/>
      <c r="HE612" s="22"/>
      <c r="HF612" s="22"/>
      <c r="HG612" s="22"/>
      <c r="HH612" s="22"/>
      <c r="HI612" s="22"/>
      <c r="HJ612" s="22"/>
      <c r="HK612" s="22"/>
      <c r="HL612" s="22"/>
      <c r="HM612" s="22"/>
      <c r="HN612" s="22"/>
      <c r="HO612" s="22"/>
      <c r="HP612" s="22"/>
      <c r="HQ612" s="22"/>
      <c r="HR612" s="22"/>
      <c r="HS612" s="22"/>
      <c r="HT612" s="22"/>
      <c r="HU612" s="22"/>
      <c r="HV612" s="22"/>
      <c r="HW612" s="22"/>
      <c r="HX612" s="22"/>
      <c r="HY612" s="22"/>
      <c r="HZ612" s="22"/>
      <c r="IA612" s="22"/>
      <c r="IB612" s="22"/>
      <c r="IC612" s="22"/>
      <c r="ID612" s="22"/>
      <c r="IE612" s="22"/>
      <c r="IF612" s="22"/>
      <c r="IG612" s="22"/>
      <c r="IH612" s="22"/>
      <c r="II612" s="22"/>
      <c r="IJ612" s="22"/>
      <c r="IK612" s="22"/>
      <c r="IL612" s="22"/>
      <c r="IM612" s="22"/>
      <c r="IN612" s="22"/>
      <c r="IO612" s="22"/>
      <c r="IP612" s="22"/>
      <c r="IQ612" s="22"/>
      <c r="IR612" s="22"/>
      <c r="IS612" s="22"/>
    </row>
    <row r="613" spans="1:253" s="21" customFormat="1" ht="32.4" customHeight="1" x14ac:dyDescent="0.3">
      <c r="A613" s="89" t="s">
        <v>321</v>
      </c>
      <c r="B613" s="36" t="s">
        <v>6499</v>
      </c>
      <c r="C613" s="19" t="s">
        <v>414</v>
      </c>
      <c r="D613" s="61">
        <v>72000</v>
      </c>
      <c r="E613" s="60">
        <v>72000</v>
      </c>
      <c r="F613" s="67"/>
      <c r="G613" s="60">
        <v>72000</v>
      </c>
      <c r="H613" s="14">
        <v>0</v>
      </c>
      <c r="I613" s="32" t="s">
        <v>53</v>
      </c>
      <c r="J613" s="32"/>
      <c r="K613" s="12" t="s">
        <v>53</v>
      </c>
      <c r="L613" s="67"/>
      <c r="M613" s="24"/>
      <c r="N613" s="14">
        <v>0</v>
      </c>
      <c r="O613" s="14"/>
      <c r="P613" s="16" t="s">
        <v>32</v>
      </c>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2"/>
      <c r="ES613" s="22"/>
      <c r="ET613" s="22"/>
      <c r="EU613" s="22"/>
      <c r="EV613" s="22"/>
      <c r="EW613" s="22"/>
      <c r="EX613" s="22"/>
      <c r="EY613" s="22"/>
      <c r="EZ613" s="22"/>
      <c r="FA613" s="22"/>
      <c r="FB613" s="22"/>
      <c r="FC613" s="22"/>
      <c r="FD613" s="22"/>
      <c r="FE613" s="22"/>
      <c r="FF613" s="22"/>
      <c r="FG613" s="22"/>
      <c r="FH613" s="22"/>
      <c r="FI613" s="22"/>
      <c r="FJ613" s="22"/>
      <c r="FK613" s="22"/>
      <c r="FL613" s="22"/>
      <c r="FM613" s="22"/>
      <c r="FN613" s="22"/>
      <c r="FO613" s="22"/>
      <c r="FP613" s="22"/>
      <c r="FQ613" s="22"/>
      <c r="FR613" s="22"/>
      <c r="FS613" s="22"/>
      <c r="FT613" s="22"/>
      <c r="FU613" s="22"/>
      <c r="FV613" s="22"/>
      <c r="FW613" s="22"/>
      <c r="FX613" s="22"/>
      <c r="FY613" s="22"/>
      <c r="FZ613" s="22"/>
      <c r="GA613" s="22"/>
      <c r="GB613" s="22"/>
      <c r="GC613" s="22"/>
      <c r="GD613" s="22"/>
      <c r="GE613" s="22"/>
      <c r="GF613" s="22"/>
      <c r="GG613" s="22"/>
      <c r="GH613" s="22"/>
      <c r="GI613" s="22"/>
      <c r="GJ613" s="22"/>
      <c r="GK613" s="22"/>
      <c r="GL613" s="22"/>
      <c r="GM613" s="22"/>
      <c r="GN613" s="22"/>
      <c r="GO613" s="22"/>
      <c r="GP613" s="22"/>
      <c r="GQ613" s="22"/>
      <c r="GR613" s="22"/>
      <c r="GS613" s="22"/>
      <c r="GT613" s="22"/>
      <c r="GU613" s="22"/>
      <c r="GV613" s="22"/>
      <c r="GW613" s="22"/>
      <c r="GX613" s="22"/>
      <c r="GY613" s="22"/>
      <c r="GZ613" s="22"/>
      <c r="HA613" s="22"/>
      <c r="HB613" s="22"/>
      <c r="HC613" s="22"/>
      <c r="HD613" s="22"/>
      <c r="HE613" s="22"/>
      <c r="HF613" s="22"/>
      <c r="HG613" s="22"/>
      <c r="HH613" s="22"/>
      <c r="HI613" s="22"/>
      <c r="HJ613" s="22"/>
      <c r="HK613" s="22"/>
      <c r="HL613" s="22"/>
      <c r="HM613" s="22"/>
      <c r="HN613" s="22"/>
      <c r="HO613" s="22"/>
      <c r="HP613" s="22"/>
      <c r="HQ613" s="22"/>
      <c r="HR613" s="22"/>
      <c r="HS613" s="22"/>
      <c r="HT613" s="22"/>
      <c r="HU613" s="22"/>
      <c r="HV613" s="22"/>
      <c r="HW613" s="22"/>
      <c r="HX613" s="22"/>
      <c r="HY613" s="22"/>
      <c r="HZ613" s="22"/>
      <c r="IA613" s="22"/>
      <c r="IB613" s="22"/>
      <c r="IC613" s="22"/>
      <c r="ID613" s="22"/>
      <c r="IE613" s="22"/>
      <c r="IF613" s="22"/>
      <c r="IG613" s="22"/>
      <c r="IH613" s="22"/>
      <c r="II613" s="22"/>
      <c r="IJ613" s="22"/>
      <c r="IK613" s="22"/>
      <c r="IL613" s="22"/>
      <c r="IM613" s="22"/>
      <c r="IN613" s="22"/>
      <c r="IO613" s="22"/>
      <c r="IP613" s="22"/>
      <c r="IQ613" s="22"/>
      <c r="IR613" s="22"/>
      <c r="IS613" s="22"/>
    </row>
    <row r="614" spans="1:253" s="21" customFormat="1" ht="32.4" customHeight="1" x14ac:dyDescent="0.3">
      <c r="A614" s="89" t="s">
        <v>321</v>
      </c>
      <c r="B614" s="36" t="s">
        <v>6500</v>
      </c>
      <c r="C614" s="19" t="s">
        <v>414</v>
      </c>
      <c r="D614" s="61">
        <v>72000</v>
      </c>
      <c r="E614" s="60">
        <v>72000</v>
      </c>
      <c r="F614" s="18"/>
      <c r="G614" s="60">
        <v>72000</v>
      </c>
      <c r="H614" s="14">
        <v>0</v>
      </c>
      <c r="I614" s="32" t="s">
        <v>53</v>
      </c>
      <c r="J614" s="32"/>
      <c r="K614" s="12" t="s">
        <v>53</v>
      </c>
      <c r="L614" s="32"/>
      <c r="M614" s="24"/>
      <c r="N614" s="14">
        <v>0</v>
      </c>
      <c r="O614" s="14"/>
      <c r="P614" s="16" t="s">
        <v>32</v>
      </c>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2"/>
      <c r="FH614" s="22"/>
      <c r="FI614" s="22"/>
      <c r="FJ614" s="22"/>
      <c r="FK614" s="22"/>
      <c r="FL614" s="22"/>
      <c r="FM614" s="22"/>
      <c r="FN614" s="22"/>
      <c r="FO614" s="22"/>
      <c r="FP614" s="22"/>
      <c r="FQ614" s="22"/>
      <c r="FR614" s="22"/>
      <c r="FS614" s="22"/>
      <c r="FT614" s="22"/>
      <c r="FU614" s="22"/>
      <c r="FV614" s="22"/>
      <c r="FW614" s="22"/>
      <c r="FX614" s="22"/>
      <c r="FY614" s="22"/>
      <c r="FZ614" s="22"/>
      <c r="GA614" s="22"/>
      <c r="GB614" s="22"/>
      <c r="GC614" s="22"/>
      <c r="GD614" s="22"/>
      <c r="GE614" s="22"/>
      <c r="GF614" s="22"/>
      <c r="GG614" s="22"/>
      <c r="GH614" s="22"/>
      <c r="GI614" s="22"/>
      <c r="GJ614" s="22"/>
      <c r="GK614" s="22"/>
      <c r="GL614" s="22"/>
      <c r="GM614" s="22"/>
      <c r="GN614" s="22"/>
      <c r="GO614" s="22"/>
      <c r="GP614" s="22"/>
      <c r="GQ614" s="22"/>
      <c r="GR614" s="22"/>
      <c r="GS614" s="22"/>
      <c r="GT614" s="22"/>
      <c r="GU614" s="22"/>
      <c r="GV614" s="22"/>
      <c r="GW614" s="22"/>
      <c r="GX614" s="22"/>
      <c r="GY614" s="22"/>
      <c r="GZ614" s="22"/>
      <c r="HA614" s="22"/>
      <c r="HB614" s="22"/>
      <c r="HC614" s="22"/>
      <c r="HD614" s="22"/>
      <c r="HE614" s="22"/>
      <c r="HF614" s="22"/>
      <c r="HG614" s="22"/>
      <c r="HH614" s="22"/>
      <c r="HI614" s="22"/>
      <c r="HJ614" s="22"/>
      <c r="HK614" s="22"/>
      <c r="HL614" s="22"/>
      <c r="HM614" s="22"/>
      <c r="HN614" s="22"/>
      <c r="HO614" s="22"/>
      <c r="HP614" s="22"/>
      <c r="HQ614" s="22"/>
      <c r="HR614" s="22"/>
      <c r="HS614" s="22"/>
      <c r="HT614" s="22"/>
      <c r="HU614" s="22"/>
      <c r="HV614" s="22"/>
      <c r="HW614" s="22"/>
      <c r="HX614" s="22"/>
      <c r="HY614" s="22"/>
      <c r="HZ614" s="22"/>
      <c r="IA614" s="22"/>
      <c r="IB614" s="22"/>
      <c r="IC614" s="22"/>
      <c r="ID614" s="22"/>
      <c r="IE614" s="22"/>
      <c r="IF614" s="22"/>
      <c r="IG614" s="22"/>
      <c r="IH614" s="22"/>
      <c r="II614" s="22"/>
      <c r="IJ614" s="22"/>
      <c r="IK614" s="22"/>
      <c r="IL614" s="22"/>
      <c r="IM614" s="22"/>
      <c r="IN614" s="22"/>
      <c r="IO614" s="22"/>
      <c r="IP614" s="22"/>
      <c r="IQ614" s="22"/>
      <c r="IR614" s="22"/>
      <c r="IS614" s="22"/>
    </row>
    <row r="615" spans="1:253" s="21" customFormat="1" ht="32.4" customHeight="1" x14ac:dyDescent="0.3">
      <c r="A615" s="89" t="s">
        <v>321</v>
      </c>
      <c r="B615" s="36" t="s">
        <v>6501</v>
      </c>
      <c r="C615" s="19" t="s">
        <v>414</v>
      </c>
      <c r="D615" s="61">
        <v>72000</v>
      </c>
      <c r="E615" s="60">
        <v>72000</v>
      </c>
      <c r="F615" s="67"/>
      <c r="G615" s="60">
        <v>72000</v>
      </c>
      <c r="H615" s="14">
        <v>0</v>
      </c>
      <c r="I615" s="32" t="s">
        <v>53</v>
      </c>
      <c r="J615" s="32"/>
      <c r="K615" s="12" t="s">
        <v>53</v>
      </c>
      <c r="L615" s="67"/>
      <c r="M615" s="24"/>
      <c r="N615" s="14">
        <v>0</v>
      </c>
      <c r="O615" s="14"/>
      <c r="P615" s="16" t="s">
        <v>32</v>
      </c>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2"/>
      <c r="ES615" s="22"/>
      <c r="ET615" s="22"/>
      <c r="EU615" s="22"/>
      <c r="EV615" s="22"/>
      <c r="EW615" s="22"/>
      <c r="EX615" s="22"/>
      <c r="EY615" s="22"/>
      <c r="EZ615" s="22"/>
      <c r="FA615" s="22"/>
      <c r="FB615" s="22"/>
      <c r="FC615" s="22"/>
      <c r="FD615" s="22"/>
      <c r="FE615" s="22"/>
      <c r="FF615" s="22"/>
      <c r="FG615" s="22"/>
      <c r="FH615" s="22"/>
      <c r="FI615" s="22"/>
      <c r="FJ615" s="22"/>
      <c r="FK615" s="22"/>
      <c r="FL615" s="22"/>
      <c r="FM615" s="22"/>
      <c r="FN615" s="22"/>
      <c r="FO615" s="22"/>
      <c r="FP615" s="22"/>
      <c r="FQ615" s="22"/>
      <c r="FR615" s="22"/>
      <c r="FS615" s="22"/>
      <c r="FT615" s="22"/>
      <c r="FU615" s="22"/>
      <c r="FV615" s="22"/>
      <c r="FW615" s="22"/>
      <c r="FX615" s="22"/>
      <c r="FY615" s="22"/>
      <c r="FZ615" s="22"/>
      <c r="GA615" s="22"/>
      <c r="GB615" s="22"/>
      <c r="GC615" s="22"/>
      <c r="GD615" s="22"/>
      <c r="GE615" s="22"/>
      <c r="GF615" s="22"/>
      <c r="GG615" s="22"/>
      <c r="GH615" s="22"/>
      <c r="GI615" s="22"/>
      <c r="GJ615" s="22"/>
      <c r="GK615" s="22"/>
      <c r="GL615" s="22"/>
      <c r="GM615" s="22"/>
      <c r="GN615" s="22"/>
      <c r="GO615" s="22"/>
      <c r="GP615" s="22"/>
      <c r="GQ615" s="22"/>
      <c r="GR615" s="22"/>
      <c r="GS615" s="22"/>
      <c r="GT615" s="22"/>
      <c r="GU615" s="22"/>
      <c r="GV615" s="22"/>
      <c r="GW615" s="22"/>
      <c r="GX615" s="22"/>
      <c r="GY615" s="22"/>
      <c r="GZ615" s="22"/>
      <c r="HA615" s="22"/>
      <c r="HB615" s="22"/>
      <c r="HC615" s="22"/>
      <c r="HD615" s="22"/>
      <c r="HE615" s="22"/>
      <c r="HF615" s="22"/>
      <c r="HG615" s="22"/>
      <c r="HH615" s="22"/>
      <c r="HI615" s="22"/>
      <c r="HJ615" s="22"/>
      <c r="HK615" s="22"/>
      <c r="HL615" s="22"/>
      <c r="HM615" s="22"/>
      <c r="HN615" s="22"/>
      <c r="HO615" s="22"/>
      <c r="HP615" s="22"/>
      <c r="HQ615" s="22"/>
      <c r="HR615" s="22"/>
      <c r="HS615" s="22"/>
      <c r="HT615" s="22"/>
      <c r="HU615" s="22"/>
      <c r="HV615" s="22"/>
      <c r="HW615" s="22"/>
      <c r="HX615" s="22"/>
      <c r="HY615" s="22"/>
      <c r="HZ615" s="22"/>
      <c r="IA615" s="22"/>
      <c r="IB615" s="22"/>
      <c r="IC615" s="22"/>
      <c r="ID615" s="22"/>
      <c r="IE615" s="22"/>
      <c r="IF615" s="22"/>
      <c r="IG615" s="22"/>
      <c r="IH615" s="22"/>
      <c r="II615" s="22"/>
      <c r="IJ615" s="22"/>
      <c r="IK615" s="22"/>
      <c r="IL615" s="22"/>
      <c r="IM615" s="22"/>
      <c r="IN615" s="22"/>
      <c r="IO615" s="22"/>
      <c r="IP615" s="22"/>
      <c r="IQ615" s="22"/>
      <c r="IR615" s="22"/>
      <c r="IS615" s="22"/>
    </row>
    <row r="616" spans="1:253" s="21" customFormat="1" ht="32.4" customHeight="1" x14ac:dyDescent="0.3">
      <c r="A616" s="89" t="s">
        <v>321</v>
      </c>
      <c r="B616" s="36" t="s">
        <v>6502</v>
      </c>
      <c r="C616" s="19" t="s">
        <v>414</v>
      </c>
      <c r="D616" s="68">
        <v>72000</v>
      </c>
      <c r="E616" s="68">
        <v>72000</v>
      </c>
      <c r="F616" s="67"/>
      <c r="G616" s="68">
        <v>72000</v>
      </c>
      <c r="H616" s="14">
        <v>0</v>
      </c>
      <c r="I616" s="32" t="s">
        <v>53</v>
      </c>
      <c r="J616" s="32"/>
      <c r="K616" s="12" t="s">
        <v>53</v>
      </c>
      <c r="L616" s="67"/>
      <c r="M616" s="24"/>
      <c r="N616" s="14">
        <v>0</v>
      </c>
      <c r="O616" s="14"/>
      <c r="P616" s="16" t="s">
        <v>32</v>
      </c>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2"/>
      <c r="EV616" s="22"/>
      <c r="EW616" s="22"/>
      <c r="EX616" s="22"/>
      <c r="EY616" s="22"/>
      <c r="EZ616" s="22"/>
      <c r="FA616" s="22"/>
      <c r="FB616" s="22"/>
      <c r="FC616" s="22"/>
      <c r="FD616" s="22"/>
      <c r="FE616" s="22"/>
      <c r="FF616" s="22"/>
      <c r="FG616" s="22"/>
      <c r="FH616" s="22"/>
      <c r="FI616" s="22"/>
      <c r="FJ616" s="22"/>
      <c r="FK616" s="22"/>
      <c r="FL616" s="22"/>
      <c r="FM616" s="22"/>
      <c r="FN616" s="22"/>
      <c r="FO616" s="22"/>
      <c r="FP616" s="22"/>
      <c r="FQ616" s="22"/>
      <c r="FR616" s="22"/>
      <c r="FS616" s="22"/>
      <c r="FT616" s="22"/>
      <c r="FU616" s="22"/>
      <c r="FV616" s="22"/>
      <c r="FW616" s="22"/>
      <c r="FX616" s="22"/>
      <c r="FY616" s="22"/>
      <c r="FZ616" s="22"/>
      <c r="GA616" s="22"/>
      <c r="GB616" s="22"/>
      <c r="GC616" s="22"/>
      <c r="GD616" s="22"/>
      <c r="GE616" s="22"/>
      <c r="GF616" s="22"/>
      <c r="GG616" s="22"/>
      <c r="GH616" s="22"/>
      <c r="GI616" s="22"/>
      <c r="GJ616" s="22"/>
      <c r="GK616" s="22"/>
      <c r="GL616" s="22"/>
      <c r="GM616" s="22"/>
      <c r="GN616" s="22"/>
      <c r="GO616" s="22"/>
      <c r="GP616" s="22"/>
      <c r="GQ616" s="22"/>
      <c r="GR616" s="22"/>
      <c r="GS616" s="22"/>
      <c r="GT616" s="22"/>
      <c r="GU616" s="22"/>
      <c r="GV616" s="22"/>
      <c r="GW616" s="22"/>
      <c r="GX616" s="22"/>
      <c r="GY616" s="22"/>
      <c r="GZ616" s="22"/>
      <c r="HA616" s="22"/>
      <c r="HB616" s="22"/>
      <c r="HC616" s="22"/>
      <c r="HD616" s="22"/>
      <c r="HE616" s="22"/>
      <c r="HF616" s="22"/>
      <c r="HG616" s="22"/>
      <c r="HH616" s="22"/>
      <c r="HI616" s="22"/>
      <c r="HJ616" s="22"/>
      <c r="HK616" s="22"/>
      <c r="HL616" s="22"/>
      <c r="HM616" s="22"/>
      <c r="HN616" s="22"/>
      <c r="HO616" s="22"/>
      <c r="HP616" s="22"/>
      <c r="HQ616" s="22"/>
      <c r="HR616" s="22"/>
      <c r="HS616" s="22"/>
      <c r="HT616" s="22"/>
      <c r="HU616" s="22"/>
      <c r="HV616" s="22"/>
      <c r="HW616" s="22"/>
      <c r="HX616" s="22"/>
      <c r="HY616" s="22"/>
      <c r="HZ616" s="22"/>
      <c r="IA616" s="22"/>
      <c r="IB616" s="22"/>
      <c r="IC616" s="22"/>
      <c r="ID616" s="22"/>
      <c r="IE616" s="22"/>
      <c r="IF616" s="22"/>
      <c r="IG616" s="22"/>
      <c r="IH616" s="22"/>
      <c r="II616" s="22"/>
      <c r="IJ616" s="22"/>
      <c r="IK616" s="22"/>
      <c r="IL616" s="22"/>
      <c r="IM616" s="22"/>
      <c r="IN616" s="22"/>
      <c r="IO616" s="22"/>
      <c r="IP616" s="22"/>
      <c r="IQ616" s="22"/>
      <c r="IR616" s="22"/>
      <c r="IS616" s="22"/>
    </row>
    <row r="617" spans="1:253" s="21" customFormat="1" ht="32.4" customHeight="1" x14ac:dyDescent="0.3">
      <c r="A617" s="89" t="s">
        <v>320</v>
      </c>
      <c r="B617" s="36" t="s">
        <v>6503</v>
      </c>
      <c r="C617" s="19" t="s">
        <v>414</v>
      </c>
      <c r="D617" s="61">
        <v>72000</v>
      </c>
      <c r="E617" s="61">
        <v>72000</v>
      </c>
      <c r="F617" s="67"/>
      <c r="G617" s="61">
        <v>72000</v>
      </c>
      <c r="H617" s="14">
        <v>0</v>
      </c>
      <c r="I617" s="32" t="s">
        <v>53</v>
      </c>
      <c r="J617" s="32"/>
      <c r="K617" s="12" t="s">
        <v>53</v>
      </c>
      <c r="L617" s="67"/>
      <c r="M617" s="24"/>
      <c r="N617" s="14">
        <v>0</v>
      </c>
      <c r="O617" s="14"/>
      <c r="P617" s="16" t="s">
        <v>32</v>
      </c>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2"/>
      <c r="ES617" s="22"/>
      <c r="ET617" s="22"/>
      <c r="EU617" s="22"/>
      <c r="EV617" s="22"/>
      <c r="EW617" s="22"/>
      <c r="EX617" s="22"/>
      <c r="EY617" s="22"/>
      <c r="EZ617" s="22"/>
      <c r="FA617" s="22"/>
      <c r="FB617" s="22"/>
      <c r="FC617" s="22"/>
      <c r="FD617" s="22"/>
      <c r="FE617" s="22"/>
      <c r="FF617" s="22"/>
      <c r="FG617" s="22"/>
      <c r="FH617" s="22"/>
      <c r="FI617" s="22"/>
      <c r="FJ617" s="22"/>
      <c r="FK617" s="22"/>
      <c r="FL617" s="22"/>
      <c r="FM617" s="22"/>
      <c r="FN617" s="22"/>
      <c r="FO617" s="22"/>
      <c r="FP617" s="22"/>
      <c r="FQ617" s="22"/>
      <c r="FR617" s="22"/>
      <c r="FS617" s="22"/>
      <c r="FT617" s="22"/>
      <c r="FU617" s="22"/>
      <c r="FV617" s="22"/>
      <c r="FW617" s="22"/>
      <c r="FX617" s="22"/>
      <c r="FY617" s="22"/>
      <c r="FZ617" s="22"/>
      <c r="GA617" s="22"/>
      <c r="GB617" s="22"/>
      <c r="GC617" s="22"/>
      <c r="GD617" s="22"/>
      <c r="GE617" s="22"/>
      <c r="GF617" s="22"/>
      <c r="GG617" s="22"/>
      <c r="GH617" s="22"/>
      <c r="GI617" s="22"/>
      <c r="GJ617" s="22"/>
      <c r="GK617" s="22"/>
      <c r="GL617" s="22"/>
      <c r="GM617" s="22"/>
      <c r="GN617" s="22"/>
      <c r="GO617" s="22"/>
      <c r="GP617" s="22"/>
      <c r="GQ617" s="22"/>
      <c r="GR617" s="22"/>
      <c r="GS617" s="22"/>
      <c r="GT617" s="22"/>
      <c r="GU617" s="22"/>
      <c r="GV617" s="22"/>
      <c r="GW617" s="22"/>
      <c r="GX617" s="22"/>
      <c r="GY617" s="22"/>
      <c r="GZ617" s="22"/>
      <c r="HA617" s="22"/>
      <c r="HB617" s="22"/>
      <c r="HC617" s="22"/>
      <c r="HD617" s="22"/>
      <c r="HE617" s="22"/>
      <c r="HF617" s="22"/>
      <c r="HG617" s="22"/>
      <c r="HH617" s="22"/>
      <c r="HI617" s="22"/>
      <c r="HJ617" s="22"/>
      <c r="HK617" s="22"/>
      <c r="HL617" s="22"/>
      <c r="HM617" s="22"/>
      <c r="HN617" s="22"/>
      <c r="HO617" s="22"/>
      <c r="HP617" s="22"/>
      <c r="HQ617" s="22"/>
      <c r="HR617" s="22"/>
      <c r="HS617" s="22"/>
      <c r="HT617" s="22"/>
      <c r="HU617" s="22"/>
      <c r="HV617" s="22"/>
      <c r="HW617" s="22"/>
      <c r="HX617" s="22"/>
      <c r="HY617" s="22"/>
      <c r="HZ617" s="22"/>
      <c r="IA617" s="22"/>
      <c r="IB617" s="22"/>
      <c r="IC617" s="22"/>
      <c r="ID617" s="22"/>
      <c r="IE617" s="22"/>
      <c r="IF617" s="22"/>
      <c r="IG617" s="22"/>
      <c r="IH617" s="22"/>
      <c r="II617" s="22"/>
      <c r="IJ617" s="22"/>
      <c r="IK617" s="22"/>
      <c r="IL617" s="22"/>
      <c r="IM617" s="22"/>
      <c r="IN617" s="22"/>
      <c r="IO617" s="22"/>
      <c r="IP617" s="22"/>
      <c r="IQ617" s="22"/>
      <c r="IR617" s="22"/>
      <c r="IS617" s="22"/>
    </row>
    <row r="618" spans="1:253" s="21" customFormat="1" ht="32.4" customHeight="1" x14ac:dyDescent="0.3">
      <c r="A618" s="89" t="s">
        <v>4799</v>
      </c>
      <c r="B618" s="36" t="s">
        <v>6504</v>
      </c>
      <c r="C618" s="19" t="s">
        <v>414</v>
      </c>
      <c r="D618" s="61">
        <v>72000</v>
      </c>
      <c r="E618" s="61">
        <v>72000</v>
      </c>
      <c r="F618" s="67"/>
      <c r="G618" s="61">
        <v>72000</v>
      </c>
      <c r="H618" s="14">
        <v>0</v>
      </c>
      <c r="I618" s="32" t="s">
        <v>53</v>
      </c>
      <c r="J618" s="32"/>
      <c r="K618" s="12" t="s">
        <v>53</v>
      </c>
      <c r="L618" s="67"/>
      <c r="M618" s="24"/>
      <c r="N618" s="14">
        <v>0</v>
      </c>
      <c r="O618" s="14"/>
      <c r="P618" s="16" t="s">
        <v>32</v>
      </c>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2"/>
      <c r="ES618" s="22"/>
      <c r="ET618" s="22"/>
      <c r="EU618" s="22"/>
      <c r="EV618" s="22"/>
      <c r="EW618" s="22"/>
      <c r="EX618" s="22"/>
      <c r="EY618" s="22"/>
      <c r="EZ618" s="22"/>
      <c r="FA618" s="22"/>
      <c r="FB618" s="22"/>
      <c r="FC618" s="22"/>
      <c r="FD618" s="22"/>
      <c r="FE618" s="22"/>
      <c r="FF618" s="22"/>
      <c r="FG618" s="22"/>
      <c r="FH618" s="22"/>
      <c r="FI618" s="22"/>
      <c r="FJ618" s="22"/>
      <c r="FK618" s="22"/>
      <c r="FL618" s="22"/>
      <c r="FM618" s="22"/>
      <c r="FN618" s="22"/>
      <c r="FO618" s="22"/>
      <c r="FP618" s="22"/>
      <c r="FQ618" s="22"/>
      <c r="FR618" s="22"/>
      <c r="FS618" s="22"/>
      <c r="FT618" s="22"/>
      <c r="FU618" s="22"/>
      <c r="FV618" s="22"/>
      <c r="FW618" s="22"/>
      <c r="FX618" s="22"/>
      <c r="FY618" s="22"/>
      <c r="FZ618" s="22"/>
      <c r="GA618" s="22"/>
      <c r="GB618" s="22"/>
      <c r="GC618" s="22"/>
      <c r="GD618" s="22"/>
      <c r="GE618" s="22"/>
      <c r="GF618" s="22"/>
      <c r="GG618" s="22"/>
      <c r="GH618" s="22"/>
      <c r="GI618" s="22"/>
      <c r="GJ618" s="22"/>
      <c r="GK618" s="22"/>
      <c r="GL618" s="22"/>
      <c r="GM618" s="22"/>
      <c r="GN618" s="22"/>
      <c r="GO618" s="22"/>
      <c r="GP618" s="22"/>
      <c r="GQ618" s="22"/>
      <c r="GR618" s="22"/>
      <c r="GS618" s="22"/>
      <c r="GT618" s="22"/>
      <c r="GU618" s="22"/>
      <c r="GV618" s="22"/>
      <c r="GW618" s="22"/>
      <c r="GX618" s="22"/>
      <c r="GY618" s="22"/>
      <c r="GZ618" s="22"/>
      <c r="HA618" s="22"/>
      <c r="HB618" s="22"/>
      <c r="HC618" s="22"/>
      <c r="HD618" s="22"/>
      <c r="HE618" s="22"/>
      <c r="HF618" s="22"/>
      <c r="HG618" s="22"/>
      <c r="HH618" s="22"/>
      <c r="HI618" s="22"/>
      <c r="HJ618" s="22"/>
      <c r="HK618" s="22"/>
      <c r="HL618" s="22"/>
      <c r="HM618" s="22"/>
      <c r="HN618" s="22"/>
      <c r="HO618" s="22"/>
      <c r="HP618" s="22"/>
      <c r="HQ618" s="22"/>
      <c r="HR618" s="22"/>
      <c r="HS618" s="22"/>
      <c r="HT618" s="22"/>
      <c r="HU618" s="22"/>
      <c r="HV618" s="22"/>
      <c r="HW618" s="22"/>
      <c r="HX618" s="22"/>
      <c r="HY618" s="22"/>
      <c r="HZ618" s="22"/>
      <c r="IA618" s="22"/>
      <c r="IB618" s="22"/>
      <c r="IC618" s="22"/>
      <c r="ID618" s="22"/>
      <c r="IE618" s="22"/>
      <c r="IF618" s="22"/>
      <c r="IG618" s="22"/>
      <c r="IH618" s="22"/>
      <c r="II618" s="22"/>
      <c r="IJ618" s="22"/>
      <c r="IK618" s="22"/>
      <c r="IL618" s="22"/>
      <c r="IM618" s="22"/>
      <c r="IN618" s="22"/>
      <c r="IO618" s="22"/>
      <c r="IP618" s="22"/>
      <c r="IQ618" s="22"/>
      <c r="IR618" s="22"/>
      <c r="IS618" s="22"/>
    </row>
    <row r="619" spans="1:253" s="21" customFormat="1" ht="32.4" customHeight="1" x14ac:dyDescent="0.3">
      <c r="A619" s="89" t="s">
        <v>5119</v>
      </c>
      <c r="B619" s="36" t="s">
        <v>6505</v>
      </c>
      <c r="C619" s="19" t="s">
        <v>414</v>
      </c>
      <c r="D619" s="61">
        <v>72000</v>
      </c>
      <c r="E619" s="61">
        <v>72000</v>
      </c>
      <c r="F619" s="67"/>
      <c r="G619" s="61">
        <v>72000</v>
      </c>
      <c r="H619" s="14">
        <v>0</v>
      </c>
      <c r="I619" s="32" t="s">
        <v>53</v>
      </c>
      <c r="J619" s="32"/>
      <c r="K619" s="12" t="s">
        <v>53</v>
      </c>
      <c r="L619" s="67"/>
      <c r="M619" s="24"/>
      <c r="N619" s="14">
        <v>0</v>
      </c>
      <c r="O619" s="14"/>
      <c r="P619" s="16" t="s">
        <v>32</v>
      </c>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2"/>
      <c r="ES619" s="22"/>
      <c r="ET619" s="22"/>
      <c r="EU619" s="22"/>
      <c r="EV619" s="22"/>
      <c r="EW619" s="22"/>
      <c r="EX619" s="22"/>
      <c r="EY619" s="22"/>
      <c r="EZ619" s="22"/>
      <c r="FA619" s="22"/>
      <c r="FB619" s="22"/>
      <c r="FC619" s="22"/>
      <c r="FD619" s="22"/>
      <c r="FE619" s="22"/>
      <c r="FF619" s="22"/>
      <c r="FG619" s="22"/>
      <c r="FH619" s="22"/>
      <c r="FI619" s="22"/>
      <c r="FJ619" s="22"/>
      <c r="FK619" s="22"/>
      <c r="FL619" s="22"/>
      <c r="FM619" s="22"/>
      <c r="FN619" s="22"/>
      <c r="FO619" s="22"/>
      <c r="FP619" s="22"/>
      <c r="FQ619" s="22"/>
      <c r="FR619" s="22"/>
      <c r="FS619" s="22"/>
      <c r="FT619" s="22"/>
      <c r="FU619" s="22"/>
      <c r="FV619" s="22"/>
      <c r="FW619" s="22"/>
      <c r="FX619" s="22"/>
      <c r="FY619" s="22"/>
      <c r="FZ619" s="22"/>
      <c r="GA619" s="22"/>
      <c r="GB619" s="22"/>
      <c r="GC619" s="22"/>
      <c r="GD619" s="22"/>
      <c r="GE619" s="22"/>
      <c r="GF619" s="22"/>
      <c r="GG619" s="22"/>
      <c r="GH619" s="22"/>
      <c r="GI619" s="22"/>
      <c r="GJ619" s="22"/>
      <c r="GK619" s="22"/>
      <c r="GL619" s="22"/>
      <c r="GM619" s="22"/>
      <c r="GN619" s="22"/>
      <c r="GO619" s="22"/>
      <c r="GP619" s="22"/>
      <c r="GQ619" s="22"/>
      <c r="GR619" s="22"/>
      <c r="GS619" s="22"/>
      <c r="GT619" s="22"/>
      <c r="GU619" s="22"/>
      <c r="GV619" s="22"/>
      <c r="GW619" s="22"/>
      <c r="GX619" s="22"/>
      <c r="GY619" s="22"/>
      <c r="GZ619" s="22"/>
      <c r="HA619" s="22"/>
      <c r="HB619" s="22"/>
      <c r="HC619" s="22"/>
      <c r="HD619" s="22"/>
      <c r="HE619" s="22"/>
      <c r="HF619" s="22"/>
      <c r="HG619" s="22"/>
      <c r="HH619" s="22"/>
      <c r="HI619" s="22"/>
      <c r="HJ619" s="22"/>
      <c r="HK619" s="22"/>
      <c r="HL619" s="22"/>
      <c r="HM619" s="22"/>
      <c r="HN619" s="22"/>
      <c r="HO619" s="22"/>
      <c r="HP619" s="22"/>
      <c r="HQ619" s="22"/>
      <c r="HR619" s="22"/>
      <c r="HS619" s="22"/>
      <c r="HT619" s="22"/>
      <c r="HU619" s="22"/>
      <c r="HV619" s="22"/>
      <c r="HW619" s="22"/>
      <c r="HX619" s="22"/>
      <c r="HY619" s="22"/>
      <c r="HZ619" s="22"/>
      <c r="IA619" s="22"/>
      <c r="IB619" s="22"/>
      <c r="IC619" s="22"/>
      <c r="ID619" s="22"/>
      <c r="IE619" s="22"/>
      <c r="IF619" s="22"/>
      <c r="IG619" s="22"/>
      <c r="IH619" s="22"/>
      <c r="II619" s="22"/>
      <c r="IJ619" s="22"/>
      <c r="IK619" s="22"/>
      <c r="IL619" s="22"/>
      <c r="IM619" s="22"/>
      <c r="IN619" s="22"/>
      <c r="IO619" s="22"/>
      <c r="IP619" s="22"/>
      <c r="IQ619" s="22"/>
      <c r="IR619" s="22"/>
      <c r="IS619" s="22"/>
    </row>
    <row r="620" spans="1:253" s="21" customFormat="1" ht="32.4" customHeight="1" x14ac:dyDescent="0.3">
      <c r="A620" s="89" t="s">
        <v>5119</v>
      </c>
      <c r="B620" s="36" t="s">
        <v>6506</v>
      </c>
      <c r="C620" s="19" t="s">
        <v>414</v>
      </c>
      <c r="D620" s="61">
        <v>72000</v>
      </c>
      <c r="E620" s="61">
        <v>72000</v>
      </c>
      <c r="F620" s="67"/>
      <c r="G620" s="61">
        <v>72000</v>
      </c>
      <c r="H620" s="14">
        <v>0</v>
      </c>
      <c r="I620" s="32" t="s">
        <v>53</v>
      </c>
      <c r="J620" s="32"/>
      <c r="K620" s="12" t="s">
        <v>53</v>
      </c>
      <c r="L620" s="67"/>
      <c r="M620" s="24"/>
      <c r="N620" s="14">
        <v>0</v>
      </c>
      <c r="O620" s="14"/>
      <c r="P620" s="16" t="s">
        <v>32</v>
      </c>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2"/>
      <c r="ES620" s="22"/>
      <c r="ET620" s="22"/>
      <c r="EU620" s="22"/>
      <c r="EV620" s="22"/>
      <c r="EW620" s="22"/>
      <c r="EX620" s="22"/>
      <c r="EY620" s="22"/>
      <c r="EZ620" s="22"/>
      <c r="FA620" s="22"/>
      <c r="FB620" s="22"/>
      <c r="FC620" s="22"/>
      <c r="FD620" s="22"/>
      <c r="FE620" s="22"/>
      <c r="FF620" s="22"/>
      <c r="FG620" s="22"/>
      <c r="FH620" s="22"/>
      <c r="FI620" s="22"/>
      <c r="FJ620" s="22"/>
      <c r="FK620" s="22"/>
      <c r="FL620" s="22"/>
      <c r="FM620" s="22"/>
      <c r="FN620" s="22"/>
      <c r="FO620" s="22"/>
      <c r="FP620" s="22"/>
      <c r="FQ620" s="22"/>
      <c r="FR620" s="22"/>
      <c r="FS620" s="22"/>
      <c r="FT620" s="22"/>
      <c r="FU620" s="22"/>
      <c r="FV620" s="22"/>
      <c r="FW620" s="22"/>
      <c r="FX620" s="22"/>
      <c r="FY620" s="22"/>
      <c r="FZ620" s="22"/>
      <c r="GA620" s="22"/>
      <c r="GB620" s="22"/>
      <c r="GC620" s="22"/>
      <c r="GD620" s="22"/>
      <c r="GE620" s="22"/>
      <c r="GF620" s="22"/>
      <c r="GG620" s="22"/>
      <c r="GH620" s="22"/>
      <c r="GI620" s="22"/>
      <c r="GJ620" s="22"/>
      <c r="GK620" s="22"/>
      <c r="GL620" s="22"/>
      <c r="GM620" s="22"/>
      <c r="GN620" s="22"/>
      <c r="GO620" s="22"/>
      <c r="GP620" s="22"/>
      <c r="GQ620" s="22"/>
      <c r="GR620" s="22"/>
      <c r="GS620" s="22"/>
      <c r="GT620" s="22"/>
      <c r="GU620" s="22"/>
      <c r="GV620" s="22"/>
      <c r="GW620" s="22"/>
      <c r="GX620" s="22"/>
      <c r="GY620" s="22"/>
      <c r="GZ620" s="22"/>
      <c r="HA620" s="22"/>
      <c r="HB620" s="22"/>
      <c r="HC620" s="22"/>
      <c r="HD620" s="22"/>
      <c r="HE620" s="22"/>
      <c r="HF620" s="22"/>
      <c r="HG620" s="22"/>
      <c r="HH620" s="22"/>
      <c r="HI620" s="22"/>
      <c r="HJ620" s="22"/>
      <c r="HK620" s="22"/>
      <c r="HL620" s="22"/>
      <c r="HM620" s="22"/>
      <c r="HN620" s="22"/>
      <c r="HO620" s="22"/>
      <c r="HP620" s="22"/>
      <c r="HQ620" s="22"/>
      <c r="HR620" s="22"/>
      <c r="HS620" s="22"/>
      <c r="HT620" s="22"/>
      <c r="HU620" s="22"/>
      <c r="HV620" s="22"/>
      <c r="HW620" s="22"/>
      <c r="HX620" s="22"/>
      <c r="HY620" s="22"/>
      <c r="HZ620" s="22"/>
      <c r="IA620" s="22"/>
      <c r="IB620" s="22"/>
      <c r="IC620" s="22"/>
      <c r="ID620" s="22"/>
      <c r="IE620" s="22"/>
      <c r="IF620" s="22"/>
      <c r="IG620" s="22"/>
      <c r="IH620" s="22"/>
      <c r="II620" s="22"/>
      <c r="IJ620" s="22"/>
      <c r="IK620" s="22"/>
      <c r="IL620" s="22"/>
      <c r="IM620" s="22"/>
      <c r="IN620" s="22"/>
      <c r="IO620" s="22"/>
      <c r="IP620" s="22"/>
      <c r="IQ620" s="22"/>
      <c r="IR620" s="22"/>
      <c r="IS620" s="22"/>
    </row>
    <row r="621" spans="1:253" s="21" customFormat="1" ht="32.4" customHeight="1" x14ac:dyDescent="0.3">
      <c r="A621" s="89" t="s">
        <v>399</v>
      </c>
      <c r="B621" s="36" t="s">
        <v>6507</v>
      </c>
      <c r="C621" s="19" t="s">
        <v>414</v>
      </c>
      <c r="D621" s="61">
        <v>72000</v>
      </c>
      <c r="E621" s="60">
        <v>72000</v>
      </c>
      <c r="F621" s="67"/>
      <c r="G621" s="60">
        <v>72000</v>
      </c>
      <c r="H621" s="14">
        <v>0</v>
      </c>
      <c r="I621" s="32" t="s">
        <v>53</v>
      </c>
      <c r="J621" s="32"/>
      <c r="K621" s="12" t="s">
        <v>53</v>
      </c>
      <c r="L621" s="67"/>
      <c r="M621" s="24"/>
      <c r="N621" s="14">
        <v>0</v>
      </c>
      <c r="O621" s="14"/>
      <c r="P621" s="16" t="s">
        <v>32</v>
      </c>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2"/>
      <c r="ES621" s="22"/>
      <c r="ET621" s="22"/>
      <c r="EU621" s="22"/>
      <c r="EV621" s="22"/>
      <c r="EW621" s="22"/>
      <c r="EX621" s="22"/>
      <c r="EY621" s="22"/>
      <c r="EZ621" s="22"/>
      <c r="FA621" s="22"/>
      <c r="FB621" s="22"/>
      <c r="FC621" s="22"/>
      <c r="FD621" s="22"/>
      <c r="FE621" s="22"/>
      <c r="FF621" s="22"/>
      <c r="FG621" s="22"/>
      <c r="FH621" s="22"/>
      <c r="FI621" s="22"/>
      <c r="FJ621" s="22"/>
      <c r="FK621" s="22"/>
      <c r="FL621" s="22"/>
      <c r="FM621" s="22"/>
      <c r="FN621" s="22"/>
      <c r="FO621" s="22"/>
      <c r="FP621" s="22"/>
      <c r="FQ621" s="22"/>
      <c r="FR621" s="22"/>
      <c r="FS621" s="22"/>
      <c r="FT621" s="22"/>
      <c r="FU621" s="22"/>
      <c r="FV621" s="22"/>
      <c r="FW621" s="22"/>
      <c r="FX621" s="22"/>
      <c r="FY621" s="22"/>
      <c r="FZ621" s="22"/>
      <c r="GA621" s="22"/>
      <c r="GB621" s="22"/>
      <c r="GC621" s="22"/>
      <c r="GD621" s="22"/>
      <c r="GE621" s="22"/>
      <c r="GF621" s="22"/>
      <c r="GG621" s="22"/>
      <c r="GH621" s="22"/>
      <c r="GI621" s="22"/>
      <c r="GJ621" s="22"/>
      <c r="GK621" s="22"/>
      <c r="GL621" s="22"/>
      <c r="GM621" s="22"/>
      <c r="GN621" s="22"/>
      <c r="GO621" s="22"/>
      <c r="GP621" s="22"/>
      <c r="GQ621" s="22"/>
      <c r="GR621" s="22"/>
      <c r="GS621" s="22"/>
      <c r="GT621" s="22"/>
      <c r="GU621" s="22"/>
      <c r="GV621" s="22"/>
      <c r="GW621" s="22"/>
      <c r="GX621" s="22"/>
      <c r="GY621" s="22"/>
      <c r="GZ621" s="22"/>
      <c r="HA621" s="22"/>
      <c r="HB621" s="22"/>
      <c r="HC621" s="22"/>
      <c r="HD621" s="22"/>
      <c r="HE621" s="22"/>
      <c r="HF621" s="22"/>
      <c r="HG621" s="22"/>
      <c r="HH621" s="22"/>
      <c r="HI621" s="22"/>
      <c r="HJ621" s="22"/>
      <c r="HK621" s="22"/>
      <c r="HL621" s="22"/>
      <c r="HM621" s="22"/>
      <c r="HN621" s="22"/>
      <c r="HO621" s="22"/>
      <c r="HP621" s="22"/>
      <c r="HQ621" s="22"/>
      <c r="HR621" s="22"/>
      <c r="HS621" s="22"/>
      <c r="HT621" s="22"/>
      <c r="HU621" s="22"/>
      <c r="HV621" s="22"/>
      <c r="HW621" s="22"/>
      <c r="HX621" s="22"/>
      <c r="HY621" s="22"/>
      <c r="HZ621" s="22"/>
      <c r="IA621" s="22"/>
      <c r="IB621" s="22"/>
      <c r="IC621" s="22"/>
      <c r="ID621" s="22"/>
      <c r="IE621" s="22"/>
      <c r="IF621" s="22"/>
      <c r="IG621" s="22"/>
      <c r="IH621" s="22"/>
      <c r="II621" s="22"/>
      <c r="IJ621" s="22"/>
      <c r="IK621" s="22"/>
      <c r="IL621" s="22"/>
      <c r="IM621" s="22"/>
      <c r="IN621" s="22"/>
      <c r="IO621" s="22"/>
      <c r="IP621" s="22"/>
      <c r="IQ621" s="22"/>
      <c r="IR621" s="22"/>
      <c r="IS621" s="22"/>
    </row>
    <row r="622" spans="1:253" s="21" customFormat="1" ht="32.4" customHeight="1" x14ac:dyDescent="0.3">
      <c r="A622" s="89" t="s">
        <v>4824</v>
      </c>
      <c r="B622" s="36" t="s">
        <v>6508</v>
      </c>
      <c r="C622" s="19" t="s">
        <v>414</v>
      </c>
      <c r="D622" s="61">
        <v>72000</v>
      </c>
      <c r="E622" s="60">
        <v>72000</v>
      </c>
      <c r="F622" s="67"/>
      <c r="G622" s="60">
        <v>72000</v>
      </c>
      <c r="H622" s="14">
        <v>0</v>
      </c>
      <c r="I622" s="32" t="s">
        <v>53</v>
      </c>
      <c r="J622" s="32"/>
      <c r="K622" s="12" t="s">
        <v>53</v>
      </c>
      <c r="L622" s="67"/>
      <c r="M622" s="24"/>
      <c r="N622" s="14">
        <v>0</v>
      </c>
      <c r="O622" s="14"/>
      <c r="P622" s="16" t="s">
        <v>32</v>
      </c>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2"/>
      <c r="FH622" s="22"/>
      <c r="FI622" s="22"/>
      <c r="FJ622" s="22"/>
      <c r="FK622" s="22"/>
      <c r="FL622" s="22"/>
      <c r="FM622" s="22"/>
      <c r="FN622" s="22"/>
      <c r="FO622" s="22"/>
      <c r="FP622" s="22"/>
      <c r="FQ622" s="22"/>
      <c r="FR622" s="22"/>
      <c r="FS622" s="22"/>
      <c r="FT622" s="22"/>
      <c r="FU622" s="22"/>
      <c r="FV622" s="22"/>
      <c r="FW622" s="22"/>
      <c r="FX622" s="22"/>
      <c r="FY622" s="22"/>
      <c r="FZ622" s="22"/>
      <c r="GA622" s="22"/>
      <c r="GB622" s="22"/>
      <c r="GC622" s="22"/>
      <c r="GD622" s="22"/>
      <c r="GE622" s="22"/>
      <c r="GF622" s="22"/>
      <c r="GG622" s="22"/>
      <c r="GH622" s="22"/>
      <c r="GI622" s="22"/>
      <c r="GJ622" s="22"/>
      <c r="GK622" s="22"/>
      <c r="GL622" s="22"/>
      <c r="GM622" s="22"/>
      <c r="GN622" s="22"/>
      <c r="GO622" s="22"/>
      <c r="GP622" s="22"/>
      <c r="GQ622" s="22"/>
      <c r="GR622" s="22"/>
      <c r="GS622" s="22"/>
      <c r="GT622" s="22"/>
      <c r="GU622" s="22"/>
      <c r="GV622" s="22"/>
      <c r="GW622" s="22"/>
      <c r="GX622" s="22"/>
      <c r="GY622" s="22"/>
      <c r="GZ622" s="22"/>
      <c r="HA622" s="22"/>
      <c r="HB622" s="22"/>
      <c r="HC622" s="22"/>
      <c r="HD622" s="22"/>
      <c r="HE622" s="22"/>
      <c r="HF622" s="22"/>
      <c r="HG622" s="22"/>
      <c r="HH622" s="22"/>
      <c r="HI622" s="22"/>
      <c r="HJ622" s="22"/>
      <c r="HK622" s="22"/>
      <c r="HL622" s="22"/>
      <c r="HM622" s="22"/>
      <c r="HN622" s="22"/>
      <c r="HO622" s="22"/>
      <c r="HP622" s="22"/>
      <c r="HQ622" s="22"/>
      <c r="HR622" s="22"/>
      <c r="HS622" s="22"/>
      <c r="HT622" s="22"/>
      <c r="HU622" s="22"/>
      <c r="HV622" s="22"/>
      <c r="HW622" s="22"/>
      <c r="HX622" s="22"/>
      <c r="HY622" s="22"/>
      <c r="HZ622" s="22"/>
      <c r="IA622" s="22"/>
      <c r="IB622" s="22"/>
      <c r="IC622" s="22"/>
      <c r="ID622" s="22"/>
      <c r="IE622" s="22"/>
      <c r="IF622" s="22"/>
      <c r="IG622" s="22"/>
      <c r="IH622" s="22"/>
      <c r="II622" s="22"/>
      <c r="IJ622" s="22"/>
      <c r="IK622" s="22"/>
      <c r="IL622" s="22"/>
      <c r="IM622" s="22"/>
      <c r="IN622" s="22"/>
      <c r="IO622" s="22"/>
      <c r="IP622" s="22"/>
      <c r="IQ622" s="22"/>
      <c r="IR622" s="22"/>
      <c r="IS622" s="22"/>
    </row>
    <row r="623" spans="1:253" s="21" customFormat="1" ht="32.4" customHeight="1" x14ac:dyDescent="0.3">
      <c r="A623" s="89" t="s">
        <v>4824</v>
      </c>
      <c r="B623" s="36" t="s">
        <v>6509</v>
      </c>
      <c r="C623" s="19" t="s">
        <v>414</v>
      </c>
      <c r="D623" s="68">
        <v>72000</v>
      </c>
      <c r="E623" s="68">
        <v>72000</v>
      </c>
      <c r="F623" s="67"/>
      <c r="G623" s="68">
        <v>72000</v>
      </c>
      <c r="H623" s="14">
        <v>0</v>
      </c>
      <c r="I623" s="32" t="s">
        <v>53</v>
      </c>
      <c r="J623" s="32"/>
      <c r="K623" s="12" t="s">
        <v>53</v>
      </c>
      <c r="L623" s="67"/>
      <c r="M623" s="24"/>
      <c r="N623" s="14">
        <v>0</v>
      </c>
      <c r="O623" s="14"/>
      <c r="P623" s="16" t="s">
        <v>32</v>
      </c>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2"/>
      <c r="ES623" s="22"/>
      <c r="ET623" s="22"/>
      <c r="EU623" s="22"/>
      <c r="EV623" s="22"/>
      <c r="EW623" s="22"/>
      <c r="EX623" s="22"/>
      <c r="EY623" s="22"/>
      <c r="EZ623" s="22"/>
      <c r="FA623" s="22"/>
      <c r="FB623" s="22"/>
      <c r="FC623" s="22"/>
      <c r="FD623" s="22"/>
      <c r="FE623" s="22"/>
      <c r="FF623" s="22"/>
      <c r="FG623" s="22"/>
      <c r="FH623" s="22"/>
      <c r="FI623" s="22"/>
      <c r="FJ623" s="22"/>
      <c r="FK623" s="22"/>
      <c r="FL623" s="22"/>
      <c r="FM623" s="22"/>
      <c r="FN623" s="22"/>
      <c r="FO623" s="22"/>
      <c r="FP623" s="22"/>
      <c r="FQ623" s="22"/>
      <c r="FR623" s="22"/>
      <c r="FS623" s="22"/>
      <c r="FT623" s="22"/>
      <c r="FU623" s="22"/>
      <c r="FV623" s="22"/>
      <c r="FW623" s="22"/>
      <c r="FX623" s="22"/>
      <c r="FY623" s="22"/>
      <c r="FZ623" s="22"/>
      <c r="GA623" s="22"/>
      <c r="GB623" s="22"/>
      <c r="GC623" s="22"/>
      <c r="GD623" s="22"/>
      <c r="GE623" s="22"/>
      <c r="GF623" s="22"/>
      <c r="GG623" s="22"/>
      <c r="GH623" s="22"/>
      <c r="GI623" s="22"/>
      <c r="GJ623" s="22"/>
      <c r="GK623" s="22"/>
      <c r="GL623" s="22"/>
      <c r="GM623" s="22"/>
      <c r="GN623" s="22"/>
      <c r="GO623" s="22"/>
      <c r="GP623" s="22"/>
      <c r="GQ623" s="22"/>
      <c r="GR623" s="22"/>
      <c r="GS623" s="22"/>
      <c r="GT623" s="22"/>
      <c r="GU623" s="22"/>
      <c r="GV623" s="22"/>
      <c r="GW623" s="22"/>
      <c r="GX623" s="22"/>
      <c r="GY623" s="22"/>
      <c r="GZ623" s="22"/>
      <c r="HA623" s="22"/>
      <c r="HB623" s="22"/>
      <c r="HC623" s="22"/>
      <c r="HD623" s="22"/>
      <c r="HE623" s="22"/>
      <c r="HF623" s="22"/>
      <c r="HG623" s="22"/>
      <c r="HH623" s="22"/>
      <c r="HI623" s="22"/>
      <c r="HJ623" s="22"/>
      <c r="HK623" s="22"/>
      <c r="HL623" s="22"/>
      <c r="HM623" s="22"/>
      <c r="HN623" s="22"/>
      <c r="HO623" s="22"/>
      <c r="HP623" s="22"/>
      <c r="HQ623" s="22"/>
      <c r="HR623" s="22"/>
      <c r="HS623" s="22"/>
      <c r="HT623" s="22"/>
      <c r="HU623" s="22"/>
      <c r="HV623" s="22"/>
      <c r="HW623" s="22"/>
      <c r="HX623" s="22"/>
      <c r="HY623" s="22"/>
      <c r="HZ623" s="22"/>
      <c r="IA623" s="22"/>
      <c r="IB623" s="22"/>
      <c r="IC623" s="22"/>
      <c r="ID623" s="22"/>
      <c r="IE623" s="22"/>
      <c r="IF623" s="22"/>
      <c r="IG623" s="22"/>
      <c r="IH623" s="22"/>
      <c r="II623" s="22"/>
      <c r="IJ623" s="22"/>
      <c r="IK623" s="22"/>
      <c r="IL623" s="22"/>
      <c r="IM623" s="22"/>
      <c r="IN623" s="22"/>
      <c r="IO623" s="22"/>
      <c r="IP623" s="22"/>
      <c r="IQ623" s="22"/>
      <c r="IR623" s="22"/>
      <c r="IS623" s="22"/>
    </row>
    <row r="624" spans="1:253" s="21" customFormat="1" ht="32.4" customHeight="1" x14ac:dyDescent="0.3">
      <c r="A624" s="89" t="s">
        <v>4824</v>
      </c>
      <c r="B624" s="36" t="s">
        <v>6510</v>
      </c>
      <c r="C624" s="19" t="s">
        <v>414</v>
      </c>
      <c r="D624" s="68">
        <v>72000</v>
      </c>
      <c r="E624" s="68">
        <v>72000</v>
      </c>
      <c r="F624" s="67"/>
      <c r="G624" s="68">
        <v>72000</v>
      </c>
      <c r="H624" s="14">
        <v>0</v>
      </c>
      <c r="I624" s="32" t="s">
        <v>53</v>
      </c>
      <c r="J624" s="32"/>
      <c r="K624" s="12" t="s">
        <v>53</v>
      </c>
      <c r="L624" s="67"/>
      <c r="M624" s="24"/>
      <c r="N624" s="14">
        <v>0</v>
      </c>
      <c r="O624" s="14"/>
      <c r="P624" s="16" t="s">
        <v>32</v>
      </c>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2"/>
      <c r="ES624" s="22"/>
      <c r="ET624" s="22"/>
      <c r="EU624" s="22"/>
      <c r="EV624" s="22"/>
      <c r="EW624" s="22"/>
      <c r="EX624" s="22"/>
      <c r="EY624" s="22"/>
      <c r="EZ624" s="22"/>
      <c r="FA624" s="22"/>
      <c r="FB624" s="22"/>
      <c r="FC624" s="22"/>
      <c r="FD624" s="22"/>
      <c r="FE624" s="22"/>
      <c r="FF624" s="22"/>
      <c r="FG624" s="22"/>
      <c r="FH624" s="22"/>
      <c r="FI624" s="22"/>
      <c r="FJ624" s="22"/>
      <c r="FK624" s="22"/>
      <c r="FL624" s="22"/>
      <c r="FM624" s="22"/>
      <c r="FN624" s="22"/>
      <c r="FO624" s="22"/>
      <c r="FP624" s="22"/>
      <c r="FQ624" s="22"/>
      <c r="FR624" s="22"/>
      <c r="FS624" s="22"/>
      <c r="FT624" s="22"/>
      <c r="FU624" s="22"/>
      <c r="FV624" s="22"/>
      <c r="FW624" s="22"/>
      <c r="FX624" s="22"/>
      <c r="FY624" s="22"/>
      <c r="FZ624" s="22"/>
      <c r="GA624" s="22"/>
      <c r="GB624" s="22"/>
      <c r="GC624" s="22"/>
      <c r="GD624" s="22"/>
      <c r="GE624" s="22"/>
      <c r="GF624" s="22"/>
      <c r="GG624" s="22"/>
      <c r="GH624" s="22"/>
      <c r="GI624" s="22"/>
      <c r="GJ624" s="22"/>
      <c r="GK624" s="22"/>
      <c r="GL624" s="22"/>
      <c r="GM624" s="22"/>
      <c r="GN624" s="22"/>
      <c r="GO624" s="22"/>
      <c r="GP624" s="22"/>
      <c r="GQ624" s="22"/>
      <c r="GR624" s="22"/>
      <c r="GS624" s="22"/>
      <c r="GT624" s="22"/>
      <c r="GU624" s="22"/>
      <c r="GV624" s="22"/>
      <c r="GW624" s="22"/>
      <c r="GX624" s="22"/>
      <c r="GY624" s="22"/>
      <c r="GZ624" s="22"/>
      <c r="HA624" s="22"/>
      <c r="HB624" s="22"/>
      <c r="HC624" s="22"/>
      <c r="HD624" s="22"/>
      <c r="HE624" s="22"/>
      <c r="HF624" s="22"/>
      <c r="HG624" s="22"/>
      <c r="HH624" s="22"/>
      <c r="HI624" s="22"/>
      <c r="HJ624" s="22"/>
      <c r="HK624" s="22"/>
      <c r="HL624" s="22"/>
      <c r="HM624" s="22"/>
      <c r="HN624" s="22"/>
      <c r="HO624" s="22"/>
      <c r="HP624" s="22"/>
      <c r="HQ624" s="22"/>
      <c r="HR624" s="22"/>
      <c r="HS624" s="22"/>
      <c r="HT624" s="22"/>
      <c r="HU624" s="22"/>
      <c r="HV624" s="22"/>
      <c r="HW624" s="22"/>
      <c r="HX624" s="22"/>
      <c r="HY624" s="22"/>
      <c r="HZ624" s="22"/>
      <c r="IA624" s="22"/>
      <c r="IB624" s="22"/>
      <c r="IC624" s="22"/>
      <c r="ID624" s="22"/>
      <c r="IE624" s="22"/>
      <c r="IF624" s="22"/>
      <c r="IG624" s="22"/>
      <c r="IH624" s="22"/>
      <c r="II624" s="22"/>
      <c r="IJ624" s="22"/>
      <c r="IK624" s="22"/>
      <c r="IL624" s="22"/>
      <c r="IM624" s="22"/>
      <c r="IN624" s="22"/>
      <c r="IO624" s="22"/>
      <c r="IP624" s="22"/>
      <c r="IQ624" s="22"/>
      <c r="IR624" s="22"/>
      <c r="IS624" s="22"/>
    </row>
    <row r="625" spans="1:253" s="21" customFormat="1" ht="32.4" customHeight="1" x14ac:dyDescent="0.3">
      <c r="A625" s="89" t="s">
        <v>4824</v>
      </c>
      <c r="B625" s="36" t="s">
        <v>6511</v>
      </c>
      <c r="C625" s="19" t="s">
        <v>414</v>
      </c>
      <c r="D625" s="61">
        <v>72000</v>
      </c>
      <c r="E625" s="60">
        <v>72000</v>
      </c>
      <c r="F625" s="67"/>
      <c r="G625" s="60">
        <v>72000</v>
      </c>
      <c r="H625" s="14">
        <v>0</v>
      </c>
      <c r="I625" s="32" t="s">
        <v>53</v>
      </c>
      <c r="J625" s="32"/>
      <c r="K625" s="12" t="s">
        <v>53</v>
      </c>
      <c r="L625" s="67"/>
      <c r="M625" s="24"/>
      <c r="N625" s="14">
        <v>0</v>
      </c>
      <c r="O625" s="14"/>
      <c r="P625" s="16" t="s">
        <v>32</v>
      </c>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2"/>
      <c r="ES625" s="22"/>
      <c r="ET625" s="22"/>
      <c r="EU625" s="22"/>
      <c r="EV625" s="22"/>
      <c r="EW625" s="22"/>
      <c r="EX625" s="22"/>
      <c r="EY625" s="22"/>
      <c r="EZ625" s="22"/>
      <c r="FA625" s="22"/>
      <c r="FB625" s="22"/>
      <c r="FC625" s="22"/>
      <c r="FD625" s="22"/>
      <c r="FE625" s="22"/>
      <c r="FF625" s="22"/>
      <c r="FG625" s="22"/>
      <c r="FH625" s="22"/>
      <c r="FI625" s="22"/>
      <c r="FJ625" s="22"/>
      <c r="FK625" s="22"/>
      <c r="FL625" s="22"/>
      <c r="FM625" s="22"/>
      <c r="FN625" s="22"/>
      <c r="FO625" s="22"/>
      <c r="FP625" s="22"/>
      <c r="FQ625" s="22"/>
      <c r="FR625" s="22"/>
      <c r="FS625" s="22"/>
      <c r="FT625" s="22"/>
      <c r="FU625" s="22"/>
      <c r="FV625" s="22"/>
      <c r="FW625" s="22"/>
      <c r="FX625" s="22"/>
      <c r="FY625" s="22"/>
      <c r="FZ625" s="22"/>
      <c r="GA625" s="22"/>
      <c r="GB625" s="22"/>
      <c r="GC625" s="22"/>
      <c r="GD625" s="22"/>
      <c r="GE625" s="22"/>
      <c r="GF625" s="22"/>
      <c r="GG625" s="22"/>
      <c r="GH625" s="22"/>
      <c r="GI625" s="22"/>
      <c r="GJ625" s="22"/>
      <c r="GK625" s="22"/>
      <c r="GL625" s="22"/>
      <c r="GM625" s="22"/>
      <c r="GN625" s="22"/>
      <c r="GO625" s="22"/>
      <c r="GP625" s="22"/>
      <c r="GQ625" s="22"/>
      <c r="GR625" s="22"/>
      <c r="GS625" s="22"/>
      <c r="GT625" s="22"/>
      <c r="GU625" s="22"/>
      <c r="GV625" s="22"/>
      <c r="GW625" s="22"/>
      <c r="GX625" s="22"/>
      <c r="GY625" s="22"/>
      <c r="GZ625" s="22"/>
      <c r="HA625" s="22"/>
      <c r="HB625" s="22"/>
      <c r="HC625" s="22"/>
      <c r="HD625" s="22"/>
      <c r="HE625" s="22"/>
      <c r="HF625" s="22"/>
      <c r="HG625" s="22"/>
      <c r="HH625" s="22"/>
      <c r="HI625" s="22"/>
      <c r="HJ625" s="22"/>
      <c r="HK625" s="22"/>
      <c r="HL625" s="22"/>
      <c r="HM625" s="22"/>
      <c r="HN625" s="22"/>
      <c r="HO625" s="22"/>
      <c r="HP625" s="22"/>
      <c r="HQ625" s="22"/>
      <c r="HR625" s="22"/>
      <c r="HS625" s="22"/>
      <c r="HT625" s="22"/>
      <c r="HU625" s="22"/>
      <c r="HV625" s="22"/>
      <c r="HW625" s="22"/>
      <c r="HX625" s="22"/>
      <c r="HY625" s="22"/>
      <c r="HZ625" s="22"/>
      <c r="IA625" s="22"/>
      <c r="IB625" s="22"/>
      <c r="IC625" s="22"/>
      <c r="ID625" s="22"/>
      <c r="IE625" s="22"/>
      <c r="IF625" s="22"/>
      <c r="IG625" s="22"/>
      <c r="IH625" s="22"/>
      <c r="II625" s="22"/>
      <c r="IJ625" s="22"/>
      <c r="IK625" s="22"/>
      <c r="IL625" s="22"/>
      <c r="IM625" s="22"/>
      <c r="IN625" s="22"/>
      <c r="IO625" s="22"/>
      <c r="IP625" s="22"/>
      <c r="IQ625" s="22"/>
      <c r="IR625" s="22"/>
      <c r="IS625" s="22"/>
    </row>
    <row r="626" spans="1:253" s="21" customFormat="1" ht="32.4" customHeight="1" x14ac:dyDescent="0.3">
      <c r="A626" s="89" t="s">
        <v>4826</v>
      </c>
      <c r="B626" s="36" t="s">
        <v>6512</v>
      </c>
      <c r="C626" s="19" t="s">
        <v>414</v>
      </c>
      <c r="D626" s="61">
        <v>72000</v>
      </c>
      <c r="E626" s="60">
        <v>72000</v>
      </c>
      <c r="F626" s="67"/>
      <c r="G626" s="60">
        <v>72000</v>
      </c>
      <c r="H626" s="14">
        <v>0</v>
      </c>
      <c r="I626" s="32" t="s">
        <v>53</v>
      </c>
      <c r="J626" s="32"/>
      <c r="K626" s="12" t="s">
        <v>53</v>
      </c>
      <c r="L626" s="67"/>
      <c r="M626" s="24"/>
      <c r="N626" s="14">
        <v>0</v>
      </c>
      <c r="O626" s="14"/>
      <c r="P626" s="16" t="s">
        <v>32</v>
      </c>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22"/>
      <c r="FC626" s="22"/>
      <c r="FD626" s="22"/>
      <c r="FE626" s="22"/>
      <c r="FF626" s="22"/>
      <c r="FG626" s="22"/>
      <c r="FH626" s="22"/>
      <c r="FI626" s="22"/>
      <c r="FJ626" s="22"/>
      <c r="FK626" s="22"/>
      <c r="FL626" s="22"/>
      <c r="FM626" s="22"/>
      <c r="FN626" s="22"/>
      <c r="FO626" s="22"/>
      <c r="FP626" s="22"/>
      <c r="FQ626" s="22"/>
      <c r="FR626" s="22"/>
      <c r="FS626" s="22"/>
      <c r="FT626" s="22"/>
      <c r="FU626" s="22"/>
      <c r="FV626" s="22"/>
      <c r="FW626" s="22"/>
      <c r="FX626" s="22"/>
      <c r="FY626" s="22"/>
      <c r="FZ626" s="22"/>
      <c r="GA626" s="22"/>
      <c r="GB626" s="22"/>
      <c r="GC626" s="22"/>
      <c r="GD626" s="22"/>
      <c r="GE626" s="22"/>
      <c r="GF626" s="22"/>
      <c r="GG626" s="22"/>
      <c r="GH626" s="22"/>
      <c r="GI626" s="22"/>
      <c r="GJ626" s="22"/>
      <c r="GK626" s="22"/>
      <c r="GL626" s="22"/>
      <c r="GM626" s="22"/>
      <c r="GN626" s="22"/>
      <c r="GO626" s="22"/>
      <c r="GP626" s="22"/>
      <c r="GQ626" s="22"/>
      <c r="GR626" s="22"/>
      <c r="GS626" s="22"/>
      <c r="GT626" s="22"/>
      <c r="GU626" s="22"/>
      <c r="GV626" s="22"/>
      <c r="GW626" s="22"/>
      <c r="GX626" s="22"/>
      <c r="GY626" s="22"/>
      <c r="GZ626" s="22"/>
      <c r="HA626" s="22"/>
      <c r="HB626" s="22"/>
      <c r="HC626" s="22"/>
      <c r="HD626" s="22"/>
      <c r="HE626" s="22"/>
      <c r="HF626" s="22"/>
      <c r="HG626" s="22"/>
      <c r="HH626" s="22"/>
      <c r="HI626" s="22"/>
      <c r="HJ626" s="22"/>
      <c r="HK626" s="22"/>
      <c r="HL626" s="22"/>
      <c r="HM626" s="22"/>
      <c r="HN626" s="22"/>
      <c r="HO626" s="22"/>
      <c r="HP626" s="22"/>
      <c r="HQ626" s="22"/>
      <c r="HR626" s="22"/>
      <c r="HS626" s="22"/>
      <c r="HT626" s="22"/>
      <c r="HU626" s="22"/>
      <c r="HV626" s="22"/>
      <c r="HW626" s="22"/>
      <c r="HX626" s="22"/>
      <c r="HY626" s="22"/>
      <c r="HZ626" s="22"/>
      <c r="IA626" s="22"/>
      <c r="IB626" s="22"/>
      <c r="IC626" s="22"/>
      <c r="ID626" s="22"/>
      <c r="IE626" s="22"/>
      <c r="IF626" s="22"/>
      <c r="IG626" s="22"/>
      <c r="IH626" s="22"/>
      <c r="II626" s="22"/>
      <c r="IJ626" s="22"/>
      <c r="IK626" s="22"/>
      <c r="IL626" s="22"/>
      <c r="IM626" s="22"/>
      <c r="IN626" s="22"/>
      <c r="IO626" s="22"/>
      <c r="IP626" s="22"/>
      <c r="IQ626" s="22"/>
      <c r="IR626" s="22"/>
      <c r="IS626" s="22"/>
    </row>
    <row r="627" spans="1:253" s="21" customFormat="1" ht="32.4" customHeight="1" x14ac:dyDescent="0.3">
      <c r="A627" s="89" t="s">
        <v>317</v>
      </c>
      <c r="B627" s="36" t="s">
        <v>6513</v>
      </c>
      <c r="C627" s="19" t="s">
        <v>414</v>
      </c>
      <c r="D627" s="68">
        <v>72000</v>
      </c>
      <c r="E627" s="68">
        <v>72000</v>
      </c>
      <c r="F627" s="67"/>
      <c r="G627" s="68">
        <v>72000</v>
      </c>
      <c r="H627" s="14">
        <v>0</v>
      </c>
      <c r="I627" s="32" t="s">
        <v>53</v>
      </c>
      <c r="J627" s="32"/>
      <c r="K627" s="12" t="s">
        <v>53</v>
      </c>
      <c r="L627" s="67"/>
      <c r="M627" s="24"/>
      <c r="N627" s="14">
        <v>0</v>
      </c>
      <c r="O627" s="14"/>
      <c r="P627" s="16" t="s">
        <v>32</v>
      </c>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2"/>
      <c r="EV627" s="22"/>
      <c r="EW627" s="22"/>
      <c r="EX627" s="22"/>
      <c r="EY627" s="22"/>
      <c r="EZ627" s="22"/>
      <c r="FA627" s="22"/>
      <c r="FB627" s="22"/>
      <c r="FC627" s="22"/>
      <c r="FD627" s="22"/>
      <c r="FE627" s="22"/>
      <c r="FF627" s="22"/>
      <c r="FG627" s="22"/>
      <c r="FH627" s="22"/>
      <c r="FI627" s="22"/>
      <c r="FJ627" s="22"/>
      <c r="FK627" s="22"/>
      <c r="FL627" s="22"/>
      <c r="FM627" s="22"/>
      <c r="FN627" s="22"/>
      <c r="FO627" s="22"/>
      <c r="FP627" s="22"/>
      <c r="FQ627" s="22"/>
      <c r="FR627" s="22"/>
      <c r="FS627" s="22"/>
      <c r="FT627" s="22"/>
      <c r="FU627" s="22"/>
      <c r="FV627" s="22"/>
      <c r="FW627" s="22"/>
      <c r="FX627" s="22"/>
      <c r="FY627" s="22"/>
      <c r="FZ627" s="22"/>
      <c r="GA627" s="22"/>
      <c r="GB627" s="22"/>
      <c r="GC627" s="22"/>
      <c r="GD627" s="22"/>
      <c r="GE627" s="22"/>
      <c r="GF627" s="22"/>
      <c r="GG627" s="22"/>
      <c r="GH627" s="22"/>
      <c r="GI627" s="22"/>
      <c r="GJ627" s="22"/>
      <c r="GK627" s="22"/>
      <c r="GL627" s="22"/>
      <c r="GM627" s="22"/>
      <c r="GN627" s="22"/>
      <c r="GO627" s="22"/>
      <c r="GP627" s="22"/>
      <c r="GQ627" s="22"/>
      <c r="GR627" s="22"/>
      <c r="GS627" s="22"/>
      <c r="GT627" s="22"/>
      <c r="GU627" s="22"/>
      <c r="GV627" s="22"/>
      <c r="GW627" s="22"/>
      <c r="GX627" s="22"/>
      <c r="GY627" s="22"/>
      <c r="GZ627" s="22"/>
      <c r="HA627" s="22"/>
      <c r="HB627" s="22"/>
      <c r="HC627" s="22"/>
      <c r="HD627" s="22"/>
      <c r="HE627" s="22"/>
      <c r="HF627" s="22"/>
      <c r="HG627" s="22"/>
      <c r="HH627" s="22"/>
      <c r="HI627" s="22"/>
      <c r="HJ627" s="22"/>
      <c r="HK627" s="22"/>
      <c r="HL627" s="22"/>
      <c r="HM627" s="22"/>
      <c r="HN627" s="22"/>
      <c r="HO627" s="22"/>
      <c r="HP627" s="22"/>
      <c r="HQ627" s="22"/>
      <c r="HR627" s="22"/>
      <c r="HS627" s="22"/>
      <c r="HT627" s="22"/>
      <c r="HU627" s="22"/>
      <c r="HV627" s="22"/>
      <c r="HW627" s="22"/>
      <c r="HX627" s="22"/>
      <c r="HY627" s="22"/>
      <c r="HZ627" s="22"/>
      <c r="IA627" s="22"/>
      <c r="IB627" s="22"/>
      <c r="IC627" s="22"/>
      <c r="ID627" s="22"/>
      <c r="IE627" s="22"/>
      <c r="IF627" s="22"/>
      <c r="IG627" s="22"/>
      <c r="IH627" s="22"/>
      <c r="II627" s="22"/>
      <c r="IJ627" s="22"/>
      <c r="IK627" s="22"/>
      <c r="IL627" s="22"/>
      <c r="IM627" s="22"/>
      <c r="IN627" s="22"/>
      <c r="IO627" s="22"/>
      <c r="IP627" s="22"/>
      <c r="IQ627" s="22"/>
      <c r="IR627" s="22"/>
      <c r="IS627" s="22"/>
    </row>
    <row r="628" spans="1:253" s="21" customFormat="1" ht="32.4" customHeight="1" x14ac:dyDescent="0.3">
      <c r="A628" s="89" t="s">
        <v>556</v>
      </c>
      <c r="B628" s="36" t="s">
        <v>6514</v>
      </c>
      <c r="C628" s="19" t="s">
        <v>414</v>
      </c>
      <c r="D628" s="68">
        <v>72000</v>
      </c>
      <c r="E628" s="68">
        <v>72000</v>
      </c>
      <c r="F628" s="67"/>
      <c r="G628" s="68">
        <v>72000</v>
      </c>
      <c r="H628" s="14">
        <v>0</v>
      </c>
      <c r="I628" s="32" t="s">
        <v>53</v>
      </c>
      <c r="J628" s="32"/>
      <c r="K628" s="12" t="s">
        <v>53</v>
      </c>
      <c r="L628" s="67"/>
      <c r="M628" s="24"/>
      <c r="N628" s="14">
        <v>0</v>
      </c>
      <c r="O628" s="14"/>
      <c r="P628" s="16" t="s">
        <v>32</v>
      </c>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2"/>
      <c r="EV628" s="22"/>
      <c r="EW628" s="22"/>
      <c r="EX628" s="22"/>
      <c r="EY628" s="22"/>
      <c r="EZ628" s="22"/>
      <c r="FA628" s="22"/>
      <c r="FB628" s="22"/>
      <c r="FC628" s="22"/>
      <c r="FD628" s="22"/>
      <c r="FE628" s="22"/>
      <c r="FF628" s="22"/>
      <c r="FG628" s="22"/>
      <c r="FH628" s="22"/>
      <c r="FI628" s="22"/>
      <c r="FJ628" s="22"/>
      <c r="FK628" s="22"/>
      <c r="FL628" s="22"/>
      <c r="FM628" s="22"/>
      <c r="FN628" s="22"/>
      <c r="FO628" s="22"/>
      <c r="FP628" s="22"/>
      <c r="FQ628" s="22"/>
      <c r="FR628" s="22"/>
      <c r="FS628" s="22"/>
      <c r="FT628" s="22"/>
      <c r="FU628" s="22"/>
      <c r="FV628" s="22"/>
      <c r="FW628" s="22"/>
      <c r="FX628" s="22"/>
      <c r="FY628" s="22"/>
      <c r="FZ628" s="22"/>
      <c r="GA628" s="22"/>
      <c r="GB628" s="22"/>
      <c r="GC628" s="22"/>
      <c r="GD628" s="22"/>
      <c r="GE628" s="22"/>
      <c r="GF628" s="22"/>
      <c r="GG628" s="22"/>
      <c r="GH628" s="22"/>
      <c r="GI628" s="22"/>
      <c r="GJ628" s="22"/>
      <c r="GK628" s="22"/>
      <c r="GL628" s="22"/>
      <c r="GM628" s="22"/>
      <c r="GN628" s="22"/>
      <c r="GO628" s="22"/>
      <c r="GP628" s="22"/>
      <c r="GQ628" s="22"/>
      <c r="GR628" s="22"/>
      <c r="GS628" s="22"/>
      <c r="GT628" s="22"/>
      <c r="GU628" s="22"/>
      <c r="GV628" s="22"/>
      <c r="GW628" s="22"/>
      <c r="GX628" s="22"/>
      <c r="GY628" s="22"/>
      <c r="GZ628" s="22"/>
      <c r="HA628" s="22"/>
      <c r="HB628" s="22"/>
      <c r="HC628" s="22"/>
      <c r="HD628" s="22"/>
      <c r="HE628" s="22"/>
      <c r="HF628" s="22"/>
      <c r="HG628" s="22"/>
      <c r="HH628" s="22"/>
      <c r="HI628" s="22"/>
      <c r="HJ628" s="22"/>
      <c r="HK628" s="22"/>
      <c r="HL628" s="22"/>
      <c r="HM628" s="22"/>
      <c r="HN628" s="22"/>
      <c r="HO628" s="22"/>
      <c r="HP628" s="22"/>
      <c r="HQ628" s="22"/>
      <c r="HR628" s="22"/>
      <c r="HS628" s="22"/>
      <c r="HT628" s="22"/>
      <c r="HU628" s="22"/>
      <c r="HV628" s="22"/>
      <c r="HW628" s="22"/>
      <c r="HX628" s="22"/>
      <c r="HY628" s="22"/>
      <c r="HZ628" s="22"/>
      <c r="IA628" s="22"/>
      <c r="IB628" s="22"/>
      <c r="IC628" s="22"/>
      <c r="ID628" s="22"/>
      <c r="IE628" s="22"/>
      <c r="IF628" s="22"/>
      <c r="IG628" s="22"/>
      <c r="IH628" s="22"/>
      <c r="II628" s="22"/>
      <c r="IJ628" s="22"/>
      <c r="IK628" s="22"/>
      <c r="IL628" s="22"/>
      <c r="IM628" s="22"/>
      <c r="IN628" s="22"/>
      <c r="IO628" s="22"/>
      <c r="IP628" s="22"/>
      <c r="IQ628" s="22"/>
      <c r="IR628" s="22"/>
      <c r="IS628" s="22"/>
    </row>
    <row r="629" spans="1:253" s="21" customFormat="1" ht="32.4" customHeight="1" x14ac:dyDescent="0.3">
      <c r="A629" s="89" t="s">
        <v>556</v>
      </c>
      <c r="B629" s="36" t="s">
        <v>6515</v>
      </c>
      <c r="C629" s="19" t="s">
        <v>414</v>
      </c>
      <c r="D629" s="61">
        <v>72000</v>
      </c>
      <c r="E629" s="60">
        <v>72000</v>
      </c>
      <c r="F629" s="67"/>
      <c r="G629" s="60">
        <v>72000</v>
      </c>
      <c r="H629" s="14">
        <v>0</v>
      </c>
      <c r="I629" s="32" t="s">
        <v>53</v>
      </c>
      <c r="J629" s="32"/>
      <c r="K629" s="12" t="s">
        <v>53</v>
      </c>
      <c r="L629" s="67"/>
      <c r="M629" s="24"/>
      <c r="N629" s="14">
        <v>0</v>
      </c>
      <c r="O629" s="14"/>
      <c r="P629" s="16" t="s">
        <v>32</v>
      </c>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2"/>
      <c r="ES629" s="22"/>
      <c r="ET629" s="22"/>
      <c r="EU629" s="22"/>
      <c r="EV629" s="22"/>
      <c r="EW629" s="22"/>
      <c r="EX629" s="22"/>
      <c r="EY629" s="22"/>
      <c r="EZ629" s="22"/>
      <c r="FA629" s="22"/>
      <c r="FB629" s="22"/>
      <c r="FC629" s="22"/>
      <c r="FD629" s="22"/>
      <c r="FE629" s="22"/>
      <c r="FF629" s="22"/>
      <c r="FG629" s="22"/>
      <c r="FH629" s="22"/>
      <c r="FI629" s="22"/>
      <c r="FJ629" s="22"/>
      <c r="FK629" s="22"/>
      <c r="FL629" s="22"/>
      <c r="FM629" s="22"/>
      <c r="FN629" s="22"/>
      <c r="FO629" s="22"/>
      <c r="FP629" s="22"/>
      <c r="FQ629" s="22"/>
      <c r="FR629" s="22"/>
      <c r="FS629" s="22"/>
      <c r="FT629" s="22"/>
      <c r="FU629" s="22"/>
      <c r="FV629" s="22"/>
      <c r="FW629" s="22"/>
      <c r="FX629" s="22"/>
      <c r="FY629" s="22"/>
      <c r="FZ629" s="22"/>
      <c r="GA629" s="22"/>
      <c r="GB629" s="22"/>
      <c r="GC629" s="22"/>
      <c r="GD629" s="22"/>
      <c r="GE629" s="22"/>
      <c r="GF629" s="22"/>
      <c r="GG629" s="22"/>
      <c r="GH629" s="22"/>
      <c r="GI629" s="22"/>
      <c r="GJ629" s="22"/>
      <c r="GK629" s="22"/>
      <c r="GL629" s="22"/>
      <c r="GM629" s="22"/>
      <c r="GN629" s="22"/>
      <c r="GO629" s="22"/>
      <c r="GP629" s="22"/>
      <c r="GQ629" s="22"/>
      <c r="GR629" s="22"/>
      <c r="GS629" s="22"/>
      <c r="GT629" s="22"/>
      <c r="GU629" s="22"/>
      <c r="GV629" s="22"/>
      <c r="GW629" s="22"/>
      <c r="GX629" s="22"/>
      <c r="GY629" s="22"/>
      <c r="GZ629" s="22"/>
      <c r="HA629" s="22"/>
      <c r="HB629" s="22"/>
      <c r="HC629" s="22"/>
      <c r="HD629" s="22"/>
      <c r="HE629" s="22"/>
      <c r="HF629" s="22"/>
      <c r="HG629" s="22"/>
      <c r="HH629" s="22"/>
      <c r="HI629" s="22"/>
      <c r="HJ629" s="22"/>
      <c r="HK629" s="22"/>
      <c r="HL629" s="22"/>
      <c r="HM629" s="22"/>
      <c r="HN629" s="22"/>
      <c r="HO629" s="22"/>
      <c r="HP629" s="22"/>
      <c r="HQ629" s="22"/>
      <c r="HR629" s="22"/>
      <c r="HS629" s="22"/>
      <c r="HT629" s="22"/>
      <c r="HU629" s="22"/>
      <c r="HV629" s="22"/>
      <c r="HW629" s="22"/>
      <c r="HX629" s="22"/>
      <c r="HY629" s="22"/>
      <c r="HZ629" s="22"/>
      <c r="IA629" s="22"/>
      <c r="IB629" s="22"/>
      <c r="IC629" s="22"/>
      <c r="ID629" s="22"/>
      <c r="IE629" s="22"/>
      <c r="IF629" s="22"/>
      <c r="IG629" s="22"/>
      <c r="IH629" s="22"/>
      <c r="II629" s="22"/>
      <c r="IJ629" s="22"/>
      <c r="IK629" s="22"/>
      <c r="IL629" s="22"/>
      <c r="IM629" s="22"/>
      <c r="IN629" s="22"/>
      <c r="IO629" s="22"/>
      <c r="IP629" s="22"/>
      <c r="IQ629" s="22"/>
      <c r="IR629" s="22"/>
      <c r="IS629" s="22"/>
    </row>
    <row r="630" spans="1:253" s="21" customFormat="1" ht="32.4" customHeight="1" x14ac:dyDescent="0.3">
      <c r="A630" s="89" t="s">
        <v>406</v>
      </c>
      <c r="B630" s="36" t="s">
        <v>6516</v>
      </c>
      <c r="C630" s="19" t="s">
        <v>414</v>
      </c>
      <c r="D630" s="62">
        <v>72000</v>
      </c>
      <c r="E630" s="62">
        <v>72000</v>
      </c>
      <c r="F630" s="18"/>
      <c r="G630" s="62">
        <v>72000</v>
      </c>
      <c r="H630" s="14">
        <v>0</v>
      </c>
      <c r="I630" s="32" t="s">
        <v>53</v>
      </c>
      <c r="J630" s="32"/>
      <c r="K630" s="12" t="s">
        <v>53</v>
      </c>
      <c r="L630" s="32"/>
      <c r="M630" s="24"/>
      <c r="N630" s="14">
        <v>0</v>
      </c>
      <c r="O630" s="14"/>
      <c r="P630" s="16" t="s">
        <v>32</v>
      </c>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2"/>
      <c r="FH630" s="22"/>
      <c r="FI630" s="22"/>
      <c r="FJ630" s="22"/>
      <c r="FK630" s="22"/>
      <c r="FL630" s="22"/>
      <c r="FM630" s="22"/>
      <c r="FN630" s="22"/>
      <c r="FO630" s="22"/>
      <c r="FP630" s="22"/>
      <c r="FQ630" s="22"/>
      <c r="FR630" s="22"/>
      <c r="FS630" s="22"/>
      <c r="FT630" s="22"/>
      <c r="FU630" s="22"/>
      <c r="FV630" s="22"/>
      <c r="FW630" s="22"/>
      <c r="FX630" s="22"/>
      <c r="FY630" s="22"/>
      <c r="FZ630" s="22"/>
      <c r="GA630" s="22"/>
      <c r="GB630" s="22"/>
      <c r="GC630" s="22"/>
      <c r="GD630" s="22"/>
      <c r="GE630" s="22"/>
      <c r="GF630" s="22"/>
      <c r="GG630" s="22"/>
      <c r="GH630" s="22"/>
      <c r="GI630" s="22"/>
      <c r="GJ630" s="22"/>
      <c r="GK630" s="22"/>
      <c r="GL630" s="22"/>
      <c r="GM630" s="22"/>
      <c r="GN630" s="22"/>
      <c r="GO630" s="22"/>
      <c r="GP630" s="22"/>
      <c r="GQ630" s="22"/>
      <c r="GR630" s="22"/>
      <c r="GS630" s="22"/>
      <c r="GT630" s="22"/>
      <c r="GU630" s="22"/>
      <c r="GV630" s="22"/>
      <c r="GW630" s="22"/>
      <c r="GX630" s="22"/>
      <c r="GY630" s="22"/>
      <c r="GZ630" s="22"/>
      <c r="HA630" s="22"/>
      <c r="HB630" s="22"/>
      <c r="HC630" s="22"/>
      <c r="HD630" s="22"/>
      <c r="HE630" s="22"/>
      <c r="HF630" s="22"/>
      <c r="HG630" s="22"/>
      <c r="HH630" s="22"/>
      <c r="HI630" s="22"/>
      <c r="HJ630" s="22"/>
      <c r="HK630" s="22"/>
      <c r="HL630" s="22"/>
      <c r="HM630" s="22"/>
      <c r="HN630" s="22"/>
      <c r="HO630" s="22"/>
      <c r="HP630" s="22"/>
      <c r="HQ630" s="22"/>
      <c r="HR630" s="22"/>
      <c r="HS630" s="22"/>
      <c r="HT630" s="22"/>
      <c r="HU630" s="22"/>
      <c r="HV630" s="22"/>
      <c r="HW630" s="22"/>
      <c r="HX630" s="22"/>
      <c r="HY630" s="22"/>
      <c r="HZ630" s="22"/>
      <c r="IA630" s="22"/>
      <c r="IB630" s="22"/>
      <c r="IC630" s="22"/>
      <c r="ID630" s="22"/>
      <c r="IE630" s="22"/>
      <c r="IF630" s="22"/>
      <c r="IG630" s="22"/>
      <c r="IH630" s="22"/>
      <c r="II630" s="22"/>
      <c r="IJ630" s="22"/>
      <c r="IK630" s="22"/>
      <c r="IL630" s="22"/>
      <c r="IM630" s="22"/>
      <c r="IN630" s="22"/>
      <c r="IO630" s="22"/>
      <c r="IP630" s="22"/>
      <c r="IQ630" s="22"/>
      <c r="IR630" s="22"/>
      <c r="IS630" s="22"/>
    </row>
    <row r="631" spans="1:253" s="21" customFormat="1" ht="32.4" customHeight="1" x14ac:dyDescent="0.3">
      <c r="A631" s="89" t="s">
        <v>406</v>
      </c>
      <c r="B631" s="36" t="s">
        <v>6517</v>
      </c>
      <c r="C631" s="19" t="s">
        <v>414</v>
      </c>
      <c r="D631" s="68">
        <v>72000</v>
      </c>
      <c r="E631" s="68">
        <v>72000</v>
      </c>
      <c r="F631" s="67"/>
      <c r="G631" s="68">
        <v>72000</v>
      </c>
      <c r="H631" s="14">
        <v>0</v>
      </c>
      <c r="I631" s="32" t="s">
        <v>53</v>
      </c>
      <c r="J631" s="32"/>
      <c r="K631" s="12" t="s">
        <v>53</v>
      </c>
      <c r="L631" s="67"/>
      <c r="M631" s="24"/>
      <c r="N631" s="14">
        <v>0</v>
      </c>
      <c r="O631" s="14"/>
      <c r="P631" s="16" t="s">
        <v>32</v>
      </c>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2"/>
      <c r="ES631" s="22"/>
      <c r="ET631" s="22"/>
      <c r="EU631" s="22"/>
      <c r="EV631" s="22"/>
      <c r="EW631" s="22"/>
      <c r="EX631" s="22"/>
      <c r="EY631" s="22"/>
      <c r="EZ631" s="22"/>
      <c r="FA631" s="22"/>
      <c r="FB631" s="22"/>
      <c r="FC631" s="22"/>
      <c r="FD631" s="22"/>
      <c r="FE631" s="22"/>
      <c r="FF631" s="22"/>
      <c r="FG631" s="22"/>
      <c r="FH631" s="22"/>
      <c r="FI631" s="22"/>
      <c r="FJ631" s="22"/>
      <c r="FK631" s="22"/>
      <c r="FL631" s="22"/>
      <c r="FM631" s="22"/>
      <c r="FN631" s="22"/>
      <c r="FO631" s="22"/>
      <c r="FP631" s="22"/>
      <c r="FQ631" s="22"/>
      <c r="FR631" s="22"/>
      <c r="FS631" s="22"/>
      <c r="FT631" s="22"/>
      <c r="FU631" s="22"/>
      <c r="FV631" s="22"/>
      <c r="FW631" s="22"/>
      <c r="FX631" s="22"/>
      <c r="FY631" s="22"/>
      <c r="FZ631" s="22"/>
      <c r="GA631" s="22"/>
      <c r="GB631" s="22"/>
      <c r="GC631" s="22"/>
      <c r="GD631" s="22"/>
      <c r="GE631" s="22"/>
      <c r="GF631" s="22"/>
      <c r="GG631" s="22"/>
      <c r="GH631" s="22"/>
      <c r="GI631" s="22"/>
      <c r="GJ631" s="22"/>
      <c r="GK631" s="22"/>
      <c r="GL631" s="22"/>
      <c r="GM631" s="22"/>
      <c r="GN631" s="22"/>
      <c r="GO631" s="22"/>
      <c r="GP631" s="22"/>
      <c r="GQ631" s="22"/>
      <c r="GR631" s="22"/>
      <c r="GS631" s="22"/>
      <c r="GT631" s="22"/>
      <c r="GU631" s="22"/>
      <c r="GV631" s="22"/>
      <c r="GW631" s="22"/>
      <c r="GX631" s="22"/>
      <c r="GY631" s="22"/>
      <c r="GZ631" s="22"/>
      <c r="HA631" s="22"/>
      <c r="HB631" s="22"/>
      <c r="HC631" s="22"/>
      <c r="HD631" s="22"/>
      <c r="HE631" s="22"/>
      <c r="HF631" s="22"/>
      <c r="HG631" s="22"/>
      <c r="HH631" s="22"/>
      <c r="HI631" s="22"/>
      <c r="HJ631" s="22"/>
      <c r="HK631" s="22"/>
      <c r="HL631" s="22"/>
      <c r="HM631" s="22"/>
      <c r="HN631" s="22"/>
      <c r="HO631" s="22"/>
      <c r="HP631" s="22"/>
      <c r="HQ631" s="22"/>
      <c r="HR631" s="22"/>
      <c r="HS631" s="22"/>
      <c r="HT631" s="22"/>
      <c r="HU631" s="22"/>
      <c r="HV631" s="22"/>
      <c r="HW631" s="22"/>
      <c r="HX631" s="22"/>
      <c r="HY631" s="22"/>
      <c r="HZ631" s="22"/>
      <c r="IA631" s="22"/>
      <c r="IB631" s="22"/>
      <c r="IC631" s="22"/>
      <c r="ID631" s="22"/>
      <c r="IE631" s="22"/>
      <c r="IF631" s="22"/>
      <c r="IG631" s="22"/>
      <c r="IH631" s="22"/>
      <c r="II631" s="22"/>
      <c r="IJ631" s="22"/>
      <c r="IK631" s="22"/>
      <c r="IL631" s="22"/>
      <c r="IM631" s="22"/>
      <c r="IN631" s="22"/>
      <c r="IO631" s="22"/>
      <c r="IP631" s="22"/>
      <c r="IQ631" s="22"/>
      <c r="IR631" s="22"/>
      <c r="IS631" s="22"/>
    </row>
    <row r="632" spans="1:253" s="21" customFormat="1" ht="32.4" customHeight="1" x14ac:dyDescent="0.3">
      <c r="A632" s="89" t="s">
        <v>316</v>
      </c>
      <c r="B632" s="36" t="s">
        <v>6518</v>
      </c>
      <c r="C632" s="19" t="s">
        <v>414</v>
      </c>
      <c r="D632" s="61">
        <v>72000</v>
      </c>
      <c r="E632" s="60">
        <v>72000</v>
      </c>
      <c r="F632" s="67"/>
      <c r="G632" s="60">
        <v>72000</v>
      </c>
      <c r="H632" s="14">
        <v>0</v>
      </c>
      <c r="I632" s="32" t="s">
        <v>53</v>
      </c>
      <c r="J632" s="32"/>
      <c r="K632" s="12" t="s">
        <v>53</v>
      </c>
      <c r="L632" s="67"/>
      <c r="M632" s="24"/>
      <c r="N632" s="14">
        <v>0</v>
      </c>
      <c r="O632" s="14"/>
      <c r="P632" s="16" t="s">
        <v>32</v>
      </c>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2"/>
      <c r="ES632" s="22"/>
      <c r="ET632" s="22"/>
      <c r="EU632" s="22"/>
      <c r="EV632" s="22"/>
      <c r="EW632" s="22"/>
      <c r="EX632" s="22"/>
      <c r="EY632" s="22"/>
      <c r="EZ632" s="22"/>
      <c r="FA632" s="22"/>
      <c r="FB632" s="22"/>
      <c r="FC632" s="22"/>
      <c r="FD632" s="22"/>
      <c r="FE632" s="22"/>
      <c r="FF632" s="22"/>
      <c r="FG632" s="22"/>
      <c r="FH632" s="22"/>
      <c r="FI632" s="22"/>
      <c r="FJ632" s="22"/>
      <c r="FK632" s="22"/>
      <c r="FL632" s="22"/>
      <c r="FM632" s="22"/>
      <c r="FN632" s="22"/>
      <c r="FO632" s="22"/>
      <c r="FP632" s="22"/>
      <c r="FQ632" s="22"/>
      <c r="FR632" s="22"/>
      <c r="FS632" s="22"/>
      <c r="FT632" s="22"/>
      <c r="FU632" s="22"/>
      <c r="FV632" s="22"/>
      <c r="FW632" s="22"/>
      <c r="FX632" s="22"/>
      <c r="FY632" s="22"/>
      <c r="FZ632" s="22"/>
      <c r="GA632" s="22"/>
      <c r="GB632" s="22"/>
      <c r="GC632" s="22"/>
      <c r="GD632" s="22"/>
      <c r="GE632" s="22"/>
      <c r="GF632" s="22"/>
      <c r="GG632" s="22"/>
      <c r="GH632" s="22"/>
      <c r="GI632" s="22"/>
      <c r="GJ632" s="22"/>
      <c r="GK632" s="22"/>
      <c r="GL632" s="22"/>
      <c r="GM632" s="22"/>
      <c r="GN632" s="22"/>
      <c r="GO632" s="22"/>
      <c r="GP632" s="22"/>
      <c r="GQ632" s="22"/>
      <c r="GR632" s="22"/>
      <c r="GS632" s="22"/>
      <c r="GT632" s="22"/>
      <c r="GU632" s="22"/>
      <c r="GV632" s="22"/>
      <c r="GW632" s="22"/>
      <c r="GX632" s="22"/>
      <c r="GY632" s="22"/>
      <c r="GZ632" s="22"/>
      <c r="HA632" s="22"/>
      <c r="HB632" s="22"/>
      <c r="HC632" s="22"/>
      <c r="HD632" s="22"/>
      <c r="HE632" s="22"/>
      <c r="HF632" s="22"/>
      <c r="HG632" s="22"/>
      <c r="HH632" s="22"/>
      <c r="HI632" s="22"/>
      <c r="HJ632" s="22"/>
      <c r="HK632" s="22"/>
      <c r="HL632" s="22"/>
      <c r="HM632" s="22"/>
      <c r="HN632" s="22"/>
      <c r="HO632" s="22"/>
      <c r="HP632" s="22"/>
      <c r="HQ632" s="22"/>
      <c r="HR632" s="22"/>
      <c r="HS632" s="22"/>
      <c r="HT632" s="22"/>
      <c r="HU632" s="22"/>
      <c r="HV632" s="22"/>
      <c r="HW632" s="22"/>
      <c r="HX632" s="22"/>
      <c r="HY632" s="22"/>
      <c r="HZ632" s="22"/>
      <c r="IA632" s="22"/>
      <c r="IB632" s="22"/>
      <c r="IC632" s="22"/>
      <c r="ID632" s="22"/>
      <c r="IE632" s="22"/>
      <c r="IF632" s="22"/>
      <c r="IG632" s="22"/>
      <c r="IH632" s="22"/>
      <c r="II632" s="22"/>
      <c r="IJ632" s="22"/>
      <c r="IK632" s="22"/>
      <c r="IL632" s="22"/>
      <c r="IM632" s="22"/>
      <c r="IN632" s="22"/>
      <c r="IO632" s="22"/>
      <c r="IP632" s="22"/>
      <c r="IQ632" s="22"/>
      <c r="IR632" s="22"/>
      <c r="IS632" s="22"/>
    </row>
    <row r="633" spans="1:253" s="21" customFormat="1" ht="32.4" customHeight="1" x14ac:dyDescent="0.3">
      <c r="A633" s="89" t="s">
        <v>334</v>
      </c>
      <c r="B633" s="36" t="s">
        <v>6519</v>
      </c>
      <c r="C633" s="19" t="s">
        <v>414</v>
      </c>
      <c r="D633" s="61">
        <v>72000</v>
      </c>
      <c r="E633" s="60">
        <v>72000</v>
      </c>
      <c r="F633" s="18"/>
      <c r="G633" s="60">
        <v>72000</v>
      </c>
      <c r="H633" s="14">
        <v>0</v>
      </c>
      <c r="I633" s="32" t="s">
        <v>53</v>
      </c>
      <c r="J633" s="32"/>
      <c r="K633" s="12" t="s">
        <v>53</v>
      </c>
      <c r="L633" s="32"/>
      <c r="M633" s="24"/>
      <c r="N633" s="14">
        <v>0</v>
      </c>
      <c r="O633" s="12"/>
      <c r="P633" s="16" t="s">
        <v>32</v>
      </c>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2"/>
      <c r="ES633" s="22"/>
      <c r="ET633" s="22"/>
      <c r="EU633" s="22"/>
      <c r="EV633" s="22"/>
      <c r="EW633" s="22"/>
      <c r="EX633" s="22"/>
      <c r="EY633" s="22"/>
      <c r="EZ633" s="22"/>
      <c r="FA633" s="22"/>
      <c r="FB633" s="22"/>
      <c r="FC633" s="22"/>
      <c r="FD633" s="22"/>
      <c r="FE633" s="22"/>
      <c r="FF633" s="22"/>
      <c r="FG633" s="22"/>
      <c r="FH633" s="22"/>
      <c r="FI633" s="22"/>
      <c r="FJ633" s="22"/>
      <c r="FK633" s="22"/>
      <c r="FL633" s="22"/>
      <c r="FM633" s="22"/>
      <c r="FN633" s="22"/>
      <c r="FO633" s="22"/>
      <c r="FP633" s="22"/>
      <c r="FQ633" s="22"/>
      <c r="FR633" s="22"/>
      <c r="FS633" s="22"/>
      <c r="FT633" s="22"/>
      <c r="FU633" s="22"/>
      <c r="FV633" s="22"/>
      <c r="FW633" s="22"/>
      <c r="FX633" s="22"/>
      <c r="FY633" s="22"/>
      <c r="FZ633" s="22"/>
      <c r="GA633" s="22"/>
      <c r="GB633" s="22"/>
      <c r="GC633" s="22"/>
      <c r="GD633" s="22"/>
      <c r="GE633" s="22"/>
      <c r="GF633" s="22"/>
      <c r="GG633" s="22"/>
      <c r="GH633" s="22"/>
      <c r="GI633" s="22"/>
      <c r="GJ633" s="22"/>
      <c r="GK633" s="22"/>
      <c r="GL633" s="22"/>
      <c r="GM633" s="22"/>
      <c r="GN633" s="22"/>
      <c r="GO633" s="22"/>
      <c r="GP633" s="22"/>
      <c r="GQ633" s="22"/>
      <c r="GR633" s="22"/>
      <c r="GS633" s="22"/>
      <c r="GT633" s="22"/>
      <c r="GU633" s="22"/>
      <c r="GV633" s="22"/>
      <c r="GW633" s="22"/>
      <c r="GX633" s="22"/>
      <c r="GY633" s="22"/>
      <c r="GZ633" s="22"/>
      <c r="HA633" s="22"/>
      <c r="HB633" s="22"/>
      <c r="HC633" s="22"/>
      <c r="HD633" s="22"/>
      <c r="HE633" s="22"/>
      <c r="HF633" s="22"/>
      <c r="HG633" s="22"/>
      <c r="HH633" s="22"/>
      <c r="HI633" s="22"/>
      <c r="HJ633" s="22"/>
      <c r="HK633" s="22"/>
      <c r="HL633" s="22"/>
      <c r="HM633" s="22"/>
      <c r="HN633" s="22"/>
      <c r="HO633" s="22"/>
      <c r="HP633" s="22"/>
      <c r="HQ633" s="22"/>
      <c r="HR633" s="22"/>
      <c r="HS633" s="22"/>
      <c r="HT633" s="22"/>
      <c r="HU633" s="22"/>
      <c r="HV633" s="22"/>
      <c r="HW633" s="22"/>
      <c r="HX633" s="22"/>
      <c r="HY633" s="22"/>
      <c r="HZ633" s="22"/>
      <c r="IA633" s="22"/>
      <c r="IB633" s="22"/>
      <c r="IC633" s="22"/>
      <c r="ID633" s="22"/>
      <c r="IE633" s="22"/>
      <c r="IF633" s="22"/>
      <c r="IG633" s="22"/>
      <c r="IH633" s="22"/>
      <c r="II633" s="22"/>
      <c r="IJ633" s="22"/>
      <c r="IK633" s="22"/>
      <c r="IL633" s="22"/>
      <c r="IM633" s="22"/>
      <c r="IN633" s="22"/>
      <c r="IO633" s="22"/>
      <c r="IP633" s="22"/>
      <c r="IQ633" s="22"/>
      <c r="IR633" s="22"/>
      <c r="IS633" s="22"/>
    </row>
    <row r="634" spans="1:253" s="21" customFormat="1" ht="32.4" customHeight="1" x14ac:dyDescent="0.3">
      <c r="A634" s="89" t="s">
        <v>334</v>
      </c>
      <c r="B634" s="36" t="s">
        <v>6520</v>
      </c>
      <c r="C634" s="19" t="s">
        <v>414</v>
      </c>
      <c r="D634" s="61">
        <v>72000</v>
      </c>
      <c r="E634" s="60">
        <v>72000</v>
      </c>
      <c r="F634" s="67"/>
      <c r="G634" s="60">
        <v>72000</v>
      </c>
      <c r="H634" s="14">
        <v>0</v>
      </c>
      <c r="I634" s="32" t="s">
        <v>53</v>
      </c>
      <c r="J634" s="32"/>
      <c r="K634" s="12" t="s">
        <v>53</v>
      </c>
      <c r="L634" s="67"/>
      <c r="M634" s="24"/>
      <c r="N634" s="14">
        <v>0</v>
      </c>
      <c r="O634" s="12"/>
      <c r="P634" s="16" t="s">
        <v>32</v>
      </c>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2"/>
      <c r="ES634" s="22"/>
      <c r="ET634" s="22"/>
      <c r="EU634" s="22"/>
      <c r="EV634" s="22"/>
      <c r="EW634" s="22"/>
      <c r="EX634" s="22"/>
      <c r="EY634" s="22"/>
      <c r="EZ634" s="22"/>
      <c r="FA634" s="22"/>
      <c r="FB634" s="22"/>
      <c r="FC634" s="22"/>
      <c r="FD634" s="22"/>
      <c r="FE634" s="22"/>
      <c r="FF634" s="22"/>
      <c r="FG634" s="22"/>
      <c r="FH634" s="22"/>
      <c r="FI634" s="22"/>
      <c r="FJ634" s="22"/>
      <c r="FK634" s="22"/>
      <c r="FL634" s="22"/>
      <c r="FM634" s="22"/>
      <c r="FN634" s="22"/>
      <c r="FO634" s="22"/>
      <c r="FP634" s="22"/>
      <c r="FQ634" s="22"/>
      <c r="FR634" s="22"/>
      <c r="FS634" s="22"/>
      <c r="FT634" s="22"/>
      <c r="FU634" s="22"/>
      <c r="FV634" s="22"/>
      <c r="FW634" s="22"/>
      <c r="FX634" s="22"/>
      <c r="FY634" s="22"/>
      <c r="FZ634" s="22"/>
      <c r="GA634" s="22"/>
      <c r="GB634" s="22"/>
      <c r="GC634" s="22"/>
      <c r="GD634" s="22"/>
      <c r="GE634" s="22"/>
      <c r="GF634" s="22"/>
      <c r="GG634" s="22"/>
      <c r="GH634" s="22"/>
      <c r="GI634" s="22"/>
      <c r="GJ634" s="22"/>
      <c r="GK634" s="22"/>
      <c r="GL634" s="22"/>
      <c r="GM634" s="22"/>
      <c r="GN634" s="22"/>
      <c r="GO634" s="22"/>
      <c r="GP634" s="22"/>
      <c r="GQ634" s="22"/>
      <c r="GR634" s="22"/>
      <c r="GS634" s="22"/>
      <c r="GT634" s="22"/>
      <c r="GU634" s="22"/>
      <c r="GV634" s="22"/>
      <c r="GW634" s="22"/>
      <c r="GX634" s="22"/>
      <c r="GY634" s="22"/>
      <c r="GZ634" s="22"/>
      <c r="HA634" s="22"/>
      <c r="HB634" s="22"/>
      <c r="HC634" s="22"/>
      <c r="HD634" s="22"/>
      <c r="HE634" s="22"/>
      <c r="HF634" s="22"/>
      <c r="HG634" s="22"/>
      <c r="HH634" s="22"/>
      <c r="HI634" s="22"/>
      <c r="HJ634" s="22"/>
      <c r="HK634" s="22"/>
      <c r="HL634" s="22"/>
      <c r="HM634" s="22"/>
      <c r="HN634" s="22"/>
      <c r="HO634" s="22"/>
      <c r="HP634" s="22"/>
      <c r="HQ634" s="22"/>
      <c r="HR634" s="22"/>
      <c r="HS634" s="22"/>
      <c r="HT634" s="22"/>
      <c r="HU634" s="22"/>
      <c r="HV634" s="22"/>
      <c r="HW634" s="22"/>
      <c r="HX634" s="22"/>
      <c r="HY634" s="22"/>
      <c r="HZ634" s="22"/>
      <c r="IA634" s="22"/>
      <c r="IB634" s="22"/>
      <c r="IC634" s="22"/>
      <c r="ID634" s="22"/>
      <c r="IE634" s="22"/>
      <c r="IF634" s="22"/>
      <c r="IG634" s="22"/>
      <c r="IH634" s="22"/>
      <c r="II634" s="22"/>
      <c r="IJ634" s="22"/>
      <c r="IK634" s="22"/>
      <c r="IL634" s="22"/>
      <c r="IM634" s="22"/>
      <c r="IN634" s="22"/>
      <c r="IO634" s="22"/>
      <c r="IP634" s="22"/>
      <c r="IQ634" s="22"/>
      <c r="IR634" s="22"/>
      <c r="IS634" s="22"/>
    </row>
    <row r="635" spans="1:253" s="21" customFormat="1" ht="32.4" customHeight="1" x14ac:dyDescent="0.3">
      <c r="A635" s="89" t="s">
        <v>557</v>
      </c>
      <c r="B635" s="36" t="s">
        <v>6521</v>
      </c>
      <c r="C635" s="19" t="s">
        <v>414</v>
      </c>
      <c r="D635" s="61">
        <v>72000</v>
      </c>
      <c r="E635" s="60">
        <v>72000</v>
      </c>
      <c r="F635" s="67"/>
      <c r="G635" s="60">
        <v>72000</v>
      </c>
      <c r="H635" s="14">
        <v>0</v>
      </c>
      <c r="I635" s="32" t="s">
        <v>53</v>
      </c>
      <c r="J635" s="32"/>
      <c r="K635" s="12" t="s">
        <v>53</v>
      </c>
      <c r="L635" s="67"/>
      <c r="M635" s="24"/>
      <c r="N635" s="14">
        <v>0</v>
      </c>
      <c r="O635" s="12"/>
      <c r="P635" s="16" t="s">
        <v>32</v>
      </c>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2"/>
      <c r="ES635" s="22"/>
      <c r="ET635" s="22"/>
      <c r="EU635" s="22"/>
      <c r="EV635" s="22"/>
      <c r="EW635" s="22"/>
      <c r="EX635" s="22"/>
      <c r="EY635" s="22"/>
      <c r="EZ635" s="22"/>
      <c r="FA635" s="22"/>
      <c r="FB635" s="22"/>
      <c r="FC635" s="22"/>
      <c r="FD635" s="22"/>
      <c r="FE635" s="22"/>
      <c r="FF635" s="22"/>
      <c r="FG635" s="22"/>
      <c r="FH635" s="22"/>
      <c r="FI635" s="22"/>
      <c r="FJ635" s="22"/>
      <c r="FK635" s="22"/>
      <c r="FL635" s="22"/>
      <c r="FM635" s="22"/>
      <c r="FN635" s="22"/>
      <c r="FO635" s="22"/>
      <c r="FP635" s="22"/>
      <c r="FQ635" s="22"/>
      <c r="FR635" s="22"/>
      <c r="FS635" s="22"/>
      <c r="FT635" s="22"/>
      <c r="FU635" s="22"/>
      <c r="FV635" s="22"/>
      <c r="FW635" s="22"/>
      <c r="FX635" s="22"/>
      <c r="FY635" s="22"/>
      <c r="FZ635" s="22"/>
      <c r="GA635" s="22"/>
      <c r="GB635" s="22"/>
      <c r="GC635" s="22"/>
      <c r="GD635" s="22"/>
      <c r="GE635" s="22"/>
      <c r="GF635" s="22"/>
      <c r="GG635" s="22"/>
      <c r="GH635" s="22"/>
      <c r="GI635" s="22"/>
      <c r="GJ635" s="22"/>
      <c r="GK635" s="22"/>
      <c r="GL635" s="22"/>
      <c r="GM635" s="22"/>
      <c r="GN635" s="22"/>
      <c r="GO635" s="22"/>
      <c r="GP635" s="22"/>
      <c r="GQ635" s="22"/>
      <c r="GR635" s="22"/>
      <c r="GS635" s="22"/>
      <c r="GT635" s="22"/>
      <c r="GU635" s="22"/>
      <c r="GV635" s="22"/>
      <c r="GW635" s="22"/>
      <c r="GX635" s="22"/>
      <c r="GY635" s="22"/>
      <c r="GZ635" s="22"/>
      <c r="HA635" s="22"/>
      <c r="HB635" s="22"/>
      <c r="HC635" s="22"/>
      <c r="HD635" s="22"/>
      <c r="HE635" s="22"/>
      <c r="HF635" s="22"/>
      <c r="HG635" s="22"/>
      <c r="HH635" s="22"/>
      <c r="HI635" s="22"/>
      <c r="HJ635" s="22"/>
      <c r="HK635" s="22"/>
      <c r="HL635" s="22"/>
      <c r="HM635" s="22"/>
      <c r="HN635" s="22"/>
      <c r="HO635" s="22"/>
      <c r="HP635" s="22"/>
      <c r="HQ635" s="22"/>
      <c r="HR635" s="22"/>
      <c r="HS635" s="22"/>
      <c r="HT635" s="22"/>
      <c r="HU635" s="22"/>
      <c r="HV635" s="22"/>
      <c r="HW635" s="22"/>
      <c r="HX635" s="22"/>
      <c r="HY635" s="22"/>
      <c r="HZ635" s="22"/>
      <c r="IA635" s="22"/>
      <c r="IB635" s="22"/>
      <c r="IC635" s="22"/>
      <c r="ID635" s="22"/>
      <c r="IE635" s="22"/>
      <c r="IF635" s="22"/>
      <c r="IG635" s="22"/>
      <c r="IH635" s="22"/>
      <c r="II635" s="22"/>
      <c r="IJ635" s="22"/>
      <c r="IK635" s="22"/>
      <c r="IL635" s="22"/>
      <c r="IM635" s="22"/>
      <c r="IN635" s="22"/>
      <c r="IO635" s="22"/>
      <c r="IP635" s="22"/>
      <c r="IQ635" s="22"/>
      <c r="IR635" s="22"/>
      <c r="IS635" s="22"/>
    </row>
    <row r="636" spans="1:253" s="21" customFormat="1" ht="32.4" customHeight="1" x14ac:dyDescent="0.3">
      <c r="A636" s="89" t="s">
        <v>557</v>
      </c>
      <c r="B636" s="36" t="s">
        <v>6522</v>
      </c>
      <c r="C636" s="19" t="s">
        <v>414</v>
      </c>
      <c r="D636" s="68">
        <v>72000</v>
      </c>
      <c r="E636" s="68">
        <v>72000</v>
      </c>
      <c r="F636" s="67"/>
      <c r="G636" s="68">
        <v>72000</v>
      </c>
      <c r="H636" s="14">
        <v>0</v>
      </c>
      <c r="I636" s="32" t="s">
        <v>53</v>
      </c>
      <c r="J636" s="32"/>
      <c r="K636" s="12" t="s">
        <v>53</v>
      </c>
      <c r="L636" s="67"/>
      <c r="M636" s="24"/>
      <c r="N636" s="14">
        <v>0</v>
      </c>
      <c r="O636" s="14"/>
      <c r="P636" s="16" t="s">
        <v>32</v>
      </c>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2"/>
      <c r="EV636" s="22"/>
      <c r="EW636" s="22"/>
      <c r="EX636" s="22"/>
      <c r="EY636" s="22"/>
      <c r="EZ636" s="22"/>
      <c r="FA636" s="22"/>
      <c r="FB636" s="22"/>
      <c r="FC636" s="22"/>
      <c r="FD636" s="22"/>
      <c r="FE636" s="22"/>
      <c r="FF636" s="22"/>
      <c r="FG636" s="22"/>
      <c r="FH636" s="22"/>
      <c r="FI636" s="22"/>
      <c r="FJ636" s="22"/>
      <c r="FK636" s="22"/>
      <c r="FL636" s="22"/>
      <c r="FM636" s="22"/>
      <c r="FN636" s="22"/>
      <c r="FO636" s="22"/>
      <c r="FP636" s="22"/>
      <c r="FQ636" s="22"/>
      <c r="FR636" s="22"/>
      <c r="FS636" s="22"/>
      <c r="FT636" s="22"/>
      <c r="FU636" s="22"/>
      <c r="FV636" s="22"/>
      <c r="FW636" s="22"/>
      <c r="FX636" s="22"/>
      <c r="FY636" s="22"/>
      <c r="FZ636" s="22"/>
      <c r="GA636" s="22"/>
      <c r="GB636" s="22"/>
      <c r="GC636" s="22"/>
      <c r="GD636" s="22"/>
      <c r="GE636" s="22"/>
      <c r="GF636" s="22"/>
      <c r="GG636" s="22"/>
      <c r="GH636" s="22"/>
      <c r="GI636" s="22"/>
      <c r="GJ636" s="22"/>
      <c r="GK636" s="22"/>
      <c r="GL636" s="22"/>
      <c r="GM636" s="22"/>
      <c r="GN636" s="22"/>
      <c r="GO636" s="22"/>
      <c r="GP636" s="22"/>
      <c r="GQ636" s="22"/>
      <c r="GR636" s="22"/>
      <c r="GS636" s="22"/>
      <c r="GT636" s="22"/>
      <c r="GU636" s="22"/>
      <c r="GV636" s="22"/>
      <c r="GW636" s="22"/>
      <c r="GX636" s="22"/>
      <c r="GY636" s="22"/>
      <c r="GZ636" s="22"/>
      <c r="HA636" s="22"/>
      <c r="HB636" s="22"/>
      <c r="HC636" s="22"/>
      <c r="HD636" s="22"/>
      <c r="HE636" s="22"/>
      <c r="HF636" s="22"/>
      <c r="HG636" s="22"/>
      <c r="HH636" s="22"/>
      <c r="HI636" s="22"/>
      <c r="HJ636" s="22"/>
      <c r="HK636" s="22"/>
      <c r="HL636" s="22"/>
      <c r="HM636" s="22"/>
      <c r="HN636" s="22"/>
      <c r="HO636" s="22"/>
      <c r="HP636" s="22"/>
      <c r="HQ636" s="22"/>
      <c r="HR636" s="22"/>
      <c r="HS636" s="22"/>
      <c r="HT636" s="22"/>
      <c r="HU636" s="22"/>
      <c r="HV636" s="22"/>
      <c r="HW636" s="22"/>
      <c r="HX636" s="22"/>
      <c r="HY636" s="22"/>
      <c r="HZ636" s="22"/>
      <c r="IA636" s="22"/>
      <c r="IB636" s="22"/>
      <c r="IC636" s="22"/>
      <c r="ID636" s="22"/>
      <c r="IE636" s="22"/>
      <c r="IF636" s="22"/>
      <c r="IG636" s="22"/>
      <c r="IH636" s="22"/>
      <c r="II636" s="22"/>
      <c r="IJ636" s="22"/>
      <c r="IK636" s="22"/>
      <c r="IL636" s="22"/>
      <c r="IM636" s="22"/>
      <c r="IN636" s="22"/>
      <c r="IO636" s="22"/>
      <c r="IP636" s="22"/>
      <c r="IQ636" s="22"/>
      <c r="IR636" s="22"/>
      <c r="IS636" s="22"/>
    </row>
    <row r="637" spans="1:253" s="21" customFormat="1" ht="32.4" customHeight="1" x14ac:dyDescent="0.3">
      <c r="A637" s="89" t="s">
        <v>557</v>
      </c>
      <c r="B637" s="36" t="s">
        <v>6523</v>
      </c>
      <c r="C637" s="19" t="s">
        <v>414</v>
      </c>
      <c r="D637" s="61">
        <v>72000</v>
      </c>
      <c r="E637" s="60">
        <v>72000</v>
      </c>
      <c r="F637" s="67"/>
      <c r="G637" s="60">
        <v>72000</v>
      </c>
      <c r="H637" s="14">
        <v>0</v>
      </c>
      <c r="I637" s="32" t="s">
        <v>53</v>
      </c>
      <c r="J637" s="32"/>
      <c r="K637" s="12" t="s">
        <v>53</v>
      </c>
      <c r="L637" s="67"/>
      <c r="M637" s="24"/>
      <c r="N637" s="14">
        <v>0</v>
      </c>
      <c r="O637" s="14"/>
      <c r="P637" s="16" t="s">
        <v>32</v>
      </c>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2"/>
      <c r="ES637" s="22"/>
      <c r="ET637" s="22"/>
      <c r="EU637" s="22"/>
      <c r="EV637" s="22"/>
      <c r="EW637" s="22"/>
      <c r="EX637" s="22"/>
      <c r="EY637" s="22"/>
      <c r="EZ637" s="22"/>
      <c r="FA637" s="22"/>
      <c r="FB637" s="22"/>
      <c r="FC637" s="22"/>
      <c r="FD637" s="22"/>
      <c r="FE637" s="22"/>
      <c r="FF637" s="22"/>
      <c r="FG637" s="22"/>
      <c r="FH637" s="22"/>
      <c r="FI637" s="22"/>
      <c r="FJ637" s="22"/>
      <c r="FK637" s="22"/>
      <c r="FL637" s="22"/>
      <c r="FM637" s="22"/>
      <c r="FN637" s="22"/>
      <c r="FO637" s="22"/>
      <c r="FP637" s="22"/>
      <c r="FQ637" s="22"/>
      <c r="FR637" s="22"/>
      <c r="FS637" s="22"/>
      <c r="FT637" s="22"/>
      <c r="FU637" s="22"/>
      <c r="FV637" s="22"/>
      <c r="FW637" s="22"/>
      <c r="FX637" s="22"/>
      <c r="FY637" s="22"/>
      <c r="FZ637" s="22"/>
      <c r="GA637" s="22"/>
      <c r="GB637" s="22"/>
      <c r="GC637" s="22"/>
      <c r="GD637" s="22"/>
      <c r="GE637" s="22"/>
      <c r="GF637" s="22"/>
      <c r="GG637" s="22"/>
      <c r="GH637" s="22"/>
      <c r="GI637" s="22"/>
      <c r="GJ637" s="22"/>
      <c r="GK637" s="22"/>
      <c r="GL637" s="22"/>
      <c r="GM637" s="22"/>
      <c r="GN637" s="22"/>
      <c r="GO637" s="22"/>
      <c r="GP637" s="22"/>
      <c r="GQ637" s="22"/>
      <c r="GR637" s="22"/>
      <c r="GS637" s="22"/>
      <c r="GT637" s="22"/>
      <c r="GU637" s="22"/>
      <c r="GV637" s="22"/>
      <c r="GW637" s="22"/>
      <c r="GX637" s="22"/>
      <c r="GY637" s="22"/>
      <c r="GZ637" s="22"/>
      <c r="HA637" s="22"/>
      <c r="HB637" s="22"/>
      <c r="HC637" s="22"/>
      <c r="HD637" s="22"/>
      <c r="HE637" s="22"/>
      <c r="HF637" s="22"/>
      <c r="HG637" s="22"/>
      <c r="HH637" s="22"/>
      <c r="HI637" s="22"/>
      <c r="HJ637" s="22"/>
      <c r="HK637" s="22"/>
      <c r="HL637" s="22"/>
      <c r="HM637" s="22"/>
      <c r="HN637" s="22"/>
      <c r="HO637" s="22"/>
      <c r="HP637" s="22"/>
      <c r="HQ637" s="22"/>
      <c r="HR637" s="22"/>
      <c r="HS637" s="22"/>
      <c r="HT637" s="22"/>
      <c r="HU637" s="22"/>
      <c r="HV637" s="22"/>
      <c r="HW637" s="22"/>
      <c r="HX637" s="22"/>
      <c r="HY637" s="22"/>
      <c r="HZ637" s="22"/>
      <c r="IA637" s="22"/>
      <c r="IB637" s="22"/>
      <c r="IC637" s="22"/>
      <c r="ID637" s="22"/>
      <c r="IE637" s="22"/>
      <c r="IF637" s="22"/>
      <c r="IG637" s="22"/>
      <c r="IH637" s="22"/>
      <c r="II637" s="22"/>
      <c r="IJ637" s="22"/>
      <c r="IK637" s="22"/>
      <c r="IL637" s="22"/>
      <c r="IM637" s="22"/>
      <c r="IN637" s="22"/>
      <c r="IO637" s="22"/>
      <c r="IP637" s="22"/>
      <c r="IQ637" s="22"/>
      <c r="IR637" s="22"/>
      <c r="IS637" s="22"/>
    </row>
    <row r="638" spans="1:253" s="21" customFormat="1" ht="32.4" customHeight="1" x14ac:dyDescent="0.3">
      <c r="A638" s="89" t="s">
        <v>557</v>
      </c>
      <c r="B638" s="36" t="s">
        <v>6524</v>
      </c>
      <c r="C638" s="19" t="s">
        <v>414</v>
      </c>
      <c r="D638" s="61">
        <v>72000</v>
      </c>
      <c r="E638" s="60">
        <v>72000</v>
      </c>
      <c r="F638" s="67"/>
      <c r="G638" s="60">
        <v>72000</v>
      </c>
      <c r="H638" s="14">
        <v>0</v>
      </c>
      <c r="I638" s="32" t="s">
        <v>53</v>
      </c>
      <c r="J638" s="32"/>
      <c r="K638" s="12" t="s">
        <v>53</v>
      </c>
      <c r="L638" s="67"/>
      <c r="M638" s="24"/>
      <c r="N638" s="14">
        <v>0</v>
      </c>
      <c r="O638" s="14"/>
      <c r="P638" s="16" t="s">
        <v>32</v>
      </c>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2"/>
      <c r="FH638" s="22"/>
      <c r="FI638" s="22"/>
      <c r="FJ638" s="22"/>
      <c r="FK638" s="22"/>
      <c r="FL638" s="22"/>
      <c r="FM638" s="22"/>
      <c r="FN638" s="22"/>
      <c r="FO638" s="22"/>
      <c r="FP638" s="22"/>
      <c r="FQ638" s="22"/>
      <c r="FR638" s="22"/>
      <c r="FS638" s="22"/>
      <c r="FT638" s="22"/>
      <c r="FU638" s="22"/>
      <c r="FV638" s="22"/>
      <c r="FW638" s="22"/>
      <c r="FX638" s="22"/>
      <c r="FY638" s="22"/>
      <c r="FZ638" s="22"/>
      <c r="GA638" s="22"/>
      <c r="GB638" s="22"/>
      <c r="GC638" s="22"/>
      <c r="GD638" s="22"/>
      <c r="GE638" s="22"/>
      <c r="GF638" s="22"/>
      <c r="GG638" s="22"/>
      <c r="GH638" s="22"/>
      <c r="GI638" s="22"/>
      <c r="GJ638" s="22"/>
      <c r="GK638" s="22"/>
      <c r="GL638" s="22"/>
      <c r="GM638" s="22"/>
      <c r="GN638" s="22"/>
      <c r="GO638" s="22"/>
      <c r="GP638" s="22"/>
      <c r="GQ638" s="22"/>
      <c r="GR638" s="22"/>
      <c r="GS638" s="22"/>
      <c r="GT638" s="22"/>
      <c r="GU638" s="22"/>
      <c r="GV638" s="22"/>
      <c r="GW638" s="22"/>
      <c r="GX638" s="22"/>
      <c r="GY638" s="22"/>
      <c r="GZ638" s="22"/>
      <c r="HA638" s="22"/>
      <c r="HB638" s="22"/>
      <c r="HC638" s="22"/>
      <c r="HD638" s="22"/>
      <c r="HE638" s="22"/>
      <c r="HF638" s="22"/>
      <c r="HG638" s="22"/>
      <c r="HH638" s="22"/>
      <c r="HI638" s="22"/>
      <c r="HJ638" s="22"/>
      <c r="HK638" s="22"/>
      <c r="HL638" s="22"/>
      <c r="HM638" s="22"/>
      <c r="HN638" s="22"/>
      <c r="HO638" s="22"/>
      <c r="HP638" s="22"/>
      <c r="HQ638" s="22"/>
      <c r="HR638" s="22"/>
      <c r="HS638" s="22"/>
      <c r="HT638" s="22"/>
      <c r="HU638" s="22"/>
      <c r="HV638" s="22"/>
      <c r="HW638" s="22"/>
      <c r="HX638" s="22"/>
      <c r="HY638" s="22"/>
      <c r="HZ638" s="22"/>
      <c r="IA638" s="22"/>
      <c r="IB638" s="22"/>
      <c r="IC638" s="22"/>
      <c r="ID638" s="22"/>
      <c r="IE638" s="22"/>
      <c r="IF638" s="22"/>
      <c r="IG638" s="22"/>
      <c r="IH638" s="22"/>
      <c r="II638" s="22"/>
      <c r="IJ638" s="22"/>
      <c r="IK638" s="22"/>
      <c r="IL638" s="22"/>
      <c r="IM638" s="22"/>
      <c r="IN638" s="22"/>
      <c r="IO638" s="22"/>
      <c r="IP638" s="22"/>
      <c r="IQ638" s="22"/>
      <c r="IR638" s="22"/>
      <c r="IS638" s="22"/>
    </row>
    <row r="639" spans="1:253" s="21" customFormat="1" ht="32.4" customHeight="1" x14ac:dyDescent="0.3">
      <c r="A639" s="89" t="s">
        <v>557</v>
      </c>
      <c r="B639" s="36" t="s">
        <v>6525</v>
      </c>
      <c r="C639" s="19" t="s">
        <v>414</v>
      </c>
      <c r="D639" s="61">
        <v>72000</v>
      </c>
      <c r="E639" s="60">
        <v>72000</v>
      </c>
      <c r="F639" s="67"/>
      <c r="G639" s="60">
        <v>72000</v>
      </c>
      <c r="H639" s="14">
        <v>0</v>
      </c>
      <c r="I639" s="32" t="s">
        <v>53</v>
      </c>
      <c r="J639" s="32"/>
      <c r="K639" s="12" t="s">
        <v>53</v>
      </c>
      <c r="L639" s="67"/>
      <c r="M639" s="24"/>
      <c r="N639" s="14">
        <v>0</v>
      </c>
      <c r="O639" s="14"/>
      <c r="P639" s="16" t="s">
        <v>32</v>
      </c>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2"/>
      <c r="EV639" s="22"/>
      <c r="EW639" s="22"/>
      <c r="EX639" s="22"/>
      <c r="EY639" s="22"/>
      <c r="EZ639" s="22"/>
      <c r="FA639" s="22"/>
      <c r="FB639" s="22"/>
      <c r="FC639" s="22"/>
      <c r="FD639" s="22"/>
      <c r="FE639" s="22"/>
      <c r="FF639" s="22"/>
      <c r="FG639" s="22"/>
      <c r="FH639" s="22"/>
      <c r="FI639" s="22"/>
      <c r="FJ639" s="22"/>
      <c r="FK639" s="22"/>
      <c r="FL639" s="22"/>
      <c r="FM639" s="22"/>
      <c r="FN639" s="22"/>
      <c r="FO639" s="22"/>
      <c r="FP639" s="22"/>
      <c r="FQ639" s="22"/>
      <c r="FR639" s="22"/>
      <c r="FS639" s="22"/>
      <c r="FT639" s="22"/>
      <c r="FU639" s="22"/>
      <c r="FV639" s="22"/>
      <c r="FW639" s="22"/>
      <c r="FX639" s="22"/>
      <c r="FY639" s="22"/>
      <c r="FZ639" s="22"/>
      <c r="GA639" s="22"/>
      <c r="GB639" s="22"/>
      <c r="GC639" s="22"/>
      <c r="GD639" s="22"/>
      <c r="GE639" s="22"/>
      <c r="GF639" s="22"/>
      <c r="GG639" s="22"/>
      <c r="GH639" s="22"/>
      <c r="GI639" s="22"/>
      <c r="GJ639" s="22"/>
      <c r="GK639" s="22"/>
      <c r="GL639" s="22"/>
      <c r="GM639" s="22"/>
      <c r="GN639" s="22"/>
      <c r="GO639" s="22"/>
      <c r="GP639" s="22"/>
      <c r="GQ639" s="22"/>
      <c r="GR639" s="22"/>
      <c r="GS639" s="22"/>
      <c r="GT639" s="22"/>
      <c r="GU639" s="22"/>
      <c r="GV639" s="22"/>
      <c r="GW639" s="22"/>
      <c r="GX639" s="22"/>
      <c r="GY639" s="22"/>
      <c r="GZ639" s="22"/>
      <c r="HA639" s="22"/>
      <c r="HB639" s="22"/>
      <c r="HC639" s="22"/>
      <c r="HD639" s="22"/>
      <c r="HE639" s="22"/>
      <c r="HF639" s="22"/>
      <c r="HG639" s="22"/>
      <c r="HH639" s="22"/>
      <c r="HI639" s="22"/>
      <c r="HJ639" s="22"/>
      <c r="HK639" s="22"/>
      <c r="HL639" s="22"/>
      <c r="HM639" s="22"/>
      <c r="HN639" s="22"/>
      <c r="HO639" s="22"/>
      <c r="HP639" s="22"/>
      <c r="HQ639" s="22"/>
      <c r="HR639" s="22"/>
      <c r="HS639" s="22"/>
      <c r="HT639" s="22"/>
      <c r="HU639" s="22"/>
      <c r="HV639" s="22"/>
      <c r="HW639" s="22"/>
      <c r="HX639" s="22"/>
      <c r="HY639" s="22"/>
      <c r="HZ639" s="22"/>
      <c r="IA639" s="22"/>
      <c r="IB639" s="22"/>
      <c r="IC639" s="22"/>
      <c r="ID639" s="22"/>
      <c r="IE639" s="22"/>
      <c r="IF639" s="22"/>
      <c r="IG639" s="22"/>
      <c r="IH639" s="22"/>
      <c r="II639" s="22"/>
      <c r="IJ639" s="22"/>
      <c r="IK639" s="22"/>
      <c r="IL639" s="22"/>
      <c r="IM639" s="22"/>
      <c r="IN639" s="22"/>
      <c r="IO639" s="22"/>
      <c r="IP639" s="22"/>
      <c r="IQ639" s="22"/>
      <c r="IR639" s="22"/>
      <c r="IS639" s="22"/>
    </row>
    <row r="640" spans="1:253" s="21" customFormat="1" ht="32.4" customHeight="1" x14ac:dyDescent="0.3">
      <c r="A640" s="89" t="s">
        <v>557</v>
      </c>
      <c r="B640" s="36" t="s">
        <v>6526</v>
      </c>
      <c r="C640" s="19" t="s">
        <v>414</v>
      </c>
      <c r="D640" s="68">
        <v>72000</v>
      </c>
      <c r="E640" s="68">
        <v>72000</v>
      </c>
      <c r="F640" s="18"/>
      <c r="G640" s="68">
        <v>72000</v>
      </c>
      <c r="H640" s="14">
        <v>0</v>
      </c>
      <c r="I640" s="32" t="s">
        <v>53</v>
      </c>
      <c r="J640" s="32"/>
      <c r="K640" s="12" t="s">
        <v>53</v>
      </c>
      <c r="L640" s="32"/>
      <c r="M640" s="24"/>
      <c r="N640" s="14">
        <v>0</v>
      </c>
      <c r="O640" s="14"/>
      <c r="P640" s="16" t="s">
        <v>32</v>
      </c>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2"/>
      <c r="EV640" s="22"/>
      <c r="EW640" s="22"/>
      <c r="EX640" s="22"/>
      <c r="EY640" s="22"/>
      <c r="EZ640" s="22"/>
      <c r="FA640" s="22"/>
      <c r="FB640" s="22"/>
      <c r="FC640" s="22"/>
      <c r="FD640" s="22"/>
      <c r="FE640" s="22"/>
      <c r="FF640" s="22"/>
      <c r="FG640" s="22"/>
      <c r="FH640" s="22"/>
      <c r="FI640" s="22"/>
      <c r="FJ640" s="22"/>
      <c r="FK640" s="22"/>
      <c r="FL640" s="22"/>
      <c r="FM640" s="22"/>
      <c r="FN640" s="22"/>
      <c r="FO640" s="22"/>
      <c r="FP640" s="22"/>
      <c r="FQ640" s="22"/>
      <c r="FR640" s="22"/>
      <c r="FS640" s="22"/>
      <c r="FT640" s="22"/>
      <c r="FU640" s="22"/>
      <c r="FV640" s="22"/>
      <c r="FW640" s="22"/>
      <c r="FX640" s="22"/>
      <c r="FY640" s="22"/>
      <c r="FZ640" s="22"/>
      <c r="GA640" s="22"/>
      <c r="GB640" s="22"/>
      <c r="GC640" s="22"/>
      <c r="GD640" s="22"/>
      <c r="GE640" s="22"/>
      <c r="GF640" s="22"/>
      <c r="GG640" s="22"/>
      <c r="GH640" s="22"/>
      <c r="GI640" s="22"/>
      <c r="GJ640" s="22"/>
      <c r="GK640" s="22"/>
      <c r="GL640" s="22"/>
      <c r="GM640" s="22"/>
      <c r="GN640" s="22"/>
      <c r="GO640" s="22"/>
      <c r="GP640" s="22"/>
      <c r="GQ640" s="22"/>
      <c r="GR640" s="22"/>
      <c r="GS640" s="22"/>
      <c r="GT640" s="22"/>
      <c r="GU640" s="22"/>
      <c r="GV640" s="22"/>
      <c r="GW640" s="22"/>
      <c r="GX640" s="22"/>
      <c r="GY640" s="22"/>
      <c r="GZ640" s="22"/>
      <c r="HA640" s="22"/>
      <c r="HB640" s="22"/>
      <c r="HC640" s="22"/>
      <c r="HD640" s="22"/>
      <c r="HE640" s="22"/>
      <c r="HF640" s="22"/>
      <c r="HG640" s="22"/>
      <c r="HH640" s="22"/>
      <c r="HI640" s="22"/>
      <c r="HJ640" s="22"/>
      <c r="HK640" s="22"/>
      <c r="HL640" s="22"/>
      <c r="HM640" s="22"/>
      <c r="HN640" s="22"/>
      <c r="HO640" s="22"/>
      <c r="HP640" s="22"/>
      <c r="HQ640" s="22"/>
      <c r="HR640" s="22"/>
      <c r="HS640" s="22"/>
      <c r="HT640" s="22"/>
      <c r="HU640" s="22"/>
      <c r="HV640" s="22"/>
      <c r="HW640" s="22"/>
      <c r="HX640" s="22"/>
      <c r="HY640" s="22"/>
      <c r="HZ640" s="22"/>
      <c r="IA640" s="22"/>
      <c r="IB640" s="22"/>
      <c r="IC640" s="22"/>
      <c r="ID640" s="22"/>
      <c r="IE640" s="22"/>
      <c r="IF640" s="22"/>
      <c r="IG640" s="22"/>
      <c r="IH640" s="22"/>
      <c r="II640" s="22"/>
      <c r="IJ640" s="22"/>
      <c r="IK640" s="22"/>
      <c r="IL640" s="22"/>
      <c r="IM640" s="22"/>
      <c r="IN640" s="22"/>
      <c r="IO640" s="22"/>
      <c r="IP640" s="22"/>
      <c r="IQ640" s="22"/>
      <c r="IR640" s="22"/>
      <c r="IS640" s="22"/>
    </row>
    <row r="641" spans="1:253" s="21" customFormat="1" ht="32.4" customHeight="1" x14ac:dyDescent="0.3">
      <c r="A641" s="89" t="s">
        <v>315</v>
      </c>
      <c r="B641" s="36" t="s">
        <v>6527</v>
      </c>
      <c r="C641" s="19" t="s">
        <v>414</v>
      </c>
      <c r="D641" s="68">
        <v>72000</v>
      </c>
      <c r="E641" s="68">
        <v>72000</v>
      </c>
      <c r="F641" s="67"/>
      <c r="G641" s="68">
        <v>72000</v>
      </c>
      <c r="H641" s="14">
        <v>0</v>
      </c>
      <c r="I641" s="32" t="s">
        <v>53</v>
      </c>
      <c r="J641" s="32"/>
      <c r="K641" s="12" t="s">
        <v>53</v>
      </c>
      <c r="L641" s="67"/>
      <c r="M641" s="24"/>
      <c r="N641" s="14">
        <v>0</v>
      </c>
      <c r="O641" s="14"/>
      <c r="P641" s="16" t="s">
        <v>32</v>
      </c>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2"/>
      <c r="EV641" s="22"/>
      <c r="EW641" s="22"/>
      <c r="EX641" s="22"/>
      <c r="EY641" s="22"/>
      <c r="EZ641" s="22"/>
      <c r="FA641" s="22"/>
      <c r="FB641" s="22"/>
      <c r="FC641" s="22"/>
      <c r="FD641" s="22"/>
      <c r="FE641" s="22"/>
      <c r="FF641" s="22"/>
      <c r="FG641" s="22"/>
      <c r="FH641" s="22"/>
      <c r="FI641" s="22"/>
      <c r="FJ641" s="22"/>
      <c r="FK641" s="22"/>
      <c r="FL641" s="22"/>
      <c r="FM641" s="22"/>
      <c r="FN641" s="22"/>
      <c r="FO641" s="22"/>
      <c r="FP641" s="22"/>
      <c r="FQ641" s="22"/>
      <c r="FR641" s="22"/>
      <c r="FS641" s="22"/>
      <c r="FT641" s="22"/>
      <c r="FU641" s="22"/>
      <c r="FV641" s="22"/>
      <c r="FW641" s="22"/>
      <c r="FX641" s="22"/>
      <c r="FY641" s="22"/>
      <c r="FZ641" s="22"/>
      <c r="GA641" s="22"/>
      <c r="GB641" s="22"/>
      <c r="GC641" s="22"/>
      <c r="GD641" s="22"/>
      <c r="GE641" s="22"/>
      <c r="GF641" s="22"/>
      <c r="GG641" s="22"/>
      <c r="GH641" s="22"/>
      <c r="GI641" s="22"/>
      <c r="GJ641" s="22"/>
      <c r="GK641" s="22"/>
      <c r="GL641" s="22"/>
      <c r="GM641" s="22"/>
      <c r="GN641" s="22"/>
      <c r="GO641" s="22"/>
      <c r="GP641" s="22"/>
      <c r="GQ641" s="22"/>
      <c r="GR641" s="22"/>
      <c r="GS641" s="22"/>
      <c r="GT641" s="22"/>
      <c r="GU641" s="22"/>
      <c r="GV641" s="22"/>
      <c r="GW641" s="22"/>
      <c r="GX641" s="22"/>
      <c r="GY641" s="22"/>
      <c r="GZ641" s="22"/>
      <c r="HA641" s="22"/>
      <c r="HB641" s="22"/>
      <c r="HC641" s="22"/>
      <c r="HD641" s="22"/>
      <c r="HE641" s="22"/>
      <c r="HF641" s="22"/>
      <c r="HG641" s="22"/>
      <c r="HH641" s="22"/>
      <c r="HI641" s="22"/>
      <c r="HJ641" s="22"/>
      <c r="HK641" s="22"/>
      <c r="HL641" s="22"/>
      <c r="HM641" s="22"/>
      <c r="HN641" s="22"/>
      <c r="HO641" s="22"/>
      <c r="HP641" s="22"/>
      <c r="HQ641" s="22"/>
      <c r="HR641" s="22"/>
      <c r="HS641" s="22"/>
      <c r="HT641" s="22"/>
      <c r="HU641" s="22"/>
      <c r="HV641" s="22"/>
      <c r="HW641" s="22"/>
      <c r="HX641" s="22"/>
      <c r="HY641" s="22"/>
      <c r="HZ641" s="22"/>
      <c r="IA641" s="22"/>
      <c r="IB641" s="22"/>
      <c r="IC641" s="22"/>
      <c r="ID641" s="22"/>
      <c r="IE641" s="22"/>
      <c r="IF641" s="22"/>
      <c r="IG641" s="22"/>
      <c r="IH641" s="22"/>
      <c r="II641" s="22"/>
      <c r="IJ641" s="22"/>
      <c r="IK641" s="22"/>
      <c r="IL641" s="22"/>
      <c r="IM641" s="22"/>
      <c r="IN641" s="22"/>
      <c r="IO641" s="22"/>
      <c r="IP641" s="22"/>
      <c r="IQ641" s="22"/>
      <c r="IR641" s="22"/>
      <c r="IS641" s="22"/>
    </row>
    <row r="642" spans="1:253" s="21" customFormat="1" ht="32.4" customHeight="1" x14ac:dyDescent="0.3">
      <c r="A642" s="89" t="s">
        <v>315</v>
      </c>
      <c r="B642" s="36" t="s">
        <v>6528</v>
      </c>
      <c r="C642" s="19" t="s">
        <v>414</v>
      </c>
      <c r="D642" s="61">
        <v>72000</v>
      </c>
      <c r="E642" s="60">
        <v>72000</v>
      </c>
      <c r="F642" s="67"/>
      <c r="G642" s="60">
        <v>72000</v>
      </c>
      <c r="H642" s="14">
        <v>0</v>
      </c>
      <c r="I642" s="32" t="s">
        <v>53</v>
      </c>
      <c r="J642" s="32"/>
      <c r="K642" s="12" t="s">
        <v>53</v>
      </c>
      <c r="L642" s="67"/>
      <c r="M642" s="24"/>
      <c r="N642" s="14">
        <v>0</v>
      </c>
      <c r="O642" s="14"/>
      <c r="P642" s="16" t="s">
        <v>32</v>
      </c>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2"/>
      <c r="EV642" s="22"/>
      <c r="EW642" s="22"/>
      <c r="EX642" s="22"/>
      <c r="EY642" s="22"/>
      <c r="EZ642" s="22"/>
      <c r="FA642" s="22"/>
      <c r="FB642" s="22"/>
      <c r="FC642" s="22"/>
      <c r="FD642" s="22"/>
      <c r="FE642" s="22"/>
      <c r="FF642" s="22"/>
      <c r="FG642" s="22"/>
      <c r="FH642" s="22"/>
      <c r="FI642" s="22"/>
      <c r="FJ642" s="22"/>
      <c r="FK642" s="22"/>
      <c r="FL642" s="22"/>
      <c r="FM642" s="22"/>
      <c r="FN642" s="22"/>
      <c r="FO642" s="22"/>
      <c r="FP642" s="22"/>
      <c r="FQ642" s="22"/>
      <c r="FR642" s="22"/>
      <c r="FS642" s="22"/>
      <c r="FT642" s="22"/>
      <c r="FU642" s="22"/>
      <c r="FV642" s="22"/>
      <c r="FW642" s="22"/>
      <c r="FX642" s="22"/>
      <c r="FY642" s="22"/>
      <c r="FZ642" s="22"/>
      <c r="GA642" s="22"/>
      <c r="GB642" s="22"/>
      <c r="GC642" s="22"/>
      <c r="GD642" s="22"/>
      <c r="GE642" s="22"/>
      <c r="GF642" s="22"/>
      <c r="GG642" s="22"/>
      <c r="GH642" s="22"/>
      <c r="GI642" s="22"/>
      <c r="GJ642" s="22"/>
      <c r="GK642" s="22"/>
      <c r="GL642" s="22"/>
      <c r="GM642" s="22"/>
      <c r="GN642" s="22"/>
      <c r="GO642" s="22"/>
      <c r="GP642" s="22"/>
      <c r="GQ642" s="22"/>
      <c r="GR642" s="22"/>
      <c r="GS642" s="22"/>
      <c r="GT642" s="22"/>
      <c r="GU642" s="22"/>
      <c r="GV642" s="22"/>
      <c r="GW642" s="22"/>
      <c r="GX642" s="22"/>
      <c r="GY642" s="22"/>
      <c r="GZ642" s="22"/>
      <c r="HA642" s="22"/>
      <c r="HB642" s="22"/>
      <c r="HC642" s="22"/>
      <c r="HD642" s="22"/>
      <c r="HE642" s="22"/>
      <c r="HF642" s="22"/>
      <c r="HG642" s="22"/>
      <c r="HH642" s="22"/>
      <c r="HI642" s="22"/>
      <c r="HJ642" s="22"/>
      <c r="HK642" s="22"/>
      <c r="HL642" s="22"/>
      <c r="HM642" s="22"/>
      <c r="HN642" s="22"/>
      <c r="HO642" s="22"/>
      <c r="HP642" s="22"/>
      <c r="HQ642" s="22"/>
      <c r="HR642" s="22"/>
      <c r="HS642" s="22"/>
      <c r="HT642" s="22"/>
      <c r="HU642" s="22"/>
      <c r="HV642" s="22"/>
      <c r="HW642" s="22"/>
      <c r="HX642" s="22"/>
      <c r="HY642" s="22"/>
      <c r="HZ642" s="22"/>
      <c r="IA642" s="22"/>
      <c r="IB642" s="22"/>
      <c r="IC642" s="22"/>
      <c r="ID642" s="22"/>
      <c r="IE642" s="22"/>
      <c r="IF642" s="22"/>
      <c r="IG642" s="22"/>
      <c r="IH642" s="22"/>
      <c r="II642" s="22"/>
      <c r="IJ642" s="22"/>
      <c r="IK642" s="22"/>
      <c r="IL642" s="22"/>
      <c r="IM642" s="22"/>
      <c r="IN642" s="22"/>
      <c r="IO642" s="22"/>
      <c r="IP642" s="22"/>
      <c r="IQ642" s="22"/>
      <c r="IR642" s="22"/>
      <c r="IS642" s="22"/>
    </row>
    <row r="643" spans="1:253" s="21" customFormat="1" ht="32.4" customHeight="1" x14ac:dyDescent="0.3">
      <c r="A643" s="89" t="s">
        <v>315</v>
      </c>
      <c r="B643" s="36" t="s">
        <v>6529</v>
      </c>
      <c r="C643" s="19" t="s">
        <v>414</v>
      </c>
      <c r="D643" s="61">
        <v>72000</v>
      </c>
      <c r="E643" s="60">
        <v>72000</v>
      </c>
      <c r="F643" s="67"/>
      <c r="G643" s="60">
        <v>72000</v>
      </c>
      <c r="H643" s="14">
        <v>0</v>
      </c>
      <c r="I643" s="32" t="s">
        <v>53</v>
      </c>
      <c r="J643" s="32"/>
      <c r="K643" s="12" t="s">
        <v>53</v>
      </c>
      <c r="L643" s="67"/>
      <c r="M643" s="24"/>
      <c r="N643" s="14">
        <v>0</v>
      </c>
      <c r="O643" s="14"/>
      <c r="P643" s="16" t="s">
        <v>32</v>
      </c>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2"/>
      <c r="EV643" s="22"/>
      <c r="EW643" s="22"/>
      <c r="EX643" s="22"/>
      <c r="EY643" s="22"/>
      <c r="EZ643" s="22"/>
      <c r="FA643" s="22"/>
      <c r="FB643" s="22"/>
      <c r="FC643" s="22"/>
      <c r="FD643" s="22"/>
      <c r="FE643" s="22"/>
      <c r="FF643" s="22"/>
      <c r="FG643" s="22"/>
      <c r="FH643" s="22"/>
      <c r="FI643" s="22"/>
      <c r="FJ643" s="22"/>
      <c r="FK643" s="22"/>
      <c r="FL643" s="22"/>
      <c r="FM643" s="22"/>
      <c r="FN643" s="22"/>
      <c r="FO643" s="22"/>
      <c r="FP643" s="22"/>
      <c r="FQ643" s="22"/>
      <c r="FR643" s="22"/>
      <c r="FS643" s="22"/>
      <c r="FT643" s="22"/>
      <c r="FU643" s="22"/>
      <c r="FV643" s="22"/>
      <c r="FW643" s="22"/>
      <c r="FX643" s="22"/>
      <c r="FY643" s="22"/>
      <c r="FZ643" s="22"/>
      <c r="GA643" s="22"/>
      <c r="GB643" s="22"/>
      <c r="GC643" s="22"/>
      <c r="GD643" s="22"/>
      <c r="GE643" s="22"/>
      <c r="GF643" s="22"/>
      <c r="GG643" s="22"/>
      <c r="GH643" s="22"/>
      <c r="GI643" s="22"/>
      <c r="GJ643" s="22"/>
      <c r="GK643" s="22"/>
      <c r="GL643" s="22"/>
      <c r="GM643" s="22"/>
      <c r="GN643" s="22"/>
      <c r="GO643" s="22"/>
      <c r="GP643" s="22"/>
      <c r="GQ643" s="22"/>
      <c r="GR643" s="22"/>
      <c r="GS643" s="22"/>
      <c r="GT643" s="22"/>
      <c r="GU643" s="22"/>
      <c r="GV643" s="22"/>
      <c r="GW643" s="22"/>
      <c r="GX643" s="22"/>
      <c r="GY643" s="22"/>
      <c r="GZ643" s="22"/>
      <c r="HA643" s="22"/>
      <c r="HB643" s="22"/>
      <c r="HC643" s="22"/>
      <c r="HD643" s="22"/>
      <c r="HE643" s="22"/>
      <c r="HF643" s="22"/>
      <c r="HG643" s="22"/>
      <c r="HH643" s="22"/>
      <c r="HI643" s="22"/>
      <c r="HJ643" s="22"/>
      <c r="HK643" s="22"/>
      <c r="HL643" s="22"/>
      <c r="HM643" s="22"/>
      <c r="HN643" s="22"/>
      <c r="HO643" s="22"/>
      <c r="HP643" s="22"/>
      <c r="HQ643" s="22"/>
      <c r="HR643" s="22"/>
      <c r="HS643" s="22"/>
      <c r="HT643" s="22"/>
      <c r="HU643" s="22"/>
      <c r="HV643" s="22"/>
      <c r="HW643" s="22"/>
      <c r="HX643" s="22"/>
      <c r="HY643" s="22"/>
      <c r="HZ643" s="22"/>
      <c r="IA643" s="22"/>
      <c r="IB643" s="22"/>
      <c r="IC643" s="22"/>
      <c r="ID643" s="22"/>
      <c r="IE643" s="22"/>
      <c r="IF643" s="22"/>
      <c r="IG643" s="22"/>
      <c r="IH643" s="22"/>
      <c r="II643" s="22"/>
      <c r="IJ643" s="22"/>
      <c r="IK643" s="22"/>
      <c r="IL643" s="22"/>
      <c r="IM643" s="22"/>
      <c r="IN643" s="22"/>
      <c r="IO643" s="22"/>
      <c r="IP643" s="22"/>
      <c r="IQ643" s="22"/>
      <c r="IR643" s="22"/>
      <c r="IS643" s="22"/>
    </row>
    <row r="644" spans="1:253" s="21" customFormat="1" ht="32.4" customHeight="1" x14ac:dyDescent="0.3">
      <c r="A644" s="89" t="s">
        <v>315</v>
      </c>
      <c r="B644" s="36" t="s">
        <v>6530</v>
      </c>
      <c r="C644" s="19" t="s">
        <v>414</v>
      </c>
      <c r="D644" s="61">
        <v>72000</v>
      </c>
      <c r="E644" s="60">
        <v>72000</v>
      </c>
      <c r="F644" s="67"/>
      <c r="G644" s="60">
        <v>72000</v>
      </c>
      <c r="H644" s="14">
        <v>0</v>
      </c>
      <c r="I644" s="32" t="s">
        <v>53</v>
      </c>
      <c r="J644" s="32"/>
      <c r="K644" s="12" t="s">
        <v>53</v>
      </c>
      <c r="L644" s="67"/>
      <c r="M644" s="24"/>
      <c r="N644" s="14">
        <v>0</v>
      </c>
      <c r="O644" s="14"/>
      <c r="P644" s="16" t="s">
        <v>32</v>
      </c>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2"/>
      <c r="ES644" s="22"/>
      <c r="ET644" s="22"/>
      <c r="EU644" s="22"/>
      <c r="EV644" s="22"/>
      <c r="EW644" s="22"/>
      <c r="EX644" s="22"/>
      <c r="EY644" s="22"/>
      <c r="EZ644" s="22"/>
      <c r="FA644" s="22"/>
      <c r="FB644" s="22"/>
      <c r="FC644" s="22"/>
      <c r="FD644" s="22"/>
      <c r="FE644" s="22"/>
      <c r="FF644" s="22"/>
      <c r="FG644" s="22"/>
      <c r="FH644" s="22"/>
      <c r="FI644" s="22"/>
      <c r="FJ644" s="22"/>
      <c r="FK644" s="22"/>
      <c r="FL644" s="22"/>
      <c r="FM644" s="22"/>
      <c r="FN644" s="22"/>
      <c r="FO644" s="22"/>
      <c r="FP644" s="22"/>
      <c r="FQ644" s="22"/>
      <c r="FR644" s="22"/>
      <c r="FS644" s="22"/>
      <c r="FT644" s="22"/>
      <c r="FU644" s="22"/>
      <c r="FV644" s="22"/>
      <c r="FW644" s="22"/>
      <c r="FX644" s="22"/>
      <c r="FY644" s="22"/>
      <c r="FZ644" s="22"/>
      <c r="GA644" s="22"/>
      <c r="GB644" s="22"/>
      <c r="GC644" s="22"/>
      <c r="GD644" s="22"/>
      <c r="GE644" s="22"/>
      <c r="GF644" s="22"/>
      <c r="GG644" s="22"/>
      <c r="GH644" s="22"/>
      <c r="GI644" s="22"/>
      <c r="GJ644" s="22"/>
      <c r="GK644" s="22"/>
      <c r="GL644" s="22"/>
      <c r="GM644" s="22"/>
      <c r="GN644" s="22"/>
      <c r="GO644" s="22"/>
      <c r="GP644" s="22"/>
      <c r="GQ644" s="22"/>
      <c r="GR644" s="22"/>
      <c r="GS644" s="22"/>
      <c r="GT644" s="22"/>
      <c r="GU644" s="22"/>
      <c r="GV644" s="22"/>
      <c r="GW644" s="22"/>
      <c r="GX644" s="22"/>
      <c r="GY644" s="22"/>
      <c r="GZ644" s="22"/>
      <c r="HA644" s="22"/>
      <c r="HB644" s="22"/>
      <c r="HC644" s="22"/>
      <c r="HD644" s="22"/>
      <c r="HE644" s="22"/>
      <c r="HF644" s="22"/>
      <c r="HG644" s="22"/>
      <c r="HH644" s="22"/>
      <c r="HI644" s="22"/>
      <c r="HJ644" s="22"/>
      <c r="HK644" s="22"/>
      <c r="HL644" s="22"/>
      <c r="HM644" s="22"/>
      <c r="HN644" s="22"/>
      <c r="HO644" s="22"/>
      <c r="HP644" s="22"/>
      <c r="HQ644" s="22"/>
      <c r="HR644" s="22"/>
      <c r="HS644" s="22"/>
      <c r="HT644" s="22"/>
      <c r="HU644" s="22"/>
      <c r="HV644" s="22"/>
      <c r="HW644" s="22"/>
      <c r="HX644" s="22"/>
      <c r="HY644" s="22"/>
      <c r="HZ644" s="22"/>
      <c r="IA644" s="22"/>
      <c r="IB644" s="22"/>
      <c r="IC644" s="22"/>
      <c r="ID644" s="22"/>
      <c r="IE644" s="22"/>
      <c r="IF644" s="22"/>
      <c r="IG644" s="22"/>
      <c r="IH644" s="22"/>
      <c r="II644" s="22"/>
      <c r="IJ644" s="22"/>
      <c r="IK644" s="22"/>
      <c r="IL644" s="22"/>
      <c r="IM644" s="22"/>
      <c r="IN644" s="22"/>
      <c r="IO644" s="22"/>
      <c r="IP644" s="22"/>
      <c r="IQ644" s="22"/>
      <c r="IR644" s="22"/>
      <c r="IS644" s="22"/>
    </row>
    <row r="645" spans="1:253" s="21" customFormat="1" ht="32.4" customHeight="1" x14ac:dyDescent="0.3">
      <c r="A645" s="89" t="s">
        <v>6531</v>
      </c>
      <c r="B645" s="36" t="s">
        <v>6532</v>
      </c>
      <c r="C645" s="19" t="s">
        <v>414</v>
      </c>
      <c r="D645" s="61">
        <v>72000</v>
      </c>
      <c r="E645" s="60">
        <v>72000</v>
      </c>
      <c r="F645" s="67"/>
      <c r="G645" s="60">
        <v>72000</v>
      </c>
      <c r="H645" s="14">
        <v>0</v>
      </c>
      <c r="I645" s="32" t="s">
        <v>53</v>
      </c>
      <c r="J645" s="32"/>
      <c r="K645" s="12" t="s">
        <v>53</v>
      </c>
      <c r="L645" s="67"/>
      <c r="M645" s="24"/>
      <c r="N645" s="14">
        <v>0</v>
      </c>
      <c r="O645" s="14"/>
      <c r="P645" s="16" t="s">
        <v>32</v>
      </c>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2"/>
      <c r="EV645" s="22"/>
      <c r="EW645" s="22"/>
      <c r="EX645" s="22"/>
      <c r="EY645" s="22"/>
      <c r="EZ645" s="22"/>
      <c r="FA645" s="22"/>
      <c r="FB645" s="22"/>
      <c r="FC645" s="22"/>
      <c r="FD645" s="22"/>
      <c r="FE645" s="22"/>
      <c r="FF645" s="22"/>
      <c r="FG645" s="22"/>
      <c r="FH645" s="22"/>
      <c r="FI645" s="22"/>
      <c r="FJ645" s="22"/>
      <c r="FK645" s="22"/>
      <c r="FL645" s="22"/>
      <c r="FM645" s="22"/>
      <c r="FN645" s="22"/>
      <c r="FO645" s="22"/>
      <c r="FP645" s="22"/>
      <c r="FQ645" s="22"/>
      <c r="FR645" s="22"/>
      <c r="FS645" s="22"/>
      <c r="FT645" s="22"/>
      <c r="FU645" s="22"/>
      <c r="FV645" s="22"/>
      <c r="FW645" s="22"/>
      <c r="FX645" s="22"/>
      <c r="FY645" s="22"/>
      <c r="FZ645" s="22"/>
      <c r="GA645" s="22"/>
      <c r="GB645" s="22"/>
      <c r="GC645" s="22"/>
      <c r="GD645" s="22"/>
      <c r="GE645" s="22"/>
      <c r="GF645" s="22"/>
      <c r="GG645" s="22"/>
      <c r="GH645" s="22"/>
      <c r="GI645" s="22"/>
      <c r="GJ645" s="22"/>
      <c r="GK645" s="22"/>
      <c r="GL645" s="22"/>
      <c r="GM645" s="22"/>
      <c r="GN645" s="22"/>
      <c r="GO645" s="22"/>
      <c r="GP645" s="22"/>
      <c r="GQ645" s="22"/>
      <c r="GR645" s="22"/>
      <c r="GS645" s="22"/>
      <c r="GT645" s="22"/>
      <c r="GU645" s="22"/>
      <c r="GV645" s="22"/>
      <c r="GW645" s="22"/>
      <c r="GX645" s="22"/>
      <c r="GY645" s="22"/>
      <c r="GZ645" s="22"/>
      <c r="HA645" s="22"/>
      <c r="HB645" s="22"/>
      <c r="HC645" s="22"/>
      <c r="HD645" s="22"/>
      <c r="HE645" s="22"/>
      <c r="HF645" s="22"/>
      <c r="HG645" s="22"/>
      <c r="HH645" s="22"/>
      <c r="HI645" s="22"/>
      <c r="HJ645" s="22"/>
      <c r="HK645" s="22"/>
      <c r="HL645" s="22"/>
      <c r="HM645" s="22"/>
      <c r="HN645" s="22"/>
      <c r="HO645" s="22"/>
      <c r="HP645" s="22"/>
      <c r="HQ645" s="22"/>
      <c r="HR645" s="22"/>
      <c r="HS645" s="22"/>
      <c r="HT645" s="22"/>
      <c r="HU645" s="22"/>
      <c r="HV645" s="22"/>
      <c r="HW645" s="22"/>
      <c r="HX645" s="22"/>
      <c r="HY645" s="22"/>
      <c r="HZ645" s="22"/>
      <c r="IA645" s="22"/>
      <c r="IB645" s="22"/>
      <c r="IC645" s="22"/>
      <c r="ID645" s="22"/>
      <c r="IE645" s="22"/>
      <c r="IF645" s="22"/>
      <c r="IG645" s="22"/>
      <c r="IH645" s="22"/>
      <c r="II645" s="22"/>
      <c r="IJ645" s="22"/>
      <c r="IK645" s="22"/>
      <c r="IL645" s="22"/>
      <c r="IM645" s="22"/>
      <c r="IN645" s="22"/>
      <c r="IO645" s="22"/>
      <c r="IP645" s="22"/>
      <c r="IQ645" s="22"/>
      <c r="IR645" s="22"/>
      <c r="IS645" s="22"/>
    </row>
    <row r="646" spans="1:253" s="21" customFormat="1" ht="32.4" customHeight="1" x14ac:dyDescent="0.3">
      <c r="A646" s="89" t="s">
        <v>314</v>
      </c>
      <c r="B646" s="36" t="s">
        <v>6533</v>
      </c>
      <c r="C646" s="19" t="s">
        <v>414</v>
      </c>
      <c r="D646" s="61">
        <v>72000</v>
      </c>
      <c r="E646" s="60">
        <v>72000</v>
      </c>
      <c r="F646" s="67"/>
      <c r="G646" s="60">
        <v>72000</v>
      </c>
      <c r="H646" s="14">
        <v>0</v>
      </c>
      <c r="I646" s="32" t="s">
        <v>53</v>
      </c>
      <c r="J646" s="32"/>
      <c r="K646" s="12" t="s">
        <v>53</v>
      </c>
      <c r="L646" s="67"/>
      <c r="M646" s="24"/>
      <c r="N646" s="14">
        <v>0</v>
      </c>
      <c r="O646" s="14"/>
      <c r="P646" s="16" t="s">
        <v>32</v>
      </c>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2"/>
      <c r="FH646" s="22"/>
      <c r="FI646" s="22"/>
      <c r="FJ646" s="22"/>
      <c r="FK646" s="22"/>
      <c r="FL646" s="22"/>
      <c r="FM646" s="22"/>
      <c r="FN646" s="22"/>
      <c r="FO646" s="22"/>
      <c r="FP646" s="22"/>
      <c r="FQ646" s="22"/>
      <c r="FR646" s="22"/>
      <c r="FS646" s="22"/>
      <c r="FT646" s="22"/>
      <c r="FU646" s="22"/>
      <c r="FV646" s="22"/>
      <c r="FW646" s="22"/>
      <c r="FX646" s="22"/>
      <c r="FY646" s="22"/>
      <c r="FZ646" s="22"/>
      <c r="GA646" s="22"/>
      <c r="GB646" s="22"/>
      <c r="GC646" s="22"/>
      <c r="GD646" s="22"/>
      <c r="GE646" s="22"/>
      <c r="GF646" s="22"/>
      <c r="GG646" s="22"/>
      <c r="GH646" s="22"/>
      <c r="GI646" s="22"/>
      <c r="GJ646" s="22"/>
      <c r="GK646" s="22"/>
      <c r="GL646" s="22"/>
      <c r="GM646" s="22"/>
      <c r="GN646" s="22"/>
      <c r="GO646" s="22"/>
      <c r="GP646" s="22"/>
      <c r="GQ646" s="22"/>
      <c r="GR646" s="22"/>
      <c r="GS646" s="22"/>
      <c r="GT646" s="22"/>
      <c r="GU646" s="22"/>
      <c r="GV646" s="22"/>
      <c r="GW646" s="22"/>
      <c r="GX646" s="22"/>
      <c r="GY646" s="22"/>
      <c r="GZ646" s="22"/>
      <c r="HA646" s="22"/>
      <c r="HB646" s="22"/>
      <c r="HC646" s="22"/>
      <c r="HD646" s="22"/>
      <c r="HE646" s="22"/>
      <c r="HF646" s="22"/>
      <c r="HG646" s="22"/>
      <c r="HH646" s="22"/>
      <c r="HI646" s="22"/>
      <c r="HJ646" s="22"/>
      <c r="HK646" s="22"/>
      <c r="HL646" s="22"/>
      <c r="HM646" s="22"/>
      <c r="HN646" s="22"/>
      <c r="HO646" s="22"/>
      <c r="HP646" s="22"/>
      <c r="HQ646" s="22"/>
      <c r="HR646" s="22"/>
      <c r="HS646" s="22"/>
      <c r="HT646" s="22"/>
      <c r="HU646" s="22"/>
      <c r="HV646" s="22"/>
      <c r="HW646" s="22"/>
      <c r="HX646" s="22"/>
      <c r="HY646" s="22"/>
      <c r="HZ646" s="22"/>
      <c r="IA646" s="22"/>
      <c r="IB646" s="22"/>
      <c r="IC646" s="22"/>
      <c r="ID646" s="22"/>
      <c r="IE646" s="22"/>
      <c r="IF646" s="22"/>
      <c r="IG646" s="22"/>
      <c r="IH646" s="22"/>
      <c r="II646" s="22"/>
      <c r="IJ646" s="22"/>
      <c r="IK646" s="22"/>
      <c r="IL646" s="22"/>
      <c r="IM646" s="22"/>
      <c r="IN646" s="22"/>
      <c r="IO646" s="22"/>
      <c r="IP646" s="22"/>
      <c r="IQ646" s="22"/>
      <c r="IR646" s="22"/>
      <c r="IS646" s="22"/>
    </row>
    <row r="647" spans="1:253" s="21" customFormat="1" ht="32.4" customHeight="1" x14ac:dyDescent="0.3">
      <c r="A647" s="89" t="s">
        <v>314</v>
      </c>
      <c r="B647" s="36" t="s">
        <v>6534</v>
      </c>
      <c r="C647" s="19" t="s">
        <v>414</v>
      </c>
      <c r="D647" s="68">
        <v>72000</v>
      </c>
      <c r="E647" s="68">
        <v>72000</v>
      </c>
      <c r="F647" s="18"/>
      <c r="G647" s="68">
        <v>72000</v>
      </c>
      <c r="H647" s="14">
        <v>0</v>
      </c>
      <c r="I647" s="32" t="s">
        <v>53</v>
      </c>
      <c r="J647" s="32"/>
      <c r="K647" s="12" t="s">
        <v>53</v>
      </c>
      <c r="L647" s="32"/>
      <c r="M647" s="24"/>
      <c r="N647" s="14">
        <v>0</v>
      </c>
      <c r="O647" s="14"/>
      <c r="P647" s="16" t="s">
        <v>32</v>
      </c>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2"/>
      <c r="EV647" s="22"/>
      <c r="EW647" s="22"/>
      <c r="EX647" s="22"/>
      <c r="EY647" s="22"/>
      <c r="EZ647" s="22"/>
      <c r="FA647" s="22"/>
      <c r="FB647" s="22"/>
      <c r="FC647" s="22"/>
      <c r="FD647" s="22"/>
      <c r="FE647" s="22"/>
      <c r="FF647" s="22"/>
      <c r="FG647" s="22"/>
      <c r="FH647" s="22"/>
      <c r="FI647" s="22"/>
      <c r="FJ647" s="22"/>
      <c r="FK647" s="22"/>
      <c r="FL647" s="22"/>
      <c r="FM647" s="22"/>
      <c r="FN647" s="22"/>
      <c r="FO647" s="22"/>
      <c r="FP647" s="22"/>
      <c r="FQ647" s="22"/>
      <c r="FR647" s="22"/>
      <c r="FS647" s="22"/>
      <c r="FT647" s="22"/>
      <c r="FU647" s="22"/>
      <c r="FV647" s="22"/>
      <c r="FW647" s="22"/>
      <c r="FX647" s="22"/>
      <c r="FY647" s="22"/>
      <c r="FZ647" s="22"/>
      <c r="GA647" s="22"/>
      <c r="GB647" s="22"/>
      <c r="GC647" s="22"/>
      <c r="GD647" s="22"/>
      <c r="GE647" s="22"/>
      <c r="GF647" s="22"/>
      <c r="GG647" s="22"/>
      <c r="GH647" s="22"/>
      <c r="GI647" s="22"/>
      <c r="GJ647" s="22"/>
      <c r="GK647" s="22"/>
      <c r="GL647" s="22"/>
      <c r="GM647" s="22"/>
      <c r="GN647" s="22"/>
      <c r="GO647" s="22"/>
      <c r="GP647" s="22"/>
      <c r="GQ647" s="22"/>
      <c r="GR647" s="22"/>
      <c r="GS647" s="22"/>
      <c r="GT647" s="22"/>
      <c r="GU647" s="22"/>
      <c r="GV647" s="22"/>
      <c r="GW647" s="22"/>
      <c r="GX647" s="22"/>
      <c r="GY647" s="22"/>
      <c r="GZ647" s="22"/>
      <c r="HA647" s="22"/>
      <c r="HB647" s="22"/>
      <c r="HC647" s="22"/>
      <c r="HD647" s="22"/>
      <c r="HE647" s="22"/>
      <c r="HF647" s="22"/>
      <c r="HG647" s="22"/>
      <c r="HH647" s="22"/>
      <c r="HI647" s="22"/>
      <c r="HJ647" s="22"/>
      <c r="HK647" s="22"/>
      <c r="HL647" s="22"/>
      <c r="HM647" s="22"/>
      <c r="HN647" s="22"/>
      <c r="HO647" s="22"/>
      <c r="HP647" s="22"/>
      <c r="HQ647" s="22"/>
      <c r="HR647" s="22"/>
      <c r="HS647" s="22"/>
      <c r="HT647" s="22"/>
      <c r="HU647" s="22"/>
      <c r="HV647" s="22"/>
      <c r="HW647" s="22"/>
      <c r="HX647" s="22"/>
      <c r="HY647" s="22"/>
      <c r="HZ647" s="22"/>
      <c r="IA647" s="22"/>
      <c r="IB647" s="22"/>
      <c r="IC647" s="22"/>
      <c r="ID647" s="22"/>
      <c r="IE647" s="22"/>
      <c r="IF647" s="22"/>
      <c r="IG647" s="22"/>
      <c r="IH647" s="22"/>
      <c r="II647" s="22"/>
      <c r="IJ647" s="22"/>
      <c r="IK647" s="22"/>
      <c r="IL647" s="22"/>
      <c r="IM647" s="22"/>
      <c r="IN647" s="22"/>
      <c r="IO647" s="22"/>
      <c r="IP647" s="22"/>
      <c r="IQ647" s="22"/>
      <c r="IR647" s="22"/>
      <c r="IS647" s="22"/>
    </row>
    <row r="648" spans="1:253" s="14" customFormat="1" ht="32.4" customHeight="1" x14ac:dyDescent="0.3">
      <c r="A648" s="8" t="s">
        <v>314</v>
      </c>
      <c r="B648" s="9" t="s">
        <v>6535</v>
      </c>
      <c r="C648" s="9" t="s">
        <v>414</v>
      </c>
      <c r="D648" s="14">
        <v>72000</v>
      </c>
      <c r="E648" s="14">
        <v>72000</v>
      </c>
      <c r="G648" s="14">
        <v>72000</v>
      </c>
      <c r="H648" s="14">
        <v>0</v>
      </c>
      <c r="I648" s="12" t="s">
        <v>53</v>
      </c>
      <c r="J648" s="12"/>
      <c r="K648" s="12" t="s">
        <v>53</v>
      </c>
      <c r="L648" s="12"/>
      <c r="N648" s="14">
        <v>0</v>
      </c>
      <c r="P648" s="16" t="s">
        <v>32</v>
      </c>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row>
    <row r="649" spans="1:253" s="14" customFormat="1" ht="32.4" customHeight="1" x14ac:dyDescent="0.3">
      <c r="A649" s="8" t="s">
        <v>314</v>
      </c>
      <c r="B649" s="9" t="s">
        <v>6536</v>
      </c>
      <c r="C649" s="9" t="s">
        <v>414</v>
      </c>
      <c r="D649" s="14">
        <v>72000</v>
      </c>
      <c r="E649" s="14">
        <v>72000</v>
      </c>
      <c r="G649" s="14">
        <v>72000</v>
      </c>
      <c r="H649" s="14">
        <v>0</v>
      </c>
      <c r="I649" s="12" t="s">
        <v>53</v>
      </c>
      <c r="J649" s="12"/>
      <c r="K649" s="12" t="s">
        <v>53</v>
      </c>
      <c r="L649" s="12"/>
      <c r="N649" s="14">
        <v>0</v>
      </c>
      <c r="P649" s="16" t="s">
        <v>32</v>
      </c>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row>
    <row r="650" spans="1:253" s="17" customFormat="1" ht="32.4" customHeight="1" x14ac:dyDescent="0.3">
      <c r="A650" s="8" t="s">
        <v>313</v>
      </c>
      <c r="B650" s="9" t="s">
        <v>6537</v>
      </c>
      <c r="C650" s="9" t="s">
        <v>414</v>
      </c>
      <c r="D650" s="14">
        <v>72000</v>
      </c>
      <c r="E650" s="14">
        <v>72000</v>
      </c>
      <c r="F650" s="20"/>
      <c r="G650" s="14">
        <v>72000</v>
      </c>
      <c r="H650" s="14">
        <v>0</v>
      </c>
      <c r="I650" s="12" t="s">
        <v>53</v>
      </c>
      <c r="J650" s="11"/>
      <c r="K650" s="12" t="s">
        <v>53</v>
      </c>
      <c r="L650" s="11"/>
      <c r="M650" s="20"/>
      <c r="N650" s="14">
        <v>0</v>
      </c>
      <c r="O650" s="20"/>
      <c r="P650" s="16" t="s">
        <v>32</v>
      </c>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row>
    <row r="651" spans="1:253" ht="32.4" customHeight="1" x14ac:dyDescent="0.3">
      <c r="A651" s="8" t="s">
        <v>313</v>
      </c>
      <c r="B651" s="9" t="s">
        <v>6538</v>
      </c>
      <c r="C651" s="9" t="s">
        <v>414</v>
      </c>
      <c r="D651" s="14">
        <v>72000</v>
      </c>
      <c r="E651" s="14">
        <v>72000</v>
      </c>
      <c r="F651" s="27"/>
      <c r="G651" s="14">
        <v>72000</v>
      </c>
      <c r="H651" s="14">
        <v>0</v>
      </c>
      <c r="I651" s="12" t="s">
        <v>53</v>
      </c>
      <c r="J651" s="7"/>
      <c r="K651" s="12" t="s">
        <v>53</v>
      </c>
      <c r="L651" s="7"/>
      <c r="M651" s="27"/>
      <c r="N651" s="14">
        <v>0</v>
      </c>
      <c r="O651" s="27"/>
      <c r="P651" s="16" t="s">
        <v>32</v>
      </c>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row>
    <row r="652" spans="1:253" ht="32.4" customHeight="1" x14ac:dyDescent="0.3">
      <c r="A652" s="8" t="s">
        <v>313</v>
      </c>
      <c r="B652" s="9" t="s">
        <v>6539</v>
      </c>
      <c r="C652" s="9" t="s">
        <v>414</v>
      </c>
      <c r="D652" s="14">
        <v>72000</v>
      </c>
      <c r="E652" s="14">
        <v>72000</v>
      </c>
      <c r="F652" s="27"/>
      <c r="G652" s="14">
        <v>72000</v>
      </c>
      <c r="H652" s="14">
        <v>0</v>
      </c>
      <c r="I652" s="12" t="s">
        <v>53</v>
      </c>
      <c r="J652" s="7"/>
      <c r="K652" s="12" t="s">
        <v>53</v>
      </c>
      <c r="L652" s="7"/>
      <c r="M652" s="27"/>
      <c r="N652" s="14">
        <v>0</v>
      </c>
      <c r="O652" s="27"/>
      <c r="P652" s="16" t="s">
        <v>32</v>
      </c>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row>
    <row r="653" spans="1:253" ht="32.4" customHeight="1" x14ac:dyDescent="0.3">
      <c r="A653" s="8" t="s">
        <v>313</v>
      </c>
      <c r="B653" s="9" t="s">
        <v>6540</v>
      </c>
      <c r="C653" s="9" t="s">
        <v>414</v>
      </c>
      <c r="D653" s="14">
        <v>72000</v>
      </c>
      <c r="E653" s="14">
        <v>72000</v>
      </c>
      <c r="F653" s="27"/>
      <c r="G653" s="14">
        <v>72000</v>
      </c>
      <c r="H653" s="14">
        <v>0</v>
      </c>
      <c r="I653" s="12" t="s">
        <v>53</v>
      </c>
      <c r="J653" s="7"/>
      <c r="K653" s="12" t="s">
        <v>53</v>
      </c>
      <c r="L653" s="7"/>
      <c r="M653" s="27"/>
      <c r="N653" s="14">
        <v>0</v>
      </c>
      <c r="O653" s="27"/>
      <c r="P653" s="16" t="s">
        <v>32</v>
      </c>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row>
    <row r="654" spans="1:253" ht="32.4" customHeight="1" x14ac:dyDescent="0.3">
      <c r="A654" s="8" t="s">
        <v>313</v>
      </c>
      <c r="B654" s="9" t="s">
        <v>6541</v>
      </c>
      <c r="C654" s="9" t="s">
        <v>414</v>
      </c>
      <c r="D654" s="14">
        <v>72000</v>
      </c>
      <c r="E654" s="14">
        <v>72000</v>
      </c>
      <c r="F654" s="27"/>
      <c r="G654" s="14">
        <v>72000</v>
      </c>
      <c r="H654" s="14">
        <v>0</v>
      </c>
      <c r="I654" s="12" t="s">
        <v>53</v>
      </c>
      <c r="J654" s="7"/>
      <c r="K654" s="12" t="s">
        <v>53</v>
      </c>
      <c r="L654" s="7"/>
      <c r="M654" s="27"/>
      <c r="N654" s="14">
        <v>0</v>
      </c>
      <c r="O654" s="27"/>
      <c r="P654" s="16" t="s">
        <v>32</v>
      </c>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row>
    <row r="655" spans="1:253" ht="32.4" customHeight="1" x14ac:dyDescent="0.3">
      <c r="A655" s="8" t="s">
        <v>313</v>
      </c>
      <c r="B655" s="9" t="s">
        <v>6542</v>
      </c>
      <c r="C655" s="9" t="s">
        <v>414</v>
      </c>
      <c r="D655" s="14">
        <v>72000</v>
      </c>
      <c r="E655" s="14">
        <v>72000</v>
      </c>
      <c r="F655" s="27"/>
      <c r="G655" s="14">
        <v>72000</v>
      </c>
      <c r="H655" s="14">
        <v>0</v>
      </c>
      <c r="I655" s="12" t="s">
        <v>53</v>
      </c>
      <c r="J655" s="7"/>
      <c r="K655" s="12" t="s">
        <v>53</v>
      </c>
      <c r="L655" s="7"/>
      <c r="M655" s="27"/>
      <c r="N655" s="14">
        <v>0</v>
      </c>
      <c r="O655" s="27"/>
      <c r="P655" s="16" t="s">
        <v>32</v>
      </c>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row>
    <row r="656" spans="1:253" s="21" customFormat="1" ht="32.4" customHeight="1" x14ac:dyDescent="0.3">
      <c r="A656" s="89" t="s">
        <v>313</v>
      </c>
      <c r="B656" s="36" t="s">
        <v>6543</v>
      </c>
      <c r="C656" s="19" t="s">
        <v>414</v>
      </c>
      <c r="D656" s="61">
        <v>72000</v>
      </c>
      <c r="E656" s="60">
        <v>72000</v>
      </c>
      <c r="F656" s="67"/>
      <c r="G656" s="60">
        <v>72000</v>
      </c>
      <c r="H656" s="14">
        <v>0</v>
      </c>
      <c r="I656" s="32" t="s">
        <v>53</v>
      </c>
      <c r="J656" s="32"/>
      <c r="K656" s="12" t="s">
        <v>53</v>
      </c>
      <c r="L656" s="67"/>
      <c r="M656" s="24"/>
      <c r="N656" s="14">
        <v>0</v>
      </c>
      <c r="O656" s="14"/>
      <c r="P656" s="16" t="s">
        <v>32</v>
      </c>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c r="HT656" s="22"/>
      <c r="HU656" s="22"/>
      <c r="HV656" s="22"/>
      <c r="HW656" s="22"/>
      <c r="HX656" s="22"/>
      <c r="HY656" s="22"/>
      <c r="HZ656" s="22"/>
      <c r="IA656" s="22"/>
      <c r="IB656" s="22"/>
      <c r="IC656" s="22"/>
      <c r="ID656" s="22"/>
      <c r="IE656" s="22"/>
      <c r="IF656" s="22"/>
      <c r="IG656" s="22"/>
      <c r="IH656" s="22"/>
      <c r="II656" s="22"/>
      <c r="IJ656" s="22"/>
      <c r="IK656" s="22"/>
      <c r="IL656" s="22"/>
      <c r="IM656" s="22"/>
      <c r="IN656" s="22"/>
      <c r="IO656" s="22"/>
      <c r="IP656" s="22"/>
      <c r="IQ656" s="22"/>
      <c r="IR656" s="22"/>
      <c r="IS656" s="22"/>
    </row>
    <row r="657" spans="1:253" s="21" customFormat="1" ht="32.4" customHeight="1" x14ac:dyDescent="0.3">
      <c r="A657" s="89" t="s">
        <v>313</v>
      </c>
      <c r="B657" s="36" t="s">
        <v>6544</v>
      </c>
      <c r="C657" s="19" t="s">
        <v>414</v>
      </c>
      <c r="D657" s="61">
        <v>72000</v>
      </c>
      <c r="E657" s="60">
        <v>72000</v>
      </c>
      <c r="F657" s="67"/>
      <c r="G657" s="60">
        <v>72000</v>
      </c>
      <c r="H657" s="14">
        <v>0</v>
      </c>
      <c r="I657" s="32" t="s">
        <v>53</v>
      </c>
      <c r="J657" s="32"/>
      <c r="K657" s="12" t="s">
        <v>53</v>
      </c>
      <c r="L657" s="67"/>
      <c r="M657" s="24"/>
      <c r="N657" s="14">
        <v>0</v>
      </c>
      <c r="O657" s="14"/>
      <c r="P657" s="16" t="s">
        <v>32</v>
      </c>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c r="HT657" s="22"/>
      <c r="HU657" s="22"/>
      <c r="HV657" s="22"/>
      <c r="HW657" s="22"/>
      <c r="HX657" s="22"/>
      <c r="HY657" s="22"/>
      <c r="HZ657" s="22"/>
      <c r="IA657" s="22"/>
      <c r="IB657" s="22"/>
      <c r="IC657" s="22"/>
      <c r="ID657" s="22"/>
      <c r="IE657" s="22"/>
      <c r="IF657" s="22"/>
      <c r="IG657" s="22"/>
      <c r="IH657" s="22"/>
      <c r="II657" s="22"/>
      <c r="IJ657" s="22"/>
      <c r="IK657" s="22"/>
      <c r="IL657" s="22"/>
      <c r="IM657" s="22"/>
      <c r="IN657" s="22"/>
      <c r="IO657" s="22"/>
      <c r="IP657" s="22"/>
      <c r="IQ657" s="22"/>
      <c r="IR657" s="22"/>
      <c r="IS657" s="22"/>
    </row>
    <row r="658" spans="1:253" s="21" customFormat="1" ht="32.4" customHeight="1" x14ac:dyDescent="0.3">
      <c r="A658" s="89" t="s">
        <v>313</v>
      </c>
      <c r="B658" s="36" t="s">
        <v>6545</v>
      </c>
      <c r="C658" s="19" t="s">
        <v>414</v>
      </c>
      <c r="D658" s="61">
        <v>72000</v>
      </c>
      <c r="E658" s="60">
        <v>72000</v>
      </c>
      <c r="F658" s="67"/>
      <c r="G658" s="60">
        <v>72000</v>
      </c>
      <c r="H658" s="14">
        <v>0</v>
      </c>
      <c r="I658" s="32" t="s">
        <v>53</v>
      </c>
      <c r="J658" s="32"/>
      <c r="K658" s="12" t="s">
        <v>53</v>
      </c>
      <c r="L658" s="67"/>
      <c r="M658" s="24"/>
      <c r="N658" s="14">
        <v>0</v>
      </c>
      <c r="O658" s="14"/>
      <c r="P658" s="16" t="s">
        <v>32</v>
      </c>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c r="HT658" s="22"/>
      <c r="HU658" s="22"/>
      <c r="HV658" s="22"/>
      <c r="HW658" s="22"/>
      <c r="HX658" s="22"/>
      <c r="HY658" s="22"/>
      <c r="HZ658" s="22"/>
      <c r="IA658" s="22"/>
      <c r="IB658" s="22"/>
      <c r="IC658" s="22"/>
      <c r="ID658" s="22"/>
      <c r="IE658" s="22"/>
      <c r="IF658" s="22"/>
      <c r="IG658" s="22"/>
      <c r="IH658" s="22"/>
      <c r="II658" s="22"/>
      <c r="IJ658" s="22"/>
      <c r="IK658" s="22"/>
      <c r="IL658" s="22"/>
      <c r="IM658" s="22"/>
      <c r="IN658" s="22"/>
      <c r="IO658" s="22"/>
      <c r="IP658" s="22"/>
      <c r="IQ658" s="22"/>
      <c r="IR658" s="22"/>
      <c r="IS658" s="22"/>
    </row>
    <row r="659" spans="1:253" s="21" customFormat="1" ht="32.4" customHeight="1" x14ac:dyDescent="0.3">
      <c r="A659" s="89" t="s">
        <v>313</v>
      </c>
      <c r="B659" s="36" t="s">
        <v>6546</v>
      </c>
      <c r="C659" s="19" t="s">
        <v>414</v>
      </c>
      <c r="D659" s="61">
        <v>72000</v>
      </c>
      <c r="E659" s="60">
        <v>72000</v>
      </c>
      <c r="F659" s="18"/>
      <c r="G659" s="60">
        <v>72000</v>
      </c>
      <c r="H659" s="14">
        <v>0</v>
      </c>
      <c r="I659" s="32" t="s">
        <v>53</v>
      </c>
      <c r="J659" s="32"/>
      <c r="K659" s="12" t="s">
        <v>53</v>
      </c>
      <c r="L659" s="32"/>
      <c r="M659" s="24"/>
      <c r="N659" s="14">
        <v>0</v>
      </c>
      <c r="O659" s="14"/>
      <c r="P659" s="16" t="s">
        <v>32</v>
      </c>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c r="HT659" s="22"/>
      <c r="HU659" s="22"/>
      <c r="HV659" s="22"/>
      <c r="HW659" s="22"/>
      <c r="HX659" s="22"/>
      <c r="HY659" s="22"/>
      <c r="HZ659" s="22"/>
      <c r="IA659" s="22"/>
      <c r="IB659" s="22"/>
      <c r="IC659" s="22"/>
      <c r="ID659" s="22"/>
      <c r="IE659" s="22"/>
      <c r="IF659" s="22"/>
      <c r="IG659" s="22"/>
      <c r="IH659" s="22"/>
      <c r="II659" s="22"/>
      <c r="IJ659" s="22"/>
      <c r="IK659" s="22"/>
      <c r="IL659" s="22"/>
      <c r="IM659" s="22"/>
      <c r="IN659" s="22"/>
      <c r="IO659" s="22"/>
      <c r="IP659" s="22"/>
      <c r="IQ659" s="22"/>
      <c r="IR659" s="22"/>
      <c r="IS659" s="22"/>
    </row>
    <row r="660" spans="1:253" s="21" customFormat="1" ht="32.4" customHeight="1" x14ac:dyDescent="0.3">
      <c r="A660" s="89" t="s">
        <v>313</v>
      </c>
      <c r="B660" s="36" t="s">
        <v>6547</v>
      </c>
      <c r="C660" s="19" t="s">
        <v>414</v>
      </c>
      <c r="D660" s="61">
        <v>72000</v>
      </c>
      <c r="E660" s="60">
        <v>72000</v>
      </c>
      <c r="F660" s="18"/>
      <c r="G660" s="60">
        <v>72000</v>
      </c>
      <c r="H660" s="14">
        <v>0</v>
      </c>
      <c r="I660" s="32" t="s">
        <v>53</v>
      </c>
      <c r="J660" s="32"/>
      <c r="K660" s="12" t="s">
        <v>53</v>
      </c>
      <c r="L660" s="32"/>
      <c r="M660" s="24"/>
      <c r="N660" s="14">
        <v>0</v>
      </c>
      <c r="O660" s="14"/>
      <c r="P660" s="16" t="s">
        <v>32</v>
      </c>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c r="HT660" s="22"/>
      <c r="HU660" s="22"/>
      <c r="HV660" s="22"/>
      <c r="HW660" s="22"/>
      <c r="HX660" s="22"/>
      <c r="HY660" s="22"/>
      <c r="HZ660" s="22"/>
      <c r="IA660" s="22"/>
      <c r="IB660" s="22"/>
      <c r="IC660" s="22"/>
      <c r="ID660" s="22"/>
      <c r="IE660" s="22"/>
      <c r="IF660" s="22"/>
      <c r="IG660" s="22"/>
      <c r="IH660" s="22"/>
      <c r="II660" s="22"/>
      <c r="IJ660" s="22"/>
      <c r="IK660" s="22"/>
      <c r="IL660" s="22"/>
      <c r="IM660" s="22"/>
      <c r="IN660" s="22"/>
      <c r="IO660" s="22"/>
      <c r="IP660" s="22"/>
      <c r="IQ660" s="22"/>
      <c r="IR660" s="22"/>
      <c r="IS660" s="22"/>
    </row>
    <row r="661" spans="1:253" s="21" customFormat="1" ht="32.4" customHeight="1" x14ac:dyDescent="0.3">
      <c r="A661" s="89" t="s">
        <v>313</v>
      </c>
      <c r="B661" s="36" t="s">
        <v>6548</v>
      </c>
      <c r="C661" s="19" t="s">
        <v>414</v>
      </c>
      <c r="D661" s="61">
        <v>72000</v>
      </c>
      <c r="E661" s="60">
        <v>72000</v>
      </c>
      <c r="F661" s="62"/>
      <c r="G661" s="60">
        <v>72000</v>
      </c>
      <c r="H661" s="14">
        <v>0</v>
      </c>
      <c r="I661" s="69" t="s">
        <v>53</v>
      </c>
      <c r="J661" s="69"/>
      <c r="K661" s="12" t="s">
        <v>53</v>
      </c>
      <c r="L661" s="69"/>
      <c r="M661" s="24"/>
      <c r="N661" s="14">
        <v>0</v>
      </c>
      <c r="O661" s="14"/>
      <c r="P661" s="16" t="s">
        <v>32</v>
      </c>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c r="HT661" s="22"/>
      <c r="HU661" s="22"/>
      <c r="HV661" s="22"/>
      <c r="HW661" s="22"/>
      <c r="HX661" s="22"/>
      <c r="HY661" s="22"/>
      <c r="HZ661" s="22"/>
      <c r="IA661" s="22"/>
      <c r="IB661" s="22"/>
      <c r="IC661" s="22"/>
      <c r="ID661" s="22"/>
      <c r="IE661" s="22"/>
      <c r="IF661" s="22"/>
      <c r="IG661" s="22"/>
      <c r="IH661" s="22"/>
      <c r="II661" s="22"/>
      <c r="IJ661" s="22"/>
      <c r="IK661" s="22"/>
      <c r="IL661" s="22"/>
      <c r="IM661" s="22"/>
      <c r="IN661" s="22"/>
      <c r="IO661" s="22"/>
      <c r="IP661" s="22"/>
      <c r="IQ661" s="22"/>
      <c r="IR661" s="22"/>
      <c r="IS661" s="22"/>
    </row>
    <row r="662" spans="1:253" s="21" customFormat="1" ht="32.4" customHeight="1" x14ac:dyDescent="0.3">
      <c r="A662" s="89" t="s">
        <v>6549</v>
      </c>
      <c r="B662" s="36" t="s">
        <v>6550</v>
      </c>
      <c r="C662" s="19" t="s">
        <v>414</v>
      </c>
      <c r="D662" s="61">
        <v>0</v>
      </c>
      <c r="E662" s="60"/>
      <c r="F662" s="67"/>
      <c r="G662" s="60">
        <v>0</v>
      </c>
      <c r="H662" s="14">
        <v>0</v>
      </c>
      <c r="I662" s="32" t="s">
        <v>53</v>
      </c>
      <c r="J662" s="32"/>
      <c r="K662" s="12" t="s">
        <v>53</v>
      </c>
      <c r="L662" s="67"/>
      <c r="M662" s="24"/>
      <c r="N662" s="14">
        <v>0</v>
      </c>
      <c r="O662" s="14"/>
      <c r="P662" s="16" t="s">
        <v>32</v>
      </c>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c r="HT662" s="22"/>
      <c r="HU662" s="22"/>
      <c r="HV662" s="22"/>
      <c r="HW662" s="22"/>
      <c r="HX662" s="22"/>
      <c r="HY662" s="22"/>
      <c r="HZ662" s="22"/>
      <c r="IA662" s="22"/>
      <c r="IB662" s="22"/>
      <c r="IC662" s="22"/>
      <c r="ID662" s="22"/>
      <c r="IE662" s="22"/>
      <c r="IF662" s="22"/>
      <c r="IG662" s="22"/>
      <c r="IH662" s="22"/>
      <c r="II662" s="22"/>
      <c r="IJ662" s="22"/>
      <c r="IK662" s="22"/>
      <c r="IL662" s="22"/>
      <c r="IM662" s="22"/>
      <c r="IN662" s="22"/>
      <c r="IO662" s="22"/>
      <c r="IP662" s="22"/>
      <c r="IQ662" s="22"/>
      <c r="IR662" s="22"/>
      <c r="IS662" s="22"/>
    </row>
    <row r="663" spans="1:253" s="21" customFormat="1" ht="32.4" customHeight="1" x14ac:dyDescent="0.3">
      <c r="A663" s="89" t="s">
        <v>6549</v>
      </c>
      <c r="B663" s="36" t="s">
        <v>6551</v>
      </c>
      <c r="C663" s="19" t="s">
        <v>414</v>
      </c>
      <c r="D663" s="68">
        <v>72000</v>
      </c>
      <c r="E663" s="68">
        <v>72000</v>
      </c>
      <c r="F663" s="67"/>
      <c r="G663" s="68">
        <v>72000</v>
      </c>
      <c r="H663" s="14">
        <v>0</v>
      </c>
      <c r="I663" s="32" t="s">
        <v>53</v>
      </c>
      <c r="J663" s="32"/>
      <c r="K663" s="12" t="s">
        <v>53</v>
      </c>
      <c r="L663" s="67"/>
      <c r="M663" s="24"/>
      <c r="N663" s="14">
        <v>0</v>
      </c>
      <c r="O663" s="14"/>
      <c r="P663" s="16" t="s">
        <v>32</v>
      </c>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c r="HT663" s="22"/>
      <c r="HU663" s="22"/>
      <c r="HV663" s="22"/>
      <c r="HW663" s="22"/>
      <c r="HX663" s="22"/>
      <c r="HY663" s="22"/>
      <c r="HZ663" s="22"/>
      <c r="IA663" s="22"/>
      <c r="IB663" s="22"/>
      <c r="IC663" s="22"/>
      <c r="ID663" s="22"/>
      <c r="IE663" s="22"/>
      <c r="IF663" s="22"/>
      <c r="IG663" s="22"/>
      <c r="IH663" s="22"/>
      <c r="II663" s="22"/>
      <c r="IJ663" s="22"/>
      <c r="IK663" s="22"/>
      <c r="IL663" s="22"/>
      <c r="IM663" s="22"/>
      <c r="IN663" s="22"/>
      <c r="IO663" s="22"/>
      <c r="IP663" s="22"/>
      <c r="IQ663" s="22"/>
      <c r="IR663" s="22"/>
      <c r="IS663" s="22"/>
    </row>
    <row r="664" spans="1:253" s="21" customFormat="1" ht="32.4" customHeight="1" x14ac:dyDescent="0.3">
      <c r="A664" s="89" t="s">
        <v>6552</v>
      </c>
      <c r="B664" s="36" t="s">
        <v>6553</v>
      </c>
      <c r="C664" s="19" t="s">
        <v>414</v>
      </c>
      <c r="D664" s="61">
        <v>72000</v>
      </c>
      <c r="E664" s="60">
        <v>72000</v>
      </c>
      <c r="F664" s="67"/>
      <c r="G664" s="60">
        <v>72000</v>
      </c>
      <c r="H664" s="14">
        <v>0</v>
      </c>
      <c r="I664" s="32" t="s">
        <v>53</v>
      </c>
      <c r="J664" s="32"/>
      <c r="K664" s="12" t="s">
        <v>53</v>
      </c>
      <c r="L664" s="67"/>
      <c r="M664" s="24"/>
      <c r="N664" s="14">
        <v>0</v>
      </c>
      <c r="O664" s="14"/>
      <c r="P664" s="16" t="s">
        <v>32</v>
      </c>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c r="HT664" s="22"/>
      <c r="HU664" s="22"/>
      <c r="HV664" s="22"/>
      <c r="HW664" s="22"/>
      <c r="HX664" s="22"/>
      <c r="HY664" s="22"/>
      <c r="HZ664" s="22"/>
      <c r="IA664" s="22"/>
      <c r="IB664" s="22"/>
      <c r="IC664" s="22"/>
      <c r="ID664" s="22"/>
      <c r="IE664" s="22"/>
      <c r="IF664" s="22"/>
      <c r="IG664" s="22"/>
      <c r="IH664" s="22"/>
      <c r="II664" s="22"/>
      <c r="IJ664" s="22"/>
      <c r="IK664" s="22"/>
      <c r="IL664" s="22"/>
      <c r="IM664" s="22"/>
      <c r="IN664" s="22"/>
      <c r="IO664" s="22"/>
      <c r="IP664" s="22"/>
      <c r="IQ664" s="22"/>
      <c r="IR664" s="22"/>
      <c r="IS664" s="22"/>
    </row>
    <row r="665" spans="1:253" s="21" customFormat="1" ht="32.4" customHeight="1" x14ac:dyDescent="0.3">
      <c r="A665" s="89" t="s">
        <v>331</v>
      </c>
      <c r="B665" s="36" t="s">
        <v>6554</v>
      </c>
      <c r="C665" s="19" t="s">
        <v>414</v>
      </c>
      <c r="D665" s="61">
        <v>72000</v>
      </c>
      <c r="E665" s="60">
        <v>72000</v>
      </c>
      <c r="F665" s="67"/>
      <c r="G665" s="60">
        <v>72000</v>
      </c>
      <c r="H665" s="14">
        <v>0</v>
      </c>
      <c r="I665" s="32" t="s">
        <v>53</v>
      </c>
      <c r="J665" s="32"/>
      <c r="K665" s="12" t="s">
        <v>53</v>
      </c>
      <c r="L665" s="67"/>
      <c r="M665" s="24"/>
      <c r="N665" s="14">
        <v>0</v>
      </c>
      <c r="O665" s="14"/>
      <c r="P665" s="16" t="s">
        <v>32</v>
      </c>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c r="HT665" s="22"/>
      <c r="HU665" s="22"/>
      <c r="HV665" s="22"/>
      <c r="HW665" s="22"/>
      <c r="HX665" s="22"/>
      <c r="HY665" s="22"/>
      <c r="HZ665" s="22"/>
      <c r="IA665" s="22"/>
      <c r="IB665" s="22"/>
      <c r="IC665" s="22"/>
      <c r="ID665" s="22"/>
      <c r="IE665" s="22"/>
      <c r="IF665" s="22"/>
      <c r="IG665" s="22"/>
      <c r="IH665" s="22"/>
      <c r="II665" s="22"/>
      <c r="IJ665" s="22"/>
      <c r="IK665" s="22"/>
      <c r="IL665" s="22"/>
      <c r="IM665" s="22"/>
      <c r="IN665" s="22"/>
      <c r="IO665" s="22"/>
      <c r="IP665" s="22"/>
      <c r="IQ665" s="22"/>
      <c r="IR665" s="22"/>
      <c r="IS665" s="22"/>
    </row>
    <row r="666" spans="1:253" s="21" customFormat="1" ht="32.4" customHeight="1" x14ac:dyDescent="0.3">
      <c r="A666" s="89" t="s">
        <v>331</v>
      </c>
      <c r="B666" s="36" t="s">
        <v>6555</v>
      </c>
      <c r="C666" s="19" t="s">
        <v>414</v>
      </c>
      <c r="D666" s="69">
        <v>72000</v>
      </c>
      <c r="E666" s="69">
        <v>72000</v>
      </c>
      <c r="F666" s="67"/>
      <c r="G666" s="69">
        <v>72000</v>
      </c>
      <c r="H666" s="14">
        <v>0</v>
      </c>
      <c r="I666" s="32" t="s">
        <v>53</v>
      </c>
      <c r="J666" s="32"/>
      <c r="K666" s="12" t="s">
        <v>53</v>
      </c>
      <c r="L666" s="67"/>
      <c r="M666" s="24"/>
      <c r="N666" s="14">
        <v>0</v>
      </c>
      <c r="O666" s="14"/>
      <c r="P666" s="16" t="s">
        <v>32</v>
      </c>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c r="HT666" s="22"/>
      <c r="HU666" s="22"/>
      <c r="HV666" s="22"/>
      <c r="HW666" s="22"/>
      <c r="HX666" s="22"/>
      <c r="HY666" s="22"/>
      <c r="HZ666" s="22"/>
      <c r="IA666" s="22"/>
      <c r="IB666" s="22"/>
      <c r="IC666" s="22"/>
      <c r="ID666" s="22"/>
      <c r="IE666" s="22"/>
      <c r="IF666" s="22"/>
      <c r="IG666" s="22"/>
      <c r="IH666" s="22"/>
      <c r="II666" s="22"/>
      <c r="IJ666" s="22"/>
      <c r="IK666" s="22"/>
      <c r="IL666" s="22"/>
      <c r="IM666" s="22"/>
      <c r="IN666" s="22"/>
      <c r="IO666" s="22"/>
      <c r="IP666" s="22"/>
      <c r="IQ666" s="22"/>
      <c r="IR666" s="22"/>
      <c r="IS666" s="22"/>
    </row>
    <row r="667" spans="1:253" s="21" customFormat="1" ht="32.4" customHeight="1" x14ac:dyDescent="0.3">
      <c r="A667" s="89" t="s">
        <v>331</v>
      </c>
      <c r="B667" s="36" t="s">
        <v>6556</v>
      </c>
      <c r="C667" s="19" t="s">
        <v>414</v>
      </c>
      <c r="D667" s="61">
        <v>72000</v>
      </c>
      <c r="E667" s="60">
        <v>72000</v>
      </c>
      <c r="F667" s="67"/>
      <c r="G667" s="60">
        <v>72000</v>
      </c>
      <c r="H667" s="14">
        <v>0</v>
      </c>
      <c r="I667" s="32" t="s">
        <v>53</v>
      </c>
      <c r="J667" s="32"/>
      <c r="K667" s="12" t="s">
        <v>53</v>
      </c>
      <c r="L667" s="67"/>
      <c r="M667" s="24"/>
      <c r="N667" s="14">
        <v>0</v>
      </c>
      <c r="O667" s="14"/>
      <c r="P667" s="16" t="s">
        <v>32</v>
      </c>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c r="HT667" s="22"/>
      <c r="HU667" s="22"/>
      <c r="HV667" s="22"/>
      <c r="HW667" s="22"/>
      <c r="HX667" s="22"/>
      <c r="HY667" s="22"/>
      <c r="HZ667" s="22"/>
      <c r="IA667" s="22"/>
      <c r="IB667" s="22"/>
      <c r="IC667" s="22"/>
      <c r="ID667" s="22"/>
      <c r="IE667" s="22"/>
      <c r="IF667" s="22"/>
      <c r="IG667" s="22"/>
      <c r="IH667" s="22"/>
      <c r="II667" s="22"/>
      <c r="IJ667" s="22"/>
      <c r="IK667" s="22"/>
      <c r="IL667" s="22"/>
      <c r="IM667" s="22"/>
      <c r="IN667" s="22"/>
      <c r="IO667" s="22"/>
      <c r="IP667" s="22"/>
      <c r="IQ667" s="22"/>
      <c r="IR667" s="22"/>
      <c r="IS667" s="22"/>
    </row>
    <row r="668" spans="1:253" s="21" customFormat="1" ht="32.4" customHeight="1" x14ac:dyDescent="0.3">
      <c r="A668" s="89" t="s">
        <v>330</v>
      </c>
      <c r="B668" s="36" t="s">
        <v>6557</v>
      </c>
      <c r="C668" s="19" t="s">
        <v>414</v>
      </c>
      <c r="D668" s="61">
        <v>72000</v>
      </c>
      <c r="E668" s="60">
        <v>72000</v>
      </c>
      <c r="F668" s="67"/>
      <c r="G668" s="60">
        <v>72000</v>
      </c>
      <c r="H668" s="14">
        <v>0</v>
      </c>
      <c r="I668" s="32" t="s">
        <v>53</v>
      </c>
      <c r="J668" s="32"/>
      <c r="K668" s="12" t="s">
        <v>53</v>
      </c>
      <c r="L668" s="67"/>
      <c r="M668" s="24"/>
      <c r="N668" s="14">
        <v>0</v>
      </c>
      <c r="O668" s="14"/>
      <c r="P668" s="16" t="s">
        <v>32</v>
      </c>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c r="HT668" s="22"/>
      <c r="HU668" s="22"/>
      <c r="HV668" s="22"/>
      <c r="HW668" s="22"/>
      <c r="HX668" s="22"/>
      <c r="HY668" s="22"/>
      <c r="HZ668" s="22"/>
      <c r="IA668" s="22"/>
      <c r="IB668" s="22"/>
      <c r="IC668" s="22"/>
      <c r="ID668" s="22"/>
      <c r="IE668" s="22"/>
      <c r="IF668" s="22"/>
      <c r="IG668" s="22"/>
      <c r="IH668" s="22"/>
      <c r="II668" s="22"/>
      <c r="IJ668" s="22"/>
      <c r="IK668" s="22"/>
      <c r="IL668" s="22"/>
      <c r="IM668" s="22"/>
      <c r="IN668" s="22"/>
      <c r="IO668" s="22"/>
      <c r="IP668" s="22"/>
      <c r="IQ668" s="22"/>
      <c r="IR668" s="22"/>
      <c r="IS668" s="22"/>
    </row>
    <row r="669" spans="1:253" s="21" customFormat="1" ht="32.4" customHeight="1" x14ac:dyDescent="0.3">
      <c r="A669" s="89" t="s">
        <v>330</v>
      </c>
      <c r="B669" s="36" t="s">
        <v>6558</v>
      </c>
      <c r="C669" s="19" t="s">
        <v>414</v>
      </c>
      <c r="D669" s="61">
        <v>72000</v>
      </c>
      <c r="E669" s="60">
        <v>72000</v>
      </c>
      <c r="F669" s="67"/>
      <c r="G669" s="60">
        <v>72000</v>
      </c>
      <c r="H669" s="14">
        <v>0</v>
      </c>
      <c r="I669" s="32" t="s">
        <v>53</v>
      </c>
      <c r="J669" s="32"/>
      <c r="K669" s="12" t="s">
        <v>53</v>
      </c>
      <c r="L669" s="67"/>
      <c r="M669" s="24"/>
      <c r="N669" s="14">
        <v>0</v>
      </c>
      <c r="O669" s="14"/>
      <c r="P669" s="16" t="s">
        <v>32</v>
      </c>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c r="HT669" s="22"/>
      <c r="HU669" s="22"/>
      <c r="HV669" s="22"/>
      <c r="HW669" s="22"/>
      <c r="HX669" s="22"/>
      <c r="HY669" s="22"/>
      <c r="HZ669" s="22"/>
      <c r="IA669" s="22"/>
      <c r="IB669" s="22"/>
      <c r="IC669" s="22"/>
      <c r="ID669" s="22"/>
      <c r="IE669" s="22"/>
      <c r="IF669" s="22"/>
      <c r="IG669" s="22"/>
      <c r="IH669" s="22"/>
      <c r="II669" s="22"/>
      <c r="IJ669" s="22"/>
      <c r="IK669" s="22"/>
      <c r="IL669" s="22"/>
      <c r="IM669" s="22"/>
      <c r="IN669" s="22"/>
      <c r="IO669" s="22"/>
      <c r="IP669" s="22"/>
      <c r="IQ669" s="22"/>
      <c r="IR669" s="22"/>
      <c r="IS669" s="22"/>
    </row>
    <row r="670" spans="1:253" s="21" customFormat="1" ht="32.4" customHeight="1" x14ac:dyDescent="0.3">
      <c r="A670" s="89" t="s">
        <v>310</v>
      </c>
      <c r="B670" s="36" t="s">
        <v>6559</v>
      </c>
      <c r="C670" s="19" t="s">
        <v>414</v>
      </c>
      <c r="D670" s="61">
        <v>72000</v>
      </c>
      <c r="E670" s="60">
        <v>72000</v>
      </c>
      <c r="F670" s="67"/>
      <c r="G670" s="60">
        <v>72000</v>
      </c>
      <c r="H670" s="14">
        <v>0</v>
      </c>
      <c r="I670" s="32" t="s">
        <v>53</v>
      </c>
      <c r="J670" s="32"/>
      <c r="K670" s="12" t="s">
        <v>53</v>
      </c>
      <c r="L670" s="67"/>
      <c r="M670" s="24"/>
      <c r="N670" s="14">
        <v>0</v>
      </c>
      <c r="O670" s="14"/>
      <c r="P670" s="16" t="s">
        <v>32</v>
      </c>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c r="HT670" s="22"/>
      <c r="HU670" s="22"/>
      <c r="HV670" s="22"/>
      <c r="HW670" s="22"/>
      <c r="HX670" s="22"/>
      <c r="HY670" s="22"/>
      <c r="HZ670" s="22"/>
      <c r="IA670" s="22"/>
      <c r="IB670" s="22"/>
      <c r="IC670" s="22"/>
      <c r="ID670" s="22"/>
      <c r="IE670" s="22"/>
      <c r="IF670" s="22"/>
      <c r="IG670" s="22"/>
      <c r="IH670" s="22"/>
      <c r="II670" s="22"/>
      <c r="IJ670" s="22"/>
      <c r="IK670" s="22"/>
      <c r="IL670" s="22"/>
      <c r="IM670" s="22"/>
      <c r="IN670" s="22"/>
      <c r="IO670" s="22"/>
      <c r="IP670" s="22"/>
      <c r="IQ670" s="22"/>
      <c r="IR670" s="22"/>
      <c r="IS670" s="22"/>
    </row>
    <row r="671" spans="1:253" s="21" customFormat="1" ht="32.4" customHeight="1" x14ac:dyDescent="0.3">
      <c r="A671" s="89" t="s">
        <v>310</v>
      </c>
      <c r="B671" s="36" t="s">
        <v>6560</v>
      </c>
      <c r="C671" s="19" t="s">
        <v>414</v>
      </c>
      <c r="D671" s="61">
        <v>72000</v>
      </c>
      <c r="E671" s="60">
        <v>72000</v>
      </c>
      <c r="F671" s="67"/>
      <c r="G671" s="60">
        <v>72000</v>
      </c>
      <c r="H671" s="14">
        <v>0</v>
      </c>
      <c r="I671" s="32" t="s">
        <v>53</v>
      </c>
      <c r="J671" s="32"/>
      <c r="K671" s="12" t="s">
        <v>53</v>
      </c>
      <c r="L671" s="67"/>
      <c r="M671" s="24"/>
      <c r="N671" s="14">
        <v>0</v>
      </c>
      <c r="O671" s="14"/>
      <c r="P671" s="16" t="s">
        <v>32</v>
      </c>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c r="HT671" s="22"/>
      <c r="HU671" s="22"/>
      <c r="HV671" s="22"/>
      <c r="HW671" s="22"/>
      <c r="HX671" s="22"/>
      <c r="HY671" s="22"/>
      <c r="HZ671" s="22"/>
      <c r="IA671" s="22"/>
      <c r="IB671" s="22"/>
      <c r="IC671" s="22"/>
      <c r="ID671" s="22"/>
      <c r="IE671" s="22"/>
      <c r="IF671" s="22"/>
      <c r="IG671" s="22"/>
      <c r="IH671" s="22"/>
      <c r="II671" s="22"/>
      <c r="IJ671" s="22"/>
      <c r="IK671" s="22"/>
      <c r="IL671" s="22"/>
      <c r="IM671" s="22"/>
      <c r="IN671" s="22"/>
      <c r="IO671" s="22"/>
      <c r="IP671" s="22"/>
      <c r="IQ671" s="22"/>
      <c r="IR671" s="22"/>
      <c r="IS671" s="22"/>
    </row>
    <row r="672" spans="1:253" s="21" customFormat="1" ht="32.4" customHeight="1" x14ac:dyDescent="0.3">
      <c r="A672" s="89" t="s">
        <v>310</v>
      </c>
      <c r="B672" s="36" t="s">
        <v>6561</v>
      </c>
      <c r="C672" s="19" t="s">
        <v>414</v>
      </c>
      <c r="D672" s="61">
        <v>72000</v>
      </c>
      <c r="E672" s="60">
        <v>72000</v>
      </c>
      <c r="F672" s="18"/>
      <c r="G672" s="60">
        <v>72000</v>
      </c>
      <c r="H672" s="14">
        <v>0</v>
      </c>
      <c r="I672" s="32" t="s">
        <v>53</v>
      </c>
      <c r="J672" s="32"/>
      <c r="K672" s="12" t="s">
        <v>53</v>
      </c>
      <c r="L672" s="32"/>
      <c r="M672" s="24"/>
      <c r="N672" s="14">
        <v>0</v>
      </c>
      <c r="O672" s="14"/>
      <c r="P672" s="16" t="s">
        <v>32</v>
      </c>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c r="HT672" s="22"/>
      <c r="HU672" s="22"/>
      <c r="HV672" s="22"/>
      <c r="HW672" s="22"/>
      <c r="HX672" s="22"/>
      <c r="HY672" s="22"/>
      <c r="HZ672" s="22"/>
      <c r="IA672" s="22"/>
      <c r="IB672" s="22"/>
      <c r="IC672" s="22"/>
      <c r="ID672" s="22"/>
      <c r="IE672" s="22"/>
      <c r="IF672" s="22"/>
      <c r="IG672" s="22"/>
      <c r="IH672" s="22"/>
      <c r="II672" s="22"/>
      <c r="IJ672" s="22"/>
      <c r="IK672" s="22"/>
      <c r="IL672" s="22"/>
      <c r="IM672" s="22"/>
      <c r="IN672" s="22"/>
      <c r="IO672" s="22"/>
      <c r="IP672" s="22"/>
      <c r="IQ672" s="22"/>
      <c r="IR672" s="22"/>
      <c r="IS672" s="22"/>
    </row>
    <row r="673" spans="1:253" s="21" customFormat="1" ht="32.4" customHeight="1" x14ac:dyDescent="0.3">
      <c r="A673" s="89" t="s">
        <v>308</v>
      </c>
      <c r="B673" s="36" t="s">
        <v>6562</v>
      </c>
      <c r="C673" s="19" t="s">
        <v>414</v>
      </c>
      <c r="D673" s="61">
        <v>72000</v>
      </c>
      <c r="E673" s="60">
        <v>72000</v>
      </c>
      <c r="F673" s="67"/>
      <c r="G673" s="60">
        <v>72000</v>
      </c>
      <c r="H673" s="14">
        <v>0</v>
      </c>
      <c r="I673" s="32" t="s">
        <v>53</v>
      </c>
      <c r="J673" s="32"/>
      <c r="K673" s="12" t="s">
        <v>53</v>
      </c>
      <c r="L673" s="67"/>
      <c r="M673" s="24"/>
      <c r="N673" s="14">
        <v>0</v>
      </c>
      <c r="O673" s="14"/>
      <c r="P673" s="16" t="s">
        <v>32</v>
      </c>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c r="HT673" s="22"/>
      <c r="HU673" s="22"/>
      <c r="HV673" s="22"/>
      <c r="HW673" s="22"/>
      <c r="HX673" s="22"/>
      <c r="HY673" s="22"/>
      <c r="HZ673" s="22"/>
      <c r="IA673" s="22"/>
      <c r="IB673" s="22"/>
      <c r="IC673" s="22"/>
      <c r="ID673" s="22"/>
      <c r="IE673" s="22"/>
      <c r="IF673" s="22"/>
      <c r="IG673" s="22"/>
      <c r="IH673" s="22"/>
      <c r="II673" s="22"/>
      <c r="IJ673" s="22"/>
      <c r="IK673" s="22"/>
      <c r="IL673" s="22"/>
      <c r="IM673" s="22"/>
      <c r="IN673" s="22"/>
      <c r="IO673" s="22"/>
      <c r="IP673" s="22"/>
      <c r="IQ673" s="22"/>
      <c r="IR673" s="22"/>
      <c r="IS673" s="22"/>
    </row>
    <row r="674" spans="1:253" s="21" customFormat="1" ht="32.4" customHeight="1" x14ac:dyDescent="0.3">
      <c r="A674" s="89" t="s">
        <v>309</v>
      </c>
      <c r="B674" s="36" t="s">
        <v>6563</v>
      </c>
      <c r="C674" s="19" t="s">
        <v>414</v>
      </c>
      <c r="D674" s="68">
        <v>72000</v>
      </c>
      <c r="E674" s="68">
        <v>72000</v>
      </c>
      <c r="F674" s="67"/>
      <c r="G674" s="68">
        <v>72000</v>
      </c>
      <c r="H674" s="14">
        <v>0</v>
      </c>
      <c r="I674" s="32" t="s">
        <v>53</v>
      </c>
      <c r="J674" s="32"/>
      <c r="K674" s="12" t="s">
        <v>53</v>
      </c>
      <c r="L674" s="67"/>
      <c r="M674" s="24"/>
      <c r="N674" s="14">
        <v>0</v>
      </c>
      <c r="O674" s="14"/>
      <c r="P674" s="16" t="s">
        <v>32</v>
      </c>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c r="HT674" s="22"/>
      <c r="HU674" s="22"/>
      <c r="HV674" s="22"/>
      <c r="HW674" s="22"/>
      <c r="HX674" s="22"/>
      <c r="HY674" s="22"/>
      <c r="HZ674" s="22"/>
      <c r="IA674" s="22"/>
      <c r="IB674" s="22"/>
      <c r="IC674" s="22"/>
      <c r="ID674" s="22"/>
      <c r="IE674" s="22"/>
      <c r="IF674" s="22"/>
      <c r="IG674" s="22"/>
      <c r="IH674" s="22"/>
      <c r="II674" s="22"/>
      <c r="IJ674" s="22"/>
      <c r="IK674" s="22"/>
      <c r="IL674" s="22"/>
      <c r="IM674" s="22"/>
      <c r="IN674" s="22"/>
      <c r="IO674" s="22"/>
      <c r="IP674" s="22"/>
      <c r="IQ674" s="22"/>
      <c r="IR674" s="22"/>
      <c r="IS674" s="22"/>
    </row>
    <row r="675" spans="1:253" s="21" customFormat="1" ht="32.4" customHeight="1" x14ac:dyDescent="0.3">
      <c r="A675" s="89" t="s">
        <v>5202</v>
      </c>
      <c r="B675" s="36" t="s">
        <v>6564</v>
      </c>
      <c r="C675" s="19" t="s">
        <v>414</v>
      </c>
      <c r="D675" s="61">
        <v>72000</v>
      </c>
      <c r="E675" s="61">
        <v>72000</v>
      </c>
      <c r="F675" s="67"/>
      <c r="G675" s="61">
        <v>72000</v>
      </c>
      <c r="H675" s="14">
        <v>0</v>
      </c>
      <c r="I675" s="32" t="s">
        <v>53</v>
      </c>
      <c r="J675" s="32"/>
      <c r="K675" s="12" t="s">
        <v>53</v>
      </c>
      <c r="L675" s="67"/>
      <c r="M675" s="24"/>
      <c r="N675" s="14">
        <v>0</v>
      </c>
      <c r="O675" s="14"/>
      <c r="P675" s="16" t="s">
        <v>32</v>
      </c>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c r="HT675" s="22"/>
      <c r="HU675" s="22"/>
      <c r="HV675" s="22"/>
      <c r="HW675" s="22"/>
      <c r="HX675" s="22"/>
      <c r="HY675" s="22"/>
      <c r="HZ675" s="22"/>
      <c r="IA675" s="22"/>
      <c r="IB675" s="22"/>
      <c r="IC675" s="22"/>
      <c r="ID675" s="22"/>
      <c r="IE675" s="22"/>
      <c r="IF675" s="22"/>
      <c r="IG675" s="22"/>
      <c r="IH675" s="22"/>
      <c r="II675" s="22"/>
      <c r="IJ675" s="22"/>
      <c r="IK675" s="22"/>
      <c r="IL675" s="22"/>
      <c r="IM675" s="22"/>
      <c r="IN675" s="22"/>
      <c r="IO675" s="22"/>
      <c r="IP675" s="22"/>
      <c r="IQ675" s="22"/>
      <c r="IR675" s="22"/>
      <c r="IS675" s="22"/>
    </row>
    <row r="676" spans="1:253" s="21" customFormat="1" ht="32.4" customHeight="1" x14ac:dyDescent="0.3">
      <c r="A676" s="89" t="s">
        <v>5206</v>
      </c>
      <c r="B676" s="36" t="s">
        <v>6565</v>
      </c>
      <c r="C676" s="19" t="s">
        <v>414</v>
      </c>
      <c r="D676" s="61">
        <v>72000</v>
      </c>
      <c r="E676" s="61">
        <v>72000</v>
      </c>
      <c r="F676" s="67"/>
      <c r="G676" s="61">
        <v>72000</v>
      </c>
      <c r="H676" s="14">
        <v>0</v>
      </c>
      <c r="I676" s="32" t="s">
        <v>53</v>
      </c>
      <c r="J676" s="32"/>
      <c r="K676" s="12" t="s">
        <v>53</v>
      </c>
      <c r="L676" s="67"/>
      <c r="M676" s="24"/>
      <c r="N676" s="14">
        <v>0</v>
      </c>
      <c r="O676" s="14"/>
      <c r="P676" s="16" t="s">
        <v>32</v>
      </c>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c r="HT676" s="22"/>
      <c r="HU676" s="22"/>
      <c r="HV676" s="22"/>
      <c r="HW676" s="22"/>
      <c r="HX676" s="22"/>
      <c r="HY676" s="22"/>
      <c r="HZ676" s="22"/>
      <c r="IA676" s="22"/>
      <c r="IB676" s="22"/>
      <c r="IC676" s="22"/>
      <c r="ID676" s="22"/>
      <c r="IE676" s="22"/>
      <c r="IF676" s="22"/>
      <c r="IG676" s="22"/>
      <c r="IH676" s="22"/>
      <c r="II676" s="22"/>
      <c r="IJ676" s="22"/>
      <c r="IK676" s="22"/>
      <c r="IL676" s="22"/>
      <c r="IM676" s="22"/>
      <c r="IN676" s="22"/>
      <c r="IO676" s="22"/>
      <c r="IP676" s="22"/>
      <c r="IQ676" s="22"/>
      <c r="IR676" s="22"/>
      <c r="IS676" s="22"/>
    </row>
    <row r="677" spans="1:253" s="21" customFormat="1" ht="32.4" customHeight="1" x14ac:dyDescent="0.3">
      <c r="A677" s="89" t="s">
        <v>307</v>
      </c>
      <c r="B677" s="36" t="s">
        <v>6566</v>
      </c>
      <c r="C677" s="19" t="s">
        <v>414</v>
      </c>
      <c r="D677" s="61">
        <v>72000</v>
      </c>
      <c r="E677" s="61">
        <v>72000</v>
      </c>
      <c r="F677" s="67"/>
      <c r="G677" s="61">
        <v>72000</v>
      </c>
      <c r="H677" s="14">
        <v>0</v>
      </c>
      <c r="I677" s="32" t="s">
        <v>53</v>
      </c>
      <c r="J677" s="32"/>
      <c r="K677" s="12" t="s">
        <v>53</v>
      </c>
      <c r="L677" s="67"/>
      <c r="M677" s="24"/>
      <c r="N677" s="14">
        <v>0</v>
      </c>
      <c r="O677" s="14"/>
      <c r="P677" s="16" t="s">
        <v>32</v>
      </c>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c r="HT677" s="22"/>
      <c r="HU677" s="22"/>
      <c r="HV677" s="22"/>
      <c r="HW677" s="22"/>
      <c r="HX677" s="22"/>
      <c r="HY677" s="22"/>
      <c r="HZ677" s="22"/>
      <c r="IA677" s="22"/>
      <c r="IB677" s="22"/>
      <c r="IC677" s="22"/>
      <c r="ID677" s="22"/>
      <c r="IE677" s="22"/>
      <c r="IF677" s="22"/>
      <c r="IG677" s="22"/>
      <c r="IH677" s="22"/>
      <c r="II677" s="22"/>
      <c r="IJ677" s="22"/>
      <c r="IK677" s="22"/>
      <c r="IL677" s="22"/>
      <c r="IM677" s="22"/>
      <c r="IN677" s="22"/>
      <c r="IO677" s="22"/>
      <c r="IP677" s="22"/>
      <c r="IQ677" s="22"/>
      <c r="IR677" s="22"/>
      <c r="IS677" s="22"/>
    </row>
    <row r="678" spans="1:253" s="21" customFormat="1" ht="32.4" customHeight="1" x14ac:dyDescent="0.3">
      <c r="A678" s="89" t="s">
        <v>307</v>
      </c>
      <c r="B678" s="36" t="s">
        <v>6567</v>
      </c>
      <c r="C678" s="19" t="s">
        <v>414</v>
      </c>
      <c r="D678" s="61">
        <v>72000</v>
      </c>
      <c r="E678" s="61">
        <v>72000</v>
      </c>
      <c r="F678" s="67"/>
      <c r="G678" s="61">
        <v>72000</v>
      </c>
      <c r="H678" s="14">
        <v>0</v>
      </c>
      <c r="I678" s="32" t="s">
        <v>53</v>
      </c>
      <c r="J678" s="32"/>
      <c r="K678" s="12" t="s">
        <v>53</v>
      </c>
      <c r="L678" s="67"/>
      <c r="M678" s="24"/>
      <c r="N678" s="14">
        <v>0</v>
      </c>
      <c r="O678" s="14"/>
      <c r="P678" s="16" t="s">
        <v>32</v>
      </c>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c r="HT678" s="22"/>
      <c r="HU678" s="22"/>
      <c r="HV678" s="22"/>
      <c r="HW678" s="22"/>
      <c r="HX678" s="22"/>
      <c r="HY678" s="22"/>
      <c r="HZ678" s="22"/>
      <c r="IA678" s="22"/>
      <c r="IB678" s="22"/>
      <c r="IC678" s="22"/>
      <c r="ID678" s="22"/>
      <c r="IE678" s="22"/>
      <c r="IF678" s="22"/>
      <c r="IG678" s="22"/>
      <c r="IH678" s="22"/>
      <c r="II678" s="22"/>
      <c r="IJ678" s="22"/>
      <c r="IK678" s="22"/>
      <c r="IL678" s="22"/>
      <c r="IM678" s="22"/>
      <c r="IN678" s="22"/>
      <c r="IO678" s="22"/>
      <c r="IP678" s="22"/>
      <c r="IQ678" s="22"/>
      <c r="IR678" s="22"/>
      <c r="IS678" s="22"/>
    </row>
    <row r="679" spans="1:253" s="21" customFormat="1" ht="32.4" customHeight="1" x14ac:dyDescent="0.3">
      <c r="A679" s="89" t="s">
        <v>307</v>
      </c>
      <c r="B679" s="36" t="s">
        <v>6568</v>
      </c>
      <c r="C679" s="19" t="s">
        <v>414</v>
      </c>
      <c r="D679" s="61">
        <v>72000</v>
      </c>
      <c r="E679" s="60">
        <v>72000</v>
      </c>
      <c r="F679" s="67"/>
      <c r="G679" s="60">
        <v>72000</v>
      </c>
      <c r="H679" s="14">
        <v>0</v>
      </c>
      <c r="I679" s="32" t="s">
        <v>53</v>
      </c>
      <c r="J679" s="32"/>
      <c r="K679" s="12" t="s">
        <v>53</v>
      </c>
      <c r="L679" s="67"/>
      <c r="M679" s="24"/>
      <c r="N679" s="14">
        <v>0</v>
      </c>
      <c r="O679" s="14"/>
      <c r="P679" s="16" t="s">
        <v>32</v>
      </c>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c r="HT679" s="22"/>
      <c r="HU679" s="22"/>
      <c r="HV679" s="22"/>
      <c r="HW679" s="22"/>
      <c r="HX679" s="22"/>
      <c r="HY679" s="22"/>
      <c r="HZ679" s="22"/>
      <c r="IA679" s="22"/>
      <c r="IB679" s="22"/>
      <c r="IC679" s="22"/>
      <c r="ID679" s="22"/>
      <c r="IE679" s="22"/>
      <c r="IF679" s="22"/>
      <c r="IG679" s="22"/>
      <c r="IH679" s="22"/>
      <c r="II679" s="22"/>
      <c r="IJ679" s="22"/>
      <c r="IK679" s="22"/>
      <c r="IL679" s="22"/>
      <c r="IM679" s="22"/>
      <c r="IN679" s="22"/>
      <c r="IO679" s="22"/>
      <c r="IP679" s="22"/>
      <c r="IQ679" s="22"/>
      <c r="IR679" s="22"/>
      <c r="IS679" s="22"/>
    </row>
    <row r="680" spans="1:253" s="21" customFormat="1" ht="32.4" customHeight="1" x14ac:dyDescent="0.3">
      <c r="A680" s="89" t="s">
        <v>307</v>
      </c>
      <c r="B680" s="36" t="s">
        <v>6569</v>
      </c>
      <c r="C680" s="19" t="s">
        <v>414</v>
      </c>
      <c r="D680" s="61">
        <v>72000</v>
      </c>
      <c r="E680" s="60">
        <v>72000</v>
      </c>
      <c r="F680" s="67"/>
      <c r="G680" s="60">
        <v>72000</v>
      </c>
      <c r="H680" s="14">
        <v>0</v>
      </c>
      <c r="I680" s="32" t="s">
        <v>53</v>
      </c>
      <c r="J680" s="32"/>
      <c r="K680" s="12" t="s">
        <v>53</v>
      </c>
      <c r="L680" s="67"/>
      <c r="M680" s="24"/>
      <c r="N680" s="14">
        <v>0</v>
      </c>
      <c r="O680" s="14"/>
      <c r="P680" s="16" t="s">
        <v>32</v>
      </c>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row>
    <row r="681" spans="1:253" s="21" customFormat="1" ht="32.4" customHeight="1" x14ac:dyDescent="0.3">
      <c r="A681" s="89" t="s">
        <v>307</v>
      </c>
      <c r="B681" s="36" t="s">
        <v>6570</v>
      </c>
      <c r="C681" s="19" t="s">
        <v>414</v>
      </c>
      <c r="D681" s="68">
        <v>72000</v>
      </c>
      <c r="E681" s="68">
        <v>72000</v>
      </c>
      <c r="F681" s="67"/>
      <c r="G681" s="68">
        <v>72000</v>
      </c>
      <c r="H681" s="14">
        <v>0</v>
      </c>
      <c r="I681" s="32" t="s">
        <v>53</v>
      </c>
      <c r="J681" s="32"/>
      <c r="K681" s="12" t="s">
        <v>53</v>
      </c>
      <c r="L681" s="67"/>
      <c r="M681" s="24"/>
      <c r="N681" s="14">
        <v>0</v>
      </c>
      <c r="O681" s="14"/>
      <c r="P681" s="16" t="s">
        <v>32</v>
      </c>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c r="HT681" s="22"/>
      <c r="HU681" s="22"/>
      <c r="HV681" s="22"/>
      <c r="HW681" s="22"/>
      <c r="HX681" s="22"/>
      <c r="HY681" s="22"/>
      <c r="HZ681" s="22"/>
      <c r="IA681" s="22"/>
      <c r="IB681" s="22"/>
      <c r="IC681" s="22"/>
      <c r="ID681" s="22"/>
      <c r="IE681" s="22"/>
      <c r="IF681" s="22"/>
      <c r="IG681" s="22"/>
      <c r="IH681" s="22"/>
      <c r="II681" s="22"/>
      <c r="IJ681" s="22"/>
      <c r="IK681" s="22"/>
      <c r="IL681" s="22"/>
      <c r="IM681" s="22"/>
      <c r="IN681" s="22"/>
      <c r="IO681" s="22"/>
      <c r="IP681" s="22"/>
      <c r="IQ681" s="22"/>
      <c r="IR681" s="22"/>
      <c r="IS681" s="22"/>
    </row>
    <row r="682" spans="1:253" s="21" customFormat="1" ht="32.4" customHeight="1" x14ac:dyDescent="0.3">
      <c r="A682" s="89" t="s">
        <v>307</v>
      </c>
      <c r="B682" s="36" t="s">
        <v>6571</v>
      </c>
      <c r="C682" s="19" t="s">
        <v>414</v>
      </c>
      <c r="D682" s="68">
        <v>72000</v>
      </c>
      <c r="E682" s="68">
        <v>72000</v>
      </c>
      <c r="F682" s="67"/>
      <c r="G682" s="68">
        <v>72000</v>
      </c>
      <c r="H682" s="14">
        <v>0</v>
      </c>
      <c r="I682" s="32" t="s">
        <v>53</v>
      </c>
      <c r="J682" s="32"/>
      <c r="K682" s="12" t="s">
        <v>53</v>
      </c>
      <c r="L682" s="67"/>
      <c r="M682" s="24"/>
      <c r="N682" s="14">
        <v>0</v>
      </c>
      <c r="O682" s="14"/>
      <c r="P682" s="16" t="s">
        <v>32</v>
      </c>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c r="HT682" s="22"/>
      <c r="HU682" s="22"/>
      <c r="HV682" s="22"/>
      <c r="HW682" s="22"/>
      <c r="HX682" s="22"/>
      <c r="HY682" s="22"/>
      <c r="HZ682" s="22"/>
      <c r="IA682" s="22"/>
      <c r="IB682" s="22"/>
      <c r="IC682" s="22"/>
      <c r="ID682" s="22"/>
      <c r="IE682" s="22"/>
      <c r="IF682" s="22"/>
      <c r="IG682" s="22"/>
      <c r="IH682" s="22"/>
      <c r="II682" s="22"/>
      <c r="IJ682" s="22"/>
      <c r="IK682" s="22"/>
      <c r="IL682" s="22"/>
      <c r="IM682" s="22"/>
      <c r="IN682" s="22"/>
      <c r="IO682" s="22"/>
      <c r="IP682" s="22"/>
      <c r="IQ682" s="22"/>
      <c r="IR682" s="22"/>
      <c r="IS682" s="22"/>
    </row>
    <row r="683" spans="1:253" s="21" customFormat="1" ht="32.4" customHeight="1" x14ac:dyDescent="0.3">
      <c r="A683" s="89" t="s">
        <v>307</v>
      </c>
      <c r="B683" s="36" t="s">
        <v>6572</v>
      </c>
      <c r="C683" s="19" t="s">
        <v>414</v>
      </c>
      <c r="D683" s="61">
        <v>72000</v>
      </c>
      <c r="E683" s="60">
        <v>72000</v>
      </c>
      <c r="F683" s="67"/>
      <c r="G683" s="60">
        <v>72000</v>
      </c>
      <c r="H683" s="14">
        <v>0</v>
      </c>
      <c r="I683" s="32" t="s">
        <v>53</v>
      </c>
      <c r="J683" s="32"/>
      <c r="K683" s="12" t="s">
        <v>53</v>
      </c>
      <c r="L683" s="67"/>
      <c r="M683" s="24"/>
      <c r="N683" s="14">
        <v>0</v>
      </c>
      <c r="O683" s="14"/>
      <c r="P683" s="16" t="s">
        <v>32</v>
      </c>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c r="HT683" s="22"/>
      <c r="HU683" s="22"/>
      <c r="HV683" s="22"/>
      <c r="HW683" s="22"/>
      <c r="HX683" s="22"/>
      <c r="HY683" s="22"/>
      <c r="HZ683" s="22"/>
      <c r="IA683" s="22"/>
      <c r="IB683" s="22"/>
      <c r="IC683" s="22"/>
      <c r="ID683" s="22"/>
      <c r="IE683" s="22"/>
      <c r="IF683" s="22"/>
      <c r="IG683" s="22"/>
      <c r="IH683" s="22"/>
      <c r="II683" s="22"/>
      <c r="IJ683" s="22"/>
      <c r="IK683" s="22"/>
      <c r="IL683" s="22"/>
      <c r="IM683" s="22"/>
      <c r="IN683" s="22"/>
      <c r="IO683" s="22"/>
      <c r="IP683" s="22"/>
      <c r="IQ683" s="22"/>
      <c r="IR683" s="22"/>
      <c r="IS683" s="22"/>
    </row>
    <row r="684" spans="1:253" s="21" customFormat="1" ht="32.4" customHeight="1" x14ac:dyDescent="0.3">
      <c r="A684" s="89" t="s">
        <v>307</v>
      </c>
      <c r="B684" s="36" t="s">
        <v>6573</v>
      </c>
      <c r="C684" s="19" t="s">
        <v>414</v>
      </c>
      <c r="D684" s="61">
        <v>72000</v>
      </c>
      <c r="E684" s="60">
        <v>72000</v>
      </c>
      <c r="F684" s="67"/>
      <c r="G684" s="60">
        <v>72000</v>
      </c>
      <c r="H684" s="14">
        <v>0</v>
      </c>
      <c r="I684" s="32" t="s">
        <v>53</v>
      </c>
      <c r="J684" s="32"/>
      <c r="K684" s="12" t="s">
        <v>53</v>
      </c>
      <c r="L684" s="67"/>
      <c r="M684" s="24"/>
      <c r="N684" s="14">
        <v>0</v>
      </c>
      <c r="O684" s="14"/>
      <c r="P684" s="16" t="s">
        <v>32</v>
      </c>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c r="HT684" s="22"/>
      <c r="HU684" s="22"/>
      <c r="HV684" s="22"/>
      <c r="HW684" s="22"/>
      <c r="HX684" s="22"/>
      <c r="HY684" s="22"/>
      <c r="HZ684" s="22"/>
      <c r="IA684" s="22"/>
      <c r="IB684" s="22"/>
      <c r="IC684" s="22"/>
      <c r="ID684" s="22"/>
      <c r="IE684" s="22"/>
      <c r="IF684" s="22"/>
      <c r="IG684" s="22"/>
      <c r="IH684" s="22"/>
      <c r="II684" s="22"/>
      <c r="IJ684" s="22"/>
      <c r="IK684" s="22"/>
      <c r="IL684" s="22"/>
      <c r="IM684" s="22"/>
      <c r="IN684" s="22"/>
      <c r="IO684" s="22"/>
      <c r="IP684" s="22"/>
      <c r="IQ684" s="22"/>
      <c r="IR684" s="22"/>
      <c r="IS684" s="22"/>
    </row>
    <row r="685" spans="1:253" s="21" customFormat="1" ht="32.4" customHeight="1" x14ac:dyDescent="0.3">
      <c r="A685" s="89" t="s">
        <v>307</v>
      </c>
      <c r="B685" s="36" t="s">
        <v>6574</v>
      </c>
      <c r="C685" s="19" t="s">
        <v>414</v>
      </c>
      <c r="D685" s="68">
        <v>72000</v>
      </c>
      <c r="E685" s="68">
        <v>72000</v>
      </c>
      <c r="F685" s="67"/>
      <c r="G685" s="68">
        <v>72000</v>
      </c>
      <c r="H685" s="14">
        <v>0</v>
      </c>
      <c r="I685" s="32" t="s">
        <v>53</v>
      </c>
      <c r="J685" s="32"/>
      <c r="K685" s="12" t="s">
        <v>53</v>
      </c>
      <c r="L685" s="67"/>
      <c r="M685" s="24"/>
      <c r="N685" s="14">
        <v>0</v>
      </c>
      <c r="O685" s="14"/>
      <c r="P685" s="16" t="s">
        <v>32</v>
      </c>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c r="HT685" s="22"/>
      <c r="HU685" s="22"/>
      <c r="HV685" s="22"/>
      <c r="HW685" s="22"/>
      <c r="HX685" s="22"/>
      <c r="HY685" s="22"/>
      <c r="HZ685" s="22"/>
      <c r="IA685" s="22"/>
      <c r="IB685" s="22"/>
      <c r="IC685" s="22"/>
      <c r="ID685" s="22"/>
      <c r="IE685" s="22"/>
      <c r="IF685" s="22"/>
      <c r="IG685" s="22"/>
      <c r="IH685" s="22"/>
      <c r="II685" s="22"/>
      <c r="IJ685" s="22"/>
      <c r="IK685" s="22"/>
      <c r="IL685" s="22"/>
      <c r="IM685" s="22"/>
      <c r="IN685" s="22"/>
      <c r="IO685" s="22"/>
      <c r="IP685" s="22"/>
      <c r="IQ685" s="22"/>
      <c r="IR685" s="22"/>
      <c r="IS685" s="22"/>
    </row>
    <row r="686" spans="1:253" s="21" customFormat="1" ht="32.4" customHeight="1" x14ac:dyDescent="0.3">
      <c r="A686" s="89" t="s">
        <v>307</v>
      </c>
      <c r="B686" s="36" t="s">
        <v>6575</v>
      </c>
      <c r="C686" s="19" t="s">
        <v>414</v>
      </c>
      <c r="D686" s="68">
        <v>72000</v>
      </c>
      <c r="E686" s="68">
        <v>72000</v>
      </c>
      <c r="F686" s="67"/>
      <c r="G686" s="68">
        <v>72000</v>
      </c>
      <c r="H686" s="14">
        <v>0</v>
      </c>
      <c r="I686" s="32" t="s">
        <v>53</v>
      </c>
      <c r="J686" s="32"/>
      <c r="K686" s="12" t="s">
        <v>53</v>
      </c>
      <c r="L686" s="67"/>
      <c r="M686" s="24"/>
      <c r="N686" s="14">
        <v>0</v>
      </c>
      <c r="O686" s="14"/>
      <c r="P686" s="16" t="s">
        <v>32</v>
      </c>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c r="HT686" s="22"/>
      <c r="HU686" s="22"/>
      <c r="HV686" s="22"/>
      <c r="HW686" s="22"/>
      <c r="HX686" s="22"/>
      <c r="HY686" s="22"/>
      <c r="HZ686" s="22"/>
      <c r="IA686" s="22"/>
      <c r="IB686" s="22"/>
      <c r="IC686" s="22"/>
      <c r="ID686" s="22"/>
      <c r="IE686" s="22"/>
      <c r="IF686" s="22"/>
      <c r="IG686" s="22"/>
      <c r="IH686" s="22"/>
      <c r="II686" s="22"/>
      <c r="IJ686" s="22"/>
      <c r="IK686" s="22"/>
      <c r="IL686" s="22"/>
      <c r="IM686" s="22"/>
      <c r="IN686" s="22"/>
      <c r="IO686" s="22"/>
      <c r="IP686" s="22"/>
      <c r="IQ686" s="22"/>
      <c r="IR686" s="22"/>
      <c r="IS686" s="22"/>
    </row>
    <row r="687" spans="1:253" s="21" customFormat="1" ht="32.4" customHeight="1" x14ac:dyDescent="0.3">
      <c r="A687" s="89" t="s">
        <v>307</v>
      </c>
      <c r="B687" s="36" t="s">
        <v>6576</v>
      </c>
      <c r="C687" s="19" t="s">
        <v>414</v>
      </c>
      <c r="D687" s="61">
        <v>72000</v>
      </c>
      <c r="E687" s="60">
        <v>72000</v>
      </c>
      <c r="F687" s="67"/>
      <c r="G687" s="60">
        <v>72000</v>
      </c>
      <c r="H687" s="14">
        <v>0</v>
      </c>
      <c r="I687" s="32" t="s">
        <v>53</v>
      </c>
      <c r="J687" s="32"/>
      <c r="K687" s="12" t="s">
        <v>53</v>
      </c>
      <c r="L687" s="67"/>
      <c r="M687" s="24"/>
      <c r="N687" s="14">
        <v>0</v>
      </c>
      <c r="O687" s="14"/>
      <c r="P687" s="16" t="s">
        <v>32</v>
      </c>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c r="HT687" s="22"/>
      <c r="HU687" s="22"/>
      <c r="HV687" s="22"/>
      <c r="HW687" s="22"/>
      <c r="HX687" s="22"/>
      <c r="HY687" s="22"/>
      <c r="HZ687" s="22"/>
      <c r="IA687" s="22"/>
      <c r="IB687" s="22"/>
      <c r="IC687" s="22"/>
      <c r="ID687" s="22"/>
      <c r="IE687" s="22"/>
      <c r="IF687" s="22"/>
      <c r="IG687" s="22"/>
      <c r="IH687" s="22"/>
      <c r="II687" s="22"/>
      <c r="IJ687" s="22"/>
      <c r="IK687" s="22"/>
      <c r="IL687" s="22"/>
      <c r="IM687" s="22"/>
      <c r="IN687" s="22"/>
      <c r="IO687" s="22"/>
      <c r="IP687" s="22"/>
      <c r="IQ687" s="22"/>
      <c r="IR687" s="22"/>
      <c r="IS687" s="22"/>
    </row>
    <row r="688" spans="1:253" s="21" customFormat="1" ht="32.4" customHeight="1" x14ac:dyDescent="0.3">
      <c r="A688" s="89" t="s">
        <v>306</v>
      </c>
      <c r="B688" s="36" t="s">
        <v>6577</v>
      </c>
      <c r="C688" s="19" t="s">
        <v>414</v>
      </c>
      <c r="D688" s="62">
        <v>72000</v>
      </c>
      <c r="E688" s="62">
        <v>72000</v>
      </c>
      <c r="F688" s="18"/>
      <c r="G688" s="62">
        <v>72000</v>
      </c>
      <c r="H688" s="14">
        <v>0</v>
      </c>
      <c r="I688" s="32" t="s">
        <v>53</v>
      </c>
      <c r="J688" s="32"/>
      <c r="K688" s="12" t="s">
        <v>53</v>
      </c>
      <c r="L688" s="32"/>
      <c r="M688" s="24"/>
      <c r="N688" s="14">
        <v>0</v>
      </c>
      <c r="O688" s="14"/>
      <c r="P688" s="16" t="s">
        <v>32</v>
      </c>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c r="HT688" s="22"/>
      <c r="HU688" s="22"/>
      <c r="HV688" s="22"/>
      <c r="HW688" s="22"/>
      <c r="HX688" s="22"/>
      <c r="HY688" s="22"/>
      <c r="HZ688" s="22"/>
      <c r="IA688" s="22"/>
      <c r="IB688" s="22"/>
      <c r="IC688" s="22"/>
      <c r="ID688" s="22"/>
      <c r="IE688" s="22"/>
      <c r="IF688" s="22"/>
      <c r="IG688" s="22"/>
      <c r="IH688" s="22"/>
      <c r="II688" s="22"/>
      <c r="IJ688" s="22"/>
      <c r="IK688" s="22"/>
      <c r="IL688" s="22"/>
      <c r="IM688" s="22"/>
      <c r="IN688" s="22"/>
      <c r="IO688" s="22"/>
      <c r="IP688" s="22"/>
      <c r="IQ688" s="22"/>
      <c r="IR688" s="22"/>
      <c r="IS688" s="22"/>
    </row>
    <row r="689" spans="1:253" s="21" customFormat="1" ht="32.4" customHeight="1" x14ac:dyDescent="0.3">
      <c r="A689" s="89" t="s">
        <v>326</v>
      </c>
      <c r="B689" s="36" t="s">
        <v>6578</v>
      </c>
      <c r="C689" s="19" t="s">
        <v>414</v>
      </c>
      <c r="D689" s="68">
        <v>72000</v>
      </c>
      <c r="E689" s="68">
        <v>72000</v>
      </c>
      <c r="F689" s="67"/>
      <c r="G689" s="68">
        <v>72000</v>
      </c>
      <c r="H689" s="14">
        <v>0</v>
      </c>
      <c r="I689" s="32" t="s">
        <v>53</v>
      </c>
      <c r="J689" s="32"/>
      <c r="K689" s="12" t="s">
        <v>53</v>
      </c>
      <c r="L689" s="67"/>
      <c r="M689" s="24"/>
      <c r="N689" s="14">
        <v>0</v>
      </c>
      <c r="O689" s="14"/>
      <c r="P689" s="16" t="s">
        <v>32</v>
      </c>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22"/>
      <c r="EX689" s="22"/>
      <c r="EY689" s="22"/>
      <c r="EZ689" s="22"/>
      <c r="FA689" s="22"/>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22"/>
      <c r="GF689" s="22"/>
      <c r="GG689" s="22"/>
      <c r="GH689" s="22"/>
      <c r="GI689" s="22"/>
      <c r="GJ689" s="22"/>
      <c r="GK689" s="22"/>
      <c r="GL689" s="22"/>
      <c r="GM689" s="22"/>
      <c r="GN689" s="22"/>
      <c r="GO689" s="22"/>
      <c r="GP689" s="22"/>
      <c r="GQ689" s="22"/>
      <c r="GR689" s="22"/>
      <c r="GS689" s="22"/>
      <c r="GT689" s="22"/>
      <c r="GU689" s="22"/>
      <c r="GV689" s="22"/>
      <c r="GW689" s="22"/>
      <c r="GX689" s="22"/>
      <c r="GY689" s="22"/>
      <c r="GZ689" s="22"/>
      <c r="HA689" s="22"/>
      <c r="HB689" s="22"/>
      <c r="HC689" s="22"/>
      <c r="HD689" s="22"/>
      <c r="HE689" s="22"/>
      <c r="HF689" s="22"/>
      <c r="HG689" s="22"/>
      <c r="HH689" s="22"/>
      <c r="HI689" s="22"/>
      <c r="HJ689" s="22"/>
      <c r="HK689" s="22"/>
      <c r="HL689" s="22"/>
      <c r="HM689" s="22"/>
      <c r="HN689" s="22"/>
      <c r="HO689" s="22"/>
      <c r="HP689" s="22"/>
      <c r="HQ689" s="22"/>
      <c r="HR689" s="22"/>
      <c r="HS689" s="22"/>
      <c r="HT689" s="22"/>
      <c r="HU689" s="22"/>
      <c r="HV689" s="22"/>
      <c r="HW689" s="22"/>
      <c r="HX689" s="22"/>
      <c r="HY689" s="22"/>
      <c r="HZ689" s="22"/>
      <c r="IA689" s="22"/>
      <c r="IB689" s="22"/>
      <c r="IC689" s="22"/>
      <c r="ID689" s="22"/>
      <c r="IE689" s="22"/>
      <c r="IF689" s="22"/>
      <c r="IG689" s="22"/>
      <c r="IH689" s="22"/>
      <c r="II689" s="22"/>
      <c r="IJ689" s="22"/>
      <c r="IK689" s="22"/>
      <c r="IL689" s="22"/>
      <c r="IM689" s="22"/>
      <c r="IN689" s="22"/>
      <c r="IO689" s="22"/>
      <c r="IP689" s="22"/>
      <c r="IQ689" s="22"/>
      <c r="IR689" s="22"/>
      <c r="IS689" s="22"/>
    </row>
    <row r="690" spans="1:253" s="21" customFormat="1" ht="32.4" customHeight="1" x14ac:dyDescent="0.3">
      <c r="A690" s="89" t="s">
        <v>325</v>
      </c>
      <c r="B690" s="36" t="s">
        <v>6579</v>
      </c>
      <c r="C690" s="19" t="s">
        <v>414</v>
      </c>
      <c r="D690" s="61">
        <v>72000</v>
      </c>
      <c r="E690" s="60">
        <v>72000</v>
      </c>
      <c r="F690" s="67"/>
      <c r="G690" s="60">
        <v>72000</v>
      </c>
      <c r="H690" s="14">
        <v>0</v>
      </c>
      <c r="I690" s="32" t="s">
        <v>53</v>
      </c>
      <c r="J690" s="32"/>
      <c r="K690" s="12" t="s">
        <v>53</v>
      </c>
      <c r="L690" s="67"/>
      <c r="M690" s="24"/>
      <c r="N690" s="14">
        <v>0</v>
      </c>
      <c r="O690" s="14"/>
      <c r="P690" s="16" t="s">
        <v>32</v>
      </c>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22"/>
      <c r="EX690" s="22"/>
      <c r="EY690" s="22"/>
      <c r="EZ690" s="22"/>
      <c r="FA690" s="22"/>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22"/>
      <c r="GU690" s="22"/>
      <c r="GV690" s="22"/>
      <c r="GW690" s="22"/>
      <c r="GX690" s="22"/>
      <c r="GY690" s="22"/>
      <c r="GZ690" s="22"/>
      <c r="HA690" s="22"/>
      <c r="HB690" s="22"/>
      <c r="HC690" s="22"/>
      <c r="HD690" s="22"/>
      <c r="HE690" s="22"/>
      <c r="HF690" s="22"/>
      <c r="HG690" s="22"/>
      <c r="HH690" s="22"/>
      <c r="HI690" s="22"/>
      <c r="HJ690" s="22"/>
      <c r="HK690" s="22"/>
      <c r="HL690" s="22"/>
      <c r="HM690" s="22"/>
      <c r="HN690" s="22"/>
      <c r="HO690" s="22"/>
      <c r="HP690" s="22"/>
      <c r="HQ690" s="22"/>
      <c r="HR690" s="22"/>
      <c r="HS690" s="22"/>
      <c r="HT690" s="22"/>
      <c r="HU690" s="22"/>
      <c r="HV690" s="22"/>
      <c r="HW690" s="22"/>
      <c r="HX690" s="22"/>
      <c r="HY690" s="22"/>
      <c r="HZ690" s="22"/>
      <c r="IA690" s="22"/>
      <c r="IB690" s="22"/>
      <c r="IC690" s="22"/>
      <c r="ID690" s="22"/>
      <c r="IE690" s="22"/>
      <c r="IF690" s="22"/>
      <c r="IG690" s="22"/>
      <c r="IH690" s="22"/>
      <c r="II690" s="22"/>
      <c r="IJ690" s="22"/>
      <c r="IK690" s="22"/>
      <c r="IL690" s="22"/>
      <c r="IM690" s="22"/>
      <c r="IN690" s="22"/>
      <c r="IO690" s="22"/>
      <c r="IP690" s="22"/>
      <c r="IQ690" s="22"/>
      <c r="IR690" s="22"/>
      <c r="IS690" s="22"/>
    </row>
    <row r="691" spans="1:253" s="21" customFormat="1" ht="32.4" customHeight="1" x14ac:dyDescent="0.3">
      <c r="A691" s="89" t="s">
        <v>325</v>
      </c>
      <c r="B691" s="36" t="s">
        <v>6580</v>
      </c>
      <c r="C691" s="19" t="s">
        <v>414</v>
      </c>
      <c r="D691" s="61">
        <v>72000</v>
      </c>
      <c r="E691" s="60">
        <v>72000</v>
      </c>
      <c r="F691" s="18"/>
      <c r="G691" s="60">
        <v>72000</v>
      </c>
      <c r="H691" s="14">
        <v>0</v>
      </c>
      <c r="I691" s="32" t="s">
        <v>53</v>
      </c>
      <c r="J691" s="32"/>
      <c r="K691" s="12" t="s">
        <v>53</v>
      </c>
      <c r="L691" s="32"/>
      <c r="M691" s="24"/>
      <c r="N691" s="14">
        <v>0</v>
      </c>
      <c r="O691" s="12"/>
      <c r="P691" s="16" t="s">
        <v>32</v>
      </c>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22"/>
      <c r="EX691" s="22"/>
      <c r="EY691" s="22"/>
      <c r="EZ691" s="22"/>
      <c r="FA691" s="22"/>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22"/>
      <c r="GR691" s="22"/>
      <c r="GS691" s="22"/>
      <c r="GT691" s="22"/>
      <c r="GU691" s="22"/>
      <c r="GV691" s="22"/>
      <c r="GW691" s="22"/>
      <c r="GX691" s="22"/>
      <c r="GY691" s="22"/>
      <c r="GZ691" s="22"/>
      <c r="HA691" s="22"/>
      <c r="HB691" s="22"/>
      <c r="HC691" s="22"/>
      <c r="HD691" s="22"/>
      <c r="HE691" s="22"/>
      <c r="HF691" s="22"/>
      <c r="HG691" s="22"/>
      <c r="HH691" s="22"/>
      <c r="HI691" s="22"/>
      <c r="HJ691" s="22"/>
      <c r="HK691" s="22"/>
      <c r="HL691" s="22"/>
      <c r="HM691" s="22"/>
      <c r="HN691" s="22"/>
      <c r="HO691" s="22"/>
      <c r="HP691" s="22"/>
      <c r="HQ691" s="22"/>
      <c r="HR691" s="22"/>
      <c r="HS691" s="22"/>
      <c r="HT691" s="22"/>
      <c r="HU691" s="22"/>
      <c r="HV691" s="22"/>
      <c r="HW691" s="22"/>
      <c r="HX691" s="22"/>
      <c r="HY691" s="22"/>
      <c r="HZ691" s="22"/>
      <c r="IA691" s="22"/>
      <c r="IB691" s="22"/>
      <c r="IC691" s="22"/>
      <c r="ID691" s="22"/>
      <c r="IE691" s="22"/>
      <c r="IF691" s="22"/>
      <c r="IG691" s="22"/>
      <c r="IH691" s="22"/>
      <c r="II691" s="22"/>
      <c r="IJ691" s="22"/>
      <c r="IK691" s="22"/>
      <c r="IL691" s="22"/>
      <c r="IM691" s="22"/>
      <c r="IN691" s="22"/>
      <c r="IO691" s="22"/>
      <c r="IP691" s="22"/>
      <c r="IQ691" s="22"/>
      <c r="IR691" s="22"/>
      <c r="IS691" s="22"/>
    </row>
    <row r="692" spans="1:253" s="21" customFormat="1" ht="32.4" customHeight="1" x14ac:dyDescent="0.3">
      <c r="A692" s="89" t="s">
        <v>5236</v>
      </c>
      <c r="B692" s="36" t="s">
        <v>6581</v>
      </c>
      <c r="C692" s="19" t="s">
        <v>414</v>
      </c>
      <c r="D692" s="61">
        <v>72000</v>
      </c>
      <c r="E692" s="60">
        <v>72000</v>
      </c>
      <c r="F692" s="67"/>
      <c r="G692" s="60">
        <v>72000</v>
      </c>
      <c r="H692" s="14">
        <v>0</v>
      </c>
      <c r="I692" s="32" t="s">
        <v>53</v>
      </c>
      <c r="J692" s="32"/>
      <c r="K692" s="12" t="s">
        <v>53</v>
      </c>
      <c r="L692" s="67"/>
      <c r="M692" s="24"/>
      <c r="N692" s="14">
        <v>0</v>
      </c>
      <c r="O692" s="12"/>
      <c r="P692" s="16" t="s">
        <v>32</v>
      </c>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22"/>
      <c r="EX692" s="22"/>
      <c r="EY692" s="22"/>
      <c r="EZ692" s="22"/>
      <c r="FA692" s="22"/>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22"/>
      <c r="GP692" s="22"/>
      <c r="GQ692" s="22"/>
      <c r="GR692" s="22"/>
      <c r="GS692" s="22"/>
      <c r="GT692" s="22"/>
      <c r="GU692" s="22"/>
      <c r="GV692" s="22"/>
      <c r="GW692" s="22"/>
      <c r="GX692" s="22"/>
      <c r="GY692" s="22"/>
      <c r="GZ692" s="22"/>
      <c r="HA692" s="22"/>
      <c r="HB692" s="22"/>
      <c r="HC692" s="22"/>
      <c r="HD692" s="22"/>
      <c r="HE692" s="22"/>
      <c r="HF692" s="22"/>
      <c r="HG692" s="22"/>
      <c r="HH692" s="22"/>
      <c r="HI692" s="22"/>
      <c r="HJ692" s="22"/>
      <c r="HK692" s="22"/>
      <c r="HL692" s="22"/>
      <c r="HM692" s="22"/>
      <c r="HN692" s="22"/>
      <c r="HO692" s="22"/>
      <c r="HP692" s="22"/>
      <c r="HQ692" s="22"/>
      <c r="HR692" s="22"/>
      <c r="HS692" s="22"/>
      <c r="HT692" s="22"/>
      <c r="HU692" s="22"/>
      <c r="HV692" s="22"/>
      <c r="HW692" s="22"/>
      <c r="HX692" s="22"/>
      <c r="HY692" s="22"/>
      <c r="HZ692" s="22"/>
      <c r="IA692" s="22"/>
      <c r="IB692" s="22"/>
      <c r="IC692" s="22"/>
      <c r="ID692" s="22"/>
      <c r="IE692" s="22"/>
      <c r="IF692" s="22"/>
      <c r="IG692" s="22"/>
      <c r="IH692" s="22"/>
      <c r="II692" s="22"/>
      <c r="IJ692" s="22"/>
      <c r="IK692" s="22"/>
      <c r="IL692" s="22"/>
      <c r="IM692" s="22"/>
      <c r="IN692" s="22"/>
      <c r="IO692" s="22"/>
      <c r="IP692" s="22"/>
      <c r="IQ692" s="22"/>
      <c r="IR692" s="22"/>
      <c r="IS692" s="22"/>
    </row>
    <row r="693" spans="1:253" s="21" customFormat="1" ht="32.4" customHeight="1" x14ac:dyDescent="0.3">
      <c r="A693" s="89" t="s">
        <v>5236</v>
      </c>
      <c r="B693" s="36" t="s">
        <v>6582</v>
      </c>
      <c r="C693" s="19" t="s">
        <v>414</v>
      </c>
      <c r="D693" s="61">
        <v>72000</v>
      </c>
      <c r="E693" s="60">
        <v>72000</v>
      </c>
      <c r="F693" s="67"/>
      <c r="G693" s="60">
        <v>72000</v>
      </c>
      <c r="H693" s="14">
        <v>0</v>
      </c>
      <c r="I693" s="32" t="s">
        <v>53</v>
      </c>
      <c r="J693" s="32"/>
      <c r="K693" s="12" t="s">
        <v>53</v>
      </c>
      <c r="L693" s="67"/>
      <c r="M693" s="24"/>
      <c r="N693" s="14">
        <v>0</v>
      </c>
      <c r="O693" s="12"/>
      <c r="P693" s="16" t="s">
        <v>32</v>
      </c>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22"/>
      <c r="EX693" s="22"/>
      <c r="EY693" s="22"/>
      <c r="EZ693" s="22"/>
      <c r="FA693" s="22"/>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22"/>
      <c r="GT693" s="22"/>
      <c r="GU693" s="22"/>
      <c r="GV693" s="22"/>
      <c r="GW693" s="22"/>
      <c r="GX693" s="22"/>
      <c r="GY693" s="22"/>
      <c r="GZ693" s="22"/>
      <c r="HA693" s="22"/>
      <c r="HB693" s="22"/>
      <c r="HC693" s="22"/>
      <c r="HD693" s="22"/>
      <c r="HE693" s="22"/>
      <c r="HF693" s="22"/>
      <c r="HG693" s="22"/>
      <c r="HH693" s="22"/>
      <c r="HI693" s="22"/>
      <c r="HJ693" s="22"/>
      <c r="HK693" s="22"/>
      <c r="HL693" s="22"/>
      <c r="HM693" s="22"/>
      <c r="HN693" s="22"/>
      <c r="HO693" s="22"/>
      <c r="HP693" s="22"/>
      <c r="HQ693" s="22"/>
      <c r="HR693" s="22"/>
      <c r="HS693" s="22"/>
      <c r="HT693" s="22"/>
      <c r="HU693" s="22"/>
      <c r="HV693" s="22"/>
      <c r="HW693" s="22"/>
      <c r="HX693" s="22"/>
      <c r="HY693" s="22"/>
      <c r="HZ693" s="22"/>
      <c r="IA693" s="22"/>
      <c r="IB693" s="22"/>
      <c r="IC693" s="22"/>
      <c r="ID693" s="22"/>
      <c r="IE693" s="22"/>
      <c r="IF693" s="22"/>
      <c r="IG693" s="22"/>
      <c r="IH693" s="22"/>
      <c r="II693" s="22"/>
      <c r="IJ693" s="22"/>
      <c r="IK693" s="22"/>
      <c r="IL693" s="22"/>
      <c r="IM693" s="22"/>
      <c r="IN693" s="22"/>
      <c r="IO693" s="22"/>
      <c r="IP693" s="22"/>
      <c r="IQ693" s="22"/>
      <c r="IR693" s="22"/>
      <c r="IS693" s="22"/>
    </row>
    <row r="694" spans="1:253" s="21" customFormat="1" ht="32.4" customHeight="1" x14ac:dyDescent="0.3">
      <c r="A694" s="89" t="s">
        <v>305</v>
      </c>
      <c r="B694" s="36" t="s">
        <v>6583</v>
      </c>
      <c r="C694" s="19" t="s">
        <v>414</v>
      </c>
      <c r="D694" s="68">
        <v>912000</v>
      </c>
      <c r="E694" s="68">
        <v>912000</v>
      </c>
      <c r="F694" s="67"/>
      <c r="G694" s="68">
        <v>912000</v>
      </c>
      <c r="H694" s="14">
        <v>0</v>
      </c>
      <c r="I694" s="32" t="s">
        <v>53</v>
      </c>
      <c r="J694" s="32"/>
      <c r="K694" s="12" t="s">
        <v>53</v>
      </c>
      <c r="L694" s="67"/>
      <c r="M694" s="24"/>
      <c r="N694" s="14">
        <v>0</v>
      </c>
      <c r="O694" s="14"/>
      <c r="P694" s="16" t="s">
        <v>32</v>
      </c>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2"/>
      <c r="FH694" s="22"/>
      <c r="FI694" s="22"/>
      <c r="FJ694" s="22"/>
      <c r="FK694" s="22"/>
      <c r="FL694" s="22"/>
      <c r="FM694" s="22"/>
      <c r="FN694" s="22"/>
      <c r="FO694" s="22"/>
      <c r="FP694" s="22"/>
      <c r="FQ694" s="22"/>
      <c r="FR694" s="22"/>
      <c r="FS694" s="22"/>
      <c r="FT694" s="22"/>
      <c r="FU694" s="22"/>
      <c r="FV694" s="22"/>
      <c r="FW694" s="22"/>
      <c r="FX694" s="22"/>
      <c r="FY694" s="22"/>
      <c r="FZ694" s="22"/>
      <c r="GA694" s="22"/>
      <c r="GB694" s="22"/>
      <c r="GC694" s="22"/>
      <c r="GD694" s="22"/>
      <c r="GE694" s="22"/>
      <c r="GF694" s="22"/>
      <c r="GG694" s="22"/>
      <c r="GH694" s="22"/>
      <c r="GI694" s="22"/>
      <c r="GJ694" s="22"/>
      <c r="GK694" s="22"/>
      <c r="GL694" s="22"/>
      <c r="GM694" s="22"/>
      <c r="GN694" s="22"/>
      <c r="GO694" s="22"/>
      <c r="GP694" s="22"/>
      <c r="GQ694" s="22"/>
      <c r="GR694" s="22"/>
      <c r="GS694" s="22"/>
      <c r="GT694" s="22"/>
      <c r="GU694" s="22"/>
      <c r="GV694" s="22"/>
      <c r="GW694" s="22"/>
      <c r="GX694" s="22"/>
      <c r="GY694" s="22"/>
      <c r="GZ694" s="22"/>
      <c r="HA694" s="22"/>
      <c r="HB694" s="22"/>
      <c r="HC694" s="22"/>
      <c r="HD694" s="22"/>
      <c r="HE694" s="22"/>
      <c r="HF694" s="22"/>
      <c r="HG694" s="22"/>
      <c r="HH694" s="22"/>
      <c r="HI694" s="22"/>
      <c r="HJ694" s="22"/>
      <c r="HK694" s="22"/>
      <c r="HL694" s="22"/>
      <c r="HM694" s="22"/>
      <c r="HN694" s="22"/>
      <c r="HO694" s="22"/>
      <c r="HP694" s="22"/>
      <c r="HQ694" s="22"/>
      <c r="HR694" s="22"/>
      <c r="HS694" s="22"/>
      <c r="HT694" s="22"/>
      <c r="HU694" s="22"/>
      <c r="HV694" s="22"/>
      <c r="HW694" s="22"/>
      <c r="HX694" s="22"/>
      <c r="HY694" s="22"/>
      <c r="HZ694" s="22"/>
      <c r="IA694" s="22"/>
      <c r="IB694" s="22"/>
      <c r="IC694" s="22"/>
      <c r="ID694" s="22"/>
      <c r="IE694" s="22"/>
      <c r="IF694" s="22"/>
      <c r="IG694" s="22"/>
      <c r="IH694" s="22"/>
      <c r="II694" s="22"/>
      <c r="IJ694" s="22"/>
      <c r="IK694" s="22"/>
      <c r="IL694" s="22"/>
      <c r="IM694" s="22"/>
      <c r="IN694" s="22"/>
      <c r="IO694" s="22"/>
      <c r="IP694" s="22"/>
      <c r="IQ694" s="22"/>
      <c r="IR694" s="22"/>
      <c r="IS694" s="22"/>
    </row>
    <row r="695" spans="1:253" s="21" customFormat="1" ht="32.4" customHeight="1" x14ac:dyDescent="0.3">
      <c r="A695" s="89" t="s">
        <v>305</v>
      </c>
      <c r="B695" s="36" t="s">
        <v>6584</v>
      </c>
      <c r="C695" s="19" t="s">
        <v>414</v>
      </c>
      <c r="D695" s="61">
        <v>984000</v>
      </c>
      <c r="E695" s="60">
        <v>984000</v>
      </c>
      <c r="F695" s="67"/>
      <c r="G695" s="60">
        <v>984000</v>
      </c>
      <c r="H695" s="14">
        <v>0</v>
      </c>
      <c r="I695" s="32" t="s">
        <v>53</v>
      </c>
      <c r="J695" s="32"/>
      <c r="K695" s="12" t="s">
        <v>53</v>
      </c>
      <c r="L695" s="67"/>
      <c r="M695" s="24"/>
      <c r="N695" s="14">
        <v>0</v>
      </c>
      <c r="O695" s="14"/>
      <c r="P695" s="16" t="s">
        <v>32</v>
      </c>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2"/>
      <c r="EW695" s="22"/>
      <c r="EX695" s="22"/>
      <c r="EY695" s="22"/>
      <c r="EZ695" s="22"/>
      <c r="FA695" s="22"/>
      <c r="FB695" s="22"/>
      <c r="FC695" s="22"/>
      <c r="FD695" s="22"/>
      <c r="FE695" s="22"/>
      <c r="FF695" s="22"/>
      <c r="FG695" s="22"/>
      <c r="FH695" s="22"/>
      <c r="FI695" s="22"/>
      <c r="FJ695" s="22"/>
      <c r="FK695" s="22"/>
      <c r="FL695" s="22"/>
      <c r="FM695" s="22"/>
      <c r="FN695" s="22"/>
      <c r="FO695" s="22"/>
      <c r="FP695" s="22"/>
      <c r="FQ695" s="22"/>
      <c r="FR695" s="22"/>
      <c r="FS695" s="22"/>
      <c r="FT695" s="22"/>
      <c r="FU695" s="22"/>
      <c r="FV695" s="22"/>
      <c r="FW695" s="22"/>
      <c r="FX695" s="22"/>
      <c r="FY695" s="22"/>
      <c r="FZ695" s="22"/>
      <c r="GA695" s="22"/>
      <c r="GB695" s="22"/>
      <c r="GC695" s="22"/>
      <c r="GD695" s="22"/>
      <c r="GE695" s="22"/>
      <c r="GF695" s="22"/>
      <c r="GG695" s="22"/>
      <c r="GH695" s="22"/>
      <c r="GI695" s="22"/>
      <c r="GJ695" s="22"/>
      <c r="GK695" s="22"/>
      <c r="GL695" s="22"/>
      <c r="GM695" s="22"/>
      <c r="GN695" s="22"/>
      <c r="GO695" s="22"/>
      <c r="GP695" s="22"/>
      <c r="GQ695" s="22"/>
      <c r="GR695" s="22"/>
      <c r="GS695" s="22"/>
      <c r="GT695" s="22"/>
      <c r="GU695" s="22"/>
      <c r="GV695" s="22"/>
      <c r="GW695" s="22"/>
      <c r="GX695" s="22"/>
      <c r="GY695" s="22"/>
      <c r="GZ695" s="22"/>
      <c r="HA695" s="22"/>
      <c r="HB695" s="22"/>
      <c r="HC695" s="22"/>
      <c r="HD695" s="22"/>
      <c r="HE695" s="22"/>
      <c r="HF695" s="22"/>
      <c r="HG695" s="22"/>
      <c r="HH695" s="22"/>
      <c r="HI695" s="22"/>
      <c r="HJ695" s="22"/>
      <c r="HK695" s="22"/>
      <c r="HL695" s="22"/>
      <c r="HM695" s="22"/>
      <c r="HN695" s="22"/>
      <c r="HO695" s="22"/>
      <c r="HP695" s="22"/>
      <c r="HQ695" s="22"/>
      <c r="HR695" s="22"/>
      <c r="HS695" s="22"/>
      <c r="HT695" s="22"/>
      <c r="HU695" s="22"/>
      <c r="HV695" s="22"/>
      <c r="HW695" s="22"/>
      <c r="HX695" s="22"/>
      <c r="HY695" s="22"/>
      <c r="HZ695" s="22"/>
      <c r="IA695" s="22"/>
      <c r="IB695" s="22"/>
      <c r="IC695" s="22"/>
      <c r="ID695" s="22"/>
      <c r="IE695" s="22"/>
      <c r="IF695" s="22"/>
      <c r="IG695" s="22"/>
      <c r="IH695" s="22"/>
      <c r="II695" s="22"/>
      <c r="IJ695" s="22"/>
      <c r="IK695" s="22"/>
      <c r="IL695" s="22"/>
      <c r="IM695" s="22"/>
      <c r="IN695" s="22"/>
      <c r="IO695" s="22"/>
      <c r="IP695" s="22"/>
      <c r="IQ695" s="22"/>
      <c r="IR695" s="22"/>
      <c r="IS695" s="22"/>
    </row>
    <row r="696" spans="1:253" s="21" customFormat="1" ht="32.4" customHeight="1" x14ac:dyDescent="0.3">
      <c r="A696" s="89" t="s">
        <v>556</v>
      </c>
      <c r="B696" s="36" t="s">
        <v>6585</v>
      </c>
      <c r="C696" s="19" t="s">
        <v>414</v>
      </c>
      <c r="D696" s="61">
        <v>1260000</v>
      </c>
      <c r="E696" s="60">
        <v>1260000</v>
      </c>
      <c r="F696" s="67"/>
      <c r="G696" s="60">
        <v>1260000</v>
      </c>
      <c r="H696" s="14">
        <v>0</v>
      </c>
      <c r="I696" s="32" t="s">
        <v>53</v>
      </c>
      <c r="J696" s="32"/>
      <c r="K696" s="12" t="s">
        <v>53</v>
      </c>
      <c r="L696" s="67"/>
      <c r="M696" s="24"/>
      <c r="N696" s="14">
        <v>0</v>
      </c>
      <c r="O696" s="14"/>
      <c r="P696" s="16" t="s">
        <v>32</v>
      </c>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22"/>
      <c r="GU696" s="22"/>
      <c r="GV696" s="22"/>
      <c r="GW696" s="22"/>
      <c r="GX696" s="22"/>
      <c r="GY696" s="22"/>
      <c r="GZ696" s="22"/>
      <c r="HA696" s="22"/>
      <c r="HB696" s="22"/>
      <c r="HC696" s="22"/>
      <c r="HD696" s="22"/>
      <c r="HE696" s="22"/>
      <c r="HF696" s="22"/>
      <c r="HG696" s="22"/>
      <c r="HH696" s="22"/>
      <c r="HI696" s="22"/>
      <c r="HJ696" s="22"/>
      <c r="HK696" s="22"/>
      <c r="HL696" s="22"/>
      <c r="HM696" s="22"/>
      <c r="HN696" s="22"/>
      <c r="HO696" s="22"/>
      <c r="HP696" s="22"/>
      <c r="HQ696" s="22"/>
      <c r="HR696" s="22"/>
      <c r="HS696" s="22"/>
      <c r="HT696" s="22"/>
      <c r="HU696" s="22"/>
      <c r="HV696" s="22"/>
      <c r="HW696" s="22"/>
      <c r="HX696" s="22"/>
      <c r="HY696" s="22"/>
      <c r="HZ696" s="22"/>
      <c r="IA696" s="22"/>
      <c r="IB696" s="22"/>
      <c r="IC696" s="22"/>
      <c r="ID696" s="22"/>
      <c r="IE696" s="22"/>
      <c r="IF696" s="22"/>
      <c r="IG696" s="22"/>
      <c r="IH696" s="22"/>
      <c r="II696" s="22"/>
      <c r="IJ696" s="22"/>
      <c r="IK696" s="22"/>
      <c r="IL696" s="22"/>
      <c r="IM696" s="22"/>
      <c r="IN696" s="22"/>
      <c r="IO696" s="22"/>
      <c r="IP696" s="22"/>
      <c r="IQ696" s="22"/>
      <c r="IR696" s="22"/>
      <c r="IS696" s="22"/>
    </row>
    <row r="697" spans="1:253" s="21" customFormat="1" ht="32.4" customHeight="1" x14ac:dyDescent="0.3">
      <c r="A697" s="89" t="s">
        <v>334</v>
      </c>
      <c r="B697" s="36" t="s">
        <v>6586</v>
      </c>
      <c r="C697" s="19" t="s">
        <v>414</v>
      </c>
      <c r="D697" s="61">
        <v>1128000</v>
      </c>
      <c r="E697" s="60">
        <v>1128000</v>
      </c>
      <c r="F697" s="67"/>
      <c r="G697" s="60">
        <v>1128000</v>
      </c>
      <c r="H697" s="14">
        <v>0</v>
      </c>
      <c r="I697" s="32" t="s">
        <v>53</v>
      </c>
      <c r="J697" s="32"/>
      <c r="K697" s="12" t="s">
        <v>53</v>
      </c>
      <c r="L697" s="67"/>
      <c r="M697" s="24"/>
      <c r="N697" s="14">
        <v>0</v>
      </c>
      <c r="O697" s="14"/>
      <c r="P697" s="16" t="s">
        <v>32</v>
      </c>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c r="HT697" s="22"/>
      <c r="HU697" s="22"/>
      <c r="HV697" s="22"/>
      <c r="HW697" s="22"/>
      <c r="HX697" s="22"/>
      <c r="HY697" s="22"/>
      <c r="HZ697" s="22"/>
      <c r="IA697" s="22"/>
      <c r="IB697" s="22"/>
      <c r="IC697" s="22"/>
      <c r="ID697" s="22"/>
      <c r="IE697" s="22"/>
      <c r="IF697" s="22"/>
      <c r="IG697" s="22"/>
      <c r="IH697" s="22"/>
      <c r="II697" s="22"/>
      <c r="IJ697" s="22"/>
      <c r="IK697" s="22"/>
      <c r="IL697" s="22"/>
      <c r="IM697" s="22"/>
      <c r="IN697" s="22"/>
      <c r="IO697" s="22"/>
      <c r="IP697" s="22"/>
      <c r="IQ697" s="22"/>
      <c r="IR697" s="22"/>
      <c r="IS697" s="22"/>
    </row>
    <row r="698" spans="1:253" s="21" customFormat="1" ht="32.4" customHeight="1" x14ac:dyDescent="0.3">
      <c r="A698" s="89" t="s">
        <v>310</v>
      </c>
      <c r="B698" s="36" t="s">
        <v>6587</v>
      </c>
      <c r="C698" s="19" t="s">
        <v>414</v>
      </c>
      <c r="D698" s="68">
        <v>1056000</v>
      </c>
      <c r="E698" s="68">
        <v>1056000</v>
      </c>
      <c r="F698" s="18"/>
      <c r="G698" s="68">
        <v>1056000</v>
      </c>
      <c r="H698" s="14">
        <v>0</v>
      </c>
      <c r="I698" s="32" t="s">
        <v>53</v>
      </c>
      <c r="J698" s="32"/>
      <c r="K698" s="12" t="s">
        <v>53</v>
      </c>
      <c r="L698" s="32"/>
      <c r="M698" s="24"/>
      <c r="N698" s="14">
        <v>0</v>
      </c>
      <c r="O698" s="14"/>
      <c r="P698" s="16" t="s">
        <v>32</v>
      </c>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c r="HT698" s="22"/>
      <c r="HU698" s="22"/>
      <c r="HV698" s="22"/>
      <c r="HW698" s="22"/>
      <c r="HX698" s="22"/>
      <c r="HY698" s="22"/>
      <c r="HZ698" s="22"/>
      <c r="IA698" s="22"/>
      <c r="IB698" s="22"/>
      <c r="IC698" s="22"/>
      <c r="ID698" s="22"/>
      <c r="IE698" s="22"/>
      <c r="IF698" s="22"/>
      <c r="IG698" s="22"/>
      <c r="IH698" s="22"/>
      <c r="II698" s="22"/>
      <c r="IJ698" s="22"/>
      <c r="IK698" s="22"/>
      <c r="IL698" s="22"/>
      <c r="IM698" s="22"/>
      <c r="IN698" s="22"/>
      <c r="IO698" s="22"/>
      <c r="IP698" s="22"/>
      <c r="IQ698" s="22"/>
      <c r="IR698" s="22"/>
      <c r="IS698" s="22"/>
    </row>
    <row r="699" spans="1:253" s="21" customFormat="1" ht="32.4" customHeight="1" x14ac:dyDescent="0.3">
      <c r="A699" s="89" t="s">
        <v>310</v>
      </c>
      <c r="B699" s="36" t="s">
        <v>6588</v>
      </c>
      <c r="C699" s="19" t="s">
        <v>414</v>
      </c>
      <c r="D699" s="68">
        <v>984000</v>
      </c>
      <c r="E699" s="68">
        <v>984000</v>
      </c>
      <c r="F699" s="67"/>
      <c r="G699" s="68">
        <v>984000</v>
      </c>
      <c r="H699" s="14">
        <v>0</v>
      </c>
      <c r="I699" s="32" t="s">
        <v>53</v>
      </c>
      <c r="J699" s="32"/>
      <c r="K699" s="12" t="s">
        <v>53</v>
      </c>
      <c r="L699" s="67"/>
      <c r="M699" s="24"/>
      <c r="N699" s="14">
        <v>0</v>
      </c>
      <c r="O699" s="14"/>
      <c r="P699" s="16" t="s">
        <v>32</v>
      </c>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c r="HT699" s="22"/>
      <c r="HU699" s="22"/>
      <c r="HV699" s="22"/>
      <c r="HW699" s="22"/>
      <c r="HX699" s="22"/>
      <c r="HY699" s="22"/>
      <c r="HZ699" s="22"/>
      <c r="IA699" s="22"/>
      <c r="IB699" s="22"/>
      <c r="IC699" s="22"/>
      <c r="ID699" s="22"/>
      <c r="IE699" s="22"/>
      <c r="IF699" s="22"/>
      <c r="IG699" s="22"/>
      <c r="IH699" s="22"/>
      <c r="II699" s="22"/>
      <c r="IJ699" s="22"/>
      <c r="IK699" s="22"/>
      <c r="IL699" s="22"/>
      <c r="IM699" s="22"/>
      <c r="IN699" s="22"/>
      <c r="IO699" s="22"/>
      <c r="IP699" s="22"/>
      <c r="IQ699" s="22"/>
      <c r="IR699" s="22"/>
      <c r="IS699" s="22"/>
    </row>
    <row r="700" spans="1:253" s="21" customFormat="1" ht="32.4" customHeight="1" x14ac:dyDescent="0.3">
      <c r="A700" s="89" t="s">
        <v>322</v>
      </c>
      <c r="B700" s="36" t="s">
        <v>6589</v>
      </c>
      <c r="C700" s="19" t="s">
        <v>414</v>
      </c>
      <c r="D700" s="61">
        <v>840000</v>
      </c>
      <c r="E700" s="60">
        <v>840000</v>
      </c>
      <c r="F700" s="67"/>
      <c r="G700" s="60">
        <v>840000</v>
      </c>
      <c r="H700" s="14">
        <v>0</v>
      </c>
      <c r="I700" s="32" t="s">
        <v>53</v>
      </c>
      <c r="J700" s="32"/>
      <c r="K700" s="12" t="s">
        <v>53</v>
      </c>
      <c r="L700" s="67"/>
      <c r="M700" s="24"/>
      <c r="N700" s="14">
        <v>0</v>
      </c>
      <c r="O700" s="14"/>
      <c r="P700" s="16" t="s">
        <v>32</v>
      </c>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c r="HT700" s="22"/>
      <c r="HU700" s="22"/>
      <c r="HV700" s="22"/>
      <c r="HW700" s="22"/>
      <c r="HX700" s="22"/>
      <c r="HY700" s="22"/>
      <c r="HZ700" s="22"/>
      <c r="IA700" s="22"/>
      <c r="IB700" s="22"/>
      <c r="IC700" s="22"/>
      <c r="ID700" s="22"/>
      <c r="IE700" s="22"/>
      <c r="IF700" s="22"/>
      <c r="IG700" s="22"/>
      <c r="IH700" s="22"/>
      <c r="II700" s="22"/>
      <c r="IJ700" s="22"/>
      <c r="IK700" s="22"/>
      <c r="IL700" s="22"/>
      <c r="IM700" s="22"/>
      <c r="IN700" s="22"/>
      <c r="IO700" s="22"/>
      <c r="IP700" s="22"/>
      <c r="IQ700" s="22"/>
      <c r="IR700" s="22"/>
      <c r="IS700" s="22"/>
    </row>
    <row r="701" spans="1:253" s="21" customFormat="1" ht="32.4" customHeight="1" x14ac:dyDescent="0.3">
      <c r="A701" s="89" t="s">
        <v>312</v>
      </c>
      <c r="B701" s="36" t="s">
        <v>6590</v>
      </c>
      <c r="C701" s="19" t="s">
        <v>414</v>
      </c>
      <c r="D701" s="61">
        <v>1056000</v>
      </c>
      <c r="E701" s="60">
        <v>1056000</v>
      </c>
      <c r="F701" s="67"/>
      <c r="G701" s="60">
        <v>1056000</v>
      </c>
      <c r="H701" s="14">
        <v>0</v>
      </c>
      <c r="I701" s="32" t="s">
        <v>53</v>
      </c>
      <c r="J701" s="32"/>
      <c r="K701" s="12" t="s">
        <v>53</v>
      </c>
      <c r="L701" s="67"/>
      <c r="M701" s="24"/>
      <c r="N701" s="14">
        <v>0</v>
      </c>
      <c r="O701" s="14"/>
      <c r="P701" s="16" t="s">
        <v>32</v>
      </c>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22"/>
      <c r="EX701" s="22"/>
      <c r="EY701" s="22"/>
      <c r="EZ701" s="22"/>
      <c r="FA701" s="22"/>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22"/>
      <c r="GU701" s="22"/>
      <c r="GV701" s="22"/>
      <c r="GW701" s="22"/>
      <c r="GX701" s="22"/>
      <c r="GY701" s="22"/>
      <c r="GZ701" s="22"/>
      <c r="HA701" s="22"/>
      <c r="HB701" s="22"/>
      <c r="HC701" s="22"/>
      <c r="HD701" s="22"/>
      <c r="HE701" s="22"/>
      <c r="HF701" s="22"/>
      <c r="HG701" s="22"/>
      <c r="HH701" s="22"/>
      <c r="HI701" s="22"/>
      <c r="HJ701" s="22"/>
      <c r="HK701" s="22"/>
      <c r="HL701" s="22"/>
      <c r="HM701" s="22"/>
      <c r="HN701" s="22"/>
      <c r="HO701" s="22"/>
      <c r="HP701" s="22"/>
      <c r="HQ701" s="22"/>
      <c r="HR701" s="22"/>
      <c r="HS701" s="22"/>
      <c r="HT701" s="22"/>
      <c r="HU701" s="22"/>
      <c r="HV701" s="22"/>
      <c r="HW701" s="22"/>
      <c r="HX701" s="22"/>
      <c r="HY701" s="22"/>
      <c r="HZ701" s="22"/>
      <c r="IA701" s="22"/>
      <c r="IB701" s="22"/>
      <c r="IC701" s="22"/>
      <c r="ID701" s="22"/>
      <c r="IE701" s="22"/>
      <c r="IF701" s="22"/>
      <c r="IG701" s="22"/>
      <c r="IH701" s="22"/>
      <c r="II701" s="22"/>
      <c r="IJ701" s="22"/>
      <c r="IK701" s="22"/>
      <c r="IL701" s="22"/>
      <c r="IM701" s="22"/>
      <c r="IN701" s="22"/>
      <c r="IO701" s="22"/>
      <c r="IP701" s="22"/>
      <c r="IQ701" s="22"/>
      <c r="IR701" s="22"/>
      <c r="IS701" s="22"/>
    </row>
    <row r="702" spans="1:253" s="21" customFormat="1" ht="32.4" customHeight="1" x14ac:dyDescent="0.3">
      <c r="A702" s="89" t="s">
        <v>6591</v>
      </c>
      <c r="B702" s="36" t="s">
        <v>6592</v>
      </c>
      <c r="C702" s="19" t="s">
        <v>414</v>
      </c>
      <c r="D702" s="61">
        <v>1272000</v>
      </c>
      <c r="E702" s="60">
        <v>1272000</v>
      </c>
      <c r="F702" s="67"/>
      <c r="G702" s="60">
        <v>1272000</v>
      </c>
      <c r="H702" s="14">
        <v>0</v>
      </c>
      <c r="I702" s="32" t="s">
        <v>53</v>
      </c>
      <c r="J702" s="32"/>
      <c r="K702" s="12" t="s">
        <v>53</v>
      </c>
      <c r="L702" s="67"/>
      <c r="M702" s="24"/>
      <c r="N702" s="14">
        <v>0</v>
      </c>
      <c r="O702" s="14"/>
      <c r="P702" s="16" t="s">
        <v>32</v>
      </c>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2"/>
      <c r="FH702" s="22"/>
      <c r="FI702" s="22"/>
      <c r="FJ702" s="22"/>
      <c r="FK702" s="22"/>
      <c r="FL702" s="22"/>
      <c r="FM702" s="22"/>
      <c r="FN702" s="22"/>
      <c r="FO702" s="22"/>
      <c r="FP702" s="22"/>
      <c r="FQ702" s="22"/>
      <c r="FR702" s="22"/>
      <c r="FS702" s="22"/>
      <c r="FT702" s="22"/>
      <c r="FU702" s="22"/>
      <c r="FV702" s="22"/>
      <c r="FW702" s="22"/>
      <c r="FX702" s="22"/>
      <c r="FY702" s="22"/>
      <c r="FZ702" s="22"/>
      <c r="GA702" s="22"/>
      <c r="GB702" s="22"/>
      <c r="GC702" s="22"/>
      <c r="GD702" s="22"/>
      <c r="GE702" s="22"/>
      <c r="GF702" s="22"/>
      <c r="GG702" s="22"/>
      <c r="GH702" s="22"/>
      <c r="GI702" s="22"/>
      <c r="GJ702" s="22"/>
      <c r="GK702" s="22"/>
      <c r="GL702" s="22"/>
      <c r="GM702" s="22"/>
      <c r="GN702" s="22"/>
      <c r="GO702" s="22"/>
      <c r="GP702" s="22"/>
      <c r="GQ702" s="22"/>
      <c r="GR702" s="22"/>
      <c r="GS702" s="22"/>
      <c r="GT702" s="22"/>
      <c r="GU702" s="22"/>
      <c r="GV702" s="22"/>
      <c r="GW702" s="22"/>
      <c r="GX702" s="22"/>
      <c r="GY702" s="22"/>
      <c r="GZ702" s="22"/>
      <c r="HA702" s="22"/>
      <c r="HB702" s="22"/>
      <c r="HC702" s="22"/>
      <c r="HD702" s="22"/>
      <c r="HE702" s="22"/>
      <c r="HF702" s="22"/>
      <c r="HG702" s="22"/>
      <c r="HH702" s="22"/>
      <c r="HI702" s="22"/>
      <c r="HJ702" s="22"/>
      <c r="HK702" s="22"/>
      <c r="HL702" s="22"/>
      <c r="HM702" s="22"/>
      <c r="HN702" s="22"/>
      <c r="HO702" s="22"/>
      <c r="HP702" s="22"/>
      <c r="HQ702" s="22"/>
      <c r="HR702" s="22"/>
      <c r="HS702" s="22"/>
      <c r="HT702" s="22"/>
      <c r="HU702" s="22"/>
      <c r="HV702" s="22"/>
      <c r="HW702" s="22"/>
      <c r="HX702" s="22"/>
      <c r="HY702" s="22"/>
      <c r="HZ702" s="22"/>
      <c r="IA702" s="22"/>
      <c r="IB702" s="22"/>
      <c r="IC702" s="22"/>
      <c r="ID702" s="22"/>
      <c r="IE702" s="22"/>
      <c r="IF702" s="22"/>
      <c r="IG702" s="22"/>
      <c r="IH702" s="22"/>
      <c r="II702" s="22"/>
      <c r="IJ702" s="22"/>
      <c r="IK702" s="22"/>
      <c r="IL702" s="22"/>
      <c r="IM702" s="22"/>
      <c r="IN702" s="22"/>
      <c r="IO702" s="22"/>
      <c r="IP702" s="22"/>
      <c r="IQ702" s="22"/>
      <c r="IR702" s="22"/>
      <c r="IS702" s="22"/>
    </row>
    <row r="703" spans="1:253" s="21" customFormat="1" ht="32.4" customHeight="1" x14ac:dyDescent="0.3">
      <c r="A703" s="89" t="s">
        <v>5127</v>
      </c>
      <c r="B703" s="36" t="s">
        <v>6593</v>
      </c>
      <c r="C703" s="19" t="s">
        <v>414</v>
      </c>
      <c r="D703" s="61">
        <v>1128000</v>
      </c>
      <c r="E703" s="60">
        <v>1128000</v>
      </c>
      <c r="F703" s="67"/>
      <c r="G703" s="60">
        <v>1128000</v>
      </c>
      <c r="H703" s="14">
        <v>0</v>
      </c>
      <c r="I703" s="32" t="s">
        <v>53</v>
      </c>
      <c r="J703" s="32"/>
      <c r="K703" s="12" t="s">
        <v>53</v>
      </c>
      <c r="L703" s="67"/>
      <c r="M703" s="24"/>
      <c r="N703" s="14">
        <v>0</v>
      </c>
      <c r="O703" s="14"/>
      <c r="P703" s="16" t="s">
        <v>32</v>
      </c>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2"/>
      <c r="EW703" s="22"/>
      <c r="EX703" s="22"/>
      <c r="EY703" s="22"/>
      <c r="EZ703" s="22"/>
      <c r="FA703" s="22"/>
      <c r="FB703" s="22"/>
      <c r="FC703" s="22"/>
      <c r="FD703" s="22"/>
      <c r="FE703" s="22"/>
      <c r="FF703" s="22"/>
      <c r="FG703" s="22"/>
      <c r="FH703" s="22"/>
      <c r="FI703" s="22"/>
      <c r="FJ703" s="22"/>
      <c r="FK703" s="22"/>
      <c r="FL703" s="22"/>
      <c r="FM703" s="22"/>
      <c r="FN703" s="22"/>
      <c r="FO703" s="22"/>
      <c r="FP703" s="22"/>
      <c r="FQ703" s="22"/>
      <c r="FR703" s="22"/>
      <c r="FS703" s="22"/>
      <c r="FT703" s="22"/>
      <c r="FU703" s="22"/>
      <c r="FV703" s="22"/>
      <c r="FW703" s="22"/>
      <c r="FX703" s="22"/>
      <c r="FY703" s="22"/>
      <c r="FZ703" s="22"/>
      <c r="GA703" s="22"/>
      <c r="GB703" s="22"/>
      <c r="GC703" s="22"/>
      <c r="GD703" s="22"/>
      <c r="GE703" s="22"/>
      <c r="GF703" s="22"/>
      <c r="GG703" s="22"/>
      <c r="GH703" s="22"/>
      <c r="GI703" s="22"/>
      <c r="GJ703" s="22"/>
      <c r="GK703" s="22"/>
      <c r="GL703" s="22"/>
      <c r="GM703" s="22"/>
      <c r="GN703" s="22"/>
      <c r="GO703" s="22"/>
      <c r="GP703" s="22"/>
      <c r="GQ703" s="22"/>
      <c r="GR703" s="22"/>
      <c r="GS703" s="22"/>
      <c r="GT703" s="22"/>
      <c r="GU703" s="22"/>
      <c r="GV703" s="22"/>
      <c r="GW703" s="22"/>
      <c r="GX703" s="22"/>
      <c r="GY703" s="22"/>
      <c r="GZ703" s="22"/>
      <c r="HA703" s="22"/>
      <c r="HB703" s="22"/>
      <c r="HC703" s="22"/>
      <c r="HD703" s="22"/>
      <c r="HE703" s="22"/>
      <c r="HF703" s="22"/>
      <c r="HG703" s="22"/>
      <c r="HH703" s="22"/>
      <c r="HI703" s="22"/>
      <c r="HJ703" s="22"/>
      <c r="HK703" s="22"/>
      <c r="HL703" s="22"/>
      <c r="HM703" s="22"/>
      <c r="HN703" s="22"/>
      <c r="HO703" s="22"/>
      <c r="HP703" s="22"/>
      <c r="HQ703" s="22"/>
      <c r="HR703" s="22"/>
      <c r="HS703" s="22"/>
      <c r="HT703" s="22"/>
      <c r="HU703" s="22"/>
      <c r="HV703" s="22"/>
      <c r="HW703" s="22"/>
      <c r="HX703" s="22"/>
      <c r="HY703" s="22"/>
      <c r="HZ703" s="22"/>
      <c r="IA703" s="22"/>
      <c r="IB703" s="22"/>
      <c r="IC703" s="22"/>
      <c r="ID703" s="22"/>
      <c r="IE703" s="22"/>
      <c r="IF703" s="22"/>
      <c r="IG703" s="22"/>
      <c r="IH703" s="22"/>
      <c r="II703" s="22"/>
      <c r="IJ703" s="22"/>
      <c r="IK703" s="22"/>
      <c r="IL703" s="22"/>
      <c r="IM703" s="22"/>
      <c r="IN703" s="22"/>
      <c r="IO703" s="22"/>
      <c r="IP703" s="22"/>
      <c r="IQ703" s="22"/>
      <c r="IR703" s="22"/>
      <c r="IS703" s="22"/>
    </row>
    <row r="704" spans="1:253" s="21" customFormat="1" ht="32.4" customHeight="1" x14ac:dyDescent="0.3">
      <c r="A704" s="89" t="s">
        <v>307</v>
      </c>
      <c r="B704" s="36" t="s">
        <v>6594</v>
      </c>
      <c r="C704" s="19" t="s">
        <v>414</v>
      </c>
      <c r="D704" s="61">
        <v>1272000</v>
      </c>
      <c r="E704" s="60">
        <v>1272000</v>
      </c>
      <c r="F704" s="67"/>
      <c r="G704" s="60">
        <v>1272000</v>
      </c>
      <c r="H704" s="14">
        <v>0</v>
      </c>
      <c r="I704" s="32" t="s">
        <v>53</v>
      </c>
      <c r="J704" s="32"/>
      <c r="K704" s="12" t="s">
        <v>53</v>
      </c>
      <c r="L704" s="67"/>
      <c r="M704" s="24"/>
      <c r="N704" s="14">
        <v>0</v>
      </c>
      <c r="O704" s="14"/>
      <c r="P704" s="16" t="s">
        <v>32</v>
      </c>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2"/>
      <c r="EX704" s="22"/>
      <c r="EY704" s="22"/>
      <c r="EZ704" s="22"/>
      <c r="FA704" s="22"/>
      <c r="FB704" s="22"/>
      <c r="FC704" s="22"/>
      <c r="FD704" s="22"/>
      <c r="FE704" s="22"/>
      <c r="FF704" s="22"/>
      <c r="FG704" s="22"/>
      <c r="FH704" s="22"/>
      <c r="FI704" s="22"/>
      <c r="FJ704" s="22"/>
      <c r="FK704" s="22"/>
      <c r="FL704" s="22"/>
      <c r="FM704" s="22"/>
      <c r="FN704" s="22"/>
      <c r="FO704" s="22"/>
      <c r="FP704" s="22"/>
      <c r="FQ704" s="22"/>
      <c r="FR704" s="22"/>
      <c r="FS704" s="22"/>
      <c r="FT704" s="22"/>
      <c r="FU704" s="22"/>
      <c r="FV704" s="22"/>
      <c r="FW704" s="22"/>
      <c r="FX704" s="22"/>
      <c r="FY704" s="22"/>
      <c r="FZ704" s="22"/>
      <c r="GA704" s="22"/>
      <c r="GB704" s="22"/>
      <c r="GC704" s="22"/>
      <c r="GD704" s="22"/>
      <c r="GE704" s="22"/>
      <c r="GF704" s="22"/>
      <c r="GG704" s="22"/>
      <c r="GH704" s="22"/>
      <c r="GI704" s="22"/>
      <c r="GJ704" s="22"/>
      <c r="GK704" s="22"/>
      <c r="GL704" s="22"/>
      <c r="GM704" s="22"/>
      <c r="GN704" s="22"/>
      <c r="GO704" s="22"/>
      <c r="GP704" s="22"/>
      <c r="GQ704" s="22"/>
      <c r="GR704" s="22"/>
      <c r="GS704" s="22"/>
      <c r="GT704" s="22"/>
      <c r="GU704" s="22"/>
      <c r="GV704" s="22"/>
      <c r="GW704" s="22"/>
      <c r="GX704" s="22"/>
      <c r="GY704" s="22"/>
      <c r="GZ704" s="22"/>
      <c r="HA704" s="22"/>
      <c r="HB704" s="22"/>
      <c r="HC704" s="22"/>
      <c r="HD704" s="22"/>
      <c r="HE704" s="22"/>
      <c r="HF704" s="22"/>
      <c r="HG704" s="22"/>
      <c r="HH704" s="22"/>
      <c r="HI704" s="22"/>
      <c r="HJ704" s="22"/>
      <c r="HK704" s="22"/>
      <c r="HL704" s="22"/>
      <c r="HM704" s="22"/>
      <c r="HN704" s="22"/>
      <c r="HO704" s="22"/>
      <c r="HP704" s="22"/>
      <c r="HQ704" s="22"/>
      <c r="HR704" s="22"/>
      <c r="HS704" s="22"/>
      <c r="HT704" s="22"/>
      <c r="HU704" s="22"/>
      <c r="HV704" s="22"/>
      <c r="HW704" s="22"/>
      <c r="HX704" s="22"/>
      <c r="HY704" s="22"/>
      <c r="HZ704" s="22"/>
      <c r="IA704" s="22"/>
      <c r="IB704" s="22"/>
      <c r="IC704" s="22"/>
      <c r="ID704" s="22"/>
      <c r="IE704" s="22"/>
      <c r="IF704" s="22"/>
      <c r="IG704" s="22"/>
      <c r="IH704" s="22"/>
      <c r="II704" s="22"/>
      <c r="IJ704" s="22"/>
      <c r="IK704" s="22"/>
      <c r="IL704" s="22"/>
      <c r="IM704" s="22"/>
      <c r="IN704" s="22"/>
      <c r="IO704" s="22"/>
      <c r="IP704" s="22"/>
      <c r="IQ704" s="22"/>
      <c r="IR704" s="22"/>
      <c r="IS704" s="22"/>
    </row>
    <row r="705" spans="1:253" s="21" customFormat="1" ht="32.4" customHeight="1" x14ac:dyDescent="0.3">
      <c r="A705" s="89" t="s">
        <v>307</v>
      </c>
      <c r="B705" s="36" t="s">
        <v>6595</v>
      </c>
      <c r="C705" s="19" t="s">
        <v>414</v>
      </c>
      <c r="D705" s="68">
        <v>1128000</v>
      </c>
      <c r="E705" s="68">
        <v>1128000</v>
      </c>
      <c r="F705" s="18"/>
      <c r="G705" s="68">
        <v>1128000</v>
      </c>
      <c r="H705" s="14">
        <v>0</v>
      </c>
      <c r="I705" s="32" t="s">
        <v>53</v>
      </c>
      <c r="J705" s="32"/>
      <c r="K705" s="12" t="s">
        <v>53</v>
      </c>
      <c r="L705" s="32"/>
      <c r="M705" s="24"/>
      <c r="N705" s="14">
        <v>0</v>
      </c>
      <c r="O705" s="14"/>
      <c r="P705" s="16" t="s">
        <v>32</v>
      </c>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22"/>
      <c r="EX705" s="22"/>
      <c r="EY705" s="22"/>
      <c r="EZ705" s="22"/>
      <c r="FA705" s="22"/>
      <c r="FB705" s="22"/>
      <c r="FC705" s="22"/>
      <c r="FD705" s="22"/>
      <c r="FE705" s="22"/>
      <c r="FF705" s="22"/>
      <c r="FG705" s="22"/>
      <c r="FH705" s="22"/>
      <c r="FI705" s="22"/>
      <c r="FJ705" s="22"/>
      <c r="FK705" s="22"/>
      <c r="FL705" s="22"/>
      <c r="FM705" s="22"/>
      <c r="FN705" s="22"/>
      <c r="FO705" s="22"/>
      <c r="FP705" s="22"/>
      <c r="FQ705" s="22"/>
      <c r="FR705" s="22"/>
      <c r="FS705" s="22"/>
      <c r="FT705" s="22"/>
      <c r="FU705" s="22"/>
      <c r="FV705" s="22"/>
      <c r="FW705" s="22"/>
      <c r="FX705" s="22"/>
      <c r="FY705" s="22"/>
      <c r="FZ705" s="22"/>
      <c r="GA705" s="22"/>
      <c r="GB705" s="22"/>
      <c r="GC705" s="22"/>
      <c r="GD705" s="22"/>
      <c r="GE705" s="22"/>
      <c r="GF705" s="22"/>
      <c r="GG705" s="22"/>
      <c r="GH705" s="22"/>
      <c r="GI705" s="22"/>
      <c r="GJ705" s="22"/>
      <c r="GK705" s="22"/>
      <c r="GL705" s="22"/>
      <c r="GM705" s="22"/>
      <c r="GN705" s="22"/>
      <c r="GO705" s="22"/>
      <c r="GP705" s="22"/>
      <c r="GQ705" s="22"/>
      <c r="GR705" s="22"/>
      <c r="GS705" s="22"/>
      <c r="GT705" s="22"/>
      <c r="GU705" s="22"/>
      <c r="GV705" s="22"/>
      <c r="GW705" s="22"/>
      <c r="GX705" s="22"/>
      <c r="GY705" s="22"/>
      <c r="GZ705" s="22"/>
      <c r="HA705" s="22"/>
      <c r="HB705" s="22"/>
      <c r="HC705" s="22"/>
      <c r="HD705" s="22"/>
      <c r="HE705" s="22"/>
      <c r="HF705" s="22"/>
      <c r="HG705" s="22"/>
      <c r="HH705" s="22"/>
      <c r="HI705" s="22"/>
      <c r="HJ705" s="22"/>
      <c r="HK705" s="22"/>
      <c r="HL705" s="22"/>
      <c r="HM705" s="22"/>
      <c r="HN705" s="22"/>
      <c r="HO705" s="22"/>
      <c r="HP705" s="22"/>
      <c r="HQ705" s="22"/>
      <c r="HR705" s="22"/>
      <c r="HS705" s="22"/>
      <c r="HT705" s="22"/>
      <c r="HU705" s="22"/>
      <c r="HV705" s="22"/>
      <c r="HW705" s="22"/>
      <c r="HX705" s="22"/>
      <c r="HY705" s="22"/>
      <c r="HZ705" s="22"/>
      <c r="IA705" s="22"/>
      <c r="IB705" s="22"/>
      <c r="IC705" s="22"/>
      <c r="ID705" s="22"/>
      <c r="IE705" s="22"/>
      <c r="IF705" s="22"/>
      <c r="IG705" s="22"/>
      <c r="IH705" s="22"/>
      <c r="II705" s="22"/>
      <c r="IJ705" s="22"/>
      <c r="IK705" s="22"/>
      <c r="IL705" s="22"/>
      <c r="IM705" s="22"/>
      <c r="IN705" s="22"/>
      <c r="IO705" s="22"/>
      <c r="IP705" s="22"/>
      <c r="IQ705" s="22"/>
      <c r="IR705" s="22"/>
      <c r="IS705" s="22"/>
    </row>
    <row r="706" spans="1:253" s="21" customFormat="1" ht="32.4" customHeight="1" x14ac:dyDescent="0.3">
      <c r="A706" s="89" t="s">
        <v>4915</v>
      </c>
      <c r="B706" s="36" t="s">
        <v>6596</v>
      </c>
      <c r="C706" s="19" t="s">
        <v>414</v>
      </c>
      <c r="D706" s="68">
        <v>1200000</v>
      </c>
      <c r="E706" s="68">
        <v>1200000</v>
      </c>
      <c r="F706" s="67"/>
      <c r="G706" s="68">
        <v>1200000</v>
      </c>
      <c r="H706" s="14">
        <v>0</v>
      </c>
      <c r="I706" s="32" t="s">
        <v>53</v>
      </c>
      <c r="J706" s="32"/>
      <c r="K706" s="12" t="s">
        <v>53</v>
      </c>
      <c r="L706" s="67"/>
      <c r="M706" s="24"/>
      <c r="N706" s="14">
        <v>0</v>
      </c>
      <c r="O706" s="14"/>
      <c r="P706" s="16" t="s">
        <v>32</v>
      </c>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22"/>
      <c r="FC706" s="22"/>
      <c r="FD706" s="22"/>
      <c r="FE706" s="22"/>
      <c r="FF706" s="22"/>
      <c r="FG706" s="22"/>
      <c r="FH706" s="22"/>
      <c r="FI706" s="22"/>
      <c r="FJ706" s="22"/>
      <c r="FK706" s="22"/>
      <c r="FL706" s="22"/>
      <c r="FM706" s="22"/>
      <c r="FN706" s="22"/>
      <c r="FO706" s="22"/>
      <c r="FP706" s="22"/>
      <c r="FQ706" s="22"/>
      <c r="FR706" s="22"/>
      <c r="FS706" s="22"/>
      <c r="FT706" s="22"/>
      <c r="FU706" s="22"/>
      <c r="FV706" s="22"/>
      <c r="FW706" s="22"/>
      <c r="FX706" s="22"/>
      <c r="FY706" s="22"/>
      <c r="FZ706" s="22"/>
      <c r="GA706" s="22"/>
      <c r="GB706" s="22"/>
      <c r="GC706" s="22"/>
      <c r="GD706" s="22"/>
      <c r="GE706" s="22"/>
      <c r="GF706" s="22"/>
      <c r="GG706" s="22"/>
      <c r="GH706" s="22"/>
      <c r="GI706" s="22"/>
      <c r="GJ706" s="22"/>
      <c r="GK706" s="22"/>
      <c r="GL706" s="22"/>
      <c r="GM706" s="22"/>
      <c r="GN706" s="22"/>
      <c r="GO706" s="22"/>
      <c r="GP706" s="22"/>
      <c r="GQ706" s="22"/>
      <c r="GR706" s="22"/>
      <c r="GS706" s="22"/>
      <c r="GT706" s="22"/>
      <c r="GU706" s="22"/>
      <c r="GV706" s="22"/>
      <c r="GW706" s="22"/>
      <c r="GX706" s="22"/>
      <c r="GY706" s="22"/>
      <c r="GZ706" s="22"/>
      <c r="HA706" s="22"/>
      <c r="HB706" s="22"/>
      <c r="HC706" s="22"/>
      <c r="HD706" s="22"/>
      <c r="HE706" s="22"/>
      <c r="HF706" s="22"/>
      <c r="HG706" s="22"/>
      <c r="HH706" s="22"/>
      <c r="HI706" s="22"/>
      <c r="HJ706" s="22"/>
      <c r="HK706" s="22"/>
      <c r="HL706" s="22"/>
      <c r="HM706" s="22"/>
      <c r="HN706" s="22"/>
      <c r="HO706" s="22"/>
      <c r="HP706" s="22"/>
      <c r="HQ706" s="22"/>
      <c r="HR706" s="22"/>
      <c r="HS706" s="22"/>
      <c r="HT706" s="22"/>
      <c r="HU706" s="22"/>
      <c r="HV706" s="22"/>
      <c r="HW706" s="22"/>
      <c r="HX706" s="22"/>
      <c r="HY706" s="22"/>
      <c r="HZ706" s="22"/>
      <c r="IA706" s="22"/>
      <c r="IB706" s="22"/>
      <c r="IC706" s="22"/>
      <c r="ID706" s="22"/>
      <c r="IE706" s="22"/>
      <c r="IF706" s="22"/>
      <c r="IG706" s="22"/>
      <c r="IH706" s="22"/>
      <c r="II706" s="22"/>
      <c r="IJ706" s="22"/>
      <c r="IK706" s="22"/>
      <c r="IL706" s="22"/>
      <c r="IM706" s="22"/>
      <c r="IN706" s="22"/>
      <c r="IO706" s="22"/>
      <c r="IP706" s="22"/>
      <c r="IQ706" s="22"/>
      <c r="IR706" s="22"/>
      <c r="IS706" s="22"/>
    </row>
    <row r="707" spans="1:253" s="21" customFormat="1" ht="32.4" customHeight="1" x14ac:dyDescent="0.3">
      <c r="A707" s="89" t="s">
        <v>5152</v>
      </c>
      <c r="B707" s="36" t="s">
        <v>6597</v>
      </c>
      <c r="C707" s="19" t="s">
        <v>414</v>
      </c>
      <c r="D707" s="61">
        <v>1632000</v>
      </c>
      <c r="E707" s="60">
        <v>1632000</v>
      </c>
      <c r="F707" s="18"/>
      <c r="G707" s="60">
        <v>1632000</v>
      </c>
      <c r="H707" s="14">
        <v>0</v>
      </c>
      <c r="I707" s="32" t="s">
        <v>53</v>
      </c>
      <c r="J707" s="32"/>
      <c r="K707" s="12" t="s">
        <v>53</v>
      </c>
      <c r="L707" s="32"/>
      <c r="M707" s="24"/>
      <c r="N707" s="14">
        <v>0</v>
      </c>
      <c r="O707" s="14"/>
      <c r="P707" s="16" t="s">
        <v>32</v>
      </c>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2"/>
      <c r="EW707" s="22"/>
      <c r="EX707" s="22"/>
      <c r="EY707" s="22"/>
      <c r="EZ707" s="22"/>
      <c r="FA707" s="22"/>
      <c r="FB707" s="22"/>
      <c r="FC707" s="22"/>
      <c r="FD707" s="22"/>
      <c r="FE707" s="22"/>
      <c r="FF707" s="22"/>
      <c r="FG707" s="22"/>
      <c r="FH707" s="22"/>
      <c r="FI707" s="22"/>
      <c r="FJ707" s="22"/>
      <c r="FK707" s="22"/>
      <c r="FL707" s="22"/>
      <c r="FM707" s="22"/>
      <c r="FN707" s="22"/>
      <c r="FO707" s="22"/>
      <c r="FP707" s="22"/>
      <c r="FQ707" s="22"/>
      <c r="FR707" s="22"/>
      <c r="FS707" s="22"/>
      <c r="FT707" s="22"/>
      <c r="FU707" s="22"/>
      <c r="FV707" s="22"/>
      <c r="FW707" s="22"/>
      <c r="FX707" s="22"/>
      <c r="FY707" s="22"/>
      <c r="FZ707" s="22"/>
      <c r="GA707" s="22"/>
      <c r="GB707" s="22"/>
      <c r="GC707" s="22"/>
      <c r="GD707" s="22"/>
      <c r="GE707" s="22"/>
      <c r="GF707" s="22"/>
      <c r="GG707" s="22"/>
      <c r="GH707" s="22"/>
      <c r="GI707" s="22"/>
      <c r="GJ707" s="22"/>
      <c r="GK707" s="22"/>
      <c r="GL707" s="22"/>
      <c r="GM707" s="22"/>
      <c r="GN707" s="22"/>
      <c r="GO707" s="22"/>
      <c r="GP707" s="22"/>
      <c r="GQ707" s="22"/>
      <c r="GR707" s="22"/>
      <c r="GS707" s="22"/>
      <c r="GT707" s="22"/>
      <c r="GU707" s="22"/>
      <c r="GV707" s="22"/>
      <c r="GW707" s="22"/>
      <c r="GX707" s="22"/>
      <c r="GY707" s="22"/>
      <c r="GZ707" s="22"/>
      <c r="HA707" s="22"/>
      <c r="HB707" s="22"/>
      <c r="HC707" s="22"/>
      <c r="HD707" s="22"/>
      <c r="HE707" s="22"/>
      <c r="HF707" s="22"/>
      <c r="HG707" s="22"/>
      <c r="HH707" s="22"/>
      <c r="HI707" s="22"/>
      <c r="HJ707" s="22"/>
      <c r="HK707" s="22"/>
      <c r="HL707" s="22"/>
      <c r="HM707" s="22"/>
      <c r="HN707" s="22"/>
      <c r="HO707" s="22"/>
      <c r="HP707" s="22"/>
      <c r="HQ707" s="22"/>
      <c r="HR707" s="22"/>
      <c r="HS707" s="22"/>
      <c r="HT707" s="22"/>
      <c r="HU707" s="22"/>
      <c r="HV707" s="22"/>
      <c r="HW707" s="22"/>
      <c r="HX707" s="22"/>
      <c r="HY707" s="22"/>
      <c r="HZ707" s="22"/>
      <c r="IA707" s="22"/>
      <c r="IB707" s="22"/>
      <c r="IC707" s="22"/>
      <c r="ID707" s="22"/>
      <c r="IE707" s="22"/>
      <c r="IF707" s="22"/>
      <c r="IG707" s="22"/>
      <c r="IH707" s="22"/>
      <c r="II707" s="22"/>
      <c r="IJ707" s="22"/>
      <c r="IK707" s="22"/>
      <c r="IL707" s="22"/>
      <c r="IM707" s="22"/>
      <c r="IN707" s="22"/>
      <c r="IO707" s="22"/>
      <c r="IP707" s="22"/>
      <c r="IQ707" s="22"/>
      <c r="IR707" s="22"/>
      <c r="IS707" s="22"/>
    </row>
    <row r="708" spans="1:253" s="21" customFormat="1" ht="32.4" customHeight="1" x14ac:dyDescent="0.3">
      <c r="A708" s="89" t="s">
        <v>5152</v>
      </c>
      <c r="B708" s="36" t="s">
        <v>6598</v>
      </c>
      <c r="C708" s="19" t="s">
        <v>414</v>
      </c>
      <c r="D708" s="61">
        <v>1272000</v>
      </c>
      <c r="E708" s="60">
        <v>1272000</v>
      </c>
      <c r="F708" s="18"/>
      <c r="G708" s="60">
        <v>1272000</v>
      </c>
      <c r="H708" s="14">
        <v>0</v>
      </c>
      <c r="I708" s="32" t="s">
        <v>53</v>
      </c>
      <c r="J708" s="32"/>
      <c r="K708" s="12" t="s">
        <v>53</v>
      </c>
      <c r="L708" s="32"/>
      <c r="M708" s="24"/>
      <c r="N708" s="14">
        <v>0</v>
      </c>
      <c r="O708" s="14"/>
      <c r="P708" s="16" t="s">
        <v>32</v>
      </c>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2"/>
      <c r="ES708" s="22"/>
      <c r="ET708" s="22"/>
      <c r="EU708" s="22"/>
      <c r="EV708" s="22"/>
      <c r="EW708" s="22"/>
      <c r="EX708" s="22"/>
      <c r="EY708" s="22"/>
      <c r="EZ708" s="22"/>
      <c r="FA708" s="22"/>
      <c r="FB708" s="22"/>
      <c r="FC708" s="22"/>
      <c r="FD708" s="22"/>
      <c r="FE708" s="22"/>
      <c r="FF708" s="22"/>
      <c r="FG708" s="22"/>
      <c r="FH708" s="22"/>
      <c r="FI708" s="22"/>
      <c r="FJ708" s="22"/>
      <c r="FK708" s="22"/>
      <c r="FL708" s="22"/>
      <c r="FM708" s="22"/>
      <c r="FN708" s="22"/>
      <c r="FO708" s="22"/>
      <c r="FP708" s="22"/>
      <c r="FQ708" s="22"/>
      <c r="FR708" s="22"/>
      <c r="FS708" s="22"/>
      <c r="FT708" s="22"/>
      <c r="FU708" s="22"/>
      <c r="FV708" s="22"/>
      <c r="FW708" s="22"/>
      <c r="FX708" s="22"/>
      <c r="FY708" s="22"/>
      <c r="FZ708" s="22"/>
      <c r="GA708" s="22"/>
      <c r="GB708" s="22"/>
      <c r="GC708" s="22"/>
      <c r="GD708" s="22"/>
      <c r="GE708" s="22"/>
      <c r="GF708" s="22"/>
      <c r="GG708" s="22"/>
      <c r="GH708" s="22"/>
      <c r="GI708" s="22"/>
      <c r="GJ708" s="22"/>
      <c r="GK708" s="22"/>
      <c r="GL708" s="22"/>
      <c r="GM708" s="22"/>
      <c r="GN708" s="22"/>
      <c r="GO708" s="22"/>
      <c r="GP708" s="22"/>
      <c r="GQ708" s="22"/>
      <c r="GR708" s="22"/>
      <c r="GS708" s="22"/>
      <c r="GT708" s="22"/>
      <c r="GU708" s="22"/>
      <c r="GV708" s="22"/>
      <c r="GW708" s="22"/>
      <c r="GX708" s="22"/>
      <c r="GY708" s="22"/>
      <c r="GZ708" s="22"/>
      <c r="HA708" s="22"/>
      <c r="HB708" s="22"/>
      <c r="HC708" s="22"/>
      <c r="HD708" s="22"/>
      <c r="HE708" s="22"/>
      <c r="HF708" s="22"/>
      <c r="HG708" s="22"/>
      <c r="HH708" s="22"/>
      <c r="HI708" s="22"/>
      <c r="HJ708" s="22"/>
      <c r="HK708" s="22"/>
      <c r="HL708" s="22"/>
      <c r="HM708" s="22"/>
      <c r="HN708" s="22"/>
      <c r="HO708" s="22"/>
      <c r="HP708" s="22"/>
      <c r="HQ708" s="22"/>
      <c r="HR708" s="22"/>
      <c r="HS708" s="22"/>
      <c r="HT708" s="22"/>
      <c r="HU708" s="22"/>
      <c r="HV708" s="22"/>
      <c r="HW708" s="22"/>
      <c r="HX708" s="22"/>
      <c r="HY708" s="22"/>
      <c r="HZ708" s="22"/>
      <c r="IA708" s="22"/>
      <c r="IB708" s="22"/>
      <c r="IC708" s="22"/>
      <c r="ID708" s="22"/>
      <c r="IE708" s="22"/>
      <c r="IF708" s="22"/>
      <c r="IG708" s="22"/>
      <c r="IH708" s="22"/>
      <c r="II708" s="22"/>
      <c r="IJ708" s="22"/>
      <c r="IK708" s="22"/>
      <c r="IL708" s="22"/>
      <c r="IM708" s="22"/>
      <c r="IN708" s="22"/>
      <c r="IO708" s="22"/>
      <c r="IP708" s="22"/>
      <c r="IQ708" s="22"/>
      <c r="IR708" s="22"/>
      <c r="IS708" s="22"/>
    </row>
    <row r="709" spans="1:253" s="21" customFormat="1" ht="32.4" customHeight="1" x14ac:dyDescent="0.3">
      <c r="A709" s="89" t="s">
        <v>311</v>
      </c>
      <c r="B709" s="36" t="s">
        <v>6599</v>
      </c>
      <c r="C709" s="19" t="s">
        <v>414</v>
      </c>
      <c r="D709" s="61">
        <v>1272000</v>
      </c>
      <c r="E709" s="60">
        <v>1272000</v>
      </c>
      <c r="F709" s="18"/>
      <c r="G709" s="60">
        <v>1272000</v>
      </c>
      <c r="H709" s="14">
        <v>0</v>
      </c>
      <c r="I709" s="32" t="s">
        <v>53</v>
      </c>
      <c r="J709" s="32"/>
      <c r="K709" s="12" t="s">
        <v>53</v>
      </c>
      <c r="L709" s="32"/>
      <c r="M709" s="24"/>
      <c r="N709" s="14">
        <v>0</v>
      </c>
      <c r="O709" s="14"/>
      <c r="P709" s="16" t="s">
        <v>32</v>
      </c>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22"/>
      <c r="EX709" s="22"/>
      <c r="EY709" s="22"/>
      <c r="EZ709" s="22"/>
      <c r="FA709" s="22"/>
      <c r="FB709" s="22"/>
      <c r="FC709" s="22"/>
      <c r="FD709" s="22"/>
      <c r="FE709" s="22"/>
      <c r="FF709" s="22"/>
      <c r="FG709" s="22"/>
      <c r="FH709" s="22"/>
      <c r="FI709" s="22"/>
      <c r="FJ709" s="22"/>
      <c r="FK709" s="22"/>
      <c r="FL709" s="22"/>
      <c r="FM709" s="22"/>
      <c r="FN709" s="22"/>
      <c r="FO709" s="22"/>
      <c r="FP709" s="22"/>
      <c r="FQ709" s="22"/>
      <c r="FR709" s="22"/>
      <c r="FS709" s="22"/>
      <c r="FT709" s="22"/>
      <c r="FU709" s="22"/>
      <c r="FV709" s="22"/>
      <c r="FW709" s="22"/>
      <c r="FX709" s="22"/>
      <c r="FY709" s="22"/>
      <c r="FZ709" s="22"/>
      <c r="GA709" s="22"/>
      <c r="GB709" s="22"/>
      <c r="GC709" s="22"/>
      <c r="GD709" s="22"/>
      <c r="GE709" s="22"/>
      <c r="GF709" s="22"/>
      <c r="GG709" s="22"/>
      <c r="GH709" s="22"/>
      <c r="GI709" s="22"/>
      <c r="GJ709" s="22"/>
      <c r="GK709" s="22"/>
      <c r="GL709" s="22"/>
      <c r="GM709" s="22"/>
      <c r="GN709" s="22"/>
      <c r="GO709" s="22"/>
      <c r="GP709" s="22"/>
      <c r="GQ709" s="22"/>
      <c r="GR709" s="22"/>
      <c r="GS709" s="22"/>
      <c r="GT709" s="22"/>
      <c r="GU709" s="22"/>
      <c r="GV709" s="22"/>
      <c r="GW709" s="22"/>
      <c r="GX709" s="22"/>
      <c r="GY709" s="22"/>
      <c r="GZ709" s="22"/>
      <c r="HA709" s="22"/>
      <c r="HB709" s="22"/>
      <c r="HC709" s="22"/>
      <c r="HD709" s="22"/>
      <c r="HE709" s="22"/>
      <c r="HF709" s="22"/>
      <c r="HG709" s="22"/>
      <c r="HH709" s="22"/>
      <c r="HI709" s="22"/>
      <c r="HJ709" s="22"/>
      <c r="HK709" s="22"/>
      <c r="HL709" s="22"/>
      <c r="HM709" s="22"/>
      <c r="HN709" s="22"/>
      <c r="HO709" s="22"/>
      <c r="HP709" s="22"/>
      <c r="HQ709" s="22"/>
      <c r="HR709" s="22"/>
      <c r="HS709" s="22"/>
      <c r="HT709" s="22"/>
      <c r="HU709" s="22"/>
      <c r="HV709" s="22"/>
      <c r="HW709" s="22"/>
      <c r="HX709" s="22"/>
      <c r="HY709" s="22"/>
      <c r="HZ709" s="22"/>
      <c r="IA709" s="22"/>
      <c r="IB709" s="22"/>
      <c r="IC709" s="22"/>
      <c r="ID709" s="22"/>
      <c r="IE709" s="22"/>
      <c r="IF709" s="22"/>
      <c r="IG709" s="22"/>
      <c r="IH709" s="22"/>
      <c r="II709" s="22"/>
      <c r="IJ709" s="22"/>
      <c r="IK709" s="22"/>
      <c r="IL709" s="22"/>
      <c r="IM709" s="22"/>
      <c r="IN709" s="22"/>
      <c r="IO709" s="22"/>
      <c r="IP709" s="22"/>
      <c r="IQ709" s="22"/>
      <c r="IR709" s="22"/>
      <c r="IS709" s="22"/>
    </row>
    <row r="710" spans="1:253" s="21" customFormat="1" ht="32.4" customHeight="1" x14ac:dyDescent="0.3">
      <c r="A710" s="89" t="s">
        <v>6600</v>
      </c>
      <c r="B710" s="36" t="s">
        <v>6601</v>
      </c>
      <c r="C710" s="19" t="s">
        <v>414</v>
      </c>
      <c r="D710" s="61">
        <v>912000</v>
      </c>
      <c r="E710" s="60">
        <v>912000</v>
      </c>
      <c r="F710" s="18"/>
      <c r="G710" s="60">
        <v>912000</v>
      </c>
      <c r="H710" s="14">
        <v>0</v>
      </c>
      <c r="I710" s="32" t="s">
        <v>53</v>
      </c>
      <c r="J710" s="32"/>
      <c r="K710" s="12" t="s">
        <v>53</v>
      </c>
      <c r="L710" s="32"/>
      <c r="M710" s="24"/>
      <c r="N710" s="14">
        <v>0</v>
      </c>
      <c r="O710" s="14"/>
      <c r="P710" s="16" t="s">
        <v>32</v>
      </c>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2"/>
      <c r="FH710" s="22"/>
      <c r="FI710" s="22"/>
      <c r="FJ710" s="22"/>
      <c r="FK710" s="22"/>
      <c r="FL710" s="22"/>
      <c r="FM710" s="22"/>
      <c r="FN710" s="22"/>
      <c r="FO710" s="22"/>
      <c r="FP710" s="22"/>
      <c r="FQ710" s="22"/>
      <c r="FR710" s="22"/>
      <c r="FS710" s="22"/>
      <c r="FT710" s="22"/>
      <c r="FU710" s="22"/>
      <c r="FV710" s="22"/>
      <c r="FW710" s="22"/>
      <c r="FX710" s="22"/>
      <c r="FY710" s="22"/>
      <c r="FZ710" s="22"/>
      <c r="GA710" s="22"/>
      <c r="GB710" s="22"/>
      <c r="GC710" s="22"/>
      <c r="GD710" s="22"/>
      <c r="GE710" s="22"/>
      <c r="GF710" s="22"/>
      <c r="GG710" s="22"/>
      <c r="GH710" s="22"/>
      <c r="GI710" s="22"/>
      <c r="GJ710" s="22"/>
      <c r="GK710" s="22"/>
      <c r="GL710" s="22"/>
      <c r="GM710" s="22"/>
      <c r="GN710" s="22"/>
      <c r="GO710" s="22"/>
      <c r="GP710" s="22"/>
      <c r="GQ710" s="22"/>
      <c r="GR710" s="22"/>
      <c r="GS710" s="22"/>
      <c r="GT710" s="22"/>
      <c r="GU710" s="22"/>
      <c r="GV710" s="22"/>
      <c r="GW710" s="22"/>
      <c r="GX710" s="22"/>
      <c r="GY710" s="22"/>
      <c r="GZ710" s="22"/>
      <c r="HA710" s="22"/>
      <c r="HB710" s="22"/>
      <c r="HC710" s="22"/>
      <c r="HD710" s="22"/>
      <c r="HE710" s="22"/>
      <c r="HF710" s="22"/>
      <c r="HG710" s="22"/>
      <c r="HH710" s="22"/>
      <c r="HI710" s="22"/>
      <c r="HJ710" s="22"/>
      <c r="HK710" s="22"/>
      <c r="HL710" s="22"/>
      <c r="HM710" s="22"/>
      <c r="HN710" s="22"/>
      <c r="HO710" s="22"/>
      <c r="HP710" s="22"/>
      <c r="HQ710" s="22"/>
      <c r="HR710" s="22"/>
      <c r="HS710" s="22"/>
      <c r="HT710" s="22"/>
      <c r="HU710" s="22"/>
      <c r="HV710" s="22"/>
      <c r="HW710" s="22"/>
      <c r="HX710" s="22"/>
      <c r="HY710" s="22"/>
      <c r="HZ710" s="22"/>
      <c r="IA710" s="22"/>
      <c r="IB710" s="22"/>
      <c r="IC710" s="22"/>
      <c r="ID710" s="22"/>
      <c r="IE710" s="22"/>
      <c r="IF710" s="22"/>
      <c r="IG710" s="22"/>
      <c r="IH710" s="22"/>
      <c r="II710" s="22"/>
      <c r="IJ710" s="22"/>
      <c r="IK710" s="22"/>
      <c r="IL710" s="22"/>
      <c r="IM710" s="22"/>
      <c r="IN710" s="22"/>
      <c r="IO710" s="22"/>
      <c r="IP710" s="22"/>
      <c r="IQ710" s="22"/>
      <c r="IR710" s="22"/>
      <c r="IS710" s="22"/>
    </row>
    <row r="711" spans="1:253" s="21" customFormat="1" ht="32.4" customHeight="1" x14ac:dyDescent="0.3">
      <c r="A711" s="89" t="s">
        <v>317</v>
      </c>
      <c r="B711" s="36" t="s">
        <v>6602</v>
      </c>
      <c r="C711" s="19" t="s">
        <v>414</v>
      </c>
      <c r="D711" s="61">
        <v>984000</v>
      </c>
      <c r="E711" s="60">
        <v>984000</v>
      </c>
      <c r="F711" s="18"/>
      <c r="G711" s="60">
        <v>984000</v>
      </c>
      <c r="H711" s="14">
        <v>0</v>
      </c>
      <c r="I711" s="32" t="s">
        <v>53</v>
      </c>
      <c r="J711" s="32"/>
      <c r="K711" s="12" t="s">
        <v>53</v>
      </c>
      <c r="L711" s="32"/>
      <c r="M711" s="24"/>
      <c r="N711" s="14">
        <v>0</v>
      </c>
      <c r="O711" s="14"/>
      <c r="P711" s="16" t="s">
        <v>32</v>
      </c>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c r="HT711" s="22"/>
      <c r="HU711" s="22"/>
      <c r="HV711" s="22"/>
      <c r="HW711" s="22"/>
      <c r="HX711" s="22"/>
      <c r="HY711" s="22"/>
      <c r="HZ711" s="22"/>
      <c r="IA711" s="22"/>
      <c r="IB711" s="22"/>
      <c r="IC711" s="22"/>
      <c r="ID711" s="22"/>
      <c r="IE711" s="22"/>
      <c r="IF711" s="22"/>
      <c r="IG711" s="22"/>
      <c r="IH711" s="22"/>
      <c r="II711" s="22"/>
      <c r="IJ711" s="22"/>
      <c r="IK711" s="22"/>
      <c r="IL711" s="22"/>
      <c r="IM711" s="22"/>
      <c r="IN711" s="22"/>
      <c r="IO711" s="22"/>
      <c r="IP711" s="22"/>
      <c r="IQ711" s="22"/>
      <c r="IR711" s="22"/>
      <c r="IS711" s="22"/>
    </row>
    <row r="712" spans="1:253" s="21" customFormat="1" ht="32.4" customHeight="1" x14ac:dyDescent="0.3">
      <c r="A712" s="89" t="s">
        <v>332</v>
      </c>
      <c r="B712" s="36" t="s">
        <v>6603</v>
      </c>
      <c r="C712" s="19" t="s">
        <v>414</v>
      </c>
      <c r="D712" s="61">
        <v>648000</v>
      </c>
      <c r="E712" s="60">
        <v>648000</v>
      </c>
      <c r="F712" s="18"/>
      <c r="G712" s="60">
        <v>648000</v>
      </c>
      <c r="H712" s="14">
        <v>0</v>
      </c>
      <c r="I712" s="32" t="s">
        <v>53</v>
      </c>
      <c r="J712" s="32"/>
      <c r="K712" s="12" t="s">
        <v>53</v>
      </c>
      <c r="L712" s="32"/>
      <c r="M712" s="24"/>
      <c r="N712" s="14">
        <v>0</v>
      </c>
      <c r="O712" s="14"/>
      <c r="P712" s="16" t="s">
        <v>32</v>
      </c>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c r="HT712" s="22"/>
      <c r="HU712" s="22"/>
      <c r="HV712" s="22"/>
      <c r="HW712" s="22"/>
      <c r="HX712" s="22"/>
      <c r="HY712" s="22"/>
      <c r="HZ712" s="22"/>
      <c r="IA712" s="22"/>
      <c r="IB712" s="22"/>
      <c r="IC712" s="22"/>
      <c r="ID712" s="22"/>
      <c r="IE712" s="22"/>
      <c r="IF712" s="22"/>
      <c r="IG712" s="22"/>
      <c r="IH712" s="22"/>
      <c r="II712" s="22"/>
      <c r="IJ712" s="22"/>
      <c r="IK712" s="22"/>
      <c r="IL712" s="22"/>
      <c r="IM712" s="22"/>
      <c r="IN712" s="22"/>
      <c r="IO712" s="22"/>
      <c r="IP712" s="22"/>
      <c r="IQ712" s="22"/>
      <c r="IR712" s="22"/>
      <c r="IS712" s="22"/>
    </row>
    <row r="713" spans="1:253" s="21" customFormat="1" ht="32.4" customHeight="1" x14ac:dyDescent="0.3">
      <c r="A713" s="89" t="s">
        <v>332</v>
      </c>
      <c r="B713" s="36" t="s">
        <v>6604</v>
      </c>
      <c r="C713" s="19" t="s">
        <v>414</v>
      </c>
      <c r="D713" s="61">
        <v>1200000</v>
      </c>
      <c r="E713" s="60">
        <v>1200000</v>
      </c>
      <c r="F713" s="18"/>
      <c r="G713" s="60">
        <v>1200000</v>
      </c>
      <c r="H713" s="14">
        <v>0</v>
      </c>
      <c r="I713" s="32" t="s">
        <v>53</v>
      </c>
      <c r="J713" s="32"/>
      <c r="K713" s="12" t="s">
        <v>53</v>
      </c>
      <c r="L713" s="32"/>
      <c r="M713" s="24"/>
      <c r="N713" s="14">
        <v>0</v>
      </c>
      <c r="O713" s="14"/>
      <c r="P713" s="16" t="s">
        <v>32</v>
      </c>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c r="HT713" s="22"/>
      <c r="HU713" s="22"/>
      <c r="HV713" s="22"/>
      <c r="HW713" s="22"/>
      <c r="HX713" s="22"/>
      <c r="HY713" s="22"/>
      <c r="HZ713" s="22"/>
      <c r="IA713" s="22"/>
      <c r="IB713" s="22"/>
      <c r="IC713" s="22"/>
      <c r="ID713" s="22"/>
      <c r="IE713" s="22"/>
      <c r="IF713" s="22"/>
      <c r="IG713" s="22"/>
      <c r="IH713" s="22"/>
      <c r="II713" s="22"/>
      <c r="IJ713" s="22"/>
      <c r="IK713" s="22"/>
      <c r="IL713" s="22"/>
      <c r="IM713" s="22"/>
      <c r="IN713" s="22"/>
      <c r="IO713" s="22"/>
      <c r="IP713" s="22"/>
      <c r="IQ713" s="22"/>
      <c r="IR713" s="22"/>
      <c r="IS713" s="22"/>
    </row>
    <row r="714" spans="1:253" s="21" customFormat="1" ht="32.4" customHeight="1" x14ac:dyDescent="0.3">
      <c r="A714" s="89" t="s">
        <v>320</v>
      </c>
      <c r="B714" s="36" t="s">
        <v>6605</v>
      </c>
      <c r="C714" s="19" t="s">
        <v>414</v>
      </c>
      <c r="D714" s="68">
        <v>840000</v>
      </c>
      <c r="E714" s="68">
        <v>840000</v>
      </c>
      <c r="F714" s="18"/>
      <c r="G714" s="68">
        <v>840000</v>
      </c>
      <c r="H714" s="14">
        <v>0</v>
      </c>
      <c r="I714" s="32" t="s">
        <v>53</v>
      </c>
      <c r="J714" s="32"/>
      <c r="K714" s="12" t="s">
        <v>53</v>
      </c>
      <c r="L714" s="32"/>
      <c r="M714" s="24"/>
      <c r="N714" s="14">
        <v>0</v>
      </c>
      <c r="O714" s="14"/>
      <c r="P714" s="16" t="s">
        <v>32</v>
      </c>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c r="HT714" s="22"/>
      <c r="HU714" s="22"/>
      <c r="HV714" s="22"/>
      <c r="HW714" s="22"/>
      <c r="HX714" s="22"/>
      <c r="HY714" s="22"/>
      <c r="HZ714" s="22"/>
      <c r="IA714" s="22"/>
      <c r="IB714" s="22"/>
      <c r="IC714" s="22"/>
      <c r="ID714" s="22"/>
      <c r="IE714" s="22"/>
      <c r="IF714" s="22"/>
      <c r="IG714" s="22"/>
      <c r="IH714" s="22"/>
      <c r="II714" s="22"/>
      <c r="IJ714" s="22"/>
      <c r="IK714" s="22"/>
      <c r="IL714" s="22"/>
      <c r="IM714" s="22"/>
      <c r="IN714" s="22"/>
      <c r="IO714" s="22"/>
      <c r="IP714" s="22"/>
      <c r="IQ714" s="22"/>
      <c r="IR714" s="22"/>
      <c r="IS714" s="22"/>
    </row>
    <row r="715" spans="1:253" s="21" customFormat="1" ht="32.4" customHeight="1" x14ac:dyDescent="0.3">
      <c r="A715" s="89" t="s">
        <v>6606</v>
      </c>
      <c r="B715" s="36" t="s">
        <v>6607</v>
      </c>
      <c r="C715" s="19" t="s">
        <v>414</v>
      </c>
      <c r="D715" s="68">
        <v>840000</v>
      </c>
      <c r="E715" s="68">
        <v>840000</v>
      </c>
      <c r="F715" s="18"/>
      <c r="G715" s="68">
        <v>840000</v>
      </c>
      <c r="H715" s="14">
        <v>0</v>
      </c>
      <c r="I715" s="32" t="s">
        <v>53</v>
      </c>
      <c r="J715" s="32"/>
      <c r="K715" s="12" t="s">
        <v>53</v>
      </c>
      <c r="L715" s="32"/>
      <c r="M715" s="24"/>
      <c r="N715" s="14">
        <v>0</v>
      </c>
      <c r="O715" s="14"/>
      <c r="P715" s="16" t="s">
        <v>32</v>
      </c>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c r="HT715" s="22"/>
      <c r="HU715" s="22"/>
      <c r="HV715" s="22"/>
      <c r="HW715" s="22"/>
      <c r="HX715" s="22"/>
      <c r="HY715" s="22"/>
      <c r="HZ715" s="22"/>
      <c r="IA715" s="22"/>
      <c r="IB715" s="22"/>
      <c r="IC715" s="22"/>
      <c r="ID715" s="22"/>
      <c r="IE715" s="22"/>
      <c r="IF715" s="22"/>
      <c r="IG715" s="22"/>
      <c r="IH715" s="22"/>
      <c r="II715" s="22"/>
      <c r="IJ715" s="22"/>
      <c r="IK715" s="22"/>
      <c r="IL715" s="22"/>
      <c r="IM715" s="22"/>
      <c r="IN715" s="22"/>
      <c r="IO715" s="22"/>
      <c r="IP715" s="22"/>
      <c r="IQ715" s="22"/>
      <c r="IR715" s="22"/>
      <c r="IS715" s="22"/>
    </row>
    <row r="716" spans="1:253" s="21" customFormat="1" ht="32.4" customHeight="1" x14ac:dyDescent="0.3">
      <c r="A716" s="89" t="s">
        <v>4906</v>
      </c>
      <c r="B716" s="36" t="s">
        <v>6608</v>
      </c>
      <c r="C716" s="19" t="s">
        <v>414</v>
      </c>
      <c r="D716" s="61">
        <v>912000</v>
      </c>
      <c r="E716" s="60">
        <v>912000</v>
      </c>
      <c r="F716" s="18"/>
      <c r="G716" s="60">
        <v>912000</v>
      </c>
      <c r="H716" s="14">
        <v>0</v>
      </c>
      <c r="I716" s="32" t="s">
        <v>53</v>
      </c>
      <c r="J716" s="32"/>
      <c r="K716" s="12" t="s">
        <v>53</v>
      </c>
      <c r="L716" s="32"/>
      <c r="M716" s="24"/>
      <c r="N716" s="14">
        <v>0</v>
      </c>
      <c r="O716" s="14"/>
      <c r="P716" s="16" t="s">
        <v>32</v>
      </c>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c r="HT716" s="22"/>
      <c r="HU716" s="22"/>
      <c r="HV716" s="22"/>
      <c r="HW716" s="22"/>
      <c r="HX716" s="22"/>
      <c r="HY716" s="22"/>
      <c r="HZ716" s="22"/>
      <c r="IA716" s="22"/>
      <c r="IB716" s="22"/>
      <c r="IC716" s="22"/>
      <c r="ID716" s="22"/>
      <c r="IE716" s="22"/>
      <c r="IF716" s="22"/>
      <c r="IG716" s="22"/>
      <c r="IH716" s="22"/>
      <c r="II716" s="22"/>
      <c r="IJ716" s="22"/>
      <c r="IK716" s="22"/>
      <c r="IL716" s="22"/>
      <c r="IM716" s="22"/>
      <c r="IN716" s="22"/>
      <c r="IO716" s="22"/>
      <c r="IP716" s="22"/>
      <c r="IQ716" s="22"/>
      <c r="IR716" s="22"/>
      <c r="IS716" s="22"/>
    </row>
    <row r="717" spans="1:253" s="21" customFormat="1" ht="32.4" customHeight="1" x14ac:dyDescent="0.3">
      <c r="A717" s="89" t="s">
        <v>321</v>
      </c>
      <c r="B717" s="36" t="s">
        <v>6609</v>
      </c>
      <c r="C717" s="19" t="s">
        <v>414</v>
      </c>
      <c r="D717" s="61">
        <v>1056000</v>
      </c>
      <c r="E717" s="60">
        <v>1056000</v>
      </c>
      <c r="F717" s="18"/>
      <c r="G717" s="60">
        <v>1056000</v>
      </c>
      <c r="H717" s="14">
        <v>0</v>
      </c>
      <c r="I717" s="32" t="s">
        <v>53</v>
      </c>
      <c r="J717" s="32"/>
      <c r="K717" s="12" t="s">
        <v>53</v>
      </c>
      <c r="L717" s="32"/>
      <c r="M717" s="24"/>
      <c r="N717" s="14">
        <v>0</v>
      </c>
      <c r="O717" s="14"/>
      <c r="P717" s="16" t="s">
        <v>32</v>
      </c>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c r="HT717" s="22"/>
      <c r="HU717" s="22"/>
      <c r="HV717" s="22"/>
      <c r="HW717" s="22"/>
      <c r="HX717" s="22"/>
      <c r="HY717" s="22"/>
      <c r="HZ717" s="22"/>
      <c r="IA717" s="22"/>
      <c r="IB717" s="22"/>
      <c r="IC717" s="22"/>
      <c r="ID717" s="22"/>
      <c r="IE717" s="22"/>
      <c r="IF717" s="22"/>
      <c r="IG717" s="22"/>
      <c r="IH717" s="22"/>
      <c r="II717" s="22"/>
      <c r="IJ717" s="22"/>
      <c r="IK717" s="22"/>
      <c r="IL717" s="22"/>
      <c r="IM717" s="22"/>
      <c r="IN717" s="22"/>
      <c r="IO717" s="22"/>
      <c r="IP717" s="22"/>
      <c r="IQ717" s="22"/>
      <c r="IR717" s="22"/>
      <c r="IS717" s="22"/>
    </row>
    <row r="718" spans="1:253" s="21" customFormat="1" ht="32.4" customHeight="1" x14ac:dyDescent="0.3">
      <c r="A718" s="89" t="s">
        <v>321</v>
      </c>
      <c r="B718" s="36" t="s">
        <v>6610</v>
      </c>
      <c r="C718" s="19" t="s">
        <v>414</v>
      </c>
      <c r="D718" s="61">
        <v>1344000</v>
      </c>
      <c r="E718" s="60">
        <v>1344000</v>
      </c>
      <c r="F718" s="18"/>
      <c r="G718" s="60">
        <v>1344000</v>
      </c>
      <c r="H718" s="14">
        <v>0</v>
      </c>
      <c r="I718" s="32" t="s">
        <v>53</v>
      </c>
      <c r="J718" s="32"/>
      <c r="K718" s="12" t="s">
        <v>53</v>
      </c>
      <c r="L718" s="32"/>
      <c r="M718" s="24"/>
      <c r="N718" s="14">
        <v>0</v>
      </c>
      <c r="O718" s="14"/>
      <c r="P718" s="16" t="s">
        <v>32</v>
      </c>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c r="HT718" s="22"/>
      <c r="HU718" s="22"/>
      <c r="HV718" s="22"/>
      <c r="HW718" s="22"/>
      <c r="HX718" s="22"/>
      <c r="HY718" s="22"/>
      <c r="HZ718" s="22"/>
      <c r="IA718" s="22"/>
      <c r="IB718" s="22"/>
      <c r="IC718" s="22"/>
      <c r="ID718" s="22"/>
      <c r="IE718" s="22"/>
      <c r="IF718" s="22"/>
      <c r="IG718" s="22"/>
      <c r="IH718" s="22"/>
      <c r="II718" s="22"/>
      <c r="IJ718" s="22"/>
      <c r="IK718" s="22"/>
      <c r="IL718" s="22"/>
      <c r="IM718" s="22"/>
      <c r="IN718" s="22"/>
      <c r="IO718" s="22"/>
      <c r="IP718" s="22"/>
      <c r="IQ718" s="22"/>
      <c r="IR718" s="22"/>
      <c r="IS718" s="22"/>
    </row>
    <row r="719" spans="1:253" s="21" customFormat="1" ht="32.4" customHeight="1" x14ac:dyDescent="0.3">
      <c r="A719" s="89" t="s">
        <v>6611</v>
      </c>
      <c r="B719" s="36" t="s">
        <v>6612</v>
      </c>
      <c r="C719" s="19" t="s">
        <v>414</v>
      </c>
      <c r="D719" s="61">
        <v>1200000</v>
      </c>
      <c r="E719" s="60">
        <v>1200000</v>
      </c>
      <c r="F719" s="18"/>
      <c r="G719" s="60">
        <v>1200000</v>
      </c>
      <c r="H719" s="14">
        <v>0</v>
      </c>
      <c r="I719" s="32" t="s">
        <v>53</v>
      </c>
      <c r="J719" s="32"/>
      <c r="K719" s="12" t="s">
        <v>53</v>
      </c>
      <c r="L719" s="32"/>
      <c r="M719" s="24"/>
      <c r="N719" s="14">
        <v>0</v>
      </c>
      <c r="O719" s="14"/>
      <c r="P719" s="16" t="s">
        <v>32</v>
      </c>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c r="HT719" s="22"/>
      <c r="HU719" s="22"/>
      <c r="HV719" s="22"/>
      <c r="HW719" s="22"/>
      <c r="HX719" s="22"/>
      <c r="HY719" s="22"/>
      <c r="HZ719" s="22"/>
      <c r="IA719" s="22"/>
      <c r="IB719" s="22"/>
      <c r="IC719" s="22"/>
      <c r="ID719" s="22"/>
      <c r="IE719" s="22"/>
      <c r="IF719" s="22"/>
      <c r="IG719" s="22"/>
      <c r="IH719" s="22"/>
      <c r="II719" s="22"/>
      <c r="IJ719" s="22"/>
      <c r="IK719" s="22"/>
      <c r="IL719" s="22"/>
      <c r="IM719" s="22"/>
      <c r="IN719" s="22"/>
      <c r="IO719" s="22"/>
      <c r="IP719" s="22"/>
      <c r="IQ719" s="22"/>
      <c r="IR719" s="22"/>
      <c r="IS719" s="22"/>
    </row>
    <row r="720" spans="1:253" ht="32.4" customHeight="1" x14ac:dyDescent="0.3">
      <c r="A720" s="39" t="s">
        <v>5704</v>
      </c>
      <c r="B720" s="9" t="s">
        <v>6613</v>
      </c>
      <c r="C720" s="180" t="s">
        <v>414</v>
      </c>
      <c r="D720" s="57">
        <v>408000</v>
      </c>
      <c r="E720" s="57">
        <v>0</v>
      </c>
      <c r="F720" s="57"/>
      <c r="G720" s="180">
        <f>E720</f>
        <v>0</v>
      </c>
      <c r="H720" s="10">
        <f>D720-E720</f>
        <v>408000</v>
      </c>
      <c r="I720" s="179"/>
      <c r="J720" s="179"/>
      <c r="K720" s="179"/>
      <c r="L720" s="180"/>
      <c r="M720" s="29"/>
      <c r="N720" s="27"/>
      <c r="O720" s="7"/>
      <c r="P720" s="301" t="s">
        <v>32</v>
      </c>
    </row>
    <row r="721" spans="1:253" ht="16.649999999999999" customHeight="1" outlineLevel="1" x14ac:dyDescent="0.3">
      <c r="A721" s="8" t="s">
        <v>5</v>
      </c>
      <c r="B721" s="9"/>
      <c r="C721" s="29"/>
      <c r="D721" s="57"/>
      <c r="E721" s="57"/>
      <c r="F721" s="57"/>
      <c r="G721" s="57"/>
      <c r="H721" s="18">
        <f>D721-G721</f>
        <v>0</v>
      </c>
      <c r="I721" s="7"/>
      <c r="J721" s="7"/>
      <c r="K721" s="7"/>
      <c r="L721" s="7"/>
      <c r="M721" s="29"/>
      <c r="N721" s="27"/>
      <c r="O721" s="7"/>
      <c r="P721" s="63"/>
    </row>
    <row r="722" spans="1:253" ht="16.649999999999999" customHeight="1" outlineLevel="1" x14ac:dyDescent="0.3">
      <c r="A722" s="8" t="s">
        <v>6</v>
      </c>
      <c r="B722" s="9"/>
      <c r="C722" s="29"/>
      <c r="D722" s="57"/>
      <c r="E722" s="57"/>
      <c r="F722" s="57"/>
      <c r="G722" s="57"/>
      <c r="H722" s="18">
        <f>D722-G722</f>
        <v>0</v>
      </c>
      <c r="I722" s="7"/>
      <c r="J722" s="7"/>
      <c r="K722" s="7"/>
      <c r="L722" s="7"/>
      <c r="M722" s="29"/>
      <c r="N722" s="27"/>
      <c r="O722" s="7"/>
      <c r="P722" s="63"/>
    </row>
    <row r="723" spans="1:253" ht="16.649999999999999" customHeight="1" outlineLevel="1" x14ac:dyDescent="0.3">
      <c r="A723" s="8" t="s">
        <v>7</v>
      </c>
      <c r="B723" s="9"/>
      <c r="C723" s="29"/>
      <c r="D723" s="57"/>
      <c r="E723" s="57"/>
      <c r="F723" s="57"/>
      <c r="G723" s="57"/>
      <c r="H723" s="18">
        <f>D723-G723</f>
        <v>0</v>
      </c>
      <c r="I723" s="7"/>
      <c r="J723" s="7"/>
      <c r="K723" s="7"/>
      <c r="L723" s="7"/>
      <c r="M723" s="29"/>
      <c r="N723" s="27"/>
      <c r="O723" s="7"/>
      <c r="P723" s="63"/>
    </row>
    <row r="724" spans="1:253" s="33" customFormat="1" ht="24.9" customHeight="1" outlineLevel="1" x14ac:dyDescent="0.3">
      <c r="A724" s="208" t="s">
        <v>560</v>
      </c>
      <c r="B724" s="197"/>
      <c r="C724" s="209"/>
      <c r="D724" s="210">
        <f>SUM(D725:D729)</f>
        <v>10000000</v>
      </c>
      <c r="E724" s="210">
        <f>SUM(E725:E729)</f>
        <v>10000000</v>
      </c>
      <c r="F724" s="210">
        <f>SUM(F725:F729)</f>
        <v>0</v>
      </c>
      <c r="G724" s="210">
        <f>SUM(G725:G729)</f>
        <v>10000000</v>
      </c>
      <c r="H724" s="210"/>
      <c r="I724" s="211"/>
      <c r="J724" s="211"/>
      <c r="K724" s="211"/>
      <c r="L724" s="211"/>
      <c r="M724" s="209"/>
      <c r="N724" s="210">
        <f>SUM(N725:N729)</f>
        <v>0</v>
      </c>
      <c r="O724" s="211"/>
      <c r="P724" s="213"/>
    </row>
    <row r="725" spans="1:253" s="33" customFormat="1" ht="32.4" outlineLevel="1" x14ac:dyDescent="0.3">
      <c r="A725" s="325" t="s">
        <v>5705</v>
      </c>
      <c r="B725" s="9" t="s">
        <v>5706</v>
      </c>
      <c r="C725" s="191" t="s">
        <v>4956</v>
      </c>
      <c r="D725" s="57">
        <v>2000000</v>
      </c>
      <c r="E725" s="57">
        <v>2000000</v>
      </c>
      <c r="F725" s="57"/>
      <c r="G725" s="57">
        <v>2000000</v>
      </c>
      <c r="H725" s="14">
        <f>D725-G725</f>
        <v>0</v>
      </c>
      <c r="I725" s="1" t="s">
        <v>26</v>
      </c>
      <c r="J725" s="5"/>
      <c r="K725" s="5"/>
      <c r="L725" s="1"/>
      <c r="M725" s="40"/>
      <c r="N725" s="6">
        <f>H725</f>
        <v>0</v>
      </c>
      <c r="O725" s="5"/>
      <c r="P725" s="3" t="s">
        <v>5708</v>
      </c>
      <c r="Q725" s="1" t="s">
        <v>5707</v>
      </c>
    </row>
    <row r="726" spans="1:253" s="33" customFormat="1" ht="32.4" outlineLevel="1" x14ac:dyDescent="0.3">
      <c r="A726" s="325" t="s">
        <v>5709</v>
      </c>
      <c r="B726" s="9" t="s">
        <v>5710</v>
      </c>
      <c r="C726" s="191" t="s">
        <v>5711</v>
      </c>
      <c r="D726" s="57">
        <v>2000000</v>
      </c>
      <c r="E726" s="57">
        <v>2000000</v>
      </c>
      <c r="F726" s="57"/>
      <c r="G726" s="57">
        <v>2000000</v>
      </c>
      <c r="H726" s="14">
        <f>D726-G726</f>
        <v>0</v>
      </c>
      <c r="I726" s="1" t="s">
        <v>5707</v>
      </c>
      <c r="J726" s="5"/>
      <c r="K726" s="5"/>
      <c r="L726" s="1"/>
      <c r="M726" s="40"/>
      <c r="N726" s="6">
        <f>H726</f>
        <v>0</v>
      </c>
      <c r="O726" s="5"/>
      <c r="P726" s="2" t="s">
        <v>5712</v>
      </c>
      <c r="Q726" s="1" t="s">
        <v>5707</v>
      </c>
    </row>
    <row r="727" spans="1:253" s="33" customFormat="1" ht="32.4" outlineLevel="1" x14ac:dyDescent="0.3">
      <c r="A727" s="325" t="s">
        <v>5713</v>
      </c>
      <c r="B727" s="9" t="s">
        <v>5710</v>
      </c>
      <c r="C727" s="191" t="s">
        <v>5711</v>
      </c>
      <c r="D727" s="57">
        <v>2000000</v>
      </c>
      <c r="E727" s="57">
        <v>2000000</v>
      </c>
      <c r="F727" s="57"/>
      <c r="G727" s="57">
        <v>2000000</v>
      </c>
      <c r="H727" s="14">
        <f>D727-G727</f>
        <v>0</v>
      </c>
      <c r="I727" s="1" t="s">
        <v>5707</v>
      </c>
      <c r="J727" s="5"/>
      <c r="K727" s="5"/>
      <c r="L727" s="1"/>
      <c r="M727" s="40"/>
      <c r="N727" s="6">
        <f>H727</f>
        <v>0</v>
      </c>
      <c r="O727" s="5"/>
      <c r="P727" s="2" t="s">
        <v>5712</v>
      </c>
      <c r="Q727" s="1" t="s">
        <v>5707</v>
      </c>
    </row>
    <row r="728" spans="1:253" s="33" customFormat="1" ht="32.4" outlineLevel="1" x14ac:dyDescent="0.3">
      <c r="A728" s="325" t="s">
        <v>5714</v>
      </c>
      <c r="B728" s="9" t="s">
        <v>5710</v>
      </c>
      <c r="C728" s="191" t="s">
        <v>5711</v>
      </c>
      <c r="D728" s="57">
        <v>2000000</v>
      </c>
      <c r="E728" s="57">
        <v>2000000</v>
      </c>
      <c r="F728" s="57"/>
      <c r="G728" s="57">
        <v>2000000</v>
      </c>
      <c r="H728" s="14">
        <f>D728-G728</f>
        <v>0</v>
      </c>
      <c r="I728" s="1" t="s">
        <v>5707</v>
      </c>
      <c r="J728" s="5"/>
      <c r="K728" s="5"/>
      <c r="L728" s="1"/>
      <c r="M728" s="40"/>
      <c r="N728" s="6">
        <f>H728</f>
        <v>0</v>
      </c>
      <c r="O728" s="5"/>
      <c r="P728" s="2" t="s">
        <v>32</v>
      </c>
      <c r="Q728" s="1" t="s">
        <v>26</v>
      </c>
    </row>
    <row r="729" spans="1:253" s="33" customFormat="1" ht="32.4" outlineLevel="1" x14ac:dyDescent="0.3">
      <c r="A729" s="325" t="s">
        <v>5715</v>
      </c>
      <c r="B729" s="9" t="s">
        <v>5706</v>
      </c>
      <c r="C729" s="191" t="s">
        <v>4956</v>
      </c>
      <c r="D729" s="57">
        <v>2000000</v>
      </c>
      <c r="E729" s="57">
        <v>2000000</v>
      </c>
      <c r="F729" s="57"/>
      <c r="G729" s="57">
        <v>2000000</v>
      </c>
      <c r="H729" s="14">
        <f>D729-G729</f>
        <v>0</v>
      </c>
      <c r="I729" s="1" t="s">
        <v>26</v>
      </c>
      <c r="J729" s="5"/>
      <c r="K729" s="5"/>
      <c r="L729" s="1"/>
      <c r="M729" s="40"/>
      <c r="N729" s="6">
        <f>H729</f>
        <v>0</v>
      </c>
      <c r="O729" s="5"/>
      <c r="P729" s="2" t="s">
        <v>5712</v>
      </c>
      <c r="Q729" s="1" t="s">
        <v>5707</v>
      </c>
    </row>
    <row r="730" spans="1:253" outlineLevel="1" x14ac:dyDescent="0.3">
      <c r="A730" s="41"/>
      <c r="B730" s="42"/>
      <c r="C730" s="220"/>
      <c r="D730" s="72"/>
      <c r="E730" s="72"/>
      <c r="F730" s="72"/>
      <c r="G730" s="72"/>
      <c r="H730" s="72"/>
      <c r="I730" s="73"/>
      <c r="J730" s="73"/>
      <c r="K730" s="73"/>
      <c r="L730" s="73"/>
      <c r="M730" s="220"/>
      <c r="N730" s="74"/>
      <c r="O730" s="73"/>
      <c r="P730" s="75"/>
    </row>
    <row r="731" spans="1:253" s="33" customFormat="1" ht="16.8" thickBot="1" x14ac:dyDescent="0.35">
      <c r="A731" s="43"/>
      <c r="B731" s="44" t="s">
        <v>113</v>
      </c>
      <c r="C731" s="45"/>
      <c r="D731" s="76">
        <f>D8+D14+D95+D576</f>
        <v>17526584291</v>
      </c>
      <c r="E731" s="76">
        <f>E8+E14+E95+E576</f>
        <v>17487150426</v>
      </c>
      <c r="F731" s="76">
        <f>F8+F14+F95+F576+F724</f>
        <v>0</v>
      </c>
      <c r="G731" s="76">
        <f>G8+G14+G95+G576</f>
        <v>17487150426</v>
      </c>
      <c r="H731" s="76">
        <f>H8+H14+H95+H576</f>
        <v>39433865</v>
      </c>
      <c r="I731" s="76"/>
      <c r="J731" s="76"/>
      <c r="K731" s="76"/>
      <c r="L731" s="76"/>
      <c r="M731" s="76">
        <f>M8+M14+M95+M576</f>
        <v>0</v>
      </c>
      <c r="N731" s="76">
        <f>N8+N14+N95+N576</f>
        <v>39433865</v>
      </c>
      <c r="O731" s="77"/>
      <c r="P731" s="79"/>
    </row>
    <row r="732" spans="1:253" s="218" customFormat="1" x14ac:dyDescent="0.25">
      <c r="A732" s="326" t="s">
        <v>5695</v>
      </c>
      <c r="B732" s="326"/>
      <c r="C732" s="326"/>
      <c r="D732" s="326"/>
      <c r="E732" s="326"/>
      <c r="F732" s="326"/>
      <c r="G732" s="326"/>
      <c r="H732" s="326"/>
      <c r="I732" s="326"/>
      <c r="J732" s="326"/>
      <c r="K732" s="326"/>
      <c r="L732" s="326"/>
      <c r="M732" s="326"/>
      <c r="N732" s="326"/>
      <c r="O732" s="326"/>
      <c r="P732" s="326"/>
      <c r="Q732" s="326"/>
    </row>
    <row r="733" spans="1:253" s="55" customFormat="1" x14ac:dyDescent="0.25">
      <c r="A733" s="326" t="s">
        <v>5696</v>
      </c>
      <c r="B733" s="326"/>
      <c r="C733" s="326"/>
      <c r="D733" s="326"/>
      <c r="E733" s="326"/>
      <c r="F733" s="326"/>
      <c r="G733" s="326"/>
      <c r="H733" s="326"/>
      <c r="I733" s="326"/>
      <c r="J733" s="326"/>
      <c r="K733" s="326"/>
      <c r="L733" s="326"/>
      <c r="M733" s="326"/>
      <c r="N733" s="326"/>
      <c r="O733" s="326"/>
      <c r="P733" s="326"/>
      <c r="Q733" s="326"/>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c r="DV733" s="34"/>
      <c r="DW733" s="34"/>
      <c r="DX733" s="34"/>
      <c r="DY733" s="34"/>
      <c r="DZ733" s="34"/>
      <c r="EA733" s="34"/>
      <c r="EB733" s="34"/>
      <c r="EC733" s="34"/>
      <c r="ED733" s="34"/>
      <c r="EE733" s="34"/>
      <c r="EF733" s="34"/>
      <c r="EG733" s="34"/>
      <c r="EH733" s="34"/>
      <c r="EI733" s="34"/>
      <c r="EJ733" s="34"/>
      <c r="EK733" s="34"/>
      <c r="EL733" s="34"/>
      <c r="EM733" s="34"/>
      <c r="EN733" s="34"/>
      <c r="EO733" s="34"/>
      <c r="EP733" s="34"/>
      <c r="EQ733" s="34"/>
      <c r="ER733" s="34"/>
      <c r="ES733" s="34"/>
      <c r="ET733" s="34"/>
      <c r="EU733" s="34"/>
      <c r="EV733" s="34"/>
      <c r="EW733" s="34"/>
      <c r="EX733" s="34"/>
      <c r="EY733" s="34"/>
      <c r="EZ733" s="34"/>
      <c r="FA733" s="34"/>
      <c r="FB733" s="34"/>
      <c r="FC733" s="34"/>
      <c r="FD733" s="34"/>
      <c r="FE733" s="34"/>
      <c r="FF733" s="34"/>
      <c r="FG733" s="34"/>
      <c r="FH733" s="34"/>
      <c r="FI733" s="34"/>
      <c r="FJ733" s="34"/>
      <c r="FK733" s="34"/>
      <c r="FL733" s="34"/>
      <c r="FM733" s="34"/>
      <c r="FN733" s="34"/>
      <c r="FO733" s="34"/>
      <c r="FP733" s="34"/>
      <c r="FQ733" s="34"/>
      <c r="FR733" s="34"/>
      <c r="FS733" s="34"/>
      <c r="FT733" s="34"/>
      <c r="FU733" s="34"/>
      <c r="FV733" s="34"/>
      <c r="FW733" s="34"/>
      <c r="FX733" s="34"/>
      <c r="FY733" s="34"/>
      <c r="FZ733" s="34"/>
      <c r="GA733" s="34"/>
      <c r="GB733" s="34"/>
      <c r="GC733" s="34"/>
      <c r="GD733" s="34"/>
      <c r="GE733" s="34"/>
      <c r="GF733" s="34"/>
      <c r="GG733" s="34"/>
      <c r="GH733" s="34"/>
      <c r="GI733" s="34"/>
      <c r="GJ733" s="34"/>
      <c r="GK733" s="34"/>
      <c r="GL733" s="34"/>
      <c r="GM733" s="34"/>
      <c r="GN733" s="34"/>
      <c r="GO733" s="34"/>
      <c r="GP733" s="34"/>
      <c r="GQ733" s="34"/>
      <c r="GR733" s="34"/>
      <c r="GS733" s="34"/>
      <c r="GT733" s="34"/>
      <c r="GU733" s="34"/>
      <c r="GV733" s="34"/>
      <c r="GW733" s="34"/>
      <c r="GX733" s="34"/>
      <c r="GY733" s="34"/>
      <c r="GZ733" s="34"/>
      <c r="HA733" s="34"/>
      <c r="HB733" s="34"/>
      <c r="HC733" s="34"/>
      <c r="HD733" s="34"/>
      <c r="HE733" s="34"/>
      <c r="HF733" s="34"/>
      <c r="HG733" s="34"/>
      <c r="HH733" s="34"/>
      <c r="HI733" s="34"/>
      <c r="HJ733" s="34"/>
      <c r="HK733" s="34"/>
      <c r="HL733" s="34"/>
      <c r="HM733" s="34"/>
      <c r="HN733" s="34"/>
      <c r="HO733" s="34"/>
      <c r="HP733" s="34"/>
      <c r="HQ733" s="34"/>
      <c r="HR733" s="34"/>
      <c r="HS733" s="34"/>
      <c r="HT733" s="34"/>
      <c r="HU733" s="34"/>
      <c r="HV733" s="34"/>
      <c r="HW733" s="34"/>
      <c r="HX733" s="34"/>
      <c r="HY733" s="34"/>
      <c r="HZ733" s="34"/>
      <c r="IA733" s="34"/>
      <c r="IB733" s="34"/>
      <c r="IC733" s="34"/>
      <c r="ID733" s="34"/>
      <c r="IE733" s="34"/>
      <c r="IF733" s="34"/>
      <c r="IG733" s="34"/>
      <c r="IH733" s="34"/>
      <c r="II733" s="34"/>
      <c r="IJ733" s="34"/>
      <c r="IK733" s="34"/>
      <c r="IL733" s="34"/>
      <c r="IM733" s="34"/>
      <c r="IN733" s="34"/>
      <c r="IO733" s="34"/>
      <c r="IP733" s="34"/>
      <c r="IQ733" s="34"/>
      <c r="IR733" s="34"/>
      <c r="IS733" s="34"/>
    </row>
    <row r="734" spans="1:253" s="55" customFormat="1" x14ac:dyDescent="0.25">
      <c r="A734" s="326" t="s">
        <v>5697</v>
      </c>
      <c r="B734" s="326"/>
      <c r="C734" s="326"/>
      <c r="D734" s="326"/>
      <c r="E734" s="326"/>
      <c r="F734" s="326"/>
      <c r="G734" s="326"/>
      <c r="H734" s="326"/>
      <c r="I734" s="326"/>
      <c r="J734" s="326"/>
      <c r="K734" s="326"/>
      <c r="L734" s="326"/>
      <c r="M734" s="326"/>
      <c r="N734" s="326"/>
      <c r="O734" s="326"/>
      <c r="P734" s="326"/>
      <c r="Q734" s="326"/>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c r="DV734" s="34"/>
      <c r="DW734" s="34"/>
      <c r="DX734" s="34"/>
      <c r="DY734" s="34"/>
      <c r="DZ734" s="34"/>
      <c r="EA734" s="34"/>
      <c r="EB734" s="34"/>
      <c r="EC734" s="34"/>
      <c r="ED734" s="34"/>
      <c r="EE734" s="34"/>
      <c r="EF734" s="34"/>
      <c r="EG734" s="34"/>
      <c r="EH734" s="34"/>
      <c r="EI734" s="34"/>
      <c r="EJ734" s="34"/>
      <c r="EK734" s="34"/>
      <c r="EL734" s="34"/>
      <c r="EM734" s="34"/>
      <c r="EN734" s="34"/>
      <c r="EO734" s="34"/>
      <c r="EP734" s="34"/>
      <c r="EQ734" s="34"/>
      <c r="ER734" s="34"/>
      <c r="ES734" s="34"/>
      <c r="ET734" s="34"/>
      <c r="EU734" s="34"/>
      <c r="EV734" s="34"/>
      <c r="EW734" s="34"/>
      <c r="EX734" s="34"/>
      <c r="EY734" s="34"/>
      <c r="EZ734" s="34"/>
      <c r="FA734" s="34"/>
      <c r="FB734" s="34"/>
      <c r="FC734" s="34"/>
      <c r="FD734" s="34"/>
      <c r="FE734" s="34"/>
      <c r="FF734" s="34"/>
      <c r="FG734" s="34"/>
      <c r="FH734" s="34"/>
      <c r="FI734" s="34"/>
      <c r="FJ734" s="34"/>
      <c r="FK734" s="34"/>
      <c r="FL734" s="34"/>
      <c r="FM734" s="34"/>
      <c r="FN734" s="34"/>
      <c r="FO734" s="34"/>
      <c r="FP734" s="34"/>
      <c r="FQ734" s="34"/>
      <c r="FR734" s="34"/>
      <c r="FS734" s="34"/>
      <c r="FT734" s="34"/>
      <c r="FU734" s="34"/>
      <c r="FV734" s="34"/>
      <c r="FW734" s="34"/>
      <c r="FX734" s="34"/>
      <c r="FY734" s="34"/>
      <c r="FZ734" s="34"/>
      <c r="GA734" s="34"/>
      <c r="GB734" s="34"/>
      <c r="GC734" s="34"/>
      <c r="GD734" s="34"/>
      <c r="GE734" s="34"/>
      <c r="GF734" s="34"/>
      <c r="GG734" s="34"/>
      <c r="GH734" s="34"/>
      <c r="GI734" s="34"/>
      <c r="GJ734" s="34"/>
      <c r="GK734" s="34"/>
      <c r="GL734" s="34"/>
      <c r="GM734" s="34"/>
      <c r="GN734" s="34"/>
      <c r="GO734" s="34"/>
      <c r="GP734" s="34"/>
      <c r="GQ734" s="34"/>
      <c r="GR734" s="34"/>
      <c r="GS734" s="34"/>
      <c r="GT734" s="34"/>
      <c r="GU734" s="34"/>
      <c r="GV734" s="34"/>
      <c r="GW734" s="34"/>
      <c r="GX734" s="34"/>
      <c r="GY734" s="34"/>
      <c r="GZ734" s="34"/>
      <c r="HA734" s="34"/>
      <c r="HB734" s="34"/>
      <c r="HC734" s="34"/>
      <c r="HD734" s="34"/>
      <c r="HE734" s="34"/>
      <c r="HF734" s="34"/>
      <c r="HG734" s="34"/>
      <c r="HH734" s="34"/>
      <c r="HI734" s="34"/>
      <c r="HJ734" s="34"/>
      <c r="HK734" s="34"/>
      <c r="HL734" s="34"/>
      <c r="HM734" s="34"/>
      <c r="HN734" s="34"/>
      <c r="HO734" s="34"/>
      <c r="HP734" s="34"/>
      <c r="HQ734" s="34"/>
      <c r="HR734" s="34"/>
      <c r="HS734" s="34"/>
      <c r="HT734" s="34"/>
      <c r="HU734" s="34"/>
      <c r="HV734" s="34"/>
      <c r="HW734" s="34"/>
      <c r="HX734" s="34"/>
      <c r="HY734" s="34"/>
      <c r="HZ734" s="34"/>
      <c r="IA734" s="34"/>
      <c r="IB734" s="34"/>
      <c r="IC734" s="34"/>
      <c r="ID734" s="34"/>
      <c r="IE734" s="34"/>
      <c r="IF734" s="34"/>
      <c r="IG734" s="34"/>
      <c r="IH734" s="34"/>
      <c r="II734" s="34"/>
      <c r="IJ734" s="34"/>
      <c r="IK734" s="34"/>
      <c r="IL734" s="34"/>
      <c r="IM734" s="34"/>
      <c r="IN734" s="34"/>
      <c r="IO734" s="34"/>
      <c r="IP734" s="34"/>
      <c r="IQ734" s="34"/>
      <c r="IR734" s="34"/>
      <c r="IS734" s="34"/>
    </row>
    <row r="735" spans="1:253" s="55" customFormat="1" x14ac:dyDescent="0.25">
      <c r="A735" s="326" t="s">
        <v>5698</v>
      </c>
      <c r="B735" s="326"/>
      <c r="C735" s="326"/>
      <c r="D735" s="326"/>
      <c r="E735" s="326"/>
      <c r="F735" s="326"/>
      <c r="G735" s="326"/>
      <c r="H735" s="326"/>
      <c r="I735" s="326"/>
      <c r="J735" s="326"/>
      <c r="K735" s="326"/>
      <c r="L735" s="326"/>
      <c r="M735" s="326"/>
      <c r="N735" s="326"/>
      <c r="O735" s="326"/>
      <c r="P735" s="326"/>
      <c r="Q735" s="326"/>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c r="DV735" s="34"/>
      <c r="DW735" s="34"/>
      <c r="DX735" s="34"/>
      <c r="DY735" s="34"/>
      <c r="DZ735" s="34"/>
      <c r="EA735" s="34"/>
      <c r="EB735" s="34"/>
      <c r="EC735" s="34"/>
      <c r="ED735" s="34"/>
      <c r="EE735" s="34"/>
      <c r="EF735" s="34"/>
      <c r="EG735" s="34"/>
      <c r="EH735" s="34"/>
      <c r="EI735" s="34"/>
      <c r="EJ735" s="34"/>
      <c r="EK735" s="34"/>
      <c r="EL735" s="34"/>
      <c r="EM735" s="34"/>
      <c r="EN735" s="34"/>
      <c r="EO735" s="34"/>
      <c r="EP735" s="34"/>
      <c r="EQ735" s="34"/>
      <c r="ER735" s="34"/>
      <c r="ES735" s="34"/>
      <c r="ET735" s="34"/>
      <c r="EU735" s="34"/>
      <c r="EV735" s="34"/>
      <c r="EW735" s="34"/>
      <c r="EX735" s="34"/>
      <c r="EY735" s="34"/>
      <c r="EZ735" s="34"/>
      <c r="FA735" s="34"/>
      <c r="FB735" s="34"/>
      <c r="FC735" s="34"/>
      <c r="FD735" s="34"/>
      <c r="FE735" s="34"/>
      <c r="FF735" s="34"/>
      <c r="FG735" s="34"/>
      <c r="FH735" s="34"/>
      <c r="FI735" s="34"/>
      <c r="FJ735" s="34"/>
      <c r="FK735" s="34"/>
      <c r="FL735" s="34"/>
      <c r="FM735" s="34"/>
      <c r="FN735" s="34"/>
      <c r="FO735" s="34"/>
      <c r="FP735" s="34"/>
      <c r="FQ735" s="34"/>
      <c r="FR735" s="34"/>
      <c r="FS735" s="34"/>
      <c r="FT735" s="34"/>
      <c r="FU735" s="34"/>
      <c r="FV735" s="34"/>
      <c r="FW735" s="34"/>
      <c r="FX735" s="34"/>
      <c r="FY735" s="34"/>
      <c r="FZ735" s="34"/>
      <c r="GA735" s="34"/>
      <c r="GB735" s="34"/>
      <c r="GC735" s="34"/>
      <c r="GD735" s="34"/>
      <c r="GE735" s="34"/>
      <c r="GF735" s="34"/>
      <c r="GG735" s="34"/>
      <c r="GH735" s="34"/>
      <c r="GI735" s="34"/>
      <c r="GJ735" s="34"/>
      <c r="GK735" s="34"/>
      <c r="GL735" s="34"/>
      <c r="GM735" s="34"/>
      <c r="GN735" s="34"/>
      <c r="GO735" s="34"/>
      <c r="GP735" s="34"/>
      <c r="GQ735" s="34"/>
      <c r="GR735" s="34"/>
      <c r="GS735" s="34"/>
      <c r="GT735" s="34"/>
      <c r="GU735" s="34"/>
      <c r="GV735" s="34"/>
      <c r="GW735" s="34"/>
      <c r="GX735" s="34"/>
      <c r="GY735" s="34"/>
      <c r="GZ735" s="34"/>
      <c r="HA735" s="34"/>
      <c r="HB735" s="34"/>
      <c r="HC735" s="34"/>
      <c r="HD735" s="34"/>
      <c r="HE735" s="34"/>
      <c r="HF735" s="34"/>
      <c r="HG735" s="34"/>
      <c r="HH735" s="34"/>
      <c r="HI735" s="34"/>
      <c r="HJ735" s="34"/>
      <c r="HK735" s="34"/>
      <c r="HL735" s="34"/>
      <c r="HM735" s="34"/>
      <c r="HN735" s="34"/>
      <c r="HO735" s="34"/>
      <c r="HP735" s="34"/>
      <c r="HQ735" s="34"/>
      <c r="HR735" s="34"/>
      <c r="HS735" s="34"/>
      <c r="HT735" s="34"/>
      <c r="HU735" s="34"/>
      <c r="HV735" s="34"/>
      <c r="HW735" s="34"/>
      <c r="HX735" s="34"/>
      <c r="HY735" s="34"/>
      <c r="HZ735" s="34"/>
      <c r="IA735" s="34"/>
      <c r="IB735" s="34"/>
      <c r="IC735" s="34"/>
      <c r="ID735" s="34"/>
      <c r="IE735" s="34"/>
      <c r="IF735" s="34"/>
      <c r="IG735" s="34"/>
      <c r="IH735" s="34"/>
      <c r="II735" s="34"/>
      <c r="IJ735" s="34"/>
      <c r="IK735" s="34"/>
      <c r="IL735" s="34"/>
      <c r="IM735" s="34"/>
      <c r="IN735" s="34"/>
      <c r="IO735" s="34"/>
      <c r="IP735" s="34"/>
      <c r="IQ735" s="34"/>
      <c r="IR735" s="34"/>
      <c r="IS735" s="34"/>
    </row>
    <row r="736" spans="1:253" s="55" customFormat="1" x14ac:dyDescent="0.25">
      <c r="A736" s="326" t="s">
        <v>5699</v>
      </c>
      <c r="B736" s="327"/>
      <c r="C736" s="327"/>
      <c r="D736" s="327"/>
      <c r="E736" s="327"/>
      <c r="F736" s="327"/>
      <c r="G736" s="327"/>
      <c r="H736" s="327"/>
      <c r="I736" s="327"/>
      <c r="J736" s="327"/>
      <c r="K736" s="327"/>
      <c r="L736" s="327"/>
      <c r="M736" s="327"/>
      <c r="N736" s="327"/>
      <c r="O736" s="327"/>
      <c r="P736" s="327"/>
      <c r="Q736" s="327"/>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4"/>
      <c r="FH736" s="34"/>
      <c r="FI736" s="34"/>
      <c r="FJ736" s="34"/>
      <c r="FK736" s="34"/>
      <c r="FL736" s="34"/>
      <c r="FM736" s="34"/>
      <c r="FN736" s="34"/>
      <c r="FO736" s="34"/>
      <c r="FP736" s="34"/>
      <c r="FQ736" s="34"/>
      <c r="FR736" s="34"/>
      <c r="FS736" s="34"/>
      <c r="FT736" s="34"/>
      <c r="FU736" s="34"/>
      <c r="FV736" s="34"/>
      <c r="FW736" s="34"/>
      <c r="FX736" s="34"/>
      <c r="FY736" s="34"/>
      <c r="FZ736" s="34"/>
      <c r="GA736" s="34"/>
      <c r="GB736" s="34"/>
      <c r="GC736" s="34"/>
      <c r="GD736" s="34"/>
      <c r="GE736" s="34"/>
      <c r="GF736" s="34"/>
      <c r="GG736" s="34"/>
      <c r="GH736" s="34"/>
      <c r="GI736" s="34"/>
      <c r="GJ736" s="34"/>
      <c r="GK736" s="34"/>
      <c r="GL736" s="34"/>
      <c r="GM736" s="34"/>
      <c r="GN736" s="34"/>
      <c r="GO736" s="34"/>
      <c r="GP736" s="34"/>
      <c r="GQ736" s="34"/>
      <c r="GR736" s="34"/>
      <c r="GS736" s="34"/>
      <c r="GT736" s="34"/>
      <c r="GU736" s="34"/>
      <c r="GV736" s="34"/>
      <c r="GW736" s="34"/>
      <c r="GX736" s="34"/>
      <c r="GY736" s="34"/>
      <c r="GZ736" s="34"/>
      <c r="HA736" s="34"/>
      <c r="HB736" s="34"/>
      <c r="HC736" s="34"/>
      <c r="HD736" s="34"/>
      <c r="HE736" s="34"/>
      <c r="HF736" s="34"/>
      <c r="HG736" s="34"/>
      <c r="HH736" s="34"/>
      <c r="HI736" s="34"/>
      <c r="HJ736" s="34"/>
      <c r="HK736" s="34"/>
      <c r="HL736" s="34"/>
      <c r="HM736" s="34"/>
      <c r="HN736" s="34"/>
      <c r="HO736" s="34"/>
      <c r="HP736" s="34"/>
      <c r="HQ736" s="34"/>
      <c r="HR736" s="34"/>
      <c r="HS736" s="34"/>
      <c r="HT736" s="34"/>
      <c r="HU736" s="34"/>
      <c r="HV736" s="34"/>
      <c r="HW736" s="34"/>
      <c r="HX736" s="34"/>
      <c r="HY736" s="34"/>
      <c r="HZ736" s="34"/>
      <c r="IA736" s="34"/>
      <c r="IB736" s="34"/>
      <c r="IC736" s="34"/>
      <c r="ID736" s="34"/>
      <c r="IE736" s="34"/>
      <c r="IF736" s="34"/>
      <c r="IG736" s="34"/>
      <c r="IH736" s="34"/>
      <c r="II736" s="34"/>
      <c r="IJ736" s="34"/>
      <c r="IK736" s="34"/>
      <c r="IL736" s="34"/>
      <c r="IM736" s="34"/>
      <c r="IN736" s="34"/>
      <c r="IO736" s="34"/>
      <c r="IP736" s="34"/>
      <c r="IQ736" s="34"/>
      <c r="IR736" s="34"/>
      <c r="IS736" s="34"/>
    </row>
    <row r="737" spans="1:253" s="55" customFormat="1" x14ac:dyDescent="0.25">
      <c r="A737" s="326" t="s">
        <v>5700</v>
      </c>
      <c r="B737" s="326"/>
      <c r="C737" s="326"/>
      <c r="D737" s="326"/>
      <c r="E737" s="326"/>
      <c r="F737" s="326"/>
      <c r="G737" s="326"/>
      <c r="H737" s="326"/>
      <c r="I737" s="326"/>
      <c r="J737" s="326"/>
      <c r="K737" s="326"/>
      <c r="L737" s="326"/>
      <c r="M737" s="326"/>
      <c r="N737" s="326"/>
      <c r="O737" s="326"/>
      <c r="P737" s="326"/>
      <c r="Q737" s="326"/>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c r="EG737" s="34"/>
      <c r="EH737" s="34"/>
      <c r="EI737" s="34"/>
      <c r="EJ737" s="34"/>
      <c r="EK737" s="34"/>
      <c r="EL737" s="34"/>
      <c r="EM737" s="34"/>
      <c r="EN737" s="34"/>
      <c r="EO737" s="34"/>
      <c r="EP737" s="34"/>
      <c r="EQ737" s="34"/>
      <c r="ER737" s="34"/>
      <c r="ES737" s="34"/>
      <c r="ET737" s="34"/>
      <c r="EU737" s="34"/>
      <c r="EV737" s="34"/>
      <c r="EW737" s="34"/>
      <c r="EX737" s="34"/>
      <c r="EY737" s="34"/>
      <c r="EZ737" s="34"/>
      <c r="FA737" s="34"/>
      <c r="FB737" s="34"/>
      <c r="FC737" s="34"/>
      <c r="FD737" s="34"/>
      <c r="FE737" s="34"/>
      <c r="FF737" s="34"/>
      <c r="FG737" s="34"/>
      <c r="FH737" s="34"/>
      <c r="FI737" s="34"/>
      <c r="FJ737" s="34"/>
      <c r="FK737" s="34"/>
      <c r="FL737" s="34"/>
      <c r="FM737" s="34"/>
      <c r="FN737" s="34"/>
      <c r="FO737" s="34"/>
      <c r="FP737" s="34"/>
      <c r="FQ737" s="34"/>
      <c r="FR737" s="34"/>
      <c r="FS737" s="34"/>
      <c r="FT737" s="34"/>
      <c r="FU737" s="34"/>
      <c r="FV737" s="34"/>
      <c r="FW737" s="34"/>
      <c r="FX737" s="34"/>
      <c r="FY737" s="34"/>
      <c r="FZ737" s="34"/>
      <c r="GA737" s="34"/>
      <c r="GB737" s="34"/>
      <c r="GC737" s="34"/>
      <c r="GD737" s="34"/>
      <c r="GE737" s="34"/>
      <c r="GF737" s="34"/>
      <c r="GG737" s="34"/>
      <c r="GH737" s="34"/>
      <c r="GI737" s="34"/>
      <c r="GJ737" s="34"/>
      <c r="GK737" s="34"/>
      <c r="GL737" s="34"/>
      <c r="GM737" s="34"/>
      <c r="GN737" s="34"/>
      <c r="GO737" s="34"/>
      <c r="GP737" s="34"/>
      <c r="GQ737" s="34"/>
      <c r="GR737" s="34"/>
      <c r="GS737" s="34"/>
      <c r="GT737" s="34"/>
      <c r="GU737" s="34"/>
      <c r="GV737" s="34"/>
      <c r="GW737" s="34"/>
      <c r="GX737" s="34"/>
      <c r="GY737" s="34"/>
      <c r="GZ737" s="34"/>
      <c r="HA737" s="34"/>
      <c r="HB737" s="34"/>
      <c r="HC737" s="34"/>
      <c r="HD737" s="34"/>
      <c r="HE737" s="34"/>
      <c r="HF737" s="34"/>
      <c r="HG737" s="34"/>
      <c r="HH737" s="34"/>
      <c r="HI737" s="34"/>
      <c r="HJ737" s="34"/>
      <c r="HK737" s="34"/>
      <c r="HL737" s="34"/>
      <c r="HM737" s="34"/>
      <c r="HN737" s="34"/>
      <c r="HO737" s="34"/>
      <c r="HP737" s="34"/>
      <c r="HQ737" s="34"/>
      <c r="HR737" s="34"/>
      <c r="HS737" s="34"/>
      <c r="HT737" s="34"/>
      <c r="HU737" s="34"/>
      <c r="HV737" s="34"/>
      <c r="HW737" s="34"/>
      <c r="HX737" s="34"/>
      <c r="HY737" s="34"/>
      <c r="HZ737" s="34"/>
      <c r="IA737" s="34"/>
      <c r="IB737" s="34"/>
      <c r="IC737" s="34"/>
      <c r="ID737" s="34"/>
      <c r="IE737" s="34"/>
      <c r="IF737" s="34"/>
      <c r="IG737" s="34"/>
      <c r="IH737" s="34"/>
      <c r="II737" s="34"/>
      <c r="IJ737" s="34"/>
      <c r="IK737" s="34"/>
      <c r="IL737" s="34"/>
      <c r="IM737" s="34"/>
      <c r="IN737" s="34"/>
      <c r="IO737" s="34"/>
      <c r="IP737" s="34"/>
      <c r="IQ737" s="34"/>
      <c r="IR737" s="34"/>
      <c r="IS737" s="34"/>
    </row>
    <row r="738" spans="1:253" s="55" customFormat="1" x14ac:dyDescent="0.25">
      <c r="A738" s="326" t="s">
        <v>5701</v>
      </c>
      <c r="B738" s="326"/>
      <c r="C738" s="326"/>
      <c r="D738" s="326"/>
      <c r="E738" s="326"/>
      <c r="F738" s="326"/>
      <c r="G738" s="326"/>
      <c r="H738" s="326"/>
      <c r="I738" s="326"/>
      <c r="J738" s="326"/>
      <c r="K738" s="326"/>
      <c r="L738" s="326"/>
      <c r="M738" s="326"/>
      <c r="N738" s="326"/>
      <c r="O738" s="326"/>
      <c r="P738" s="326"/>
      <c r="Q738" s="326"/>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c r="DV738" s="34"/>
      <c r="DW738" s="34"/>
      <c r="DX738" s="34"/>
      <c r="DY738" s="34"/>
      <c r="DZ738" s="34"/>
      <c r="EA738" s="34"/>
      <c r="EB738" s="34"/>
      <c r="EC738" s="34"/>
      <c r="ED738" s="34"/>
      <c r="EE738" s="34"/>
      <c r="EF738" s="34"/>
      <c r="EG738" s="34"/>
      <c r="EH738" s="34"/>
      <c r="EI738" s="34"/>
      <c r="EJ738" s="34"/>
      <c r="EK738" s="34"/>
      <c r="EL738" s="34"/>
      <c r="EM738" s="34"/>
      <c r="EN738" s="34"/>
      <c r="EO738" s="34"/>
      <c r="EP738" s="34"/>
      <c r="EQ738" s="34"/>
      <c r="ER738" s="34"/>
      <c r="ES738" s="34"/>
      <c r="ET738" s="34"/>
      <c r="EU738" s="34"/>
      <c r="EV738" s="34"/>
      <c r="EW738" s="34"/>
      <c r="EX738" s="34"/>
      <c r="EY738" s="34"/>
      <c r="EZ738" s="34"/>
      <c r="FA738" s="34"/>
      <c r="FB738" s="34"/>
      <c r="FC738" s="34"/>
      <c r="FD738" s="34"/>
      <c r="FE738" s="34"/>
      <c r="FF738" s="34"/>
      <c r="FG738" s="34"/>
      <c r="FH738" s="34"/>
      <c r="FI738" s="34"/>
      <c r="FJ738" s="34"/>
      <c r="FK738" s="34"/>
      <c r="FL738" s="34"/>
      <c r="FM738" s="34"/>
      <c r="FN738" s="34"/>
      <c r="FO738" s="34"/>
      <c r="FP738" s="34"/>
      <c r="FQ738" s="34"/>
      <c r="FR738" s="34"/>
      <c r="FS738" s="34"/>
      <c r="FT738" s="34"/>
      <c r="FU738" s="34"/>
      <c r="FV738" s="34"/>
      <c r="FW738" s="34"/>
      <c r="FX738" s="34"/>
      <c r="FY738" s="34"/>
      <c r="FZ738" s="34"/>
      <c r="GA738" s="34"/>
      <c r="GB738" s="34"/>
      <c r="GC738" s="34"/>
      <c r="GD738" s="34"/>
      <c r="GE738" s="34"/>
      <c r="GF738" s="34"/>
      <c r="GG738" s="34"/>
      <c r="GH738" s="34"/>
      <c r="GI738" s="34"/>
      <c r="GJ738" s="34"/>
      <c r="GK738" s="34"/>
      <c r="GL738" s="34"/>
      <c r="GM738" s="34"/>
      <c r="GN738" s="34"/>
      <c r="GO738" s="34"/>
      <c r="GP738" s="34"/>
      <c r="GQ738" s="34"/>
      <c r="GR738" s="34"/>
      <c r="GS738" s="34"/>
      <c r="GT738" s="34"/>
      <c r="GU738" s="34"/>
      <c r="GV738" s="34"/>
      <c r="GW738" s="34"/>
      <c r="GX738" s="34"/>
      <c r="GY738" s="34"/>
      <c r="GZ738" s="34"/>
      <c r="HA738" s="34"/>
      <c r="HB738" s="34"/>
      <c r="HC738" s="34"/>
      <c r="HD738" s="34"/>
      <c r="HE738" s="34"/>
      <c r="HF738" s="34"/>
      <c r="HG738" s="34"/>
      <c r="HH738" s="34"/>
      <c r="HI738" s="34"/>
      <c r="HJ738" s="34"/>
      <c r="HK738" s="34"/>
      <c r="HL738" s="34"/>
      <c r="HM738" s="34"/>
      <c r="HN738" s="34"/>
      <c r="HO738" s="34"/>
      <c r="HP738" s="34"/>
      <c r="HQ738" s="34"/>
      <c r="HR738" s="34"/>
      <c r="HS738" s="34"/>
      <c r="HT738" s="34"/>
      <c r="HU738" s="34"/>
      <c r="HV738" s="34"/>
      <c r="HW738" s="34"/>
      <c r="HX738" s="34"/>
      <c r="HY738" s="34"/>
      <c r="HZ738" s="34"/>
      <c r="IA738" s="34"/>
      <c r="IB738" s="34"/>
      <c r="IC738" s="34"/>
      <c r="ID738" s="34"/>
      <c r="IE738" s="34"/>
      <c r="IF738" s="34"/>
      <c r="IG738" s="34"/>
      <c r="IH738" s="34"/>
      <c r="II738" s="34"/>
      <c r="IJ738" s="34"/>
      <c r="IK738" s="34"/>
      <c r="IL738" s="34"/>
      <c r="IM738" s="34"/>
      <c r="IN738" s="34"/>
      <c r="IO738" s="34"/>
      <c r="IP738" s="34"/>
      <c r="IQ738" s="34"/>
      <c r="IR738" s="34"/>
      <c r="IS738" s="34"/>
    </row>
    <row r="739" spans="1:253" s="55" customFormat="1" x14ac:dyDescent="0.25">
      <c r="A739" s="326" t="s">
        <v>5702</v>
      </c>
      <c r="B739" s="326"/>
      <c r="C739" s="326"/>
      <c r="D739" s="326"/>
      <c r="E739" s="326"/>
      <c r="F739" s="326"/>
      <c r="G739" s="326"/>
      <c r="H739" s="326"/>
      <c r="I739" s="326"/>
      <c r="J739" s="326"/>
      <c r="K739" s="326"/>
      <c r="L739" s="326"/>
      <c r="M739" s="326"/>
      <c r="N739" s="326"/>
      <c r="O739" s="326"/>
      <c r="P739" s="326"/>
      <c r="Q739" s="326"/>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c r="DV739" s="34"/>
      <c r="DW739" s="34"/>
      <c r="DX739" s="34"/>
      <c r="DY739" s="34"/>
      <c r="DZ739" s="34"/>
      <c r="EA739" s="34"/>
      <c r="EB739" s="34"/>
      <c r="EC739" s="34"/>
      <c r="ED739" s="34"/>
      <c r="EE739" s="34"/>
      <c r="EF739" s="34"/>
      <c r="EG739" s="34"/>
      <c r="EH739" s="34"/>
      <c r="EI739" s="34"/>
      <c r="EJ739" s="34"/>
      <c r="EK739" s="34"/>
      <c r="EL739" s="34"/>
      <c r="EM739" s="34"/>
      <c r="EN739" s="34"/>
      <c r="EO739" s="34"/>
      <c r="EP739" s="34"/>
      <c r="EQ739" s="34"/>
      <c r="ER739" s="34"/>
      <c r="ES739" s="34"/>
      <c r="ET739" s="34"/>
      <c r="EU739" s="34"/>
      <c r="EV739" s="34"/>
      <c r="EW739" s="34"/>
      <c r="EX739" s="34"/>
      <c r="EY739" s="34"/>
      <c r="EZ739" s="34"/>
      <c r="FA739" s="34"/>
      <c r="FB739" s="34"/>
      <c r="FC739" s="34"/>
      <c r="FD739" s="34"/>
      <c r="FE739" s="34"/>
      <c r="FF739" s="34"/>
      <c r="FG739" s="34"/>
      <c r="FH739" s="34"/>
      <c r="FI739" s="34"/>
      <c r="FJ739" s="34"/>
      <c r="FK739" s="34"/>
      <c r="FL739" s="34"/>
      <c r="FM739" s="34"/>
      <c r="FN739" s="34"/>
      <c r="FO739" s="34"/>
      <c r="FP739" s="34"/>
      <c r="FQ739" s="34"/>
      <c r="FR739" s="34"/>
      <c r="FS739" s="34"/>
      <c r="FT739" s="34"/>
      <c r="FU739" s="34"/>
      <c r="FV739" s="34"/>
      <c r="FW739" s="34"/>
      <c r="FX739" s="34"/>
      <c r="FY739" s="34"/>
      <c r="FZ739" s="34"/>
      <c r="GA739" s="34"/>
      <c r="GB739" s="34"/>
      <c r="GC739" s="34"/>
      <c r="GD739" s="34"/>
      <c r="GE739" s="34"/>
      <c r="GF739" s="34"/>
      <c r="GG739" s="34"/>
      <c r="GH739" s="34"/>
      <c r="GI739" s="34"/>
      <c r="GJ739" s="34"/>
      <c r="GK739" s="34"/>
      <c r="GL739" s="34"/>
      <c r="GM739" s="34"/>
      <c r="GN739" s="34"/>
      <c r="GO739" s="34"/>
      <c r="GP739" s="34"/>
      <c r="GQ739" s="34"/>
      <c r="GR739" s="34"/>
      <c r="GS739" s="34"/>
      <c r="GT739" s="34"/>
      <c r="GU739" s="34"/>
      <c r="GV739" s="34"/>
      <c r="GW739" s="34"/>
      <c r="GX739" s="34"/>
      <c r="GY739" s="34"/>
      <c r="GZ739" s="34"/>
      <c r="HA739" s="34"/>
      <c r="HB739" s="34"/>
      <c r="HC739" s="34"/>
      <c r="HD739" s="34"/>
      <c r="HE739" s="34"/>
      <c r="HF739" s="34"/>
      <c r="HG739" s="34"/>
      <c r="HH739" s="34"/>
      <c r="HI739" s="34"/>
      <c r="HJ739" s="34"/>
      <c r="HK739" s="34"/>
      <c r="HL739" s="34"/>
      <c r="HM739" s="34"/>
      <c r="HN739" s="34"/>
      <c r="HO739" s="34"/>
      <c r="HP739" s="34"/>
      <c r="HQ739" s="34"/>
      <c r="HR739" s="34"/>
      <c r="HS739" s="34"/>
      <c r="HT739" s="34"/>
      <c r="HU739" s="34"/>
      <c r="HV739" s="34"/>
      <c r="HW739" s="34"/>
      <c r="HX739" s="34"/>
      <c r="HY739" s="34"/>
      <c r="HZ739" s="34"/>
      <c r="IA739" s="34"/>
      <c r="IB739" s="34"/>
      <c r="IC739" s="34"/>
      <c r="ID739" s="34"/>
      <c r="IE739" s="34"/>
      <c r="IF739" s="34"/>
      <c r="IG739" s="34"/>
      <c r="IH739" s="34"/>
      <c r="II739" s="34"/>
      <c r="IJ739" s="34"/>
      <c r="IK739" s="34"/>
      <c r="IL739" s="34"/>
      <c r="IM739" s="34"/>
      <c r="IN739" s="34"/>
      <c r="IO739" s="34"/>
      <c r="IP739" s="34"/>
      <c r="IQ739" s="34"/>
      <c r="IR739" s="34"/>
      <c r="IS739" s="34"/>
    </row>
    <row r="740" spans="1:253" s="55" customFormat="1" x14ac:dyDescent="0.25">
      <c r="A740" s="435" t="s">
        <v>5703</v>
      </c>
      <c r="B740" s="435"/>
      <c r="C740" s="435"/>
      <c r="D740" s="435"/>
      <c r="E740" s="435"/>
      <c r="F740" s="435"/>
      <c r="G740" s="435"/>
      <c r="H740" s="435"/>
      <c r="I740" s="435"/>
      <c r="J740" s="435"/>
      <c r="K740" s="435"/>
      <c r="L740" s="435"/>
      <c r="M740" s="435"/>
      <c r="N740" s="435"/>
      <c r="O740" s="435"/>
      <c r="P740" s="435"/>
      <c r="Q740" s="435"/>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c r="EG740" s="34"/>
      <c r="EH740" s="34"/>
      <c r="EI740" s="34"/>
      <c r="EJ740" s="34"/>
      <c r="EK740" s="34"/>
      <c r="EL740" s="34"/>
      <c r="EM740" s="34"/>
      <c r="EN740" s="34"/>
      <c r="EO740" s="34"/>
      <c r="EP740" s="34"/>
      <c r="EQ740" s="34"/>
      <c r="ER740" s="34"/>
      <c r="ES740" s="34"/>
      <c r="ET740" s="34"/>
      <c r="EU740" s="34"/>
      <c r="EV740" s="34"/>
      <c r="EW740" s="34"/>
      <c r="EX740" s="34"/>
      <c r="EY740" s="34"/>
      <c r="EZ740" s="34"/>
      <c r="FA740" s="34"/>
      <c r="FB740" s="34"/>
      <c r="FC740" s="34"/>
      <c r="FD740" s="34"/>
      <c r="FE740" s="34"/>
      <c r="FF740" s="34"/>
      <c r="FG740" s="34"/>
      <c r="FH740" s="34"/>
      <c r="FI740" s="34"/>
      <c r="FJ740" s="34"/>
      <c r="FK740" s="34"/>
      <c r="FL740" s="34"/>
      <c r="FM740" s="34"/>
      <c r="FN740" s="34"/>
      <c r="FO740" s="34"/>
      <c r="FP740" s="34"/>
      <c r="FQ740" s="34"/>
      <c r="FR740" s="34"/>
      <c r="FS740" s="34"/>
      <c r="FT740" s="34"/>
      <c r="FU740" s="34"/>
      <c r="FV740" s="34"/>
      <c r="FW740" s="34"/>
      <c r="FX740" s="34"/>
      <c r="FY740" s="34"/>
      <c r="FZ740" s="34"/>
      <c r="GA740" s="34"/>
      <c r="GB740" s="34"/>
      <c r="GC740" s="34"/>
      <c r="GD740" s="34"/>
      <c r="GE740" s="34"/>
      <c r="GF740" s="34"/>
      <c r="GG740" s="34"/>
      <c r="GH740" s="34"/>
      <c r="GI740" s="34"/>
      <c r="GJ740" s="34"/>
      <c r="GK740" s="34"/>
      <c r="GL740" s="34"/>
      <c r="GM740" s="34"/>
      <c r="GN740" s="34"/>
      <c r="GO740" s="34"/>
      <c r="GP740" s="34"/>
      <c r="GQ740" s="34"/>
      <c r="GR740" s="34"/>
      <c r="GS740" s="34"/>
      <c r="GT740" s="34"/>
      <c r="GU740" s="34"/>
      <c r="GV740" s="34"/>
      <c r="GW740" s="34"/>
      <c r="GX740" s="34"/>
      <c r="GY740" s="34"/>
      <c r="GZ740" s="34"/>
      <c r="HA740" s="34"/>
      <c r="HB740" s="34"/>
      <c r="HC740" s="34"/>
      <c r="HD740" s="34"/>
      <c r="HE740" s="34"/>
      <c r="HF740" s="34"/>
      <c r="HG740" s="34"/>
      <c r="HH740" s="34"/>
      <c r="HI740" s="34"/>
      <c r="HJ740" s="34"/>
      <c r="HK740" s="34"/>
      <c r="HL740" s="34"/>
      <c r="HM740" s="34"/>
      <c r="HN740" s="34"/>
      <c r="HO740" s="34"/>
      <c r="HP740" s="34"/>
      <c r="HQ740" s="34"/>
      <c r="HR740" s="34"/>
      <c r="HS740" s="34"/>
      <c r="HT740" s="34"/>
      <c r="HU740" s="34"/>
      <c r="HV740" s="34"/>
      <c r="HW740" s="34"/>
      <c r="HX740" s="34"/>
      <c r="HY740" s="34"/>
      <c r="HZ740" s="34"/>
      <c r="IA740" s="34"/>
      <c r="IB740" s="34"/>
      <c r="IC740" s="34"/>
      <c r="ID740" s="34"/>
      <c r="IE740" s="34"/>
      <c r="IF740" s="34"/>
      <c r="IG740" s="34"/>
      <c r="IH740" s="34"/>
      <c r="II740" s="34"/>
      <c r="IJ740" s="34"/>
      <c r="IK740" s="34"/>
      <c r="IL740" s="34"/>
      <c r="IM740" s="34"/>
      <c r="IN740" s="34"/>
      <c r="IO740" s="34"/>
      <c r="IP740" s="34"/>
      <c r="IQ740" s="34"/>
      <c r="IR740" s="34"/>
      <c r="IS740" s="34"/>
    </row>
    <row r="741" spans="1:253" s="55" customFormat="1" x14ac:dyDescent="0.3">
      <c r="A741" s="53"/>
      <c r="B741" s="53"/>
      <c r="C741" s="54"/>
      <c r="D741" s="85"/>
      <c r="E741" s="85"/>
      <c r="F741" s="85"/>
      <c r="G741" s="85"/>
      <c r="H741" s="85"/>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c r="EG741" s="34"/>
      <c r="EH741" s="34"/>
      <c r="EI741" s="34"/>
      <c r="EJ741" s="34"/>
      <c r="EK741" s="34"/>
      <c r="EL741" s="34"/>
      <c r="EM741" s="34"/>
      <c r="EN741" s="34"/>
      <c r="EO741" s="34"/>
      <c r="EP741" s="34"/>
      <c r="EQ741" s="34"/>
      <c r="ER741" s="34"/>
      <c r="ES741" s="34"/>
      <c r="ET741" s="34"/>
      <c r="EU741" s="34"/>
      <c r="EV741" s="34"/>
      <c r="EW741" s="34"/>
      <c r="EX741" s="34"/>
      <c r="EY741" s="34"/>
      <c r="EZ741" s="34"/>
      <c r="FA741" s="34"/>
      <c r="FB741" s="34"/>
      <c r="FC741" s="34"/>
      <c r="FD741" s="34"/>
      <c r="FE741" s="34"/>
      <c r="FF741" s="34"/>
      <c r="FG741" s="34"/>
      <c r="FH741" s="34"/>
      <c r="FI741" s="34"/>
      <c r="FJ741" s="34"/>
      <c r="FK741" s="34"/>
      <c r="FL741" s="34"/>
      <c r="FM741" s="34"/>
      <c r="FN741" s="34"/>
      <c r="FO741" s="34"/>
      <c r="FP741" s="34"/>
      <c r="FQ741" s="34"/>
      <c r="FR741" s="34"/>
      <c r="FS741" s="34"/>
      <c r="FT741" s="34"/>
      <c r="FU741" s="34"/>
      <c r="FV741" s="34"/>
      <c r="FW741" s="34"/>
      <c r="FX741" s="34"/>
      <c r="FY741" s="34"/>
      <c r="FZ741" s="34"/>
      <c r="GA741" s="34"/>
      <c r="GB741" s="34"/>
      <c r="GC741" s="34"/>
      <c r="GD741" s="34"/>
      <c r="GE741" s="34"/>
      <c r="GF741" s="34"/>
      <c r="GG741" s="34"/>
      <c r="GH741" s="34"/>
      <c r="GI741" s="34"/>
      <c r="GJ741" s="34"/>
      <c r="GK741" s="34"/>
      <c r="GL741" s="34"/>
      <c r="GM741" s="34"/>
      <c r="GN741" s="34"/>
      <c r="GO741" s="34"/>
      <c r="GP741" s="34"/>
      <c r="GQ741" s="34"/>
      <c r="GR741" s="34"/>
      <c r="GS741" s="34"/>
      <c r="GT741" s="34"/>
      <c r="GU741" s="34"/>
      <c r="GV741" s="34"/>
      <c r="GW741" s="34"/>
      <c r="GX741" s="34"/>
      <c r="GY741" s="34"/>
      <c r="GZ741" s="34"/>
      <c r="HA741" s="34"/>
      <c r="HB741" s="34"/>
      <c r="HC741" s="34"/>
      <c r="HD741" s="34"/>
      <c r="HE741" s="34"/>
      <c r="HF741" s="34"/>
      <c r="HG741" s="34"/>
      <c r="HH741" s="34"/>
      <c r="HI741" s="34"/>
      <c r="HJ741" s="34"/>
      <c r="HK741" s="34"/>
      <c r="HL741" s="34"/>
      <c r="HM741" s="34"/>
      <c r="HN741" s="34"/>
      <c r="HO741" s="34"/>
      <c r="HP741" s="34"/>
      <c r="HQ741" s="34"/>
      <c r="HR741" s="34"/>
      <c r="HS741" s="34"/>
      <c r="HT741" s="34"/>
      <c r="HU741" s="34"/>
      <c r="HV741" s="34"/>
      <c r="HW741" s="34"/>
      <c r="HX741" s="34"/>
      <c r="HY741" s="34"/>
      <c r="HZ741" s="34"/>
      <c r="IA741" s="34"/>
      <c r="IB741" s="34"/>
      <c r="IC741" s="34"/>
      <c r="ID741" s="34"/>
      <c r="IE741" s="34"/>
      <c r="IF741" s="34"/>
      <c r="IG741" s="34"/>
      <c r="IH741" s="34"/>
      <c r="II741" s="34"/>
      <c r="IJ741" s="34"/>
      <c r="IK741" s="34"/>
      <c r="IL741" s="34"/>
      <c r="IM741" s="34"/>
      <c r="IN741" s="34"/>
      <c r="IO741" s="34"/>
      <c r="IP741" s="34"/>
      <c r="IQ741" s="34"/>
      <c r="IR741" s="34"/>
      <c r="IS741" s="34"/>
    </row>
  </sheetData>
  <mergeCells count="23">
    <mergeCell ref="A1:P1"/>
    <mergeCell ref="A2:P2"/>
    <mergeCell ref="A3:P3"/>
    <mergeCell ref="A4:P4"/>
    <mergeCell ref="A5:A7"/>
    <mergeCell ref="B5:B7"/>
    <mergeCell ref="C5:C7"/>
    <mergeCell ref="D5:H5"/>
    <mergeCell ref="A740:Q740"/>
    <mergeCell ref="P5:P7"/>
    <mergeCell ref="D6:D7"/>
    <mergeCell ref="E6:G6"/>
    <mergeCell ref="H6:H7"/>
    <mergeCell ref="I6:I7"/>
    <mergeCell ref="J6:J7"/>
    <mergeCell ref="L6:L7"/>
    <mergeCell ref="N6:N7"/>
    <mergeCell ref="O6:O7"/>
    <mergeCell ref="K6:K7"/>
    <mergeCell ref="I5:J5"/>
    <mergeCell ref="K5:L5"/>
    <mergeCell ref="M5:M7"/>
    <mergeCell ref="N5:O5"/>
  </mergeCells>
  <phoneticPr fontId="4" type="noConversion"/>
  <printOptions horizontalCentered="1"/>
  <pageMargins left="0.19685039370078741" right="0.19685039370078741" top="0.31496062992125984" bottom="0.39370078740157483" header="0.51181102362204722" footer="0.27559055118110237"/>
  <pageSetup paperSize="9" scale="44" fitToHeight="0" orientation="landscape" r:id="rId1"/>
  <headerFooter alignWithMargins="0">
    <oddFooter>第 &amp;P 頁，共 &amp;N 頁</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HX75"/>
  <sheetViews>
    <sheetView showGridLines="0" tabSelected="1" view="pageBreakPreview" zoomScale="86" zoomScaleNormal="75" zoomScaleSheetLayoutView="86" workbookViewId="0">
      <pane ySplit="7" topLeftCell="A62" activePane="bottomLeft" state="frozen"/>
      <selection pane="bottomLeft" activeCell="A8" sqref="A8:F64"/>
    </sheetView>
  </sheetViews>
  <sheetFormatPr defaultColWidth="9" defaultRowHeight="13.8" outlineLevelRow="3" x14ac:dyDescent="0.3"/>
  <cols>
    <col min="1" max="1" width="24.109375" style="388" customWidth="1"/>
    <col min="2" max="2" width="21.109375" style="393" customWidth="1"/>
    <col min="3" max="3" width="19.5546875" style="394" customWidth="1"/>
    <col min="4" max="4" width="17.33203125" style="395" hidden="1" customWidth="1"/>
    <col min="5" max="5" width="0.33203125" style="387" hidden="1" customWidth="1"/>
    <col min="6" max="6" width="18.109375" style="393" bestFit="1" customWidth="1"/>
    <col min="7" max="7" width="12.109375" style="387" customWidth="1"/>
    <col min="8" max="16384" width="9" style="387"/>
  </cols>
  <sheetData>
    <row r="1" spans="1:8" s="386" customFormat="1" ht="21.75" customHeight="1" x14ac:dyDescent="0.3">
      <c r="A1" s="440" t="s">
        <v>6776</v>
      </c>
      <c r="B1" s="440"/>
      <c r="C1" s="440"/>
      <c r="D1" s="440"/>
      <c r="E1" s="461"/>
      <c r="F1" s="461"/>
    </row>
    <row r="2" spans="1:8" s="386" customFormat="1" ht="21.75" customHeight="1" x14ac:dyDescent="0.3">
      <c r="A2" s="440" t="s">
        <v>6777</v>
      </c>
      <c r="B2" s="440"/>
      <c r="C2" s="440"/>
      <c r="D2" s="440"/>
      <c r="E2" s="460"/>
      <c r="F2" s="460"/>
    </row>
    <row r="3" spans="1:8" ht="16.2" x14ac:dyDescent="0.3">
      <c r="A3" s="441" t="s">
        <v>6671</v>
      </c>
      <c r="B3" s="441"/>
      <c r="C3" s="441"/>
      <c r="D3" s="441"/>
      <c r="E3" s="460"/>
      <c r="F3" s="460"/>
    </row>
    <row r="4" spans="1:8" ht="16.2" x14ac:dyDescent="0.3">
      <c r="A4" s="442" t="s">
        <v>6668</v>
      </c>
      <c r="B4" s="442"/>
      <c r="C4" s="442"/>
      <c r="D4" s="442"/>
      <c r="F4" s="387" t="s">
        <v>6787</v>
      </c>
    </row>
    <row r="5" spans="1:8" s="385" customFormat="1" x14ac:dyDescent="0.3">
      <c r="A5" s="443" t="s">
        <v>6670</v>
      </c>
      <c r="B5" s="443" t="s">
        <v>6664</v>
      </c>
      <c r="C5" s="443" t="s">
        <v>6785</v>
      </c>
      <c r="D5" s="443" t="s">
        <v>6663</v>
      </c>
      <c r="F5" s="436" t="s">
        <v>6667</v>
      </c>
    </row>
    <row r="6" spans="1:8" s="385" customFormat="1" x14ac:dyDescent="0.3">
      <c r="A6" s="443"/>
      <c r="B6" s="443"/>
      <c r="C6" s="443"/>
      <c r="D6" s="444"/>
      <c r="F6" s="437"/>
    </row>
    <row r="7" spans="1:8" s="385" customFormat="1" x14ac:dyDescent="0.3">
      <c r="A7" s="443"/>
      <c r="B7" s="443"/>
      <c r="C7" s="443"/>
      <c r="D7" s="444"/>
      <c r="F7" s="438"/>
    </row>
    <row r="8" spans="1:8" s="457" customFormat="1" ht="34.799999999999997" x14ac:dyDescent="0.3">
      <c r="A8" s="459" t="s">
        <v>6775</v>
      </c>
      <c r="B8" s="475"/>
      <c r="C8" s="475"/>
      <c r="D8" s="475"/>
      <c r="E8" s="476"/>
      <c r="F8" s="477">
        <v>127810268</v>
      </c>
    </row>
    <row r="9" spans="1:8" s="458" customFormat="1" ht="34.799999999999997" x14ac:dyDescent="0.3">
      <c r="A9" s="478" t="s">
        <v>6771</v>
      </c>
      <c r="B9" s="479" t="s">
        <v>6772</v>
      </c>
      <c r="C9" s="479" t="s">
        <v>6774</v>
      </c>
      <c r="D9" s="481">
        <v>128483602</v>
      </c>
      <c r="E9" s="482"/>
      <c r="F9" s="483">
        <v>127810268</v>
      </c>
    </row>
    <row r="10" spans="1:8" s="388" customFormat="1" ht="17.399999999999999" x14ac:dyDescent="0.3">
      <c r="A10" s="484" t="s">
        <v>6755</v>
      </c>
      <c r="B10" s="484"/>
      <c r="C10" s="484"/>
      <c r="D10" s="484">
        <v>128483602</v>
      </c>
      <c r="E10" s="484"/>
      <c r="F10" s="485">
        <f>SUM(F11:F12)</f>
        <v>1643794</v>
      </c>
    </row>
    <row r="11" spans="1:8" s="388" customFormat="1" ht="34.799999999999997" x14ac:dyDescent="0.3">
      <c r="A11" s="486" t="s">
        <v>6751</v>
      </c>
      <c r="B11" s="487" t="s">
        <v>6756</v>
      </c>
      <c r="C11" s="487" t="s">
        <v>6757</v>
      </c>
      <c r="D11" s="489"/>
      <c r="E11" s="489"/>
      <c r="F11" s="490">
        <v>626804</v>
      </c>
    </row>
    <row r="12" spans="1:8" s="388" customFormat="1" ht="34.799999999999997" x14ac:dyDescent="0.3">
      <c r="A12" s="486" t="s">
        <v>6758</v>
      </c>
      <c r="B12" s="487" t="s">
        <v>6759</v>
      </c>
      <c r="C12" s="487" t="s">
        <v>6757</v>
      </c>
      <c r="D12" s="491"/>
      <c r="E12" s="492"/>
      <c r="F12" s="490">
        <v>1016990</v>
      </c>
    </row>
    <row r="13" spans="1:8" s="388" customFormat="1" ht="17.399999999999999" outlineLevel="1" x14ac:dyDescent="0.3">
      <c r="A13" s="459" t="s">
        <v>6665</v>
      </c>
      <c r="B13" s="459" t="s">
        <v>6783</v>
      </c>
      <c r="C13" s="459" t="s">
        <v>6783</v>
      </c>
      <c r="D13" s="459"/>
      <c r="E13" s="459"/>
      <c r="F13" s="465">
        <f>SUM(F14:F46)</f>
        <v>371039232</v>
      </c>
      <c r="H13" s="387"/>
    </row>
    <row r="14" spans="1:8" s="388" customFormat="1" ht="52.2" outlineLevel="1" x14ac:dyDescent="0.3">
      <c r="A14" s="499" t="s">
        <v>6694</v>
      </c>
      <c r="B14" s="500" t="s">
        <v>6672</v>
      </c>
      <c r="C14" s="500" t="s">
        <v>6673</v>
      </c>
      <c r="D14" s="468">
        <v>10000000</v>
      </c>
      <c r="E14" s="501"/>
      <c r="F14" s="490">
        <v>512858</v>
      </c>
      <c r="H14" s="387"/>
    </row>
    <row r="15" spans="1:8" s="388" customFormat="1" ht="52.2" outlineLevel="1" x14ac:dyDescent="0.3">
      <c r="A15" s="499" t="s">
        <v>6695</v>
      </c>
      <c r="B15" s="500" t="s">
        <v>6672</v>
      </c>
      <c r="C15" s="500" t="s">
        <v>6673</v>
      </c>
      <c r="D15" s="468">
        <v>10000000</v>
      </c>
      <c r="E15" s="501"/>
      <c r="F15" s="490">
        <v>2222991</v>
      </c>
      <c r="H15" s="387"/>
    </row>
    <row r="16" spans="1:8" s="388" customFormat="1" ht="87" outlineLevel="1" x14ac:dyDescent="0.3">
      <c r="A16" s="499" t="s">
        <v>6696</v>
      </c>
      <c r="B16" s="500" t="s">
        <v>6674</v>
      </c>
      <c r="C16" s="500" t="s">
        <v>6673</v>
      </c>
      <c r="D16" s="468"/>
      <c r="E16" s="501"/>
      <c r="F16" s="490">
        <v>5100000</v>
      </c>
      <c r="H16" s="387"/>
    </row>
    <row r="17" spans="1:8" s="388" customFormat="1" ht="87" outlineLevel="1" x14ac:dyDescent="0.3">
      <c r="A17" s="499" t="s">
        <v>6696</v>
      </c>
      <c r="B17" s="500" t="s">
        <v>6675</v>
      </c>
      <c r="C17" s="500" t="s">
        <v>6673</v>
      </c>
      <c r="D17" s="468"/>
      <c r="E17" s="501"/>
      <c r="F17" s="490">
        <v>22639224</v>
      </c>
      <c r="H17" s="387"/>
    </row>
    <row r="18" spans="1:8" s="388" customFormat="1" ht="87" outlineLevel="1" x14ac:dyDescent="0.3">
      <c r="A18" s="499" t="s">
        <v>6696</v>
      </c>
      <c r="B18" s="500" t="s">
        <v>6676</v>
      </c>
      <c r="C18" s="500" t="s">
        <v>6673</v>
      </c>
      <c r="D18" s="468"/>
      <c r="E18" s="501"/>
      <c r="F18" s="490">
        <v>22990776</v>
      </c>
      <c r="H18" s="387"/>
    </row>
    <row r="19" spans="1:8" s="388" customFormat="1" ht="87" outlineLevel="1" x14ac:dyDescent="0.3">
      <c r="A19" s="499" t="s">
        <v>6697</v>
      </c>
      <c r="B19" s="500" t="s">
        <v>6677</v>
      </c>
      <c r="C19" s="500" t="s">
        <v>6673</v>
      </c>
      <c r="D19" s="468"/>
      <c r="E19" s="501"/>
      <c r="F19" s="490">
        <v>2000000</v>
      </c>
      <c r="H19" s="387"/>
    </row>
    <row r="20" spans="1:8" s="388" customFormat="1" ht="52.2" outlineLevel="1" x14ac:dyDescent="0.3">
      <c r="A20" s="499" t="s">
        <v>6697</v>
      </c>
      <c r="B20" s="500" t="s">
        <v>6672</v>
      </c>
      <c r="C20" s="500" t="s">
        <v>6673</v>
      </c>
      <c r="D20" s="468"/>
      <c r="E20" s="501"/>
      <c r="F20" s="490">
        <v>4033209</v>
      </c>
      <c r="H20" s="387"/>
    </row>
    <row r="21" spans="1:8" s="388" customFormat="1" ht="52.2" outlineLevel="1" x14ac:dyDescent="0.3">
      <c r="A21" s="499" t="s">
        <v>6698</v>
      </c>
      <c r="B21" s="500" t="s">
        <v>6672</v>
      </c>
      <c r="C21" s="500" t="s">
        <v>6673</v>
      </c>
      <c r="D21" s="468"/>
      <c r="E21" s="501"/>
      <c r="F21" s="490">
        <v>7337940</v>
      </c>
      <c r="H21" s="387"/>
    </row>
    <row r="22" spans="1:8" s="388" customFormat="1" ht="69.599999999999994" outlineLevel="1" x14ac:dyDescent="0.3">
      <c r="A22" s="499" t="s">
        <v>6699</v>
      </c>
      <c r="B22" s="500" t="s">
        <v>6678</v>
      </c>
      <c r="C22" s="500" t="s">
        <v>6673</v>
      </c>
      <c r="D22" s="468"/>
      <c r="E22" s="501"/>
      <c r="F22" s="490">
        <v>105000000</v>
      </c>
      <c r="H22" s="387"/>
    </row>
    <row r="23" spans="1:8" s="388" customFormat="1" ht="52.2" outlineLevel="1" x14ac:dyDescent="0.3">
      <c r="A23" s="499" t="s">
        <v>6699</v>
      </c>
      <c r="B23" s="500" t="s">
        <v>6679</v>
      </c>
      <c r="C23" s="500" t="s">
        <v>6673</v>
      </c>
      <c r="D23" s="468"/>
      <c r="E23" s="501"/>
      <c r="F23" s="490">
        <v>6434825</v>
      </c>
      <c r="H23" s="387"/>
    </row>
    <row r="24" spans="1:8" s="388" customFormat="1" ht="52.2" outlineLevel="1" x14ac:dyDescent="0.3">
      <c r="A24" s="499" t="s">
        <v>6699</v>
      </c>
      <c r="B24" s="500" t="s">
        <v>6680</v>
      </c>
      <c r="C24" s="500" t="s">
        <v>6673</v>
      </c>
      <c r="D24" s="468"/>
      <c r="E24" s="501"/>
      <c r="F24" s="490">
        <v>1820047</v>
      </c>
      <c r="H24" s="387"/>
    </row>
    <row r="25" spans="1:8" s="388" customFormat="1" ht="52.2" outlineLevel="1" x14ac:dyDescent="0.3">
      <c r="A25" s="499" t="s">
        <v>6700</v>
      </c>
      <c r="B25" s="500" t="s">
        <v>6681</v>
      </c>
      <c r="C25" s="500" t="s">
        <v>6673</v>
      </c>
      <c r="D25" s="468"/>
      <c r="E25" s="501"/>
      <c r="F25" s="490">
        <v>61047568</v>
      </c>
      <c r="H25" s="387"/>
    </row>
    <row r="26" spans="1:8" s="388" customFormat="1" ht="52.2" outlineLevel="1" x14ac:dyDescent="0.3">
      <c r="A26" s="499" t="s">
        <v>6700</v>
      </c>
      <c r="B26" s="500" t="s">
        <v>6672</v>
      </c>
      <c r="C26" s="500" t="s">
        <v>6673</v>
      </c>
      <c r="D26" s="468"/>
      <c r="E26" s="501"/>
      <c r="F26" s="490">
        <v>6789205</v>
      </c>
      <c r="H26" s="387"/>
    </row>
    <row r="27" spans="1:8" s="388" customFormat="1" ht="52.2" outlineLevel="1" x14ac:dyDescent="0.3">
      <c r="A27" s="499" t="s">
        <v>6701</v>
      </c>
      <c r="B27" s="500" t="s">
        <v>6682</v>
      </c>
      <c r="C27" s="500" t="s">
        <v>6673</v>
      </c>
      <c r="D27" s="468"/>
      <c r="E27" s="501"/>
      <c r="F27" s="490">
        <v>35160000</v>
      </c>
      <c r="H27" s="387"/>
    </row>
    <row r="28" spans="1:8" s="388" customFormat="1" ht="69.599999999999994" outlineLevel="1" x14ac:dyDescent="0.3">
      <c r="A28" s="499" t="s">
        <v>6702</v>
      </c>
      <c r="B28" s="500" t="s">
        <v>6683</v>
      </c>
      <c r="C28" s="500" t="s">
        <v>6684</v>
      </c>
      <c r="D28" s="468"/>
      <c r="E28" s="501"/>
      <c r="F28" s="490">
        <v>757600</v>
      </c>
      <c r="H28" s="387"/>
    </row>
    <row r="29" spans="1:8" s="388" customFormat="1" ht="52.2" outlineLevel="1" x14ac:dyDescent="0.3">
      <c r="A29" s="499" t="s">
        <v>6703</v>
      </c>
      <c r="B29" s="500" t="s">
        <v>6672</v>
      </c>
      <c r="C29" s="500" t="s">
        <v>6673</v>
      </c>
      <c r="D29" s="468"/>
      <c r="E29" s="501"/>
      <c r="F29" s="490">
        <v>3414789</v>
      </c>
      <c r="H29" s="387"/>
    </row>
    <row r="30" spans="1:8" s="388" customFormat="1" ht="104.4" outlineLevel="1" x14ac:dyDescent="0.3">
      <c r="A30" s="499" t="s">
        <v>6704</v>
      </c>
      <c r="B30" s="500" t="s">
        <v>6685</v>
      </c>
      <c r="C30" s="500" t="s">
        <v>6684</v>
      </c>
      <c r="D30" s="468"/>
      <c r="E30" s="501"/>
      <c r="F30" s="490">
        <v>376605</v>
      </c>
      <c r="H30" s="387"/>
    </row>
    <row r="31" spans="1:8" s="388" customFormat="1" ht="52.2" outlineLevel="1" x14ac:dyDescent="0.3">
      <c r="A31" s="499" t="s">
        <v>6705</v>
      </c>
      <c r="B31" s="500" t="s">
        <v>6686</v>
      </c>
      <c r="C31" s="500" t="s">
        <v>6673</v>
      </c>
      <c r="D31" s="468"/>
      <c r="E31" s="501"/>
      <c r="F31" s="490">
        <v>7843128</v>
      </c>
      <c r="H31" s="387"/>
    </row>
    <row r="32" spans="1:8" s="388" customFormat="1" ht="52.2" outlineLevel="1" x14ac:dyDescent="0.3">
      <c r="A32" s="499" t="s">
        <v>6706</v>
      </c>
      <c r="B32" s="500" t="s">
        <v>6770</v>
      </c>
      <c r="C32" s="500" t="s">
        <v>6673</v>
      </c>
      <c r="D32" s="468"/>
      <c r="E32" s="501"/>
      <c r="F32" s="490">
        <v>8492839</v>
      </c>
      <c r="H32" s="387"/>
    </row>
    <row r="33" spans="1:8" s="388" customFormat="1" ht="87" outlineLevel="1" x14ac:dyDescent="0.3">
      <c r="A33" s="499" t="s">
        <v>6706</v>
      </c>
      <c r="B33" s="500" t="s">
        <v>6769</v>
      </c>
      <c r="C33" s="500" t="s">
        <v>6673</v>
      </c>
      <c r="D33" s="468"/>
      <c r="E33" s="501"/>
      <c r="F33" s="490">
        <v>3922993</v>
      </c>
      <c r="H33" s="387"/>
    </row>
    <row r="34" spans="1:8" s="388" customFormat="1" ht="69.599999999999994" outlineLevel="1" x14ac:dyDescent="0.3">
      <c r="A34" s="499" t="s">
        <v>6707</v>
      </c>
      <c r="B34" s="500" t="s">
        <v>6687</v>
      </c>
      <c r="C34" s="500" t="s">
        <v>6673</v>
      </c>
      <c r="D34" s="468"/>
      <c r="E34" s="501"/>
      <c r="F34" s="490">
        <v>1525513</v>
      </c>
      <c r="H34" s="387"/>
    </row>
    <row r="35" spans="1:8" s="388" customFormat="1" ht="52.2" outlineLevel="1" x14ac:dyDescent="0.3">
      <c r="A35" s="499" t="s">
        <v>6708</v>
      </c>
      <c r="B35" s="500" t="s">
        <v>6672</v>
      </c>
      <c r="C35" s="500" t="s">
        <v>6673</v>
      </c>
      <c r="D35" s="468"/>
      <c r="E35" s="501"/>
      <c r="F35" s="490">
        <v>4316621</v>
      </c>
      <c r="H35" s="387"/>
    </row>
    <row r="36" spans="1:8" s="388" customFormat="1" ht="87" outlineLevel="1" x14ac:dyDescent="0.3">
      <c r="A36" s="499" t="s">
        <v>6709</v>
      </c>
      <c r="B36" s="500" t="s">
        <v>6688</v>
      </c>
      <c r="C36" s="500" t="s">
        <v>6684</v>
      </c>
      <c r="D36" s="468"/>
      <c r="E36" s="501"/>
      <c r="F36" s="490">
        <v>783098</v>
      </c>
      <c r="H36" s="387"/>
    </row>
    <row r="37" spans="1:8" s="388" customFormat="1" ht="121.8" outlineLevel="1" x14ac:dyDescent="0.3">
      <c r="A37" s="499" t="s">
        <v>6709</v>
      </c>
      <c r="B37" s="500" t="s">
        <v>6689</v>
      </c>
      <c r="C37" s="500" t="s">
        <v>6684</v>
      </c>
      <c r="D37" s="468"/>
      <c r="E37" s="501"/>
      <c r="F37" s="490">
        <v>743715</v>
      </c>
      <c r="H37" s="387"/>
    </row>
    <row r="38" spans="1:8" s="388" customFormat="1" ht="52.2" outlineLevel="1" x14ac:dyDescent="0.3">
      <c r="A38" s="499" t="s">
        <v>6709</v>
      </c>
      <c r="B38" s="500" t="s">
        <v>6672</v>
      </c>
      <c r="C38" s="500" t="s">
        <v>6673</v>
      </c>
      <c r="D38" s="468"/>
      <c r="E38" s="501"/>
      <c r="F38" s="490">
        <v>6541751</v>
      </c>
      <c r="H38" s="387"/>
    </row>
    <row r="39" spans="1:8" s="388" customFormat="1" ht="87" outlineLevel="1" x14ac:dyDescent="0.3">
      <c r="A39" s="499" t="s">
        <v>6709</v>
      </c>
      <c r="B39" s="500" t="s">
        <v>6769</v>
      </c>
      <c r="C39" s="500" t="s">
        <v>6673</v>
      </c>
      <c r="D39" s="468"/>
      <c r="E39" s="501"/>
      <c r="F39" s="490">
        <v>9866587</v>
      </c>
      <c r="H39" s="387"/>
    </row>
    <row r="40" spans="1:8" s="388" customFormat="1" ht="34.799999999999997" outlineLevel="1" x14ac:dyDescent="0.3">
      <c r="A40" s="499" t="s">
        <v>6710</v>
      </c>
      <c r="B40" s="500" t="s">
        <v>6690</v>
      </c>
      <c r="C40" s="500" t="s">
        <v>6684</v>
      </c>
      <c r="D40" s="468"/>
      <c r="E40" s="501"/>
      <c r="F40" s="490">
        <v>1800000</v>
      </c>
      <c r="H40" s="387"/>
    </row>
    <row r="41" spans="1:8" s="388" customFormat="1" ht="52.2" outlineLevel="1" x14ac:dyDescent="0.3">
      <c r="A41" s="499" t="s">
        <v>6710</v>
      </c>
      <c r="B41" s="500" t="s">
        <v>6672</v>
      </c>
      <c r="C41" s="500" t="s">
        <v>6673</v>
      </c>
      <c r="D41" s="468"/>
      <c r="E41" s="501"/>
      <c r="F41" s="490">
        <v>950000</v>
      </c>
      <c r="H41" s="387"/>
    </row>
    <row r="42" spans="1:8" s="388" customFormat="1" ht="69.599999999999994" outlineLevel="1" x14ac:dyDescent="0.3">
      <c r="A42" s="499" t="s">
        <v>6711</v>
      </c>
      <c r="B42" s="500" t="s">
        <v>6779</v>
      </c>
      <c r="C42" s="500" t="s">
        <v>6684</v>
      </c>
      <c r="D42" s="468"/>
      <c r="E42" s="501"/>
      <c r="F42" s="490">
        <v>5180000</v>
      </c>
      <c r="H42" s="387"/>
    </row>
    <row r="43" spans="1:8" s="388" customFormat="1" ht="87" outlineLevel="1" x14ac:dyDescent="0.3">
      <c r="A43" s="499" t="s">
        <v>6711</v>
      </c>
      <c r="B43" s="500" t="s">
        <v>6691</v>
      </c>
      <c r="C43" s="500" t="s">
        <v>6684</v>
      </c>
      <c r="D43" s="468"/>
      <c r="E43" s="501"/>
      <c r="F43" s="490">
        <v>12115143</v>
      </c>
      <c r="H43" s="387"/>
    </row>
    <row r="44" spans="1:8" s="388" customFormat="1" ht="104.4" outlineLevel="1" x14ac:dyDescent="0.3">
      <c r="A44" s="499" t="s">
        <v>6711</v>
      </c>
      <c r="B44" s="500" t="s">
        <v>6692</v>
      </c>
      <c r="C44" s="500" t="s">
        <v>6684</v>
      </c>
      <c r="D44" s="468"/>
      <c r="E44" s="501"/>
      <c r="F44" s="490">
        <v>5319718</v>
      </c>
      <c r="H44" s="387"/>
    </row>
    <row r="45" spans="1:8" s="388" customFormat="1" ht="52.2" outlineLevel="1" x14ac:dyDescent="0.3">
      <c r="A45" s="499" t="s">
        <v>6712</v>
      </c>
      <c r="B45" s="500" t="s">
        <v>6693</v>
      </c>
      <c r="C45" s="500" t="s">
        <v>6684</v>
      </c>
      <c r="D45" s="468"/>
      <c r="E45" s="501"/>
      <c r="F45" s="490">
        <v>7000489</v>
      </c>
      <c r="H45" s="387"/>
    </row>
    <row r="46" spans="1:8" s="388" customFormat="1" ht="69.599999999999994" outlineLevel="1" x14ac:dyDescent="0.3">
      <c r="A46" s="499" t="s">
        <v>6712</v>
      </c>
      <c r="B46" s="500" t="s">
        <v>6780</v>
      </c>
      <c r="C46" s="500" t="s">
        <v>6684</v>
      </c>
      <c r="D46" s="468"/>
      <c r="E46" s="501"/>
      <c r="F46" s="490">
        <v>7000000</v>
      </c>
      <c r="H46" s="387"/>
    </row>
    <row r="47" spans="1:8" s="388" customFormat="1" ht="17.399999999999999" x14ac:dyDescent="0.3">
      <c r="A47" s="484" t="s">
        <v>6713</v>
      </c>
      <c r="B47" s="484"/>
      <c r="C47" s="484"/>
      <c r="D47" s="484">
        <v>128483602</v>
      </c>
      <c r="E47" s="484"/>
      <c r="F47" s="485">
        <f>SUM(F48:F62)</f>
        <v>10953000</v>
      </c>
    </row>
    <row r="48" spans="1:8" s="388" customFormat="1" ht="87" x14ac:dyDescent="0.3">
      <c r="A48" s="502" t="s">
        <v>6714</v>
      </c>
      <c r="B48" s="466" t="s">
        <v>6715</v>
      </c>
      <c r="C48" s="512" t="s">
        <v>6717</v>
      </c>
      <c r="D48" s="489"/>
      <c r="E48" s="489"/>
      <c r="F48" s="490">
        <v>458000</v>
      </c>
    </row>
    <row r="49" spans="1:232" s="388" customFormat="1" ht="87" x14ac:dyDescent="0.3">
      <c r="A49" s="502" t="s">
        <v>6718</v>
      </c>
      <c r="B49" s="504" t="s">
        <v>6719</v>
      </c>
      <c r="C49" s="504" t="s">
        <v>6717</v>
      </c>
      <c r="D49" s="491">
        <v>10000000</v>
      </c>
      <c r="E49" s="492"/>
      <c r="F49" s="490">
        <v>183000</v>
      </c>
    </row>
    <row r="50" spans="1:232" s="384" customFormat="1" ht="87" outlineLevel="3" x14ac:dyDescent="0.3">
      <c r="A50" s="502" t="s">
        <v>6721</v>
      </c>
      <c r="B50" s="504" t="s">
        <v>6722</v>
      </c>
      <c r="C50" s="504" t="s">
        <v>6717</v>
      </c>
      <c r="D50" s="491"/>
      <c r="E50" s="492"/>
      <c r="F50" s="490">
        <v>890000</v>
      </c>
      <c r="G50" s="388"/>
      <c r="H50" s="388"/>
    </row>
    <row r="51" spans="1:232" s="384" customFormat="1" ht="87" outlineLevel="3" x14ac:dyDescent="0.3">
      <c r="A51" s="502" t="s">
        <v>6724</v>
      </c>
      <c r="B51" s="504" t="s">
        <v>6725</v>
      </c>
      <c r="C51" s="504" t="s">
        <v>6717</v>
      </c>
      <c r="D51" s="491"/>
      <c r="E51" s="492"/>
      <c r="F51" s="490">
        <v>425000</v>
      </c>
      <c r="G51" s="388"/>
      <c r="H51" s="388"/>
    </row>
    <row r="52" spans="1:232" s="384" customFormat="1" ht="104.4" outlineLevel="3" x14ac:dyDescent="0.3">
      <c r="A52" s="502" t="s">
        <v>6721</v>
      </c>
      <c r="B52" s="503" t="s">
        <v>6727</v>
      </c>
      <c r="C52" s="503" t="s">
        <v>6717</v>
      </c>
      <c r="D52" s="506"/>
      <c r="E52" s="507"/>
      <c r="F52" s="490">
        <v>114000</v>
      </c>
      <c r="G52" s="388"/>
      <c r="H52" s="388"/>
    </row>
    <row r="53" spans="1:232" s="384" customFormat="1" ht="87" outlineLevel="3" x14ac:dyDescent="0.3">
      <c r="A53" s="502" t="s">
        <v>6729</v>
      </c>
      <c r="B53" s="466" t="s">
        <v>6730</v>
      </c>
      <c r="C53" s="512" t="s">
        <v>6717</v>
      </c>
      <c r="D53" s="489"/>
      <c r="E53" s="489"/>
      <c r="F53" s="490">
        <v>1421000</v>
      </c>
      <c r="G53" s="388"/>
      <c r="H53" s="388"/>
    </row>
    <row r="54" spans="1:232" s="384" customFormat="1" ht="69.599999999999994" outlineLevel="3" x14ac:dyDescent="0.3">
      <c r="A54" s="502" t="s">
        <v>6732</v>
      </c>
      <c r="B54" s="503" t="s">
        <v>6733</v>
      </c>
      <c r="C54" s="466" t="s">
        <v>6717</v>
      </c>
      <c r="D54" s="508"/>
      <c r="E54" s="508"/>
      <c r="F54" s="490">
        <v>1427000</v>
      </c>
      <c r="G54" s="388"/>
      <c r="H54" s="388"/>
    </row>
    <row r="55" spans="1:232" s="384" customFormat="1" ht="87" outlineLevel="3" x14ac:dyDescent="0.3">
      <c r="A55" s="502" t="s">
        <v>6734</v>
      </c>
      <c r="B55" s="503" t="s">
        <v>6735</v>
      </c>
      <c r="C55" s="504" t="s">
        <v>6717</v>
      </c>
      <c r="D55" s="491"/>
      <c r="E55" s="492"/>
      <c r="F55" s="490">
        <v>848000</v>
      </c>
      <c r="G55" s="388"/>
      <c r="H55" s="388"/>
    </row>
    <row r="56" spans="1:232" s="384" customFormat="1" ht="87" outlineLevel="3" x14ac:dyDescent="0.3">
      <c r="A56" s="502" t="s">
        <v>6736</v>
      </c>
      <c r="B56" s="466" t="s">
        <v>6737</v>
      </c>
      <c r="C56" s="512" t="s">
        <v>6717</v>
      </c>
      <c r="D56" s="489"/>
      <c r="E56" s="489"/>
      <c r="F56" s="490">
        <v>168000</v>
      </c>
      <c r="G56" s="388"/>
      <c r="H56" s="388"/>
    </row>
    <row r="57" spans="1:232" s="384" customFormat="1" ht="69.599999999999994" outlineLevel="3" x14ac:dyDescent="0.3">
      <c r="A57" s="502" t="s">
        <v>6738</v>
      </c>
      <c r="B57" s="503" t="s">
        <v>6739</v>
      </c>
      <c r="C57" s="503" t="s">
        <v>6717</v>
      </c>
      <c r="D57" s="491">
        <f ca="1">SUM(D50:D62)</f>
        <v>0</v>
      </c>
      <c r="E57" s="508"/>
      <c r="F57" s="490">
        <v>1015000</v>
      </c>
      <c r="G57" s="388"/>
      <c r="H57" s="388"/>
    </row>
    <row r="58" spans="1:232" s="384" customFormat="1" ht="69.599999999999994" outlineLevel="3" x14ac:dyDescent="0.3">
      <c r="A58" s="502" t="s">
        <v>6740</v>
      </c>
      <c r="B58" s="466" t="s">
        <v>6741</v>
      </c>
      <c r="C58" s="512" t="s">
        <v>6717</v>
      </c>
      <c r="D58" s="489"/>
      <c r="E58" s="489"/>
      <c r="F58" s="490">
        <v>1907000</v>
      </c>
      <c r="G58" s="388"/>
      <c r="H58" s="388"/>
    </row>
    <row r="59" spans="1:232" s="384" customFormat="1" ht="104.4" outlineLevel="3" x14ac:dyDescent="0.3">
      <c r="A59" s="502" t="s">
        <v>6743</v>
      </c>
      <c r="B59" s="504" t="s">
        <v>6744</v>
      </c>
      <c r="C59" s="504" t="s">
        <v>6717</v>
      </c>
      <c r="D59" s="491"/>
      <c r="E59" s="492"/>
      <c r="F59" s="490">
        <v>458000</v>
      </c>
      <c r="G59" s="388"/>
      <c r="H59" s="388"/>
    </row>
    <row r="60" spans="1:232" s="384" customFormat="1" ht="104.4" outlineLevel="3" x14ac:dyDescent="0.3">
      <c r="A60" s="502" t="s">
        <v>6745</v>
      </c>
      <c r="B60" s="504" t="s">
        <v>6746</v>
      </c>
      <c r="C60" s="504" t="s">
        <v>6717</v>
      </c>
      <c r="D60" s="491"/>
      <c r="E60" s="492"/>
      <c r="F60" s="490">
        <v>451000</v>
      </c>
      <c r="G60" s="388"/>
      <c r="H60" s="388"/>
    </row>
    <row r="61" spans="1:232" s="384" customFormat="1" ht="87" outlineLevel="3" x14ac:dyDescent="0.3">
      <c r="A61" s="502" t="s">
        <v>6748</v>
      </c>
      <c r="B61" s="504" t="s">
        <v>6749</v>
      </c>
      <c r="C61" s="504" t="s">
        <v>6717</v>
      </c>
      <c r="D61" s="491"/>
      <c r="E61" s="492"/>
      <c r="F61" s="490">
        <v>688000</v>
      </c>
      <c r="G61" s="388"/>
      <c r="H61" s="388"/>
    </row>
    <row r="62" spans="1:232" s="401" customFormat="1" ht="87" x14ac:dyDescent="0.3">
      <c r="A62" s="502" t="s">
        <v>6751</v>
      </c>
      <c r="B62" s="504" t="s">
        <v>6752</v>
      </c>
      <c r="C62" s="504" t="s">
        <v>6717</v>
      </c>
      <c r="D62" s="491"/>
      <c r="E62" s="492"/>
      <c r="F62" s="490">
        <v>500000</v>
      </c>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388"/>
      <c r="AY62" s="388"/>
      <c r="AZ62" s="388"/>
      <c r="BA62" s="388"/>
      <c r="BB62" s="388"/>
      <c r="BC62" s="388"/>
      <c r="BD62" s="388"/>
      <c r="BE62" s="388"/>
      <c r="BF62" s="388"/>
      <c r="BG62" s="388"/>
      <c r="BH62" s="388"/>
      <c r="BI62" s="388"/>
      <c r="BJ62" s="388"/>
      <c r="BK62" s="388"/>
      <c r="BL62" s="388"/>
      <c r="BM62" s="388"/>
      <c r="BN62" s="388"/>
      <c r="BO62" s="388"/>
      <c r="BP62" s="388"/>
      <c r="BQ62" s="388"/>
      <c r="BR62" s="388"/>
      <c r="BS62" s="388"/>
      <c r="BT62" s="388"/>
      <c r="BU62" s="388"/>
      <c r="BV62" s="388"/>
      <c r="BW62" s="388"/>
      <c r="BX62" s="388"/>
      <c r="BY62" s="388"/>
      <c r="BZ62" s="388"/>
      <c r="CA62" s="388"/>
      <c r="CB62" s="388"/>
      <c r="CC62" s="388"/>
      <c r="CD62" s="388"/>
      <c r="CE62" s="388"/>
      <c r="CF62" s="388"/>
      <c r="CG62" s="388"/>
      <c r="CH62" s="388"/>
      <c r="CI62" s="388"/>
      <c r="CJ62" s="388"/>
      <c r="CK62" s="388"/>
      <c r="CL62" s="388"/>
      <c r="CM62" s="388"/>
      <c r="CN62" s="388"/>
      <c r="CO62" s="388"/>
      <c r="CP62" s="388"/>
      <c r="CQ62" s="388"/>
      <c r="CR62" s="388"/>
      <c r="CS62" s="388"/>
      <c r="CT62" s="388"/>
      <c r="CU62" s="388"/>
      <c r="CV62" s="388"/>
      <c r="CW62" s="388"/>
      <c r="CX62" s="388"/>
      <c r="CY62" s="388"/>
      <c r="CZ62" s="388"/>
      <c r="DA62" s="388"/>
      <c r="DB62" s="388"/>
      <c r="DC62" s="388"/>
      <c r="DD62" s="388"/>
      <c r="DE62" s="388"/>
      <c r="DF62" s="388"/>
      <c r="DG62" s="388"/>
      <c r="DH62" s="388"/>
      <c r="DI62" s="388"/>
      <c r="DJ62" s="388"/>
      <c r="DK62" s="388"/>
      <c r="DL62" s="388"/>
      <c r="DM62" s="388"/>
      <c r="DN62" s="388"/>
      <c r="DO62" s="388"/>
      <c r="DP62" s="388"/>
      <c r="DQ62" s="388"/>
      <c r="DR62" s="388"/>
      <c r="DS62" s="388"/>
      <c r="DT62" s="388"/>
      <c r="DU62" s="388"/>
      <c r="DV62" s="388"/>
      <c r="DW62" s="388"/>
      <c r="DX62" s="388"/>
      <c r="DY62" s="388"/>
      <c r="DZ62" s="388"/>
      <c r="EA62" s="388"/>
      <c r="EB62" s="388"/>
      <c r="EC62" s="388"/>
      <c r="ED62" s="388"/>
      <c r="EE62" s="388"/>
      <c r="EF62" s="388"/>
      <c r="EG62" s="388"/>
      <c r="EH62" s="388"/>
      <c r="EI62" s="388"/>
      <c r="EJ62" s="388"/>
      <c r="EK62" s="388"/>
      <c r="EL62" s="388"/>
      <c r="EM62" s="388"/>
      <c r="EN62" s="388"/>
      <c r="EO62" s="388"/>
      <c r="EP62" s="388"/>
      <c r="EQ62" s="388"/>
      <c r="ER62" s="388"/>
      <c r="ES62" s="388"/>
      <c r="ET62" s="388"/>
      <c r="EU62" s="388"/>
      <c r="EV62" s="388"/>
      <c r="EW62" s="388"/>
      <c r="EX62" s="388"/>
      <c r="EY62" s="388"/>
      <c r="EZ62" s="388"/>
      <c r="FA62" s="388"/>
      <c r="FB62" s="388"/>
      <c r="FC62" s="388"/>
      <c r="FD62" s="388"/>
      <c r="FE62" s="388"/>
      <c r="FF62" s="388"/>
      <c r="FG62" s="388"/>
      <c r="FH62" s="388"/>
      <c r="FI62" s="388"/>
      <c r="FJ62" s="388"/>
      <c r="FK62" s="388"/>
      <c r="FL62" s="388"/>
      <c r="FM62" s="388"/>
      <c r="FN62" s="388"/>
      <c r="FO62" s="388"/>
      <c r="FP62" s="388"/>
      <c r="FQ62" s="388"/>
      <c r="FR62" s="388"/>
      <c r="FS62" s="388"/>
      <c r="FT62" s="388"/>
      <c r="FU62" s="388"/>
      <c r="FV62" s="388"/>
      <c r="FW62" s="388"/>
      <c r="FX62" s="388"/>
      <c r="FY62" s="388"/>
      <c r="FZ62" s="388"/>
      <c r="GA62" s="388"/>
      <c r="GB62" s="388"/>
      <c r="GC62" s="388"/>
      <c r="GD62" s="388"/>
      <c r="GE62" s="388"/>
      <c r="GF62" s="388"/>
      <c r="GG62" s="388"/>
      <c r="GH62" s="388"/>
      <c r="GI62" s="388"/>
      <c r="GJ62" s="388"/>
      <c r="GK62" s="388"/>
      <c r="GL62" s="388"/>
      <c r="GM62" s="388"/>
      <c r="GN62" s="388"/>
      <c r="GO62" s="388"/>
      <c r="GP62" s="388"/>
      <c r="GQ62" s="388"/>
      <c r="GR62" s="388"/>
      <c r="GS62" s="388"/>
      <c r="GT62" s="388"/>
      <c r="GU62" s="388"/>
      <c r="GV62" s="388"/>
      <c r="GW62" s="388"/>
      <c r="GX62" s="388"/>
      <c r="GY62" s="388"/>
      <c r="GZ62" s="388"/>
      <c r="HA62" s="388"/>
      <c r="HB62" s="388"/>
      <c r="HC62" s="388"/>
      <c r="HD62" s="388"/>
      <c r="HE62" s="388"/>
      <c r="HF62" s="388"/>
      <c r="HG62" s="388"/>
      <c r="HH62" s="388"/>
      <c r="HI62" s="388"/>
      <c r="HJ62" s="388"/>
      <c r="HK62" s="388"/>
      <c r="HL62" s="388"/>
      <c r="HM62" s="388"/>
      <c r="HN62" s="388"/>
      <c r="HO62" s="388"/>
      <c r="HP62" s="388"/>
      <c r="HQ62" s="388"/>
      <c r="HR62" s="388"/>
      <c r="HS62" s="388"/>
      <c r="HT62" s="388"/>
      <c r="HU62" s="388"/>
      <c r="HV62" s="388"/>
      <c r="HW62" s="388"/>
      <c r="HX62" s="388"/>
    </row>
    <row r="63" spans="1:232" s="384" customFormat="1" ht="17.399999999999999" outlineLevel="3" x14ac:dyDescent="0.3">
      <c r="A63" s="459" t="s">
        <v>6778</v>
      </c>
      <c r="B63" s="459"/>
      <c r="C63" s="514"/>
      <c r="D63" s="464"/>
      <c r="E63" s="465">
        <f>E3+E5+E8+E30</f>
        <v>0</v>
      </c>
      <c r="F63" s="463">
        <f>F8+F10+F13+F47</f>
        <v>511446294</v>
      </c>
      <c r="G63" s="387"/>
    </row>
    <row r="64" spans="1:232" s="384" customFormat="1" ht="52.2" outlineLevel="3" x14ac:dyDescent="0.3">
      <c r="A64" s="459" t="s">
        <v>6784</v>
      </c>
      <c r="B64" s="459" t="s">
        <v>6782</v>
      </c>
      <c r="C64" s="513"/>
      <c r="D64" s="470"/>
      <c r="E64" s="465" t="e">
        <f>#REF!</f>
        <v>#REF!</v>
      </c>
      <c r="F64" s="511">
        <v>0</v>
      </c>
      <c r="G64" s="387"/>
    </row>
    <row r="65" spans="1:232" s="389" customFormat="1" ht="17.399999999999999" x14ac:dyDescent="0.3">
      <c r="A65" s="471" t="s">
        <v>6781</v>
      </c>
      <c r="B65" s="459"/>
      <c r="C65" s="459"/>
      <c r="D65" s="467" t="e">
        <f>SUM(#REF!)</f>
        <v>#REF!</v>
      </c>
      <c r="E65" s="510"/>
      <c r="F65" s="463">
        <f>F64+F63</f>
        <v>511446294</v>
      </c>
      <c r="G65" s="388"/>
      <c r="H65" s="387"/>
    </row>
    <row r="66" spans="1:232" s="390" customFormat="1" ht="81.599999999999994" hidden="1" customHeight="1" x14ac:dyDescent="0.3">
      <c r="A66" s="400" t="s">
        <v>561</v>
      </c>
      <c r="B66" s="397"/>
      <c r="C66" s="400"/>
      <c r="D66" s="400"/>
      <c r="E66" s="400"/>
      <c r="F66" s="397"/>
    </row>
    <row r="67" spans="1:232" s="391" customFormat="1" ht="81.599999999999994" hidden="1" customHeight="1" x14ac:dyDescent="0.3">
      <c r="A67" s="400" t="s">
        <v>5696</v>
      </c>
      <c r="B67" s="397"/>
      <c r="C67" s="400"/>
      <c r="D67" s="400"/>
      <c r="E67" s="400"/>
      <c r="F67" s="39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row>
    <row r="68" spans="1:232" s="391" customFormat="1" ht="81.599999999999994" hidden="1" customHeight="1" x14ac:dyDescent="0.3">
      <c r="A68" s="400" t="s">
        <v>6659</v>
      </c>
      <c r="B68" s="397"/>
      <c r="C68" s="400"/>
      <c r="D68" s="400"/>
      <c r="E68" s="400"/>
      <c r="F68" s="39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row>
    <row r="69" spans="1:232" s="391" customFormat="1" ht="81.599999999999994" hidden="1" customHeight="1" x14ac:dyDescent="0.3">
      <c r="A69" s="400" t="s">
        <v>5698</v>
      </c>
      <c r="B69" s="397"/>
      <c r="C69" s="400"/>
      <c r="D69" s="400"/>
      <c r="E69" s="400"/>
      <c r="F69" s="39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row>
    <row r="70" spans="1:232" s="391" customFormat="1" ht="81.599999999999994" hidden="1" x14ac:dyDescent="0.3">
      <c r="A70" s="396" t="s">
        <v>563</v>
      </c>
      <c r="B70" s="398"/>
      <c r="C70" s="392"/>
      <c r="D70" s="392"/>
      <c r="E70" s="392"/>
      <c r="F70" s="398"/>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row>
    <row r="71" spans="1:232" s="391" customFormat="1" ht="81.599999999999994" hidden="1" x14ac:dyDescent="0.3">
      <c r="A71" s="396" t="s">
        <v>6660</v>
      </c>
      <c r="B71" s="397"/>
      <c r="C71" s="396"/>
      <c r="D71" s="396"/>
      <c r="E71" s="396"/>
      <c r="F71" s="39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row>
    <row r="72" spans="1:232" s="391" customFormat="1" ht="81.599999999999994" hidden="1" x14ac:dyDescent="0.3">
      <c r="A72" s="396" t="s">
        <v>6661</v>
      </c>
      <c r="B72" s="397"/>
      <c r="C72" s="396"/>
      <c r="D72" s="396"/>
      <c r="E72" s="396"/>
      <c r="F72" s="39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row>
    <row r="73" spans="1:232" s="391" customFormat="1" ht="81.599999999999994" hidden="1" x14ac:dyDescent="0.3">
      <c r="A73" s="396" t="s">
        <v>6662</v>
      </c>
      <c r="B73" s="397"/>
      <c r="C73" s="396"/>
      <c r="D73" s="396"/>
      <c r="E73" s="396"/>
      <c r="F73" s="39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row>
    <row r="74" spans="1:232" s="391" customFormat="1" ht="81.599999999999994" hidden="1" x14ac:dyDescent="0.3">
      <c r="A74" s="439" t="s">
        <v>5703</v>
      </c>
      <c r="B74" s="439"/>
      <c r="C74" s="439"/>
      <c r="D74" s="439"/>
      <c r="E74" s="439"/>
      <c r="F74" s="399"/>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row>
    <row r="75" spans="1:232" s="391" customFormat="1" x14ac:dyDescent="0.3">
      <c r="A75" s="388"/>
      <c r="B75" s="393"/>
      <c r="C75" s="394"/>
      <c r="D75" s="395"/>
      <c r="E75" s="387"/>
      <c r="F75" s="393"/>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c r="AE75" s="387"/>
      <c r="AF75" s="387"/>
      <c r="AG75" s="387"/>
      <c r="AH75" s="387"/>
      <c r="AI75" s="387"/>
      <c r="AJ75" s="387"/>
      <c r="AK75" s="387"/>
      <c r="AL75" s="387"/>
      <c r="AM75" s="387"/>
      <c r="AN75" s="387"/>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387"/>
      <c r="CJ75" s="387"/>
      <c r="CK75" s="387"/>
      <c r="CL75" s="387"/>
      <c r="CM75" s="387"/>
      <c r="CN75" s="387"/>
      <c r="CO75" s="387"/>
      <c r="CP75" s="387"/>
      <c r="CQ75" s="387"/>
      <c r="CR75" s="387"/>
      <c r="CS75" s="387"/>
      <c r="CT75" s="387"/>
      <c r="CU75" s="387"/>
      <c r="CV75" s="387"/>
      <c r="CW75" s="387"/>
      <c r="CX75" s="387"/>
      <c r="CY75" s="387"/>
      <c r="CZ75" s="387"/>
      <c r="DA75" s="387"/>
      <c r="DB75" s="387"/>
      <c r="DC75" s="387"/>
      <c r="DD75" s="387"/>
      <c r="DE75" s="387"/>
      <c r="DF75" s="387"/>
      <c r="DG75" s="387"/>
      <c r="DH75" s="387"/>
      <c r="DI75" s="387"/>
      <c r="DJ75" s="387"/>
      <c r="DK75" s="387"/>
      <c r="DL75" s="387"/>
      <c r="DM75" s="387"/>
      <c r="DN75" s="387"/>
      <c r="DO75" s="387"/>
      <c r="DP75" s="387"/>
      <c r="DQ75" s="387"/>
      <c r="DR75" s="387"/>
      <c r="DS75" s="387"/>
      <c r="DT75" s="387"/>
      <c r="DU75" s="387"/>
      <c r="DV75" s="387"/>
      <c r="DW75" s="387"/>
      <c r="DX75" s="387"/>
      <c r="DY75" s="387"/>
      <c r="DZ75" s="387"/>
      <c r="EA75" s="387"/>
      <c r="EB75" s="387"/>
      <c r="EC75" s="387"/>
      <c r="ED75" s="387"/>
      <c r="EE75" s="387"/>
      <c r="EF75" s="387"/>
      <c r="EG75" s="387"/>
      <c r="EH75" s="387"/>
      <c r="EI75" s="387"/>
      <c r="EJ75" s="387"/>
      <c r="EK75" s="387"/>
      <c r="EL75" s="387"/>
      <c r="EM75" s="387"/>
      <c r="EN75" s="387"/>
      <c r="EO75" s="387"/>
      <c r="EP75" s="387"/>
      <c r="EQ75" s="387"/>
      <c r="ER75" s="387"/>
      <c r="ES75" s="387"/>
      <c r="ET75" s="387"/>
      <c r="EU75" s="387"/>
      <c r="EV75" s="387"/>
      <c r="EW75" s="387"/>
      <c r="EX75" s="387"/>
      <c r="EY75" s="387"/>
      <c r="EZ75" s="387"/>
      <c r="FA75" s="387"/>
      <c r="FB75" s="387"/>
      <c r="FC75" s="387"/>
      <c r="FD75" s="387"/>
      <c r="FE75" s="387"/>
      <c r="FF75" s="387"/>
      <c r="FG75" s="387"/>
      <c r="FH75" s="387"/>
      <c r="FI75" s="387"/>
      <c r="FJ75" s="387"/>
      <c r="FK75" s="387"/>
      <c r="FL75" s="387"/>
      <c r="FM75" s="387"/>
      <c r="FN75" s="387"/>
      <c r="FO75" s="387"/>
      <c r="FP75" s="387"/>
      <c r="FQ75" s="387"/>
      <c r="FR75" s="387"/>
      <c r="FS75" s="387"/>
      <c r="FT75" s="387"/>
      <c r="FU75" s="387"/>
      <c r="FV75" s="387"/>
      <c r="FW75" s="387"/>
      <c r="FX75" s="387"/>
      <c r="FY75" s="387"/>
      <c r="FZ75" s="387"/>
      <c r="GA75" s="387"/>
      <c r="GB75" s="387"/>
      <c r="GC75" s="387"/>
      <c r="GD75" s="387"/>
      <c r="GE75" s="387"/>
      <c r="GF75" s="387"/>
      <c r="GG75" s="387"/>
      <c r="GH75" s="387"/>
      <c r="GI75" s="387"/>
      <c r="GJ75" s="387"/>
      <c r="GK75" s="387"/>
      <c r="GL75" s="387"/>
      <c r="GM75" s="387"/>
      <c r="GN75" s="387"/>
      <c r="GO75" s="387"/>
      <c r="GP75" s="387"/>
      <c r="GQ75" s="387"/>
      <c r="GR75" s="387"/>
      <c r="GS75" s="387"/>
      <c r="GT75" s="387"/>
      <c r="GU75" s="387"/>
      <c r="GV75" s="387"/>
      <c r="GW75" s="387"/>
      <c r="GX75" s="387"/>
      <c r="GY75" s="387"/>
      <c r="GZ75" s="387"/>
      <c r="HA75" s="387"/>
      <c r="HB75" s="387"/>
      <c r="HC75" s="387"/>
      <c r="HD75" s="387"/>
      <c r="HE75" s="387"/>
      <c r="HF75" s="387"/>
      <c r="HG75" s="387"/>
      <c r="HH75" s="387"/>
      <c r="HI75" s="387"/>
      <c r="HJ75" s="387"/>
      <c r="HK75" s="387"/>
      <c r="HL75" s="387"/>
      <c r="HM75" s="387"/>
      <c r="HN75" s="387"/>
      <c r="HO75" s="387"/>
      <c r="HP75" s="387"/>
      <c r="HQ75" s="387"/>
      <c r="HR75" s="387"/>
      <c r="HS75" s="387"/>
      <c r="HT75" s="387"/>
      <c r="HU75" s="387"/>
      <c r="HV75" s="387"/>
      <c r="HW75" s="387"/>
      <c r="HX75" s="387"/>
    </row>
  </sheetData>
  <autoFilter ref="A7:HX74"/>
  <mergeCells count="10">
    <mergeCell ref="F5:F7"/>
    <mergeCell ref="A74:E74"/>
    <mergeCell ref="A4:D4"/>
    <mergeCell ref="A5:A7"/>
    <mergeCell ref="B5:B7"/>
    <mergeCell ref="C5:C7"/>
    <mergeCell ref="D5:D7"/>
    <mergeCell ref="A1:F1"/>
    <mergeCell ref="A2:F2"/>
    <mergeCell ref="A3:F3"/>
  </mergeCells>
  <phoneticPr fontId="2" type="noConversion"/>
  <printOptions horizontalCentered="1"/>
  <pageMargins left="0.19685039370078741" right="0.19685039370078741" top="0.31496062992125984" bottom="0.39370078740157483" header="0.51181102362204722" footer="0.27559055118110237"/>
  <pageSetup paperSize="9" fitToHeight="0" orientation="portrait" r:id="rId1"/>
  <headerFooter alignWithMargins="0">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theme="1"/>
    <pageSetUpPr fitToPage="1"/>
  </sheetPr>
  <dimension ref="A1:IS804"/>
  <sheetViews>
    <sheetView showGridLines="0" zoomScale="70" zoomScaleNormal="70" workbookViewId="0">
      <pane ySplit="7" topLeftCell="A8" activePane="bottomLeft" state="frozen"/>
      <selection pane="bottomLeft" activeCell="A4" sqref="A4:P4"/>
    </sheetView>
  </sheetViews>
  <sheetFormatPr defaultColWidth="9" defaultRowHeight="16.2" outlineLevelRow="2" x14ac:dyDescent="0.3"/>
  <cols>
    <col min="1" max="1" width="27.21875" style="17" customWidth="1"/>
    <col min="2" max="2" width="39.109375" style="53" customWidth="1"/>
    <col min="3" max="3" width="21.109375" style="54" customWidth="1"/>
    <col min="4" max="4" width="21.44140625" style="85" bestFit="1" customWidth="1"/>
    <col min="5" max="5" width="27.21875" style="85" customWidth="1"/>
    <col min="6" max="6" width="21.44140625" style="85" bestFit="1" customWidth="1"/>
    <col min="7" max="7" width="30.33203125" style="85" customWidth="1"/>
    <col min="8" max="8" width="14.88671875" style="85" customWidth="1"/>
    <col min="9" max="10" width="4.77734375" style="55" customWidth="1"/>
    <col min="11" max="12" width="7.21875" style="55" customWidth="1"/>
    <col min="13" max="13" width="26" style="54" customWidth="1"/>
    <col min="14" max="14" width="14.21875" style="34" customWidth="1"/>
    <col min="15" max="15" width="11.33203125" style="55" customWidth="1"/>
    <col min="16" max="16" width="53.21875" style="34" customWidth="1"/>
    <col min="17" max="17" width="0" style="34" hidden="1" customWidth="1"/>
    <col min="18" max="16384" width="9" style="34"/>
  </cols>
  <sheetData>
    <row r="1" spans="1:16" ht="33.9" customHeight="1" x14ac:dyDescent="0.3">
      <c r="A1" s="403" t="s">
        <v>50</v>
      </c>
      <c r="B1" s="404"/>
      <c r="C1" s="404"/>
      <c r="D1" s="404"/>
      <c r="E1" s="404"/>
      <c r="F1" s="404"/>
      <c r="G1" s="404"/>
      <c r="H1" s="404"/>
      <c r="I1" s="404"/>
      <c r="J1" s="404"/>
      <c r="K1" s="404"/>
      <c r="L1" s="404"/>
      <c r="M1" s="404"/>
      <c r="N1" s="404"/>
      <c r="O1" s="404"/>
      <c r="P1" s="404"/>
    </row>
    <row r="2" spans="1:16" ht="33.9" customHeight="1" x14ac:dyDescent="0.3">
      <c r="A2" s="403" t="s">
        <v>547</v>
      </c>
      <c r="B2" s="403"/>
      <c r="C2" s="403"/>
      <c r="D2" s="403"/>
      <c r="E2" s="403"/>
      <c r="F2" s="403"/>
      <c r="G2" s="403"/>
      <c r="H2" s="403"/>
      <c r="I2" s="403"/>
      <c r="J2" s="403"/>
      <c r="K2" s="403"/>
      <c r="L2" s="403"/>
      <c r="M2" s="403"/>
      <c r="N2" s="403"/>
      <c r="O2" s="403"/>
      <c r="P2" s="403"/>
    </row>
    <row r="3" spans="1:16" ht="33.9" customHeight="1" x14ac:dyDescent="0.3">
      <c r="A3" s="405" t="s">
        <v>6658</v>
      </c>
      <c r="B3" s="405"/>
      <c r="C3" s="405"/>
      <c r="D3" s="405"/>
      <c r="E3" s="405"/>
      <c r="F3" s="405"/>
      <c r="G3" s="405"/>
      <c r="H3" s="405"/>
      <c r="I3" s="405"/>
      <c r="J3" s="405"/>
      <c r="K3" s="405"/>
      <c r="L3" s="405"/>
      <c r="M3" s="405"/>
      <c r="N3" s="405"/>
      <c r="O3" s="405"/>
      <c r="P3" s="405"/>
    </row>
    <row r="4" spans="1:16" ht="33.9" customHeight="1" thickBot="1" x14ac:dyDescent="0.35">
      <c r="A4" s="406" t="s">
        <v>548</v>
      </c>
      <c r="B4" s="406"/>
      <c r="C4" s="406"/>
      <c r="D4" s="406"/>
      <c r="E4" s="406"/>
      <c r="F4" s="406"/>
      <c r="G4" s="406"/>
      <c r="H4" s="406"/>
      <c r="I4" s="406"/>
      <c r="J4" s="406"/>
      <c r="K4" s="406"/>
      <c r="L4" s="406"/>
      <c r="M4" s="406"/>
      <c r="N4" s="406"/>
      <c r="O4" s="406"/>
      <c r="P4" s="406"/>
    </row>
    <row r="5" spans="1:16" s="55" customFormat="1" ht="76.2" customHeight="1" x14ac:dyDescent="0.3">
      <c r="A5" s="445" t="s">
        <v>549</v>
      </c>
      <c r="B5" s="410" t="s">
        <v>550</v>
      </c>
      <c r="C5" s="413" t="s">
        <v>8</v>
      </c>
      <c r="D5" s="424" t="s">
        <v>551</v>
      </c>
      <c r="E5" s="425"/>
      <c r="F5" s="425"/>
      <c r="G5" s="425"/>
      <c r="H5" s="426"/>
      <c r="I5" s="427" t="s">
        <v>9</v>
      </c>
      <c r="J5" s="428"/>
      <c r="K5" s="427" t="s">
        <v>51</v>
      </c>
      <c r="L5" s="429"/>
      <c r="M5" s="413" t="s">
        <v>52</v>
      </c>
      <c r="N5" s="434" t="s">
        <v>151</v>
      </c>
      <c r="O5" s="426"/>
      <c r="P5" s="431" t="s">
        <v>59</v>
      </c>
    </row>
    <row r="6" spans="1:16" s="55" customFormat="1" ht="33.9" customHeight="1" x14ac:dyDescent="0.3">
      <c r="A6" s="446"/>
      <c r="B6" s="411"/>
      <c r="C6" s="414"/>
      <c r="D6" s="416" t="s">
        <v>150</v>
      </c>
      <c r="E6" s="418" t="s">
        <v>11</v>
      </c>
      <c r="F6" s="419"/>
      <c r="G6" s="420"/>
      <c r="H6" s="421" t="s">
        <v>12</v>
      </c>
      <c r="I6" s="422" t="s">
        <v>13</v>
      </c>
      <c r="J6" s="422" t="s">
        <v>14</v>
      </c>
      <c r="K6" s="422" t="s">
        <v>90</v>
      </c>
      <c r="L6" s="422" t="s">
        <v>91</v>
      </c>
      <c r="M6" s="411"/>
      <c r="N6" s="422" t="s">
        <v>15</v>
      </c>
      <c r="O6" s="422" t="s">
        <v>16</v>
      </c>
      <c r="P6" s="432"/>
    </row>
    <row r="7" spans="1:16" s="55" customFormat="1" ht="33.9" customHeight="1" x14ac:dyDescent="0.3">
      <c r="A7" s="447"/>
      <c r="B7" s="412"/>
      <c r="C7" s="415"/>
      <c r="D7" s="417"/>
      <c r="E7" s="7" t="s">
        <v>19</v>
      </c>
      <c r="F7" s="7" t="s">
        <v>20</v>
      </c>
      <c r="G7" s="7" t="s">
        <v>21</v>
      </c>
      <c r="H7" s="417"/>
      <c r="I7" s="423"/>
      <c r="J7" s="423"/>
      <c r="K7" s="423"/>
      <c r="L7" s="423"/>
      <c r="M7" s="412"/>
      <c r="N7" s="417"/>
      <c r="O7" s="417"/>
      <c r="P7" s="433"/>
    </row>
    <row r="8" spans="1:16" s="17" customFormat="1" ht="33.9" hidden="1" customHeight="1" x14ac:dyDescent="0.3">
      <c r="A8" s="370" t="s">
        <v>22</v>
      </c>
      <c r="B8" s="203"/>
      <c r="C8" s="204"/>
      <c r="D8" s="205">
        <f>D9+D12</f>
        <v>39955000</v>
      </c>
      <c r="E8" s="205">
        <f>E9+E12</f>
        <v>39891520</v>
      </c>
      <c r="F8" s="205">
        <f>F9+F12</f>
        <v>0</v>
      </c>
      <c r="G8" s="205">
        <f>G9+G12</f>
        <v>39891520</v>
      </c>
      <c r="H8" s="205">
        <f>H9+H12</f>
        <v>63480</v>
      </c>
      <c r="I8" s="206"/>
      <c r="J8" s="206"/>
      <c r="K8" s="206"/>
      <c r="L8" s="206"/>
      <c r="M8" s="204"/>
      <c r="N8" s="177">
        <f>N9+N12</f>
        <v>63480</v>
      </c>
      <c r="O8" s="177"/>
      <c r="P8" s="207"/>
    </row>
    <row r="9" spans="1:16" s="17" customFormat="1" ht="33.9" hidden="1" customHeight="1" outlineLevel="1" x14ac:dyDescent="0.3">
      <c r="A9" s="371" t="s">
        <v>23</v>
      </c>
      <c r="B9" s="197"/>
      <c r="C9" s="197"/>
      <c r="D9" s="198">
        <f>SUM(D10:D11)</f>
        <v>39955000</v>
      </c>
      <c r="E9" s="198">
        <f>SUM(E10:E11)</f>
        <v>39891520</v>
      </c>
      <c r="F9" s="198">
        <f>SUM(F10:F11)</f>
        <v>0</v>
      </c>
      <c r="G9" s="198">
        <f>SUM(G10:G11)</f>
        <v>39891520</v>
      </c>
      <c r="H9" s="198">
        <f>SUM(H10:H11)</f>
        <v>63480</v>
      </c>
      <c r="I9" s="198"/>
      <c r="J9" s="198"/>
      <c r="K9" s="198"/>
      <c r="L9" s="198"/>
      <c r="M9" s="198"/>
      <c r="N9" s="198">
        <f>SUM(N10:N11)</f>
        <v>63480</v>
      </c>
      <c r="O9" s="200"/>
      <c r="P9" s="201"/>
    </row>
    <row r="10" spans="1:16" s="17" customFormat="1" ht="33.9" hidden="1" customHeight="1" outlineLevel="2" x14ac:dyDescent="0.3">
      <c r="A10" s="372" t="s">
        <v>6104</v>
      </c>
      <c r="B10" s="25" t="s">
        <v>6040</v>
      </c>
      <c r="C10" s="9" t="s">
        <v>5320</v>
      </c>
      <c r="D10" s="10">
        <v>17082000</v>
      </c>
      <c r="E10" s="10">
        <v>17041422</v>
      </c>
      <c r="F10" s="10"/>
      <c r="G10" s="10">
        <f>E10</f>
        <v>17041422</v>
      </c>
      <c r="H10" s="10">
        <f>D10-E10</f>
        <v>40578</v>
      </c>
      <c r="I10" s="12" t="s">
        <v>37</v>
      </c>
      <c r="J10" s="11"/>
      <c r="K10" s="12" t="s">
        <v>37</v>
      </c>
      <c r="L10" s="12"/>
      <c r="M10" s="13"/>
      <c r="N10" s="14">
        <f>H10</f>
        <v>40578</v>
      </c>
      <c r="O10" s="180" t="s">
        <v>6105</v>
      </c>
      <c r="P10" s="16" t="s">
        <v>6102</v>
      </c>
    </row>
    <row r="11" spans="1:16" s="17" customFormat="1" ht="33.9" hidden="1" customHeight="1" outlineLevel="2" x14ac:dyDescent="0.3">
      <c r="A11" s="372" t="s">
        <v>6104</v>
      </c>
      <c r="B11" s="25" t="s">
        <v>5802</v>
      </c>
      <c r="C11" s="9" t="s">
        <v>5320</v>
      </c>
      <c r="D11" s="10">
        <v>22873000</v>
      </c>
      <c r="E11" s="10">
        <v>22850098</v>
      </c>
      <c r="F11" s="10"/>
      <c r="G11" s="10">
        <f>E11</f>
        <v>22850098</v>
      </c>
      <c r="H11" s="10">
        <f>D11-E11</f>
        <v>22902</v>
      </c>
      <c r="I11" s="12" t="s">
        <v>37</v>
      </c>
      <c r="J11" s="11"/>
      <c r="K11" s="12" t="s">
        <v>37</v>
      </c>
      <c r="L11" s="12"/>
      <c r="M11" s="13"/>
      <c r="N11" s="14">
        <f>H11</f>
        <v>22902</v>
      </c>
      <c r="O11" s="180" t="s">
        <v>6105</v>
      </c>
      <c r="P11" s="16" t="s">
        <v>32</v>
      </c>
    </row>
    <row r="12" spans="1:16" s="17" customFormat="1" ht="33.9" hidden="1" customHeight="1" outlineLevel="1" x14ac:dyDescent="0.3">
      <c r="A12" s="371" t="s">
        <v>24</v>
      </c>
      <c r="B12" s="197" t="s">
        <v>31</v>
      </c>
      <c r="C12" s="197" t="s">
        <v>31</v>
      </c>
      <c r="D12" s="198">
        <f>SUM(D13)</f>
        <v>0</v>
      </c>
      <c r="E12" s="198">
        <f>SUM(E13)</f>
        <v>0</v>
      </c>
      <c r="F12" s="198">
        <f>SUM(F13)</f>
        <v>0</v>
      </c>
      <c r="G12" s="198">
        <f>SUM(G13)</f>
        <v>0</v>
      </c>
      <c r="H12" s="198">
        <f>SUM(H13)</f>
        <v>0</v>
      </c>
      <c r="I12" s="199"/>
      <c r="J12" s="199"/>
      <c r="K12" s="199"/>
      <c r="L12" s="199"/>
      <c r="M12" s="197"/>
      <c r="N12" s="198">
        <f>SUM(N13)</f>
        <v>0</v>
      </c>
      <c r="O12" s="200" t="s">
        <v>31</v>
      </c>
      <c r="P12" s="201" t="s">
        <v>31</v>
      </c>
    </row>
    <row r="13" spans="1:16" ht="33.9" hidden="1" customHeight="1" outlineLevel="1" x14ac:dyDescent="0.3">
      <c r="A13" s="373"/>
      <c r="B13" s="9"/>
      <c r="C13" s="9"/>
      <c r="D13" s="57"/>
      <c r="E13" s="57"/>
      <c r="F13" s="57"/>
      <c r="G13" s="10"/>
      <c r="H13" s="10"/>
      <c r="I13" s="88"/>
      <c r="J13" s="12"/>
      <c r="K13" s="7"/>
      <c r="L13" s="7"/>
      <c r="M13" s="25"/>
      <c r="N13" s="58"/>
      <c r="O13" s="7"/>
      <c r="P13" s="16"/>
    </row>
    <row r="14" spans="1:16" s="17" customFormat="1" ht="33.9" customHeight="1" collapsed="1" x14ac:dyDescent="0.3">
      <c r="A14" s="370" t="s">
        <v>25</v>
      </c>
      <c r="B14" s="204"/>
      <c r="C14" s="204"/>
      <c r="D14" s="205">
        <f>SUM(D15:D138)</f>
        <v>295606119</v>
      </c>
      <c r="E14" s="205">
        <f>SUM(E15:E138)</f>
        <v>295577175</v>
      </c>
      <c r="F14" s="205">
        <f>SUM(F15:F138)</f>
        <v>0</v>
      </c>
      <c r="G14" s="205">
        <f>SUM(G15:G138)</f>
        <v>295577175</v>
      </c>
      <c r="H14" s="205">
        <f>SUM(H15:H138)</f>
        <v>28944</v>
      </c>
      <c r="I14" s="205"/>
      <c r="J14" s="205"/>
      <c r="K14" s="205"/>
      <c r="L14" s="205"/>
      <c r="M14" s="205"/>
      <c r="N14" s="205">
        <f>SUM(N15:N138)</f>
        <v>28944</v>
      </c>
      <c r="O14" s="177"/>
      <c r="P14" s="207"/>
    </row>
    <row r="15" spans="1:16" s="17" customFormat="1" ht="33.9" customHeight="1" x14ac:dyDescent="0.3">
      <c r="A15" s="374" t="s">
        <v>103</v>
      </c>
      <c r="B15" s="9" t="s">
        <v>431</v>
      </c>
      <c r="C15" s="9" t="s">
        <v>6615</v>
      </c>
      <c r="D15" s="10">
        <v>10500000</v>
      </c>
      <c r="E15" s="10">
        <v>10500000</v>
      </c>
      <c r="F15" s="10"/>
      <c r="G15" s="180">
        <v>10500000</v>
      </c>
      <c r="H15" s="10">
        <v>0</v>
      </c>
      <c r="I15" s="12" t="s">
        <v>53</v>
      </c>
      <c r="J15" s="12"/>
      <c r="K15" s="12" t="s">
        <v>53</v>
      </c>
      <c r="L15" s="12"/>
      <c r="M15" s="10"/>
      <c r="N15" s="10">
        <v>0</v>
      </c>
      <c r="O15" s="14"/>
      <c r="P15" s="182" t="s">
        <v>6396</v>
      </c>
    </row>
    <row r="16" spans="1:16" s="17" customFormat="1" ht="33.9" customHeight="1" x14ac:dyDescent="0.3">
      <c r="A16" s="374" t="s">
        <v>947</v>
      </c>
      <c r="B16" s="9" t="s">
        <v>953</v>
      </c>
      <c r="C16" s="9" t="s">
        <v>6615</v>
      </c>
      <c r="D16" s="10">
        <v>4500000</v>
      </c>
      <c r="E16" s="10">
        <v>4500000</v>
      </c>
      <c r="F16" s="10"/>
      <c r="G16" s="180">
        <v>4500000</v>
      </c>
      <c r="H16" s="10">
        <v>0</v>
      </c>
      <c r="I16" s="12" t="s">
        <v>53</v>
      </c>
      <c r="J16" s="12"/>
      <c r="K16" s="12" t="s">
        <v>53</v>
      </c>
      <c r="L16" s="12"/>
      <c r="M16" s="10"/>
      <c r="N16" s="10">
        <v>0</v>
      </c>
      <c r="O16" s="14"/>
      <c r="P16" s="16" t="s">
        <v>54</v>
      </c>
    </row>
    <row r="17" spans="1:43" s="17" customFormat="1" ht="33.9" customHeight="1" x14ac:dyDescent="0.3">
      <c r="A17" s="374" t="s">
        <v>103</v>
      </c>
      <c r="B17" s="9" t="s">
        <v>954</v>
      </c>
      <c r="C17" s="9" t="s">
        <v>6615</v>
      </c>
      <c r="D17" s="10">
        <v>5000000</v>
      </c>
      <c r="E17" s="10">
        <v>5000000</v>
      </c>
      <c r="F17" s="10"/>
      <c r="G17" s="180">
        <v>5000000</v>
      </c>
      <c r="H17" s="10">
        <v>0</v>
      </c>
      <c r="I17" s="12" t="s">
        <v>53</v>
      </c>
      <c r="J17" s="12"/>
      <c r="K17" s="12" t="s">
        <v>53</v>
      </c>
      <c r="L17" s="12"/>
      <c r="M17" s="10"/>
      <c r="N17" s="10">
        <v>0</v>
      </c>
      <c r="O17" s="14"/>
      <c r="P17" s="16" t="s">
        <v>54</v>
      </c>
    </row>
    <row r="18" spans="1:43" s="17" customFormat="1" ht="33.9" customHeight="1" x14ac:dyDescent="0.3">
      <c r="A18" s="374" t="s">
        <v>432</v>
      </c>
      <c r="B18" s="9" t="s">
        <v>955</v>
      </c>
      <c r="C18" s="9" t="s">
        <v>6615</v>
      </c>
      <c r="D18" s="10">
        <v>5000000</v>
      </c>
      <c r="E18" s="10">
        <v>5000000</v>
      </c>
      <c r="F18" s="10"/>
      <c r="G18" s="180">
        <v>5000000</v>
      </c>
      <c r="H18" s="10">
        <v>0</v>
      </c>
      <c r="I18" s="12" t="s">
        <v>53</v>
      </c>
      <c r="J18" s="12"/>
      <c r="K18" s="12" t="s">
        <v>53</v>
      </c>
      <c r="L18" s="12"/>
      <c r="M18" s="10"/>
      <c r="N18" s="10">
        <v>0</v>
      </c>
      <c r="O18" s="14"/>
      <c r="P18" s="16" t="s">
        <v>54</v>
      </c>
    </row>
    <row r="19" spans="1:43" s="183" customFormat="1" ht="33.9" customHeight="1" x14ac:dyDescent="0.3">
      <c r="A19" s="190" t="s">
        <v>98</v>
      </c>
      <c r="B19" s="190" t="s">
        <v>956</v>
      </c>
      <c r="C19" s="9" t="s">
        <v>6615</v>
      </c>
      <c r="D19" s="195">
        <v>4500000</v>
      </c>
      <c r="E19" s="195">
        <v>4471056</v>
      </c>
      <c r="F19" s="294"/>
      <c r="G19" s="180">
        <v>4471056</v>
      </c>
      <c r="H19" s="10">
        <v>28944</v>
      </c>
      <c r="I19" s="179" t="s">
        <v>53</v>
      </c>
      <c r="J19" s="179"/>
      <c r="K19" s="179" t="s">
        <v>53</v>
      </c>
      <c r="L19" s="179"/>
      <c r="M19" s="294"/>
      <c r="N19" s="10">
        <v>28944</v>
      </c>
      <c r="O19" s="180" t="s">
        <v>6107</v>
      </c>
      <c r="P19" s="16" t="s">
        <v>54</v>
      </c>
    </row>
    <row r="20" spans="1:43" s="183" customFormat="1" ht="33.9" customHeight="1" x14ac:dyDescent="0.3">
      <c r="A20" s="190" t="s">
        <v>417</v>
      </c>
      <c r="B20" s="190" t="s">
        <v>957</v>
      </c>
      <c r="C20" s="9" t="s">
        <v>6615</v>
      </c>
      <c r="D20" s="195">
        <v>4000000</v>
      </c>
      <c r="E20" s="195">
        <v>4000000</v>
      </c>
      <c r="F20" s="294"/>
      <c r="G20" s="180">
        <v>4000000</v>
      </c>
      <c r="H20" s="10">
        <v>0</v>
      </c>
      <c r="I20" s="179" t="s">
        <v>53</v>
      </c>
      <c r="J20" s="179"/>
      <c r="K20" s="179" t="s">
        <v>53</v>
      </c>
      <c r="L20" s="179"/>
      <c r="M20" s="294"/>
      <c r="N20" s="10">
        <v>0</v>
      </c>
      <c r="O20" s="180"/>
      <c r="P20" s="16" t="s">
        <v>54</v>
      </c>
    </row>
    <row r="21" spans="1:43" s="183" customFormat="1" ht="33.9" customHeight="1" x14ac:dyDescent="0.3">
      <c r="A21" s="190" t="s">
        <v>417</v>
      </c>
      <c r="B21" s="190" t="s">
        <v>957</v>
      </c>
      <c r="C21" s="9" t="s">
        <v>6615</v>
      </c>
      <c r="D21" s="195">
        <v>4000000</v>
      </c>
      <c r="E21" s="195">
        <v>4000000</v>
      </c>
      <c r="F21" s="294"/>
      <c r="G21" s="180">
        <v>4000000</v>
      </c>
      <c r="H21" s="10">
        <v>0</v>
      </c>
      <c r="I21" s="179" t="s">
        <v>53</v>
      </c>
      <c r="J21" s="179"/>
      <c r="K21" s="179" t="s">
        <v>53</v>
      </c>
      <c r="L21" s="179"/>
      <c r="M21" s="294"/>
      <c r="N21" s="10">
        <v>0</v>
      </c>
      <c r="O21" s="180"/>
      <c r="P21" s="16" t="s">
        <v>54</v>
      </c>
    </row>
    <row r="22" spans="1:43" s="183" customFormat="1" ht="33.9" customHeight="1" x14ac:dyDescent="0.3">
      <c r="A22" s="190" t="s">
        <v>103</v>
      </c>
      <c r="B22" s="190" t="s">
        <v>958</v>
      </c>
      <c r="C22" s="9" t="s">
        <v>6615</v>
      </c>
      <c r="D22" s="195">
        <v>3000000</v>
      </c>
      <c r="E22" s="195">
        <v>3000000</v>
      </c>
      <c r="F22" s="294"/>
      <c r="G22" s="180">
        <v>3000000</v>
      </c>
      <c r="H22" s="10">
        <v>0</v>
      </c>
      <c r="I22" s="179" t="s">
        <v>53</v>
      </c>
      <c r="J22" s="179"/>
      <c r="K22" s="179" t="s">
        <v>53</v>
      </c>
      <c r="L22" s="179"/>
      <c r="M22" s="294"/>
      <c r="N22" s="10">
        <v>0</v>
      </c>
      <c r="O22" s="180"/>
      <c r="P22" s="16" t="s">
        <v>54</v>
      </c>
    </row>
    <row r="23" spans="1:43" s="183" customFormat="1" ht="33.9" customHeight="1" x14ac:dyDescent="0.3">
      <c r="A23" s="190" t="s">
        <v>427</v>
      </c>
      <c r="B23" s="190" t="s">
        <v>959</v>
      </c>
      <c r="C23" s="9" t="s">
        <v>6615</v>
      </c>
      <c r="D23" s="195">
        <v>5000000</v>
      </c>
      <c r="E23" s="195">
        <v>5000000</v>
      </c>
      <c r="F23" s="294"/>
      <c r="G23" s="180">
        <v>5000000</v>
      </c>
      <c r="H23" s="10">
        <v>0</v>
      </c>
      <c r="I23" s="179" t="s">
        <v>53</v>
      </c>
      <c r="J23" s="179"/>
      <c r="K23" s="179" t="s">
        <v>53</v>
      </c>
      <c r="L23" s="179"/>
      <c r="M23" s="294"/>
      <c r="N23" s="10">
        <v>0</v>
      </c>
      <c r="O23" s="180"/>
      <c r="P23" s="16" t="s">
        <v>54</v>
      </c>
    </row>
    <row r="24" spans="1:43" s="183" customFormat="1" ht="33.9" customHeight="1" x14ac:dyDescent="0.3">
      <c r="A24" s="190" t="s">
        <v>98</v>
      </c>
      <c r="B24" s="190" t="s">
        <v>962</v>
      </c>
      <c r="C24" s="9" t="s">
        <v>6615</v>
      </c>
      <c r="D24" s="195">
        <v>5000000</v>
      </c>
      <c r="E24" s="195">
        <v>5000000</v>
      </c>
      <c r="F24" s="294"/>
      <c r="G24" s="180">
        <v>5000000</v>
      </c>
      <c r="H24" s="10">
        <v>0</v>
      </c>
      <c r="I24" s="179" t="s">
        <v>53</v>
      </c>
      <c r="J24" s="179"/>
      <c r="K24" s="179" t="s">
        <v>53</v>
      </c>
      <c r="L24" s="179"/>
      <c r="M24" s="294"/>
      <c r="N24" s="10">
        <v>0</v>
      </c>
      <c r="O24" s="180"/>
      <c r="P24" s="16" t="s">
        <v>54</v>
      </c>
    </row>
    <row r="25" spans="1:43" s="183" customFormat="1" ht="33.9" customHeight="1" x14ac:dyDescent="0.3">
      <c r="A25" s="190" t="s">
        <v>432</v>
      </c>
      <c r="B25" s="190" t="s">
        <v>963</v>
      </c>
      <c r="C25" s="9" t="s">
        <v>6615</v>
      </c>
      <c r="D25" s="195">
        <v>4000000</v>
      </c>
      <c r="E25" s="195">
        <v>4000000</v>
      </c>
      <c r="F25" s="294"/>
      <c r="G25" s="180">
        <v>4000000</v>
      </c>
      <c r="H25" s="10">
        <v>0</v>
      </c>
      <c r="I25" s="179" t="s">
        <v>53</v>
      </c>
      <c r="J25" s="179"/>
      <c r="K25" s="179" t="s">
        <v>53</v>
      </c>
      <c r="L25" s="179"/>
      <c r="M25" s="294"/>
      <c r="N25" s="10">
        <v>0</v>
      </c>
      <c r="O25" s="180"/>
      <c r="P25" s="16" t="s">
        <v>54</v>
      </c>
    </row>
    <row r="26" spans="1:43" s="183" customFormat="1" ht="32.4" customHeight="1" x14ac:dyDescent="0.3">
      <c r="A26" s="375" t="s">
        <v>98</v>
      </c>
      <c r="B26" s="178" t="s">
        <v>4980</v>
      </c>
      <c r="C26" s="9" t="s">
        <v>6615</v>
      </c>
      <c r="D26" s="180">
        <v>5000000</v>
      </c>
      <c r="E26" s="180">
        <v>5000000</v>
      </c>
      <c r="F26" s="180"/>
      <c r="G26" s="180">
        <v>5000000</v>
      </c>
      <c r="H26" s="10">
        <v>0</v>
      </c>
      <c r="I26" s="179" t="s">
        <v>53</v>
      </c>
      <c r="J26" s="179"/>
      <c r="K26" s="179" t="s">
        <v>53</v>
      </c>
      <c r="L26" s="179"/>
      <c r="M26" s="180"/>
      <c r="N26" s="10">
        <v>0</v>
      </c>
      <c r="O26" s="180"/>
      <c r="P26" s="16" t="s">
        <v>54</v>
      </c>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row>
    <row r="27" spans="1:43" s="183" customFormat="1" ht="32.4" customHeight="1" x14ac:dyDescent="0.3">
      <c r="A27" s="375" t="s">
        <v>98</v>
      </c>
      <c r="B27" s="178" t="s">
        <v>4980</v>
      </c>
      <c r="C27" s="9" t="s">
        <v>6615</v>
      </c>
      <c r="D27" s="180">
        <v>5000000</v>
      </c>
      <c r="E27" s="180">
        <v>5000000</v>
      </c>
      <c r="F27" s="180"/>
      <c r="G27" s="180">
        <v>5000000</v>
      </c>
      <c r="H27" s="10">
        <v>0</v>
      </c>
      <c r="I27" s="179" t="s">
        <v>53</v>
      </c>
      <c r="J27" s="179"/>
      <c r="K27" s="179" t="s">
        <v>53</v>
      </c>
      <c r="L27" s="179"/>
      <c r="M27" s="180"/>
      <c r="N27" s="10">
        <v>0</v>
      </c>
      <c r="O27" s="180"/>
      <c r="P27" s="16" t="s">
        <v>54</v>
      </c>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row>
    <row r="28" spans="1:43" s="183" customFormat="1" ht="32.4" customHeight="1" x14ac:dyDescent="0.3">
      <c r="A28" s="375" t="s">
        <v>99</v>
      </c>
      <c r="B28" s="178" t="s">
        <v>4981</v>
      </c>
      <c r="C28" s="9" t="s">
        <v>6615</v>
      </c>
      <c r="D28" s="180">
        <v>30000000</v>
      </c>
      <c r="E28" s="180">
        <v>30000000</v>
      </c>
      <c r="F28" s="180"/>
      <c r="G28" s="180">
        <v>30000000</v>
      </c>
      <c r="H28" s="10">
        <v>0</v>
      </c>
      <c r="I28" s="179" t="s">
        <v>53</v>
      </c>
      <c r="J28" s="179"/>
      <c r="K28" s="179" t="s">
        <v>53</v>
      </c>
      <c r="L28" s="179"/>
      <c r="M28" s="180"/>
      <c r="N28" s="10">
        <v>0</v>
      </c>
      <c r="O28" s="180"/>
      <c r="P28" s="16" t="s">
        <v>54</v>
      </c>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row>
    <row r="29" spans="1:43" s="189" customFormat="1" ht="32.4" customHeight="1" x14ac:dyDescent="0.3">
      <c r="A29" s="376" t="s">
        <v>99</v>
      </c>
      <c r="B29" s="187" t="s">
        <v>4981</v>
      </c>
      <c r="C29" s="9" t="s">
        <v>6615</v>
      </c>
      <c r="D29" s="180">
        <v>30000000</v>
      </c>
      <c r="E29" s="180">
        <v>30000000</v>
      </c>
      <c r="F29" s="180"/>
      <c r="G29" s="180">
        <v>30000000</v>
      </c>
      <c r="H29" s="10">
        <v>0</v>
      </c>
      <c r="I29" s="179" t="s">
        <v>53</v>
      </c>
      <c r="J29" s="179"/>
      <c r="K29" s="179" t="s">
        <v>53</v>
      </c>
      <c r="L29" s="179"/>
      <c r="M29" s="180"/>
      <c r="N29" s="10">
        <v>0</v>
      </c>
      <c r="O29" s="180"/>
      <c r="P29" s="16" t="s">
        <v>54</v>
      </c>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row>
    <row r="30" spans="1:43" s="183" customFormat="1" ht="32.4" customHeight="1" x14ac:dyDescent="0.3">
      <c r="A30" s="375" t="s">
        <v>55</v>
      </c>
      <c r="B30" s="178" t="s">
        <v>4983</v>
      </c>
      <c r="C30" s="9" t="s">
        <v>6615</v>
      </c>
      <c r="D30" s="180">
        <v>5000000</v>
      </c>
      <c r="E30" s="180">
        <v>5000000</v>
      </c>
      <c r="F30" s="180"/>
      <c r="G30" s="180">
        <v>5000000</v>
      </c>
      <c r="H30" s="10">
        <v>0</v>
      </c>
      <c r="I30" s="179" t="s">
        <v>53</v>
      </c>
      <c r="J30" s="179"/>
      <c r="K30" s="179" t="s">
        <v>53</v>
      </c>
      <c r="L30" s="179"/>
      <c r="M30" s="180"/>
      <c r="N30" s="10">
        <v>0</v>
      </c>
      <c r="O30" s="180"/>
      <c r="P30" s="16" t="s">
        <v>54</v>
      </c>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row>
    <row r="31" spans="1:43" s="183" customFormat="1" ht="32.4" customHeight="1" x14ac:dyDescent="0.3">
      <c r="A31" s="375" t="s">
        <v>55</v>
      </c>
      <c r="B31" s="178" t="s">
        <v>4983</v>
      </c>
      <c r="C31" s="9" t="s">
        <v>6615</v>
      </c>
      <c r="D31" s="180">
        <v>4000000</v>
      </c>
      <c r="E31" s="180">
        <v>4000000</v>
      </c>
      <c r="F31" s="180"/>
      <c r="G31" s="180">
        <v>4000000</v>
      </c>
      <c r="H31" s="10">
        <v>0</v>
      </c>
      <c r="I31" s="179" t="s">
        <v>53</v>
      </c>
      <c r="J31" s="179"/>
      <c r="K31" s="179" t="s">
        <v>53</v>
      </c>
      <c r="L31" s="179"/>
      <c r="M31" s="180"/>
      <c r="N31" s="10">
        <v>0</v>
      </c>
      <c r="O31" s="180"/>
      <c r="P31" s="16" t="s">
        <v>54</v>
      </c>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row>
    <row r="32" spans="1:43" s="183" customFormat="1" ht="32.4" customHeight="1" x14ac:dyDescent="0.3">
      <c r="A32" s="375" t="s">
        <v>98</v>
      </c>
      <c r="B32" s="178" t="s">
        <v>4984</v>
      </c>
      <c r="C32" s="9" t="s">
        <v>6615</v>
      </c>
      <c r="D32" s="180">
        <v>4629000</v>
      </c>
      <c r="E32" s="180">
        <v>4629000</v>
      </c>
      <c r="F32" s="180"/>
      <c r="G32" s="180">
        <v>4629000</v>
      </c>
      <c r="H32" s="10">
        <v>0</v>
      </c>
      <c r="I32" s="179" t="s">
        <v>53</v>
      </c>
      <c r="J32" s="179"/>
      <c r="K32" s="179" t="s">
        <v>53</v>
      </c>
      <c r="L32" s="179"/>
      <c r="M32" s="180"/>
      <c r="N32" s="10">
        <v>0</v>
      </c>
      <c r="O32" s="180"/>
      <c r="P32" s="16" t="s">
        <v>54</v>
      </c>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row>
    <row r="33" spans="1:43" s="183" customFormat="1" ht="32.4" customHeight="1" x14ac:dyDescent="0.3">
      <c r="A33" s="375" t="s">
        <v>98</v>
      </c>
      <c r="B33" s="178" t="s">
        <v>4984</v>
      </c>
      <c r="C33" s="9" t="s">
        <v>6615</v>
      </c>
      <c r="D33" s="180">
        <v>2742000</v>
      </c>
      <c r="E33" s="180">
        <v>2742000</v>
      </c>
      <c r="F33" s="180"/>
      <c r="G33" s="180">
        <v>2742000</v>
      </c>
      <c r="H33" s="10">
        <v>0</v>
      </c>
      <c r="I33" s="179" t="s">
        <v>53</v>
      </c>
      <c r="J33" s="179"/>
      <c r="K33" s="179" t="s">
        <v>53</v>
      </c>
      <c r="L33" s="179"/>
      <c r="M33" s="180"/>
      <c r="N33" s="10">
        <v>0</v>
      </c>
      <c r="O33" s="180"/>
      <c r="P33" s="16" t="s">
        <v>54</v>
      </c>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row>
    <row r="34" spans="1:43" s="189" customFormat="1" ht="32.4" customHeight="1" x14ac:dyDescent="0.3">
      <c r="A34" s="376" t="s">
        <v>437</v>
      </c>
      <c r="B34" s="187" t="s">
        <v>4985</v>
      </c>
      <c r="C34" s="9" t="s">
        <v>6615</v>
      </c>
      <c r="D34" s="180">
        <v>5000000</v>
      </c>
      <c r="E34" s="180">
        <v>5000000</v>
      </c>
      <c r="F34" s="180"/>
      <c r="G34" s="180">
        <v>5000000</v>
      </c>
      <c r="H34" s="10">
        <v>0</v>
      </c>
      <c r="I34" s="179" t="s">
        <v>53</v>
      </c>
      <c r="J34" s="179"/>
      <c r="K34" s="179" t="s">
        <v>53</v>
      </c>
      <c r="L34" s="179"/>
      <c r="M34" s="180"/>
      <c r="N34" s="10">
        <v>0</v>
      </c>
      <c r="O34" s="180"/>
      <c r="P34" s="16" t="s">
        <v>54</v>
      </c>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row>
    <row r="35" spans="1:43" s="183" customFormat="1" ht="32.4" customHeight="1" x14ac:dyDescent="0.3">
      <c r="A35" s="375" t="s">
        <v>437</v>
      </c>
      <c r="B35" s="178" t="s">
        <v>4985</v>
      </c>
      <c r="C35" s="9" t="s">
        <v>6615</v>
      </c>
      <c r="D35" s="180">
        <v>5000000</v>
      </c>
      <c r="E35" s="180">
        <v>5000000</v>
      </c>
      <c r="F35" s="180"/>
      <c r="G35" s="180">
        <v>5000000</v>
      </c>
      <c r="H35" s="10">
        <v>0</v>
      </c>
      <c r="I35" s="179" t="s">
        <v>53</v>
      </c>
      <c r="J35" s="179"/>
      <c r="K35" s="179" t="s">
        <v>53</v>
      </c>
      <c r="L35" s="179"/>
      <c r="M35" s="180"/>
      <c r="N35" s="10">
        <v>0</v>
      </c>
      <c r="O35" s="180"/>
      <c r="P35" s="16" t="s">
        <v>54</v>
      </c>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row>
    <row r="36" spans="1:43" s="183" customFormat="1" ht="32.4" customHeight="1" x14ac:dyDescent="0.3">
      <c r="A36" s="375" t="s">
        <v>98</v>
      </c>
      <c r="B36" s="178" t="s">
        <v>4986</v>
      </c>
      <c r="C36" s="9" t="s">
        <v>6615</v>
      </c>
      <c r="D36" s="180">
        <v>2006000</v>
      </c>
      <c r="E36" s="180">
        <v>2006000</v>
      </c>
      <c r="F36" s="180"/>
      <c r="G36" s="180">
        <v>2006000</v>
      </c>
      <c r="H36" s="10">
        <v>0</v>
      </c>
      <c r="I36" s="179" t="s">
        <v>53</v>
      </c>
      <c r="J36" s="179"/>
      <c r="K36" s="179" t="s">
        <v>53</v>
      </c>
      <c r="L36" s="179"/>
      <c r="M36" s="180"/>
      <c r="N36" s="10">
        <v>0</v>
      </c>
      <c r="O36" s="180"/>
      <c r="P36" s="16" t="s">
        <v>54</v>
      </c>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row>
    <row r="37" spans="1:43" s="183" customFormat="1" ht="32.4" customHeight="1" x14ac:dyDescent="0.3">
      <c r="A37" s="375" t="s">
        <v>58</v>
      </c>
      <c r="B37" s="178" t="s">
        <v>4987</v>
      </c>
      <c r="C37" s="9" t="s">
        <v>6615</v>
      </c>
      <c r="D37" s="180">
        <v>5000000</v>
      </c>
      <c r="E37" s="180">
        <v>5000000</v>
      </c>
      <c r="F37" s="180"/>
      <c r="G37" s="180">
        <v>5000000</v>
      </c>
      <c r="H37" s="10">
        <v>0</v>
      </c>
      <c r="I37" s="179" t="s">
        <v>53</v>
      </c>
      <c r="J37" s="179"/>
      <c r="K37" s="179" t="s">
        <v>53</v>
      </c>
      <c r="L37" s="179"/>
      <c r="M37" s="180"/>
      <c r="N37" s="10">
        <v>0</v>
      </c>
      <c r="O37" s="180"/>
      <c r="P37" s="16" t="s">
        <v>54</v>
      </c>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row>
    <row r="38" spans="1:43" s="183" customFormat="1" ht="32.4" customHeight="1" x14ac:dyDescent="0.3">
      <c r="A38" s="375" t="s">
        <v>58</v>
      </c>
      <c r="B38" s="178" t="s">
        <v>4987</v>
      </c>
      <c r="C38" s="9" t="s">
        <v>6615</v>
      </c>
      <c r="D38" s="180">
        <v>5000000</v>
      </c>
      <c r="E38" s="180">
        <v>5000000</v>
      </c>
      <c r="F38" s="180"/>
      <c r="G38" s="180">
        <v>5000000</v>
      </c>
      <c r="H38" s="10">
        <v>0</v>
      </c>
      <c r="I38" s="179" t="s">
        <v>53</v>
      </c>
      <c r="J38" s="179"/>
      <c r="K38" s="179" t="s">
        <v>53</v>
      </c>
      <c r="L38" s="179"/>
      <c r="M38" s="180"/>
      <c r="N38" s="10">
        <v>0</v>
      </c>
      <c r="O38" s="180"/>
      <c r="P38" s="16" t="s">
        <v>54</v>
      </c>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row>
    <row r="39" spans="1:43" s="183" customFormat="1" ht="32.4" customHeight="1" x14ac:dyDescent="0.3">
      <c r="A39" s="375" t="s">
        <v>55</v>
      </c>
      <c r="B39" s="178" t="s">
        <v>4988</v>
      </c>
      <c r="C39" s="9" t="s">
        <v>6615</v>
      </c>
      <c r="D39" s="180">
        <v>1200000</v>
      </c>
      <c r="E39" s="180">
        <v>1200000</v>
      </c>
      <c r="F39" s="180"/>
      <c r="G39" s="180">
        <v>1200000</v>
      </c>
      <c r="H39" s="10">
        <v>0</v>
      </c>
      <c r="I39" s="179" t="s">
        <v>53</v>
      </c>
      <c r="J39" s="179"/>
      <c r="K39" s="179" t="s">
        <v>53</v>
      </c>
      <c r="L39" s="179"/>
      <c r="M39" s="180"/>
      <c r="N39" s="10">
        <v>0</v>
      </c>
      <c r="O39" s="180"/>
      <c r="P39" s="16" t="s">
        <v>54</v>
      </c>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row>
    <row r="40" spans="1:43" s="183" customFormat="1" ht="32.4" customHeight="1" x14ac:dyDescent="0.3">
      <c r="A40" s="375" t="s">
        <v>427</v>
      </c>
      <c r="B40" s="178" t="s">
        <v>4989</v>
      </c>
      <c r="C40" s="9" t="s">
        <v>6615</v>
      </c>
      <c r="D40" s="180">
        <v>5000000</v>
      </c>
      <c r="E40" s="180">
        <v>5000000</v>
      </c>
      <c r="F40" s="180"/>
      <c r="G40" s="180">
        <v>5000000</v>
      </c>
      <c r="H40" s="10">
        <v>0</v>
      </c>
      <c r="I40" s="179" t="s">
        <v>53</v>
      </c>
      <c r="J40" s="179"/>
      <c r="K40" s="179" t="s">
        <v>53</v>
      </c>
      <c r="L40" s="179"/>
      <c r="M40" s="180"/>
      <c r="N40" s="10">
        <v>0</v>
      </c>
      <c r="O40" s="180"/>
      <c r="P40" s="16" t="s">
        <v>54</v>
      </c>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row>
    <row r="41" spans="1:43" s="183" customFormat="1" ht="32.4" customHeight="1" x14ac:dyDescent="0.3">
      <c r="A41" s="375" t="s">
        <v>427</v>
      </c>
      <c r="B41" s="178" t="s">
        <v>4989</v>
      </c>
      <c r="C41" s="9" t="s">
        <v>6615</v>
      </c>
      <c r="D41" s="180">
        <v>5000000</v>
      </c>
      <c r="E41" s="180">
        <v>5000000</v>
      </c>
      <c r="F41" s="180"/>
      <c r="G41" s="180">
        <v>5000000</v>
      </c>
      <c r="H41" s="10">
        <v>0</v>
      </c>
      <c r="I41" s="179" t="s">
        <v>53</v>
      </c>
      <c r="J41" s="179"/>
      <c r="K41" s="179" t="s">
        <v>53</v>
      </c>
      <c r="L41" s="179"/>
      <c r="M41" s="180"/>
      <c r="N41" s="10">
        <v>0</v>
      </c>
      <c r="O41" s="180"/>
      <c r="P41" s="16" t="s">
        <v>54</v>
      </c>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row>
    <row r="42" spans="1:43" s="183" customFormat="1" ht="32.4" customHeight="1" x14ac:dyDescent="0.3">
      <c r="A42" s="375" t="s">
        <v>432</v>
      </c>
      <c r="B42" s="178" t="s">
        <v>4990</v>
      </c>
      <c r="C42" s="9" t="s">
        <v>6615</v>
      </c>
      <c r="D42" s="180">
        <v>4000000</v>
      </c>
      <c r="E42" s="180">
        <v>4000000</v>
      </c>
      <c r="F42" s="180"/>
      <c r="G42" s="180">
        <v>4000000</v>
      </c>
      <c r="H42" s="10">
        <v>0</v>
      </c>
      <c r="I42" s="179" t="s">
        <v>53</v>
      </c>
      <c r="J42" s="179"/>
      <c r="K42" s="179" t="s">
        <v>53</v>
      </c>
      <c r="L42" s="179"/>
      <c r="M42" s="180"/>
      <c r="N42" s="10">
        <v>0</v>
      </c>
      <c r="O42" s="180"/>
      <c r="P42" s="16" t="s">
        <v>54</v>
      </c>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row>
    <row r="43" spans="1:43" s="183" customFormat="1" ht="32.4" customHeight="1" x14ac:dyDescent="0.3">
      <c r="A43" s="375" t="s">
        <v>432</v>
      </c>
      <c r="B43" s="178" t="s">
        <v>4990</v>
      </c>
      <c r="C43" s="9" t="s">
        <v>6615</v>
      </c>
      <c r="D43" s="180">
        <v>4000000</v>
      </c>
      <c r="E43" s="180">
        <v>4000000</v>
      </c>
      <c r="F43" s="180"/>
      <c r="G43" s="180">
        <v>4000000</v>
      </c>
      <c r="H43" s="10">
        <v>0</v>
      </c>
      <c r="I43" s="179" t="s">
        <v>53</v>
      </c>
      <c r="J43" s="179"/>
      <c r="K43" s="179" t="s">
        <v>53</v>
      </c>
      <c r="L43" s="179"/>
      <c r="M43" s="180"/>
      <c r="N43" s="10">
        <v>0</v>
      </c>
      <c r="O43" s="180"/>
      <c r="P43" s="16" t="s">
        <v>54</v>
      </c>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row>
    <row r="44" spans="1:43" s="183" customFormat="1" ht="32.4" customHeight="1" x14ac:dyDescent="0.3">
      <c r="A44" s="375" t="s">
        <v>432</v>
      </c>
      <c r="B44" s="178" t="s">
        <v>4991</v>
      </c>
      <c r="C44" s="9" t="s">
        <v>6615</v>
      </c>
      <c r="D44" s="180">
        <v>4000000</v>
      </c>
      <c r="E44" s="180">
        <v>4000000</v>
      </c>
      <c r="F44" s="180"/>
      <c r="G44" s="180">
        <v>4000000</v>
      </c>
      <c r="H44" s="10">
        <v>0</v>
      </c>
      <c r="I44" s="179" t="s">
        <v>53</v>
      </c>
      <c r="J44" s="179"/>
      <c r="K44" s="179" t="s">
        <v>53</v>
      </c>
      <c r="L44" s="179"/>
      <c r="M44" s="180"/>
      <c r="N44" s="10">
        <v>0</v>
      </c>
      <c r="O44" s="180"/>
      <c r="P44" s="16" t="s">
        <v>54</v>
      </c>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row>
    <row r="45" spans="1:43" s="183" customFormat="1" ht="32.4" customHeight="1" x14ac:dyDescent="0.3">
      <c r="A45" s="375" t="s">
        <v>432</v>
      </c>
      <c r="B45" s="178" t="s">
        <v>4991</v>
      </c>
      <c r="C45" s="9" t="s">
        <v>6615</v>
      </c>
      <c r="D45" s="180">
        <v>5000000</v>
      </c>
      <c r="E45" s="180">
        <v>5000000</v>
      </c>
      <c r="F45" s="180"/>
      <c r="G45" s="180">
        <v>5000000</v>
      </c>
      <c r="H45" s="10">
        <v>0</v>
      </c>
      <c r="I45" s="179" t="s">
        <v>53</v>
      </c>
      <c r="J45" s="179"/>
      <c r="K45" s="179" t="s">
        <v>53</v>
      </c>
      <c r="L45" s="179"/>
      <c r="M45" s="180"/>
      <c r="N45" s="10">
        <v>0</v>
      </c>
      <c r="O45" s="180"/>
      <c r="P45" s="301" t="s">
        <v>54</v>
      </c>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row>
    <row r="46" spans="1:43" s="183" customFormat="1" ht="32.4" customHeight="1" x14ac:dyDescent="0.3">
      <c r="A46" s="375" t="s">
        <v>417</v>
      </c>
      <c r="B46" s="178" t="s">
        <v>4992</v>
      </c>
      <c r="C46" s="9" t="s">
        <v>6615</v>
      </c>
      <c r="D46" s="180">
        <v>4000000</v>
      </c>
      <c r="E46" s="180">
        <v>4000000</v>
      </c>
      <c r="F46" s="180"/>
      <c r="G46" s="180">
        <v>4000000</v>
      </c>
      <c r="H46" s="10">
        <v>0</v>
      </c>
      <c r="I46" s="179" t="s">
        <v>53</v>
      </c>
      <c r="J46" s="179"/>
      <c r="K46" s="179" t="s">
        <v>53</v>
      </c>
      <c r="L46" s="179"/>
      <c r="M46" s="180"/>
      <c r="N46" s="10">
        <v>0</v>
      </c>
      <c r="O46" s="180"/>
      <c r="P46" s="301" t="s">
        <v>54</v>
      </c>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row>
    <row r="47" spans="1:43" s="183" customFormat="1" ht="32.4" customHeight="1" x14ac:dyDescent="0.3">
      <c r="A47" s="375" t="s">
        <v>417</v>
      </c>
      <c r="B47" s="178" t="s">
        <v>4992</v>
      </c>
      <c r="C47" s="9" t="s">
        <v>6615</v>
      </c>
      <c r="D47" s="180">
        <v>5000000</v>
      </c>
      <c r="E47" s="180">
        <v>5000000</v>
      </c>
      <c r="F47" s="180"/>
      <c r="G47" s="180">
        <v>5000000</v>
      </c>
      <c r="H47" s="10">
        <v>0</v>
      </c>
      <c r="I47" s="179" t="s">
        <v>53</v>
      </c>
      <c r="J47" s="179"/>
      <c r="K47" s="179" t="s">
        <v>53</v>
      </c>
      <c r="L47" s="179"/>
      <c r="M47" s="180"/>
      <c r="N47" s="10">
        <v>0</v>
      </c>
      <c r="O47" s="180"/>
      <c r="P47" s="301" t="s">
        <v>54</v>
      </c>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row>
    <row r="48" spans="1:43" s="183" customFormat="1" ht="32.4" customHeight="1" x14ac:dyDescent="0.3">
      <c r="A48" s="375" t="s">
        <v>55</v>
      </c>
      <c r="B48" s="178" t="s">
        <v>6616</v>
      </c>
      <c r="C48" s="9" t="s">
        <v>6615</v>
      </c>
      <c r="D48" s="180">
        <v>5500000</v>
      </c>
      <c r="E48" s="180">
        <v>5500000</v>
      </c>
      <c r="F48" s="180"/>
      <c r="G48" s="180">
        <v>5500000</v>
      </c>
      <c r="H48" s="10">
        <v>0</v>
      </c>
      <c r="I48" s="179" t="s">
        <v>53</v>
      </c>
      <c r="J48" s="179"/>
      <c r="K48" s="179" t="s">
        <v>53</v>
      </c>
      <c r="L48" s="179"/>
      <c r="M48" s="180"/>
      <c r="N48" s="10">
        <v>0</v>
      </c>
      <c r="O48" s="180"/>
      <c r="P48" s="301" t="s">
        <v>54</v>
      </c>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row>
    <row r="49" spans="1:43" s="183" customFormat="1" ht="32.4" customHeight="1" x14ac:dyDescent="0.3">
      <c r="A49" s="375" t="s">
        <v>55</v>
      </c>
      <c r="B49" s="178" t="s">
        <v>6616</v>
      </c>
      <c r="C49" s="9" t="s">
        <v>6615</v>
      </c>
      <c r="D49" s="180">
        <v>5500000</v>
      </c>
      <c r="E49" s="180">
        <v>5500000</v>
      </c>
      <c r="F49" s="180"/>
      <c r="G49" s="180">
        <v>5500000</v>
      </c>
      <c r="H49" s="10">
        <v>0</v>
      </c>
      <c r="I49" s="179" t="s">
        <v>53</v>
      </c>
      <c r="J49" s="179"/>
      <c r="K49" s="179" t="s">
        <v>53</v>
      </c>
      <c r="L49" s="179"/>
      <c r="M49" s="180"/>
      <c r="N49" s="10">
        <v>0</v>
      </c>
      <c r="O49" s="180"/>
      <c r="P49" s="301" t="s">
        <v>54</v>
      </c>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row>
    <row r="50" spans="1:43" s="183" customFormat="1" ht="32.4" customHeight="1" x14ac:dyDescent="0.3">
      <c r="A50" s="375" t="s">
        <v>103</v>
      </c>
      <c r="B50" s="178" t="s">
        <v>6617</v>
      </c>
      <c r="C50" s="9" t="s">
        <v>6615</v>
      </c>
      <c r="D50" s="180">
        <v>4000000</v>
      </c>
      <c r="E50" s="180">
        <v>4000000</v>
      </c>
      <c r="F50" s="180"/>
      <c r="G50" s="180">
        <v>4000000</v>
      </c>
      <c r="H50" s="10">
        <v>0</v>
      </c>
      <c r="I50" s="179" t="s">
        <v>53</v>
      </c>
      <c r="J50" s="179"/>
      <c r="K50" s="179" t="s">
        <v>53</v>
      </c>
      <c r="L50" s="179"/>
      <c r="M50" s="180"/>
      <c r="N50" s="10">
        <v>0</v>
      </c>
      <c r="O50" s="180"/>
      <c r="P50" s="301" t="s">
        <v>54</v>
      </c>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row>
    <row r="51" spans="1:43" s="183" customFormat="1" ht="32.4" customHeight="1" x14ac:dyDescent="0.3">
      <c r="A51" s="375" t="s">
        <v>103</v>
      </c>
      <c r="B51" s="178" t="s">
        <v>6617</v>
      </c>
      <c r="C51" s="9" t="s">
        <v>6615</v>
      </c>
      <c r="D51" s="180">
        <v>4000000</v>
      </c>
      <c r="E51" s="180">
        <v>4000000</v>
      </c>
      <c r="F51" s="180"/>
      <c r="G51" s="180">
        <v>4000000</v>
      </c>
      <c r="H51" s="10">
        <v>0</v>
      </c>
      <c r="I51" s="179" t="s">
        <v>53</v>
      </c>
      <c r="J51" s="179"/>
      <c r="K51" s="179" t="s">
        <v>53</v>
      </c>
      <c r="L51" s="179"/>
      <c r="M51" s="180"/>
      <c r="N51" s="10">
        <v>0</v>
      </c>
      <c r="O51" s="180"/>
      <c r="P51" s="301" t="s">
        <v>54</v>
      </c>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row>
    <row r="52" spans="1:43" s="183" customFormat="1" ht="32.4" customHeight="1" x14ac:dyDescent="0.3">
      <c r="A52" s="375" t="s">
        <v>437</v>
      </c>
      <c r="B52" s="178" t="s">
        <v>6618</v>
      </c>
      <c r="C52" s="9" t="s">
        <v>6615</v>
      </c>
      <c r="D52" s="180">
        <v>3000000</v>
      </c>
      <c r="E52" s="180">
        <v>3000000</v>
      </c>
      <c r="F52" s="180"/>
      <c r="G52" s="180">
        <v>3000000</v>
      </c>
      <c r="H52" s="10">
        <v>0</v>
      </c>
      <c r="I52" s="179" t="s">
        <v>53</v>
      </c>
      <c r="J52" s="179"/>
      <c r="K52" s="179" t="s">
        <v>53</v>
      </c>
      <c r="L52" s="179"/>
      <c r="M52" s="180"/>
      <c r="N52" s="10">
        <v>0</v>
      </c>
      <c r="O52" s="180"/>
      <c r="P52" s="301" t="s">
        <v>54</v>
      </c>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row>
    <row r="53" spans="1:43" s="183" customFormat="1" ht="32.4" customHeight="1" x14ac:dyDescent="0.3">
      <c r="A53" s="375" t="s">
        <v>4752</v>
      </c>
      <c r="B53" s="178" t="s">
        <v>6619</v>
      </c>
      <c r="C53" s="9" t="s">
        <v>6615</v>
      </c>
      <c r="D53" s="180">
        <v>4559000</v>
      </c>
      <c r="E53" s="180">
        <v>4559000</v>
      </c>
      <c r="F53" s="180"/>
      <c r="G53" s="180">
        <v>4559000</v>
      </c>
      <c r="H53" s="10">
        <v>0</v>
      </c>
      <c r="I53" s="179" t="s">
        <v>53</v>
      </c>
      <c r="J53" s="179"/>
      <c r="K53" s="179" t="s">
        <v>53</v>
      </c>
      <c r="L53" s="179"/>
      <c r="M53" s="180"/>
      <c r="N53" s="10">
        <v>0</v>
      </c>
      <c r="O53" s="180"/>
      <c r="P53" s="301" t="s">
        <v>54</v>
      </c>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row>
    <row r="54" spans="1:43" s="183" customFormat="1" ht="32.4" customHeight="1" x14ac:dyDescent="0.3">
      <c r="A54" s="375" t="s">
        <v>4752</v>
      </c>
      <c r="B54" s="178" t="s">
        <v>6619</v>
      </c>
      <c r="C54" s="9" t="s">
        <v>6615</v>
      </c>
      <c r="D54" s="180">
        <v>4559000</v>
      </c>
      <c r="E54" s="180">
        <v>4559000</v>
      </c>
      <c r="F54" s="180"/>
      <c r="G54" s="180">
        <v>4559000</v>
      </c>
      <c r="H54" s="10">
        <v>0</v>
      </c>
      <c r="I54" s="179" t="s">
        <v>53</v>
      </c>
      <c r="J54" s="179"/>
      <c r="K54" s="179" t="s">
        <v>53</v>
      </c>
      <c r="L54" s="179"/>
      <c r="M54" s="180"/>
      <c r="N54" s="10">
        <v>0</v>
      </c>
      <c r="O54" s="180"/>
      <c r="P54" s="301" t="s">
        <v>54</v>
      </c>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row>
    <row r="55" spans="1:43" s="183" customFormat="1" ht="32.4" customHeight="1" x14ac:dyDescent="0.3">
      <c r="A55" s="375" t="s">
        <v>55</v>
      </c>
      <c r="B55" s="178" t="s">
        <v>6620</v>
      </c>
      <c r="C55" s="9" t="s">
        <v>6615</v>
      </c>
      <c r="D55" s="180">
        <v>5000000</v>
      </c>
      <c r="E55" s="180">
        <v>5000000</v>
      </c>
      <c r="F55" s="180"/>
      <c r="G55" s="180">
        <v>5000000</v>
      </c>
      <c r="H55" s="10">
        <v>0</v>
      </c>
      <c r="I55" s="179" t="s">
        <v>53</v>
      </c>
      <c r="J55" s="179"/>
      <c r="K55" s="179" t="s">
        <v>53</v>
      </c>
      <c r="L55" s="179"/>
      <c r="M55" s="180"/>
      <c r="N55" s="10">
        <v>0</v>
      </c>
      <c r="O55" s="180"/>
      <c r="P55" s="301" t="s">
        <v>54</v>
      </c>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row>
    <row r="56" spans="1:43" s="183" customFormat="1" ht="32.4" customHeight="1" x14ac:dyDescent="0.3">
      <c r="A56" s="375" t="s">
        <v>55</v>
      </c>
      <c r="B56" s="178" t="s">
        <v>6620</v>
      </c>
      <c r="C56" s="9" t="s">
        <v>6615</v>
      </c>
      <c r="D56" s="180">
        <v>5000000</v>
      </c>
      <c r="E56" s="180">
        <v>5000000</v>
      </c>
      <c r="F56" s="180"/>
      <c r="G56" s="180">
        <v>5000000</v>
      </c>
      <c r="H56" s="10">
        <v>0</v>
      </c>
      <c r="I56" s="179" t="s">
        <v>53</v>
      </c>
      <c r="J56" s="179"/>
      <c r="K56" s="179" t="s">
        <v>53</v>
      </c>
      <c r="L56" s="179"/>
      <c r="M56" s="180"/>
      <c r="N56" s="10">
        <v>0</v>
      </c>
      <c r="O56" s="180"/>
      <c r="P56" s="301" t="s">
        <v>54</v>
      </c>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row>
    <row r="57" spans="1:43" s="183" customFormat="1" ht="32.4" customHeight="1" x14ac:dyDescent="0.3">
      <c r="A57" s="375" t="s">
        <v>103</v>
      </c>
      <c r="B57" s="178" t="s">
        <v>6621</v>
      </c>
      <c r="C57" s="9" t="s">
        <v>6615</v>
      </c>
      <c r="D57" s="180">
        <v>4375000</v>
      </c>
      <c r="E57" s="180">
        <v>4375000</v>
      </c>
      <c r="F57" s="180"/>
      <c r="G57" s="180">
        <v>4375000</v>
      </c>
      <c r="H57" s="10">
        <v>0</v>
      </c>
      <c r="I57" s="179" t="s">
        <v>53</v>
      </c>
      <c r="J57" s="179"/>
      <c r="K57" s="179" t="s">
        <v>53</v>
      </c>
      <c r="L57" s="179"/>
      <c r="M57" s="180"/>
      <c r="N57" s="10">
        <v>0</v>
      </c>
      <c r="O57" s="180"/>
      <c r="P57" s="301" t="s">
        <v>54</v>
      </c>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row>
    <row r="58" spans="1:43" s="183" customFormat="1" ht="32.4" customHeight="1" x14ac:dyDescent="0.3">
      <c r="A58" s="375" t="s">
        <v>103</v>
      </c>
      <c r="B58" s="178" t="s">
        <v>6621</v>
      </c>
      <c r="C58" s="9" t="s">
        <v>6615</v>
      </c>
      <c r="D58" s="180">
        <v>4375000</v>
      </c>
      <c r="E58" s="180">
        <v>4375000</v>
      </c>
      <c r="F58" s="180"/>
      <c r="G58" s="180">
        <v>4375000</v>
      </c>
      <c r="H58" s="10">
        <v>0</v>
      </c>
      <c r="I58" s="179" t="s">
        <v>53</v>
      </c>
      <c r="J58" s="179"/>
      <c r="K58" s="179" t="s">
        <v>53</v>
      </c>
      <c r="L58" s="179"/>
      <c r="M58" s="180"/>
      <c r="N58" s="10">
        <v>0</v>
      </c>
      <c r="O58" s="180"/>
      <c r="P58" s="301" t="s">
        <v>54</v>
      </c>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row>
    <row r="59" spans="1:43" s="183" customFormat="1" ht="32.4" customHeight="1" x14ac:dyDescent="0.3">
      <c r="A59" s="375" t="s">
        <v>98</v>
      </c>
      <c r="B59" s="178" t="s">
        <v>6622</v>
      </c>
      <c r="C59" s="9" t="s">
        <v>6615</v>
      </c>
      <c r="D59" s="180">
        <v>6000000</v>
      </c>
      <c r="E59" s="180">
        <v>6000000</v>
      </c>
      <c r="F59" s="180"/>
      <c r="G59" s="180">
        <v>6000000</v>
      </c>
      <c r="H59" s="10">
        <v>0</v>
      </c>
      <c r="I59" s="179" t="s">
        <v>53</v>
      </c>
      <c r="J59" s="179"/>
      <c r="K59" s="179" t="s">
        <v>53</v>
      </c>
      <c r="L59" s="179"/>
      <c r="M59" s="180"/>
      <c r="N59" s="10">
        <v>0</v>
      </c>
      <c r="O59" s="180"/>
      <c r="P59" s="301" t="s">
        <v>54</v>
      </c>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row>
    <row r="60" spans="1:43" s="183" customFormat="1" ht="32.4" customHeight="1" x14ac:dyDescent="0.3">
      <c r="A60" s="375" t="s">
        <v>432</v>
      </c>
      <c r="B60" s="178" t="s">
        <v>6623</v>
      </c>
      <c r="C60" s="9" t="s">
        <v>6615</v>
      </c>
      <c r="D60" s="180">
        <v>3000000</v>
      </c>
      <c r="E60" s="180">
        <v>3000000</v>
      </c>
      <c r="F60" s="180"/>
      <c r="G60" s="180">
        <v>3000000</v>
      </c>
      <c r="H60" s="10">
        <v>0</v>
      </c>
      <c r="I60" s="179" t="s">
        <v>53</v>
      </c>
      <c r="J60" s="179"/>
      <c r="K60" s="179" t="s">
        <v>53</v>
      </c>
      <c r="L60" s="179"/>
      <c r="M60" s="180"/>
      <c r="N60" s="10">
        <v>0</v>
      </c>
      <c r="O60" s="180"/>
      <c r="P60" s="301" t="s">
        <v>54</v>
      </c>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row>
    <row r="61" spans="1:43" s="183" customFormat="1" ht="32.4" customHeight="1" x14ac:dyDescent="0.3">
      <c r="A61" s="375" t="s">
        <v>437</v>
      </c>
      <c r="B61" s="178" t="s">
        <v>6624</v>
      </c>
      <c r="C61" s="9" t="s">
        <v>6615</v>
      </c>
      <c r="D61" s="180">
        <v>2970000</v>
      </c>
      <c r="E61" s="180">
        <v>2970000</v>
      </c>
      <c r="F61" s="180"/>
      <c r="G61" s="180">
        <v>2970000</v>
      </c>
      <c r="H61" s="10">
        <v>0</v>
      </c>
      <c r="I61" s="179" t="s">
        <v>53</v>
      </c>
      <c r="J61" s="179"/>
      <c r="K61" s="179" t="s">
        <v>53</v>
      </c>
      <c r="L61" s="179"/>
      <c r="M61" s="180"/>
      <c r="N61" s="10">
        <v>0</v>
      </c>
      <c r="O61" s="180"/>
      <c r="P61" s="301" t="s">
        <v>54</v>
      </c>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row>
    <row r="62" spans="1:43" s="183" customFormat="1" ht="32.4" customHeight="1" x14ac:dyDescent="0.3">
      <c r="A62" s="375" t="s">
        <v>55</v>
      </c>
      <c r="B62" s="178" t="s">
        <v>6625</v>
      </c>
      <c r="C62" s="9" t="s">
        <v>6615</v>
      </c>
      <c r="D62" s="180">
        <v>5000000</v>
      </c>
      <c r="E62" s="180">
        <v>5000000</v>
      </c>
      <c r="F62" s="180"/>
      <c r="G62" s="180">
        <v>5000000</v>
      </c>
      <c r="H62" s="10">
        <v>0</v>
      </c>
      <c r="I62" s="179" t="s">
        <v>53</v>
      </c>
      <c r="J62" s="179"/>
      <c r="K62" s="179" t="s">
        <v>53</v>
      </c>
      <c r="L62" s="179"/>
      <c r="M62" s="180"/>
      <c r="N62" s="10">
        <v>0</v>
      </c>
      <c r="O62" s="180"/>
      <c r="P62" s="301" t="s">
        <v>54</v>
      </c>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row>
    <row r="63" spans="1:43" s="183" customFormat="1" ht="32.4" customHeight="1" x14ac:dyDescent="0.3">
      <c r="A63" s="375" t="s">
        <v>55</v>
      </c>
      <c r="B63" s="178" t="s">
        <v>6626</v>
      </c>
      <c r="C63" s="9" t="s">
        <v>6615</v>
      </c>
      <c r="D63" s="180">
        <v>5000000</v>
      </c>
      <c r="E63" s="180">
        <v>5000000</v>
      </c>
      <c r="F63" s="180"/>
      <c r="G63" s="180">
        <v>5000000</v>
      </c>
      <c r="H63" s="10">
        <v>0</v>
      </c>
      <c r="I63" s="179" t="s">
        <v>53</v>
      </c>
      <c r="J63" s="179"/>
      <c r="K63" s="179" t="s">
        <v>53</v>
      </c>
      <c r="L63" s="179"/>
      <c r="M63" s="180"/>
      <c r="N63" s="10">
        <v>0</v>
      </c>
      <c r="O63" s="180"/>
      <c r="P63" s="301" t="s">
        <v>54</v>
      </c>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row>
    <row r="64" spans="1:43" s="183" customFormat="1" ht="32.4" customHeight="1" x14ac:dyDescent="0.3">
      <c r="A64" s="375" t="s">
        <v>352</v>
      </c>
      <c r="B64" s="178" t="s">
        <v>6398</v>
      </c>
      <c r="C64" s="180" t="s">
        <v>414</v>
      </c>
      <c r="D64" s="180">
        <v>72000</v>
      </c>
      <c r="E64" s="180">
        <v>72000</v>
      </c>
      <c r="F64" s="180"/>
      <c r="G64" s="180">
        <v>72000</v>
      </c>
      <c r="H64" s="10">
        <v>0</v>
      </c>
      <c r="I64" s="179" t="s">
        <v>53</v>
      </c>
      <c r="J64" s="179"/>
      <c r="K64" s="179" t="s">
        <v>53</v>
      </c>
      <c r="L64" s="180"/>
      <c r="M64" s="10"/>
      <c r="N64" s="10">
        <v>0</v>
      </c>
      <c r="O64" s="179"/>
      <c r="P64" s="301" t="s">
        <v>32</v>
      </c>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row>
    <row r="65" spans="1:42" s="183" customFormat="1" ht="32.4" customHeight="1" x14ac:dyDescent="0.3">
      <c r="A65" s="375" t="s">
        <v>352</v>
      </c>
      <c r="B65" s="178" t="s">
        <v>6399</v>
      </c>
      <c r="C65" s="180" t="s">
        <v>414</v>
      </c>
      <c r="D65" s="180">
        <v>72000</v>
      </c>
      <c r="E65" s="180">
        <v>72000</v>
      </c>
      <c r="F65" s="180"/>
      <c r="G65" s="180">
        <v>72000</v>
      </c>
      <c r="H65" s="10">
        <v>0</v>
      </c>
      <c r="I65" s="179" t="s">
        <v>53</v>
      </c>
      <c r="J65" s="179"/>
      <c r="K65" s="179" t="s">
        <v>53</v>
      </c>
      <c r="L65" s="180"/>
      <c r="M65" s="10"/>
      <c r="N65" s="10">
        <v>0</v>
      </c>
      <c r="O65" s="179"/>
      <c r="P65" s="301" t="s">
        <v>32</v>
      </c>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row>
    <row r="66" spans="1:42" s="183" customFormat="1" ht="32.4" customHeight="1" x14ac:dyDescent="0.3">
      <c r="A66" s="375" t="s">
        <v>352</v>
      </c>
      <c r="B66" s="178" t="s">
        <v>6400</v>
      </c>
      <c r="C66" s="180" t="s">
        <v>414</v>
      </c>
      <c r="D66" s="180">
        <v>72000</v>
      </c>
      <c r="E66" s="180">
        <v>72000</v>
      </c>
      <c r="F66" s="180"/>
      <c r="G66" s="180">
        <v>72000</v>
      </c>
      <c r="H66" s="10">
        <v>0</v>
      </c>
      <c r="I66" s="179" t="s">
        <v>53</v>
      </c>
      <c r="J66" s="179"/>
      <c r="K66" s="179" t="s">
        <v>53</v>
      </c>
      <c r="L66" s="180"/>
      <c r="M66" s="10"/>
      <c r="N66" s="10">
        <v>0</v>
      </c>
      <c r="O66" s="179"/>
      <c r="P66" s="301" t="s">
        <v>32</v>
      </c>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row>
    <row r="67" spans="1:42" s="183" customFormat="1" ht="32.4" customHeight="1" x14ac:dyDescent="0.3">
      <c r="A67" s="375" t="s">
        <v>352</v>
      </c>
      <c r="B67" s="178" t="s">
        <v>6401</v>
      </c>
      <c r="C67" s="180" t="s">
        <v>414</v>
      </c>
      <c r="D67" s="180">
        <v>72000</v>
      </c>
      <c r="E67" s="180">
        <v>72000</v>
      </c>
      <c r="F67" s="180"/>
      <c r="G67" s="180">
        <v>72000</v>
      </c>
      <c r="H67" s="10">
        <v>0</v>
      </c>
      <c r="I67" s="179" t="s">
        <v>53</v>
      </c>
      <c r="J67" s="179"/>
      <c r="K67" s="179" t="s">
        <v>53</v>
      </c>
      <c r="L67" s="180"/>
      <c r="M67" s="10"/>
      <c r="N67" s="10">
        <v>0</v>
      </c>
      <c r="O67" s="179"/>
      <c r="P67" s="301" t="s">
        <v>32</v>
      </c>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row>
    <row r="68" spans="1:42" s="183" customFormat="1" ht="32.4" customHeight="1" x14ac:dyDescent="0.3">
      <c r="A68" s="375" t="s">
        <v>352</v>
      </c>
      <c r="B68" s="178" t="s">
        <v>6402</v>
      </c>
      <c r="C68" s="180" t="s">
        <v>414</v>
      </c>
      <c r="D68" s="180">
        <v>72000</v>
      </c>
      <c r="E68" s="180">
        <v>72000</v>
      </c>
      <c r="F68" s="180"/>
      <c r="G68" s="180">
        <v>72000</v>
      </c>
      <c r="H68" s="10">
        <v>0</v>
      </c>
      <c r="I68" s="179" t="s">
        <v>53</v>
      </c>
      <c r="J68" s="179"/>
      <c r="K68" s="179" t="s">
        <v>53</v>
      </c>
      <c r="L68" s="180"/>
      <c r="M68" s="10"/>
      <c r="N68" s="10">
        <v>0</v>
      </c>
      <c r="O68" s="179"/>
      <c r="P68" s="301" t="s">
        <v>32</v>
      </c>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row>
    <row r="69" spans="1:42" s="183" customFormat="1" ht="32.4" customHeight="1" x14ac:dyDescent="0.3">
      <c r="A69" s="375" t="s">
        <v>352</v>
      </c>
      <c r="B69" s="178" t="s">
        <v>6403</v>
      </c>
      <c r="C69" s="180" t="s">
        <v>414</v>
      </c>
      <c r="D69" s="180">
        <v>72000</v>
      </c>
      <c r="E69" s="180">
        <v>72000</v>
      </c>
      <c r="F69" s="180"/>
      <c r="G69" s="180">
        <v>72000</v>
      </c>
      <c r="H69" s="10">
        <v>0</v>
      </c>
      <c r="I69" s="179" t="s">
        <v>53</v>
      </c>
      <c r="J69" s="179"/>
      <c r="K69" s="179" t="s">
        <v>53</v>
      </c>
      <c r="L69" s="180"/>
      <c r="M69" s="10"/>
      <c r="N69" s="10">
        <v>0</v>
      </c>
      <c r="O69" s="179"/>
      <c r="P69" s="301" t="s">
        <v>32</v>
      </c>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row>
    <row r="70" spans="1:42" s="183" customFormat="1" ht="32.4" customHeight="1" x14ac:dyDescent="0.3">
      <c r="A70" s="375" t="s">
        <v>352</v>
      </c>
      <c r="B70" s="178" t="s">
        <v>6404</v>
      </c>
      <c r="C70" s="180" t="s">
        <v>414</v>
      </c>
      <c r="D70" s="180">
        <v>72000</v>
      </c>
      <c r="E70" s="180">
        <v>72000</v>
      </c>
      <c r="F70" s="180"/>
      <c r="G70" s="180">
        <v>72000</v>
      </c>
      <c r="H70" s="10">
        <v>0</v>
      </c>
      <c r="I70" s="179" t="s">
        <v>53</v>
      </c>
      <c r="J70" s="179"/>
      <c r="K70" s="179" t="s">
        <v>53</v>
      </c>
      <c r="L70" s="180"/>
      <c r="M70" s="10"/>
      <c r="N70" s="10">
        <v>0</v>
      </c>
      <c r="O70" s="179"/>
      <c r="P70" s="301" t="s">
        <v>32</v>
      </c>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row>
    <row r="71" spans="1:42" s="183" customFormat="1" ht="32.4" customHeight="1" x14ac:dyDescent="0.3">
      <c r="A71" s="375" t="s">
        <v>352</v>
      </c>
      <c r="B71" s="178" t="s">
        <v>6405</v>
      </c>
      <c r="C71" s="180" t="s">
        <v>414</v>
      </c>
      <c r="D71" s="180">
        <v>72000</v>
      </c>
      <c r="E71" s="180">
        <v>72000</v>
      </c>
      <c r="F71" s="180"/>
      <c r="G71" s="180">
        <v>72000</v>
      </c>
      <c r="H71" s="10">
        <v>0</v>
      </c>
      <c r="I71" s="179" t="s">
        <v>53</v>
      </c>
      <c r="J71" s="179"/>
      <c r="K71" s="179" t="s">
        <v>53</v>
      </c>
      <c r="L71" s="180"/>
      <c r="M71" s="10"/>
      <c r="N71" s="10">
        <v>0</v>
      </c>
      <c r="O71" s="179"/>
      <c r="P71" s="301" t="s">
        <v>32</v>
      </c>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row>
    <row r="72" spans="1:42" s="183" customFormat="1" ht="32.4" customHeight="1" x14ac:dyDescent="0.3">
      <c r="A72" s="375" t="s">
        <v>352</v>
      </c>
      <c r="B72" s="178" t="s">
        <v>6406</v>
      </c>
      <c r="C72" s="180" t="s">
        <v>414</v>
      </c>
      <c r="D72" s="180">
        <v>72000</v>
      </c>
      <c r="E72" s="180">
        <v>72000</v>
      </c>
      <c r="F72" s="180"/>
      <c r="G72" s="180">
        <v>72000</v>
      </c>
      <c r="H72" s="10">
        <v>0</v>
      </c>
      <c r="I72" s="179" t="s">
        <v>53</v>
      </c>
      <c r="J72" s="179"/>
      <c r="K72" s="179" t="s">
        <v>53</v>
      </c>
      <c r="L72" s="180"/>
      <c r="M72" s="10"/>
      <c r="N72" s="10">
        <v>0</v>
      </c>
      <c r="O72" s="179"/>
      <c r="P72" s="301" t="s">
        <v>32</v>
      </c>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row>
    <row r="73" spans="1:42" s="183" customFormat="1" ht="32.4" customHeight="1" x14ac:dyDescent="0.3">
      <c r="A73" s="375" t="s">
        <v>4690</v>
      </c>
      <c r="B73" s="178" t="s">
        <v>6407</v>
      </c>
      <c r="C73" s="180" t="s">
        <v>414</v>
      </c>
      <c r="D73" s="180">
        <v>72000</v>
      </c>
      <c r="E73" s="180">
        <v>72000</v>
      </c>
      <c r="F73" s="180"/>
      <c r="G73" s="180">
        <v>72000</v>
      </c>
      <c r="H73" s="10">
        <v>0</v>
      </c>
      <c r="I73" s="179" t="s">
        <v>53</v>
      </c>
      <c r="J73" s="179"/>
      <c r="K73" s="179" t="s">
        <v>53</v>
      </c>
      <c r="L73" s="180"/>
      <c r="M73" s="10"/>
      <c r="N73" s="10">
        <v>0</v>
      </c>
      <c r="O73" s="179"/>
      <c r="P73" s="301" t="s">
        <v>32</v>
      </c>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row>
    <row r="74" spans="1:42" s="183" customFormat="1" ht="32.4" customHeight="1" x14ac:dyDescent="0.3">
      <c r="A74" s="375" t="s">
        <v>351</v>
      </c>
      <c r="B74" s="178" t="s">
        <v>6408</v>
      </c>
      <c r="C74" s="180" t="s">
        <v>414</v>
      </c>
      <c r="D74" s="180">
        <v>72000</v>
      </c>
      <c r="E74" s="180">
        <v>72000</v>
      </c>
      <c r="F74" s="180"/>
      <c r="G74" s="180">
        <v>72000</v>
      </c>
      <c r="H74" s="10">
        <v>0</v>
      </c>
      <c r="I74" s="179" t="s">
        <v>53</v>
      </c>
      <c r="J74" s="179"/>
      <c r="K74" s="179" t="s">
        <v>53</v>
      </c>
      <c r="L74" s="180"/>
      <c r="M74" s="10"/>
      <c r="N74" s="10">
        <v>0</v>
      </c>
      <c r="O74" s="179"/>
      <c r="P74" s="301" t="s">
        <v>32</v>
      </c>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row>
    <row r="75" spans="1:42" s="183" customFormat="1" ht="32.4" customHeight="1" x14ac:dyDescent="0.3">
      <c r="A75" s="375" t="s">
        <v>6409</v>
      </c>
      <c r="B75" s="178" t="s">
        <v>6410</v>
      </c>
      <c r="C75" s="180" t="s">
        <v>414</v>
      </c>
      <c r="D75" s="180">
        <v>72000</v>
      </c>
      <c r="E75" s="180">
        <v>72000</v>
      </c>
      <c r="F75" s="180"/>
      <c r="G75" s="180">
        <v>72000</v>
      </c>
      <c r="H75" s="10">
        <v>0</v>
      </c>
      <c r="I75" s="179" t="s">
        <v>53</v>
      </c>
      <c r="J75" s="179"/>
      <c r="K75" s="179" t="s">
        <v>53</v>
      </c>
      <c r="L75" s="180"/>
      <c r="M75" s="10"/>
      <c r="N75" s="10">
        <v>0</v>
      </c>
      <c r="O75" s="179"/>
      <c r="P75" s="301" t="s">
        <v>32</v>
      </c>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row>
    <row r="76" spans="1:42" s="183" customFormat="1" ht="32.4" customHeight="1" x14ac:dyDescent="0.3">
      <c r="A76" s="375" t="s">
        <v>6409</v>
      </c>
      <c r="B76" s="178" t="s">
        <v>6411</v>
      </c>
      <c r="C76" s="180" t="s">
        <v>414</v>
      </c>
      <c r="D76" s="180">
        <v>72000</v>
      </c>
      <c r="E76" s="180">
        <v>72000</v>
      </c>
      <c r="F76" s="180"/>
      <c r="G76" s="180">
        <v>72000</v>
      </c>
      <c r="H76" s="10">
        <v>0</v>
      </c>
      <c r="I76" s="179" t="s">
        <v>53</v>
      </c>
      <c r="J76" s="179"/>
      <c r="K76" s="179" t="s">
        <v>53</v>
      </c>
      <c r="L76" s="180"/>
      <c r="M76" s="10"/>
      <c r="N76" s="10">
        <v>0</v>
      </c>
      <c r="O76" s="179"/>
      <c r="P76" s="301" t="s">
        <v>32</v>
      </c>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row>
    <row r="77" spans="1:42" s="183" customFormat="1" ht="32.4" customHeight="1" x14ac:dyDescent="0.3">
      <c r="A77" s="375" t="s">
        <v>98</v>
      </c>
      <c r="B77" s="178" t="s">
        <v>6412</v>
      </c>
      <c r="C77" s="180" t="s">
        <v>414</v>
      </c>
      <c r="D77" s="180">
        <v>72000</v>
      </c>
      <c r="E77" s="180">
        <v>72000</v>
      </c>
      <c r="F77" s="180"/>
      <c r="G77" s="180">
        <v>72000</v>
      </c>
      <c r="H77" s="10">
        <v>0</v>
      </c>
      <c r="I77" s="179" t="s">
        <v>53</v>
      </c>
      <c r="J77" s="179"/>
      <c r="K77" s="179" t="s">
        <v>53</v>
      </c>
      <c r="L77" s="180"/>
      <c r="M77" s="10"/>
      <c r="N77" s="10">
        <v>0</v>
      </c>
      <c r="O77" s="179"/>
      <c r="P77" s="301" t="s">
        <v>32</v>
      </c>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row>
    <row r="78" spans="1:42" s="183" customFormat="1" ht="32.4" customHeight="1" x14ac:dyDescent="0.3">
      <c r="A78" s="375" t="s">
        <v>344</v>
      </c>
      <c r="B78" s="178" t="s">
        <v>6413</v>
      </c>
      <c r="C78" s="180" t="s">
        <v>414</v>
      </c>
      <c r="D78" s="180">
        <v>72000</v>
      </c>
      <c r="E78" s="180">
        <v>72000</v>
      </c>
      <c r="F78" s="180"/>
      <c r="G78" s="180">
        <v>72000</v>
      </c>
      <c r="H78" s="10">
        <v>0</v>
      </c>
      <c r="I78" s="179" t="s">
        <v>53</v>
      </c>
      <c r="J78" s="179"/>
      <c r="K78" s="179" t="s">
        <v>53</v>
      </c>
      <c r="L78" s="180"/>
      <c r="M78" s="10"/>
      <c r="N78" s="10">
        <v>0</v>
      </c>
      <c r="O78" s="179"/>
      <c r="P78" s="301" t="s">
        <v>32</v>
      </c>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row>
    <row r="79" spans="1:42" s="183" customFormat="1" ht="32.4" customHeight="1" x14ac:dyDescent="0.3">
      <c r="A79" s="375" t="s">
        <v>344</v>
      </c>
      <c r="B79" s="178" t="s">
        <v>6414</v>
      </c>
      <c r="C79" s="180" t="s">
        <v>414</v>
      </c>
      <c r="D79" s="180">
        <v>72000</v>
      </c>
      <c r="E79" s="180">
        <v>72000</v>
      </c>
      <c r="F79" s="180"/>
      <c r="G79" s="180">
        <v>72000</v>
      </c>
      <c r="H79" s="10">
        <v>0</v>
      </c>
      <c r="I79" s="179" t="s">
        <v>53</v>
      </c>
      <c r="J79" s="179"/>
      <c r="K79" s="179" t="s">
        <v>53</v>
      </c>
      <c r="L79" s="180"/>
      <c r="M79" s="10"/>
      <c r="N79" s="10">
        <v>0</v>
      </c>
      <c r="O79" s="179"/>
      <c r="P79" s="301" t="s">
        <v>32</v>
      </c>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row>
    <row r="80" spans="1:42" s="183" customFormat="1" ht="32.4" customHeight="1" x14ac:dyDescent="0.3">
      <c r="A80" s="375" t="s">
        <v>344</v>
      </c>
      <c r="B80" s="178" t="s">
        <v>6415</v>
      </c>
      <c r="C80" s="180" t="s">
        <v>414</v>
      </c>
      <c r="D80" s="180">
        <v>72000</v>
      </c>
      <c r="E80" s="180">
        <v>72000</v>
      </c>
      <c r="F80" s="180"/>
      <c r="G80" s="180">
        <v>72000</v>
      </c>
      <c r="H80" s="10">
        <v>0</v>
      </c>
      <c r="I80" s="179" t="s">
        <v>53</v>
      </c>
      <c r="J80" s="179"/>
      <c r="K80" s="179" t="s">
        <v>53</v>
      </c>
      <c r="L80" s="180"/>
      <c r="M80" s="10"/>
      <c r="N80" s="10">
        <v>0</v>
      </c>
      <c r="O80" s="179"/>
      <c r="P80" s="301" t="s">
        <v>32</v>
      </c>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row>
    <row r="81" spans="1:42" s="183" customFormat="1" ht="32.4" customHeight="1" x14ac:dyDescent="0.3">
      <c r="A81" s="375" t="s">
        <v>344</v>
      </c>
      <c r="B81" s="178" t="s">
        <v>6416</v>
      </c>
      <c r="C81" s="180" t="s">
        <v>414</v>
      </c>
      <c r="D81" s="180">
        <v>72000</v>
      </c>
      <c r="E81" s="180">
        <v>72000</v>
      </c>
      <c r="F81" s="180"/>
      <c r="G81" s="180">
        <v>72000</v>
      </c>
      <c r="H81" s="10">
        <v>0</v>
      </c>
      <c r="I81" s="179" t="s">
        <v>53</v>
      </c>
      <c r="J81" s="179"/>
      <c r="K81" s="179" t="s">
        <v>53</v>
      </c>
      <c r="L81" s="180"/>
      <c r="M81" s="10"/>
      <c r="N81" s="10">
        <v>0</v>
      </c>
      <c r="O81" s="179"/>
      <c r="P81" s="301" t="s">
        <v>32</v>
      </c>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row>
    <row r="82" spans="1:42" s="183" customFormat="1" ht="32.4" customHeight="1" x14ac:dyDescent="0.3">
      <c r="A82" s="375" t="s">
        <v>344</v>
      </c>
      <c r="B82" s="178" t="s">
        <v>6417</v>
      </c>
      <c r="C82" s="180" t="s">
        <v>414</v>
      </c>
      <c r="D82" s="180">
        <v>72000</v>
      </c>
      <c r="E82" s="180">
        <v>72000</v>
      </c>
      <c r="F82" s="180"/>
      <c r="G82" s="180">
        <v>72000</v>
      </c>
      <c r="H82" s="10">
        <v>0</v>
      </c>
      <c r="I82" s="179" t="s">
        <v>53</v>
      </c>
      <c r="J82" s="179"/>
      <c r="K82" s="179" t="s">
        <v>53</v>
      </c>
      <c r="L82" s="180"/>
      <c r="M82" s="10"/>
      <c r="N82" s="10">
        <v>0</v>
      </c>
      <c r="O82" s="179"/>
      <c r="P82" s="301" t="s">
        <v>32</v>
      </c>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row>
    <row r="83" spans="1:42" s="183" customFormat="1" ht="32.4" customHeight="1" x14ac:dyDescent="0.3">
      <c r="A83" s="375" t="s">
        <v>344</v>
      </c>
      <c r="B83" s="178" t="s">
        <v>6418</v>
      </c>
      <c r="C83" s="180" t="s">
        <v>414</v>
      </c>
      <c r="D83" s="180">
        <v>72000</v>
      </c>
      <c r="E83" s="180">
        <v>72000</v>
      </c>
      <c r="F83" s="180"/>
      <c r="G83" s="180">
        <v>72000</v>
      </c>
      <c r="H83" s="10">
        <v>0</v>
      </c>
      <c r="I83" s="179" t="s">
        <v>53</v>
      </c>
      <c r="J83" s="179"/>
      <c r="K83" s="179" t="s">
        <v>53</v>
      </c>
      <c r="L83" s="180"/>
      <c r="M83" s="10"/>
      <c r="N83" s="10">
        <v>0</v>
      </c>
      <c r="O83" s="179"/>
      <c r="P83" s="301" t="s">
        <v>32</v>
      </c>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row>
    <row r="84" spans="1:42" s="183" customFormat="1" ht="32.4" customHeight="1" x14ac:dyDescent="0.3">
      <c r="A84" s="375" t="s">
        <v>4699</v>
      </c>
      <c r="B84" s="178" t="s">
        <v>6419</v>
      </c>
      <c r="C84" s="180" t="s">
        <v>414</v>
      </c>
      <c r="D84" s="180">
        <v>72000</v>
      </c>
      <c r="E84" s="180">
        <v>72000</v>
      </c>
      <c r="F84" s="180"/>
      <c r="G84" s="180">
        <v>72000</v>
      </c>
      <c r="H84" s="10">
        <v>0</v>
      </c>
      <c r="I84" s="179" t="s">
        <v>53</v>
      </c>
      <c r="J84" s="179"/>
      <c r="K84" s="179" t="s">
        <v>53</v>
      </c>
      <c r="L84" s="180"/>
      <c r="M84" s="10"/>
      <c r="N84" s="10">
        <v>0</v>
      </c>
      <c r="O84" s="179"/>
      <c r="P84" s="301" t="s">
        <v>32</v>
      </c>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row>
    <row r="85" spans="1:42" s="183" customFormat="1" ht="32.4" customHeight="1" x14ac:dyDescent="0.3">
      <c r="A85" s="375" t="s">
        <v>4699</v>
      </c>
      <c r="B85" s="178" t="s">
        <v>6420</v>
      </c>
      <c r="C85" s="180" t="s">
        <v>414</v>
      </c>
      <c r="D85" s="180">
        <v>72000</v>
      </c>
      <c r="E85" s="180">
        <v>72000</v>
      </c>
      <c r="F85" s="180"/>
      <c r="G85" s="180">
        <v>72000</v>
      </c>
      <c r="H85" s="10">
        <v>0</v>
      </c>
      <c r="I85" s="179" t="s">
        <v>53</v>
      </c>
      <c r="J85" s="179"/>
      <c r="K85" s="179" t="s">
        <v>53</v>
      </c>
      <c r="L85" s="180"/>
      <c r="M85" s="10"/>
      <c r="N85" s="10">
        <v>0</v>
      </c>
      <c r="O85" s="179"/>
      <c r="P85" s="301" t="s">
        <v>32</v>
      </c>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row>
    <row r="86" spans="1:42" s="183" customFormat="1" ht="32.4" customHeight="1" x14ac:dyDescent="0.3">
      <c r="A86" s="375" t="s">
        <v>99</v>
      </c>
      <c r="B86" s="178" t="s">
        <v>6421</v>
      </c>
      <c r="C86" s="180" t="s">
        <v>414</v>
      </c>
      <c r="D86" s="180">
        <v>72000</v>
      </c>
      <c r="E86" s="180">
        <v>72000</v>
      </c>
      <c r="F86" s="180"/>
      <c r="G86" s="180">
        <v>72000</v>
      </c>
      <c r="H86" s="10">
        <v>0</v>
      </c>
      <c r="I86" s="179" t="s">
        <v>53</v>
      </c>
      <c r="J86" s="179"/>
      <c r="K86" s="179" t="s">
        <v>53</v>
      </c>
      <c r="L86" s="180"/>
      <c r="M86" s="10"/>
      <c r="N86" s="10">
        <v>0</v>
      </c>
      <c r="O86" s="179"/>
      <c r="P86" s="301" t="s">
        <v>32</v>
      </c>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row>
    <row r="87" spans="1:42" s="183" customFormat="1" ht="32.4" customHeight="1" x14ac:dyDescent="0.3">
      <c r="A87" s="375" t="s">
        <v>99</v>
      </c>
      <c r="B87" s="178" t="s">
        <v>6422</v>
      </c>
      <c r="C87" s="180" t="s">
        <v>414</v>
      </c>
      <c r="D87" s="180">
        <v>72000</v>
      </c>
      <c r="E87" s="180">
        <v>72000</v>
      </c>
      <c r="F87" s="180"/>
      <c r="G87" s="180">
        <v>72000</v>
      </c>
      <c r="H87" s="10">
        <v>0</v>
      </c>
      <c r="I87" s="179" t="s">
        <v>53</v>
      </c>
      <c r="J87" s="179"/>
      <c r="K87" s="179" t="s">
        <v>53</v>
      </c>
      <c r="L87" s="180"/>
      <c r="M87" s="10"/>
      <c r="N87" s="10">
        <v>0</v>
      </c>
      <c r="O87" s="179"/>
      <c r="P87" s="301" t="s">
        <v>32</v>
      </c>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row>
    <row r="88" spans="1:42" s="183" customFormat="1" ht="32.4" customHeight="1" x14ac:dyDescent="0.3">
      <c r="A88" s="375" t="s">
        <v>99</v>
      </c>
      <c r="B88" s="178" t="s">
        <v>6423</v>
      </c>
      <c r="C88" s="180" t="s">
        <v>414</v>
      </c>
      <c r="D88" s="180">
        <v>72000</v>
      </c>
      <c r="E88" s="180">
        <v>72000</v>
      </c>
      <c r="F88" s="180"/>
      <c r="G88" s="180">
        <v>72000</v>
      </c>
      <c r="H88" s="10">
        <v>0</v>
      </c>
      <c r="I88" s="179" t="s">
        <v>53</v>
      </c>
      <c r="J88" s="179"/>
      <c r="K88" s="179" t="s">
        <v>53</v>
      </c>
      <c r="L88" s="180"/>
      <c r="M88" s="10"/>
      <c r="N88" s="10">
        <v>0</v>
      </c>
      <c r="O88" s="179"/>
      <c r="P88" s="301" t="s">
        <v>32</v>
      </c>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row>
    <row r="89" spans="1:42" s="183" customFormat="1" ht="32.4" customHeight="1" x14ac:dyDescent="0.3">
      <c r="A89" s="375" t="s">
        <v>99</v>
      </c>
      <c r="B89" s="178" t="s">
        <v>6424</v>
      </c>
      <c r="C89" s="180" t="s">
        <v>414</v>
      </c>
      <c r="D89" s="180">
        <v>72000</v>
      </c>
      <c r="E89" s="180">
        <v>72000</v>
      </c>
      <c r="F89" s="180"/>
      <c r="G89" s="180">
        <v>72000</v>
      </c>
      <c r="H89" s="10">
        <v>0</v>
      </c>
      <c r="I89" s="179" t="s">
        <v>53</v>
      </c>
      <c r="J89" s="179"/>
      <c r="K89" s="179" t="s">
        <v>53</v>
      </c>
      <c r="L89" s="180"/>
      <c r="M89" s="10"/>
      <c r="N89" s="10">
        <v>0</v>
      </c>
      <c r="O89" s="179"/>
      <c r="P89" s="301" t="s">
        <v>32</v>
      </c>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row>
    <row r="90" spans="1:42" s="183" customFormat="1" ht="32.4" customHeight="1" x14ac:dyDescent="0.3">
      <c r="A90" s="375" t="s">
        <v>99</v>
      </c>
      <c r="B90" s="178" t="s">
        <v>6425</v>
      </c>
      <c r="C90" s="180" t="s">
        <v>414</v>
      </c>
      <c r="D90" s="180">
        <v>72000</v>
      </c>
      <c r="E90" s="180">
        <v>72000</v>
      </c>
      <c r="F90" s="180"/>
      <c r="G90" s="180">
        <v>72000</v>
      </c>
      <c r="H90" s="10">
        <v>0</v>
      </c>
      <c r="I90" s="179" t="s">
        <v>53</v>
      </c>
      <c r="J90" s="179"/>
      <c r="K90" s="179" t="s">
        <v>53</v>
      </c>
      <c r="L90" s="180"/>
      <c r="M90" s="10"/>
      <c r="N90" s="10">
        <v>0</v>
      </c>
      <c r="O90" s="179"/>
      <c r="P90" s="301" t="s">
        <v>32</v>
      </c>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row>
    <row r="91" spans="1:42" s="183" customFormat="1" ht="32.4" customHeight="1" x14ac:dyDescent="0.3">
      <c r="A91" s="375" t="s">
        <v>99</v>
      </c>
      <c r="B91" s="178" t="s">
        <v>6426</v>
      </c>
      <c r="C91" s="180" t="s">
        <v>414</v>
      </c>
      <c r="D91" s="180">
        <v>72000</v>
      </c>
      <c r="E91" s="180">
        <v>72000</v>
      </c>
      <c r="F91" s="180"/>
      <c r="G91" s="180">
        <v>72000</v>
      </c>
      <c r="H91" s="10">
        <v>0</v>
      </c>
      <c r="I91" s="179" t="s">
        <v>53</v>
      </c>
      <c r="J91" s="179"/>
      <c r="K91" s="179" t="s">
        <v>53</v>
      </c>
      <c r="L91" s="180"/>
      <c r="M91" s="10"/>
      <c r="N91" s="10">
        <v>0</v>
      </c>
      <c r="O91" s="179"/>
      <c r="P91" s="301" t="s">
        <v>32</v>
      </c>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row>
    <row r="92" spans="1:42" s="183" customFormat="1" ht="32.4" customHeight="1" x14ac:dyDescent="0.3">
      <c r="A92" s="375" t="s">
        <v>100</v>
      </c>
      <c r="B92" s="178" t="s">
        <v>6427</v>
      </c>
      <c r="C92" s="180" t="s">
        <v>414</v>
      </c>
      <c r="D92" s="180">
        <v>72000</v>
      </c>
      <c r="E92" s="180">
        <v>72000</v>
      </c>
      <c r="F92" s="180"/>
      <c r="G92" s="180">
        <v>72000</v>
      </c>
      <c r="H92" s="10">
        <v>0</v>
      </c>
      <c r="I92" s="179" t="s">
        <v>53</v>
      </c>
      <c r="J92" s="179"/>
      <c r="K92" s="179" t="s">
        <v>53</v>
      </c>
      <c r="L92" s="180"/>
      <c r="M92" s="10"/>
      <c r="N92" s="10">
        <v>0</v>
      </c>
      <c r="O92" s="179"/>
      <c r="P92" s="301" t="s">
        <v>32</v>
      </c>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row>
    <row r="93" spans="1:42" s="183" customFormat="1" ht="32.4" customHeight="1" x14ac:dyDescent="0.3">
      <c r="A93" s="375" t="s">
        <v>4712</v>
      </c>
      <c r="B93" s="178" t="s">
        <v>6428</v>
      </c>
      <c r="C93" s="180" t="s">
        <v>414</v>
      </c>
      <c r="D93" s="180">
        <v>72000</v>
      </c>
      <c r="E93" s="180">
        <v>72000</v>
      </c>
      <c r="F93" s="180"/>
      <c r="G93" s="180">
        <v>72000</v>
      </c>
      <c r="H93" s="10">
        <v>0</v>
      </c>
      <c r="I93" s="179" t="s">
        <v>53</v>
      </c>
      <c r="J93" s="179"/>
      <c r="K93" s="179" t="s">
        <v>53</v>
      </c>
      <c r="L93" s="180"/>
      <c r="M93" s="10"/>
      <c r="N93" s="10">
        <v>0</v>
      </c>
      <c r="O93" s="179"/>
      <c r="P93" s="301" t="s">
        <v>32</v>
      </c>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row>
    <row r="94" spans="1:42" s="183" customFormat="1" ht="32.4" customHeight="1" x14ac:dyDescent="0.3">
      <c r="A94" s="375" t="s">
        <v>56</v>
      </c>
      <c r="B94" s="178" t="s">
        <v>6429</v>
      </c>
      <c r="C94" s="180" t="s">
        <v>414</v>
      </c>
      <c r="D94" s="180">
        <v>72000</v>
      </c>
      <c r="E94" s="180">
        <v>72000</v>
      </c>
      <c r="F94" s="180"/>
      <c r="G94" s="180">
        <v>72000</v>
      </c>
      <c r="H94" s="10">
        <v>0</v>
      </c>
      <c r="I94" s="179" t="s">
        <v>53</v>
      </c>
      <c r="J94" s="179"/>
      <c r="K94" s="179" t="s">
        <v>53</v>
      </c>
      <c r="L94" s="180"/>
      <c r="M94" s="10"/>
      <c r="N94" s="10">
        <v>0</v>
      </c>
      <c r="O94" s="179"/>
      <c r="P94" s="301" t="s">
        <v>32</v>
      </c>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row>
    <row r="95" spans="1:42" s="183" customFormat="1" ht="32.4" customHeight="1" x14ac:dyDescent="0.3">
      <c r="A95" s="375" t="s">
        <v>56</v>
      </c>
      <c r="B95" s="178" t="s">
        <v>6430</v>
      </c>
      <c r="C95" s="180" t="s">
        <v>414</v>
      </c>
      <c r="D95" s="180">
        <v>72000</v>
      </c>
      <c r="E95" s="180">
        <v>72000</v>
      </c>
      <c r="F95" s="180"/>
      <c r="G95" s="180">
        <v>72000</v>
      </c>
      <c r="H95" s="10">
        <v>0</v>
      </c>
      <c r="I95" s="179" t="s">
        <v>53</v>
      </c>
      <c r="J95" s="179"/>
      <c r="K95" s="179" t="s">
        <v>53</v>
      </c>
      <c r="L95" s="180"/>
      <c r="M95" s="10"/>
      <c r="N95" s="10">
        <v>0</v>
      </c>
      <c r="O95" s="179"/>
      <c r="P95" s="301" t="s">
        <v>32</v>
      </c>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row>
    <row r="96" spans="1:42" s="183" customFormat="1" ht="32.4" customHeight="1" x14ac:dyDescent="0.3">
      <c r="A96" s="375" t="s">
        <v>56</v>
      </c>
      <c r="B96" s="178" t="s">
        <v>6431</v>
      </c>
      <c r="C96" s="180" t="s">
        <v>414</v>
      </c>
      <c r="D96" s="180">
        <v>72000</v>
      </c>
      <c r="E96" s="180">
        <v>72000</v>
      </c>
      <c r="F96" s="180"/>
      <c r="G96" s="180">
        <v>72000</v>
      </c>
      <c r="H96" s="10">
        <v>0</v>
      </c>
      <c r="I96" s="179" t="s">
        <v>53</v>
      </c>
      <c r="J96" s="179"/>
      <c r="K96" s="179" t="s">
        <v>53</v>
      </c>
      <c r="L96" s="180"/>
      <c r="M96" s="10"/>
      <c r="N96" s="10">
        <v>0</v>
      </c>
      <c r="O96" s="179"/>
      <c r="P96" s="301" t="s">
        <v>32</v>
      </c>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row>
    <row r="97" spans="1:42" s="183" customFormat="1" ht="32.4" customHeight="1" x14ac:dyDescent="0.3">
      <c r="A97" s="375" t="s">
        <v>349</v>
      </c>
      <c r="B97" s="178" t="s">
        <v>6432</v>
      </c>
      <c r="C97" s="180" t="s">
        <v>414</v>
      </c>
      <c r="D97" s="180">
        <v>72000</v>
      </c>
      <c r="E97" s="180">
        <v>72000</v>
      </c>
      <c r="F97" s="180"/>
      <c r="G97" s="180">
        <v>72000</v>
      </c>
      <c r="H97" s="10">
        <v>0</v>
      </c>
      <c r="I97" s="179" t="s">
        <v>53</v>
      </c>
      <c r="J97" s="179"/>
      <c r="K97" s="179" t="s">
        <v>53</v>
      </c>
      <c r="L97" s="180"/>
      <c r="M97" s="10"/>
      <c r="N97" s="10">
        <v>0</v>
      </c>
      <c r="O97" s="179"/>
      <c r="P97" s="301" t="s">
        <v>32</v>
      </c>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row>
    <row r="98" spans="1:42" s="183" customFormat="1" ht="32.4" customHeight="1" x14ac:dyDescent="0.3">
      <c r="A98" s="375" t="s">
        <v>349</v>
      </c>
      <c r="B98" s="178" t="s">
        <v>6433</v>
      </c>
      <c r="C98" s="180" t="s">
        <v>414</v>
      </c>
      <c r="D98" s="180">
        <v>72000</v>
      </c>
      <c r="E98" s="180">
        <v>72000</v>
      </c>
      <c r="F98" s="180"/>
      <c r="G98" s="180">
        <v>72000</v>
      </c>
      <c r="H98" s="10">
        <v>0</v>
      </c>
      <c r="I98" s="179" t="s">
        <v>53</v>
      </c>
      <c r="J98" s="179"/>
      <c r="K98" s="179" t="s">
        <v>53</v>
      </c>
      <c r="L98" s="180"/>
      <c r="M98" s="10"/>
      <c r="N98" s="10">
        <v>0</v>
      </c>
      <c r="O98" s="179"/>
      <c r="P98" s="301" t="s">
        <v>32</v>
      </c>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row>
    <row r="99" spans="1:42" s="183" customFormat="1" ht="32.4" customHeight="1" x14ac:dyDescent="0.3">
      <c r="A99" s="375" t="s">
        <v>343</v>
      </c>
      <c r="B99" s="178" t="s">
        <v>6434</v>
      </c>
      <c r="C99" s="180" t="s">
        <v>414</v>
      </c>
      <c r="D99" s="180">
        <v>72000</v>
      </c>
      <c r="E99" s="180">
        <v>72000</v>
      </c>
      <c r="F99" s="180"/>
      <c r="G99" s="180">
        <v>72000</v>
      </c>
      <c r="H99" s="10">
        <v>0</v>
      </c>
      <c r="I99" s="179" t="s">
        <v>53</v>
      </c>
      <c r="J99" s="179"/>
      <c r="K99" s="179" t="s">
        <v>53</v>
      </c>
      <c r="L99" s="180"/>
      <c r="M99" s="10"/>
      <c r="N99" s="10">
        <v>0</v>
      </c>
      <c r="O99" s="179"/>
      <c r="P99" s="301" t="s">
        <v>32</v>
      </c>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row>
    <row r="100" spans="1:42" s="183" customFormat="1" ht="32.4" customHeight="1" x14ac:dyDescent="0.3">
      <c r="A100" s="375" t="s">
        <v>343</v>
      </c>
      <c r="B100" s="178" t="s">
        <v>6435</v>
      </c>
      <c r="C100" s="180" t="s">
        <v>414</v>
      </c>
      <c r="D100" s="180">
        <v>72000</v>
      </c>
      <c r="E100" s="180">
        <v>72000</v>
      </c>
      <c r="F100" s="180"/>
      <c r="G100" s="180">
        <v>72000</v>
      </c>
      <c r="H100" s="10">
        <v>0</v>
      </c>
      <c r="I100" s="179" t="s">
        <v>53</v>
      </c>
      <c r="J100" s="179"/>
      <c r="K100" s="179" t="s">
        <v>53</v>
      </c>
      <c r="L100" s="180"/>
      <c r="M100" s="10"/>
      <c r="N100" s="10">
        <v>0</v>
      </c>
      <c r="O100" s="179"/>
      <c r="P100" s="301" t="s">
        <v>32</v>
      </c>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row>
    <row r="101" spans="1:42" s="183" customFormat="1" ht="32.4" customHeight="1" x14ac:dyDescent="0.3">
      <c r="A101" s="375" t="s">
        <v>343</v>
      </c>
      <c r="B101" s="178" t="s">
        <v>6436</v>
      </c>
      <c r="C101" s="180" t="s">
        <v>414</v>
      </c>
      <c r="D101" s="180">
        <v>72000</v>
      </c>
      <c r="E101" s="180">
        <v>72000</v>
      </c>
      <c r="F101" s="180"/>
      <c r="G101" s="180">
        <v>72000</v>
      </c>
      <c r="H101" s="10">
        <v>0</v>
      </c>
      <c r="I101" s="179" t="s">
        <v>53</v>
      </c>
      <c r="J101" s="179"/>
      <c r="K101" s="179" t="s">
        <v>53</v>
      </c>
      <c r="L101" s="180"/>
      <c r="M101" s="10"/>
      <c r="N101" s="10">
        <v>0</v>
      </c>
      <c r="O101" s="179"/>
      <c r="P101" s="301" t="s">
        <v>32</v>
      </c>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row>
    <row r="102" spans="1:42" s="183" customFormat="1" ht="32.4" customHeight="1" x14ac:dyDescent="0.3">
      <c r="A102" s="375" t="s">
        <v>343</v>
      </c>
      <c r="B102" s="178" t="s">
        <v>6437</v>
      </c>
      <c r="C102" s="180" t="s">
        <v>414</v>
      </c>
      <c r="D102" s="180">
        <v>72000</v>
      </c>
      <c r="E102" s="180">
        <v>72000</v>
      </c>
      <c r="F102" s="180"/>
      <c r="G102" s="180">
        <v>72000</v>
      </c>
      <c r="H102" s="10">
        <v>0</v>
      </c>
      <c r="I102" s="179" t="s">
        <v>53</v>
      </c>
      <c r="J102" s="179"/>
      <c r="K102" s="179" t="s">
        <v>53</v>
      </c>
      <c r="L102" s="180"/>
      <c r="M102" s="10"/>
      <c r="N102" s="10">
        <v>0</v>
      </c>
      <c r="O102" s="179"/>
      <c r="P102" s="301" t="s">
        <v>32</v>
      </c>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row>
    <row r="103" spans="1:42" s="183" customFormat="1" ht="32.4" customHeight="1" x14ac:dyDescent="0.3">
      <c r="A103" s="375" t="s">
        <v>343</v>
      </c>
      <c r="B103" s="178" t="s">
        <v>6438</v>
      </c>
      <c r="C103" s="180" t="s">
        <v>414</v>
      </c>
      <c r="D103" s="180">
        <v>72000</v>
      </c>
      <c r="E103" s="180">
        <v>72000</v>
      </c>
      <c r="F103" s="180"/>
      <c r="G103" s="180">
        <v>72000</v>
      </c>
      <c r="H103" s="10">
        <v>0</v>
      </c>
      <c r="I103" s="179" t="s">
        <v>53</v>
      </c>
      <c r="J103" s="179"/>
      <c r="K103" s="179" t="s">
        <v>53</v>
      </c>
      <c r="L103" s="180"/>
      <c r="M103" s="10"/>
      <c r="N103" s="10">
        <v>0</v>
      </c>
      <c r="O103" s="179"/>
      <c r="P103" s="301" t="s">
        <v>32</v>
      </c>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row>
    <row r="104" spans="1:42" s="183" customFormat="1" ht="32.4" customHeight="1" x14ac:dyDescent="0.3">
      <c r="A104" s="375" t="s">
        <v>343</v>
      </c>
      <c r="B104" s="178" t="s">
        <v>6439</v>
      </c>
      <c r="C104" s="180" t="s">
        <v>414</v>
      </c>
      <c r="D104" s="180">
        <v>72000</v>
      </c>
      <c r="E104" s="180">
        <v>72000</v>
      </c>
      <c r="F104" s="180"/>
      <c r="G104" s="180">
        <v>72000</v>
      </c>
      <c r="H104" s="10">
        <v>0</v>
      </c>
      <c r="I104" s="179" t="s">
        <v>53</v>
      </c>
      <c r="J104" s="179"/>
      <c r="K104" s="179" t="s">
        <v>53</v>
      </c>
      <c r="L104" s="180"/>
      <c r="M104" s="10"/>
      <c r="N104" s="10">
        <v>0</v>
      </c>
      <c r="O104" s="179"/>
      <c r="P104" s="301" t="s">
        <v>32</v>
      </c>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row>
    <row r="105" spans="1:42" s="183" customFormat="1" ht="32.4" customHeight="1" x14ac:dyDescent="0.3">
      <c r="A105" s="375" t="s">
        <v>427</v>
      </c>
      <c r="B105" s="178" t="s">
        <v>6440</v>
      </c>
      <c r="C105" s="180" t="s">
        <v>414</v>
      </c>
      <c r="D105" s="180">
        <v>72000</v>
      </c>
      <c r="E105" s="180">
        <v>72000</v>
      </c>
      <c r="F105" s="180"/>
      <c r="G105" s="180">
        <v>72000</v>
      </c>
      <c r="H105" s="10">
        <v>0</v>
      </c>
      <c r="I105" s="179" t="s">
        <v>53</v>
      </c>
      <c r="J105" s="179"/>
      <c r="K105" s="179" t="s">
        <v>53</v>
      </c>
      <c r="L105" s="180"/>
      <c r="M105" s="10"/>
      <c r="N105" s="10">
        <v>0</v>
      </c>
      <c r="O105" s="179"/>
      <c r="P105" s="301" t="s">
        <v>32</v>
      </c>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row>
    <row r="106" spans="1:42" s="183" customFormat="1" ht="32.4" customHeight="1" x14ac:dyDescent="0.3">
      <c r="A106" s="375" t="s">
        <v>429</v>
      </c>
      <c r="B106" s="178" t="s">
        <v>6441</v>
      </c>
      <c r="C106" s="180" t="s">
        <v>414</v>
      </c>
      <c r="D106" s="180">
        <v>72000</v>
      </c>
      <c r="E106" s="180">
        <v>72000</v>
      </c>
      <c r="F106" s="180"/>
      <c r="G106" s="180">
        <v>72000</v>
      </c>
      <c r="H106" s="10">
        <v>0</v>
      </c>
      <c r="I106" s="179" t="s">
        <v>53</v>
      </c>
      <c r="J106" s="179"/>
      <c r="K106" s="179" t="s">
        <v>53</v>
      </c>
      <c r="L106" s="180"/>
      <c r="M106" s="10"/>
      <c r="N106" s="10">
        <v>0</v>
      </c>
      <c r="O106" s="179"/>
      <c r="P106" s="301" t="s">
        <v>32</v>
      </c>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row>
    <row r="107" spans="1:42" s="183" customFormat="1" ht="32.4" customHeight="1" x14ac:dyDescent="0.3">
      <c r="A107" s="375" t="s">
        <v>342</v>
      </c>
      <c r="B107" s="178" t="s">
        <v>6442</v>
      </c>
      <c r="C107" s="180" t="s">
        <v>414</v>
      </c>
      <c r="D107" s="180">
        <v>72000</v>
      </c>
      <c r="E107" s="180">
        <v>72000</v>
      </c>
      <c r="F107" s="180"/>
      <c r="G107" s="180">
        <v>72000</v>
      </c>
      <c r="H107" s="10">
        <v>0</v>
      </c>
      <c r="I107" s="179" t="s">
        <v>53</v>
      </c>
      <c r="J107" s="179"/>
      <c r="K107" s="179" t="s">
        <v>53</v>
      </c>
      <c r="L107" s="180"/>
      <c r="M107" s="10"/>
      <c r="N107" s="10">
        <v>0</v>
      </c>
      <c r="O107" s="179"/>
      <c r="P107" s="301" t="s">
        <v>32</v>
      </c>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row>
    <row r="108" spans="1:42" s="183" customFormat="1" ht="32.4" customHeight="1" x14ac:dyDescent="0.3">
      <c r="A108" s="375" t="s">
        <v>342</v>
      </c>
      <c r="B108" s="178" t="s">
        <v>6443</v>
      </c>
      <c r="C108" s="180" t="s">
        <v>414</v>
      </c>
      <c r="D108" s="180">
        <v>72000</v>
      </c>
      <c r="E108" s="180">
        <v>72000</v>
      </c>
      <c r="F108" s="180"/>
      <c r="G108" s="180">
        <v>72000</v>
      </c>
      <c r="H108" s="10">
        <v>0</v>
      </c>
      <c r="I108" s="179" t="s">
        <v>53</v>
      </c>
      <c r="J108" s="179"/>
      <c r="K108" s="179" t="s">
        <v>53</v>
      </c>
      <c r="L108" s="180"/>
      <c r="M108" s="10"/>
      <c r="N108" s="10">
        <v>0</v>
      </c>
      <c r="O108" s="179"/>
      <c r="P108" s="301" t="s">
        <v>32</v>
      </c>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row>
    <row r="109" spans="1:42" s="183" customFormat="1" ht="32.4" customHeight="1" x14ac:dyDescent="0.3">
      <c r="A109" s="375" t="s">
        <v>342</v>
      </c>
      <c r="B109" s="178" t="s">
        <v>6444</v>
      </c>
      <c r="C109" s="180" t="s">
        <v>414</v>
      </c>
      <c r="D109" s="180">
        <v>72000</v>
      </c>
      <c r="E109" s="180">
        <v>72000</v>
      </c>
      <c r="F109" s="180"/>
      <c r="G109" s="180">
        <v>72000</v>
      </c>
      <c r="H109" s="10">
        <v>0</v>
      </c>
      <c r="I109" s="179" t="s">
        <v>53</v>
      </c>
      <c r="J109" s="179"/>
      <c r="K109" s="179" t="s">
        <v>53</v>
      </c>
      <c r="L109" s="180"/>
      <c r="M109" s="10"/>
      <c r="N109" s="10">
        <v>0</v>
      </c>
      <c r="O109" s="179"/>
      <c r="P109" s="301" t="s">
        <v>32</v>
      </c>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row>
    <row r="110" spans="1:42" s="183" customFormat="1" ht="32.4" customHeight="1" x14ac:dyDescent="0.3">
      <c r="A110" s="375" t="s">
        <v>58</v>
      </c>
      <c r="B110" s="178" t="s">
        <v>6445</v>
      </c>
      <c r="C110" s="180" t="s">
        <v>414</v>
      </c>
      <c r="D110" s="180">
        <v>72000</v>
      </c>
      <c r="E110" s="180">
        <v>72000</v>
      </c>
      <c r="F110" s="180"/>
      <c r="G110" s="180">
        <v>72000</v>
      </c>
      <c r="H110" s="10">
        <v>0</v>
      </c>
      <c r="I110" s="179" t="s">
        <v>53</v>
      </c>
      <c r="J110" s="179"/>
      <c r="K110" s="179" t="s">
        <v>53</v>
      </c>
      <c r="L110" s="180"/>
      <c r="M110" s="10"/>
      <c r="N110" s="10">
        <v>0</v>
      </c>
      <c r="O110" s="179"/>
      <c r="P110" s="301" t="s">
        <v>32</v>
      </c>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row>
    <row r="111" spans="1:42" s="183" customFormat="1" ht="32.4" customHeight="1" x14ac:dyDescent="0.3">
      <c r="A111" s="375" t="s">
        <v>58</v>
      </c>
      <c r="B111" s="178" t="s">
        <v>6446</v>
      </c>
      <c r="C111" s="180" t="s">
        <v>414</v>
      </c>
      <c r="D111" s="180">
        <v>72000</v>
      </c>
      <c r="E111" s="180">
        <v>72000</v>
      </c>
      <c r="F111" s="180"/>
      <c r="G111" s="180">
        <v>72000</v>
      </c>
      <c r="H111" s="10">
        <v>0</v>
      </c>
      <c r="I111" s="179" t="s">
        <v>53</v>
      </c>
      <c r="J111" s="179"/>
      <c r="K111" s="179" t="s">
        <v>53</v>
      </c>
      <c r="L111" s="180"/>
      <c r="M111" s="10"/>
      <c r="N111" s="10">
        <v>0</v>
      </c>
      <c r="O111" s="179"/>
      <c r="P111" s="301" t="s">
        <v>32</v>
      </c>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row>
    <row r="112" spans="1:42" s="183" customFormat="1" ht="32.4" customHeight="1" x14ac:dyDescent="0.3">
      <c r="A112" s="375" t="s">
        <v>102</v>
      </c>
      <c r="B112" s="178" t="s">
        <v>6447</v>
      </c>
      <c r="C112" s="180" t="s">
        <v>414</v>
      </c>
      <c r="D112" s="180">
        <v>72000</v>
      </c>
      <c r="E112" s="180">
        <v>72000</v>
      </c>
      <c r="F112" s="180"/>
      <c r="G112" s="180">
        <v>72000</v>
      </c>
      <c r="H112" s="10">
        <v>0</v>
      </c>
      <c r="I112" s="179" t="s">
        <v>53</v>
      </c>
      <c r="J112" s="179"/>
      <c r="K112" s="179" t="s">
        <v>53</v>
      </c>
      <c r="L112" s="180"/>
      <c r="M112" s="10"/>
      <c r="N112" s="10">
        <v>0</v>
      </c>
      <c r="O112" s="179"/>
      <c r="P112" s="301" t="s">
        <v>32</v>
      </c>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row>
    <row r="113" spans="1:42" s="183" customFormat="1" ht="32.4" customHeight="1" x14ac:dyDescent="0.3">
      <c r="A113" s="375" t="s">
        <v>102</v>
      </c>
      <c r="B113" s="178" t="s">
        <v>6448</v>
      </c>
      <c r="C113" s="180" t="s">
        <v>414</v>
      </c>
      <c r="D113" s="180">
        <v>72000</v>
      </c>
      <c r="E113" s="180">
        <v>72000</v>
      </c>
      <c r="F113" s="180"/>
      <c r="G113" s="180">
        <v>72000</v>
      </c>
      <c r="H113" s="10">
        <v>0</v>
      </c>
      <c r="I113" s="179" t="s">
        <v>53</v>
      </c>
      <c r="J113" s="179"/>
      <c r="K113" s="179" t="s">
        <v>53</v>
      </c>
      <c r="L113" s="180"/>
      <c r="M113" s="10"/>
      <c r="N113" s="10">
        <v>0</v>
      </c>
      <c r="O113" s="179"/>
      <c r="P113" s="301" t="s">
        <v>32</v>
      </c>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row>
    <row r="114" spans="1:42" s="183" customFormat="1" ht="32.4" customHeight="1" x14ac:dyDescent="0.3">
      <c r="A114" s="375" t="s">
        <v>5068</v>
      </c>
      <c r="B114" s="178" t="s">
        <v>6449</v>
      </c>
      <c r="C114" s="180" t="s">
        <v>414</v>
      </c>
      <c r="D114" s="180">
        <v>72000</v>
      </c>
      <c r="E114" s="180">
        <v>72000</v>
      </c>
      <c r="F114" s="180"/>
      <c r="G114" s="180">
        <v>72000</v>
      </c>
      <c r="H114" s="10">
        <v>0</v>
      </c>
      <c r="I114" s="179" t="s">
        <v>53</v>
      </c>
      <c r="J114" s="179"/>
      <c r="K114" s="179" t="s">
        <v>53</v>
      </c>
      <c r="L114" s="180"/>
      <c r="M114" s="10"/>
      <c r="N114" s="10">
        <v>0</v>
      </c>
      <c r="O114" s="179"/>
      <c r="P114" s="301" t="s">
        <v>32</v>
      </c>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row>
    <row r="115" spans="1:42" s="183" customFormat="1" ht="32.4" customHeight="1" x14ac:dyDescent="0.3">
      <c r="A115" s="375" t="s">
        <v>5068</v>
      </c>
      <c r="B115" s="178" t="s">
        <v>6451</v>
      </c>
      <c r="C115" s="180" t="s">
        <v>414</v>
      </c>
      <c r="D115" s="180">
        <v>72000</v>
      </c>
      <c r="E115" s="180">
        <v>72000</v>
      </c>
      <c r="F115" s="180"/>
      <c r="G115" s="180">
        <v>72000</v>
      </c>
      <c r="H115" s="10">
        <v>0</v>
      </c>
      <c r="I115" s="179" t="s">
        <v>53</v>
      </c>
      <c r="J115" s="179"/>
      <c r="K115" s="179" t="s">
        <v>53</v>
      </c>
      <c r="L115" s="180"/>
      <c r="M115" s="10"/>
      <c r="N115" s="10">
        <v>0</v>
      </c>
      <c r="O115" s="179"/>
      <c r="P115" s="301" t="s">
        <v>32</v>
      </c>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row>
    <row r="116" spans="1:42" s="183" customFormat="1" ht="32.4" customHeight="1" x14ac:dyDescent="0.3">
      <c r="A116" s="375" t="s">
        <v>347</v>
      </c>
      <c r="B116" s="178" t="s">
        <v>6452</v>
      </c>
      <c r="C116" s="180" t="s">
        <v>414</v>
      </c>
      <c r="D116" s="180">
        <v>72000</v>
      </c>
      <c r="E116" s="180">
        <v>72000</v>
      </c>
      <c r="F116" s="180"/>
      <c r="G116" s="180">
        <v>72000</v>
      </c>
      <c r="H116" s="10">
        <v>0</v>
      </c>
      <c r="I116" s="179" t="s">
        <v>53</v>
      </c>
      <c r="J116" s="179"/>
      <c r="K116" s="179" t="s">
        <v>53</v>
      </c>
      <c r="L116" s="180"/>
      <c r="M116" s="10"/>
      <c r="N116" s="10">
        <v>0</v>
      </c>
      <c r="O116" s="179"/>
      <c r="P116" s="301" t="s">
        <v>32</v>
      </c>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row>
    <row r="117" spans="1:42" s="183" customFormat="1" ht="32.4" customHeight="1" x14ac:dyDescent="0.3">
      <c r="A117" s="375" t="s">
        <v>347</v>
      </c>
      <c r="B117" s="178" t="s">
        <v>6453</v>
      </c>
      <c r="C117" s="180" t="s">
        <v>414</v>
      </c>
      <c r="D117" s="180">
        <v>72000</v>
      </c>
      <c r="E117" s="180">
        <v>72000</v>
      </c>
      <c r="F117" s="180"/>
      <c r="G117" s="180">
        <v>72000</v>
      </c>
      <c r="H117" s="10">
        <v>0</v>
      </c>
      <c r="I117" s="179" t="s">
        <v>53</v>
      </c>
      <c r="J117" s="179"/>
      <c r="K117" s="179" t="s">
        <v>53</v>
      </c>
      <c r="L117" s="180"/>
      <c r="M117" s="10"/>
      <c r="N117" s="10">
        <v>0</v>
      </c>
      <c r="O117" s="179"/>
      <c r="P117" s="301" t="s">
        <v>32</v>
      </c>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row>
    <row r="118" spans="1:42" s="183" customFormat="1" ht="32.4" customHeight="1" x14ac:dyDescent="0.3">
      <c r="A118" s="375" t="s">
        <v>345</v>
      </c>
      <c r="B118" s="178" t="s">
        <v>6454</v>
      </c>
      <c r="C118" s="180" t="s">
        <v>414</v>
      </c>
      <c r="D118" s="180">
        <v>72000</v>
      </c>
      <c r="E118" s="180">
        <v>72000</v>
      </c>
      <c r="F118" s="180"/>
      <c r="G118" s="180">
        <v>72000</v>
      </c>
      <c r="H118" s="10">
        <v>0</v>
      </c>
      <c r="I118" s="179" t="s">
        <v>53</v>
      </c>
      <c r="J118" s="179"/>
      <c r="K118" s="179" t="s">
        <v>53</v>
      </c>
      <c r="L118" s="180"/>
      <c r="M118" s="10"/>
      <c r="N118" s="10">
        <v>0</v>
      </c>
      <c r="O118" s="179"/>
      <c r="P118" s="301" t="s">
        <v>32</v>
      </c>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row>
    <row r="119" spans="1:42" s="183" customFormat="1" ht="32.4" customHeight="1" x14ac:dyDescent="0.3">
      <c r="A119" s="375" t="s">
        <v>345</v>
      </c>
      <c r="B119" s="178" t="s">
        <v>6455</v>
      </c>
      <c r="C119" s="180" t="s">
        <v>414</v>
      </c>
      <c r="D119" s="180">
        <v>72000</v>
      </c>
      <c r="E119" s="180">
        <v>72000</v>
      </c>
      <c r="F119" s="180"/>
      <c r="G119" s="180">
        <v>72000</v>
      </c>
      <c r="H119" s="10">
        <v>0</v>
      </c>
      <c r="I119" s="179" t="s">
        <v>53</v>
      </c>
      <c r="J119" s="179"/>
      <c r="K119" s="179" t="s">
        <v>53</v>
      </c>
      <c r="L119" s="180"/>
      <c r="M119" s="10"/>
      <c r="N119" s="10">
        <v>0</v>
      </c>
      <c r="O119" s="179"/>
      <c r="P119" s="301" t="s">
        <v>32</v>
      </c>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row>
    <row r="120" spans="1:42" s="183" customFormat="1" ht="32.4" customHeight="1" x14ac:dyDescent="0.3">
      <c r="A120" s="375" t="s">
        <v>345</v>
      </c>
      <c r="B120" s="178" t="s">
        <v>6456</v>
      </c>
      <c r="C120" s="180" t="s">
        <v>414</v>
      </c>
      <c r="D120" s="180">
        <v>72000</v>
      </c>
      <c r="E120" s="180">
        <v>72000</v>
      </c>
      <c r="F120" s="180"/>
      <c r="G120" s="180">
        <v>72000</v>
      </c>
      <c r="H120" s="10">
        <v>0</v>
      </c>
      <c r="I120" s="179" t="s">
        <v>53</v>
      </c>
      <c r="J120" s="179"/>
      <c r="K120" s="179" t="s">
        <v>53</v>
      </c>
      <c r="L120" s="180"/>
      <c r="M120" s="10"/>
      <c r="N120" s="10">
        <v>0</v>
      </c>
      <c r="O120" s="179"/>
      <c r="P120" s="301" t="s">
        <v>32</v>
      </c>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row>
    <row r="121" spans="1:42" s="183" customFormat="1" ht="32.4" customHeight="1" x14ac:dyDescent="0.3">
      <c r="A121" s="375" t="s">
        <v>4742</v>
      </c>
      <c r="B121" s="178" t="s">
        <v>6457</v>
      </c>
      <c r="C121" s="180" t="s">
        <v>414</v>
      </c>
      <c r="D121" s="180">
        <v>1848000</v>
      </c>
      <c r="E121" s="180">
        <v>1848000</v>
      </c>
      <c r="F121" s="180"/>
      <c r="G121" s="180">
        <v>1848000</v>
      </c>
      <c r="H121" s="10">
        <v>0</v>
      </c>
      <c r="I121" s="179" t="s">
        <v>53</v>
      </c>
      <c r="J121" s="179"/>
      <c r="K121" s="179" t="s">
        <v>53</v>
      </c>
      <c r="L121" s="180"/>
      <c r="M121" s="10"/>
      <c r="N121" s="10">
        <v>0</v>
      </c>
      <c r="O121" s="179"/>
      <c r="P121" s="301" t="s">
        <v>32</v>
      </c>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row>
    <row r="122" spans="1:42" s="183" customFormat="1" ht="32.4" customHeight="1" x14ac:dyDescent="0.3">
      <c r="A122" s="375" t="s">
        <v>58</v>
      </c>
      <c r="B122" s="178" t="s">
        <v>6458</v>
      </c>
      <c r="C122" s="180" t="s">
        <v>414</v>
      </c>
      <c r="D122" s="180">
        <v>821768</v>
      </c>
      <c r="E122" s="180">
        <v>821768</v>
      </c>
      <c r="F122" s="180"/>
      <c r="G122" s="180">
        <v>821768</v>
      </c>
      <c r="H122" s="10">
        <v>0</v>
      </c>
      <c r="I122" s="179" t="s">
        <v>53</v>
      </c>
      <c r="J122" s="179"/>
      <c r="K122" s="179" t="s">
        <v>53</v>
      </c>
      <c r="L122" s="180"/>
      <c r="M122" s="10"/>
      <c r="N122" s="10">
        <v>0</v>
      </c>
      <c r="O122" s="179"/>
      <c r="P122" s="301" t="s">
        <v>32</v>
      </c>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row>
    <row r="123" spans="1:42" s="183" customFormat="1" ht="32.4" customHeight="1" x14ac:dyDescent="0.3">
      <c r="A123" s="375" t="s">
        <v>58</v>
      </c>
      <c r="B123" s="178" t="s">
        <v>5061</v>
      </c>
      <c r="C123" s="180" t="s">
        <v>414</v>
      </c>
      <c r="D123" s="180">
        <v>1344000</v>
      </c>
      <c r="E123" s="180">
        <v>1344000</v>
      </c>
      <c r="F123" s="180"/>
      <c r="G123" s="180">
        <v>1344000</v>
      </c>
      <c r="H123" s="10">
        <v>0</v>
      </c>
      <c r="I123" s="179" t="s">
        <v>53</v>
      </c>
      <c r="J123" s="179"/>
      <c r="K123" s="179" t="s">
        <v>53</v>
      </c>
      <c r="L123" s="180"/>
      <c r="M123" s="10"/>
      <c r="N123" s="10">
        <v>0</v>
      </c>
      <c r="O123" s="179"/>
      <c r="P123" s="301" t="s">
        <v>32</v>
      </c>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row>
    <row r="124" spans="1:42" s="183" customFormat="1" ht="32.4" customHeight="1" x14ac:dyDescent="0.3">
      <c r="A124" s="375" t="s">
        <v>950</v>
      </c>
      <c r="B124" s="178" t="s">
        <v>6459</v>
      </c>
      <c r="C124" s="180" t="s">
        <v>414</v>
      </c>
      <c r="D124" s="180">
        <v>912000</v>
      </c>
      <c r="E124" s="180">
        <v>912000</v>
      </c>
      <c r="F124" s="180"/>
      <c r="G124" s="180">
        <v>912000</v>
      </c>
      <c r="H124" s="10">
        <v>0</v>
      </c>
      <c r="I124" s="179" t="s">
        <v>53</v>
      </c>
      <c r="J124" s="179"/>
      <c r="K124" s="179" t="s">
        <v>53</v>
      </c>
      <c r="L124" s="180"/>
      <c r="M124" s="10"/>
      <c r="N124" s="10">
        <v>0</v>
      </c>
      <c r="O124" s="179"/>
      <c r="P124" s="301" t="s">
        <v>32</v>
      </c>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row>
    <row r="125" spans="1:42" s="183" customFormat="1" ht="32.4" customHeight="1" x14ac:dyDescent="0.3">
      <c r="A125" s="375" t="s">
        <v>97</v>
      </c>
      <c r="B125" s="178" t="s">
        <v>6460</v>
      </c>
      <c r="C125" s="180" t="s">
        <v>414</v>
      </c>
      <c r="D125" s="180">
        <v>1056000</v>
      </c>
      <c r="E125" s="180">
        <v>1056000</v>
      </c>
      <c r="F125" s="180"/>
      <c r="G125" s="180">
        <v>1056000</v>
      </c>
      <c r="H125" s="10">
        <v>0</v>
      </c>
      <c r="I125" s="179" t="s">
        <v>53</v>
      </c>
      <c r="J125" s="179"/>
      <c r="K125" s="179" t="s">
        <v>53</v>
      </c>
      <c r="L125" s="180"/>
      <c r="M125" s="10"/>
      <c r="N125" s="10">
        <v>0</v>
      </c>
      <c r="O125" s="179"/>
      <c r="P125" s="301" t="s">
        <v>32</v>
      </c>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row>
    <row r="126" spans="1:42" s="183" customFormat="1" ht="32.4" customHeight="1" x14ac:dyDescent="0.3">
      <c r="A126" s="375" t="s">
        <v>99</v>
      </c>
      <c r="B126" s="178" t="s">
        <v>6461</v>
      </c>
      <c r="C126" s="180" t="s">
        <v>414</v>
      </c>
      <c r="D126" s="180">
        <v>1920000</v>
      </c>
      <c r="E126" s="180">
        <v>1920000</v>
      </c>
      <c r="F126" s="180"/>
      <c r="G126" s="180">
        <v>1920000</v>
      </c>
      <c r="H126" s="10">
        <v>0</v>
      </c>
      <c r="I126" s="179" t="s">
        <v>53</v>
      </c>
      <c r="J126" s="179"/>
      <c r="K126" s="179" t="s">
        <v>53</v>
      </c>
      <c r="L126" s="180"/>
      <c r="M126" s="10"/>
      <c r="N126" s="10">
        <v>0</v>
      </c>
      <c r="O126" s="179"/>
      <c r="P126" s="301" t="s">
        <v>32</v>
      </c>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row>
    <row r="127" spans="1:42" s="183" customFormat="1" ht="32.4" customHeight="1" x14ac:dyDescent="0.3">
      <c r="A127" s="375" t="s">
        <v>345</v>
      </c>
      <c r="B127" s="178" t="s">
        <v>6462</v>
      </c>
      <c r="C127" s="180" t="s">
        <v>414</v>
      </c>
      <c r="D127" s="180">
        <v>1416000</v>
      </c>
      <c r="E127" s="180">
        <v>1416000</v>
      </c>
      <c r="F127" s="180"/>
      <c r="G127" s="180">
        <v>1416000</v>
      </c>
      <c r="H127" s="10">
        <v>0</v>
      </c>
      <c r="I127" s="179" t="s">
        <v>53</v>
      </c>
      <c r="J127" s="179"/>
      <c r="K127" s="179" t="s">
        <v>53</v>
      </c>
      <c r="L127" s="180"/>
      <c r="M127" s="10"/>
      <c r="N127" s="10">
        <v>0</v>
      </c>
      <c r="O127" s="179"/>
      <c r="P127" s="301" t="s">
        <v>32</v>
      </c>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row>
    <row r="128" spans="1:42" s="183" customFormat="1" ht="32.4" customHeight="1" x14ac:dyDescent="0.3">
      <c r="A128" s="375" t="s">
        <v>6463</v>
      </c>
      <c r="B128" s="178" t="s">
        <v>6464</v>
      </c>
      <c r="C128" s="180" t="s">
        <v>414</v>
      </c>
      <c r="D128" s="180">
        <v>984000</v>
      </c>
      <c r="E128" s="180">
        <v>984000</v>
      </c>
      <c r="F128" s="180"/>
      <c r="G128" s="180">
        <v>984000</v>
      </c>
      <c r="H128" s="10">
        <v>0</v>
      </c>
      <c r="I128" s="179" t="s">
        <v>53</v>
      </c>
      <c r="J128" s="179"/>
      <c r="K128" s="179" t="s">
        <v>53</v>
      </c>
      <c r="L128" s="180"/>
      <c r="M128" s="10"/>
      <c r="N128" s="10">
        <v>0</v>
      </c>
      <c r="O128" s="179"/>
      <c r="P128" s="301" t="s">
        <v>32</v>
      </c>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row>
    <row r="129" spans="1:42" s="183" customFormat="1" ht="32.4" customHeight="1" x14ac:dyDescent="0.3">
      <c r="A129" s="375" t="s">
        <v>342</v>
      </c>
      <c r="B129" s="178" t="s">
        <v>6465</v>
      </c>
      <c r="C129" s="180" t="s">
        <v>414</v>
      </c>
      <c r="D129" s="180">
        <v>1200000</v>
      </c>
      <c r="E129" s="180">
        <v>1200000</v>
      </c>
      <c r="F129" s="180"/>
      <c r="G129" s="180">
        <v>1200000</v>
      </c>
      <c r="H129" s="10">
        <v>0</v>
      </c>
      <c r="I129" s="179" t="s">
        <v>53</v>
      </c>
      <c r="J129" s="179"/>
      <c r="K129" s="179" t="s">
        <v>53</v>
      </c>
      <c r="L129" s="180"/>
      <c r="M129" s="10"/>
      <c r="N129" s="10">
        <v>0</v>
      </c>
      <c r="O129" s="179"/>
      <c r="P129" s="301" t="s">
        <v>32</v>
      </c>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row>
    <row r="130" spans="1:42" s="183" customFormat="1" ht="32.4" customHeight="1" x14ac:dyDescent="0.3">
      <c r="A130" s="375" t="s">
        <v>342</v>
      </c>
      <c r="B130" s="178" t="s">
        <v>6466</v>
      </c>
      <c r="C130" s="180" t="s">
        <v>414</v>
      </c>
      <c r="D130" s="180">
        <v>1200000</v>
      </c>
      <c r="E130" s="180">
        <v>1200000</v>
      </c>
      <c r="F130" s="180"/>
      <c r="G130" s="180">
        <v>1200000</v>
      </c>
      <c r="H130" s="10">
        <v>0</v>
      </c>
      <c r="I130" s="179" t="s">
        <v>53</v>
      </c>
      <c r="J130" s="179"/>
      <c r="K130" s="179" t="s">
        <v>53</v>
      </c>
      <c r="L130" s="180"/>
      <c r="M130" s="10"/>
      <c r="N130" s="10">
        <v>0</v>
      </c>
      <c r="O130" s="179"/>
      <c r="P130" s="301" t="s">
        <v>32</v>
      </c>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row>
    <row r="131" spans="1:42" s="183" customFormat="1" ht="32.4" customHeight="1" x14ac:dyDescent="0.3">
      <c r="A131" s="375" t="s">
        <v>346</v>
      </c>
      <c r="B131" s="178" t="s">
        <v>6467</v>
      </c>
      <c r="C131" s="180" t="s">
        <v>414</v>
      </c>
      <c r="D131" s="180">
        <v>708000</v>
      </c>
      <c r="E131" s="180">
        <v>708000</v>
      </c>
      <c r="F131" s="180"/>
      <c r="G131" s="180">
        <v>708000</v>
      </c>
      <c r="H131" s="10">
        <v>0</v>
      </c>
      <c r="I131" s="179" t="s">
        <v>53</v>
      </c>
      <c r="J131" s="179"/>
      <c r="K131" s="179" t="s">
        <v>53</v>
      </c>
      <c r="L131" s="180"/>
      <c r="M131" s="10"/>
      <c r="N131" s="10">
        <v>0</v>
      </c>
      <c r="O131" s="179"/>
      <c r="P131" s="301" t="s">
        <v>32</v>
      </c>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row>
    <row r="132" spans="1:42" ht="32.4" x14ac:dyDescent="0.3">
      <c r="A132" s="375" t="s">
        <v>346</v>
      </c>
      <c r="B132" s="178" t="s">
        <v>6468</v>
      </c>
      <c r="C132" s="180" t="s">
        <v>414</v>
      </c>
      <c r="D132" s="180">
        <v>420000</v>
      </c>
      <c r="E132" s="180">
        <v>420000</v>
      </c>
      <c r="F132" s="180"/>
      <c r="G132" s="180">
        <v>420000</v>
      </c>
      <c r="H132" s="10">
        <v>0</v>
      </c>
      <c r="I132" s="179" t="s">
        <v>53</v>
      </c>
      <c r="J132" s="179"/>
      <c r="K132" s="179" t="s">
        <v>53</v>
      </c>
      <c r="L132" s="180"/>
      <c r="M132" s="10"/>
      <c r="N132" s="10">
        <v>0</v>
      </c>
      <c r="O132" s="179"/>
      <c r="P132" s="301" t="s">
        <v>32</v>
      </c>
    </row>
    <row r="133" spans="1:42" ht="32.4" x14ac:dyDescent="0.3">
      <c r="A133" s="375" t="s">
        <v>101</v>
      </c>
      <c r="B133" s="178" t="s">
        <v>5041</v>
      </c>
      <c r="C133" s="180" t="s">
        <v>414</v>
      </c>
      <c r="D133" s="180">
        <v>837351</v>
      </c>
      <c r="E133" s="180">
        <v>837351</v>
      </c>
      <c r="F133" s="180"/>
      <c r="G133" s="180">
        <v>837351</v>
      </c>
      <c r="H133" s="10">
        <v>0</v>
      </c>
      <c r="I133" s="179" t="s">
        <v>53</v>
      </c>
      <c r="J133" s="179"/>
      <c r="K133" s="179" t="s">
        <v>53</v>
      </c>
      <c r="L133" s="180"/>
      <c r="M133" s="10"/>
      <c r="N133" s="10">
        <v>0</v>
      </c>
      <c r="O133" s="179"/>
      <c r="P133" s="301" t="s">
        <v>32</v>
      </c>
    </row>
    <row r="134" spans="1:42" ht="32.4" x14ac:dyDescent="0.3">
      <c r="A134" s="375" t="s">
        <v>101</v>
      </c>
      <c r="B134" s="178" t="s">
        <v>6469</v>
      </c>
      <c r="C134" s="180" t="s">
        <v>414</v>
      </c>
      <c r="D134" s="180">
        <v>840000</v>
      </c>
      <c r="E134" s="180">
        <v>840000</v>
      </c>
      <c r="F134" s="180"/>
      <c r="G134" s="180">
        <v>840000</v>
      </c>
      <c r="H134" s="10">
        <v>0</v>
      </c>
      <c r="I134" s="179" t="s">
        <v>53</v>
      </c>
      <c r="J134" s="179"/>
      <c r="K134" s="179" t="s">
        <v>53</v>
      </c>
      <c r="L134" s="180"/>
      <c r="M134" s="10"/>
      <c r="N134" s="10">
        <v>0</v>
      </c>
      <c r="O134" s="179"/>
      <c r="P134" s="301" t="s">
        <v>32</v>
      </c>
    </row>
    <row r="135" spans="1:42" ht="32.4" customHeight="1" x14ac:dyDescent="0.3">
      <c r="A135" s="375" t="s">
        <v>56</v>
      </c>
      <c r="B135" s="178" t="s">
        <v>6470</v>
      </c>
      <c r="C135" s="180" t="s">
        <v>414</v>
      </c>
      <c r="D135" s="180">
        <v>1056000</v>
      </c>
      <c r="E135" s="180">
        <v>1056000</v>
      </c>
      <c r="F135" s="57"/>
      <c r="G135" s="180">
        <v>1056000</v>
      </c>
      <c r="H135" s="10">
        <v>0</v>
      </c>
      <c r="I135" s="179" t="s">
        <v>53</v>
      </c>
      <c r="J135" s="179"/>
      <c r="K135" s="179" t="s">
        <v>53</v>
      </c>
      <c r="L135" s="180"/>
      <c r="M135" s="29"/>
      <c r="N135" s="27">
        <v>0</v>
      </c>
      <c r="O135" s="7"/>
      <c r="P135" s="301" t="s">
        <v>32</v>
      </c>
    </row>
    <row r="136" spans="1:42" ht="32.4" customHeight="1" x14ac:dyDescent="0.3">
      <c r="A136" s="375" t="s">
        <v>5073</v>
      </c>
      <c r="B136" s="178" t="s">
        <v>6471</v>
      </c>
      <c r="C136" s="180" t="s">
        <v>414</v>
      </c>
      <c r="D136" s="180">
        <v>984000</v>
      </c>
      <c r="E136" s="180">
        <v>984000</v>
      </c>
      <c r="F136" s="57"/>
      <c r="G136" s="180">
        <v>984000</v>
      </c>
      <c r="H136" s="10">
        <v>0</v>
      </c>
      <c r="I136" s="179" t="s">
        <v>53</v>
      </c>
      <c r="J136" s="179"/>
      <c r="K136" s="179" t="s">
        <v>53</v>
      </c>
      <c r="L136" s="180"/>
      <c r="M136" s="29"/>
      <c r="N136" s="27">
        <v>0</v>
      </c>
      <c r="O136" s="7"/>
      <c r="P136" s="301" t="s">
        <v>32</v>
      </c>
    </row>
    <row r="137" spans="1:42" ht="32.4" customHeight="1" x14ac:dyDescent="0.3">
      <c r="A137" s="375" t="s">
        <v>5073</v>
      </c>
      <c r="B137" s="178" t="s">
        <v>6472</v>
      </c>
      <c r="C137" s="180" t="s">
        <v>414</v>
      </c>
      <c r="D137" s="180">
        <v>984000</v>
      </c>
      <c r="E137" s="180">
        <v>984000</v>
      </c>
      <c r="F137" s="57"/>
      <c r="G137" s="180">
        <v>984000</v>
      </c>
      <c r="H137" s="10">
        <v>0</v>
      </c>
      <c r="I137" s="179" t="s">
        <v>53</v>
      </c>
      <c r="J137" s="179"/>
      <c r="K137" s="179" t="s">
        <v>53</v>
      </c>
      <c r="L137" s="180"/>
      <c r="M137" s="29"/>
      <c r="N137" s="27">
        <v>0</v>
      </c>
      <c r="O137" s="7"/>
      <c r="P137" s="301" t="s">
        <v>32</v>
      </c>
    </row>
    <row r="138" spans="1:42" ht="32.4" customHeight="1" x14ac:dyDescent="0.3">
      <c r="A138" s="375" t="s">
        <v>440</v>
      </c>
      <c r="B138" s="178" t="s">
        <v>6473</v>
      </c>
      <c r="C138" s="180" t="s">
        <v>414</v>
      </c>
      <c r="D138" s="180">
        <v>1056000</v>
      </c>
      <c r="E138" s="180">
        <v>1056000</v>
      </c>
      <c r="F138" s="57"/>
      <c r="G138" s="180">
        <v>1056000</v>
      </c>
      <c r="H138" s="10">
        <v>0</v>
      </c>
      <c r="I138" s="179" t="s">
        <v>53</v>
      </c>
      <c r="J138" s="179"/>
      <c r="K138" s="179" t="s">
        <v>53</v>
      </c>
      <c r="L138" s="180"/>
      <c r="M138" s="29"/>
      <c r="N138" s="27">
        <v>0</v>
      </c>
      <c r="O138" s="7"/>
      <c r="P138" s="301" t="s">
        <v>32</v>
      </c>
    </row>
    <row r="139" spans="1:42" ht="32.4" hidden="1" customHeight="1" x14ac:dyDescent="0.3">
      <c r="A139" s="377" t="s">
        <v>104</v>
      </c>
      <c r="B139" s="9"/>
      <c r="C139" s="29"/>
      <c r="D139" s="57"/>
      <c r="E139" s="57"/>
      <c r="F139" s="57"/>
      <c r="G139" s="57"/>
      <c r="H139" s="57"/>
      <c r="I139" s="7"/>
      <c r="J139" s="7"/>
      <c r="K139" s="7"/>
      <c r="L139" s="7"/>
      <c r="M139" s="29"/>
      <c r="N139" s="27"/>
      <c r="O139" s="7"/>
      <c r="P139" s="63"/>
    </row>
    <row r="140" spans="1:42" ht="32.4" hidden="1" customHeight="1" x14ac:dyDescent="0.3">
      <c r="A140" s="377" t="s">
        <v>105</v>
      </c>
      <c r="B140" s="9"/>
      <c r="C140" s="29"/>
      <c r="D140" s="57"/>
      <c r="E140" s="57"/>
      <c r="F140" s="57"/>
      <c r="G140" s="57"/>
      <c r="H140" s="57"/>
      <c r="I140" s="7"/>
      <c r="J140" s="7"/>
      <c r="K140" s="7"/>
      <c r="L140" s="7"/>
      <c r="M140" s="29"/>
      <c r="N140" s="27"/>
      <c r="O140" s="7"/>
      <c r="P140" s="63"/>
    </row>
    <row r="141" spans="1:42" ht="32.4" hidden="1" customHeight="1" x14ac:dyDescent="0.3">
      <c r="A141" s="377" t="s">
        <v>106</v>
      </c>
      <c r="B141" s="9"/>
      <c r="C141" s="29"/>
      <c r="D141" s="57"/>
      <c r="E141" s="57"/>
      <c r="F141" s="57"/>
      <c r="G141" s="57"/>
      <c r="H141" s="57"/>
      <c r="I141" s="7"/>
      <c r="J141" s="7"/>
      <c r="K141" s="7"/>
      <c r="L141" s="7"/>
      <c r="M141" s="29"/>
      <c r="N141" s="27"/>
      <c r="O141" s="7"/>
      <c r="P141" s="63"/>
    </row>
    <row r="142" spans="1:42" s="17" customFormat="1" ht="32.4" hidden="1" customHeight="1" x14ac:dyDescent="0.3">
      <c r="A142" s="370" t="s">
        <v>107</v>
      </c>
      <c r="B142" s="204"/>
      <c r="C142" s="204"/>
      <c r="D142" s="205">
        <f>D143+D329</f>
        <v>15519015000</v>
      </c>
      <c r="E142" s="205">
        <f>E143+E329</f>
        <v>15494746552</v>
      </c>
      <c r="F142" s="205">
        <f>F143+F329</f>
        <v>0</v>
      </c>
      <c r="G142" s="205">
        <f>G143+G329</f>
        <v>15494746552</v>
      </c>
      <c r="H142" s="205">
        <f>H143+H329</f>
        <v>24268448.000000019</v>
      </c>
      <c r="I142" s="206"/>
      <c r="J142" s="206"/>
      <c r="K142" s="206"/>
      <c r="L142" s="206"/>
      <c r="M142" s="205"/>
      <c r="N142" s="205">
        <f>N143+N329</f>
        <v>24268448.000000019</v>
      </c>
      <c r="O142" s="177"/>
      <c r="P142" s="207"/>
    </row>
    <row r="143" spans="1:42" s="17" customFormat="1" ht="32.4" hidden="1" customHeight="1" outlineLevel="1" x14ac:dyDescent="0.3">
      <c r="A143" s="371" t="s">
        <v>108</v>
      </c>
      <c r="B143" s="197"/>
      <c r="C143" s="197"/>
      <c r="D143" s="198">
        <f>D145</f>
        <v>12991894000</v>
      </c>
      <c r="E143" s="198">
        <f>E145</f>
        <v>12971736970</v>
      </c>
      <c r="F143" s="198">
        <f>F145</f>
        <v>0</v>
      </c>
      <c r="G143" s="198">
        <f>G145</f>
        <v>12971736970</v>
      </c>
      <c r="H143" s="198">
        <f>H145</f>
        <v>20157030.000000019</v>
      </c>
      <c r="I143" s="199"/>
      <c r="J143" s="199"/>
      <c r="K143" s="199"/>
      <c r="L143" s="199"/>
      <c r="M143" s="197"/>
      <c r="N143" s="200">
        <f>N145</f>
        <v>20157030.000000019</v>
      </c>
      <c r="O143" s="200"/>
      <c r="P143" s="201"/>
    </row>
    <row r="144" spans="1:42" ht="32.4" hidden="1" customHeight="1" outlineLevel="2" x14ac:dyDescent="0.3">
      <c r="A144" s="372" t="s">
        <v>109</v>
      </c>
      <c r="B144" s="9"/>
      <c r="C144" s="29"/>
      <c r="D144" s="57"/>
      <c r="E144" s="57"/>
      <c r="F144" s="57"/>
      <c r="G144" s="57"/>
      <c r="H144" s="57"/>
      <c r="I144" s="7"/>
      <c r="J144" s="7"/>
      <c r="K144" s="7"/>
      <c r="L144" s="7"/>
      <c r="M144" s="29"/>
      <c r="N144" s="27"/>
      <c r="O144" s="7"/>
      <c r="P144" s="63"/>
    </row>
    <row r="145" spans="1:16" s="17" customFormat="1" ht="32.4" hidden="1" customHeight="1" outlineLevel="2" x14ac:dyDescent="0.3">
      <c r="A145" s="378" t="s">
        <v>110</v>
      </c>
      <c r="B145" s="9"/>
      <c r="C145" s="9" t="s">
        <v>111</v>
      </c>
      <c r="D145" s="56">
        <f>SUM(D146:D328)</f>
        <v>12991894000</v>
      </c>
      <c r="E145" s="56">
        <f>SUM(E146:E328)</f>
        <v>12971736970</v>
      </c>
      <c r="F145" s="56">
        <f>SUM(F146:F328)</f>
        <v>0</v>
      </c>
      <c r="G145" s="56">
        <f>SUM(G146:G328)</f>
        <v>12971736970</v>
      </c>
      <c r="H145" s="56">
        <f>SUM(H146:H328)</f>
        <v>20157030.000000019</v>
      </c>
      <c r="I145" s="56"/>
      <c r="J145" s="56"/>
      <c r="K145" s="56"/>
      <c r="L145" s="56"/>
      <c r="M145" s="56"/>
      <c r="N145" s="56">
        <f>SUM(N146:N328)</f>
        <v>20157030.000000019</v>
      </c>
      <c r="O145" s="14"/>
      <c r="P145" s="16"/>
    </row>
    <row r="146" spans="1:16" s="17" customFormat="1" ht="33.9" hidden="1" customHeight="1" x14ac:dyDescent="0.3">
      <c r="A146" s="372" t="s">
        <v>5530</v>
      </c>
      <c r="B146" s="25" t="s">
        <v>5778</v>
      </c>
      <c r="C146" s="9" t="s">
        <v>5267</v>
      </c>
      <c r="D146" s="10">
        <v>22611000</v>
      </c>
      <c r="E146" s="10">
        <v>22611000</v>
      </c>
      <c r="F146" s="56"/>
      <c r="G146" s="10">
        <f>E146+F146</f>
        <v>22611000</v>
      </c>
      <c r="H146" s="10">
        <f>D146-E146</f>
        <v>0</v>
      </c>
      <c r="I146" s="12" t="s">
        <v>37</v>
      </c>
      <c r="J146" s="11"/>
      <c r="K146" s="11"/>
      <c r="L146" s="11"/>
      <c r="M146" s="56"/>
      <c r="N146" s="14">
        <f>H146</f>
        <v>0</v>
      </c>
      <c r="O146" s="14"/>
      <c r="P146" s="16" t="s">
        <v>6102</v>
      </c>
    </row>
    <row r="147" spans="1:16" s="17" customFormat="1" ht="33.9" hidden="1" customHeight="1" x14ac:dyDescent="0.3">
      <c r="A147" s="372" t="s">
        <v>5530</v>
      </c>
      <c r="B147" s="25" t="s">
        <v>5770</v>
      </c>
      <c r="C147" s="9" t="s">
        <v>5267</v>
      </c>
      <c r="D147" s="10">
        <v>48526000</v>
      </c>
      <c r="E147" s="10">
        <v>48526000</v>
      </c>
      <c r="F147" s="56"/>
      <c r="G147" s="10">
        <f>E147+F147</f>
        <v>48526000</v>
      </c>
      <c r="H147" s="10">
        <f>D147-E147</f>
        <v>0</v>
      </c>
      <c r="I147" s="12" t="s">
        <v>37</v>
      </c>
      <c r="J147" s="11"/>
      <c r="K147" s="11"/>
      <c r="L147" s="11"/>
      <c r="M147" s="56"/>
      <c r="N147" s="14">
        <f t="shared" ref="N147:N210" si="0">H147</f>
        <v>0</v>
      </c>
      <c r="O147" s="14"/>
      <c r="P147" s="16" t="s">
        <v>32</v>
      </c>
    </row>
    <row r="148" spans="1:16" s="17" customFormat="1" ht="33.9" hidden="1" customHeight="1" x14ac:dyDescent="0.3">
      <c r="A148" s="372" t="s">
        <v>5530</v>
      </c>
      <c r="B148" s="25" t="s">
        <v>5781</v>
      </c>
      <c r="C148" s="9" t="s">
        <v>5267</v>
      </c>
      <c r="D148" s="10">
        <v>99123000</v>
      </c>
      <c r="E148" s="10">
        <v>99017175</v>
      </c>
      <c r="F148" s="56"/>
      <c r="G148" s="10">
        <f t="shared" ref="G148:G212" si="1">E148+F148</f>
        <v>99017175</v>
      </c>
      <c r="H148" s="10">
        <f t="shared" ref="H148:H212" si="2">D148-E148</f>
        <v>105825</v>
      </c>
      <c r="I148" s="12" t="s">
        <v>37</v>
      </c>
      <c r="J148" s="11"/>
      <c r="K148" s="11"/>
      <c r="L148" s="11"/>
      <c r="M148" s="56"/>
      <c r="N148" s="14">
        <f t="shared" si="0"/>
        <v>105825</v>
      </c>
      <c r="O148" s="180" t="s">
        <v>6107</v>
      </c>
      <c r="P148" s="16" t="s">
        <v>32</v>
      </c>
    </row>
    <row r="149" spans="1:16" s="17" customFormat="1" ht="33.9" hidden="1" customHeight="1" x14ac:dyDescent="0.3">
      <c r="A149" s="372" t="s">
        <v>5530</v>
      </c>
      <c r="B149" s="25" t="s">
        <v>5795</v>
      </c>
      <c r="C149" s="9" t="s">
        <v>5267</v>
      </c>
      <c r="D149" s="10">
        <v>29474000</v>
      </c>
      <c r="E149" s="10">
        <v>29473016</v>
      </c>
      <c r="F149" s="56"/>
      <c r="G149" s="10">
        <f t="shared" si="1"/>
        <v>29473016</v>
      </c>
      <c r="H149" s="10">
        <f t="shared" si="2"/>
        <v>984</v>
      </c>
      <c r="I149" s="12" t="s">
        <v>37</v>
      </c>
      <c r="J149" s="11"/>
      <c r="K149" s="11"/>
      <c r="L149" s="11"/>
      <c r="M149" s="56"/>
      <c r="N149" s="14">
        <f t="shared" si="0"/>
        <v>984</v>
      </c>
      <c r="O149" s="180" t="s">
        <v>6107</v>
      </c>
      <c r="P149" s="16" t="s">
        <v>32</v>
      </c>
    </row>
    <row r="150" spans="1:16" s="17" customFormat="1" ht="33.9" hidden="1" customHeight="1" x14ac:dyDescent="0.3">
      <c r="A150" s="372" t="s">
        <v>5530</v>
      </c>
      <c r="B150" s="25" t="s">
        <v>5802</v>
      </c>
      <c r="C150" s="9" t="s">
        <v>5267</v>
      </c>
      <c r="D150" s="10">
        <v>39096000</v>
      </c>
      <c r="E150" s="10">
        <v>39096000</v>
      </c>
      <c r="F150" s="56"/>
      <c r="G150" s="10">
        <f t="shared" si="1"/>
        <v>39096000</v>
      </c>
      <c r="H150" s="10">
        <f t="shared" si="2"/>
        <v>0</v>
      </c>
      <c r="I150" s="12" t="s">
        <v>37</v>
      </c>
      <c r="J150" s="11"/>
      <c r="K150" s="11"/>
      <c r="L150" s="11"/>
      <c r="M150" s="56"/>
      <c r="N150" s="14">
        <f t="shared" si="0"/>
        <v>0</v>
      </c>
      <c r="O150" s="14"/>
      <c r="P150" s="16" t="s">
        <v>32</v>
      </c>
    </row>
    <row r="151" spans="1:16" s="17" customFormat="1" ht="33.9" hidden="1" customHeight="1" x14ac:dyDescent="0.3">
      <c r="A151" s="372" t="s">
        <v>5530</v>
      </c>
      <c r="B151" s="25" t="s">
        <v>5806</v>
      </c>
      <c r="C151" s="9" t="s">
        <v>5267</v>
      </c>
      <c r="D151" s="10">
        <v>55034000</v>
      </c>
      <c r="E151" s="10">
        <v>55015655</v>
      </c>
      <c r="F151" s="56"/>
      <c r="G151" s="10">
        <f t="shared" si="1"/>
        <v>55015655</v>
      </c>
      <c r="H151" s="10">
        <f t="shared" si="2"/>
        <v>18345</v>
      </c>
      <c r="I151" s="12" t="s">
        <v>37</v>
      </c>
      <c r="J151" s="11"/>
      <c r="K151" s="11"/>
      <c r="L151" s="11"/>
      <c r="M151" s="56"/>
      <c r="N151" s="14">
        <f t="shared" si="0"/>
        <v>18345</v>
      </c>
      <c r="O151" s="180" t="s">
        <v>6107</v>
      </c>
      <c r="P151" s="16" t="s">
        <v>32</v>
      </c>
    </row>
    <row r="152" spans="1:16" s="17" customFormat="1" ht="33.9" hidden="1" customHeight="1" x14ac:dyDescent="0.3">
      <c r="A152" s="372" t="s">
        <v>5530</v>
      </c>
      <c r="B152" s="25" t="s">
        <v>5808</v>
      </c>
      <c r="C152" s="9" t="s">
        <v>5267</v>
      </c>
      <c r="D152" s="10">
        <v>71890000</v>
      </c>
      <c r="E152" s="10">
        <v>71883936</v>
      </c>
      <c r="F152" s="56"/>
      <c r="G152" s="10">
        <f t="shared" si="1"/>
        <v>71883936</v>
      </c>
      <c r="H152" s="10">
        <f t="shared" si="2"/>
        <v>6064</v>
      </c>
      <c r="I152" s="12" t="s">
        <v>37</v>
      </c>
      <c r="J152" s="11"/>
      <c r="K152" s="11"/>
      <c r="L152" s="11"/>
      <c r="M152" s="56"/>
      <c r="N152" s="14">
        <f t="shared" si="0"/>
        <v>6064</v>
      </c>
      <c r="O152" s="180" t="s">
        <v>6107</v>
      </c>
      <c r="P152" s="16" t="s">
        <v>32</v>
      </c>
    </row>
    <row r="153" spans="1:16" s="17" customFormat="1" ht="33.9" hidden="1" customHeight="1" x14ac:dyDescent="0.3">
      <c r="A153" s="372" t="s">
        <v>5530</v>
      </c>
      <c r="B153" s="25" t="s">
        <v>5792</v>
      </c>
      <c r="C153" s="9" t="s">
        <v>5267</v>
      </c>
      <c r="D153" s="10">
        <v>92694000</v>
      </c>
      <c r="E153" s="10">
        <v>92570400</v>
      </c>
      <c r="F153" s="56"/>
      <c r="G153" s="10">
        <f t="shared" si="1"/>
        <v>92570400</v>
      </c>
      <c r="H153" s="10">
        <f t="shared" si="2"/>
        <v>123600</v>
      </c>
      <c r="I153" s="12" t="s">
        <v>37</v>
      </c>
      <c r="J153" s="11"/>
      <c r="K153" s="11"/>
      <c r="L153" s="11"/>
      <c r="M153" s="56"/>
      <c r="N153" s="14">
        <f t="shared" si="0"/>
        <v>123600</v>
      </c>
      <c r="O153" s="180" t="s">
        <v>6107</v>
      </c>
      <c r="P153" s="16" t="s">
        <v>32</v>
      </c>
    </row>
    <row r="154" spans="1:16" s="17" customFormat="1" ht="33.9" hidden="1" customHeight="1" x14ac:dyDescent="0.3">
      <c r="A154" s="372" t="s">
        <v>5530</v>
      </c>
      <c r="B154" s="25" t="s">
        <v>5800</v>
      </c>
      <c r="C154" s="9" t="s">
        <v>5267</v>
      </c>
      <c r="D154" s="10">
        <v>102699000</v>
      </c>
      <c r="E154" s="10">
        <v>102693330</v>
      </c>
      <c r="F154" s="56"/>
      <c r="G154" s="10">
        <f t="shared" si="1"/>
        <v>102693330</v>
      </c>
      <c r="H154" s="10">
        <f t="shared" si="2"/>
        <v>5670</v>
      </c>
      <c r="I154" s="12" t="s">
        <v>37</v>
      </c>
      <c r="J154" s="11"/>
      <c r="K154" s="11"/>
      <c r="L154" s="11"/>
      <c r="M154" s="56"/>
      <c r="N154" s="14">
        <f t="shared" si="0"/>
        <v>5670</v>
      </c>
      <c r="O154" s="180" t="s">
        <v>6107</v>
      </c>
      <c r="P154" s="16" t="s">
        <v>32</v>
      </c>
    </row>
    <row r="155" spans="1:16" s="17" customFormat="1" ht="33.9" hidden="1" customHeight="1" x14ac:dyDescent="0.3">
      <c r="A155" s="372" t="s">
        <v>5530</v>
      </c>
      <c r="B155" s="25" t="s">
        <v>5784</v>
      </c>
      <c r="C155" s="9" t="s">
        <v>5267</v>
      </c>
      <c r="D155" s="10">
        <v>139392000</v>
      </c>
      <c r="E155" s="10">
        <v>139386000</v>
      </c>
      <c r="F155" s="56"/>
      <c r="G155" s="10">
        <f t="shared" si="1"/>
        <v>139386000</v>
      </c>
      <c r="H155" s="10">
        <f t="shared" si="2"/>
        <v>6000</v>
      </c>
      <c r="I155" s="12" t="s">
        <v>37</v>
      </c>
      <c r="J155" s="11"/>
      <c r="K155" s="11"/>
      <c r="L155" s="11"/>
      <c r="M155" s="56"/>
      <c r="N155" s="14">
        <f t="shared" si="0"/>
        <v>6000</v>
      </c>
      <c r="O155" s="180" t="s">
        <v>6107</v>
      </c>
      <c r="P155" s="16" t="s">
        <v>32</v>
      </c>
    </row>
    <row r="156" spans="1:16" s="17" customFormat="1" ht="33.9" hidden="1" customHeight="1" x14ac:dyDescent="0.3">
      <c r="A156" s="372" t="s">
        <v>5530</v>
      </c>
      <c r="B156" s="25" t="s">
        <v>5790</v>
      </c>
      <c r="C156" s="9" t="s">
        <v>5267</v>
      </c>
      <c r="D156" s="10">
        <v>152359000</v>
      </c>
      <c r="E156" s="10">
        <v>152330774</v>
      </c>
      <c r="F156" s="56"/>
      <c r="G156" s="10">
        <f t="shared" si="1"/>
        <v>152330774</v>
      </c>
      <c r="H156" s="10">
        <f t="shared" si="2"/>
        <v>28226</v>
      </c>
      <c r="I156" s="12" t="s">
        <v>37</v>
      </c>
      <c r="J156" s="11"/>
      <c r="K156" s="11"/>
      <c r="L156" s="11"/>
      <c r="M156" s="56"/>
      <c r="N156" s="14">
        <f t="shared" si="0"/>
        <v>28226</v>
      </c>
      <c r="O156" s="180" t="s">
        <v>6107</v>
      </c>
      <c r="P156" s="16" t="s">
        <v>32</v>
      </c>
    </row>
    <row r="157" spans="1:16" s="17" customFormat="1" ht="33.9" hidden="1" customHeight="1" x14ac:dyDescent="0.3">
      <c r="A157" s="372" t="s">
        <v>5530</v>
      </c>
      <c r="B157" s="25" t="s">
        <v>5810</v>
      </c>
      <c r="C157" s="9" t="s">
        <v>5267</v>
      </c>
      <c r="D157" s="10">
        <v>45195000</v>
      </c>
      <c r="E157" s="10">
        <v>45183002</v>
      </c>
      <c r="F157" s="56"/>
      <c r="G157" s="10">
        <f t="shared" si="1"/>
        <v>45183002</v>
      </c>
      <c r="H157" s="10">
        <f t="shared" si="2"/>
        <v>11998</v>
      </c>
      <c r="I157" s="12" t="s">
        <v>37</v>
      </c>
      <c r="J157" s="11"/>
      <c r="K157" s="11"/>
      <c r="L157" s="11"/>
      <c r="M157" s="56"/>
      <c r="N157" s="14">
        <f t="shared" si="0"/>
        <v>11998</v>
      </c>
      <c r="O157" s="180" t="s">
        <v>6107</v>
      </c>
      <c r="P157" s="16" t="s">
        <v>32</v>
      </c>
    </row>
    <row r="158" spans="1:16" s="17" customFormat="1" ht="33.9" hidden="1" customHeight="1" x14ac:dyDescent="0.3">
      <c r="A158" s="372" t="s">
        <v>5530</v>
      </c>
      <c r="B158" s="25" t="s">
        <v>5838</v>
      </c>
      <c r="C158" s="9" t="s">
        <v>5267</v>
      </c>
      <c r="D158" s="10">
        <v>12792000</v>
      </c>
      <c r="E158" s="10">
        <v>12792000</v>
      </c>
      <c r="F158" s="56"/>
      <c r="G158" s="10">
        <f t="shared" si="1"/>
        <v>12792000</v>
      </c>
      <c r="H158" s="10">
        <f t="shared" si="2"/>
        <v>0</v>
      </c>
      <c r="I158" s="12" t="s">
        <v>37</v>
      </c>
      <c r="J158" s="11"/>
      <c r="K158" s="11"/>
      <c r="L158" s="11"/>
      <c r="M158" s="56"/>
      <c r="N158" s="14">
        <f t="shared" si="0"/>
        <v>0</v>
      </c>
      <c r="O158" s="14"/>
      <c r="P158" s="16" t="s">
        <v>32</v>
      </c>
    </row>
    <row r="159" spans="1:16" s="17" customFormat="1" ht="33.9" hidden="1" customHeight="1" x14ac:dyDescent="0.3">
      <c r="A159" s="372" t="s">
        <v>5530</v>
      </c>
      <c r="B159" s="25" t="s">
        <v>5831</v>
      </c>
      <c r="C159" s="9" t="s">
        <v>5267</v>
      </c>
      <c r="D159" s="10">
        <v>14474000</v>
      </c>
      <c r="E159" s="10">
        <v>14474000</v>
      </c>
      <c r="F159" s="56"/>
      <c r="G159" s="10">
        <f t="shared" si="1"/>
        <v>14474000</v>
      </c>
      <c r="H159" s="10">
        <f t="shared" si="2"/>
        <v>0</v>
      </c>
      <c r="I159" s="12" t="s">
        <v>37</v>
      </c>
      <c r="J159" s="11"/>
      <c r="K159" s="11"/>
      <c r="L159" s="11"/>
      <c r="M159" s="56"/>
      <c r="N159" s="14">
        <f t="shared" si="0"/>
        <v>0</v>
      </c>
      <c r="O159" s="14"/>
      <c r="P159" s="16" t="s">
        <v>32</v>
      </c>
    </row>
    <row r="160" spans="1:16" s="17" customFormat="1" ht="33.9" hidden="1" customHeight="1" x14ac:dyDescent="0.3">
      <c r="A160" s="372" t="s">
        <v>5530</v>
      </c>
      <c r="B160" s="25" t="s">
        <v>5821</v>
      </c>
      <c r="C160" s="9" t="s">
        <v>5267</v>
      </c>
      <c r="D160" s="10">
        <v>32848000</v>
      </c>
      <c r="E160" s="10">
        <v>32848000</v>
      </c>
      <c r="F160" s="56"/>
      <c r="G160" s="10">
        <f t="shared" si="1"/>
        <v>32848000</v>
      </c>
      <c r="H160" s="10">
        <f t="shared" si="2"/>
        <v>0</v>
      </c>
      <c r="I160" s="12" t="s">
        <v>37</v>
      </c>
      <c r="J160" s="11"/>
      <c r="K160" s="11"/>
      <c r="L160" s="11"/>
      <c r="M160" s="56"/>
      <c r="N160" s="14">
        <f t="shared" si="0"/>
        <v>0</v>
      </c>
      <c r="O160" s="14"/>
      <c r="P160" s="16" t="s">
        <v>32</v>
      </c>
    </row>
    <row r="161" spans="1:16" s="17" customFormat="1" ht="33.9" hidden="1" customHeight="1" x14ac:dyDescent="0.3">
      <c r="A161" s="372" t="s">
        <v>5530</v>
      </c>
      <c r="B161" s="25" t="s">
        <v>5818</v>
      </c>
      <c r="C161" s="9" t="s">
        <v>5267</v>
      </c>
      <c r="D161" s="10">
        <v>42454000</v>
      </c>
      <c r="E161" s="10">
        <v>42454000</v>
      </c>
      <c r="F161" s="56"/>
      <c r="G161" s="10">
        <f t="shared" si="1"/>
        <v>42454000</v>
      </c>
      <c r="H161" s="10">
        <f t="shared" si="2"/>
        <v>0</v>
      </c>
      <c r="I161" s="12" t="s">
        <v>37</v>
      </c>
      <c r="J161" s="11"/>
      <c r="K161" s="11"/>
      <c r="L161" s="11"/>
      <c r="M161" s="56"/>
      <c r="N161" s="14">
        <f t="shared" si="0"/>
        <v>0</v>
      </c>
      <c r="O161" s="14"/>
      <c r="P161" s="16" t="s">
        <v>32</v>
      </c>
    </row>
    <row r="162" spans="1:16" s="17" customFormat="1" ht="33.9" hidden="1" customHeight="1" x14ac:dyDescent="0.3">
      <c r="A162" s="372" t="s">
        <v>5530</v>
      </c>
      <c r="B162" s="25" t="s">
        <v>5835</v>
      </c>
      <c r="C162" s="9" t="s">
        <v>5267</v>
      </c>
      <c r="D162" s="10">
        <v>42945000</v>
      </c>
      <c r="E162" s="10">
        <v>42945000</v>
      </c>
      <c r="F162" s="56"/>
      <c r="G162" s="10">
        <f t="shared" si="1"/>
        <v>42945000</v>
      </c>
      <c r="H162" s="10">
        <f t="shared" si="2"/>
        <v>0</v>
      </c>
      <c r="I162" s="12" t="s">
        <v>37</v>
      </c>
      <c r="J162" s="11"/>
      <c r="K162" s="11"/>
      <c r="L162" s="11"/>
      <c r="M162" s="56"/>
      <c r="N162" s="14">
        <f t="shared" si="0"/>
        <v>0</v>
      </c>
      <c r="O162" s="14"/>
      <c r="P162" s="16" t="s">
        <v>32</v>
      </c>
    </row>
    <row r="163" spans="1:16" s="17" customFormat="1" ht="33.9" hidden="1" customHeight="1" x14ac:dyDescent="0.3">
      <c r="A163" s="372" t="s">
        <v>5530</v>
      </c>
      <c r="B163" s="25" t="s">
        <v>5816</v>
      </c>
      <c r="C163" s="9" t="s">
        <v>5267</v>
      </c>
      <c r="D163" s="10">
        <v>65376000</v>
      </c>
      <c r="E163" s="10">
        <v>65271800</v>
      </c>
      <c r="F163" s="56"/>
      <c r="G163" s="10">
        <f t="shared" si="1"/>
        <v>65271800</v>
      </c>
      <c r="H163" s="10">
        <f t="shared" si="2"/>
        <v>104200</v>
      </c>
      <c r="I163" s="12" t="s">
        <v>37</v>
      </c>
      <c r="J163" s="11"/>
      <c r="K163" s="11"/>
      <c r="L163" s="11"/>
      <c r="M163" s="56"/>
      <c r="N163" s="14">
        <f t="shared" si="0"/>
        <v>104200</v>
      </c>
      <c r="O163" s="180" t="s">
        <v>6107</v>
      </c>
      <c r="P163" s="16" t="s">
        <v>32</v>
      </c>
    </row>
    <row r="164" spans="1:16" s="17" customFormat="1" ht="33.9" hidden="1" customHeight="1" x14ac:dyDescent="0.3">
      <c r="A164" s="372" t="s">
        <v>5530</v>
      </c>
      <c r="B164" s="25" t="s">
        <v>5813</v>
      </c>
      <c r="C164" s="9" t="s">
        <v>5267</v>
      </c>
      <c r="D164" s="10">
        <v>94423000</v>
      </c>
      <c r="E164" s="10">
        <v>94423000</v>
      </c>
      <c r="F164" s="56"/>
      <c r="G164" s="10">
        <f t="shared" si="1"/>
        <v>94423000</v>
      </c>
      <c r="H164" s="10">
        <f t="shared" si="2"/>
        <v>0</v>
      </c>
      <c r="I164" s="12" t="s">
        <v>37</v>
      </c>
      <c r="J164" s="11"/>
      <c r="K164" s="11"/>
      <c r="L164" s="11"/>
      <c r="M164" s="56"/>
      <c r="N164" s="14">
        <f t="shared" si="0"/>
        <v>0</v>
      </c>
      <c r="O164" s="14"/>
      <c r="P164" s="16" t="s">
        <v>32</v>
      </c>
    </row>
    <row r="165" spans="1:16" s="17" customFormat="1" ht="33.9" hidden="1" customHeight="1" x14ac:dyDescent="0.3">
      <c r="A165" s="372" t="s">
        <v>5530</v>
      </c>
      <c r="B165" s="25" t="s">
        <v>5829</v>
      </c>
      <c r="C165" s="9" t="s">
        <v>5267</v>
      </c>
      <c r="D165" s="10">
        <v>120245000</v>
      </c>
      <c r="E165" s="10">
        <v>120245000</v>
      </c>
      <c r="F165" s="56"/>
      <c r="G165" s="10">
        <f t="shared" si="1"/>
        <v>120245000</v>
      </c>
      <c r="H165" s="10">
        <f t="shared" si="2"/>
        <v>0</v>
      </c>
      <c r="I165" s="12" t="s">
        <v>37</v>
      </c>
      <c r="J165" s="11"/>
      <c r="K165" s="11"/>
      <c r="L165" s="11"/>
      <c r="M165" s="56"/>
      <c r="N165" s="14">
        <f t="shared" si="0"/>
        <v>0</v>
      </c>
      <c r="O165" s="14"/>
      <c r="P165" s="16" t="s">
        <v>32</v>
      </c>
    </row>
    <row r="166" spans="1:16" s="17" customFormat="1" ht="33.9" hidden="1" customHeight="1" x14ac:dyDescent="0.3">
      <c r="A166" s="372" t="s">
        <v>5530</v>
      </c>
      <c r="B166" s="25" t="s">
        <v>5823</v>
      </c>
      <c r="C166" s="9" t="s">
        <v>5267</v>
      </c>
      <c r="D166" s="10">
        <v>125904000</v>
      </c>
      <c r="E166" s="10">
        <v>125865073</v>
      </c>
      <c r="F166" s="56"/>
      <c r="G166" s="10">
        <f t="shared" si="1"/>
        <v>125865073</v>
      </c>
      <c r="H166" s="10">
        <f t="shared" si="2"/>
        <v>38927</v>
      </c>
      <c r="I166" s="12" t="s">
        <v>37</v>
      </c>
      <c r="J166" s="11"/>
      <c r="K166" s="11"/>
      <c r="L166" s="11"/>
      <c r="M166" s="56"/>
      <c r="N166" s="14">
        <f t="shared" si="0"/>
        <v>38927</v>
      </c>
      <c r="O166" s="180" t="s">
        <v>6107</v>
      </c>
      <c r="P166" s="16" t="s">
        <v>32</v>
      </c>
    </row>
    <row r="167" spans="1:16" s="17" customFormat="1" ht="33.9" hidden="1" customHeight="1" x14ac:dyDescent="0.3">
      <c r="A167" s="372" t="s">
        <v>5530</v>
      </c>
      <c r="B167" s="25" t="s">
        <v>5825</v>
      </c>
      <c r="C167" s="9" t="s">
        <v>5267</v>
      </c>
      <c r="D167" s="10">
        <v>164177000</v>
      </c>
      <c r="E167" s="10">
        <v>164124204</v>
      </c>
      <c r="F167" s="56"/>
      <c r="G167" s="10">
        <f t="shared" si="1"/>
        <v>164124204</v>
      </c>
      <c r="H167" s="10">
        <f t="shared" si="2"/>
        <v>52796</v>
      </c>
      <c r="I167" s="12" t="s">
        <v>37</v>
      </c>
      <c r="J167" s="11"/>
      <c r="K167" s="11"/>
      <c r="L167" s="11"/>
      <c r="M167" s="56"/>
      <c r="N167" s="14">
        <f t="shared" si="0"/>
        <v>52796</v>
      </c>
      <c r="O167" s="180" t="s">
        <v>6107</v>
      </c>
      <c r="P167" s="16" t="s">
        <v>32</v>
      </c>
    </row>
    <row r="168" spans="1:16" s="17" customFormat="1" ht="33.9" hidden="1" customHeight="1" x14ac:dyDescent="0.3">
      <c r="A168" s="372" t="s">
        <v>5530</v>
      </c>
      <c r="B168" s="25" t="s">
        <v>5827</v>
      </c>
      <c r="C168" s="9" t="s">
        <v>5267</v>
      </c>
      <c r="D168" s="10">
        <v>197540000</v>
      </c>
      <c r="E168" s="10">
        <v>197477870.99999997</v>
      </c>
      <c r="F168" s="56"/>
      <c r="G168" s="10">
        <f t="shared" si="1"/>
        <v>197477870.99999997</v>
      </c>
      <c r="H168" s="10">
        <f t="shared" si="2"/>
        <v>62129.000000029802</v>
      </c>
      <c r="I168" s="12" t="s">
        <v>37</v>
      </c>
      <c r="J168" s="11"/>
      <c r="K168" s="11"/>
      <c r="L168" s="11"/>
      <c r="M168" s="56"/>
      <c r="N168" s="14">
        <f t="shared" si="0"/>
        <v>62129.000000029802</v>
      </c>
      <c r="O168" s="180" t="s">
        <v>6107</v>
      </c>
      <c r="P168" s="16" t="s">
        <v>32</v>
      </c>
    </row>
    <row r="169" spans="1:16" s="17" customFormat="1" ht="33.9" hidden="1" customHeight="1" x14ac:dyDescent="0.3">
      <c r="A169" s="372" t="s">
        <v>5530</v>
      </c>
      <c r="B169" s="25" t="s">
        <v>5841</v>
      </c>
      <c r="C169" s="9" t="s">
        <v>5267</v>
      </c>
      <c r="D169" s="10">
        <v>64420000</v>
      </c>
      <c r="E169" s="10">
        <v>64411484</v>
      </c>
      <c r="F169" s="56"/>
      <c r="G169" s="10">
        <f t="shared" si="1"/>
        <v>64411484</v>
      </c>
      <c r="H169" s="10">
        <f t="shared" si="2"/>
        <v>8516</v>
      </c>
      <c r="I169" s="12" t="s">
        <v>37</v>
      </c>
      <c r="J169" s="11"/>
      <c r="K169" s="11"/>
      <c r="L169" s="11"/>
      <c r="M169" s="56"/>
      <c r="N169" s="14">
        <f t="shared" si="0"/>
        <v>8516</v>
      </c>
      <c r="O169" s="180" t="s">
        <v>6107</v>
      </c>
      <c r="P169" s="16" t="s">
        <v>32</v>
      </c>
    </row>
    <row r="170" spans="1:16" s="17" customFormat="1" ht="33.9" hidden="1" customHeight="1" x14ac:dyDescent="0.3">
      <c r="A170" s="372" t="s">
        <v>5530</v>
      </c>
      <c r="B170" s="25" t="s">
        <v>5843</v>
      </c>
      <c r="C170" s="9" t="s">
        <v>5267</v>
      </c>
      <c r="D170" s="10">
        <v>78749000</v>
      </c>
      <c r="E170" s="10">
        <v>78747573</v>
      </c>
      <c r="F170" s="56"/>
      <c r="G170" s="10">
        <f t="shared" si="1"/>
        <v>78747573</v>
      </c>
      <c r="H170" s="10">
        <f t="shared" si="2"/>
        <v>1427</v>
      </c>
      <c r="I170" s="12" t="s">
        <v>37</v>
      </c>
      <c r="J170" s="11"/>
      <c r="K170" s="11"/>
      <c r="L170" s="11"/>
      <c r="M170" s="56"/>
      <c r="N170" s="14">
        <f t="shared" si="0"/>
        <v>1427</v>
      </c>
      <c r="O170" s="180" t="s">
        <v>6107</v>
      </c>
      <c r="P170" s="16" t="s">
        <v>32</v>
      </c>
    </row>
    <row r="171" spans="1:16" s="17" customFormat="1" ht="33.9" hidden="1" customHeight="1" x14ac:dyDescent="0.3">
      <c r="A171" s="372" t="s">
        <v>5530</v>
      </c>
      <c r="B171" s="25" t="s">
        <v>5851</v>
      </c>
      <c r="C171" s="9" t="s">
        <v>5267</v>
      </c>
      <c r="D171" s="10">
        <v>24047000</v>
      </c>
      <c r="E171" s="10">
        <v>23491999</v>
      </c>
      <c r="F171" s="56"/>
      <c r="G171" s="10">
        <f t="shared" si="1"/>
        <v>23491999</v>
      </c>
      <c r="H171" s="10">
        <f t="shared" si="2"/>
        <v>555001</v>
      </c>
      <c r="I171" s="12" t="s">
        <v>37</v>
      </c>
      <c r="J171" s="11"/>
      <c r="K171" s="11"/>
      <c r="L171" s="11"/>
      <c r="M171" s="56"/>
      <c r="N171" s="14">
        <f t="shared" si="0"/>
        <v>555001</v>
      </c>
      <c r="O171" s="180" t="s">
        <v>6107</v>
      </c>
      <c r="P171" s="16" t="s">
        <v>32</v>
      </c>
    </row>
    <row r="172" spans="1:16" s="17" customFormat="1" ht="33.9" hidden="1" customHeight="1" x14ac:dyDescent="0.3">
      <c r="A172" s="372" t="s">
        <v>5530</v>
      </c>
      <c r="B172" s="25" t="s">
        <v>5846</v>
      </c>
      <c r="C172" s="9" t="s">
        <v>5267</v>
      </c>
      <c r="D172" s="10">
        <v>443576000</v>
      </c>
      <c r="E172" s="10">
        <v>442275197</v>
      </c>
      <c r="F172" s="56"/>
      <c r="G172" s="10">
        <f t="shared" si="1"/>
        <v>442275197</v>
      </c>
      <c r="H172" s="10">
        <f t="shared" si="2"/>
        <v>1300803</v>
      </c>
      <c r="I172" s="12" t="s">
        <v>37</v>
      </c>
      <c r="J172" s="11"/>
      <c r="K172" s="11"/>
      <c r="L172" s="11"/>
      <c r="M172" s="56"/>
      <c r="N172" s="14">
        <f t="shared" si="0"/>
        <v>1300803</v>
      </c>
      <c r="O172" s="180" t="s">
        <v>6107</v>
      </c>
      <c r="P172" s="16" t="s">
        <v>32</v>
      </c>
    </row>
    <row r="173" spans="1:16" s="17" customFormat="1" ht="33.9" hidden="1" customHeight="1" x14ac:dyDescent="0.3">
      <c r="A173" s="372" t="s">
        <v>5530</v>
      </c>
      <c r="B173" s="25" t="s">
        <v>5849</v>
      </c>
      <c r="C173" s="9" t="s">
        <v>5267</v>
      </c>
      <c r="D173" s="10">
        <v>890767000</v>
      </c>
      <c r="E173" s="10">
        <v>888718489</v>
      </c>
      <c r="F173" s="56"/>
      <c r="G173" s="10">
        <f t="shared" si="1"/>
        <v>888718489</v>
      </c>
      <c r="H173" s="10">
        <f t="shared" si="2"/>
        <v>2048511</v>
      </c>
      <c r="I173" s="12" t="s">
        <v>37</v>
      </c>
      <c r="J173" s="11"/>
      <c r="K173" s="11"/>
      <c r="L173" s="11"/>
      <c r="M173" s="56"/>
      <c r="N173" s="14">
        <f t="shared" si="0"/>
        <v>2048511</v>
      </c>
      <c r="O173" s="180" t="s">
        <v>6107</v>
      </c>
      <c r="P173" s="16" t="s">
        <v>32</v>
      </c>
    </row>
    <row r="174" spans="1:16" s="17" customFormat="1" ht="33.9" hidden="1" customHeight="1" x14ac:dyDescent="0.3">
      <c r="A174" s="372" t="s">
        <v>5530</v>
      </c>
      <c r="B174" s="25" t="s">
        <v>876</v>
      </c>
      <c r="C174" s="9" t="s">
        <v>5267</v>
      </c>
      <c r="D174" s="10">
        <v>1800744000</v>
      </c>
      <c r="E174" s="10">
        <v>1800744000</v>
      </c>
      <c r="F174" s="56"/>
      <c r="G174" s="10">
        <f t="shared" si="1"/>
        <v>1800744000</v>
      </c>
      <c r="H174" s="10">
        <f t="shared" si="2"/>
        <v>0</v>
      </c>
      <c r="I174" s="12" t="s">
        <v>37</v>
      </c>
      <c r="J174" s="11"/>
      <c r="K174" s="11"/>
      <c r="L174" s="11"/>
      <c r="M174" s="56"/>
      <c r="N174" s="14">
        <f t="shared" si="0"/>
        <v>0</v>
      </c>
      <c r="O174" s="14"/>
      <c r="P174" s="16" t="s">
        <v>32</v>
      </c>
    </row>
    <row r="175" spans="1:16" s="17" customFormat="1" ht="33.9" hidden="1" customHeight="1" x14ac:dyDescent="0.3">
      <c r="A175" s="372" t="s">
        <v>5530</v>
      </c>
      <c r="B175" s="25" t="s">
        <v>5854</v>
      </c>
      <c r="C175" s="9" t="s">
        <v>5267</v>
      </c>
      <c r="D175" s="10">
        <v>102616000</v>
      </c>
      <c r="E175" s="10">
        <v>102296352</v>
      </c>
      <c r="F175" s="56"/>
      <c r="G175" s="10">
        <f t="shared" si="1"/>
        <v>102296352</v>
      </c>
      <c r="H175" s="10">
        <f t="shared" si="2"/>
        <v>319648</v>
      </c>
      <c r="I175" s="12" t="s">
        <v>37</v>
      </c>
      <c r="J175" s="11"/>
      <c r="K175" s="11"/>
      <c r="L175" s="11"/>
      <c r="M175" s="56"/>
      <c r="N175" s="14">
        <f t="shared" si="0"/>
        <v>319648</v>
      </c>
      <c r="O175" s="180" t="s">
        <v>6107</v>
      </c>
      <c r="P175" s="16" t="s">
        <v>32</v>
      </c>
    </row>
    <row r="176" spans="1:16" s="17" customFormat="1" ht="33.9" hidden="1" customHeight="1" x14ac:dyDescent="0.3">
      <c r="A176" s="372" t="s">
        <v>5530</v>
      </c>
      <c r="B176" s="25" t="s">
        <v>5856</v>
      </c>
      <c r="C176" s="9" t="s">
        <v>5267</v>
      </c>
      <c r="D176" s="10">
        <v>12374000</v>
      </c>
      <c r="E176" s="10">
        <v>12374000</v>
      </c>
      <c r="F176" s="56"/>
      <c r="G176" s="10">
        <f t="shared" si="1"/>
        <v>12374000</v>
      </c>
      <c r="H176" s="10">
        <f t="shared" si="2"/>
        <v>0</v>
      </c>
      <c r="I176" s="12" t="s">
        <v>37</v>
      </c>
      <c r="J176" s="11"/>
      <c r="K176" s="11"/>
      <c r="L176" s="11"/>
      <c r="M176" s="56"/>
      <c r="N176" s="14">
        <f t="shared" si="0"/>
        <v>0</v>
      </c>
      <c r="O176" s="14"/>
      <c r="P176" s="16" t="s">
        <v>32</v>
      </c>
    </row>
    <row r="177" spans="1:16" s="17" customFormat="1" ht="33.9" hidden="1" customHeight="1" x14ac:dyDescent="0.3">
      <c r="A177" s="372" t="s">
        <v>5530</v>
      </c>
      <c r="B177" s="25" t="s">
        <v>5864</v>
      </c>
      <c r="C177" s="9" t="s">
        <v>5267</v>
      </c>
      <c r="D177" s="10">
        <v>19775000</v>
      </c>
      <c r="E177" s="10">
        <v>19549183</v>
      </c>
      <c r="F177" s="56"/>
      <c r="G177" s="10">
        <f t="shared" si="1"/>
        <v>19549183</v>
      </c>
      <c r="H177" s="10">
        <f t="shared" si="2"/>
        <v>225817</v>
      </c>
      <c r="I177" s="12" t="s">
        <v>37</v>
      </c>
      <c r="J177" s="11"/>
      <c r="K177" s="11"/>
      <c r="L177" s="11"/>
      <c r="M177" s="56"/>
      <c r="N177" s="14">
        <f t="shared" si="0"/>
        <v>225817</v>
      </c>
      <c r="O177" s="180" t="s">
        <v>6107</v>
      </c>
      <c r="P177" s="16" t="s">
        <v>32</v>
      </c>
    </row>
    <row r="178" spans="1:16" s="17" customFormat="1" ht="33.9" hidden="1" customHeight="1" x14ac:dyDescent="0.3">
      <c r="A178" s="372" t="s">
        <v>5530</v>
      </c>
      <c r="B178" s="25" t="s">
        <v>5862</v>
      </c>
      <c r="C178" s="9" t="s">
        <v>5267</v>
      </c>
      <c r="D178" s="10">
        <v>25797000</v>
      </c>
      <c r="E178" s="10">
        <v>25797000</v>
      </c>
      <c r="F178" s="56"/>
      <c r="G178" s="10">
        <f t="shared" si="1"/>
        <v>25797000</v>
      </c>
      <c r="H178" s="10">
        <f t="shared" si="2"/>
        <v>0</v>
      </c>
      <c r="I178" s="12" t="s">
        <v>37</v>
      </c>
      <c r="J178" s="11"/>
      <c r="K178" s="11"/>
      <c r="L178" s="11"/>
      <c r="M178" s="56"/>
      <c r="N178" s="14">
        <f t="shared" si="0"/>
        <v>0</v>
      </c>
      <c r="O178" s="14"/>
      <c r="P178" s="16" t="s">
        <v>32</v>
      </c>
    </row>
    <row r="179" spans="1:16" s="17" customFormat="1" ht="33.9" hidden="1" customHeight="1" x14ac:dyDescent="0.3">
      <c r="A179" s="372" t="s">
        <v>5530</v>
      </c>
      <c r="B179" s="25" t="s">
        <v>5860</v>
      </c>
      <c r="C179" s="9" t="s">
        <v>5267</v>
      </c>
      <c r="D179" s="10">
        <v>26013000</v>
      </c>
      <c r="E179" s="10">
        <v>26013000</v>
      </c>
      <c r="F179" s="56"/>
      <c r="G179" s="10">
        <f t="shared" si="1"/>
        <v>26013000</v>
      </c>
      <c r="H179" s="10">
        <f t="shared" si="2"/>
        <v>0</v>
      </c>
      <c r="I179" s="12" t="s">
        <v>37</v>
      </c>
      <c r="J179" s="11"/>
      <c r="K179" s="11"/>
      <c r="L179" s="11"/>
      <c r="M179" s="56"/>
      <c r="N179" s="14">
        <f t="shared" si="0"/>
        <v>0</v>
      </c>
      <c r="O179" s="14"/>
      <c r="P179" s="16" t="s">
        <v>32</v>
      </c>
    </row>
    <row r="180" spans="1:16" s="17" customFormat="1" ht="33.9" hidden="1" customHeight="1" x14ac:dyDescent="0.3">
      <c r="A180" s="372" t="s">
        <v>5530</v>
      </c>
      <c r="B180" s="25" t="s">
        <v>5858</v>
      </c>
      <c r="C180" s="9" t="s">
        <v>5267</v>
      </c>
      <c r="D180" s="10">
        <v>26296000</v>
      </c>
      <c r="E180" s="10">
        <v>26296000</v>
      </c>
      <c r="F180" s="56"/>
      <c r="G180" s="10">
        <f t="shared" si="1"/>
        <v>26296000</v>
      </c>
      <c r="H180" s="10">
        <f t="shared" si="2"/>
        <v>0</v>
      </c>
      <c r="I180" s="12" t="s">
        <v>37</v>
      </c>
      <c r="J180" s="11"/>
      <c r="K180" s="11"/>
      <c r="L180" s="11"/>
      <c r="M180" s="56"/>
      <c r="N180" s="14">
        <f t="shared" si="0"/>
        <v>0</v>
      </c>
      <c r="O180" s="14"/>
      <c r="P180" s="16" t="s">
        <v>32</v>
      </c>
    </row>
    <row r="181" spans="1:16" s="17" customFormat="1" ht="33.9" hidden="1" customHeight="1" x14ac:dyDescent="0.3">
      <c r="A181" s="372" t="s">
        <v>5530</v>
      </c>
      <c r="B181" s="25" t="s">
        <v>5866</v>
      </c>
      <c r="C181" s="9" t="s">
        <v>5267</v>
      </c>
      <c r="D181" s="10">
        <v>52628000</v>
      </c>
      <c r="E181" s="10">
        <v>52628000</v>
      </c>
      <c r="F181" s="56"/>
      <c r="G181" s="10">
        <f t="shared" si="1"/>
        <v>52628000</v>
      </c>
      <c r="H181" s="10">
        <f t="shared" si="2"/>
        <v>0</v>
      </c>
      <c r="I181" s="12" t="s">
        <v>37</v>
      </c>
      <c r="J181" s="11"/>
      <c r="K181" s="11"/>
      <c r="L181" s="11"/>
      <c r="M181" s="56"/>
      <c r="N181" s="14">
        <f t="shared" si="0"/>
        <v>0</v>
      </c>
      <c r="O181" s="14"/>
      <c r="P181" s="16" t="s">
        <v>32</v>
      </c>
    </row>
    <row r="182" spans="1:16" s="17" customFormat="1" ht="33.9" hidden="1" customHeight="1" x14ac:dyDescent="0.3">
      <c r="A182" s="372" t="s">
        <v>5530</v>
      </c>
      <c r="B182" s="25" t="s">
        <v>5870</v>
      </c>
      <c r="C182" s="9" t="s">
        <v>5267</v>
      </c>
      <c r="D182" s="10">
        <v>131622000</v>
      </c>
      <c r="E182" s="10">
        <v>131622000</v>
      </c>
      <c r="F182" s="56"/>
      <c r="G182" s="10">
        <f t="shared" si="1"/>
        <v>131622000</v>
      </c>
      <c r="H182" s="10">
        <f t="shared" si="2"/>
        <v>0</v>
      </c>
      <c r="I182" s="12" t="s">
        <v>37</v>
      </c>
      <c r="J182" s="11"/>
      <c r="K182" s="11"/>
      <c r="L182" s="11"/>
      <c r="M182" s="56"/>
      <c r="N182" s="14">
        <f t="shared" si="0"/>
        <v>0</v>
      </c>
      <c r="O182" s="14"/>
      <c r="P182" s="16" t="s">
        <v>32</v>
      </c>
    </row>
    <row r="183" spans="1:16" s="17" customFormat="1" ht="33.9" hidden="1" customHeight="1" x14ac:dyDescent="0.3">
      <c r="A183" s="372" t="s">
        <v>5530</v>
      </c>
      <c r="B183" s="25" t="s">
        <v>5897</v>
      </c>
      <c r="C183" s="9" t="s">
        <v>5267</v>
      </c>
      <c r="D183" s="10">
        <v>12999000</v>
      </c>
      <c r="E183" s="10">
        <v>12992323</v>
      </c>
      <c r="F183" s="56"/>
      <c r="G183" s="10">
        <f t="shared" si="1"/>
        <v>12992323</v>
      </c>
      <c r="H183" s="10">
        <f t="shared" si="2"/>
        <v>6677</v>
      </c>
      <c r="I183" s="12" t="s">
        <v>37</v>
      </c>
      <c r="J183" s="11"/>
      <c r="K183" s="11"/>
      <c r="L183" s="11"/>
      <c r="M183" s="56"/>
      <c r="N183" s="14">
        <f t="shared" si="0"/>
        <v>6677</v>
      </c>
      <c r="O183" s="180" t="s">
        <v>6107</v>
      </c>
      <c r="P183" s="16" t="s">
        <v>32</v>
      </c>
    </row>
    <row r="184" spans="1:16" s="17" customFormat="1" ht="33.9" hidden="1" customHeight="1" x14ac:dyDescent="0.3">
      <c r="A184" s="372" t="s">
        <v>5530</v>
      </c>
      <c r="B184" s="25" t="s">
        <v>5894</v>
      </c>
      <c r="C184" s="9" t="s">
        <v>5267</v>
      </c>
      <c r="D184" s="10">
        <v>14500000</v>
      </c>
      <c r="E184" s="10">
        <v>14485252</v>
      </c>
      <c r="F184" s="56"/>
      <c r="G184" s="10">
        <f t="shared" si="1"/>
        <v>14485252</v>
      </c>
      <c r="H184" s="10">
        <f t="shared" si="2"/>
        <v>14748</v>
      </c>
      <c r="I184" s="12" t="s">
        <v>37</v>
      </c>
      <c r="J184" s="11"/>
      <c r="K184" s="11"/>
      <c r="L184" s="11"/>
      <c r="M184" s="56"/>
      <c r="N184" s="14">
        <f t="shared" si="0"/>
        <v>14748</v>
      </c>
      <c r="O184" s="180" t="s">
        <v>6107</v>
      </c>
      <c r="P184" s="16" t="s">
        <v>32</v>
      </c>
    </row>
    <row r="185" spans="1:16" s="17" customFormat="1" ht="33.9" hidden="1" customHeight="1" x14ac:dyDescent="0.3">
      <c r="A185" s="372" t="s">
        <v>5530</v>
      </c>
      <c r="B185" s="25" t="s">
        <v>5891</v>
      </c>
      <c r="C185" s="9" t="s">
        <v>5267</v>
      </c>
      <c r="D185" s="10">
        <v>32993000</v>
      </c>
      <c r="E185" s="10">
        <v>32991186</v>
      </c>
      <c r="F185" s="56"/>
      <c r="G185" s="10">
        <f t="shared" si="1"/>
        <v>32991186</v>
      </c>
      <c r="H185" s="10">
        <f t="shared" si="2"/>
        <v>1814</v>
      </c>
      <c r="I185" s="12" t="s">
        <v>37</v>
      </c>
      <c r="J185" s="11"/>
      <c r="K185" s="11"/>
      <c r="L185" s="11"/>
      <c r="M185" s="56"/>
      <c r="N185" s="14">
        <f t="shared" si="0"/>
        <v>1814</v>
      </c>
      <c r="O185" s="180" t="s">
        <v>6107</v>
      </c>
      <c r="P185" s="16" t="s">
        <v>32</v>
      </c>
    </row>
    <row r="186" spans="1:16" s="17" customFormat="1" ht="33.9" hidden="1" customHeight="1" x14ac:dyDescent="0.3">
      <c r="A186" s="372" t="s">
        <v>5530</v>
      </c>
      <c r="B186" s="25" t="s">
        <v>5887</v>
      </c>
      <c r="C186" s="9" t="s">
        <v>5267</v>
      </c>
      <c r="D186" s="10">
        <v>36264000</v>
      </c>
      <c r="E186" s="10">
        <v>36240322</v>
      </c>
      <c r="F186" s="56"/>
      <c r="G186" s="10">
        <f t="shared" si="1"/>
        <v>36240322</v>
      </c>
      <c r="H186" s="10">
        <f t="shared" si="2"/>
        <v>23678</v>
      </c>
      <c r="I186" s="12" t="s">
        <v>37</v>
      </c>
      <c r="J186" s="11"/>
      <c r="K186" s="11"/>
      <c r="L186" s="11"/>
      <c r="M186" s="56"/>
      <c r="N186" s="14">
        <f t="shared" si="0"/>
        <v>23678</v>
      </c>
      <c r="O186" s="180" t="s">
        <v>6107</v>
      </c>
      <c r="P186" s="16" t="s">
        <v>32</v>
      </c>
    </row>
    <row r="187" spans="1:16" s="17" customFormat="1" ht="33.9" hidden="1" customHeight="1" x14ac:dyDescent="0.3">
      <c r="A187" s="372" t="s">
        <v>5530</v>
      </c>
      <c r="B187" s="25" t="s">
        <v>5876</v>
      </c>
      <c r="C187" s="9" t="s">
        <v>5267</v>
      </c>
      <c r="D187" s="10">
        <v>65796000</v>
      </c>
      <c r="E187" s="10">
        <v>65786232</v>
      </c>
      <c r="F187" s="56"/>
      <c r="G187" s="10">
        <f t="shared" si="1"/>
        <v>65786232</v>
      </c>
      <c r="H187" s="10">
        <f t="shared" si="2"/>
        <v>9768</v>
      </c>
      <c r="I187" s="12" t="s">
        <v>37</v>
      </c>
      <c r="J187" s="11"/>
      <c r="K187" s="11"/>
      <c r="L187" s="11"/>
      <c r="M187" s="56"/>
      <c r="N187" s="14">
        <f t="shared" si="0"/>
        <v>9768</v>
      </c>
      <c r="O187" s="180" t="s">
        <v>6107</v>
      </c>
      <c r="P187" s="16" t="s">
        <v>32</v>
      </c>
    </row>
    <row r="188" spans="1:16" s="17" customFormat="1" ht="33.9" hidden="1" customHeight="1" x14ac:dyDescent="0.3">
      <c r="A188" s="372" t="s">
        <v>5530</v>
      </c>
      <c r="B188" s="25" t="s">
        <v>5885</v>
      </c>
      <c r="C188" s="9" t="s">
        <v>5267</v>
      </c>
      <c r="D188" s="10">
        <v>73899000</v>
      </c>
      <c r="E188" s="10">
        <v>73873234</v>
      </c>
      <c r="F188" s="56"/>
      <c r="G188" s="10">
        <f t="shared" si="1"/>
        <v>73873234</v>
      </c>
      <c r="H188" s="10">
        <f t="shared" si="2"/>
        <v>25766</v>
      </c>
      <c r="I188" s="12" t="s">
        <v>37</v>
      </c>
      <c r="J188" s="11"/>
      <c r="K188" s="11"/>
      <c r="L188" s="11"/>
      <c r="M188" s="56"/>
      <c r="N188" s="14">
        <f t="shared" si="0"/>
        <v>25766</v>
      </c>
      <c r="O188" s="180" t="s">
        <v>6107</v>
      </c>
      <c r="P188" s="16" t="s">
        <v>32</v>
      </c>
    </row>
    <row r="189" spans="1:16" s="17" customFormat="1" ht="33.9" hidden="1" customHeight="1" x14ac:dyDescent="0.3">
      <c r="A189" s="372" t="s">
        <v>5530</v>
      </c>
      <c r="B189" s="25" t="s">
        <v>5873</v>
      </c>
      <c r="C189" s="9" t="s">
        <v>5267</v>
      </c>
      <c r="D189" s="10">
        <v>85964000</v>
      </c>
      <c r="E189" s="10">
        <v>85957898</v>
      </c>
      <c r="F189" s="56"/>
      <c r="G189" s="10">
        <f t="shared" si="1"/>
        <v>85957898</v>
      </c>
      <c r="H189" s="10">
        <f t="shared" si="2"/>
        <v>6102</v>
      </c>
      <c r="I189" s="12" t="s">
        <v>37</v>
      </c>
      <c r="J189" s="11"/>
      <c r="K189" s="11"/>
      <c r="L189" s="11"/>
      <c r="M189" s="56"/>
      <c r="N189" s="14">
        <f t="shared" si="0"/>
        <v>6102</v>
      </c>
      <c r="O189" s="180" t="s">
        <v>6107</v>
      </c>
      <c r="P189" s="16" t="s">
        <v>32</v>
      </c>
    </row>
    <row r="190" spans="1:16" s="17" customFormat="1" ht="33.9" hidden="1" customHeight="1" x14ac:dyDescent="0.3">
      <c r="A190" s="372" t="s">
        <v>5530</v>
      </c>
      <c r="B190" s="25" t="s">
        <v>5878</v>
      </c>
      <c r="C190" s="9" t="s">
        <v>5267</v>
      </c>
      <c r="D190" s="10">
        <v>87908000</v>
      </c>
      <c r="E190" s="10">
        <v>87908000</v>
      </c>
      <c r="F190" s="56"/>
      <c r="G190" s="10">
        <f t="shared" si="1"/>
        <v>87908000</v>
      </c>
      <c r="H190" s="10">
        <f t="shared" si="2"/>
        <v>0</v>
      </c>
      <c r="I190" s="12" t="s">
        <v>37</v>
      </c>
      <c r="J190" s="11"/>
      <c r="K190" s="11"/>
      <c r="L190" s="11"/>
      <c r="M190" s="56"/>
      <c r="N190" s="14">
        <f t="shared" si="0"/>
        <v>0</v>
      </c>
      <c r="O190" s="14"/>
      <c r="P190" s="16" t="s">
        <v>32</v>
      </c>
    </row>
    <row r="191" spans="1:16" s="17" customFormat="1" ht="33.9" hidden="1" customHeight="1" x14ac:dyDescent="0.3">
      <c r="A191" s="372" t="s">
        <v>5530</v>
      </c>
      <c r="B191" s="25" t="s">
        <v>5883</v>
      </c>
      <c r="C191" s="9" t="s">
        <v>5267</v>
      </c>
      <c r="D191" s="10">
        <v>90319000</v>
      </c>
      <c r="E191" s="10">
        <v>90319000</v>
      </c>
      <c r="F191" s="56"/>
      <c r="G191" s="10">
        <f t="shared" si="1"/>
        <v>90319000</v>
      </c>
      <c r="H191" s="10">
        <f t="shared" si="2"/>
        <v>0</v>
      </c>
      <c r="I191" s="12" t="s">
        <v>37</v>
      </c>
      <c r="J191" s="11"/>
      <c r="K191" s="11"/>
      <c r="L191" s="11"/>
      <c r="M191" s="56"/>
      <c r="N191" s="14">
        <f t="shared" si="0"/>
        <v>0</v>
      </c>
      <c r="O191" s="14"/>
      <c r="P191" s="16" t="s">
        <v>32</v>
      </c>
    </row>
    <row r="192" spans="1:16" s="17" customFormat="1" ht="33.9" hidden="1" customHeight="1" x14ac:dyDescent="0.3">
      <c r="A192" s="372" t="s">
        <v>5530</v>
      </c>
      <c r="B192" s="25" t="s">
        <v>5881</v>
      </c>
      <c r="C192" s="9" t="s">
        <v>5267</v>
      </c>
      <c r="D192" s="10">
        <v>144598000</v>
      </c>
      <c r="E192" s="10">
        <v>144587588</v>
      </c>
      <c r="F192" s="56"/>
      <c r="G192" s="10">
        <f t="shared" si="1"/>
        <v>144587588</v>
      </c>
      <c r="H192" s="10">
        <f t="shared" si="2"/>
        <v>10412</v>
      </c>
      <c r="I192" s="12" t="s">
        <v>37</v>
      </c>
      <c r="J192" s="11"/>
      <c r="K192" s="11"/>
      <c r="L192" s="11"/>
      <c r="M192" s="56"/>
      <c r="N192" s="14">
        <f t="shared" si="0"/>
        <v>10412</v>
      </c>
      <c r="O192" s="180" t="s">
        <v>6107</v>
      </c>
      <c r="P192" s="16" t="s">
        <v>32</v>
      </c>
    </row>
    <row r="193" spans="1:16" s="17" customFormat="1" ht="33.9" hidden="1" customHeight="1" x14ac:dyDescent="0.3">
      <c r="A193" s="372" t="s">
        <v>5530</v>
      </c>
      <c r="B193" s="25" t="s">
        <v>5889</v>
      </c>
      <c r="C193" s="9" t="s">
        <v>5267</v>
      </c>
      <c r="D193" s="10">
        <v>189581000</v>
      </c>
      <c r="E193" s="10">
        <v>189480029</v>
      </c>
      <c r="F193" s="56"/>
      <c r="G193" s="10">
        <f t="shared" si="1"/>
        <v>189480029</v>
      </c>
      <c r="H193" s="10">
        <f t="shared" si="2"/>
        <v>100971</v>
      </c>
      <c r="I193" s="12" t="s">
        <v>37</v>
      </c>
      <c r="J193" s="11"/>
      <c r="K193" s="11"/>
      <c r="L193" s="11"/>
      <c r="M193" s="56"/>
      <c r="N193" s="14">
        <f t="shared" si="0"/>
        <v>100971</v>
      </c>
      <c r="O193" s="180" t="s">
        <v>6107</v>
      </c>
      <c r="P193" s="16" t="s">
        <v>32</v>
      </c>
    </row>
    <row r="194" spans="1:16" s="17" customFormat="1" ht="33.9" hidden="1" customHeight="1" x14ac:dyDescent="0.3">
      <c r="A194" s="372" t="s">
        <v>5530</v>
      </c>
      <c r="B194" s="25" t="s">
        <v>5900</v>
      </c>
      <c r="C194" s="9" t="s">
        <v>5267</v>
      </c>
      <c r="D194" s="10">
        <v>43455000</v>
      </c>
      <c r="E194" s="10">
        <v>43454000</v>
      </c>
      <c r="F194" s="56"/>
      <c r="G194" s="10">
        <f t="shared" si="1"/>
        <v>43454000</v>
      </c>
      <c r="H194" s="10">
        <f t="shared" si="2"/>
        <v>1000</v>
      </c>
      <c r="I194" s="12" t="s">
        <v>37</v>
      </c>
      <c r="J194" s="11"/>
      <c r="K194" s="11"/>
      <c r="L194" s="11"/>
      <c r="M194" s="56"/>
      <c r="N194" s="14">
        <f t="shared" si="0"/>
        <v>1000</v>
      </c>
      <c r="O194" s="180" t="s">
        <v>6107</v>
      </c>
      <c r="P194" s="16" t="s">
        <v>32</v>
      </c>
    </row>
    <row r="195" spans="1:16" s="17" customFormat="1" ht="33.9" hidden="1" customHeight="1" x14ac:dyDescent="0.3">
      <c r="A195" s="372" t="s">
        <v>5530</v>
      </c>
      <c r="B195" s="25" t="s">
        <v>5904</v>
      </c>
      <c r="C195" s="9" t="s">
        <v>5267</v>
      </c>
      <c r="D195" s="10">
        <v>45699000</v>
      </c>
      <c r="E195" s="10">
        <v>45699000</v>
      </c>
      <c r="F195" s="56"/>
      <c r="G195" s="10">
        <f t="shared" si="1"/>
        <v>45699000</v>
      </c>
      <c r="H195" s="10">
        <f t="shared" si="2"/>
        <v>0</v>
      </c>
      <c r="I195" s="12" t="s">
        <v>37</v>
      </c>
      <c r="J195" s="11"/>
      <c r="K195" s="11"/>
      <c r="L195" s="11"/>
      <c r="M195" s="56"/>
      <c r="N195" s="14">
        <f t="shared" si="0"/>
        <v>0</v>
      </c>
      <c r="O195" s="14"/>
      <c r="P195" s="16" t="s">
        <v>32</v>
      </c>
    </row>
    <row r="196" spans="1:16" s="17" customFormat="1" ht="33.9" hidden="1" customHeight="1" x14ac:dyDescent="0.3">
      <c r="A196" s="372" t="s">
        <v>5530</v>
      </c>
      <c r="B196" s="25" t="s">
        <v>5914</v>
      </c>
      <c r="C196" s="9" t="s">
        <v>5267</v>
      </c>
      <c r="D196" s="10">
        <v>50000000</v>
      </c>
      <c r="E196" s="10">
        <v>48651863</v>
      </c>
      <c r="F196" s="56"/>
      <c r="G196" s="10">
        <f t="shared" si="1"/>
        <v>48651863</v>
      </c>
      <c r="H196" s="10">
        <f t="shared" si="2"/>
        <v>1348137</v>
      </c>
      <c r="I196" s="12" t="s">
        <v>37</v>
      </c>
      <c r="J196" s="11"/>
      <c r="K196" s="11"/>
      <c r="L196" s="11"/>
      <c r="M196" s="56"/>
      <c r="N196" s="14">
        <f t="shared" si="0"/>
        <v>1348137</v>
      </c>
      <c r="O196" s="180" t="s">
        <v>6107</v>
      </c>
      <c r="P196" s="16" t="s">
        <v>32</v>
      </c>
    </row>
    <row r="197" spans="1:16" s="17" customFormat="1" ht="33.9" hidden="1" customHeight="1" x14ac:dyDescent="0.3">
      <c r="A197" s="372" t="s">
        <v>5530</v>
      </c>
      <c r="B197" s="25" t="s">
        <v>5911</v>
      </c>
      <c r="C197" s="9" t="s">
        <v>5267</v>
      </c>
      <c r="D197" s="10">
        <v>60000000</v>
      </c>
      <c r="E197" s="10">
        <v>59900000</v>
      </c>
      <c r="F197" s="56"/>
      <c r="G197" s="10">
        <f t="shared" si="1"/>
        <v>59900000</v>
      </c>
      <c r="H197" s="10">
        <f t="shared" si="2"/>
        <v>100000</v>
      </c>
      <c r="I197" s="12" t="s">
        <v>37</v>
      </c>
      <c r="J197" s="11"/>
      <c r="K197" s="11"/>
      <c r="L197" s="11"/>
      <c r="M197" s="56"/>
      <c r="N197" s="14">
        <f t="shared" si="0"/>
        <v>100000</v>
      </c>
      <c r="O197" s="180" t="s">
        <v>6107</v>
      </c>
      <c r="P197" s="16" t="s">
        <v>32</v>
      </c>
    </row>
    <row r="198" spans="1:16" s="17" customFormat="1" ht="33.9" hidden="1" customHeight="1" x14ac:dyDescent="0.3">
      <c r="A198" s="372" t="s">
        <v>5530</v>
      </c>
      <c r="B198" s="25" t="s">
        <v>5909</v>
      </c>
      <c r="C198" s="9" t="s">
        <v>5267</v>
      </c>
      <c r="D198" s="10">
        <v>77289000</v>
      </c>
      <c r="E198" s="10">
        <v>77189000</v>
      </c>
      <c r="F198" s="56"/>
      <c r="G198" s="10">
        <f t="shared" si="1"/>
        <v>77189000</v>
      </c>
      <c r="H198" s="10">
        <f t="shared" si="2"/>
        <v>100000</v>
      </c>
      <c r="I198" s="12" t="s">
        <v>37</v>
      </c>
      <c r="J198" s="11"/>
      <c r="K198" s="11"/>
      <c r="L198" s="11"/>
      <c r="M198" s="56"/>
      <c r="N198" s="14">
        <f t="shared" si="0"/>
        <v>100000</v>
      </c>
      <c r="O198" s="180" t="s">
        <v>6107</v>
      </c>
      <c r="P198" s="16" t="s">
        <v>32</v>
      </c>
    </row>
    <row r="199" spans="1:16" s="17" customFormat="1" ht="33.9" hidden="1" customHeight="1" x14ac:dyDescent="0.3">
      <c r="A199" s="372" t="s">
        <v>5530</v>
      </c>
      <c r="B199" s="25" t="s">
        <v>5907</v>
      </c>
      <c r="C199" s="9" t="s">
        <v>5267</v>
      </c>
      <c r="D199" s="10">
        <v>146816000</v>
      </c>
      <c r="E199" s="10">
        <v>146726171</v>
      </c>
      <c r="F199" s="56"/>
      <c r="G199" s="10">
        <f t="shared" si="1"/>
        <v>146726171</v>
      </c>
      <c r="H199" s="10">
        <f t="shared" si="2"/>
        <v>89829</v>
      </c>
      <c r="I199" s="12" t="s">
        <v>37</v>
      </c>
      <c r="J199" s="11"/>
      <c r="K199" s="11"/>
      <c r="L199" s="11"/>
      <c r="M199" s="56"/>
      <c r="N199" s="14">
        <f t="shared" si="0"/>
        <v>89829</v>
      </c>
      <c r="O199" s="180" t="s">
        <v>6107</v>
      </c>
      <c r="P199" s="16" t="s">
        <v>32</v>
      </c>
    </row>
    <row r="200" spans="1:16" s="17" customFormat="1" ht="33.9" hidden="1" customHeight="1" x14ac:dyDescent="0.3">
      <c r="A200" s="372" t="s">
        <v>5530</v>
      </c>
      <c r="B200" s="25" t="s">
        <v>5919</v>
      </c>
      <c r="C200" s="9" t="s">
        <v>5267</v>
      </c>
      <c r="D200" s="10">
        <v>21519000</v>
      </c>
      <c r="E200" s="10">
        <v>21519000</v>
      </c>
      <c r="F200" s="56"/>
      <c r="G200" s="10">
        <f t="shared" si="1"/>
        <v>21519000</v>
      </c>
      <c r="H200" s="10">
        <f t="shared" si="2"/>
        <v>0</v>
      </c>
      <c r="I200" s="12" t="s">
        <v>37</v>
      </c>
      <c r="J200" s="11"/>
      <c r="K200" s="11"/>
      <c r="L200" s="11"/>
      <c r="M200" s="56"/>
      <c r="N200" s="14">
        <f t="shared" si="0"/>
        <v>0</v>
      </c>
      <c r="O200" s="14"/>
      <c r="P200" s="16" t="s">
        <v>32</v>
      </c>
    </row>
    <row r="201" spans="1:16" s="17" customFormat="1" ht="33.9" hidden="1" customHeight="1" x14ac:dyDescent="0.3">
      <c r="A201" s="372" t="s">
        <v>5530</v>
      </c>
      <c r="B201" s="25" t="s">
        <v>5917</v>
      </c>
      <c r="C201" s="9" t="s">
        <v>5267</v>
      </c>
      <c r="D201" s="10">
        <v>49201000</v>
      </c>
      <c r="E201" s="10">
        <v>49176265</v>
      </c>
      <c r="F201" s="56"/>
      <c r="G201" s="10">
        <f t="shared" si="1"/>
        <v>49176265</v>
      </c>
      <c r="H201" s="10">
        <f t="shared" si="2"/>
        <v>24735</v>
      </c>
      <c r="I201" s="12" t="s">
        <v>37</v>
      </c>
      <c r="J201" s="11"/>
      <c r="K201" s="11"/>
      <c r="L201" s="11"/>
      <c r="M201" s="56"/>
      <c r="N201" s="14">
        <f t="shared" si="0"/>
        <v>24735</v>
      </c>
      <c r="O201" s="180" t="s">
        <v>6107</v>
      </c>
      <c r="P201" s="16" t="s">
        <v>32</v>
      </c>
    </row>
    <row r="202" spans="1:16" s="17" customFormat="1" ht="33.9" hidden="1" customHeight="1" x14ac:dyDescent="0.3">
      <c r="A202" s="372" t="s">
        <v>5530</v>
      </c>
      <c r="B202" s="25" t="s">
        <v>5937</v>
      </c>
      <c r="C202" s="9" t="s">
        <v>5267</v>
      </c>
      <c r="D202" s="10">
        <v>19592000</v>
      </c>
      <c r="E202" s="10">
        <v>19584635</v>
      </c>
      <c r="F202" s="56"/>
      <c r="G202" s="10">
        <f t="shared" si="1"/>
        <v>19584635</v>
      </c>
      <c r="H202" s="10">
        <f t="shared" si="2"/>
        <v>7365</v>
      </c>
      <c r="I202" s="12" t="s">
        <v>37</v>
      </c>
      <c r="J202" s="11"/>
      <c r="K202" s="11"/>
      <c r="L202" s="11"/>
      <c r="M202" s="56"/>
      <c r="N202" s="14">
        <f t="shared" si="0"/>
        <v>7365</v>
      </c>
      <c r="O202" s="180" t="s">
        <v>6107</v>
      </c>
      <c r="P202" s="16" t="s">
        <v>32</v>
      </c>
    </row>
    <row r="203" spans="1:16" s="17" customFormat="1" ht="33.9" hidden="1" customHeight="1" x14ac:dyDescent="0.3">
      <c r="A203" s="372" t="s">
        <v>5530</v>
      </c>
      <c r="B203" s="25" t="s">
        <v>5923</v>
      </c>
      <c r="C203" s="9" t="s">
        <v>5267</v>
      </c>
      <c r="D203" s="10">
        <v>20903000</v>
      </c>
      <c r="E203" s="10">
        <v>20801000</v>
      </c>
      <c r="F203" s="56"/>
      <c r="G203" s="10">
        <f t="shared" si="1"/>
        <v>20801000</v>
      </c>
      <c r="H203" s="10">
        <f t="shared" si="2"/>
        <v>102000</v>
      </c>
      <c r="I203" s="12" t="s">
        <v>37</v>
      </c>
      <c r="J203" s="11"/>
      <c r="K203" s="11"/>
      <c r="L203" s="11"/>
      <c r="M203" s="56"/>
      <c r="N203" s="14">
        <f t="shared" si="0"/>
        <v>102000</v>
      </c>
      <c r="O203" s="180" t="s">
        <v>6107</v>
      </c>
      <c r="P203" s="16" t="s">
        <v>32</v>
      </c>
    </row>
    <row r="204" spans="1:16" s="17" customFormat="1" ht="33.9" hidden="1" customHeight="1" x14ac:dyDescent="0.3">
      <c r="A204" s="372" t="s">
        <v>5530</v>
      </c>
      <c r="B204" s="25" t="s">
        <v>5935</v>
      </c>
      <c r="C204" s="9" t="s">
        <v>5267</v>
      </c>
      <c r="D204" s="10">
        <v>21608000</v>
      </c>
      <c r="E204" s="10">
        <v>21608000</v>
      </c>
      <c r="F204" s="56"/>
      <c r="G204" s="10">
        <f t="shared" si="1"/>
        <v>21608000</v>
      </c>
      <c r="H204" s="10">
        <f t="shared" si="2"/>
        <v>0</v>
      </c>
      <c r="I204" s="12" t="s">
        <v>37</v>
      </c>
      <c r="J204" s="11"/>
      <c r="K204" s="11"/>
      <c r="L204" s="11"/>
      <c r="M204" s="56"/>
      <c r="N204" s="14">
        <f t="shared" si="0"/>
        <v>0</v>
      </c>
      <c r="O204" s="14"/>
      <c r="P204" s="16" t="s">
        <v>32</v>
      </c>
    </row>
    <row r="205" spans="1:16" s="17" customFormat="1" ht="33.9" hidden="1" customHeight="1" x14ac:dyDescent="0.3">
      <c r="A205" s="372" t="s">
        <v>5530</v>
      </c>
      <c r="B205" s="25" t="s">
        <v>5925</v>
      </c>
      <c r="C205" s="9" t="s">
        <v>5267</v>
      </c>
      <c r="D205" s="10">
        <v>44437000</v>
      </c>
      <c r="E205" s="10">
        <v>44437000</v>
      </c>
      <c r="F205" s="56"/>
      <c r="G205" s="10">
        <f t="shared" si="1"/>
        <v>44437000</v>
      </c>
      <c r="H205" s="10">
        <f t="shared" si="2"/>
        <v>0</v>
      </c>
      <c r="I205" s="12" t="s">
        <v>37</v>
      </c>
      <c r="J205" s="11"/>
      <c r="K205" s="11"/>
      <c r="L205" s="11"/>
      <c r="M205" s="56"/>
      <c r="N205" s="14">
        <f t="shared" si="0"/>
        <v>0</v>
      </c>
      <c r="O205" s="14"/>
      <c r="P205" s="16" t="s">
        <v>32</v>
      </c>
    </row>
    <row r="206" spans="1:16" s="17" customFormat="1" ht="33.9" hidden="1" customHeight="1" x14ac:dyDescent="0.3">
      <c r="A206" s="372" t="s">
        <v>5530</v>
      </c>
      <c r="B206" s="25" t="s">
        <v>5931</v>
      </c>
      <c r="C206" s="9" t="s">
        <v>5267</v>
      </c>
      <c r="D206" s="10">
        <v>54923000</v>
      </c>
      <c r="E206" s="10">
        <v>54522947</v>
      </c>
      <c r="F206" s="56"/>
      <c r="G206" s="10">
        <f t="shared" si="1"/>
        <v>54522947</v>
      </c>
      <c r="H206" s="10">
        <f t="shared" si="2"/>
        <v>400053</v>
      </c>
      <c r="I206" s="12" t="s">
        <v>37</v>
      </c>
      <c r="J206" s="11"/>
      <c r="K206" s="11"/>
      <c r="L206" s="11"/>
      <c r="M206" s="56"/>
      <c r="N206" s="14">
        <f t="shared" si="0"/>
        <v>400053</v>
      </c>
      <c r="O206" s="180" t="s">
        <v>6107</v>
      </c>
      <c r="P206" s="16" t="s">
        <v>32</v>
      </c>
    </row>
    <row r="207" spans="1:16" s="17" customFormat="1" ht="33.9" hidden="1" customHeight="1" x14ac:dyDescent="0.3">
      <c r="A207" s="372" t="s">
        <v>5530</v>
      </c>
      <c r="B207" s="25" t="s">
        <v>5929</v>
      </c>
      <c r="C207" s="9" t="s">
        <v>5267</v>
      </c>
      <c r="D207" s="10">
        <v>111423000</v>
      </c>
      <c r="E207" s="10">
        <v>111399586</v>
      </c>
      <c r="F207" s="56"/>
      <c r="G207" s="10">
        <f t="shared" si="1"/>
        <v>111399586</v>
      </c>
      <c r="H207" s="10">
        <f t="shared" si="2"/>
        <v>23414</v>
      </c>
      <c r="I207" s="12" t="s">
        <v>37</v>
      </c>
      <c r="J207" s="11"/>
      <c r="K207" s="11"/>
      <c r="L207" s="11"/>
      <c r="M207" s="56"/>
      <c r="N207" s="14">
        <f t="shared" si="0"/>
        <v>23414</v>
      </c>
      <c r="O207" s="180" t="s">
        <v>6107</v>
      </c>
      <c r="P207" s="16" t="s">
        <v>32</v>
      </c>
    </row>
    <row r="208" spans="1:16" s="17" customFormat="1" ht="33.9" hidden="1" customHeight="1" x14ac:dyDescent="0.3">
      <c r="A208" s="372" t="s">
        <v>5530</v>
      </c>
      <c r="B208" s="25" t="s">
        <v>5927</v>
      </c>
      <c r="C208" s="9" t="s">
        <v>5267</v>
      </c>
      <c r="D208" s="10">
        <v>159640000</v>
      </c>
      <c r="E208" s="10">
        <v>159548286</v>
      </c>
      <c r="F208" s="56"/>
      <c r="G208" s="10">
        <f t="shared" si="1"/>
        <v>159548286</v>
      </c>
      <c r="H208" s="10">
        <f t="shared" si="2"/>
        <v>91714</v>
      </c>
      <c r="I208" s="12" t="s">
        <v>37</v>
      </c>
      <c r="J208" s="11"/>
      <c r="K208" s="11"/>
      <c r="L208" s="11"/>
      <c r="M208" s="56"/>
      <c r="N208" s="14">
        <f t="shared" si="0"/>
        <v>91714</v>
      </c>
      <c r="O208" s="180" t="s">
        <v>6107</v>
      </c>
      <c r="P208" s="16" t="s">
        <v>32</v>
      </c>
    </row>
    <row r="209" spans="1:16" s="17" customFormat="1" ht="33.9" hidden="1" customHeight="1" x14ac:dyDescent="0.3">
      <c r="A209" s="372" t="s">
        <v>5530</v>
      </c>
      <c r="B209" s="25" t="s">
        <v>5933</v>
      </c>
      <c r="C209" s="9" t="s">
        <v>5267</v>
      </c>
      <c r="D209" s="10">
        <v>206193000</v>
      </c>
      <c r="E209" s="10">
        <v>205821473</v>
      </c>
      <c r="F209" s="56"/>
      <c r="G209" s="10">
        <f t="shared" si="1"/>
        <v>205821473</v>
      </c>
      <c r="H209" s="10">
        <f t="shared" si="2"/>
        <v>371527</v>
      </c>
      <c r="I209" s="12" t="s">
        <v>37</v>
      </c>
      <c r="J209" s="11"/>
      <c r="K209" s="11"/>
      <c r="L209" s="11"/>
      <c r="M209" s="56"/>
      <c r="N209" s="14">
        <f t="shared" si="0"/>
        <v>371527</v>
      </c>
      <c r="O209" s="180" t="s">
        <v>6107</v>
      </c>
      <c r="P209" s="16" t="s">
        <v>32</v>
      </c>
    </row>
    <row r="210" spans="1:16" s="17" customFormat="1" ht="33.9" hidden="1" customHeight="1" x14ac:dyDescent="0.3">
      <c r="A210" s="372" t="s">
        <v>5530</v>
      </c>
      <c r="B210" s="25" t="s">
        <v>5921</v>
      </c>
      <c r="C210" s="9" t="s">
        <v>5267</v>
      </c>
      <c r="D210" s="10">
        <v>331504000</v>
      </c>
      <c r="E210" s="10">
        <v>331261485</v>
      </c>
      <c r="F210" s="56"/>
      <c r="G210" s="10">
        <f t="shared" si="1"/>
        <v>331261485</v>
      </c>
      <c r="H210" s="10">
        <f t="shared" si="2"/>
        <v>242515</v>
      </c>
      <c r="I210" s="12" t="s">
        <v>37</v>
      </c>
      <c r="J210" s="11"/>
      <c r="K210" s="11"/>
      <c r="L210" s="11"/>
      <c r="M210" s="56"/>
      <c r="N210" s="14">
        <f t="shared" si="0"/>
        <v>242515</v>
      </c>
      <c r="O210" s="180" t="s">
        <v>6107</v>
      </c>
      <c r="P210" s="16" t="s">
        <v>32</v>
      </c>
    </row>
    <row r="211" spans="1:16" s="17" customFormat="1" ht="33.9" hidden="1" customHeight="1" x14ac:dyDescent="0.3">
      <c r="A211" s="372" t="s">
        <v>5530</v>
      </c>
      <c r="B211" s="25" t="s">
        <v>5940</v>
      </c>
      <c r="C211" s="9" t="s">
        <v>5267</v>
      </c>
      <c r="D211" s="10">
        <v>72960000</v>
      </c>
      <c r="E211" s="10">
        <v>72616582</v>
      </c>
      <c r="F211" s="56"/>
      <c r="G211" s="10">
        <f t="shared" si="1"/>
        <v>72616582</v>
      </c>
      <c r="H211" s="10">
        <f t="shared" si="2"/>
        <v>343418</v>
      </c>
      <c r="I211" s="12" t="s">
        <v>37</v>
      </c>
      <c r="J211" s="11"/>
      <c r="K211" s="11"/>
      <c r="L211" s="11"/>
      <c r="M211" s="56"/>
      <c r="N211" s="14">
        <f t="shared" ref="N211:N297" si="3">H211</f>
        <v>343418</v>
      </c>
      <c r="O211" s="180" t="s">
        <v>6107</v>
      </c>
      <c r="P211" s="16" t="s">
        <v>32</v>
      </c>
    </row>
    <row r="212" spans="1:16" s="17" customFormat="1" ht="33.9" hidden="1" customHeight="1" x14ac:dyDescent="0.3">
      <c r="A212" s="372" t="s">
        <v>5530</v>
      </c>
      <c r="B212" s="25" t="s">
        <v>5942</v>
      </c>
      <c r="C212" s="9" t="s">
        <v>5267</v>
      </c>
      <c r="D212" s="10">
        <v>176645000</v>
      </c>
      <c r="E212" s="10">
        <v>176645000</v>
      </c>
      <c r="F212" s="56"/>
      <c r="G212" s="10">
        <f t="shared" si="1"/>
        <v>176645000</v>
      </c>
      <c r="H212" s="10">
        <f t="shared" si="2"/>
        <v>0</v>
      </c>
      <c r="I212" s="12" t="s">
        <v>37</v>
      </c>
      <c r="J212" s="11"/>
      <c r="K212" s="11"/>
      <c r="L212" s="11"/>
      <c r="M212" s="56"/>
      <c r="N212" s="14">
        <f t="shared" si="3"/>
        <v>0</v>
      </c>
      <c r="O212" s="14"/>
      <c r="P212" s="16" t="s">
        <v>32</v>
      </c>
    </row>
    <row r="213" spans="1:16" s="17" customFormat="1" ht="33.9" hidden="1" customHeight="1" x14ac:dyDescent="0.3">
      <c r="A213" s="372" t="s">
        <v>5530</v>
      </c>
      <c r="B213" s="25" t="s">
        <v>5950</v>
      </c>
      <c r="C213" s="9" t="s">
        <v>5262</v>
      </c>
      <c r="D213" s="10">
        <v>38500000</v>
      </c>
      <c r="E213" s="10">
        <v>38500000</v>
      </c>
      <c r="F213" s="56"/>
      <c r="G213" s="10">
        <f>E213+F213</f>
        <v>38500000</v>
      </c>
      <c r="H213" s="10">
        <f>D213-E213</f>
        <v>0</v>
      </c>
      <c r="I213" s="12" t="s">
        <v>37</v>
      </c>
      <c r="J213" s="11"/>
      <c r="K213" s="11"/>
      <c r="L213" s="11"/>
      <c r="M213" s="56"/>
      <c r="N213" s="14">
        <f t="shared" si="3"/>
        <v>0</v>
      </c>
      <c r="O213" s="14"/>
      <c r="P213" s="16" t="s">
        <v>32</v>
      </c>
    </row>
    <row r="214" spans="1:16" s="17" customFormat="1" ht="33.9" hidden="1" customHeight="1" x14ac:dyDescent="0.3">
      <c r="A214" s="372" t="s">
        <v>5530</v>
      </c>
      <c r="B214" s="25" t="s">
        <v>5953</v>
      </c>
      <c r="C214" s="9" t="s">
        <v>5262</v>
      </c>
      <c r="D214" s="10">
        <v>44452000</v>
      </c>
      <c r="E214" s="10">
        <v>44389684</v>
      </c>
      <c r="F214" s="56"/>
      <c r="G214" s="10">
        <f t="shared" ref="G214:G298" si="4">E214+F214</f>
        <v>44389684</v>
      </c>
      <c r="H214" s="10">
        <f t="shared" ref="H214:H298" si="5">D214-E214</f>
        <v>62316</v>
      </c>
      <c r="I214" s="12" t="s">
        <v>37</v>
      </c>
      <c r="J214" s="11"/>
      <c r="K214" s="11"/>
      <c r="L214" s="11"/>
      <c r="M214" s="56"/>
      <c r="N214" s="14">
        <f t="shared" si="3"/>
        <v>62316</v>
      </c>
      <c r="O214" s="180" t="s">
        <v>6107</v>
      </c>
      <c r="P214" s="16" t="s">
        <v>32</v>
      </c>
    </row>
    <row r="215" spans="1:16" s="17" customFormat="1" ht="33.9" hidden="1" customHeight="1" x14ac:dyDescent="0.3">
      <c r="A215" s="372" t="s">
        <v>5530</v>
      </c>
      <c r="B215" s="25" t="s">
        <v>5961</v>
      </c>
      <c r="C215" s="9" t="s">
        <v>5262</v>
      </c>
      <c r="D215" s="10">
        <v>20500000</v>
      </c>
      <c r="E215" s="10">
        <v>20493034</v>
      </c>
      <c r="F215" s="56"/>
      <c r="G215" s="10">
        <f t="shared" si="4"/>
        <v>20493034</v>
      </c>
      <c r="H215" s="10">
        <f t="shared" si="5"/>
        <v>6966</v>
      </c>
      <c r="I215" s="12" t="s">
        <v>37</v>
      </c>
      <c r="J215" s="11"/>
      <c r="K215" s="11"/>
      <c r="L215" s="11"/>
      <c r="M215" s="56"/>
      <c r="N215" s="14">
        <f t="shared" si="3"/>
        <v>6966</v>
      </c>
      <c r="O215" s="180" t="s">
        <v>6107</v>
      </c>
      <c r="P215" s="16" t="s">
        <v>32</v>
      </c>
    </row>
    <row r="216" spans="1:16" s="17" customFormat="1" ht="33.9" hidden="1" customHeight="1" x14ac:dyDescent="0.3">
      <c r="A216" s="372" t="s">
        <v>5530</v>
      </c>
      <c r="B216" s="25" t="s">
        <v>627</v>
      </c>
      <c r="C216" s="9" t="s">
        <v>5262</v>
      </c>
      <c r="D216" s="10">
        <v>21176000</v>
      </c>
      <c r="E216" s="10">
        <v>21176000</v>
      </c>
      <c r="F216" s="56"/>
      <c r="G216" s="10">
        <f t="shared" si="4"/>
        <v>21176000</v>
      </c>
      <c r="H216" s="10">
        <f t="shared" si="5"/>
        <v>0</v>
      </c>
      <c r="I216" s="12" t="s">
        <v>37</v>
      </c>
      <c r="J216" s="11"/>
      <c r="K216" s="11"/>
      <c r="L216" s="11"/>
      <c r="M216" s="56"/>
      <c r="N216" s="14">
        <f t="shared" si="3"/>
        <v>0</v>
      </c>
      <c r="O216" s="14"/>
      <c r="P216" s="16" t="s">
        <v>32</v>
      </c>
    </row>
    <row r="217" spans="1:16" s="17" customFormat="1" ht="33.9" hidden="1" customHeight="1" x14ac:dyDescent="0.3">
      <c r="A217" s="372" t="s">
        <v>5530</v>
      </c>
      <c r="B217" s="25" t="s">
        <v>5957</v>
      </c>
      <c r="C217" s="9" t="s">
        <v>5262</v>
      </c>
      <c r="D217" s="10">
        <v>54875000</v>
      </c>
      <c r="E217" s="10">
        <v>54875000</v>
      </c>
      <c r="F217" s="56"/>
      <c r="G217" s="10">
        <f t="shared" si="4"/>
        <v>54875000</v>
      </c>
      <c r="H217" s="10">
        <f t="shared" si="5"/>
        <v>0</v>
      </c>
      <c r="I217" s="12" t="s">
        <v>37</v>
      </c>
      <c r="J217" s="11"/>
      <c r="K217" s="11"/>
      <c r="L217" s="11"/>
      <c r="M217" s="56"/>
      <c r="N217" s="14">
        <f t="shared" si="3"/>
        <v>0</v>
      </c>
      <c r="O217" s="14"/>
      <c r="P217" s="16" t="s">
        <v>32</v>
      </c>
    </row>
    <row r="218" spans="1:16" s="17" customFormat="1" ht="33.9" hidden="1" customHeight="1" x14ac:dyDescent="0.3">
      <c r="A218" s="372" t="s">
        <v>5530</v>
      </c>
      <c r="B218" s="25" t="s">
        <v>5959</v>
      </c>
      <c r="C218" s="9" t="s">
        <v>5262</v>
      </c>
      <c r="D218" s="10">
        <v>67448000</v>
      </c>
      <c r="E218" s="10">
        <v>67448000</v>
      </c>
      <c r="F218" s="56"/>
      <c r="G218" s="10">
        <f t="shared" si="4"/>
        <v>67448000</v>
      </c>
      <c r="H218" s="10">
        <f t="shared" si="5"/>
        <v>0</v>
      </c>
      <c r="I218" s="12" t="s">
        <v>37</v>
      </c>
      <c r="J218" s="11"/>
      <c r="K218" s="11"/>
      <c r="L218" s="11"/>
      <c r="M218" s="56"/>
      <c r="N218" s="14">
        <f t="shared" si="3"/>
        <v>0</v>
      </c>
      <c r="O218" s="14"/>
      <c r="P218" s="16" t="s">
        <v>32</v>
      </c>
    </row>
    <row r="219" spans="1:16" s="17" customFormat="1" ht="33.9" hidden="1" customHeight="1" x14ac:dyDescent="0.3">
      <c r="A219" s="372" t="s">
        <v>5530</v>
      </c>
      <c r="B219" s="25" t="s">
        <v>5947</v>
      </c>
      <c r="C219" s="9" t="s">
        <v>5721</v>
      </c>
      <c r="D219" s="10">
        <v>73669000</v>
      </c>
      <c r="E219" s="10">
        <v>73668344</v>
      </c>
      <c r="F219" s="56"/>
      <c r="G219" s="10">
        <f t="shared" si="4"/>
        <v>73668344</v>
      </c>
      <c r="H219" s="10">
        <f t="shared" si="5"/>
        <v>656</v>
      </c>
      <c r="I219" s="12" t="s">
        <v>37</v>
      </c>
      <c r="J219" s="11"/>
      <c r="K219" s="11"/>
      <c r="L219" s="11"/>
      <c r="M219" s="56"/>
      <c r="N219" s="14">
        <f t="shared" si="3"/>
        <v>656</v>
      </c>
      <c r="O219" s="180" t="s">
        <v>6107</v>
      </c>
      <c r="P219" s="16" t="s">
        <v>32</v>
      </c>
    </row>
    <row r="220" spans="1:16" s="17" customFormat="1" ht="33.9" hidden="1" customHeight="1" x14ac:dyDescent="0.3">
      <c r="A220" s="372" t="s">
        <v>5530</v>
      </c>
      <c r="B220" s="25" t="s">
        <v>5945</v>
      </c>
      <c r="C220" s="9" t="s">
        <v>5721</v>
      </c>
      <c r="D220" s="10">
        <v>451412000</v>
      </c>
      <c r="E220" s="10">
        <v>451130492</v>
      </c>
      <c r="F220" s="56"/>
      <c r="G220" s="10">
        <f t="shared" si="4"/>
        <v>451130492</v>
      </c>
      <c r="H220" s="10">
        <f t="shared" si="5"/>
        <v>281508</v>
      </c>
      <c r="I220" s="12" t="s">
        <v>37</v>
      </c>
      <c r="J220" s="11"/>
      <c r="K220" s="11"/>
      <c r="L220" s="11"/>
      <c r="M220" s="56"/>
      <c r="N220" s="14">
        <f t="shared" si="3"/>
        <v>281508</v>
      </c>
      <c r="O220" s="180" t="s">
        <v>6107</v>
      </c>
      <c r="P220" s="16" t="s">
        <v>32</v>
      </c>
    </row>
    <row r="221" spans="1:16" s="17" customFormat="1" ht="33.75" hidden="1" customHeight="1" x14ac:dyDescent="0.3">
      <c r="A221" s="372" t="s">
        <v>5737</v>
      </c>
      <c r="B221" s="25" t="s">
        <v>5897</v>
      </c>
      <c r="C221" s="9" t="s">
        <v>5357</v>
      </c>
      <c r="D221" s="10">
        <v>6998000</v>
      </c>
      <c r="E221" s="10">
        <v>6998000</v>
      </c>
      <c r="F221" s="56"/>
      <c r="G221" s="10">
        <f t="shared" si="4"/>
        <v>6998000</v>
      </c>
      <c r="H221" s="10">
        <f t="shared" si="5"/>
        <v>0</v>
      </c>
      <c r="I221" s="12" t="s">
        <v>37</v>
      </c>
      <c r="J221" s="11"/>
      <c r="K221" s="11"/>
      <c r="L221" s="11"/>
      <c r="M221" s="56"/>
      <c r="N221" s="14">
        <f t="shared" si="3"/>
        <v>0</v>
      </c>
      <c r="O221" s="14"/>
      <c r="P221" s="16" t="s">
        <v>32</v>
      </c>
    </row>
    <row r="222" spans="1:16" s="17" customFormat="1" ht="33.75" hidden="1" customHeight="1" x14ac:dyDescent="0.3">
      <c r="A222" s="372" t="s">
        <v>5737</v>
      </c>
      <c r="B222" s="25" t="s">
        <v>5891</v>
      </c>
      <c r="C222" s="9" t="s">
        <v>5357</v>
      </c>
      <c r="D222" s="10">
        <v>11996000</v>
      </c>
      <c r="E222" s="10">
        <v>11996000</v>
      </c>
      <c r="F222" s="56"/>
      <c r="G222" s="10">
        <f t="shared" si="4"/>
        <v>11996000</v>
      </c>
      <c r="H222" s="10">
        <f t="shared" si="5"/>
        <v>0</v>
      </c>
      <c r="I222" s="12" t="s">
        <v>37</v>
      </c>
      <c r="J222" s="11"/>
      <c r="K222" s="11"/>
      <c r="L222" s="11"/>
      <c r="M222" s="56"/>
      <c r="N222" s="14">
        <f t="shared" si="3"/>
        <v>0</v>
      </c>
      <c r="O222" s="14"/>
      <c r="P222" s="16" t="s">
        <v>32</v>
      </c>
    </row>
    <row r="223" spans="1:16" s="17" customFormat="1" ht="33.75" hidden="1" customHeight="1" x14ac:dyDescent="0.3">
      <c r="A223" s="372" t="s">
        <v>5737</v>
      </c>
      <c r="B223" s="25" t="s">
        <v>5881</v>
      </c>
      <c r="C223" s="9" t="s">
        <v>5357</v>
      </c>
      <c r="D223" s="10">
        <v>13178000</v>
      </c>
      <c r="E223" s="10">
        <v>13175234</v>
      </c>
      <c r="F223" s="56"/>
      <c r="G223" s="10">
        <f t="shared" si="4"/>
        <v>13175234</v>
      </c>
      <c r="H223" s="10">
        <f t="shared" si="5"/>
        <v>2766</v>
      </c>
      <c r="I223" s="12" t="s">
        <v>37</v>
      </c>
      <c r="J223" s="11"/>
      <c r="K223" s="11"/>
      <c r="L223" s="11"/>
      <c r="M223" s="56"/>
      <c r="N223" s="14">
        <f t="shared" si="3"/>
        <v>2766</v>
      </c>
      <c r="O223" s="180" t="s">
        <v>6107</v>
      </c>
      <c r="P223" s="16" t="s">
        <v>32</v>
      </c>
    </row>
    <row r="224" spans="1:16" s="17" customFormat="1" ht="33.75" hidden="1" customHeight="1" x14ac:dyDescent="0.3">
      <c r="A224" s="372" t="s">
        <v>5737</v>
      </c>
      <c r="B224" s="25" t="s">
        <v>6063</v>
      </c>
      <c r="C224" s="9" t="s">
        <v>5357</v>
      </c>
      <c r="D224" s="10">
        <v>16372000</v>
      </c>
      <c r="E224" s="10">
        <v>16372000</v>
      </c>
      <c r="F224" s="56"/>
      <c r="G224" s="10">
        <f t="shared" si="4"/>
        <v>16372000</v>
      </c>
      <c r="H224" s="10">
        <f t="shared" si="5"/>
        <v>0</v>
      </c>
      <c r="I224" s="12" t="s">
        <v>37</v>
      </c>
      <c r="J224" s="11"/>
      <c r="K224" s="11"/>
      <c r="L224" s="11"/>
      <c r="M224" s="56"/>
      <c r="N224" s="14">
        <f t="shared" si="3"/>
        <v>0</v>
      </c>
      <c r="O224" s="14"/>
      <c r="P224" s="16" t="s">
        <v>32</v>
      </c>
    </row>
    <row r="225" spans="1:16" s="17" customFormat="1" ht="33.75" hidden="1" customHeight="1" x14ac:dyDescent="0.3">
      <c r="A225" s="372" t="s">
        <v>5737</v>
      </c>
      <c r="B225" s="25" t="s">
        <v>6073</v>
      </c>
      <c r="C225" s="9" t="s">
        <v>5357</v>
      </c>
      <c r="D225" s="10">
        <v>20038000</v>
      </c>
      <c r="E225" s="10">
        <v>20038000</v>
      </c>
      <c r="F225" s="56"/>
      <c r="G225" s="10">
        <f t="shared" si="4"/>
        <v>20038000</v>
      </c>
      <c r="H225" s="10">
        <f t="shared" si="5"/>
        <v>0</v>
      </c>
      <c r="I225" s="12" t="s">
        <v>37</v>
      </c>
      <c r="J225" s="11"/>
      <c r="K225" s="11"/>
      <c r="L225" s="11"/>
      <c r="M225" s="56"/>
      <c r="N225" s="14">
        <f t="shared" si="3"/>
        <v>0</v>
      </c>
      <c r="O225" s="14"/>
      <c r="P225" s="16" t="s">
        <v>32</v>
      </c>
    </row>
    <row r="226" spans="1:16" s="17" customFormat="1" ht="33.75" hidden="1" customHeight="1" x14ac:dyDescent="0.3">
      <c r="A226" s="372" t="s">
        <v>5737</v>
      </c>
      <c r="B226" s="25" t="s">
        <v>6075</v>
      </c>
      <c r="C226" s="9" t="s">
        <v>5357</v>
      </c>
      <c r="D226" s="10">
        <v>21107000</v>
      </c>
      <c r="E226" s="10">
        <v>21107000</v>
      </c>
      <c r="F226" s="56"/>
      <c r="G226" s="10">
        <f t="shared" si="4"/>
        <v>21107000</v>
      </c>
      <c r="H226" s="10">
        <f t="shared" si="5"/>
        <v>0</v>
      </c>
      <c r="I226" s="12" t="s">
        <v>37</v>
      </c>
      <c r="J226" s="11"/>
      <c r="K226" s="11"/>
      <c r="L226" s="11"/>
      <c r="M226" s="56"/>
      <c r="N226" s="14">
        <f t="shared" si="3"/>
        <v>0</v>
      </c>
      <c r="O226" s="14"/>
      <c r="P226" s="16" t="s">
        <v>32</v>
      </c>
    </row>
    <row r="227" spans="1:16" s="17" customFormat="1" ht="33.75" hidden="1" customHeight="1" x14ac:dyDescent="0.3">
      <c r="A227" s="372" t="s">
        <v>5737</v>
      </c>
      <c r="B227" s="25" t="s">
        <v>5887</v>
      </c>
      <c r="C227" s="9" t="s">
        <v>5357</v>
      </c>
      <c r="D227" s="10">
        <v>34991000</v>
      </c>
      <c r="E227" s="10">
        <v>34987824</v>
      </c>
      <c r="F227" s="56"/>
      <c r="G227" s="10">
        <f t="shared" si="4"/>
        <v>34987824</v>
      </c>
      <c r="H227" s="10">
        <f t="shared" si="5"/>
        <v>3176</v>
      </c>
      <c r="I227" s="12" t="s">
        <v>37</v>
      </c>
      <c r="J227" s="11"/>
      <c r="K227" s="11"/>
      <c r="L227" s="11"/>
      <c r="M227" s="56"/>
      <c r="N227" s="14">
        <f t="shared" si="3"/>
        <v>3176</v>
      </c>
      <c r="O227" s="180" t="s">
        <v>6107</v>
      </c>
      <c r="P227" s="16" t="s">
        <v>32</v>
      </c>
    </row>
    <row r="228" spans="1:16" s="17" customFormat="1" ht="33.75" hidden="1" customHeight="1" x14ac:dyDescent="0.3">
      <c r="A228" s="372" t="s">
        <v>5737</v>
      </c>
      <c r="B228" s="25" t="s">
        <v>5983</v>
      </c>
      <c r="C228" s="9" t="s">
        <v>5357</v>
      </c>
      <c r="D228" s="10">
        <v>36241000</v>
      </c>
      <c r="E228" s="10">
        <v>36238917</v>
      </c>
      <c r="F228" s="56"/>
      <c r="G228" s="10">
        <f t="shared" si="4"/>
        <v>36238917</v>
      </c>
      <c r="H228" s="10">
        <f t="shared" si="5"/>
        <v>2083</v>
      </c>
      <c r="I228" s="12" t="s">
        <v>37</v>
      </c>
      <c r="J228" s="11"/>
      <c r="K228" s="11"/>
      <c r="L228" s="11"/>
      <c r="M228" s="56"/>
      <c r="N228" s="14">
        <f t="shared" si="3"/>
        <v>2083</v>
      </c>
      <c r="O228" s="180" t="s">
        <v>6107</v>
      </c>
      <c r="P228" s="16" t="s">
        <v>32</v>
      </c>
    </row>
    <row r="229" spans="1:16" s="17" customFormat="1" ht="33.75" hidden="1" customHeight="1" x14ac:dyDescent="0.3">
      <c r="A229" s="372" t="s">
        <v>5737</v>
      </c>
      <c r="B229" s="25" t="s">
        <v>6077</v>
      </c>
      <c r="C229" s="9" t="s">
        <v>5357</v>
      </c>
      <c r="D229" s="10">
        <v>38820000</v>
      </c>
      <c r="E229" s="10">
        <v>38820000</v>
      </c>
      <c r="F229" s="56"/>
      <c r="G229" s="10">
        <f t="shared" si="4"/>
        <v>38820000</v>
      </c>
      <c r="H229" s="10">
        <f t="shared" si="5"/>
        <v>0</v>
      </c>
      <c r="I229" s="12" t="s">
        <v>37</v>
      </c>
      <c r="J229" s="11"/>
      <c r="K229" s="11"/>
      <c r="L229" s="11"/>
      <c r="M229" s="56"/>
      <c r="N229" s="14">
        <f t="shared" si="3"/>
        <v>0</v>
      </c>
      <c r="O229" s="14"/>
      <c r="P229" s="16" t="s">
        <v>32</v>
      </c>
    </row>
    <row r="230" spans="1:16" s="17" customFormat="1" ht="33.75" hidden="1" customHeight="1" x14ac:dyDescent="0.3">
      <c r="A230" s="372" t="s">
        <v>5737</v>
      </c>
      <c r="B230" s="25" t="s">
        <v>5889</v>
      </c>
      <c r="C230" s="9" t="s">
        <v>5357</v>
      </c>
      <c r="D230" s="10">
        <v>39302000</v>
      </c>
      <c r="E230" s="10">
        <v>39300729</v>
      </c>
      <c r="F230" s="56"/>
      <c r="G230" s="10">
        <f t="shared" si="4"/>
        <v>39300729</v>
      </c>
      <c r="H230" s="10">
        <f t="shared" si="5"/>
        <v>1271</v>
      </c>
      <c r="I230" s="12" t="s">
        <v>37</v>
      </c>
      <c r="J230" s="11"/>
      <c r="K230" s="11"/>
      <c r="L230" s="11"/>
      <c r="M230" s="56"/>
      <c r="N230" s="14">
        <f t="shared" si="3"/>
        <v>1271</v>
      </c>
      <c r="O230" s="180" t="s">
        <v>6107</v>
      </c>
      <c r="P230" s="16" t="s">
        <v>32</v>
      </c>
    </row>
    <row r="231" spans="1:16" s="17" customFormat="1" ht="33.75" hidden="1" customHeight="1" x14ac:dyDescent="0.3">
      <c r="A231" s="372" t="s">
        <v>5737</v>
      </c>
      <c r="B231" s="25" t="s">
        <v>5933</v>
      </c>
      <c r="C231" s="9" t="s">
        <v>5357</v>
      </c>
      <c r="D231" s="10">
        <v>43843000</v>
      </c>
      <c r="E231" s="10">
        <v>43841142</v>
      </c>
      <c r="F231" s="56"/>
      <c r="G231" s="10">
        <f t="shared" si="4"/>
        <v>43841142</v>
      </c>
      <c r="H231" s="10">
        <f t="shared" si="5"/>
        <v>1858</v>
      </c>
      <c r="I231" s="12" t="s">
        <v>37</v>
      </c>
      <c r="J231" s="11"/>
      <c r="K231" s="11"/>
      <c r="L231" s="11"/>
      <c r="M231" s="56"/>
      <c r="N231" s="14">
        <f t="shared" si="3"/>
        <v>1858</v>
      </c>
      <c r="O231" s="180" t="s">
        <v>6107</v>
      </c>
      <c r="P231" s="16" t="s">
        <v>32</v>
      </c>
    </row>
    <row r="232" spans="1:16" s="17" customFormat="1" ht="33.9" hidden="1" customHeight="1" x14ac:dyDescent="0.3">
      <c r="A232" s="372" t="s">
        <v>5737</v>
      </c>
      <c r="B232" s="25" t="s">
        <v>6071</v>
      </c>
      <c r="C232" s="9" t="s">
        <v>5357</v>
      </c>
      <c r="D232" s="10">
        <v>48396000</v>
      </c>
      <c r="E232" s="10">
        <v>47924540</v>
      </c>
      <c r="F232" s="56"/>
      <c r="G232" s="10">
        <f t="shared" si="4"/>
        <v>47924540</v>
      </c>
      <c r="H232" s="10">
        <f t="shared" si="5"/>
        <v>471460</v>
      </c>
      <c r="I232" s="12" t="s">
        <v>37</v>
      </c>
      <c r="J232" s="11"/>
      <c r="K232" s="11"/>
      <c r="L232" s="11"/>
      <c r="M232" s="56"/>
      <c r="N232" s="14">
        <f t="shared" si="3"/>
        <v>471460</v>
      </c>
      <c r="O232" s="180" t="s">
        <v>6107</v>
      </c>
      <c r="P232" s="16" t="s">
        <v>32</v>
      </c>
    </row>
    <row r="233" spans="1:16" s="17" customFormat="1" ht="33.9" hidden="1" customHeight="1" x14ac:dyDescent="0.3">
      <c r="A233" s="372" t="s">
        <v>5737</v>
      </c>
      <c r="B233" s="25" t="s">
        <v>5846</v>
      </c>
      <c r="C233" s="9" t="s">
        <v>5357</v>
      </c>
      <c r="D233" s="10">
        <v>74534000</v>
      </c>
      <c r="E233" s="10">
        <v>74533220</v>
      </c>
      <c r="F233" s="56"/>
      <c r="G233" s="10">
        <f t="shared" si="4"/>
        <v>74533220</v>
      </c>
      <c r="H233" s="10">
        <f t="shared" si="5"/>
        <v>780</v>
      </c>
      <c r="I233" s="12" t="s">
        <v>37</v>
      </c>
      <c r="J233" s="11"/>
      <c r="K233" s="11"/>
      <c r="L233" s="11"/>
      <c r="M233" s="56"/>
      <c r="N233" s="14">
        <f t="shared" si="3"/>
        <v>780</v>
      </c>
      <c r="O233" s="180" t="s">
        <v>6107</v>
      </c>
      <c r="P233" s="16" t="s">
        <v>32</v>
      </c>
    </row>
    <row r="234" spans="1:16" s="17" customFormat="1" ht="33.9" hidden="1" customHeight="1" x14ac:dyDescent="0.3">
      <c r="A234" s="372" t="s">
        <v>5737</v>
      </c>
      <c r="B234" s="25" t="s">
        <v>6065</v>
      </c>
      <c r="C234" s="9" t="s">
        <v>5357</v>
      </c>
      <c r="D234" s="10">
        <v>75247000</v>
      </c>
      <c r="E234" s="10">
        <v>75247000</v>
      </c>
      <c r="F234" s="56"/>
      <c r="G234" s="10">
        <f t="shared" si="4"/>
        <v>75247000</v>
      </c>
      <c r="H234" s="10">
        <f t="shared" si="5"/>
        <v>0</v>
      </c>
      <c r="I234" s="12" t="s">
        <v>37</v>
      </c>
      <c r="J234" s="11"/>
      <c r="K234" s="11"/>
      <c r="L234" s="11"/>
      <c r="M234" s="56"/>
      <c r="N234" s="14">
        <f t="shared" si="3"/>
        <v>0</v>
      </c>
      <c r="O234" s="14"/>
      <c r="P234" s="16" t="s">
        <v>32</v>
      </c>
    </row>
    <row r="235" spans="1:16" s="17" customFormat="1" ht="33.9" hidden="1" customHeight="1" x14ac:dyDescent="0.3">
      <c r="A235" s="372" t="s">
        <v>5737</v>
      </c>
      <c r="B235" s="25" t="s">
        <v>6069</v>
      </c>
      <c r="C235" s="9" t="s">
        <v>5357</v>
      </c>
      <c r="D235" s="10">
        <v>77058000</v>
      </c>
      <c r="E235" s="10">
        <v>77057223</v>
      </c>
      <c r="F235" s="56"/>
      <c r="G235" s="10">
        <f t="shared" si="4"/>
        <v>77057223</v>
      </c>
      <c r="H235" s="10">
        <f t="shared" si="5"/>
        <v>777</v>
      </c>
      <c r="I235" s="12" t="s">
        <v>37</v>
      </c>
      <c r="J235" s="11"/>
      <c r="K235" s="11"/>
      <c r="L235" s="11"/>
      <c r="M235" s="56"/>
      <c r="N235" s="14">
        <f t="shared" si="3"/>
        <v>777</v>
      </c>
      <c r="O235" s="180" t="s">
        <v>6107</v>
      </c>
      <c r="P235" s="16" t="s">
        <v>32</v>
      </c>
    </row>
    <row r="236" spans="1:16" s="17" customFormat="1" ht="33.9" hidden="1" customHeight="1" x14ac:dyDescent="0.3">
      <c r="A236" s="372" t="s">
        <v>5737</v>
      </c>
      <c r="B236" s="25" t="s">
        <v>6067</v>
      </c>
      <c r="C236" s="9" t="s">
        <v>5357</v>
      </c>
      <c r="D236" s="10">
        <v>78705000</v>
      </c>
      <c r="E236" s="10">
        <v>78705000</v>
      </c>
      <c r="F236" s="56"/>
      <c r="G236" s="10">
        <f t="shared" si="4"/>
        <v>78705000</v>
      </c>
      <c r="H236" s="10">
        <f t="shared" si="5"/>
        <v>0</v>
      </c>
      <c r="I236" s="12" t="s">
        <v>37</v>
      </c>
      <c r="J236" s="11"/>
      <c r="K236" s="11"/>
      <c r="L236" s="11"/>
      <c r="M236" s="56"/>
      <c r="N236" s="14">
        <f t="shared" si="3"/>
        <v>0</v>
      </c>
      <c r="O236" s="14"/>
      <c r="P236" s="16" t="s">
        <v>32</v>
      </c>
    </row>
    <row r="237" spans="1:16" s="17" customFormat="1" ht="33.9" hidden="1" customHeight="1" x14ac:dyDescent="0.3">
      <c r="A237" s="372" t="s">
        <v>5737</v>
      </c>
      <c r="B237" s="25" t="s">
        <v>471</v>
      </c>
      <c r="C237" s="9" t="s">
        <v>5357</v>
      </c>
      <c r="D237" s="10">
        <v>104749000</v>
      </c>
      <c r="E237" s="10">
        <v>104695173</v>
      </c>
      <c r="F237" s="56"/>
      <c r="G237" s="10">
        <f t="shared" si="4"/>
        <v>104695173</v>
      </c>
      <c r="H237" s="10">
        <f t="shared" si="5"/>
        <v>53827</v>
      </c>
      <c r="I237" s="12" t="s">
        <v>37</v>
      </c>
      <c r="J237" s="11"/>
      <c r="K237" s="11"/>
      <c r="L237" s="11"/>
      <c r="M237" s="56"/>
      <c r="N237" s="14">
        <f t="shared" si="3"/>
        <v>53827</v>
      </c>
      <c r="O237" s="180" t="s">
        <v>6107</v>
      </c>
      <c r="P237" s="16" t="s">
        <v>32</v>
      </c>
    </row>
    <row r="238" spans="1:16" s="17" customFormat="1" ht="33.9" hidden="1" customHeight="1" x14ac:dyDescent="0.3">
      <c r="A238" s="372" t="s">
        <v>5737</v>
      </c>
      <c r="B238" s="25" t="s">
        <v>5781</v>
      </c>
      <c r="C238" s="9" t="s">
        <v>5357</v>
      </c>
      <c r="D238" s="10">
        <v>137616000</v>
      </c>
      <c r="E238" s="10">
        <v>137561016</v>
      </c>
      <c r="F238" s="56"/>
      <c r="G238" s="10">
        <f t="shared" si="4"/>
        <v>137561016</v>
      </c>
      <c r="H238" s="10">
        <f t="shared" si="5"/>
        <v>54984</v>
      </c>
      <c r="I238" s="12" t="s">
        <v>37</v>
      </c>
      <c r="J238" s="11"/>
      <c r="K238" s="11"/>
      <c r="L238" s="11"/>
      <c r="M238" s="56"/>
      <c r="N238" s="14">
        <f t="shared" si="3"/>
        <v>54984</v>
      </c>
      <c r="O238" s="180" t="s">
        <v>6107</v>
      </c>
      <c r="P238" s="16" t="s">
        <v>32</v>
      </c>
    </row>
    <row r="239" spans="1:16" s="17" customFormat="1" ht="33.9" hidden="1" customHeight="1" x14ac:dyDescent="0.3">
      <c r="A239" s="372" t="s">
        <v>5737</v>
      </c>
      <c r="B239" s="25" t="s">
        <v>5950</v>
      </c>
      <c r="C239" s="9" t="s">
        <v>5262</v>
      </c>
      <c r="D239" s="10">
        <v>7512000</v>
      </c>
      <c r="E239" s="10">
        <v>7512000</v>
      </c>
      <c r="F239" s="56"/>
      <c r="G239" s="10">
        <f t="shared" si="4"/>
        <v>7512000</v>
      </c>
      <c r="H239" s="10">
        <f t="shared" si="5"/>
        <v>0</v>
      </c>
      <c r="I239" s="12" t="s">
        <v>37</v>
      </c>
      <c r="J239" s="11"/>
      <c r="K239" s="11"/>
      <c r="L239" s="11"/>
      <c r="M239" s="56"/>
      <c r="N239" s="14">
        <f t="shared" si="3"/>
        <v>0</v>
      </c>
      <c r="O239" s="14"/>
      <c r="P239" s="16" t="s">
        <v>32</v>
      </c>
    </row>
    <row r="240" spans="1:16" s="17" customFormat="1" ht="33.9" hidden="1" customHeight="1" x14ac:dyDescent="0.3">
      <c r="A240" s="372" t="s">
        <v>5737</v>
      </c>
      <c r="B240" s="25" t="s">
        <v>5959</v>
      </c>
      <c r="C240" s="9" t="s">
        <v>5262</v>
      </c>
      <c r="D240" s="10">
        <v>12131000</v>
      </c>
      <c r="E240" s="10">
        <v>12131000</v>
      </c>
      <c r="F240" s="56"/>
      <c r="G240" s="10">
        <f t="shared" si="4"/>
        <v>12131000</v>
      </c>
      <c r="H240" s="10">
        <f t="shared" si="5"/>
        <v>0</v>
      </c>
      <c r="I240" s="12" t="s">
        <v>37</v>
      </c>
      <c r="J240" s="11"/>
      <c r="K240" s="11"/>
      <c r="L240" s="11"/>
      <c r="M240" s="56"/>
      <c r="N240" s="14">
        <f t="shared" si="3"/>
        <v>0</v>
      </c>
      <c r="O240" s="14"/>
      <c r="P240" s="16" t="s">
        <v>32</v>
      </c>
    </row>
    <row r="241" spans="1:16" s="17" customFormat="1" ht="33.9" hidden="1" customHeight="1" x14ac:dyDescent="0.3">
      <c r="A241" s="372" t="s">
        <v>5737</v>
      </c>
      <c r="B241" s="25" t="s">
        <v>5957</v>
      </c>
      <c r="C241" s="9" t="s">
        <v>5262</v>
      </c>
      <c r="D241" s="10">
        <v>33885000</v>
      </c>
      <c r="E241" s="10">
        <v>33885000</v>
      </c>
      <c r="F241" s="56"/>
      <c r="G241" s="10">
        <f t="shared" si="4"/>
        <v>33885000</v>
      </c>
      <c r="H241" s="10">
        <f t="shared" si="5"/>
        <v>0</v>
      </c>
      <c r="I241" s="12" t="s">
        <v>37</v>
      </c>
      <c r="J241" s="11"/>
      <c r="K241" s="11"/>
      <c r="L241" s="11"/>
      <c r="M241" s="56"/>
      <c r="N241" s="14">
        <f t="shared" si="3"/>
        <v>0</v>
      </c>
      <c r="O241" s="14"/>
      <c r="P241" s="16" t="s">
        <v>32</v>
      </c>
    </row>
    <row r="242" spans="1:16" s="17" customFormat="1" ht="33.9" hidden="1" customHeight="1" x14ac:dyDescent="0.3">
      <c r="A242" s="372" t="s">
        <v>5737</v>
      </c>
      <c r="B242" s="25" t="s">
        <v>5945</v>
      </c>
      <c r="C242" s="9" t="s">
        <v>5721</v>
      </c>
      <c r="D242" s="10">
        <v>107854000</v>
      </c>
      <c r="E242" s="10">
        <v>107853809</v>
      </c>
      <c r="F242" s="56"/>
      <c r="G242" s="10">
        <f t="shared" si="4"/>
        <v>107853809</v>
      </c>
      <c r="H242" s="10">
        <f t="shared" si="5"/>
        <v>191</v>
      </c>
      <c r="I242" s="12" t="s">
        <v>37</v>
      </c>
      <c r="J242" s="11"/>
      <c r="K242" s="11"/>
      <c r="L242" s="11"/>
      <c r="M242" s="56"/>
      <c r="N242" s="14">
        <f t="shared" si="3"/>
        <v>191</v>
      </c>
      <c r="O242" s="180" t="s">
        <v>6107</v>
      </c>
      <c r="P242" s="16" t="s">
        <v>32</v>
      </c>
    </row>
    <row r="243" spans="1:16" s="17" customFormat="1" ht="33.9" hidden="1" customHeight="1" x14ac:dyDescent="0.3">
      <c r="A243" s="372" t="s">
        <v>5737</v>
      </c>
      <c r="B243" s="25" t="s">
        <v>5947</v>
      </c>
      <c r="C243" s="9" t="s">
        <v>5721</v>
      </c>
      <c r="D243" s="10">
        <v>189136000</v>
      </c>
      <c r="E243" s="10">
        <v>189136000</v>
      </c>
      <c r="F243" s="56"/>
      <c r="G243" s="10">
        <f t="shared" si="4"/>
        <v>189136000</v>
      </c>
      <c r="H243" s="10">
        <f t="shared" si="5"/>
        <v>0</v>
      </c>
      <c r="I243" s="12" t="s">
        <v>37</v>
      </c>
      <c r="J243" s="11"/>
      <c r="K243" s="11"/>
      <c r="L243" s="11"/>
      <c r="M243" s="56"/>
      <c r="N243" s="14">
        <f t="shared" si="3"/>
        <v>0</v>
      </c>
      <c r="O243" s="14"/>
      <c r="P243" s="16" t="s">
        <v>32</v>
      </c>
    </row>
    <row r="244" spans="1:16" s="17" customFormat="1" ht="33.9" hidden="1" customHeight="1" x14ac:dyDescent="0.3">
      <c r="A244" s="372" t="s">
        <v>5724</v>
      </c>
      <c r="B244" s="25" t="s">
        <v>359</v>
      </c>
      <c r="C244" s="9" t="s">
        <v>5262</v>
      </c>
      <c r="D244" s="10">
        <v>28600000</v>
      </c>
      <c r="E244" s="10">
        <v>28600000</v>
      </c>
      <c r="F244" s="56"/>
      <c r="G244" s="10">
        <f t="shared" si="4"/>
        <v>28600000</v>
      </c>
      <c r="H244" s="10">
        <f t="shared" si="5"/>
        <v>0</v>
      </c>
      <c r="I244" s="12" t="s">
        <v>37</v>
      </c>
      <c r="J244" s="11"/>
      <c r="K244" s="11"/>
      <c r="L244" s="11"/>
      <c r="M244" s="56"/>
      <c r="N244" s="14">
        <f t="shared" si="3"/>
        <v>0</v>
      </c>
      <c r="O244" s="14"/>
      <c r="P244" s="16" t="s">
        <v>32</v>
      </c>
    </row>
    <row r="245" spans="1:16" s="17" customFormat="1" ht="33.9" hidden="1" customHeight="1" x14ac:dyDescent="0.3">
      <c r="A245" s="372" t="s">
        <v>5725</v>
      </c>
      <c r="B245" s="25" t="s">
        <v>926</v>
      </c>
      <c r="C245" s="9" t="s">
        <v>5320</v>
      </c>
      <c r="D245" s="10">
        <v>4872000</v>
      </c>
      <c r="E245" s="10">
        <v>4731581</v>
      </c>
      <c r="F245" s="56"/>
      <c r="G245" s="10">
        <f t="shared" si="4"/>
        <v>4731581</v>
      </c>
      <c r="H245" s="10">
        <f t="shared" si="5"/>
        <v>140419</v>
      </c>
      <c r="I245" s="12" t="s">
        <v>37</v>
      </c>
      <c r="J245" s="11"/>
      <c r="K245" s="11"/>
      <c r="L245" s="11"/>
      <c r="M245" s="56"/>
      <c r="N245" s="14">
        <f t="shared" si="3"/>
        <v>140419</v>
      </c>
      <c r="O245" s="180" t="s">
        <v>6107</v>
      </c>
      <c r="P245" s="16" t="s">
        <v>32</v>
      </c>
    </row>
    <row r="246" spans="1:16" s="17" customFormat="1" ht="33.9" hidden="1" customHeight="1" x14ac:dyDescent="0.3">
      <c r="A246" s="372" t="s">
        <v>5725</v>
      </c>
      <c r="B246" s="25" t="s">
        <v>5993</v>
      </c>
      <c r="C246" s="9" t="s">
        <v>5320</v>
      </c>
      <c r="D246" s="10">
        <v>24749000</v>
      </c>
      <c r="E246" s="10">
        <v>24540711</v>
      </c>
      <c r="F246" s="56"/>
      <c r="G246" s="10">
        <f t="shared" si="4"/>
        <v>24540711</v>
      </c>
      <c r="H246" s="10">
        <f t="shared" si="5"/>
        <v>208289</v>
      </c>
      <c r="I246" s="12" t="s">
        <v>37</v>
      </c>
      <c r="J246" s="11"/>
      <c r="K246" s="11"/>
      <c r="L246" s="11"/>
      <c r="M246" s="56"/>
      <c r="N246" s="14">
        <f t="shared" si="3"/>
        <v>208289</v>
      </c>
      <c r="O246" s="180" t="s">
        <v>6107</v>
      </c>
      <c r="P246" s="16" t="s">
        <v>32</v>
      </c>
    </row>
    <row r="247" spans="1:16" s="17" customFormat="1" ht="33.9" hidden="1" customHeight="1" x14ac:dyDescent="0.3">
      <c r="A247" s="372" t="s">
        <v>5725</v>
      </c>
      <c r="B247" s="25" t="s">
        <v>5806</v>
      </c>
      <c r="C247" s="9" t="s">
        <v>5320</v>
      </c>
      <c r="D247" s="10">
        <v>29063000</v>
      </c>
      <c r="E247" s="10">
        <v>28739172</v>
      </c>
      <c r="F247" s="56"/>
      <c r="G247" s="10">
        <f t="shared" si="4"/>
        <v>28739172</v>
      </c>
      <c r="H247" s="10">
        <f t="shared" si="5"/>
        <v>323828</v>
      </c>
      <c r="I247" s="12" t="s">
        <v>37</v>
      </c>
      <c r="J247" s="11"/>
      <c r="K247" s="11"/>
      <c r="L247" s="11"/>
      <c r="M247" s="56"/>
      <c r="N247" s="14">
        <f t="shared" si="3"/>
        <v>323828</v>
      </c>
      <c r="O247" s="180" t="s">
        <v>6107</v>
      </c>
      <c r="P247" s="16" t="s">
        <v>32</v>
      </c>
    </row>
    <row r="248" spans="1:16" s="17" customFormat="1" ht="33.9" hidden="1" customHeight="1" x14ac:dyDescent="0.3">
      <c r="A248" s="372" t="s">
        <v>5725</v>
      </c>
      <c r="B248" s="25" t="s">
        <v>5991</v>
      </c>
      <c r="C248" s="9" t="s">
        <v>5320</v>
      </c>
      <c r="D248" s="10">
        <v>60207000</v>
      </c>
      <c r="E248" s="10">
        <v>59874439</v>
      </c>
      <c r="F248" s="56"/>
      <c r="G248" s="10">
        <f t="shared" si="4"/>
        <v>59874439</v>
      </c>
      <c r="H248" s="10">
        <f t="shared" si="5"/>
        <v>332561</v>
      </c>
      <c r="I248" s="12" t="s">
        <v>37</v>
      </c>
      <c r="J248" s="11"/>
      <c r="K248" s="11"/>
      <c r="L248" s="11"/>
      <c r="M248" s="56"/>
      <c r="N248" s="14">
        <f t="shared" si="3"/>
        <v>332561</v>
      </c>
      <c r="O248" s="180" t="s">
        <v>6107</v>
      </c>
      <c r="P248" s="16" t="s">
        <v>32</v>
      </c>
    </row>
    <row r="249" spans="1:16" s="17" customFormat="1" ht="33.9" hidden="1" customHeight="1" x14ac:dyDescent="0.3">
      <c r="A249" s="372" t="s">
        <v>5725</v>
      </c>
      <c r="B249" s="25" t="s">
        <v>356</v>
      </c>
      <c r="C249" s="9" t="s">
        <v>5320</v>
      </c>
      <c r="D249" s="10">
        <v>72362000</v>
      </c>
      <c r="E249" s="10">
        <v>71879157</v>
      </c>
      <c r="F249" s="56"/>
      <c r="G249" s="10">
        <f t="shared" si="4"/>
        <v>71879157</v>
      </c>
      <c r="H249" s="10">
        <f t="shared" si="5"/>
        <v>482843</v>
      </c>
      <c r="I249" s="12" t="s">
        <v>37</v>
      </c>
      <c r="J249" s="11"/>
      <c r="K249" s="11"/>
      <c r="L249" s="11"/>
      <c r="M249" s="56"/>
      <c r="N249" s="14">
        <f t="shared" si="3"/>
        <v>482843</v>
      </c>
      <c r="O249" s="180" t="s">
        <v>6107</v>
      </c>
      <c r="P249" s="16" t="s">
        <v>32</v>
      </c>
    </row>
    <row r="250" spans="1:16" s="17" customFormat="1" ht="33.9" hidden="1" customHeight="1" x14ac:dyDescent="0.3">
      <c r="A250" s="372" t="s">
        <v>5725</v>
      </c>
      <c r="B250" s="25" t="s">
        <v>5986</v>
      </c>
      <c r="C250" s="9" t="s">
        <v>5320</v>
      </c>
      <c r="D250" s="10">
        <v>78555000</v>
      </c>
      <c r="E250" s="10">
        <v>77961503</v>
      </c>
      <c r="F250" s="56"/>
      <c r="G250" s="10">
        <f t="shared" si="4"/>
        <v>77961503</v>
      </c>
      <c r="H250" s="10">
        <f t="shared" si="5"/>
        <v>593497</v>
      </c>
      <c r="I250" s="12" t="s">
        <v>37</v>
      </c>
      <c r="J250" s="11"/>
      <c r="K250" s="11"/>
      <c r="L250" s="11"/>
      <c r="M250" s="56"/>
      <c r="N250" s="14">
        <f t="shared" si="3"/>
        <v>593497</v>
      </c>
      <c r="O250" s="180" t="s">
        <v>6107</v>
      </c>
      <c r="P250" s="16" t="s">
        <v>32</v>
      </c>
    </row>
    <row r="251" spans="1:16" s="17" customFormat="1" ht="33.9" hidden="1" customHeight="1" x14ac:dyDescent="0.3">
      <c r="A251" s="372" t="s">
        <v>5725</v>
      </c>
      <c r="B251" s="25" t="s">
        <v>5997</v>
      </c>
      <c r="C251" s="9" t="s">
        <v>5320</v>
      </c>
      <c r="D251" s="10">
        <v>94532000</v>
      </c>
      <c r="E251" s="10">
        <v>93434336</v>
      </c>
      <c r="F251" s="56"/>
      <c r="G251" s="10">
        <f t="shared" si="4"/>
        <v>93434336</v>
      </c>
      <c r="H251" s="10">
        <f t="shared" si="5"/>
        <v>1097664</v>
      </c>
      <c r="I251" s="12" t="s">
        <v>37</v>
      </c>
      <c r="J251" s="11"/>
      <c r="K251" s="11"/>
      <c r="L251" s="11"/>
      <c r="M251" s="56"/>
      <c r="N251" s="14">
        <f t="shared" si="3"/>
        <v>1097664</v>
      </c>
      <c r="O251" s="180" t="s">
        <v>6107</v>
      </c>
      <c r="P251" s="16" t="s">
        <v>32</v>
      </c>
    </row>
    <row r="252" spans="1:16" s="17" customFormat="1" ht="33.9" hidden="1" customHeight="1" x14ac:dyDescent="0.3">
      <c r="A252" s="372" t="s">
        <v>5725</v>
      </c>
      <c r="B252" s="25" t="s">
        <v>5989</v>
      </c>
      <c r="C252" s="9" t="s">
        <v>5320</v>
      </c>
      <c r="D252" s="10">
        <v>106986000</v>
      </c>
      <c r="E252" s="10">
        <v>106020697</v>
      </c>
      <c r="F252" s="56"/>
      <c r="G252" s="10">
        <f t="shared" si="4"/>
        <v>106020697</v>
      </c>
      <c r="H252" s="10">
        <f t="shared" si="5"/>
        <v>965303</v>
      </c>
      <c r="I252" s="12" t="s">
        <v>37</v>
      </c>
      <c r="J252" s="11"/>
      <c r="K252" s="11"/>
      <c r="L252" s="11"/>
      <c r="M252" s="56"/>
      <c r="N252" s="14">
        <f t="shared" si="3"/>
        <v>965303</v>
      </c>
      <c r="O252" s="180" t="s">
        <v>6107</v>
      </c>
      <c r="P252" s="16" t="s">
        <v>32</v>
      </c>
    </row>
    <row r="253" spans="1:16" s="17" customFormat="1" ht="33.9" hidden="1" customHeight="1" x14ac:dyDescent="0.3">
      <c r="A253" s="372" t="s">
        <v>5725</v>
      </c>
      <c r="B253" s="25" t="s">
        <v>5802</v>
      </c>
      <c r="C253" s="9" t="s">
        <v>5320</v>
      </c>
      <c r="D253" s="10">
        <v>155744000</v>
      </c>
      <c r="E253" s="10">
        <v>154783078</v>
      </c>
      <c r="F253" s="56"/>
      <c r="G253" s="10">
        <f t="shared" si="4"/>
        <v>154783078</v>
      </c>
      <c r="H253" s="10">
        <f t="shared" si="5"/>
        <v>960922</v>
      </c>
      <c r="I253" s="12" t="s">
        <v>37</v>
      </c>
      <c r="J253" s="11"/>
      <c r="K253" s="11"/>
      <c r="L253" s="11"/>
      <c r="M253" s="56"/>
      <c r="N253" s="14">
        <f t="shared" si="3"/>
        <v>960922</v>
      </c>
      <c r="O253" s="180" t="s">
        <v>6107</v>
      </c>
      <c r="P253" s="16" t="s">
        <v>32</v>
      </c>
    </row>
    <row r="254" spans="1:16" s="17" customFormat="1" ht="33.9" hidden="1" customHeight="1" x14ac:dyDescent="0.3">
      <c r="A254" s="372" t="s">
        <v>5725</v>
      </c>
      <c r="B254" s="25" t="s">
        <v>5957</v>
      </c>
      <c r="C254" s="9" t="s">
        <v>5262</v>
      </c>
      <c r="D254" s="10">
        <v>7758000</v>
      </c>
      <c r="E254" s="10">
        <v>7648333</v>
      </c>
      <c r="F254" s="56"/>
      <c r="G254" s="10">
        <f t="shared" si="4"/>
        <v>7648333</v>
      </c>
      <c r="H254" s="10">
        <f t="shared" si="5"/>
        <v>109667</v>
      </c>
      <c r="I254" s="12" t="s">
        <v>37</v>
      </c>
      <c r="J254" s="11"/>
      <c r="K254" s="11"/>
      <c r="L254" s="11"/>
      <c r="M254" s="56"/>
      <c r="N254" s="14">
        <f t="shared" si="3"/>
        <v>109667</v>
      </c>
      <c r="O254" s="180" t="s">
        <v>6107</v>
      </c>
      <c r="P254" s="16" t="s">
        <v>32</v>
      </c>
    </row>
    <row r="255" spans="1:16" s="17" customFormat="1" ht="33.9" hidden="1" customHeight="1" x14ac:dyDescent="0.3">
      <c r="A255" s="372" t="s">
        <v>5741</v>
      </c>
      <c r="B255" s="25" t="s">
        <v>926</v>
      </c>
      <c r="C255" s="9" t="s">
        <v>5320</v>
      </c>
      <c r="D255" s="10">
        <v>9753000</v>
      </c>
      <c r="E255" s="10">
        <v>9748303</v>
      </c>
      <c r="F255" s="56"/>
      <c r="G255" s="10">
        <f t="shared" si="4"/>
        <v>9748303</v>
      </c>
      <c r="H255" s="10">
        <f t="shared" si="5"/>
        <v>4697</v>
      </c>
      <c r="I255" s="12" t="s">
        <v>37</v>
      </c>
      <c r="J255" s="11"/>
      <c r="K255" s="11"/>
      <c r="L255" s="11"/>
      <c r="M255" s="56"/>
      <c r="N255" s="14">
        <f t="shared" si="3"/>
        <v>4697</v>
      </c>
      <c r="O255" s="14" t="s">
        <v>6107</v>
      </c>
      <c r="P255" s="16" t="s">
        <v>32</v>
      </c>
    </row>
    <row r="256" spans="1:16" s="17" customFormat="1" ht="33.9" hidden="1" customHeight="1" x14ac:dyDescent="0.3">
      <c r="A256" s="372" t="s">
        <v>5726</v>
      </c>
      <c r="B256" s="25" t="s">
        <v>5980</v>
      </c>
      <c r="C256" s="9" t="s">
        <v>5320</v>
      </c>
      <c r="D256" s="10">
        <v>3896000</v>
      </c>
      <c r="E256" s="10">
        <v>3896000</v>
      </c>
      <c r="F256" s="56"/>
      <c r="G256" s="10">
        <f t="shared" si="4"/>
        <v>3896000</v>
      </c>
      <c r="H256" s="10">
        <f t="shared" si="5"/>
        <v>0</v>
      </c>
      <c r="I256" s="12" t="s">
        <v>37</v>
      </c>
      <c r="J256" s="11"/>
      <c r="K256" s="11"/>
      <c r="L256" s="11"/>
      <c r="M256" s="56"/>
      <c r="N256" s="14">
        <f t="shared" si="3"/>
        <v>0</v>
      </c>
      <c r="O256" s="14"/>
      <c r="P256" s="16" t="s">
        <v>32</v>
      </c>
    </row>
    <row r="257" spans="1:16" s="17" customFormat="1" ht="33.9" hidden="1" customHeight="1" x14ac:dyDescent="0.3">
      <c r="A257" s="372" t="s">
        <v>5726</v>
      </c>
      <c r="B257" s="25" t="s">
        <v>5856</v>
      </c>
      <c r="C257" s="9" t="s">
        <v>5320</v>
      </c>
      <c r="D257" s="10">
        <v>13485000</v>
      </c>
      <c r="E257" s="10">
        <v>13485000</v>
      </c>
      <c r="F257" s="56"/>
      <c r="G257" s="10">
        <f t="shared" si="4"/>
        <v>13485000</v>
      </c>
      <c r="H257" s="10">
        <f t="shared" si="5"/>
        <v>0</v>
      </c>
      <c r="I257" s="12" t="s">
        <v>37</v>
      </c>
      <c r="J257" s="11"/>
      <c r="K257" s="11"/>
      <c r="L257" s="11"/>
      <c r="M257" s="56"/>
      <c r="N257" s="14">
        <f t="shared" si="3"/>
        <v>0</v>
      </c>
      <c r="O257" s="14"/>
      <c r="P257" s="16" t="s">
        <v>32</v>
      </c>
    </row>
    <row r="258" spans="1:16" s="17" customFormat="1" ht="33.9" hidden="1" customHeight="1" x14ac:dyDescent="0.3">
      <c r="A258" s="372" t="s">
        <v>5726</v>
      </c>
      <c r="B258" s="25" t="s">
        <v>5999</v>
      </c>
      <c r="C258" s="9" t="s">
        <v>5320</v>
      </c>
      <c r="D258" s="10">
        <v>56046000</v>
      </c>
      <c r="E258" s="10">
        <v>56046000</v>
      </c>
      <c r="F258" s="56"/>
      <c r="G258" s="10">
        <f t="shared" si="4"/>
        <v>56046000</v>
      </c>
      <c r="H258" s="10">
        <f t="shared" si="5"/>
        <v>0</v>
      </c>
      <c r="I258" s="12" t="s">
        <v>37</v>
      </c>
      <c r="J258" s="11"/>
      <c r="K258" s="11"/>
      <c r="L258" s="11"/>
      <c r="M258" s="56"/>
      <c r="N258" s="14">
        <f t="shared" si="3"/>
        <v>0</v>
      </c>
      <c r="O258" s="14"/>
      <c r="P258" s="16" t="s">
        <v>32</v>
      </c>
    </row>
    <row r="259" spans="1:16" s="17" customFormat="1" ht="33.9" hidden="1" customHeight="1" x14ac:dyDescent="0.3">
      <c r="A259" s="372" t="s">
        <v>5727</v>
      </c>
      <c r="B259" s="25" t="s">
        <v>6003</v>
      </c>
      <c r="C259" s="9" t="s">
        <v>5320</v>
      </c>
      <c r="D259" s="10">
        <v>4900000</v>
      </c>
      <c r="E259" s="10">
        <v>4900000</v>
      </c>
      <c r="F259" s="56"/>
      <c r="G259" s="10">
        <f t="shared" si="4"/>
        <v>4900000</v>
      </c>
      <c r="H259" s="10">
        <f t="shared" si="5"/>
        <v>0</v>
      </c>
      <c r="I259" s="12" t="s">
        <v>37</v>
      </c>
      <c r="J259" s="11"/>
      <c r="K259" s="11"/>
      <c r="L259" s="11"/>
      <c r="M259" s="56"/>
      <c r="N259" s="14">
        <f t="shared" si="3"/>
        <v>0</v>
      </c>
      <c r="O259" s="14"/>
      <c r="P259" s="16" t="s">
        <v>32</v>
      </c>
    </row>
    <row r="260" spans="1:16" s="17" customFormat="1" ht="33.9" hidden="1" customHeight="1" x14ac:dyDescent="0.3">
      <c r="A260" s="372" t="s">
        <v>5727</v>
      </c>
      <c r="B260" s="25" t="s">
        <v>6001</v>
      </c>
      <c r="C260" s="9" t="s">
        <v>5320</v>
      </c>
      <c r="D260" s="10">
        <v>6124000</v>
      </c>
      <c r="E260" s="10">
        <v>6124000</v>
      </c>
      <c r="F260" s="56"/>
      <c r="G260" s="10">
        <f t="shared" si="4"/>
        <v>6124000</v>
      </c>
      <c r="H260" s="10">
        <f t="shared" si="5"/>
        <v>0</v>
      </c>
      <c r="I260" s="12" t="s">
        <v>37</v>
      </c>
      <c r="J260" s="11"/>
      <c r="K260" s="11"/>
      <c r="L260" s="11"/>
      <c r="M260" s="56"/>
      <c r="N260" s="14">
        <f t="shared" si="3"/>
        <v>0</v>
      </c>
      <c r="O260" s="14"/>
      <c r="P260" s="16" t="s">
        <v>32</v>
      </c>
    </row>
    <row r="261" spans="1:16" s="17" customFormat="1" ht="33.9" hidden="1" customHeight="1" x14ac:dyDescent="0.3">
      <c r="A261" s="372" t="s">
        <v>5728</v>
      </c>
      <c r="B261" s="25" t="s">
        <v>6006</v>
      </c>
      <c r="C261" s="9" t="s">
        <v>5320</v>
      </c>
      <c r="D261" s="10">
        <v>8220000</v>
      </c>
      <c r="E261" s="10">
        <v>8220000</v>
      </c>
      <c r="F261" s="56"/>
      <c r="G261" s="10">
        <f t="shared" si="4"/>
        <v>8220000</v>
      </c>
      <c r="H261" s="10">
        <f t="shared" si="5"/>
        <v>0</v>
      </c>
      <c r="I261" s="12" t="s">
        <v>37</v>
      </c>
      <c r="J261" s="11"/>
      <c r="K261" s="11"/>
      <c r="L261" s="11"/>
      <c r="M261" s="56"/>
      <c r="N261" s="14">
        <f t="shared" si="3"/>
        <v>0</v>
      </c>
      <c r="O261" s="14"/>
      <c r="P261" s="16" t="s">
        <v>32</v>
      </c>
    </row>
    <row r="262" spans="1:16" s="17" customFormat="1" ht="33.9" hidden="1" customHeight="1" x14ac:dyDescent="0.3">
      <c r="A262" s="372" t="s">
        <v>5728</v>
      </c>
      <c r="B262" s="25" t="s">
        <v>6008</v>
      </c>
      <c r="C262" s="9" t="s">
        <v>5320</v>
      </c>
      <c r="D262" s="10">
        <v>33925000</v>
      </c>
      <c r="E262" s="10">
        <v>33925000</v>
      </c>
      <c r="F262" s="56"/>
      <c r="G262" s="10">
        <f t="shared" si="4"/>
        <v>33925000</v>
      </c>
      <c r="H262" s="10">
        <f t="shared" si="5"/>
        <v>0</v>
      </c>
      <c r="I262" s="12" t="s">
        <v>37</v>
      </c>
      <c r="J262" s="11"/>
      <c r="K262" s="11"/>
      <c r="L262" s="11"/>
      <c r="M262" s="56"/>
      <c r="N262" s="14">
        <f t="shared" si="3"/>
        <v>0</v>
      </c>
      <c r="O262" s="14"/>
      <c r="P262" s="16" t="s">
        <v>32</v>
      </c>
    </row>
    <row r="263" spans="1:16" s="17" customFormat="1" ht="33.9" hidden="1" customHeight="1" x14ac:dyDescent="0.3">
      <c r="A263" s="372" t="s">
        <v>5729</v>
      </c>
      <c r="B263" s="25" t="s">
        <v>5331</v>
      </c>
      <c r="C263" s="9" t="s">
        <v>5320</v>
      </c>
      <c r="D263" s="10">
        <v>13551000</v>
      </c>
      <c r="E263" s="10">
        <v>13551000</v>
      </c>
      <c r="F263" s="56"/>
      <c r="G263" s="10">
        <f t="shared" si="4"/>
        <v>13551000</v>
      </c>
      <c r="H263" s="10">
        <f t="shared" si="5"/>
        <v>0</v>
      </c>
      <c r="I263" s="12" t="s">
        <v>37</v>
      </c>
      <c r="J263" s="11"/>
      <c r="K263" s="11"/>
      <c r="L263" s="11"/>
      <c r="M263" s="56"/>
      <c r="N263" s="14">
        <f t="shared" si="3"/>
        <v>0</v>
      </c>
      <c r="O263" s="14"/>
      <c r="P263" s="16" t="s">
        <v>32</v>
      </c>
    </row>
    <row r="264" spans="1:16" s="17" customFormat="1" ht="33.9" hidden="1" customHeight="1" x14ac:dyDescent="0.3">
      <c r="A264" s="372" t="s">
        <v>5729</v>
      </c>
      <c r="B264" s="25" t="s">
        <v>5931</v>
      </c>
      <c r="C264" s="9" t="s">
        <v>5320</v>
      </c>
      <c r="D264" s="10">
        <v>26759000</v>
      </c>
      <c r="E264" s="10">
        <v>26630122</v>
      </c>
      <c r="F264" s="56"/>
      <c r="G264" s="10">
        <f t="shared" si="4"/>
        <v>26630122</v>
      </c>
      <c r="H264" s="10">
        <f t="shared" si="5"/>
        <v>128878</v>
      </c>
      <c r="I264" s="12" t="s">
        <v>37</v>
      </c>
      <c r="J264" s="11"/>
      <c r="K264" s="11"/>
      <c r="L264" s="11"/>
      <c r="M264" s="56"/>
      <c r="N264" s="14">
        <f t="shared" si="3"/>
        <v>128878</v>
      </c>
      <c r="O264" s="14" t="s">
        <v>6109</v>
      </c>
      <c r="P264" s="16" t="s">
        <v>32</v>
      </c>
    </row>
    <row r="265" spans="1:16" s="17" customFormat="1" ht="33.9" hidden="1" customHeight="1" x14ac:dyDescent="0.3">
      <c r="A265" s="372" t="s">
        <v>5729</v>
      </c>
      <c r="B265" s="25" t="s">
        <v>5927</v>
      </c>
      <c r="C265" s="9" t="s">
        <v>5320</v>
      </c>
      <c r="D265" s="10">
        <v>43000000</v>
      </c>
      <c r="E265" s="10">
        <v>42940000</v>
      </c>
      <c r="F265" s="56"/>
      <c r="G265" s="10">
        <f t="shared" si="4"/>
        <v>42940000</v>
      </c>
      <c r="H265" s="10">
        <f t="shared" si="5"/>
        <v>60000</v>
      </c>
      <c r="I265" s="12" t="s">
        <v>37</v>
      </c>
      <c r="J265" s="11"/>
      <c r="K265" s="11"/>
      <c r="L265" s="11"/>
      <c r="M265" s="56"/>
      <c r="N265" s="14">
        <f t="shared" si="3"/>
        <v>60000</v>
      </c>
      <c r="O265" s="14" t="s">
        <v>6109</v>
      </c>
      <c r="P265" s="16" t="s">
        <v>32</v>
      </c>
    </row>
    <row r="266" spans="1:16" s="17" customFormat="1" ht="33.9" hidden="1" customHeight="1" x14ac:dyDescent="0.3">
      <c r="A266" s="372" t="s">
        <v>5729</v>
      </c>
      <c r="B266" s="25" t="s">
        <v>5923</v>
      </c>
      <c r="C266" s="9" t="s">
        <v>5320</v>
      </c>
      <c r="D266" s="10">
        <v>68911000</v>
      </c>
      <c r="E266" s="10">
        <v>68840000</v>
      </c>
      <c r="F266" s="56"/>
      <c r="G266" s="10">
        <f t="shared" si="4"/>
        <v>68840000</v>
      </c>
      <c r="H266" s="10">
        <f t="shared" si="5"/>
        <v>71000</v>
      </c>
      <c r="I266" s="12" t="s">
        <v>37</v>
      </c>
      <c r="J266" s="11"/>
      <c r="K266" s="11"/>
      <c r="L266" s="11"/>
      <c r="M266" s="56"/>
      <c r="N266" s="14">
        <f t="shared" si="3"/>
        <v>71000</v>
      </c>
      <c r="O266" s="14" t="s">
        <v>6109</v>
      </c>
      <c r="P266" s="16" t="s">
        <v>32</v>
      </c>
    </row>
    <row r="267" spans="1:16" s="17" customFormat="1" ht="33.9" hidden="1" customHeight="1" x14ac:dyDescent="0.3">
      <c r="A267" s="372" t="s">
        <v>5466</v>
      </c>
      <c r="B267" s="25" t="s">
        <v>5827</v>
      </c>
      <c r="C267" s="9" t="s">
        <v>5320</v>
      </c>
      <c r="D267" s="10">
        <v>3579000</v>
      </c>
      <c r="E267" s="10">
        <v>3579000</v>
      </c>
      <c r="F267" s="56"/>
      <c r="G267" s="10">
        <f t="shared" si="4"/>
        <v>3579000</v>
      </c>
      <c r="H267" s="10">
        <f t="shared" si="5"/>
        <v>0</v>
      </c>
      <c r="I267" s="12" t="s">
        <v>37</v>
      </c>
      <c r="J267" s="11"/>
      <c r="K267" s="11"/>
      <c r="L267" s="11"/>
      <c r="M267" s="56"/>
      <c r="N267" s="14">
        <f t="shared" si="3"/>
        <v>0</v>
      </c>
      <c r="O267" s="14"/>
      <c r="P267" s="16" t="s">
        <v>32</v>
      </c>
    </row>
    <row r="268" spans="1:16" s="17" customFormat="1" ht="33.9" hidden="1" customHeight="1" x14ac:dyDescent="0.3">
      <c r="A268" s="372" t="s">
        <v>5466</v>
      </c>
      <c r="B268" s="25" t="s">
        <v>5929</v>
      </c>
      <c r="C268" s="9" t="s">
        <v>5320</v>
      </c>
      <c r="D268" s="10">
        <v>5907000</v>
      </c>
      <c r="E268" s="10">
        <v>5907000</v>
      </c>
      <c r="F268" s="56"/>
      <c r="G268" s="10">
        <f t="shared" si="4"/>
        <v>5907000</v>
      </c>
      <c r="H268" s="10">
        <f t="shared" si="5"/>
        <v>0</v>
      </c>
      <c r="I268" s="12" t="s">
        <v>37</v>
      </c>
      <c r="J268" s="11"/>
      <c r="K268" s="11"/>
      <c r="L268" s="11"/>
      <c r="M268" s="56"/>
      <c r="N268" s="14">
        <f t="shared" si="3"/>
        <v>0</v>
      </c>
      <c r="O268" s="14"/>
      <c r="P268" s="16" t="s">
        <v>32</v>
      </c>
    </row>
    <row r="269" spans="1:16" s="17" customFormat="1" ht="33.9" hidden="1" customHeight="1" x14ac:dyDescent="0.3">
      <c r="A269" s="372" t="s">
        <v>5466</v>
      </c>
      <c r="B269" s="25" t="s">
        <v>6018</v>
      </c>
      <c r="C269" s="9" t="s">
        <v>5320</v>
      </c>
      <c r="D269" s="10">
        <v>7563000</v>
      </c>
      <c r="E269" s="10">
        <v>7563000</v>
      </c>
      <c r="F269" s="56"/>
      <c r="G269" s="10">
        <f t="shared" si="4"/>
        <v>7563000</v>
      </c>
      <c r="H269" s="10">
        <f t="shared" si="5"/>
        <v>0</v>
      </c>
      <c r="I269" s="12" t="s">
        <v>37</v>
      </c>
      <c r="J269" s="11"/>
      <c r="K269" s="11"/>
      <c r="L269" s="11"/>
      <c r="M269" s="56"/>
      <c r="N269" s="14">
        <f t="shared" si="3"/>
        <v>0</v>
      </c>
      <c r="O269" s="14"/>
      <c r="P269" s="16" t="s">
        <v>32</v>
      </c>
    </row>
    <row r="270" spans="1:16" s="17" customFormat="1" ht="33.9" hidden="1" customHeight="1" x14ac:dyDescent="0.3">
      <c r="A270" s="372" t="s">
        <v>5466</v>
      </c>
      <c r="B270" s="25" t="s">
        <v>5894</v>
      </c>
      <c r="C270" s="9" t="s">
        <v>5320</v>
      </c>
      <c r="D270" s="10">
        <v>10495000</v>
      </c>
      <c r="E270" s="10">
        <v>10495000</v>
      </c>
      <c r="F270" s="56"/>
      <c r="G270" s="10">
        <f t="shared" si="4"/>
        <v>10495000</v>
      </c>
      <c r="H270" s="10">
        <f t="shared" si="5"/>
        <v>0</v>
      </c>
      <c r="I270" s="12" t="s">
        <v>37</v>
      </c>
      <c r="J270" s="11"/>
      <c r="K270" s="11"/>
      <c r="L270" s="11"/>
      <c r="M270" s="56"/>
      <c r="N270" s="14">
        <f t="shared" si="3"/>
        <v>0</v>
      </c>
      <c r="O270" s="14"/>
      <c r="P270" s="16" t="s">
        <v>32</v>
      </c>
    </row>
    <row r="271" spans="1:16" s="17" customFormat="1" ht="33.9" hidden="1" customHeight="1" x14ac:dyDescent="0.3">
      <c r="A271" s="372" t="s">
        <v>5466</v>
      </c>
      <c r="B271" s="25" t="s">
        <v>6022</v>
      </c>
      <c r="C271" s="9" t="s">
        <v>5320</v>
      </c>
      <c r="D271" s="10">
        <v>11856000</v>
      </c>
      <c r="E271" s="10">
        <v>11856000</v>
      </c>
      <c r="F271" s="56"/>
      <c r="G271" s="10">
        <f t="shared" si="4"/>
        <v>11856000</v>
      </c>
      <c r="H271" s="10">
        <f t="shared" si="5"/>
        <v>0</v>
      </c>
      <c r="I271" s="12" t="s">
        <v>37</v>
      </c>
      <c r="J271" s="11"/>
      <c r="K271" s="11"/>
      <c r="L271" s="11"/>
      <c r="M271" s="56"/>
      <c r="N271" s="14">
        <f t="shared" si="3"/>
        <v>0</v>
      </c>
      <c r="O271" s="14"/>
      <c r="P271" s="16" t="s">
        <v>32</v>
      </c>
    </row>
    <row r="272" spans="1:16" s="17" customFormat="1" ht="33.9" hidden="1" customHeight="1" x14ac:dyDescent="0.3">
      <c r="A272" s="372" t="s">
        <v>5466</v>
      </c>
      <c r="B272" s="25" t="s">
        <v>5808</v>
      </c>
      <c r="C272" s="9" t="s">
        <v>5320</v>
      </c>
      <c r="D272" s="10">
        <v>12494000</v>
      </c>
      <c r="E272" s="10">
        <v>12494000</v>
      </c>
      <c r="F272" s="56"/>
      <c r="G272" s="10">
        <f t="shared" si="4"/>
        <v>12494000</v>
      </c>
      <c r="H272" s="10">
        <f t="shared" si="5"/>
        <v>0</v>
      </c>
      <c r="I272" s="12" t="s">
        <v>37</v>
      </c>
      <c r="J272" s="11"/>
      <c r="K272" s="11"/>
      <c r="L272" s="11"/>
      <c r="M272" s="56"/>
      <c r="N272" s="14">
        <f t="shared" si="3"/>
        <v>0</v>
      </c>
      <c r="O272" s="14"/>
      <c r="P272" s="16" t="s">
        <v>32</v>
      </c>
    </row>
    <row r="273" spans="1:16" s="17" customFormat="1" ht="33.9" hidden="1" customHeight="1" x14ac:dyDescent="0.3">
      <c r="A273" s="372" t="s">
        <v>5466</v>
      </c>
      <c r="B273" s="25" t="s">
        <v>5846</v>
      </c>
      <c r="C273" s="9" t="s">
        <v>5320</v>
      </c>
      <c r="D273" s="10">
        <v>13718000</v>
      </c>
      <c r="E273" s="10">
        <v>13718000</v>
      </c>
      <c r="F273" s="56"/>
      <c r="G273" s="10">
        <f t="shared" si="4"/>
        <v>13718000</v>
      </c>
      <c r="H273" s="10">
        <f t="shared" si="5"/>
        <v>0</v>
      </c>
      <c r="I273" s="12" t="s">
        <v>37</v>
      </c>
      <c r="J273" s="11"/>
      <c r="K273" s="11"/>
      <c r="L273" s="11"/>
      <c r="M273" s="56"/>
      <c r="N273" s="14">
        <f t="shared" si="3"/>
        <v>0</v>
      </c>
      <c r="O273" s="14"/>
      <c r="P273" s="16" t="s">
        <v>32</v>
      </c>
    </row>
    <row r="274" spans="1:16" s="17" customFormat="1" ht="33.9" hidden="1" customHeight="1" x14ac:dyDescent="0.3">
      <c r="A274" s="372" t="s">
        <v>5466</v>
      </c>
      <c r="B274" s="25" t="s">
        <v>5831</v>
      </c>
      <c r="C274" s="9" t="s">
        <v>5320</v>
      </c>
      <c r="D274" s="10">
        <v>15366000</v>
      </c>
      <c r="E274" s="10">
        <v>15366000</v>
      </c>
      <c r="F274" s="56"/>
      <c r="G274" s="10">
        <f t="shared" si="4"/>
        <v>15366000</v>
      </c>
      <c r="H274" s="10">
        <f t="shared" si="5"/>
        <v>0</v>
      </c>
      <c r="I274" s="12" t="s">
        <v>37</v>
      </c>
      <c r="J274" s="11"/>
      <c r="K274" s="11"/>
      <c r="L274" s="11"/>
      <c r="M274" s="56"/>
      <c r="N274" s="14">
        <f t="shared" si="3"/>
        <v>0</v>
      </c>
      <c r="O274" s="14"/>
      <c r="P274" s="16" t="s">
        <v>32</v>
      </c>
    </row>
    <row r="275" spans="1:16" s="17" customFormat="1" ht="33.9" hidden="1" customHeight="1" x14ac:dyDescent="0.3">
      <c r="A275" s="372" t="s">
        <v>5466</v>
      </c>
      <c r="B275" s="25" t="s">
        <v>6028</v>
      </c>
      <c r="C275" s="9" t="s">
        <v>5320</v>
      </c>
      <c r="D275" s="10">
        <v>16973000</v>
      </c>
      <c r="E275" s="10">
        <v>15773000</v>
      </c>
      <c r="F275" s="56"/>
      <c r="G275" s="10">
        <f t="shared" si="4"/>
        <v>15773000</v>
      </c>
      <c r="H275" s="10">
        <f t="shared" si="5"/>
        <v>1200000</v>
      </c>
      <c r="I275" s="12" t="s">
        <v>37</v>
      </c>
      <c r="J275" s="11"/>
      <c r="K275" s="11"/>
      <c r="L275" s="11"/>
      <c r="M275" s="56"/>
      <c r="N275" s="14">
        <f t="shared" si="3"/>
        <v>1200000</v>
      </c>
      <c r="O275" s="14" t="s">
        <v>6110</v>
      </c>
      <c r="P275" s="16" t="s">
        <v>32</v>
      </c>
    </row>
    <row r="276" spans="1:16" s="17" customFormat="1" ht="33.9" hidden="1" customHeight="1" x14ac:dyDescent="0.3">
      <c r="A276" s="372" t="s">
        <v>5466</v>
      </c>
      <c r="B276" s="25" t="s">
        <v>5923</v>
      </c>
      <c r="C276" s="9" t="s">
        <v>5320</v>
      </c>
      <c r="D276" s="10">
        <v>15831000</v>
      </c>
      <c r="E276" s="10">
        <v>15831000</v>
      </c>
      <c r="F276" s="56"/>
      <c r="G276" s="10">
        <f t="shared" si="4"/>
        <v>15831000</v>
      </c>
      <c r="H276" s="10">
        <f t="shared" si="5"/>
        <v>0</v>
      </c>
      <c r="I276" s="12" t="s">
        <v>37</v>
      </c>
      <c r="J276" s="11"/>
      <c r="K276" s="11"/>
      <c r="L276" s="11"/>
      <c r="M276" s="56"/>
      <c r="N276" s="14">
        <f t="shared" si="3"/>
        <v>0</v>
      </c>
      <c r="O276" s="14"/>
      <c r="P276" s="16" t="s">
        <v>32</v>
      </c>
    </row>
    <row r="277" spans="1:16" s="17" customFormat="1" ht="33.9" hidden="1" customHeight="1" x14ac:dyDescent="0.3">
      <c r="A277" s="372" t="s">
        <v>5466</v>
      </c>
      <c r="B277" s="25" t="s">
        <v>6026</v>
      </c>
      <c r="C277" s="9" t="s">
        <v>5320</v>
      </c>
      <c r="D277" s="10">
        <v>22439000</v>
      </c>
      <c r="E277" s="10">
        <v>22439000</v>
      </c>
      <c r="F277" s="56"/>
      <c r="G277" s="10">
        <f t="shared" si="4"/>
        <v>22439000</v>
      </c>
      <c r="H277" s="10">
        <f t="shared" si="5"/>
        <v>0</v>
      </c>
      <c r="I277" s="12" t="s">
        <v>37</v>
      </c>
      <c r="J277" s="11"/>
      <c r="K277" s="11"/>
      <c r="L277" s="11"/>
      <c r="M277" s="56"/>
      <c r="N277" s="14">
        <f t="shared" si="3"/>
        <v>0</v>
      </c>
      <c r="O277" s="14"/>
      <c r="P277" s="16" t="s">
        <v>32</v>
      </c>
    </row>
    <row r="278" spans="1:16" s="17" customFormat="1" ht="33.9" hidden="1" customHeight="1" x14ac:dyDescent="0.3">
      <c r="A278" s="372" t="s">
        <v>5466</v>
      </c>
      <c r="B278" s="25" t="s">
        <v>5927</v>
      </c>
      <c r="C278" s="9" t="s">
        <v>5320</v>
      </c>
      <c r="D278" s="10">
        <v>23111000</v>
      </c>
      <c r="E278" s="10">
        <v>22961000</v>
      </c>
      <c r="F278" s="56"/>
      <c r="G278" s="10">
        <f t="shared" si="4"/>
        <v>22961000</v>
      </c>
      <c r="H278" s="10">
        <f t="shared" si="5"/>
        <v>150000</v>
      </c>
      <c r="I278" s="12" t="s">
        <v>37</v>
      </c>
      <c r="J278" s="11"/>
      <c r="K278" s="11"/>
      <c r="L278" s="11"/>
      <c r="M278" s="56"/>
      <c r="N278" s="14">
        <f t="shared" si="3"/>
        <v>150000</v>
      </c>
      <c r="O278" s="14" t="s">
        <v>6110</v>
      </c>
      <c r="P278" s="16" t="s">
        <v>32</v>
      </c>
    </row>
    <row r="279" spans="1:16" s="17" customFormat="1" ht="33.9" hidden="1" customHeight="1" x14ac:dyDescent="0.3">
      <c r="A279" s="372" t="s">
        <v>5466</v>
      </c>
      <c r="B279" s="25" t="s">
        <v>5933</v>
      </c>
      <c r="C279" s="9" t="s">
        <v>5320</v>
      </c>
      <c r="D279" s="10">
        <v>25544000</v>
      </c>
      <c r="E279" s="10">
        <v>25544000</v>
      </c>
      <c r="F279" s="56"/>
      <c r="G279" s="10">
        <f t="shared" si="4"/>
        <v>25544000</v>
      </c>
      <c r="H279" s="10">
        <f t="shared" si="5"/>
        <v>0</v>
      </c>
      <c r="I279" s="12" t="s">
        <v>37</v>
      </c>
      <c r="J279" s="11"/>
      <c r="K279" s="11"/>
      <c r="L279" s="11"/>
      <c r="M279" s="56"/>
      <c r="N279" s="14">
        <f t="shared" si="3"/>
        <v>0</v>
      </c>
      <c r="O279" s="14"/>
      <c r="P279" s="16" t="s">
        <v>32</v>
      </c>
    </row>
    <row r="280" spans="1:16" s="17" customFormat="1" ht="33.9" hidden="1" customHeight="1" x14ac:dyDescent="0.3">
      <c r="A280" s="372" t="s">
        <v>5466</v>
      </c>
      <c r="B280" s="25" t="s">
        <v>6006</v>
      </c>
      <c r="C280" s="9" t="s">
        <v>5320</v>
      </c>
      <c r="D280" s="10">
        <v>29197000</v>
      </c>
      <c r="E280" s="10">
        <v>29197000</v>
      </c>
      <c r="F280" s="56"/>
      <c r="G280" s="10">
        <f t="shared" si="4"/>
        <v>29197000</v>
      </c>
      <c r="H280" s="10">
        <f t="shared" si="5"/>
        <v>0</v>
      </c>
      <c r="I280" s="12" t="s">
        <v>37</v>
      </c>
      <c r="J280" s="11"/>
      <c r="K280" s="11"/>
      <c r="L280" s="11"/>
      <c r="M280" s="56"/>
      <c r="N280" s="14">
        <f t="shared" si="3"/>
        <v>0</v>
      </c>
      <c r="O280" s="14"/>
      <c r="P280" s="16" t="s">
        <v>32</v>
      </c>
    </row>
    <row r="281" spans="1:16" s="17" customFormat="1" ht="33.9" hidden="1" customHeight="1" x14ac:dyDescent="0.3">
      <c r="A281" s="372" t="s">
        <v>5466</v>
      </c>
      <c r="B281" s="25" t="s">
        <v>6024</v>
      </c>
      <c r="C281" s="9" t="s">
        <v>5320</v>
      </c>
      <c r="D281" s="10">
        <v>33663000</v>
      </c>
      <c r="E281" s="10">
        <v>33663000</v>
      </c>
      <c r="F281" s="56"/>
      <c r="G281" s="10">
        <f t="shared" si="4"/>
        <v>33663000</v>
      </c>
      <c r="H281" s="10">
        <f t="shared" si="5"/>
        <v>0</v>
      </c>
      <c r="I281" s="12" t="s">
        <v>37</v>
      </c>
      <c r="J281" s="11"/>
      <c r="K281" s="11"/>
      <c r="L281" s="11"/>
      <c r="M281" s="56"/>
      <c r="N281" s="14">
        <f t="shared" si="3"/>
        <v>0</v>
      </c>
      <c r="O281" s="14"/>
      <c r="P281" s="16" t="s">
        <v>32</v>
      </c>
    </row>
    <row r="282" spans="1:16" s="17" customFormat="1" ht="33.9" hidden="1" customHeight="1" x14ac:dyDescent="0.3">
      <c r="A282" s="372" t="s">
        <v>5466</v>
      </c>
      <c r="B282" s="25" t="s">
        <v>6020</v>
      </c>
      <c r="C282" s="9" t="s">
        <v>5320</v>
      </c>
      <c r="D282" s="10">
        <v>36623000</v>
      </c>
      <c r="E282" s="10">
        <v>36423000</v>
      </c>
      <c r="F282" s="56"/>
      <c r="G282" s="10">
        <f t="shared" si="4"/>
        <v>36423000</v>
      </c>
      <c r="H282" s="10">
        <f t="shared" si="5"/>
        <v>200000</v>
      </c>
      <c r="I282" s="12" t="s">
        <v>37</v>
      </c>
      <c r="J282" s="11"/>
      <c r="K282" s="11"/>
      <c r="L282" s="11"/>
      <c r="M282" s="56"/>
      <c r="N282" s="14">
        <f t="shared" si="3"/>
        <v>200000</v>
      </c>
      <c r="O282" s="14" t="s">
        <v>6110</v>
      </c>
      <c r="P282" s="16" t="s">
        <v>32</v>
      </c>
    </row>
    <row r="283" spans="1:16" s="17" customFormat="1" ht="33.9" hidden="1" customHeight="1" x14ac:dyDescent="0.3">
      <c r="A283" s="372" t="s">
        <v>5466</v>
      </c>
      <c r="B283" s="25" t="s">
        <v>5931</v>
      </c>
      <c r="C283" s="9" t="s">
        <v>5320</v>
      </c>
      <c r="D283" s="10">
        <v>37267000</v>
      </c>
      <c r="E283" s="10">
        <v>37267000</v>
      </c>
      <c r="F283" s="56"/>
      <c r="G283" s="10">
        <f t="shared" si="4"/>
        <v>37267000</v>
      </c>
      <c r="H283" s="10">
        <f t="shared" si="5"/>
        <v>0</v>
      </c>
      <c r="I283" s="12" t="s">
        <v>37</v>
      </c>
      <c r="J283" s="11"/>
      <c r="K283" s="11"/>
      <c r="L283" s="11"/>
      <c r="M283" s="56"/>
      <c r="N283" s="14">
        <f t="shared" si="3"/>
        <v>0</v>
      </c>
      <c r="O283" s="14"/>
      <c r="P283" s="16" t="s">
        <v>32</v>
      </c>
    </row>
    <row r="284" spans="1:16" s="17" customFormat="1" ht="33.9" hidden="1" customHeight="1" x14ac:dyDescent="0.3">
      <c r="A284" s="372" t="s">
        <v>5466</v>
      </c>
      <c r="B284" s="25" t="s">
        <v>6030</v>
      </c>
      <c r="C284" s="9" t="s">
        <v>5320</v>
      </c>
      <c r="D284" s="10">
        <v>41746000</v>
      </c>
      <c r="E284" s="10">
        <v>41746000</v>
      </c>
      <c r="F284" s="56"/>
      <c r="G284" s="10">
        <f t="shared" si="4"/>
        <v>41746000</v>
      </c>
      <c r="H284" s="10">
        <f t="shared" si="5"/>
        <v>0</v>
      </c>
      <c r="I284" s="12" t="s">
        <v>37</v>
      </c>
      <c r="J284" s="11"/>
      <c r="K284" s="11"/>
      <c r="L284" s="11"/>
      <c r="M284" s="56"/>
      <c r="N284" s="14">
        <f t="shared" si="3"/>
        <v>0</v>
      </c>
      <c r="O284" s="14"/>
      <c r="P284" s="16" t="s">
        <v>32</v>
      </c>
    </row>
    <row r="285" spans="1:16" s="17" customFormat="1" ht="33.9" hidden="1" customHeight="1" x14ac:dyDescent="0.3">
      <c r="A285" s="372" t="s">
        <v>5466</v>
      </c>
      <c r="B285" s="25" t="s">
        <v>5970</v>
      </c>
      <c r="C285" s="9" t="s">
        <v>5320</v>
      </c>
      <c r="D285" s="10">
        <v>43845000</v>
      </c>
      <c r="E285" s="10">
        <v>43845000</v>
      </c>
      <c r="F285" s="56"/>
      <c r="G285" s="10">
        <f t="shared" si="4"/>
        <v>43845000</v>
      </c>
      <c r="H285" s="10">
        <f t="shared" si="5"/>
        <v>0</v>
      </c>
      <c r="I285" s="12" t="s">
        <v>37</v>
      </c>
      <c r="J285" s="11"/>
      <c r="K285" s="11"/>
      <c r="L285" s="11"/>
      <c r="M285" s="56"/>
      <c r="N285" s="14">
        <f t="shared" si="3"/>
        <v>0</v>
      </c>
      <c r="O285" s="14"/>
      <c r="P285" s="16" t="s">
        <v>32</v>
      </c>
    </row>
    <row r="286" spans="1:16" s="17" customFormat="1" ht="33.9" hidden="1" customHeight="1" x14ac:dyDescent="0.3">
      <c r="A286" s="372" t="s">
        <v>5466</v>
      </c>
      <c r="B286" s="25" t="s">
        <v>5980</v>
      </c>
      <c r="C286" s="9" t="s">
        <v>5320</v>
      </c>
      <c r="D286" s="10">
        <v>46937000</v>
      </c>
      <c r="E286" s="10">
        <v>45007000</v>
      </c>
      <c r="F286" s="56"/>
      <c r="G286" s="10">
        <f t="shared" si="4"/>
        <v>45007000</v>
      </c>
      <c r="H286" s="10">
        <f t="shared" si="5"/>
        <v>1930000</v>
      </c>
      <c r="I286" s="12" t="s">
        <v>37</v>
      </c>
      <c r="J286" s="11"/>
      <c r="K286" s="11"/>
      <c r="L286" s="11"/>
      <c r="M286" s="56"/>
      <c r="N286" s="14">
        <f t="shared" si="3"/>
        <v>1930000</v>
      </c>
      <c r="O286" s="14" t="s">
        <v>6110</v>
      </c>
      <c r="P286" s="16" t="s">
        <v>32</v>
      </c>
    </row>
    <row r="287" spans="1:16" s="17" customFormat="1" ht="33.9" hidden="1" customHeight="1" x14ac:dyDescent="0.3">
      <c r="A287" s="372" t="s">
        <v>5466</v>
      </c>
      <c r="B287" s="25" t="s">
        <v>75</v>
      </c>
      <c r="C287" s="9" t="s">
        <v>5320</v>
      </c>
      <c r="D287" s="10">
        <v>71807000</v>
      </c>
      <c r="E287" s="10">
        <v>71807000</v>
      </c>
      <c r="F287" s="56"/>
      <c r="G287" s="10">
        <f t="shared" si="4"/>
        <v>71807000</v>
      </c>
      <c r="H287" s="10">
        <f t="shared" si="5"/>
        <v>0</v>
      </c>
      <c r="I287" s="12" t="s">
        <v>37</v>
      </c>
      <c r="J287" s="11"/>
      <c r="K287" s="11"/>
      <c r="L287" s="11"/>
      <c r="M287" s="56"/>
      <c r="N287" s="14">
        <f t="shared" si="3"/>
        <v>0</v>
      </c>
      <c r="O287" s="14"/>
      <c r="P287" s="16" t="s">
        <v>32</v>
      </c>
    </row>
    <row r="288" spans="1:16" s="17" customFormat="1" ht="33.9" hidden="1" customHeight="1" x14ac:dyDescent="0.3">
      <c r="A288" s="372" t="s">
        <v>5466</v>
      </c>
      <c r="B288" s="25" t="s">
        <v>6012</v>
      </c>
      <c r="C288" s="9" t="s">
        <v>5320</v>
      </c>
      <c r="D288" s="10">
        <v>91431000</v>
      </c>
      <c r="E288" s="10">
        <v>90564000</v>
      </c>
      <c r="F288" s="56"/>
      <c r="G288" s="10">
        <f t="shared" si="4"/>
        <v>90564000</v>
      </c>
      <c r="H288" s="10">
        <f t="shared" si="5"/>
        <v>867000</v>
      </c>
      <c r="I288" s="12" t="s">
        <v>37</v>
      </c>
      <c r="J288" s="11"/>
      <c r="K288" s="11"/>
      <c r="L288" s="11"/>
      <c r="M288" s="56"/>
      <c r="N288" s="14">
        <f t="shared" si="3"/>
        <v>867000</v>
      </c>
      <c r="O288" s="14" t="s">
        <v>6110</v>
      </c>
      <c r="P288" s="16" t="s">
        <v>32</v>
      </c>
    </row>
    <row r="289" spans="1:16" s="17" customFormat="1" ht="33.9" hidden="1" customHeight="1" x14ac:dyDescent="0.3">
      <c r="A289" s="372" t="s">
        <v>5466</v>
      </c>
      <c r="B289" s="25" t="s">
        <v>6014</v>
      </c>
      <c r="C289" s="9" t="s">
        <v>5320</v>
      </c>
      <c r="D289" s="10">
        <v>113144000</v>
      </c>
      <c r="E289" s="10">
        <v>113144000</v>
      </c>
      <c r="F289" s="56"/>
      <c r="G289" s="10">
        <f t="shared" si="4"/>
        <v>113144000</v>
      </c>
      <c r="H289" s="10">
        <f t="shared" si="5"/>
        <v>0</v>
      </c>
      <c r="I289" s="12" t="s">
        <v>37</v>
      </c>
      <c r="J289" s="11"/>
      <c r="K289" s="11"/>
      <c r="L289" s="11"/>
      <c r="M289" s="56"/>
      <c r="N289" s="14">
        <f t="shared" si="3"/>
        <v>0</v>
      </c>
      <c r="O289" s="14"/>
      <c r="P289" s="16" t="s">
        <v>32</v>
      </c>
    </row>
    <row r="290" spans="1:16" s="17" customFormat="1" ht="33.9" hidden="1" customHeight="1" x14ac:dyDescent="0.3">
      <c r="A290" s="372" t="s">
        <v>5466</v>
      </c>
      <c r="B290" s="25" t="s">
        <v>6016</v>
      </c>
      <c r="C290" s="9" t="s">
        <v>5320</v>
      </c>
      <c r="D290" s="10">
        <v>136916000</v>
      </c>
      <c r="E290" s="10">
        <v>136916000</v>
      </c>
      <c r="F290" s="56"/>
      <c r="G290" s="10">
        <f t="shared" si="4"/>
        <v>136916000</v>
      </c>
      <c r="H290" s="10">
        <f t="shared" si="5"/>
        <v>0</v>
      </c>
      <c r="I290" s="12" t="s">
        <v>37</v>
      </c>
      <c r="J290" s="11"/>
      <c r="K290" s="11"/>
      <c r="L290" s="11"/>
      <c r="M290" s="56"/>
      <c r="N290" s="14">
        <f t="shared" si="3"/>
        <v>0</v>
      </c>
      <c r="O290" s="14"/>
      <c r="P290" s="16" t="s">
        <v>32</v>
      </c>
    </row>
    <row r="291" spans="1:16" s="17" customFormat="1" ht="33.9" hidden="1" customHeight="1" x14ac:dyDescent="0.3">
      <c r="A291" s="372" t="s">
        <v>5466</v>
      </c>
      <c r="B291" s="25" t="s">
        <v>5957</v>
      </c>
      <c r="C291" s="9" t="s">
        <v>5262</v>
      </c>
      <c r="D291" s="10">
        <v>6348000</v>
      </c>
      <c r="E291" s="10">
        <v>6348000</v>
      </c>
      <c r="F291" s="56"/>
      <c r="G291" s="10">
        <f t="shared" si="4"/>
        <v>6348000</v>
      </c>
      <c r="H291" s="10">
        <f t="shared" si="5"/>
        <v>0</v>
      </c>
      <c r="I291" s="12" t="s">
        <v>37</v>
      </c>
      <c r="J291" s="11"/>
      <c r="K291" s="11"/>
      <c r="L291" s="11"/>
      <c r="M291" s="56"/>
      <c r="N291" s="14">
        <f t="shared" si="3"/>
        <v>0</v>
      </c>
      <c r="O291" s="14"/>
      <c r="P291" s="16" t="s">
        <v>32</v>
      </c>
    </row>
    <row r="292" spans="1:16" s="17" customFormat="1" ht="33.9" hidden="1" customHeight="1" x14ac:dyDescent="0.3">
      <c r="A292" s="372" t="s">
        <v>5731</v>
      </c>
      <c r="B292" s="25" t="s">
        <v>473</v>
      </c>
      <c r="C292" s="9" t="s">
        <v>5320</v>
      </c>
      <c r="D292" s="10">
        <v>27847000</v>
      </c>
      <c r="E292" s="10">
        <v>27838316</v>
      </c>
      <c r="F292" s="56"/>
      <c r="G292" s="10">
        <f t="shared" si="4"/>
        <v>27838316</v>
      </c>
      <c r="H292" s="10">
        <f t="shared" si="5"/>
        <v>8684</v>
      </c>
      <c r="I292" s="12" t="s">
        <v>37</v>
      </c>
      <c r="J292" s="11"/>
      <c r="K292" s="11"/>
      <c r="L292" s="11"/>
      <c r="M292" s="56"/>
      <c r="N292" s="14">
        <f t="shared" si="3"/>
        <v>8684</v>
      </c>
      <c r="O292" s="14" t="s">
        <v>6109</v>
      </c>
      <c r="P292" s="16" t="s">
        <v>32</v>
      </c>
    </row>
    <row r="293" spans="1:16" s="17" customFormat="1" ht="33.9" hidden="1" customHeight="1" x14ac:dyDescent="0.3">
      <c r="A293" s="372" t="s">
        <v>5731</v>
      </c>
      <c r="B293" s="25" t="s">
        <v>6006</v>
      </c>
      <c r="C293" s="9" t="s">
        <v>5320</v>
      </c>
      <c r="D293" s="10">
        <v>40694000</v>
      </c>
      <c r="E293" s="10">
        <v>40641871</v>
      </c>
      <c r="F293" s="56"/>
      <c r="G293" s="10">
        <f t="shared" si="4"/>
        <v>40641871</v>
      </c>
      <c r="H293" s="10">
        <f t="shared" si="5"/>
        <v>52129</v>
      </c>
      <c r="I293" s="12" t="s">
        <v>37</v>
      </c>
      <c r="J293" s="11"/>
      <c r="K293" s="11"/>
      <c r="L293" s="11"/>
      <c r="M293" s="56"/>
      <c r="N293" s="14">
        <f t="shared" si="3"/>
        <v>52129</v>
      </c>
      <c r="O293" s="14" t="s">
        <v>6109</v>
      </c>
      <c r="P293" s="16" t="s">
        <v>32</v>
      </c>
    </row>
    <row r="294" spans="1:16" s="17" customFormat="1" ht="33.9" hidden="1" customHeight="1" x14ac:dyDescent="0.3">
      <c r="A294" s="372" t="s">
        <v>5731</v>
      </c>
      <c r="B294" s="25" t="s">
        <v>6038</v>
      </c>
      <c r="C294" s="9" t="s">
        <v>5320</v>
      </c>
      <c r="D294" s="10">
        <v>46837000</v>
      </c>
      <c r="E294" s="10">
        <v>46751558</v>
      </c>
      <c r="F294" s="56"/>
      <c r="G294" s="10">
        <f t="shared" si="4"/>
        <v>46751558</v>
      </c>
      <c r="H294" s="10">
        <f t="shared" si="5"/>
        <v>85442</v>
      </c>
      <c r="I294" s="12" t="s">
        <v>37</v>
      </c>
      <c r="J294" s="11"/>
      <c r="K294" s="11"/>
      <c r="L294" s="11"/>
      <c r="M294" s="56"/>
      <c r="N294" s="14">
        <f t="shared" si="3"/>
        <v>85442</v>
      </c>
      <c r="O294" s="14" t="s">
        <v>6109</v>
      </c>
      <c r="P294" s="16" t="s">
        <v>32</v>
      </c>
    </row>
    <row r="295" spans="1:16" s="17" customFormat="1" ht="33.9" hidden="1" customHeight="1" x14ac:dyDescent="0.3">
      <c r="A295" s="372" t="s">
        <v>5731</v>
      </c>
      <c r="B295" s="25" t="s">
        <v>6035</v>
      </c>
      <c r="C295" s="9" t="s">
        <v>5320</v>
      </c>
      <c r="D295" s="10">
        <v>66934000</v>
      </c>
      <c r="E295" s="10">
        <v>66845445.000000007</v>
      </c>
      <c r="F295" s="56"/>
      <c r="G295" s="10">
        <f t="shared" si="4"/>
        <v>66845445.000000007</v>
      </c>
      <c r="H295" s="10">
        <f t="shared" si="5"/>
        <v>88554.999999992549</v>
      </c>
      <c r="I295" s="12" t="s">
        <v>37</v>
      </c>
      <c r="J295" s="11"/>
      <c r="K295" s="11"/>
      <c r="L295" s="11"/>
      <c r="M295" s="56"/>
      <c r="N295" s="14">
        <f t="shared" si="3"/>
        <v>88554.999999992549</v>
      </c>
      <c r="O295" s="14" t="s">
        <v>6109</v>
      </c>
      <c r="P295" s="16" t="s">
        <v>32</v>
      </c>
    </row>
    <row r="296" spans="1:16" s="17" customFormat="1" ht="33.9" hidden="1" customHeight="1" x14ac:dyDescent="0.3">
      <c r="A296" s="372" t="s">
        <v>5731</v>
      </c>
      <c r="B296" s="25" t="s">
        <v>6033</v>
      </c>
      <c r="C296" s="9" t="s">
        <v>5320</v>
      </c>
      <c r="D296" s="10">
        <v>71718000</v>
      </c>
      <c r="E296" s="10">
        <v>71705891</v>
      </c>
      <c r="F296" s="56"/>
      <c r="G296" s="10">
        <f t="shared" si="4"/>
        <v>71705891</v>
      </c>
      <c r="H296" s="10">
        <f t="shared" si="5"/>
        <v>12109</v>
      </c>
      <c r="I296" s="12" t="s">
        <v>37</v>
      </c>
      <c r="J296" s="11"/>
      <c r="K296" s="11"/>
      <c r="L296" s="11"/>
      <c r="M296" s="56"/>
      <c r="N296" s="14">
        <f t="shared" si="3"/>
        <v>12109</v>
      </c>
      <c r="O296" s="14" t="s">
        <v>6109</v>
      </c>
      <c r="P296" s="16" t="s">
        <v>32</v>
      </c>
    </row>
    <row r="297" spans="1:16" s="17" customFormat="1" ht="33.9" hidden="1" customHeight="1" x14ac:dyDescent="0.3">
      <c r="A297" s="372" t="s">
        <v>5731</v>
      </c>
      <c r="B297" s="25" t="s">
        <v>5957</v>
      </c>
      <c r="C297" s="9" t="s">
        <v>5262</v>
      </c>
      <c r="D297" s="10">
        <v>6146000</v>
      </c>
      <c r="E297" s="10">
        <v>6146000</v>
      </c>
      <c r="F297" s="56"/>
      <c r="G297" s="10">
        <f t="shared" si="4"/>
        <v>6146000</v>
      </c>
      <c r="H297" s="10">
        <f t="shared" si="5"/>
        <v>0</v>
      </c>
      <c r="I297" s="12" t="s">
        <v>37</v>
      </c>
      <c r="J297" s="11"/>
      <c r="K297" s="11"/>
      <c r="L297" s="11"/>
      <c r="M297" s="56"/>
      <c r="N297" s="14">
        <f t="shared" si="3"/>
        <v>0</v>
      </c>
      <c r="O297" s="14"/>
      <c r="P297" s="16" t="s">
        <v>32</v>
      </c>
    </row>
    <row r="298" spans="1:16" s="17" customFormat="1" ht="33.9" hidden="1" customHeight="1" x14ac:dyDescent="0.3">
      <c r="A298" s="372" t="s">
        <v>6106</v>
      </c>
      <c r="B298" s="25" t="s">
        <v>6044</v>
      </c>
      <c r="C298" s="9" t="s">
        <v>5320</v>
      </c>
      <c r="D298" s="10">
        <v>14775000</v>
      </c>
      <c r="E298" s="10">
        <v>14775000</v>
      </c>
      <c r="F298" s="56"/>
      <c r="G298" s="10">
        <f t="shared" si="4"/>
        <v>14775000</v>
      </c>
      <c r="H298" s="10">
        <f t="shared" si="5"/>
        <v>0</v>
      </c>
      <c r="I298" s="12" t="s">
        <v>37</v>
      </c>
      <c r="J298" s="11"/>
      <c r="K298" s="11"/>
      <c r="L298" s="11"/>
      <c r="M298" s="56"/>
      <c r="N298" s="14">
        <f t="shared" ref="N298:N325" si="6">H298</f>
        <v>0</v>
      </c>
      <c r="O298" s="14"/>
      <c r="P298" s="16" t="s">
        <v>32</v>
      </c>
    </row>
    <row r="299" spans="1:16" s="17" customFormat="1" ht="33.9" hidden="1" customHeight="1" x14ac:dyDescent="0.3">
      <c r="A299" s="372" t="s">
        <v>5732</v>
      </c>
      <c r="B299" s="25" t="s">
        <v>5957</v>
      </c>
      <c r="C299" s="9" t="s">
        <v>5262</v>
      </c>
      <c r="D299" s="10">
        <v>7071000</v>
      </c>
      <c r="E299" s="10">
        <v>7071000</v>
      </c>
      <c r="F299" s="56"/>
      <c r="G299" s="10">
        <f t="shared" ref="G299:G325" si="7">E299+F299</f>
        <v>7071000</v>
      </c>
      <c r="H299" s="10">
        <f t="shared" ref="H299:H325" si="8">D299-E299</f>
        <v>0</v>
      </c>
      <c r="I299" s="12" t="s">
        <v>37</v>
      </c>
      <c r="J299" s="11"/>
      <c r="K299" s="11"/>
      <c r="L299" s="11"/>
      <c r="M299" s="56"/>
      <c r="N299" s="14">
        <f t="shared" si="6"/>
        <v>0</v>
      </c>
      <c r="O299" s="14"/>
      <c r="P299" s="16" t="s">
        <v>32</v>
      </c>
    </row>
    <row r="300" spans="1:16" s="17" customFormat="1" ht="33.9" hidden="1" customHeight="1" x14ac:dyDescent="0.3">
      <c r="A300" s="372" t="s">
        <v>5732</v>
      </c>
      <c r="B300" s="25" t="s">
        <v>5980</v>
      </c>
      <c r="C300" s="9" t="s">
        <v>5320</v>
      </c>
      <c r="D300" s="10">
        <v>5246000</v>
      </c>
      <c r="E300" s="10">
        <v>5246000</v>
      </c>
      <c r="F300" s="56"/>
      <c r="G300" s="10">
        <f t="shared" si="7"/>
        <v>5246000</v>
      </c>
      <c r="H300" s="10">
        <f t="shared" si="8"/>
        <v>0</v>
      </c>
      <c r="I300" s="12" t="s">
        <v>37</v>
      </c>
      <c r="J300" s="11"/>
      <c r="K300" s="11"/>
      <c r="L300" s="11"/>
      <c r="M300" s="56"/>
      <c r="N300" s="14">
        <f t="shared" si="6"/>
        <v>0</v>
      </c>
      <c r="O300" s="14"/>
      <c r="P300" s="16" t="s">
        <v>32</v>
      </c>
    </row>
    <row r="301" spans="1:16" s="17" customFormat="1" ht="33.9" hidden="1" customHeight="1" x14ac:dyDescent="0.3">
      <c r="A301" s="372" t="s">
        <v>5732</v>
      </c>
      <c r="B301" s="25" t="s">
        <v>5843</v>
      </c>
      <c r="C301" s="9" t="s">
        <v>5320</v>
      </c>
      <c r="D301" s="10">
        <v>7934000</v>
      </c>
      <c r="E301" s="10">
        <v>7934000</v>
      </c>
      <c r="F301" s="56"/>
      <c r="G301" s="10">
        <f t="shared" si="7"/>
        <v>7934000</v>
      </c>
      <c r="H301" s="10">
        <f t="shared" si="8"/>
        <v>0</v>
      </c>
      <c r="I301" s="12" t="s">
        <v>37</v>
      </c>
      <c r="J301" s="11"/>
      <c r="K301" s="11"/>
      <c r="L301" s="11"/>
      <c r="M301" s="56"/>
      <c r="N301" s="14">
        <f t="shared" si="6"/>
        <v>0</v>
      </c>
      <c r="O301" s="14"/>
      <c r="P301" s="16" t="s">
        <v>32</v>
      </c>
    </row>
    <row r="302" spans="1:16" s="17" customFormat="1" ht="33.9" hidden="1" customHeight="1" x14ac:dyDescent="0.3">
      <c r="A302" s="372" t="s">
        <v>5732</v>
      </c>
      <c r="B302" s="25" t="s">
        <v>5933</v>
      </c>
      <c r="C302" s="9" t="s">
        <v>5320</v>
      </c>
      <c r="D302" s="10">
        <v>20625000</v>
      </c>
      <c r="E302" s="10">
        <v>20625000</v>
      </c>
      <c r="F302" s="56"/>
      <c r="G302" s="10">
        <f t="shared" si="7"/>
        <v>20625000</v>
      </c>
      <c r="H302" s="10">
        <f t="shared" si="8"/>
        <v>0</v>
      </c>
      <c r="I302" s="12" t="s">
        <v>37</v>
      </c>
      <c r="J302" s="11"/>
      <c r="K302" s="11"/>
      <c r="L302" s="11"/>
      <c r="M302" s="56"/>
      <c r="N302" s="14">
        <f t="shared" si="6"/>
        <v>0</v>
      </c>
      <c r="O302" s="14"/>
      <c r="P302" s="16" t="s">
        <v>32</v>
      </c>
    </row>
    <row r="303" spans="1:16" s="17" customFormat="1" ht="33.9" hidden="1" customHeight="1" x14ac:dyDescent="0.3">
      <c r="A303" s="372" t="s">
        <v>5732</v>
      </c>
      <c r="B303" s="25" t="s">
        <v>5827</v>
      </c>
      <c r="C303" s="9" t="s">
        <v>5320</v>
      </c>
      <c r="D303" s="10">
        <v>25543000</v>
      </c>
      <c r="E303" s="10">
        <v>25543000</v>
      </c>
      <c r="F303" s="56"/>
      <c r="G303" s="10">
        <f t="shared" si="7"/>
        <v>25543000</v>
      </c>
      <c r="H303" s="10">
        <f t="shared" si="8"/>
        <v>0</v>
      </c>
      <c r="I303" s="12" t="s">
        <v>37</v>
      </c>
      <c r="J303" s="11"/>
      <c r="K303" s="11"/>
      <c r="L303" s="11"/>
      <c r="M303" s="56"/>
      <c r="N303" s="14">
        <f t="shared" si="6"/>
        <v>0</v>
      </c>
      <c r="O303" s="14"/>
      <c r="P303" s="16" t="s">
        <v>32</v>
      </c>
    </row>
    <row r="304" spans="1:16" s="17" customFormat="1" ht="33.9" hidden="1" customHeight="1" x14ac:dyDescent="0.3">
      <c r="A304" s="372" t="s">
        <v>5732</v>
      </c>
      <c r="B304" s="25" t="s">
        <v>6049</v>
      </c>
      <c r="C304" s="9" t="s">
        <v>5320</v>
      </c>
      <c r="D304" s="10">
        <v>32396000</v>
      </c>
      <c r="E304" s="10">
        <v>32396000</v>
      </c>
      <c r="F304" s="56"/>
      <c r="G304" s="10">
        <f t="shared" si="7"/>
        <v>32396000</v>
      </c>
      <c r="H304" s="10">
        <f t="shared" si="8"/>
        <v>0</v>
      </c>
      <c r="I304" s="12" t="s">
        <v>37</v>
      </c>
      <c r="J304" s="11"/>
      <c r="K304" s="11"/>
      <c r="L304" s="11"/>
      <c r="M304" s="56"/>
      <c r="N304" s="14">
        <f t="shared" si="6"/>
        <v>0</v>
      </c>
      <c r="O304" s="14"/>
      <c r="P304" s="16" t="s">
        <v>32</v>
      </c>
    </row>
    <row r="305" spans="1:16" s="17" customFormat="1" ht="33.9" hidden="1" customHeight="1" x14ac:dyDescent="0.3">
      <c r="A305" s="372" t="s">
        <v>5732</v>
      </c>
      <c r="B305" s="25" t="s">
        <v>5825</v>
      </c>
      <c r="C305" s="9" t="s">
        <v>5320</v>
      </c>
      <c r="D305" s="10">
        <v>48818000</v>
      </c>
      <c r="E305" s="10">
        <v>48818000</v>
      </c>
      <c r="F305" s="56"/>
      <c r="G305" s="10">
        <f t="shared" si="7"/>
        <v>48818000</v>
      </c>
      <c r="H305" s="10">
        <f t="shared" si="8"/>
        <v>0</v>
      </c>
      <c r="I305" s="12" t="s">
        <v>37</v>
      </c>
      <c r="J305" s="11"/>
      <c r="K305" s="11"/>
      <c r="L305" s="11"/>
      <c r="M305" s="56"/>
      <c r="N305" s="14">
        <f t="shared" si="6"/>
        <v>0</v>
      </c>
      <c r="O305" s="14"/>
      <c r="P305" s="16" t="s">
        <v>32</v>
      </c>
    </row>
    <row r="306" spans="1:16" s="17" customFormat="1" ht="33.9" hidden="1" customHeight="1" x14ac:dyDescent="0.3">
      <c r="A306" s="372" t="s">
        <v>5732</v>
      </c>
      <c r="B306" s="25" t="s">
        <v>357</v>
      </c>
      <c r="C306" s="9" t="s">
        <v>5320</v>
      </c>
      <c r="D306" s="10">
        <v>71252000</v>
      </c>
      <c r="E306" s="10">
        <v>71252000</v>
      </c>
      <c r="F306" s="56"/>
      <c r="G306" s="10">
        <f t="shared" si="7"/>
        <v>71252000</v>
      </c>
      <c r="H306" s="10">
        <f t="shared" si="8"/>
        <v>0</v>
      </c>
      <c r="I306" s="12" t="s">
        <v>37</v>
      </c>
      <c r="J306" s="11"/>
      <c r="K306" s="11"/>
      <c r="L306" s="11"/>
      <c r="M306" s="56"/>
      <c r="N306" s="14">
        <f t="shared" si="6"/>
        <v>0</v>
      </c>
      <c r="O306" s="14"/>
      <c r="P306" s="16" t="s">
        <v>32</v>
      </c>
    </row>
    <row r="307" spans="1:16" s="17" customFormat="1" ht="33.9" hidden="1" customHeight="1" x14ac:dyDescent="0.3">
      <c r="A307" s="372" t="s">
        <v>5732</v>
      </c>
      <c r="B307" s="25" t="s">
        <v>6046</v>
      </c>
      <c r="C307" s="9" t="s">
        <v>5320</v>
      </c>
      <c r="D307" s="10">
        <v>175920000</v>
      </c>
      <c r="E307" s="10">
        <v>175920000</v>
      </c>
      <c r="F307" s="56"/>
      <c r="G307" s="10">
        <f t="shared" si="7"/>
        <v>175920000</v>
      </c>
      <c r="H307" s="10">
        <f t="shared" si="8"/>
        <v>0</v>
      </c>
      <c r="I307" s="12" t="s">
        <v>37</v>
      </c>
      <c r="J307" s="11"/>
      <c r="K307" s="11"/>
      <c r="L307" s="11"/>
      <c r="M307" s="56"/>
      <c r="N307" s="14">
        <f t="shared" si="6"/>
        <v>0</v>
      </c>
      <c r="O307" s="14"/>
      <c r="P307" s="16" t="s">
        <v>32</v>
      </c>
    </row>
    <row r="308" spans="1:16" s="17" customFormat="1" ht="33.9" hidden="1" customHeight="1" x14ac:dyDescent="0.3">
      <c r="A308" s="372" t="s">
        <v>5733</v>
      </c>
      <c r="B308" s="25" t="s">
        <v>6051</v>
      </c>
      <c r="C308" s="9" t="s">
        <v>5320</v>
      </c>
      <c r="D308" s="10">
        <v>40298000</v>
      </c>
      <c r="E308" s="10">
        <v>40298000</v>
      </c>
      <c r="F308" s="56"/>
      <c r="G308" s="10">
        <f t="shared" si="7"/>
        <v>40298000</v>
      </c>
      <c r="H308" s="10">
        <f t="shared" si="8"/>
        <v>0</v>
      </c>
      <c r="I308" s="12" t="s">
        <v>37</v>
      </c>
      <c r="J308" s="11"/>
      <c r="K308" s="11"/>
      <c r="L308" s="11"/>
      <c r="M308" s="56"/>
      <c r="N308" s="14">
        <f t="shared" si="6"/>
        <v>0</v>
      </c>
      <c r="O308" s="14"/>
      <c r="P308" s="16" t="s">
        <v>32</v>
      </c>
    </row>
    <row r="309" spans="1:16" s="17" customFormat="1" ht="33.9" hidden="1" customHeight="1" x14ac:dyDescent="0.3">
      <c r="A309" s="372" t="s">
        <v>5734</v>
      </c>
      <c r="B309" s="25" t="s">
        <v>5806</v>
      </c>
      <c r="C309" s="9" t="s">
        <v>5320</v>
      </c>
      <c r="D309" s="10">
        <v>8646000</v>
      </c>
      <c r="E309" s="10">
        <v>8461426</v>
      </c>
      <c r="F309" s="56"/>
      <c r="G309" s="10">
        <f t="shared" si="7"/>
        <v>8461426</v>
      </c>
      <c r="H309" s="10">
        <f t="shared" si="8"/>
        <v>184574</v>
      </c>
      <c r="I309" s="12" t="s">
        <v>37</v>
      </c>
      <c r="J309" s="11"/>
      <c r="K309" s="11"/>
      <c r="L309" s="11"/>
      <c r="M309" s="56"/>
      <c r="N309" s="14">
        <f t="shared" si="6"/>
        <v>184574</v>
      </c>
      <c r="O309" s="14" t="s">
        <v>6111</v>
      </c>
      <c r="P309" s="16" t="s">
        <v>32</v>
      </c>
    </row>
    <row r="310" spans="1:16" s="17" customFormat="1" ht="33.9" hidden="1" customHeight="1" x14ac:dyDescent="0.3">
      <c r="A310" s="372" t="s">
        <v>5734</v>
      </c>
      <c r="B310" s="25" t="s">
        <v>6054</v>
      </c>
      <c r="C310" s="9" t="s">
        <v>5320</v>
      </c>
      <c r="D310" s="10">
        <v>42594000</v>
      </c>
      <c r="E310" s="10">
        <v>42261608</v>
      </c>
      <c r="F310" s="56"/>
      <c r="G310" s="10">
        <f t="shared" si="7"/>
        <v>42261608</v>
      </c>
      <c r="H310" s="10">
        <f t="shared" si="8"/>
        <v>332392</v>
      </c>
      <c r="I310" s="12" t="s">
        <v>37</v>
      </c>
      <c r="J310" s="11"/>
      <c r="K310" s="11"/>
      <c r="L310" s="11"/>
      <c r="M310" s="56"/>
      <c r="N310" s="14">
        <f t="shared" si="6"/>
        <v>332392</v>
      </c>
      <c r="O310" s="14" t="s">
        <v>6111</v>
      </c>
      <c r="P310" s="16" t="s">
        <v>32</v>
      </c>
    </row>
    <row r="311" spans="1:16" s="17" customFormat="1" ht="33.9" hidden="1" customHeight="1" x14ac:dyDescent="0.3">
      <c r="A311" s="372" t="s">
        <v>5735</v>
      </c>
      <c r="B311" s="25" t="s">
        <v>6056</v>
      </c>
      <c r="C311" s="9" t="s">
        <v>5320</v>
      </c>
      <c r="D311" s="10">
        <v>23171000</v>
      </c>
      <c r="E311" s="10">
        <v>23066350.000000004</v>
      </c>
      <c r="F311" s="56"/>
      <c r="G311" s="10">
        <f t="shared" si="7"/>
        <v>23066350.000000004</v>
      </c>
      <c r="H311" s="10">
        <f t="shared" si="8"/>
        <v>104649.99999999627</v>
      </c>
      <c r="I311" s="12" t="s">
        <v>37</v>
      </c>
      <c r="J311" s="11"/>
      <c r="K311" s="11"/>
      <c r="L311" s="11"/>
      <c r="M311" s="56"/>
      <c r="N311" s="14">
        <f t="shared" si="6"/>
        <v>104649.99999999627</v>
      </c>
      <c r="O311" s="14" t="s">
        <v>6111</v>
      </c>
      <c r="P311" s="16" t="s">
        <v>32</v>
      </c>
    </row>
    <row r="312" spans="1:16" s="17" customFormat="1" ht="33.9" hidden="1" customHeight="1" x14ac:dyDescent="0.3">
      <c r="A312" s="372" t="s">
        <v>5735</v>
      </c>
      <c r="B312" s="25" t="s">
        <v>6058</v>
      </c>
      <c r="C312" s="9" t="s">
        <v>5320</v>
      </c>
      <c r="D312" s="10">
        <v>40419000</v>
      </c>
      <c r="E312" s="10">
        <v>40419000</v>
      </c>
      <c r="F312" s="56"/>
      <c r="G312" s="10">
        <f t="shared" si="7"/>
        <v>40419000</v>
      </c>
      <c r="H312" s="10">
        <f t="shared" si="8"/>
        <v>0</v>
      </c>
      <c r="I312" s="12" t="s">
        <v>37</v>
      </c>
      <c r="J312" s="11"/>
      <c r="K312" s="11"/>
      <c r="L312" s="11"/>
      <c r="M312" s="56"/>
      <c r="N312" s="14">
        <f t="shared" si="6"/>
        <v>0</v>
      </c>
      <c r="O312" s="14"/>
      <c r="P312" s="16" t="s">
        <v>32</v>
      </c>
    </row>
    <row r="313" spans="1:16" s="17" customFormat="1" ht="33.9" hidden="1" customHeight="1" x14ac:dyDescent="0.3">
      <c r="A313" s="372" t="s">
        <v>5736</v>
      </c>
      <c r="B313" s="25" t="s">
        <v>5825</v>
      </c>
      <c r="C313" s="9" t="s">
        <v>5320</v>
      </c>
      <c r="D313" s="10">
        <v>4844000</v>
      </c>
      <c r="E313" s="10">
        <v>4844000</v>
      </c>
      <c r="F313" s="56"/>
      <c r="G313" s="10">
        <f t="shared" si="7"/>
        <v>4844000</v>
      </c>
      <c r="H313" s="10">
        <f t="shared" si="8"/>
        <v>0</v>
      </c>
      <c r="I313" s="12" t="s">
        <v>37</v>
      </c>
      <c r="J313" s="11"/>
      <c r="K313" s="11"/>
      <c r="L313" s="11"/>
      <c r="M313" s="56"/>
      <c r="N313" s="14">
        <f t="shared" si="6"/>
        <v>0</v>
      </c>
      <c r="O313" s="14"/>
      <c r="P313" s="16" t="s">
        <v>32</v>
      </c>
    </row>
    <row r="314" spans="1:16" s="17" customFormat="1" ht="33.9" hidden="1" customHeight="1" x14ac:dyDescent="0.3">
      <c r="A314" s="372" t="s">
        <v>5736</v>
      </c>
      <c r="B314" s="25" t="s">
        <v>5827</v>
      </c>
      <c r="C314" s="9" t="s">
        <v>5320</v>
      </c>
      <c r="D314" s="10">
        <v>7313000</v>
      </c>
      <c r="E314" s="10">
        <v>7313000</v>
      </c>
      <c r="F314" s="56"/>
      <c r="G314" s="10">
        <f t="shared" si="7"/>
        <v>7313000</v>
      </c>
      <c r="H314" s="10">
        <f t="shared" si="8"/>
        <v>0</v>
      </c>
      <c r="I314" s="12" t="s">
        <v>37</v>
      </c>
      <c r="J314" s="11"/>
      <c r="K314" s="11"/>
      <c r="L314" s="11"/>
      <c r="M314" s="56"/>
      <c r="N314" s="14">
        <f t="shared" si="6"/>
        <v>0</v>
      </c>
      <c r="O314" s="14"/>
      <c r="P314" s="16" t="s">
        <v>32</v>
      </c>
    </row>
    <row r="315" spans="1:16" s="17" customFormat="1" ht="33.9" hidden="1" customHeight="1" x14ac:dyDescent="0.3">
      <c r="A315" s="372" t="s">
        <v>5736</v>
      </c>
      <c r="B315" s="25" t="s">
        <v>6060</v>
      </c>
      <c r="C315" s="9" t="s">
        <v>5320</v>
      </c>
      <c r="D315" s="10">
        <v>9599000</v>
      </c>
      <c r="E315" s="10">
        <v>9599000</v>
      </c>
      <c r="F315" s="56"/>
      <c r="G315" s="10">
        <f t="shared" si="7"/>
        <v>9599000</v>
      </c>
      <c r="H315" s="10">
        <f t="shared" si="8"/>
        <v>0</v>
      </c>
      <c r="I315" s="12" t="s">
        <v>37</v>
      </c>
      <c r="J315" s="11"/>
      <c r="K315" s="11"/>
      <c r="L315" s="11"/>
      <c r="M315" s="56"/>
      <c r="N315" s="14">
        <f t="shared" si="6"/>
        <v>0</v>
      </c>
      <c r="O315" s="14"/>
      <c r="P315" s="16" t="s">
        <v>32</v>
      </c>
    </row>
    <row r="316" spans="1:16" s="17" customFormat="1" ht="33.9" hidden="1" customHeight="1" x14ac:dyDescent="0.3">
      <c r="A316" s="372" t="s">
        <v>5736</v>
      </c>
      <c r="B316" s="25" t="s">
        <v>5808</v>
      </c>
      <c r="C316" s="9" t="s">
        <v>5320</v>
      </c>
      <c r="D316" s="10">
        <v>10448000</v>
      </c>
      <c r="E316" s="10">
        <v>10448000</v>
      </c>
      <c r="F316" s="56"/>
      <c r="G316" s="10">
        <f t="shared" si="7"/>
        <v>10448000</v>
      </c>
      <c r="H316" s="10">
        <f t="shared" si="8"/>
        <v>0</v>
      </c>
      <c r="I316" s="12" t="s">
        <v>37</v>
      </c>
      <c r="J316" s="11"/>
      <c r="K316" s="11"/>
      <c r="L316" s="11"/>
      <c r="M316" s="56"/>
      <c r="N316" s="14">
        <f t="shared" si="6"/>
        <v>0</v>
      </c>
      <c r="O316" s="14"/>
      <c r="P316" s="16" t="s">
        <v>32</v>
      </c>
    </row>
    <row r="317" spans="1:16" s="17" customFormat="1" ht="33.9" hidden="1" customHeight="1" x14ac:dyDescent="0.3">
      <c r="A317" s="372" t="s">
        <v>5738</v>
      </c>
      <c r="B317" s="25" t="s">
        <v>6081</v>
      </c>
      <c r="C317" s="9" t="s">
        <v>5320</v>
      </c>
      <c r="D317" s="10">
        <v>11769000</v>
      </c>
      <c r="E317" s="10">
        <v>11769000</v>
      </c>
      <c r="F317" s="56"/>
      <c r="G317" s="10">
        <f t="shared" si="7"/>
        <v>11769000</v>
      </c>
      <c r="H317" s="10">
        <f t="shared" si="8"/>
        <v>0</v>
      </c>
      <c r="I317" s="12" t="s">
        <v>37</v>
      </c>
      <c r="J317" s="11"/>
      <c r="K317" s="11"/>
      <c r="L317" s="11"/>
      <c r="M317" s="56"/>
      <c r="N317" s="14">
        <f t="shared" si="6"/>
        <v>0</v>
      </c>
      <c r="O317" s="14"/>
      <c r="P317" s="16" t="s">
        <v>32</v>
      </c>
    </row>
    <row r="318" spans="1:16" s="17" customFormat="1" ht="33.9" hidden="1" customHeight="1" x14ac:dyDescent="0.3">
      <c r="A318" s="372" t="s">
        <v>5738</v>
      </c>
      <c r="B318" s="25" t="s">
        <v>6022</v>
      </c>
      <c r="C318" s="9" t="s">
        <v>5320</v>
      </c>
      <c r="D318" s="10">
        <v>15593000</v>
      </c>
      <c r="E318" s="10">
        <v>15593000</v>
      </c>
      <c r="F318" s="56"/>
      <c r="G318" s="10">
        <f t="shared" si="7"/>
        <v>15593000</v>
      </c>
      <c r="H318" s="10">
        <f t="shared" si="8"/>
        <v>0</v>
      </c>
      <c r="I318" s="12" t="s">
        <v>37</v>
      </c>
      <c r="J318" s="11"/>
      <c r="K318" s="11"/>
      <c r="L318" s="11"/>
      <c r="M318" s="56"/>
      <c r="N318" s="14">
        <f t="shared" si="6"/>
        <v>0</v>
      </c>
      <c r="O318" s="14"/>
      <c r="P318" s="16" t="s">
        <v>32</v>
      </c>
    </row>
    <row r="319" spans="1:16" s="17" customFormat="1" ht="33.9" hidden="1" customHeight="1" x14ac:dyDescent="0.3">
      <c r="A319" s="372" t="s">
        <v>5738</v>
      </c>
      <c r="B319" s="25" t="s">
        <v>5929</v>
      </c>
      <c r="C319" s="9" t="s">
        <v>5320</v>
      </c>
      <c r="D319" s="10">
        <v>16285000</v>
      </c>
      <c r="E319" s="10">
        <v>16285000</v>
      </c>
      <c r="F319" s="56"/>
      <c r="G319" s="10">
        <f t="shared" si="7"/>
        <v>16285000</v>
      </c>
      <c r="H319" s="10">
        <f t="shared" si="8"/>
        <v>0</v>
      </c>
      <c r="I319" s="12" t="s">
        <v>37</v>
      </c>
      <c r="J319" s="11"/>
      <c r="K319" s="11"/>
      <c r="L319" s="11"/>
      <c r="M319" s="56"/>
      <c r="N319" s="14">
        <f t="shared" si="6"/>
        <v>0</v>
      </c>
      <c r="O319" s="14"/>
      <c r="P319" s="16" t="s">
        <v>32</v>
      </c>
    </row>
    <row r="320" spans="1:16" s="17" customFormat="1" ht="33.9" hidden="1" customHeight="1" x14ac:dyDescent="0.3">
      <c r="A320" s="372" t="s">
        <v>5738</v>
      </c>
      <c r="B320" s="25" t="s">
        <v>6079</v>
      </c>
      <c r="C320" s="9" t="s">
        <v>5320</v>
      </c>
      <c r="D320" s="10">
        <v>29339000</v>
      </c>
      <c r="E320" s="10">
        <v>29339000</v>
      </c>
      <c r="F320" s="56"/>
      <c r="G320" s="10">
        <f>E320+F320</f>
        <v>29339000</v>
      </c>
      <c r="H320" s="10">
        <f>D320-E320</f>
        <v>0</v>
      </c>
      <c r="I320" s="12" t="s">
        <v>37</v>
      </c>
      <c r="J320" s="11"/>
      <c r="K320" s="11"/>
      <c r="L320" s="11"/>
      <c r="M320" s="56"/>
      <c r="N320" s="14">
        <f>H320</f>
        <v>0</v>
      </c>
      <c r="O320" s="14"/>
      <c r="P320" s="16" t="s">
        <v>32</v>
      </c>
    </row>
    <row r="321" spans="1:16" s="17" customFormat="1" ht="33.9" hidden="1" customHeight="1" x14ac:dyDescent="0.3">
      <c r="A321" s="372" t="s">
        <v>5738</v>
      </c>
      <c r="B321" s="25" t="s">
        <v>6006</v>
      </c>
      <c r="C321" s="9" t="s">
        <v>5320</v>
      </c>
      <c r="D321" s="10">
        <v>29442000</v>
      </c>
      <c r="E321" s="10">
        <v>29442000</v>
      </c>
      <c r="F321" s="56"/>
      <c r="G321" s="10">
        <f>E321+F321</f>
        <v>29442000</v>
      </c>
      <c r="H321" s="10">
        <f>D321-E321</f>
        <v>0</v>
      </c>
      <c r="I321" s="12" t="s">
        <v>37</v>
      </c>
      <c r="J321" s="11"/>
      <c r="K321" s="11"/>
      <c r="L321" s="11"/>
      <c r="M321" s="56"/>
      <c r="N321" s="14">
        <f>H321</f>
        <v>0</v>
      </c>
      <c r="O321" s="14"/>
      <c r="P321" s="16" t="s">
        <v>32</v>
      </c>
    </row>
    <row r="322" spans="1:16" s="17" customFormat="1" ht="33.9" hidden="1" customHeight="1" x14ac:dyDescent="0.3">
      <c r="A322" s="372" t="s">
        <v>5739</v>
      </c>
      <c r="B322" s="25" t="s">
        <v>6083</v>
      </c>
      <c r="C322" s="9" t="s">
        <v>5320</v>
      </c>
      <c r="D322" s="10">
        <v>9596000</v>
      </c>
      <c r="E322" s="10">
        <v>9596000</v>
      </c>
      <c r="F322" s="56"/>
      <c r="G322" s="10">
        <f t="shared" si="7"/>
        <v>9596000</v>
      </c>
      <c r="H322" s="10">
        <f t="shared" si="8"/>
        <v>0</v>
      </c>
      <c r="I322" s="12" t="s">
        <v>37</v>
      </c>
      <c r="J322" s="11"/>
      <c r="K322" s="11"/>
      <c r="L322" s="11"/>
      <c r="M322" s="56"/>
      <c r="N322" s="14">
        <f t="shared" si="6"/>
        <v>0</v>
      </c>
      <c r="O322" s="14"/>
      <c r="P322" s="16" t="s">
        <v>32</v>
      </c>
    </row>
    <row r="323" spans="1:16" s="17" customFormat="1" ht="33.9" hidden="1" customHeight="1" x14ac:dyDescent="0.3">
      <c r="A323" s="372" t="s">
        <v>5739</v>
      </c>
      <c r="B323" s="25" t="s">
        <v>6085</v>
      </c>
      <c r="C323" s="9" t="s">
        <v>5320</v>
      </c>
      <c r="D323" s="10">
        <v>25000000</v>
      </c>
      <c r="E323" s="10">
        <v>25000000</v>
      </c>
      <c r="F323" s="56"/>
      <c r="G323" s="10">
        <f t="shared" si="7"/>
        <v>25000000</v>
      </c>
      <c r="H323" s="10">
        <f t="shared" si="8"/>
        <v>0</v>
      </c>
      <c r="I323" s="12" t="s">
        <v>37</v>
      </c>
      <c r="J323" s="11"/>
      <c r="K323" s="11"/>
      <c r="L323" s="11"/>
      <c r="M323" s="56"/>
      <c r="N323" s="14">
        <f t="shared" si="6"/>
        <v>0</v>
      </c>
      <c r="O323" s="14"/>
      <c r="P323" s="16" t="s">
        <v>32</v>
      </c>
    </row>
    <row r="324" spans="1:16" s="17" customFormat="1" ht="33.9" hidden="1" customHeight="1" x14ac:dyDescent="0.3">
      <c r="A324" s="372" t="s">
        <v>5730</v>
      </c>
      <c r="B324" s="25" t="s">
        <v>6088</v>
      </c>
      <c r="C324" s="9" t="s">
        <v>5262</v>
      </c>
      <c r="D324" s="10">
        <v>24560000</v>
      </c>
      <c r="E324" s="10">
        <v>24512822</v>
      </c>
      <c r="F324" s="56"/>
      <c r="G324" s="10">
        <f t="shared" si="7"/>
        <v>24512822</v>
      </c>
      <c r="H324" s="10">
        <f t="shared" si="8"/>
        <v>47178</v>
      </c>
      <c r="I324" s="12" t="s">
        <v>37</v>
      </c>
      <c r="J324" s="11"/>
      <c r="K324" s="11"/>
      <c r="L324" s="11"/>
      <c r="M324" s="56"/>
      <c r="N324" s="14">
        <f t="shared" si="6"/>
        <v>47178</v>
      </c>
      <c r="O324" s="14" t="s">
        <v>6108</v>
      </c>
      <c r="P324" s="16" t="s">
        <v>32</v>
      </c>
    </row>
    <row r="325" spans="1:16" s="17" customFormat="1" ht="33.9" hidden="1" customHeight="1" x14ac:dyDescent="0.3">
      <c r="A325" s="372" t="s">
        <v>5740</v>
      </c>
      <c r="B325" s="25" t="s">
        <v>5784</v>
      </c>
      <c r="C325" s="9" t="s">
        <v>5320</v>
      </c>
      <c r="D325" s="10">
        <v>12897000</v>
      </c>
      <c r="E325" s="10">
        <v>12897000</v>
      </c>
      <c r="F325" s="56"/>
      <c r="G325" s="10">
        <f t="shared" si="7"/>
        <v>12897000</v>
      </c>
      <c r="H325" s="10">
        <f t="shared" si="8"/>
        <v>0</v>
      </c>
      <c r="I325" s="12" t="s">
        <v>37</v>
      </c>
      <c r="J325" s="11"/>
      <c r="K325" s="11"/>
      <c r="L325" s="11"/>
      <c r="M325" s="56"/>
      <c r="N325" s="14">
        <f t="shared" si="6"/>
        <v>0</v>
      </c>
      <c r="O325" s="14"/>
      <c r="P325" s="16" t="s">
        <v>32</v>
      </c>
    </row>
    <row r="326" spans="1:16" s="17" customFormat="1" ht="33.9" hidden="1" customHeight="1" x14ac:dyDescent="0.3">
      <c r="A326" s="372" t="s">
        <v>5740</v>
      </c>
      <c r="B326" s="25" t="s">
        <v>5806</v>
      </c>
      <c r="C326" s="9" t="s">
        <v>5320</v>
      </c>
      <c r="D326" s="10">
        <v>13042000</v>
      </c>
      <c r="E326" s="10">
        <v>13042000</v>
      </c>
      <c r="F326" s="56"/>
      <c r="G326" s="10">
        <f>E326+F326</f>
        <v>13042000</v>
      </c>
      <c r="H326" s="10">
        <f>D326-E326</f>
        <v>0</v>
      </c>
      <c r="I326" s="12" t="s">
        <v>37</v>
      </c>
      <c r="J326" s="11"/>
      <c r="K326" s="11"/>
      <c r="L326" s="11"/>
      <c r="M326" s="56"/>
      <c r="N326" s="14">
        <f>H326</f>
        <v>0</v>
      </c>
      <c r="O326" s="14"/>
      <c r="P326" s="16" t="s">
        <v>32</v>
      </c>
    </row>
    <row r="327" spans="1:16" s="17" customFormat="1" ht="33.9" hidden="1" customHeight="1" x14ac:dyDescent="0.3">
      <c r="A327" s="372" t="s">
        <v>5740</v>
      </c>
      <c r="B327" s="25" t="s">
        <v>6092</v>
      </c>
      <c r="C327" s="9" t="s">
        <v>5320</v>
      </c>
      <c r="D327" s="10">
        <v>14571000</v>
      </c>
      <c r="E327" s="10">
        <v>14571000</v>
      </c>
      <c r="F327" s="56"/>
      <c r="G327" s="10">
        <f>E327+F327</f>
        <v>14571000</v>
      </c>
      <c r="H327" s="10">
        <f>D327-E327</f>
        <v>0</v>
      </c>
      <c r="I327" s="12" t="s">
        <v>37</v>
      </c>
      <c r="J327" s="11"/>
      <c r="K327" s="11"/>
      <c r="L327" s="11"/>
      <c r="M327" s="56"/>
      <c r="N327" s="14">
        <f>H327</f>
        <v>0</v>
      </c>
      <c r="O327" s="14"/>
      <c r="P327" s="16" t="s">
        <v>32</v>
      </c>
    </row>
    <row r="328" spans="1:16" s="17" customFormat="1" ht="33.9" hidden="1" customHeight="1" x14ac:dyDescent="0.3">
      <c r="A328" s="372" t="s">
        <v>5740</v>
      </c>
      <c r="B328" s="25" t="s">
        <v>6090</v>
      </c>
      <c r="C328" s="9" t="s">
        <v>5320</v>
      </c>
      <c r="D328" s="10">
        <v>45850000</v>
      </c>
      <c r="E328" s="10">
        <v>45850000</v>
      </c>
      <c r="F328" s="56"/>
      <c r="G328" s="10">
        <f>E328+F328</f>
        <v>45850000</v>
      </c>
      <c r="H328" s="10">
        <f>D328-E328</f>
        <v>0</v>
      </c>
      <c r="I328" s="12" t="s">
        <v>37</v>
      </c>
      <c r="J328" s="11"/>
      <c r="K328" s="11"/>
      <c r="L328" s="11"/>
      <c r="M328" s="56"/>
      <c r="N328" s="14">
        <f>H328</f>
        <v>0</v>
      </c>
      <c r="O328" s="14"/>
      <c r="P328" s="16" t="s">
        <v>32</v>
      </c>
    </row>
    <row r="329" spans="1:16" s="64" customFormat="1" ht="32.4" hidden="1" customHeight="1" outlineLevel="1" x14ac:dyDescent="0.3">
      <c r="A329" s="371" t="s">
        <v>112</v>
      </c>
      <c r="B329" s="197"/>
      <c r="C329" s="197"/>
      <c r="D329" s="198">
        <f>SUM(D330:D633)</f>
        <v>2527121000</v>
      </c>
      <c r="E329" s="198">
        <f>SUM(E330:E633)</f>
        <v>2523009582</v>
      </c>
      <c r="F329" s="198">
        <f>SUM(F330:F633)</f>
        <v>0</v>
      </c>
      <c r="G329" s="198">
        <f>SUM(G330:G633)</f>
        <v>2523009582</v>
      </c>
      <c r="H329" s="198">
        <f>SUM(H330:H633)</f>
        <v>4111418</v>
      </c>
      <c r="I329" s="198"/>
      <c r="J329" s="198"/>
      <c r="K329" s="198"/>
      <c r="L329" s="198"/>
      <c r="M329" s="198"/>
      <c r="N329" s="198">
        <f>SUM(N330:N633)</f>
        <v>4111418</v>
      </c>
      <c r="O329" s="198"/>
      <c r="P329" s="217"/>
    </row>
    <row r="330" spans="1:16" s="17" customFormat="1" ht="32.4" hidden="1" customHeight="1" x14ac:dyDescent="0.3">
      <c r="A330" s="373" t="s">
        <v>5717</v>
      </c>
      <c r="B330" s="25" t="s">
        <v>5825</v>
      </c>
      <c r="C330" s="9" t="s">
        <v>6112</v>
      </c>
      <c r="D330" s="26">
        <v>10966000</v>
      </c>
      <c r="E330" s="26">
        <v>10966000</v>
      </c>
      <c r="F330" s="27"/>
      <c r="G330" s="27">
        <f>E330+F330</f>
        <v>10966000</v>
      </c>
      <c r="H330" s="27">
        <f t="shared" ref="H330:H348" si="9">D330-G330</f>
        <v>0</v>
      </c>
      <c r="I330" s="7" t="s">
        <v>553</v>
      </c>
      <c r="J330" s="7"/>
      <c r="K330" s="7"/>
      <c r="L330" s="7"/>
      <c r="M330" s="27"/>
      <c r="N330" s="27">
        <f t="shared" ref="N330:N348" si="10">H330</f>
        <v>0</v>
      </c>
      <c r="O330" s="7"/>
      <c r="P330" s="16" t="s">
        <v>6102</v>
      </c>
    </row>
    <row r="331" spans="1:16" s="17" customFormat="1" ht="32.4" hidden="1" customHeight="1" x14ac:dyDescent="0.3">
      <c r="A331" s="373" t="s">
        <v>5717</v>
      </c>
      <c r="B331" s="25" t="s">
        <v>5827</v>
      </c>
      <c r="C331" s="9" t="s">
        <v>6112</v>
      </c>
      <c r="D331" s="26">
        <v>19991000</v>
      </c>
      <c r="E331" s="26">
        <v>19991000</v>
      </c>
      <c r="F331" s="27"/>
      <c r="G331" s="27">
        <f>E331+F331</f>
        <v>19991000</v>
      </c>
      <c r="H331" s="27">
        <f t="shared" si="9"/>
        <v>0</v>
      </c>
      <c r="I331" s="7" t="s">
        <v>553</v>
      </c>
      <c r="J331" s="7"/>
      <c r="K331" s="7"/>
      <c r="L331" s="7"/>
      <c r="M331" s="27"/>
      <c r="N331" s="27">
        <f t="shared" si="10"/>
        <v>0</v>
      </c>
      <c r="O331" s="7"/>
      <c r="P331" s="28" t="s">
        <v>554</v>
      </c>
    </row>
    <row r="332" spans="1:16" s="17" customFormat="1" ht="32.4" hidden="1" customHeight="1" x14ac:dyDescent="0.3">
      <c r="A332" s="373" t="s">
        <v>5717</v>
      </c>
      <c r="B332" s="25" t="s">
        <v>5813</v>
      </c>
      <c r="C332" s="9" t="s">
        <v>6112</v>
      </c>
      <c r="D332" s="26">
        <v>60648000</v>
      </c>
      <c r="E332" s="26">
        <v>60648000</v>
      </c>
      <c r="F332" s="27"/>
      <c r="G332" s="27">
        <f>E332+F332</f>
        <v>60648000</v>
      </c>
      <c r="H332" s="27">
        <f t="shared" si="9"/>
        <v>0</v>
      </c>
      <c r="I332" s="7" t="s">
        <v>553</v>
      </c>
      <c r="J332" s="7"/>
      <c r="K332" s="7"/>
      <c r="L332" s="7"/>
      <c r="M332" s="27"/>
      <c r="N332" s="27">
        <f t="shared" si="10"/>
        <v>0</v>
      </c>
      <c r="O332" s="7"/>
      <c r="P332" s="28" t="s">
        <v>554</v>
      </c>
    </row>
    <row r="333" spans="1:16" s="17" customFormat="1" ht="32.4" hidden="1" customHeight="1" x14ac:dyDescent="0.3">
      <c r="A333" s="373" t="s">
        <v>5717</v>
      </c>
      <c r="B333" s="25" t="s">
        <v>5904</v>
      </c>
      <c r="C333" s="9" t="s">
        <v>6112</v>
      </c>
      <c r="D333" s="26">
        <v>17592000</v>
      </c>
      <c r="E333" s="26">
        <v>17389535</v>
      </c>
      <c r="F333" s="27"/>
      <c r="G333" s="27">
        <f>E333+F333</f>
        <v>17389535</v>
      </c>
      <c r="H333" s="27">
        <f t="shared" si="9"/>
        <v>202465</v>
      </c>
      <c r="I333" s="7" t="s">
        <v>553</v>
      </c>
      <c r="J333" s="7"/>
      <c r="K333" s="7"/>
      <c r="L333" s="7"/>
      <c r="M333" s="27"/>
      <c r="N333" s="27">
        <f t="shared" si="10"/>
        <v>202465</v>
      </c>
      <c r="O333" s="14" t="s">
        <v>6185</v>
      </c>
      <c r="P333" s="28" t="s">
        <v>554</v>
      </c>
    </row>
    <row r="334" spans="1:16" s="17" customFormat="1" ht="32.4" hidden="1" customHeight="1" x14ac:dyDescent="0.3">
      <c r="A334" s="373" t="s">
        <v>5717</v>
      </c>
      <c r="B334" s="25" t="s">
        <v>5870</v>
      </c>
      <c r="C334" s="9" t="s">
        <v>6112</v>
      </c>
      <c r="D334" s="26">
        <v>20371000</v>
      </c>
      <c r="E334" s="26">
        <v>20369031</v>
      </c>
      <c r="F334" s="27"/>
      <c r="G334" s="27">
        <f>E334+F334</f>
        <v>20369031</v>
      </c>
      <c r="H334" s="27">
        <f t="shared" si="9"/>
        <v>1969</v>
      </c>
      <c r="I334" s="7" t="s">
        <v>553</v>
      </c>
      <c r="J334" s="7"/>
      <c r="K334" s="7"/>
      <c r="L334" s="7"/>
      <c r="M334" s="27"/>
      <c r="N334" s="27">
        <f t="shared" si="10"/>
        <v>1969</v>
      </c>
      <c r="O334" s="14" t="s">
        <v>6185</v>
      </c>
      <c r="P334" s="28" t="s">
        <v>554</v>
      </c>
    </row>
    <row r="335" spans="1:16" s="17" customFormat="1" ht="32.4" hidden="1" customHeight="1" x14ac:dyDescent="0.3">
      <c r="A335" s="373" t="s">
        <v>5717</v>
      </c>
      <c r="B335" s="25" t="s">
        <v>5966</v>
      </c>
      <c r="C335" s="9" t="s">
        <v>6112</v>
      </c>
      <c r="D335" s="26">
        <v>21511000</v>
      </c>
      <c r="E335" s="26">
        <v>21350865</v>
      </c>
      <c r="F335" s="27"/>
      <c r="G335" s="27">
        <f t="shared" ref="G335:G348" si="11">E335+F335</f>
        <v>21350865</v>
      </c>
      <c r="H335" s="27">
        <f t="shared" si="9"/>
        <v>160135</v>
      </c>
      <c r="I335" s="7" t="s">
        <v>553</v>
      </c>
      <c r="J335" s="7"/>
      <c r="K335" s="7"/>
      <c r="L335" s="7"/>
      <c r="M335" s="27"/>
      <c r="N335" s="27">
        <f t="shared" si="10"/>
        <v>160135</v>
      </c>
      <c r="O335" s="14" t="s">
        <v>6185</v>
      </c>
      <c r="P335" s="28" t="s">
        <v>554</v>
      </c>
    </row>
    <row r="336" spans="1:16" s="17" customFormat="1" ht="32.4" hidden="1" customHeight="1" x14ac:dyDescent="0.3">
      <c r="A336" s="373" t="s">
        <v>5717</v>
      </c>
      <c r="B336" s="25" t="s">
        <v>5970</v>
      </c>
      <c r="C336" s="9" t="s">
        <v>6112</v>
      </c>
      <c r="D336" s="26">
        <v>22367000</v>
      </c>
      <c r="E336" s="26">
        <v>21979404</v>
      </c>
      <c r="F336" s="27"/>
      <c r="G336" s="27">
        <f t="shared" si="11"/>
        <v>21979404</v>
      </c>
      <c r="H336" s="27">
        <f t="shared" si="9"/>
        <v>387596</v>
      </c>
      <c r="I336" s="7" t="s">
        <v>553</v>
      </c>
      <c r="J336" s="7"/>
      <c r="K336" s="7"/>
      <c r="L336" s="7"/>
      <c r="M336" s="27"/>
      <c r="N336" s="27">
        <f t="shared" si="10"/>
        <v>387596</v>
      </c>
      <c r="O336" s="14" t="s">
        <v>6185</v>
      </c>
      <c r="P336" s="28" t="s">
        <v>554</v>
      </c>
    </row>
    <row r="337" spans="1:16" s="17" customFormat="1" ht="32.4" hidden="1" customHeight="1" x14ac:dyDescent="0.3">
      <c r="A337" s="373" t="s">
        <v>5717</v>
      </c>
      <c r="B337" s="25" t="s">
        <v>5972</v>
      </c>
      <c r="C337" s="9" t="s">
        <v>6112</v>
      </c>
      <c r="D337" s="26">
        <v>22373000</v>
      </c>
      <c r="E337" s="26">
        <v>22301719</v>
      </c>
      <c r="F337" s="27"/>
      <c r="G337" s="27">
        <f t="shared" si="11"/>
        <v>22301719</v>
      </c>
      <c r="H337" s="27">
        <f t="shared" si="9"/>
        <v>71281</v>
      </c>
      <c r="I337" s="7" t="s">
        <v>553</v>
      </c>
      <c r="J337" s="7"/>
      <c r="K337" s="7"/>
      <c r="L337" s="7"/>
      <c r="M337" s="27"/>
      <c r="N337" s="27">
        <f t="shared" si="10"/>
        <v>71281</v>
      </c>
      <c r="O337" s="14" t="s">
        <v>6185</v>
      </c>
      <c r="P337" s="28" t="s">
        <v>554</v>
      </c>
    </row>
    <row r="338" spans="1:16" s="17" customFormat="1" ht="32.4" hidden="1" customHeight="1" x14ac:dyDescent="0.3">
      <c r="A338" s="373" t="s">
        <v>5717</v>
      </c>
      <c r="B338" s="25" t="s">
        <v>5968</v>
      </c>
      <c r="C338" s="9" t="s">
        <v>6112</v>
      </c>
      <c r="D338" s="26">
        <v>69868000</v>
      </c>
      <c r="E338" s="26">
        <v>69726341</v>
      </c>
      <c r="F338" s="27"/>
      <c r="G338" s="27">
        <f t="shared" si="11"/>
        <v>69726341</v>
      </c>
      <c r="H338" s="27">
        <f t="shared" si="9"/>
        <v>141659</v>
      </c>
      <c r="I338" s="7" t="s">
        <v>553</v>
      </c>
      <c r="J338" s="7"/>
      <c r="K338" s="7"/>
      <c r="L338" s="7"/>
      <c r="M338" s="27"/>
      <c r="N338" s="27">
        <f t="shared" si="10"/>
        <v>141659</v>
      </c>
      <c r="O338" s="14" t="s">
        <v>6185</v>
      </c>
      <c r="P338" s="28" t="s">
        <v>554</v>
      </c>
    </row>
    <row r="339" spans="1:16" s="17" customFormat="1" ht="32.4" hidden="1" customHeight="1" x14ac:dyDescent="0.3">
      <c r="A339" s="373" t="s">
        <v>5717</v>
      </c>
      <c r="B339" s="25" t="s">
        <v>5980</v>
      </c>
      <c r="C339" s="9" t="s">
        <v>6112</v>
      </c>
      <c r="D339" s="26">
        <v>6748000</v>
      </c>
      <c r="E339" s="26">
        <v>6748000</v>
      </c>
      <c r="F339" s="27"/>
      <c r="G339" s="27">
        <f t="shared" si="11"/>
        <v>6748000</v>
      </c>
      <c r="H339" s="27">
        <f t="shared" si="9"/>
        <v>0</v>
      </c>
      <c r="I339" s="7" t="s">
        <v>553</v>
      </c>
      <c r="J339" s="7"/>
      <c r="K339" s="7"/>
      <c r="L339" s="7"/>
      <c r="M339" s="27"/>
      <c r="N339" s="27">
        <f t="shared" si="10"/>
        <v>0</v>
      </c>
      <c r="O339" s="12"/>
      <c r="P339" s="28" t="s">
        <v>554</v>
      </c>
    </row>
    <row r="340" spans="1:16" s="17" customFormat="1" ht="32.4" hidden="1" customHeight="1" x14ac:dyDescent="0.3">
      <c r="A340" s="373" t="s">
        <v>5717</v>
      </c>
      <c r="B340" s="25" t="s">
        <v>5978</v>
      </c>
      <c r="C340" s="9" t="s">
        <v>6112</v>
      </c>
      <c r="D340" s="26">
        <v>16723000</v>
      </c>
      <c r="E340" s="26">
        <v>16672716</v>
      </c>
      <c r="F340" s="27"/>
      <c r="G340" s="27">
        <f t="shared" si="11"/>
        <v>16672716</v>
      </c>
      <c r="H340" s="27">
        <f t="shared" si="9"/>
        <v>50284</v>
      </c>
      <c r="I340" s="7" t="s">
        <v>553</v>
      </c>
      <c r="J340" s="7"/>
      <c r="K340" s="7"/>
      <c r="L340" s="7"/>
      <c r="M340" s="27"/>
      <c r="N340" s="27">
        <f t="shared" si="10"/>
        <v>50284</v>
      </c>
      <c r="O340" s="14" t="s">
        <v>6185</v>
      </c>
      <c r="P340" s="28" t="s">
        <v>554</v>
      </c>
    </row>
    <row r="341" spans="1:16" s="17" customFormat="1" ht="32.4" hidden="1" customHeight="1" x14ac:dyDescent="0.3">
      <c r="A341" s="373" t="s">
        <v>5717</v>
      </c>
      <c r="B341" s="25" t="s">
        <v>5923</v>
      </c>
      <c r="C341" s="9" t="s">
        <v>6112</v>
      </c>
      <c r="D341" s="26">
        <v>20194000</v>
      </c>
      <c r="E341" s="26">
        <v>20088368</v>
      </c>
      <c r="F341" s="27"/>
      <c r="G341" s="27">
        <f t="shared" si="11"/>
        <v>20088368</v>
      </c>
      <c r="H341" s="27">
        <f t="shared" si="9"/>
        <v>105632</v>
      </c>
      <c r="I341" s="7" t="s">
        <v>553</v>
      </c>
      <c r="J341" s="7"/>
      <c r="K341" s="7"/>
      <c r="L341" s="7"/>
      <c r="M341" s="27"/>
      <c r="N341" s="27">
        <f t="shared" si="10"/>
        <v>105632</v>
      </c>
      <c r="O341" s="14" t="s">
        <v>6185</v>
      </c>
      <c r="P341" s="28" t="s">
        <v>554</v>
      </c>
    </row>
    <row r="342" spans="1:16" s="17" customFormat="1" ht="32.4" hidden="1" customHeight="1" x14ac:dyDescent="0.3">
      <c r="A342" s="373" t="s">
        <v>5717</v>
      </c>
      <c r="B342" s="25" t="s">
        <v>5974</v>
      </c>
      <c r="C342" s="9" t="s">
        <v>6112</v>
      </c>
      <c r="D342" s="26">
        <v>22330000</v>
      </c>
      <c r="E342" s="26">
        <v>21671000</v>
      </c>
      <c r="F342" s="27"/>
      <c r="G342" s="27">
        <f t="shared" si="11"/>
        <v>21671000</v>
      </c>
      <c r="H342" s="27">
        <f t="shared" si="9"/>
        <v>659000</v>
      </c>
      <c r="I342" s="7" t="s">
        <v>553</v>
      </c>
      <c r="J342" s="7"/>
      <c r="K342" s="7"/>
      <c r="L342" s="7"/>
      <c r="M342" s="27"/>
      <c r="N342" s="27">
        <f t="shared" si="10"/>
        <v>659000</v>
      </c>
      <c r="O342" s="14" t="s">
        <v>6185</v>
      </c>
      <c r="P342" s="28" t="s">
        <v>554</v>
      </c>
    </row>
    <row r="343" spans="1:16" s="17" customFormat="1" ht="32.4" hidden="1" customHeight="1" x14ac:dyDescent="0.3">
      <c r="A343" s="373" t="s">
        <v>5717</v>
      </c>
      <c r="B343" s="25" t="s">
        <v>5976</v>
      </c>
      <c r="C343" s="9" t="s">
        <v>6112</v>
      </c>
      <c r="D343" s="26">
        <v>25214000</v>
      </c>
      <c r="E343" s="26">
        <v>25099812</v>
      </c>
      <c r="F343" s="27"/>
      <c r="G343" s="27">
        <f t="shared" si="11"/>
        <v>25099812</v>
      </c>
      <c r="H343" s="27">
        <f t="shared" si="9"/>
        <v>114188</v>
      </c>
      <c r="I343" s="7" t="s">
        <v>553</v>
      </c>
      <c r="J343" s="7"/>
      <c r="K343" s="7"/>
      <c r="L343" s="7"/>
      <c r="M343" s="27"/>
      <c r="N343" s="27">
        <f t="shared" si="10"/>
        <v>114188</v>
      </c>
      <c r="O343" s="14" t="s">
        <v>6185</v>
      </c>
      <c r="P343" s="28" t="s">
        <v>554</v>
      </c>
    </row>
    <row r="344" spans="1:16" s="17" customFormat="1" ht="32.4" hidden="1" customHeight="1" x14ac:dyDescent="0.3">
      <c r="A344" s="373" t="s">
        <v>5717</v>
      </c>
      <c r="B344" s="25" t="s">
        <v>5927</v>
      </c>
      <c r="C344" s="9" t="s">
        <v>6112</v>
      </c>
      <c r="D344" s="26">
        <v>31115000</v>
      </c>
      <c r="E344" s="26">
        <v>31111230</v>
      </c>
      <c r="F344" s="27"/>
      <c r="G344" s="27">
        <f t="shared" si="11"/>
        <v>31111230</v>
      </c>
      <c r="H344" s="27">
        <f t="shared" si="9"/>
        <v>3770</v>
      </c>
      <c r="I344" s="7" t="s">
        <v>553</v>
      </c>
      <c r="J344" s="7"/>
      <c r="K344" s="7"/>
      <c r="L344" s="7"/>
      <c r="M344" s="27"/>
      <c r="N344" s="27">
        <f t="shared" si="10"/>
        <v>3770</v>
      </c>
      <c r="O344" s="14" t="s">
        <v>6185</v>
      </c>
      <c r="P344" s="28" t="s">
        <v>554</v>
      </c>
    </row>
    <row r="345" spans="1:16" s="17" customFormat="1" ht="32.4" hidden="1" customHeight="1" x14ac:dyDescent="0.3">
      <c r="A345" s="373" t="s">
        <v>5717</v>
      </c>
      <c r="B345" s="25" t="s">
        <v>5823</v>
      </c>
      <c r="C345" s="9" t="s">
        <v>6112</v>
      </c>
      <c r="D345" s="26">
        <v>60730000</v>
      </c>
      <c r="E345" s="26">
        <v>60551808</v>
      </c>
      <c r="F345" s="27"/>
      <c r="G345" s="27">
        <f t="shared" si="11"/>
        <v>60551808</v>
      </c>
      <c r="H345" s="27">
        <f t="shared" si="9"/>
        <v>178192</v>
      </c>
      <c r="I345" s="7" t="s">
        <v>553</v>
      </c>
      <c r="J345" s="7"/>
      <c r="K345" s="7"/>
      <c r="L345" s="7"/>
      <c r="M345" s="27"/>
      <c r="N345" s="27">
        <f t="shared" si="10"/>
        <v>178192</v>
      </c>
      <c r="O345" s="14" t="s">
        <v>6185</v>
      </c>
      <c r="P345" s="28" t="s">
        <v>554</v>
      </c>
    </row>
    <row r="346" spans="1:16" s="17" customFormat="1" ht="32.4" hidden="1" customHeight="1" x14ac:dyDescent="0.3">
      <c r="A346" s="373" t="s">
        <v>5717</v>
      </c>
      <c r="B346" s="25" t="s">
        <v>5889</v>
      </c>
      <c r="C346" s="9" t="s">
        <v>6112</v>
      </c>
      <c r="D346" s="26">
        <v>34783000</v>
      </c>
      <c r="E346" s="26">
        <v>34553205</v>
      </c>
      <c r="F346" s="27"/>
      <c r="G346" s="27">
        <f t="shared" si="11"/>
        <v>34553205</v>
      </c>
      <c r="H346" s="27">
        <f t="shared" si="9"/>
        <v>229795</v>
      </c>
      <c r="I346" s="7" t="s">
        <v>553</v>
      </c>
      <c r="J346" s="7"/>
      <c r="K346" s="7"/>
      <c r="L346" s="7"/>
      <c r="M346" s="27"/>
      <c r="N346" s="27">
        <f t="shared" si="10"/>
        <v>229795</v>
      </c>
      <c r="O346" s="14" t="s">
        <v>6185</v>
      </c>
      <c r="P346" s="28" t="s">
        <v>554</v>
      </c>
    </row>
    <row r="347" spans="1:16" s="17" customFormat="1" ht="32.4" hidden="1" customHeight="1" x14ac:dyDescent="0.3">
      <c r="A347" s="373" t="s">
        <v>5717</v>
      </c>
      <c r="B347" s="25" t="s">
        <v>5983</v>
      </c>
      <c r="C347" s="9" t="s">
        <v>6112</v>
      </c>
      <c r="D347" s="26">
        <v>3377000</v>
      </c>
      <c r="E347" s="26">
        <v>3377000</v>
      </c>
      <c r="F347" s="27"/>
      <c r="G347" s="27">
        <f t="shared" si="11"/>
        <v>3377000</v>
      </c>
      <c r="H347" s="27">
        <f t="shared" si="9"/>
        <v>0</v>
      </c>
      <c r="I347" s="7" t="s">
        <v>553</v>
      </c>
      <c r="J347" s="7"/>
      <c r="K347" s="7"/>
      <c r="L347" s="7"/>
      <c r="M347" s="27"/>
      <c r="N347" s="27">
        <f t="shared" si="10"/>
        <v>0</v>
      </c>
      <c r="O347" s="12"/>
      <c r="P347" s="28" t="s">
        <v>554</v>
      </c>
    </row>
    <row r="348" spans="1:16" s="17" customFormat="1" ht="32.4" hidden="1" customHeight="1" x14ac:dyDescent="0.3">
      <c r="A348" s="373" t="s">
        <v>5717</v>
      </c>
      <c r="B348" s="25" t="s">
        <v>5873</v>
      </c>
      <c r="C348" s="9" t="s">
        <v>6112</v>
      </c>
      <c r="D348" s="26">
        <v>15445000</v>
      </c>
      <c r="E348" s="26">
        <v>15445000</v>
      </c>
      <c r="F348" s="27"/>
      <c r="G348" s="27">
        <f t="shared" si="11"/>
        <v>15445000</v>
      </c>
      <c r="H348" s="27">
        <f t="shared" si="9"/>
        <v>0</v>
      </c>
      <c r="I348" s="7" t="s">
        <v>553</v>
      </c>
      <c r="J348" s="7"/>
      <c r="K348" s="7"/>
      <c r="L348" s="7"/>
      <c r="M348" s="27"/>
      <c r="N348" s="27">
        <f t="shared" si="10"/>
        <v>0</v>
      </c>
      <c r="O348" s="12"/>
      <c r="P348" s="28" t="s">
        <v>554</v>
      </c>
    </row>
    <row r="349" spans="1:16" s="17" customFormat="1" ht="33.9" hidden="1" customHeight="1" x14ac:dyDescent="0.3">
      <c r="A349" s="372" t="s">
        <v>5717</v>
      </c>
      <c r="B349" s="25" t="s">
        <v>5945</v>
      </c>
      <c r="C349" s="9" t="s">
        <v>5721</v>
      </c>
      <c r="D349" s="10">
        <v>16214000</v>
      </c>
      <c r="E349" s="10">
        <v>16214000</v>
      </c>
      <c r="F349" s="56"/>
      <c r="G349" s="10">
        <f>E349+F349</f>
        <v>16214000</v>
      </c>
      <c r="H349" s="10">
        <f>D349-E349</f>
        <v>0</v>
      </c>
      <c r="I349" s="12" t="s">
        <v>37</v>
      </c>
      <c r="J349" s="11"/>
      <c r="K349" s="11"/>
      <c r="L349" s="11"/>
      <c r="M349" s="56"/>
      <c r="N349" s="14">
        <f>H349</f>
        <v>0</v>
      </c>
      <c r="O349" s="14"/>
      <c r="P349" s="16" t="s">
        <v>32</v>
      </c>
    </row>
    <row r="350" spans="1:16" s="17" customFormat="1" ht="32.4" hidden="1" customHeight="1" x14ac:dyDescent="0.3">
      <c r="A350" s="340" t="s">
        <v>6113</v>
      </c>
      <c r="B350" s="340" t="s">
        <v>6114</v>
      </c>
      <c r="C350" s="29" t="s">
        <v>148</v>
      </c>
      <c r="D350" s="341">
        <v>2490325</v>
      </c>
      <c r="E350" s="341">
        <v>2490325</v>
      </c>
      <c r="F350" s="27">
        <v>0</v>
      </c>
      <c r="G350" s="341">
        <v>2490325</v>
      </c>
      <c r="H350" s="27">
        <v>0</v>
      </c>
      <c r="I350" s="7" t="s">
        <v>53</v>
      </c>
      <c r="J350" s="7"/>
      <c r="K350" s="7"/>
      <c r="L350" s="7"/>
      <c r="M350" s="27"/>
      <c r="N350" s="27">
        <v>0</v>
      </c>
      <c r="O350" s="7"/>
      <c r="P350" s="16" t="s">
        <v>6394</v>
      </c>
    </row>
    <row r="351" spans="1:16" s="17" customFormat="1" ht="32.4" hidden="1" customHeight="1" x14ac:dyDescent="0.3">
      <c r="A351" s="340" t="s">
        <v>5439</v>
      </c>
      <c r="B351" s="340" t="s">
        <v>6115</v>
      </c>
      <c r="C351" s="29" t="s">
        <v>148</v>
      </c>
      <c r="D351" s="341">
        <v>1650000</v>
      </c>
      <c r="E351" s="341">
        <v>1650000</v>
      </c>
      <c r="F351" s="27">
        <v>0</v>
      </c>
      <c r="G351" s="341">
        <v>1650000</v>
      </c>
      <c r="H351" s="27">
        <v>0</v>
      </c>
      <c r="I351" s="7" t="s">
        <v>53</v>
      </c>
      <c r="J351" s="7"/>
      <c r="K351" s="7"/>
      <c r="L351" s="7"/>
      <c r="M351" s="27"/>
      <c r="N351" s="27">
        <v>0</v>
      </c>
      <c r="O351" s="7"/>
      <c r="P351" s="16" t="s">
        <v>54</v>
      </c>
    </row>
    <row r="352" spans="1:16" s="17" customFormat="1" ht="32.4" hidden="1" customHeight="1" x14ac:dyDescent="0.3">
      <c r="A352" s="340" t="s">
        <v>5451</v>
      </c>
      <c r="B352" s="340" t="s">
        <v>6116</v>
      </c>
      <c r="C352" s="29" t="s">
        <v>148</v>
      </c>
      <c r="D352" s="341">
        <v>1273647</v>
      </c>
      <c r="E352" s="341">
        <v>1273647</v>
      </c>
      <c r="F352" s="27">
        <v>0</v>
      </c>
      <c r="G352" s="341">
        <v>1273647</v>
      </c>
      <c r="H352" s="27">
        <v>0</v>
      </c>
      <c r="I352" s="7" t="s">
        <v>53</v>
      </c>
      <c r="J352" s="7"/>
      <c r="K352" s="7"/>
      <c r="L352" s="7"/>
      <c r="M352" s="27"/>
      <c r="N352" s="27">
        <v>0</v>
      </c>
      <c r="O352" s="7"/>
      <c r="P352" s="16" t="s">
        <v>54</v>
      </c>
    </row>
    <row r="353" spans="1:16" s="17" customFormat="1" ht="32.4" hidden="1" customHeight="1" x14ac:dyDescent="0.3">
      <c r="A353" s="340" t="s">
        <v>5458</v>
      </c>
      <c r="B353" s="340" t="s">
        <v>6117</v>
      </c>
      <c r="C353" s="29" t="s">
        <v>148</v>
      </c>
      <c r="D353" s="341">
        <v>5913913</v>
      </c>
      <c r="E353" s="341">
        <v>5913913</v>
      </c>
      <c r="F353" s="27">
        <v>0</v>
      </c>
      <c r="G353" s="341">
        <v>5913913</v>
      </c>
      <c r="H353" s="27">
        <v>0</v>
      </c>
      <c r="I353" s="7" t="s">
        <v>53</v>
      </c>
      <c r="J353" s="7"/>
      <c r="K353" s="7"/>
      <c r="L353" s="7"/>
      <c r="M353" s="27"/>
      <c r="N353" s="27">
        <v>0</v>
      </c>
      <c r="O353" s="7"/>
      <c r="P353" s="16" t="s">
        <v>54</v>
      </c>
    </row>
    <row r="354" spans="1:16" s="17" customFormat="1" ht="32.4" hidden="1" customHeight="1" x14ac:dyDescent="0.3">
      <c r="A354" s="340" t="s">
        <v>5460</v>
      </c>
      <c r="B354" s="340" t="s">
        <v>6118</v>
      </c>
      <c r="C354" s="29" t="s">
        <v>148</v>
      </c>
      <c r="D354" s="341">
        <v>6528000</v>
      </c>
      <c r="E354" s="341">
        <v>6528000</v>
      </c>
      <c r="F354" s="27">
        <v>0</v>
      </c>
      <c r="G354" s="341">
        <v>6528000</v>
      </c>
      <c r="H354" s="27">
        <v>0</v>
      </c>
      <c r="I354" s="7" t="s">
        <v>53</v>
      </c>
      <c r="J354" s="7"/>
      <c r="K354" s="7"/>
      <c r="L354" s="7"/>
      <c r="M354" s="27"/>
      <c r="N354" s="27">
        <v>0</v>
      </c>
      <c r="O354" s="7"/>
      <c r="P354" s="16" t="s">
        <v>54</v>
      </c>
    </row>
    <row r="355" spans="1:16" s="17" customFormat="1" ht="32.4" hidden="1" customHeight="1" x14ac:dyDescent="0.3">
      <c r="A355" s="340" t="s">
        <v>6119</v>
      </c>
      <c r="B355" s="340" t="s">
        <v>6120</v>
      </c>
      <c r="C355" s="29" t="s">
        <v>148</v>
      </c>
      <c r="D355" s="341">
        <v>16160302</v>
      </c>
      <c r="E355" s="341">
        <v>16160302</v>
      </c>
      <c r="F355" s="27">
        <v>0</v>
      </c>
      <c r="G355" s="341">
        <v>16160302</v>
      </c>
      <c r="H355" s="27">
        <v>0</v>
      </c>
      <c r="I355" s="7" t="s">
        <v>53</v>
      </c>
      <c r="J355" s="7"/>
      <c r="K355" s="7"/>
      <c r="L355" s="7"/>
      <c r="M355" s="27"/>
      <c r="N355" s="27">
        <v>0</v>
      </c>
      <c r="O355" s="7"/>
      <c r="P355" s="16" t="s">
        <v>54</v>
      </c>
    </row>
    <row r="356" spans="1:16" s="17" customFormat="1" ht="32.4" hidden="1" customHeight="1" x14ac:dyDescent="0.3">
      <c r="A356" s="340" t="s">
        <v>5466</v>
      </c>
      <c r="B356" s="340" t="s">
        <v>6120</v>
      </c>
      <c r="C356" s="29" t="s">
        <v>148</v>
      </c>
      <c r="D356" s="341">
        <v>2360438</v>
      </c>
      <c r="E356" s="341">
        <v>2360438</v>
      </c>
      <c r="F356" s="27">
        <v>0</v>
      </c>
      <c r="G356" s="341">
        <v>2360438</v>
      </c>
      <c r="H356" s="27">
        <v>0</v>
      </c>
      <c r="I356" s="7" t="s">
        <v>53</v>
      </c>
      <c r="J356" s="7"/>
      <c r="K356" s="7"/>
      <c r="L356" s="7"/>
      <c r="M356" s="27"/>
      <c r="N356" s="27">
        <v>0</v>
      </c>
      <c r="O356" s="7"/>
      <c r="P356" s="16" t="s">
        <v>54</v>
      </c>
    </row>
    <row r="357" spans="1:16" s="17" customFormat="1" ht="32.4" hidden="1" customHeight="1" x14ac:dyDescent="0.3">
      <c r="A357" s="352" t="s">
        <v>6121</v>
      </c>
      <c r="B357" s="340" t="s">
        <v>6122</v>
      </c>
      <c r="C357" s="29" t="s">
        <v>148</v>
      </c>
      <c r="D357" s="341">
        <v>19317014</v>
      </c>
      <c r="E357" s="341">
        <v>19317014</v>
      </c>
      <c r="F357" s="27">
        <v>0</v>
      </c>
      <c r="G357" s="341">
        <v>19317014</v>
      </c>
      <c r="H357" s="27">
        <v>0</v>
      </c>
      <c r="I357" s="7" t="s">
        <v>53</v>
      </c>
      <c r="J357" s="7"/>
      <c r="K357" s="7"/>
      <c r="L357" s="7"/>
      <c r="M357" s="27"/>
      <c r="N357" s="27">
        <v>0</v>
      </c>
      <c r="O357" s="7"/>
      <c r="P357" s="16" t="s">
        <v>54</v>
      </c>
    </row>
    <row r="358" spans="1:16" s="17" customFormat="1" ht="32.4" hidden="1" customHeight="1" x14ac:dyDescent="0.3">
      <c r="A358" s="352" t="s">
        <v>5468</v>
      </c>
      <c r="B358" s="340" t="s">
        <v>6123</v>
      </c>
      <c r="C358" s="29" t="s">
        <v>148</v>
      </c>
      <c r="D358" s="341">
        <v>28436000</v>
      </c>
      <c r="E358" s="341">
        <v>28436000</v>
      </c>
      <c r="F358" s="27">
        <v>0</v>
      </c>
      <c r="G358" s="341">
        <v>28436000</v>
      </c>
      <c r="H358" s="27">
        <v>0</v>
      </c>
      <c r="I358" s="7" t="s">
        <v>53</v>
      </c>
      <c r="J358" s="7"/>
      <c r="K358" s="7"/>
      <c r="L358" s="7"/>
      <c r="M358" s="27"/>
      <c r="N358" s="27">
        <v>0</v>
      </c>
      <c r="O358" s="7"/>
      <c r="P358" s="16" t="s">
        <v>54</v>
      </c>
    </row>
    <row r="359" spans="1:16" s="17" customFormat="1" ht="32.4" hidden="1" customHeight="1" x14ac:dyDescent="0.3">
      <c r="A359" s="352" t="s">
        <v>5445</v>
      </c>
      <c r="B359" s="340" t="s">
        <v>6124</v>
      </c>
      <c r="C359" s="29" t="s">
        <v>148</v>
      </c>
      <c r="D359" s="341">
        <v>13918000</v>
      </c>
      <c r="E359" s="341">
        <v>13918000</v>
      </c>
      <c r="F359" s="27">
        <v>0</v>
      </c>
      <c r="G359" s="341">
        <v>13918000</v>
      </c>
      <c r="H359" s="27">
        <v>0</v>
      </c>
      <c r="I359" s="7" t="s">
        <v>53</v>
      </c>
      <c r="J359" s="7"/>
      <c r="K359" s="7"/>
      <c r="L359" s="7"/>
      <c r="M359" s="27"/>
      <c r="N359" s="27">
        <v>0</v>
      </c>
      <c r="O359" s="7"/>
      <c r="P359" s="16" t="s">
        <v>54</v>
      </c>
    </row>
    <row r="360" spans="1:16" s="17" customFormat="1" ht="32.4" hidden="1" customHeight="1" x14ac:dyDescent="0.3">
      <c r="A360" s="352" t="s">
        <v>1196</v>
      </c>
      <c r="B360" s="340" t="s">
        <v>6125</v>
      </c>
      <c r="C360" s="29" t="s">
        <v>148</v>
      </c>
      <c r="D360" s="341">
        <v>9099000</v>
      </c>
      <c r="E360" s="341">
        <v>9099000</v>
      </c>
      <c r="F360" s="27">
        <v>0</v>
      </c>
      <c r="G360" s="341">
        <v>9099000</v>
      </c>
      <c r="H360" s="27">
        <v>0</v>
      </c>
      <c r="I360" s="7" t="s">
        <v>53</v>
      </c>
      <c r="J360" s="7"/>
      <c r="K360" s="7"/>
      <c r="L360" s="7"/>
      <c r="M360" s="27"/>
      <c r="N360" s="27">
        <v>0</v>
      </c>
      <c r="O360" s="7"/>
      <c r="P360" s="16" t="s">
        <v>54</v>
      </c>
    </row>
    <row r="361" spans="1:16" s="17" customFormat="1" ht="32.4" hidden="1" customHeight="1" x14ac:dyDescent="0.3">
      <c r="A361" s="352" t="s">
        <v>5469</v>
      </c>
      <c r="B361" s="340" t="s">
        <v>6126</v>
      </c>
      <c r="C361" s="29" t="s">
        <v>148</v>
      </c>
      <c r="D361" s="341">
        <v>24941000</v>
      </c>
      <c r="E361" s="341">
        <v>24941000</v>
      </c>
      <c r="F361" s="27">
        <v>0</v>
      </c>
      <c r="G361" s="341">
        <v>24941000</v>
      </c>
      <c r="H361" s="27">
        <v>0</v>
      </c>
      <c r="I361" s="7" t="s">
        <v>53</v>
      </c>
      <c r="J361" s="7"/>
      <c r="K361" s="7"/>
      <c r="L361" s="7"/>
      <c r="M361" s="27"/>
      <c r="N361" s="27">
        <v>0</v>
      </c>
      <c r="O361" s="7"/>
      <c r="P361" s="16" t="s">
        <v>54</v>
      </c>
    </row>
    <row r="362" spans="1:16" s="17" customFormat="1" ht="32.4" hidden="1" customHeight="1" x14ac:dyDescent="0.3">
      <c r="A362" s="340" t="s">
        <v>5496</v>
      </c>
      <c r="B362" s="340" t="s">
        <v>6127</v>
      </c>
      <c r="C362" s="29" t="s">
        <v>148</v>
      </c>
      <c r="D362" s="341">
        <v>6452000</v>
      </c>
      <c r="E362" s="341">
        <v>6452000</v>
      </c>
      <c r="F362" s="27">
        <v>0</v>
      </c>
      <c r="G362" s="341">
        <v>6452000</v>
      </c>
      <c r="H362" s="27">
        <v>0</v>
      </c>
      <c r="I362" s="7" t="s">
        <v>53</v>
      </c>
      <c r="J362" s="7"/>
      <c r="K362" s="7"/>
      <c r="L362" s="7"/>
      <c r="M362" s="27"/>
      <c r="N362" s="27">
        <v>0</v>
      </c>
      <c r="O362" s="7"/>
      <c r="P362" s="16" t="s">
        <v>54</v>
      </c>
    </row>
    <row r="363" spans="1:16" s="17" customFormat="1" ht="32.4" hidden="1" customHeight="1" x14ac:dyDescent="0.3">
      <c r="A363" s="340" t="s">
        <v>5499</v>
      </c>
      <c r="B363" s="340" t="s">
        <v>6127</v>
      </c>
      <c r="C363" s="29" t="s">
        <v>148</v>
      </c>
      <c r="D363" s="341">
        <v>6467000</v>
      </c>
      <c r="E363" s="341">
        <v>6467000</v>
      </c>
      <c r="F363" s="27">
        <v>0</v>
      </c>
      <c r="G363" s="341">
        <v>6467000</v>
      </c>
      <c r="H363" s="27">
        <v>0</v>
      </c>
      <c r="I363" s="7" t="s">
        <v>53</v>
      </c>
      <c r="J363" s="7"/>
      <c r="K363" s="7"/>
      <c r="L363" s="7"/>
      <c r="M363" s="27"/>
      <c r="N363" s="27">
        <v>0</v>
      </c>
      <c r="O363" s="7"/>
      <c r="P363" s="16" t="s">
        <v>54</v>
      </c>
    </row>
    <row r="364" spans="1:16" s="17" customFormat="1" ht="32.4" hidden="1" customHeight="1" x14ac:dyDescent="0.3">
      <c r="A364" s="340" t="s">
        <v>5502</v>
      </c>
      <c r="B364" s="340" t="s">
        <v>6127</v>
      </c>
      <c r="C364" s="29" t="s">
        <v>148</v>
      </c>
      <c r="D364" s="341">
        <v>4517000</v>
      </c>
      <c r="E364" s="341">
        <v>4517000</v>
      </c>
      <c r="F364" s="27">
        <v>0</v>
      </c>
      <c r="G364" s="341">
        <v>4517000</v>
      </c>
      <c r="H364" s="27">
        <v>0</v>
      </c>
      <c r="I364" s="7" t="s">
        <v>53</v>
      </c>
      <c r="J364" s="7"/>
      <c r="K364" s="7"/>
      <c r="L364" s="7"/>
      <c r="M364" s="27"/>
      <c r="N364" s="27">
        <v>0</v>
      </c>
      <c r="O364" s="7"/>
      <c r="P364" s="16" t="s">
        <v>54</v>
      </c>
    </row>
    <row r="365" spans="1:16" s="17" customFormat="1" ht="32.4" hidden="1" customHeight="1" x14ac:dyDescent="0.3">
      <c r="A365" s="340" t="s">
        <v>5497</v>
      </c>
      <c r="B365" s="340" t="s">
        <v>6128</v>
      </c>
      <c r="C365" s="29" t="s">
        <v>148</v>
      </c>
      <c r="D365" s="341">
        <v>2583000</v>
      </c>
      <c r="E365" s="341">
        <v>2583000</v>
      </c>
      <c r="F365" s="27">
        <v>0</v>
      </c>
      <c r="G365" s="341">
        <v>2583000</v>
      </c>
      <c r="H365" s="27">
        <v>0</v>
      </c>
      <c r="I365" s="7" t="s">
        <v>53</v>
      </c>
      <c r="J365" s="7"/>
      <c r="K365" s="7"/>
      <c r="L365" s="7"/>
      <c r="M365" s="27"/>
      <c r="N365" s="27">
        <v>0</v>
      </c>
      <c r="O365" s="7"/>
      <c r="P365" s="16" t="s">
        <v>54</v>
      </c>
    </row>
    <row r="366" spans="1:16" s="17" customFormat="1" ht="32.4" hidden="1" customHeight="1" x14ac:dyDescent="0.3">
      <c r="A366" s="340" t="s">
        <v>5498</v>
      </c>
      <c r="B366" s="340" t="s">
        <v>6128</v>
      </c>
      <c r="C366" s="29" t="s">
        <v>148</v>
      </c>
      <c r="D366" s="341">
        <v>3498000</v>
      </c>
      <c r="E366" s="341">
        <v>3498000</v>
      </c>
      <c r="F366" s="27">
        <v>0</v>
      </c>
      <c r="G366" s="341">
        <v>3498000</v>
      </c>
      <c r="H366" s="27">
        <v>0</v>
      </c>
      <c r="I366" s="7" t="s">
        <v>53</v>
      </c>
      <c r="J366" s="7"/>
      <c r="K366" s="7"/>
      <c r="L366" s="7"/>
      <c r="M366" s="27"/>
      <c r="N366" s="27">
        <v>0</v>
      </c>
      <c r="O366" s="7"/>
      <c r="P366" s="16" t="s">
        <v>54</v>
      </c>
    </row>
    <row r="367" spans="1:16" s="17" customFormat="1" ht="32.4" hidden="1" customHeight="1" x14ac:dyDescent="0.3">
      <c r="A367" s="340" t="s">
        <v>5500</v>
      </c>
      <c r="B367" s="340" t="s">
        <v>6128</v>
      </c>
      <c r="C367" s="29" t="s">
        <v>148</v>
      </c>
      <c r="D367" s="341">
        <v>7356000</v>
      </c>
      <c r="E367" s="341">
        <v>7356000</v>
      </c>
      <c r="F367" s="27">
        <v>0</v>
      </c>
      <c r="G367" s="341">
        <v>7356000</v>
      </c>
      <c r="H367" s="27">
        <v>0</v>
      </c>
      <c r="I367" s="7" t="s">
        <v>53</v>
      </c>
      <c r="J367" s="7"/>
      <c r="K367" s="7"/>
      <c r="L367" s="7"/>
      <c r="M367" s="27"/>
      <c r="N367" s="27">
        <v>0</v>
      </c>
      <c r="O367" s="7"/>
      <c r="P367" s="16" t="s">
        <v>54</v>
      </c>
    </row>
    <row r="368" spans="1:16" s="17" customFormat="1" ht="32.4" hidden="1" customHeight="1" x14ac:dyDescent="0.3">
      <c r="A368" s="340" t="s">
        <v>5501</v>
      </c>
      <c r="B368" s="340" t="s">
        <v>6128</v>
      </c>
      <c r="C368" s="29" t="s">
        <v>148</v>
      </c>
      <c r="D368" s="341">
        <v>6509000</v>
      </c>
      <c r="E368" s="341">
        <v>6509000</v>
      </c>
      <c r="F368" s="27">
        <v>0</v>
      </c>
      <c r="G368" s="341">
        <v>6509000</v>
      </c>
      <c r="H368" s="27">
        <v>0</v>
      </c>
      <c r="I368" s="7" t="s">
        <v>53</v>
      </c>
      <c r="J368" s="7"/>
      <c r="K368" s="7"/>
      <c r="L368" s="7"/>
      <c r="M368" s="27"/>
      <c r="N368" s="27">
        <v>0</v>
      </c>
      <c r="O368" s="7"/>
      <c r="P368" s="16" t="s">
        <v>54</v>
      </c>
    </row>
    <row r="369" spans="1:16" s="17" customFormat="1" ht="32.4" hidden="1" customHeight="1" x14ac:dyDescent="0.3">
      <c r="A369" s="340" t="s">
        <v>5503</v>
      </c>
      <c r="B369" s="340" t="s">
        <v>6128</v>
      </c>
      <c r="C369" s="29" t="s">
        <v>148</v>
      </c>
      <c r="D369" s="341">
        <v>888000</v>
      </c>
      <c r="E369" s="341">
        <v>888000</v>
      </c>
      <c r="F369" s="27">
        <v>0</v>
      </c>
      <c r="G369" s="341">
        <v>888000</v>
      </c>
      <c r="H369" s="27">
        <v>0</v>
      </c>
      <c r="I369" s="7" t="s">
        <v>53</v>
      </c>
      <c r="J369" s="7"/>
      <c r="K369" s="7"/>
      <c r="L369" s="7"/>
      <c r="M369" s="27"/>
      <c r="N369" s="27">
        <v>0</v>
      </c>
      <c r="O369" s="7"/>
      <c r="P369" s="16" t="s">
        <v>54</v>
      </c>
    </row>
    <row r="370" spans="1:16" s="17" customFormat="1" ht="32.4" hidden="1" customHeight="1" x14ac:dyDescent="0.3">
      <c r="A370" s="340" t="s">
        <v>5504</v>
      </c>
      <c r="B370" s="340" t="s">
        <v>6129</v>
      </c>
      <c r="C370" s="29" t="s">
        <v>148</v>
      </c>
      <c r="D370" s="341">
        <v>5912000</v>
      </c>
      <c r="E370" s="341">
        <v>5912000</v>
      </c>
      <c r="F370" s="27">
        <v>0</v>
      </c>
      <c r="G370" s="341">
        <v>5912000</v>
      </c>
      <c r="H370" s="27">
        <v>0</v>
      </c>
      <c r="I370" s="7" t="s">
        <v>53</v>
      </c>
      <c r="J370" s="7"/>
      <c r="K370" s="7"/>
      <c r="L370" s="7"/>
      <c r="M370" s="27"/>
      <c r="N370" s="27">
        <v>0</v>
      </c>
      <c r="O370" s="7"/>
      <c r="P370" s="16" t="s">
        <v>54</v>
      </c>
    </row>
    <row r="371" spans="1:16" s="17" customFormat="1" ht="32.4" hidden="1" customHeight="1" x14ac:dyDescent="0.3">
      <c r="A371" s="340" t="s">
        <v>5505</v>
      </c>
      <c r="B371" s="340" t="s">
        <v>6129</v>
      </c>
      <c r="C371" s="29" t="s">
        <v>148</v>
      </c>
      <c r="D371" s="341">
        <v>6480000</v>
      </c>
      <c r="E371" s="341">
        <v>6480000</v>
      </c>
      <c r="F371" s="27">
        <v>0</v>
      </c>
      <c r="G371" s="341">
        <v>6480000</v>
      </c>
      <c r="H371" s="27">
        <v>0</v>
      </c>
      <c r="I371" s="7" t="s">
        <v>53</v>
      </c>
      <c r="J371" s="7"/>
      <c r="K371" s="7"/>
      <c r="L371" s="7"/>
      <c r="M371" s="27"/>
      <c r="N371" s="27">
        <v>0</v>
      </c>
      <c r="O371" s="7"/>
      <c r="P371" s="16" t="s">
        <v>54</v>
      </c>
    </row>
    <row r="372" spans="1:16" s="17" customFormat="1" ht="32.4" hidden="1" customHeight="1" x14ac:dyDescent="0.3">
      <c r="A372" s="340" t="s">
        <v>5506</v>
      </c>
      <c r="B372" s="340" t="s">
        <v>6129</v>
      </c>
      <c r="C372" s="29" t="s">
        <v>148</v>
      </c>
      <c r="D372" s="341">
        <v>6342000</v>
      </c>
      <c r="E372" s="341">
        <v>6342000</v>
      </c>
      <c r="F372" s="27">
        <v>0</v>
      </c>
      <c r="G372" s="341">
        <v>6342000</v>
      </c>
      <c r="H372" s="27">
        <v>0</v>
      </c>
      <c r="I372" s="7" t="s">
        <v>53</v>
      </c>
      <c r="J372" s="7"/>
      <c r="K372" s="7"/>
      <c r="L372" s="7"/>
      <c r="M372" s="27"/>
      <c r="N372" s="27">
        <v>0</v>
      </c>
      <c r="O372" s="7"/>
      <c r="P372" s="16" t="s">
        <v>54</v>
      </c>
    </row>
    <row r="373" spans="1:16" s="17" customFormat="1" ht="32.4" hidden="1" customHeight="1" x14ac:dyDescent="0.3">
      <c r="A373" s="340" t="s">
        <v>5507</v>
      </c>
      <c r="B373" s="340" t="s">
        <v>6129</v>
      </c>
      <c r="C373" s="29" t="s">
        <v>148</v>
      </c>
      <c r="D373" s="341">
        <v>4677000</v>
      </c>
      <c r="E373" s="341">
        <v>4677000</v>
      </c>
      <c r="F373" s="27">
        <v>0</v>
      </c>
      <c r="G373" s="341">
        <v>4677000</v>
      </c>
      <c r="H373" s="27">
        <v>0</v>
      </c>
      <c r="I373" s="7" t="s">
        <v>53</v>
      </c>
      <c r="J373" s="7"/>
      <c r="K373" s="7"/>
      <c r="L373" s="7"/>
      <c r="M373" s="27"/>
      <c r="N373" s="27">
        <v>0</v>
      </c>
      <c r="O373" s="7"/>
      <c r="P373" s="16" t="s">
        <v>54</v>
      </c>
    </row>
    <row r="374" spans="1:16" s="17" customFormat="1" ht="32.4" hidden="1" customHeight="1" x14ac:dyDescent="0.3">
      <c r="A374" s="340" t="s">
        <v>5511</v>
      </c>
      <c r="B374" s="340" t="s">
        <v>6130</v>
      </c>
      <c r="C374" s="29" t="s">
        <v>148</v>
      </c>
      <c r="D374" s="341">
        <v>28290000</v>
      </c>
      <c r="E374" s="341">
        <v>28290000</v>
      </c>
      <c r="F374" s="27">
        <v>0</v>
      </c>
      <c r="G374" s="341">
        <v>28290000</v>
      </c>
      <c r="H374" s="27">
        <v>0</v>
      </c>
      <c r="I374" s="7" t="s">
        <v>53</v>
      </c>
      <c r="J374" s="7"/>
      <c r="K374" s="7"/>
      <c r="L374" s="7"/>
      <c r="M374" s="27"/>
      <c r="N374" s="27">
        <v>0</v>
      </c>
      <c r="O374" s="7"/>
      <c r="P374" s="16" t="s">
        <v>54</v>
      </c>
    </row>
    <row r="375" spans="1:16" s="17" customFormat="1" ht="32.4" hidden="1" customHeight="1" x14ac:dyDescent="0.3">
      <c r="A375" s="340" t="s">
        <v>6131</v>
      </c>
      <c r="B375" s="340" t="s">
        <v>6132</v>
      </c>
      <c r="C375" s="29" t="s">
        <v>148</v>
      </c>
      <c r="D375" s="341">
        <v>2983000</v>
      </c>
      <c r="E375" s="341">
        <v>2983000</v>
      </c>
      <c r="F375" s="27">
        <v>0</v>
      </c>
      <c r="G375" s="341">
        <v>2983000</v>
      </c>
      <c r="H375" s="27">
        <v>0</v>
      </c>
      <c r="I375" s="7" t="s">
        <v>53</v>
      </c>
      <c r="J375" s="7"/>
      <c r="K375" s="7"/>
      <c r="L375" s="7"/>
      <c r="M375" s="27"/>
      <c r="N375" s="27">
        <v>0</v>
      </c>
      <c r="O375" s="7"/>
      <c r="P375" s="16" t="s">
        <v>54</v>
      </c>
    </row>
    <row r="376" spans="1:16" s="17" customFormat="1" ht="32.4" hidden="1" customHeight="1" x14ac:dyDescent="0.3">
      <c r="A376" s="340" t="s">
        <v>5512</v>
      </c>
      <c r="B376" s="340" t="s">
        <v>6132</v>
      </c>
      <c r="C376" s="29" t="s">
        <v>148</v>
      </c>
      <c r="D376" s="341">
        <v>1805000</v>
      </c>
      <c r="E376" s="341">
        <v>1805000</v>
      </c>
      <c r="F376" s="27">
        <v>0</v>
      </c>
      <c r="G376" s="341">
        <v>1805000</v>
      </c>
      <c r="H376" s="27">
        <v>0</v>
      </c>
      <c r="I376" s="7" t="s">
        <v>53</v>
      </c>
      <c r="J376" s="7"/>
      <c r="K376" s="7"/>
      <c r="L376" s="7"/>
      <c r="M376" s="27"/>
      <c r="N376" s="27">
        <v>0</v>
      </c>
      <c r="O376" s="7"/>
      <c r="P376" s="16" t="s">
        <v>54</v>
      </c>
    </row>
    <row r="377" spans="1:16" s="17" customFormat="1" ht="32.4" hidden="1" customHeight="1" x14ac:dyDescent="0.3">
      <c r="A377" s="340" t="s">
        <v>5513</v>
      </c>
      <c r="B377" s="340" t="s">
        <v>6132</v>
      </c>
      <c r="C377" s="29" t="s">
        <v>148</v>
      </c>
      <c r="D377" s="341">
        <v>1904000</v>
      </c>
      <c r="E377" s="341">
        <v>1904000</v>
      </c>
      <c r="F377" s="27">
        <v>0</v>
      </c>
      <c r="G377" s="341">
        <v>1904000</v>
      </c>
      <c r="H377" s="27">
        <v>0</v>
      </c>
      <c r="I377" s="7" t="s">
        <v>53</v>
      </c>
      <c r="J377" s="7"/>
      <c r="K377" s="7"/>
      <c r="L377" s="7"/>
      <c r="M377" s="27"/>
      <c r="N377" s="27">
        <v>0</v>
      </c>
      <c r="O377" s="7"/>
      <c r="P377" s="16" t="s">
        <v>54</v>
      </c>
    </row>
    <row r="378" spans="1:16" s="17" customFormat="1" ht="32.4" hidden="1" customHeight="1" x14ac:dyDescent="0.3">
      <c r="A378" s="340" t="s">
        <v>5514</v>
      </c>
      <c r="B378" s="340" t="s">
        <v>6132</v>
      </c>
      <c r="C378" s="29" t="s">
        <v>148</v>
      </c>
      <c r="D378" s="341">
        <v>2181000</v>
      </c>
      <c r="E378" s="341">
        <v>2181000</v>
      </c>
      <c r="F378" s="27">
        <v>0</v>
      </c>
      <c r="G378" s="341">
        <v>2181000</v>
      </c>
      <c r="H378" s="27">
        <v>0</v>
      </c>
      <c r="I378" s="7" t="s">
        <v>53</v>
      </c>
      <c r="J378" s="7"/>
      <c r="K378" s="7"/>
      <c r="L378" s="7"/>
      <c r="M378" s="27"/>
      <c r="N378" s="27">
        <v>0</v>
      </c>
      <c r="O378" s="7"/>
      <c r="P378" s="16" t="s">
        <v>54</v>
      </c>
    </row>
    <row r="379" spans="1:16" s="17" customFormat="1" ht="32.4" hidden="1" customHeight="1" x14ac:dyDescent="0.3">
      <c r="A379" s="340" t="s">
        <v>6133</v>
      </c>
      <c r="B379" s="340" t="s">
        <v>6134</v>
      </c>
      <c r="C379" s="29" t="s">
        <v>148</v>
      </c>
      <c r="D379" s="341">
        <v>7142000</v>
      </c>
      <c r="E379" s="341">
        <v>7142000</v>
      </c>
      <c r="F379" s="27">
        <v>0</v>
      </c>
      <c r="G379" s="341">
        <v>7142000</v>
      </c>
      <c r="H379" s="27">
        <v>0</v>
      </c>
      <c r="I379" s="7" t="s">
        <v>53</v>
      </c>
      <c r="J379" s="7"/>
      <c r="K379" s="7"/>
      <c r="L379" s="7"/>
      <c r="M379" s="27"/>
      <c r="N379" s="27">
        <v>0</v>
      </c>
      <c r="O379" s="7"/>
      <c r="P379" s="16" t="s">
        <v>54</v>
      </c>
    </row>
    <row r="380" spans="1:16" s="17" customFormat="1" ht="32.4" hidden="1" customHeight="1" x14ac:dyDescent="0.3">
      <c r="A380" s="340" t="s">
        <v>5439</v>
      </c>
      <c r="B380" s="340" t="s">
        <v>6135</v>
      </c>
      <c r="C380" s="29" t="s">
        <v>148</v>
      </c>
      <c r="D380" s="341">
        <v>1426665</v>
      </c>
      <c r="E380" s="341">
        <v>1426665</v>
      </c>
      <c r="F380" s="27">
        <v>0</v>
      </c>
      <c r="G380" s="341">
        <v>1426665</v>
      </c>
      <c r="H380" s="27">
        <v>0</v>
      </c>
      <c r="I380" s="7" t="s">
        <v>53</v>
      </c>
      <c r="J380" s="7"/>
      <c r="K380" s="7"/>
      <c r="L380" s="7"/>
      <c r="M380" s="27"/>
      <c r="N380" s="27">
        <v>0</v>
      </c>
      <c r="O380" s="7"/>
      <c r="P380" s="16" t="s">
        <v>54</v>
      </c>
    </row>
    <row r="381" spans="1:16" s="17" customFormat="1" ht="32.4" hidden="1" customHeight="1" x14ac:dyDescent="0.3">
      <c r="A381" s="340" t="s">
        <v>5516</v>
      </c>
      <c r="B381" s="340" t="s">
        <v>6136</v>
      </c>
      <c r="C381" s="29" t="s">
        <v>148</v>
      </c>
      <c r="D381" s="341">
        <v>1952713</v>
      </c>
      <c r="E381" s="341">
        <v>1952713</v>
      </c>
      <c r="F381" s="27">
        <v>0</v>
      </c>
      <c r="G381" s="341">
        <v>1952713</v>
      </c>
      <c r="H381" s="27">
        <v>0</v>
      </c>
      <c r="I381" s="7" t="s">
        <v>53</v>
      </c>
      <c r="J381" s="7"/>
      <c r="K381" s="7"/>
      <c r="L381" s="7"/>
      <c r="M381" s="27"/>
      <c r="N381" s="27">
        <v>0</v>
      </c>
      <c r="O381" s="7"/>
      <c r="P381" s="16" t="s">
        <v>54</v>
      </c>
    </row>
    <row r="382" spans="1:16" s="17" customFormat="1" ht="32.4" hidden="1" customHeight="1" x14ac:dyDescent="0.3">
      <c r="A382" s="340" t="s">
        <v>5517</v>
      </c>
      <c r="B382" s="340" t="s">
        <v>6136</v>
      </c>
      <c r="C382" s="29" t="s">
        <v>148</v>
      </c>
      <c r="D382" s="341">
        <v>1954712</v>
      </c>
      <c r="E382" s="341">
        <v>1954712</v>
      </c>
      <c r="F382" s="27">
        <v>0</v>
      </c>
      <c r="G382" s="341">
        <v>1954712</v>
      </c>
      <c r="H382" s="27">
        <v>0</v>
      </c>
      <c r="I382" s="7" t="s">
        <v>53</v>
      </c>
      <c r="J382" s="7"/>
      <c r="K382" s="7"/>
      <c r="L382" s="7"/>
      <c r="M382" s="27"/>
      <c r="N382" s="27">
        <v>0</v>
      </c>
      <c r="O382" s="7"/>
      <c r="P382" s="16" t="s">
        <v>54</v>
      </c>
    </row>
    <row r="383" spans="1:16" s="17" customFormat="1" ht="32.4" hidden="1" customHeight="1" x14ac:dyDescent="0.3">
      <c r="A383" s="340" t="s">
        <v>5518</v>
      </c>
      <c r="B383" s="340" t="s">
        <v>6136</v>
      </c>
      <c r="C383" s="29" t="s">
        <v>148</v>
      </c>
      <c r="D383" s="341">
        <v>1953712</v>
      </c>
      <c r="E383" s="341">
        <v>1953712</v>
      </c>
      <c r="F383" s="27">
        <v>0</v>
      </c>
      <c r="G383" s="341">
        <v>1953712</v>
      </c>
      <c r="H383" s="27">
        <v>0</v>
      </c>
      <c r="I383" s="7" t="s">
        <v>53</v>
      </c>
      <c r="J383" s="7"/>
      <c r="K383" s="7"/>
      <c r="L383" s="7"/>
      <c r="M383" s="27"/>
      <c r="N383" s="27">
        <v>0</v>
      </c>
      <c r="O383" s="7"/>
      <c r="P383" s="16" t="s">
        <v>54</v>
      </c>
    </row>
    <row r="384" spans="1:16" s="17" customFormat="1" ht="32.4" hidden="1" customHeight="1" x14ac:dyDescent="0.3">
      <c r="A384" s="340" t="s">
        <v>5519</v>
      </c>
      <c r="B384" s="340" t="s">
        <v>6136</v>
      </c>
      <c r="C384" s="29" t="s">
        <v>148</v>
      </c>
      <c r="D384" s="341">
        <v>1966713</v>
      </c>
      <c r="E384" s="341">
        <v>1966713</v>
      </c>
      <c r="F384" s="27">
        <v>0</v>
      </c>
      <c r="G384" s="341">
        <v>1966713</v>
      </c>
      <c r="H384" s="27">
        <v>0</v>
      </c>
      <c r="I384" s="7" t="s">
        <v>53</v>
      </c>
      <c r="J384" s="7"/>
      <c r="K384" s="7"/>
      <c r="L384" s="7"/>
      <c r="M384" s="27"/>
      <c r="N384" s="27">
        <v>0</v>
      </c>
      <c r="O384" s="7"/>
      <c r="P384" s="16" t="s">
        <v>54</v>
      </c>
    </row>
    <row r="385" spans="1:16" s="17" customFormat="1" ht="32.4" hidden="1" customHeight="1" x14ac:dyDescent="0.3">
      <c r="A385" s="343" t="s">
        <v>6137</v>
      </c>
      <c r="B385" s="340" t="s">
        <v>6138</v>
      </c>
      <c r="C385" s="29" t="s">
        <v>148</v>
      </c>
      <c r="D385" s="341">
        <v>1102000</v>
      </c>
      <c r="E385" s="341">
        <v>1102000</v>
      </c>
      <c r="F385" s="27">
        <v>0</v>
      </c>
      <c r="G385" s="341">
        <v>1102000</v>
      </c>
      <c r="H385" s="27">
        <v>0</v>
      </c>
      <c r="I385" s="7" t="s">
        <v>53</v>
      </c>
      <c r="J385" s="7"/>
      <c r="K385" s="7"/>
      <c r="L385" s="7"/>
      <c r="M385" s="27"/>
      <c r="N385" s="27">
        <v>0</v>
      </c>
      <c r="O385" s="7"/>
      <c r="P385" s="16" t="s">
        <v>54</v>
      </c>
    </row>
    <row r="386" spans="1:16" s="17" customFormat="1" ht="32.4" hidden="1" customHeight="1" x14ac:dyDescent="0.3">
      <c r="A386" s="340" t="s">
        <v>5521</v>
      </c>
      <c r="B386" s="340" t="s">
        <v>6139</v>
      </c>
      <c r="C386" s="29" t="s">
        <v>148</v>
      </c>
      <c r="D386" s="341">
        <v>4623000</v>
      </c>
      <c r="E386" s="341">
        <v>4623000</v>
      </c>
      <c r="F386" s="27">
        <v>0</v>
      </c>
      <c r="G386" s="341">
        <v>4623000</v>
      </c>
      <c r="H386" s="27">
        <v>0</v>
      </c>
      <c r="I386" s="7" t="s">
        <v>53</v>
      </c>
      <c r="J386" s="7"/>
      <c r="K386" s="7"/>
      <c r="L386" s="7"/>
      <c r="M386" s="27"/>
      <c r="N386" s="27">
        <v>0</v>
      </c>
      <c r="O386" s="7"/>
      <c r="P386" s="16" t="s">
        <v>54</v>
      </c>
    </row>
    <row r="387" spans="1:16" s="17" customFormat="1" ht="32.4" hidden="1" customHeight="1" x14ac:dyDescent="0.3">
      <c r="A387" s="340" t="s">
        <v>4298</v>
      </c>
      <c r="B387" s="340" t="s">
        <v>6140</v>
      </c>
      <c r="C387" s="29" t="s">
        <v>148</v>
      </c>
      <c r="D387" s="341">
        <v>3344000</v>
      </c>
      <c r="E387" s="341">
        <v>3344000</v>
      </c>
      <c r="F387" s="27">
        <v>0</v>
      </c>
      <c r="G387" s="341">
        <v>3344000</v>
      </c>
      <c r="H387" s="27">
        <v>0</v>
      </c>
      <c r="I387" s="7" t="s">
        <v>53</v>
      </c>
      <c r="J387" s="7"/>
      <c r="K387" s="7"/>
      <c r="L387" s="7"/>
      <c r="M387" s="27"/>
      <c r="N387" s="27">
        <v>0</v>
      </c>
      <c r="O387" s="7"/>
      <c r="P387" s="16" t="s">
        <v>54</v>
      </c>
    </row>
    <row r="388" spans="1:16" s="17" customFormat="1" ht="32.4" hidden="1" customHeight="1" x14ac:dyDescent="0.3">
      <c r="A388" s="340" t="s">
        <v>5522</v>
      </c>
      <c r="B388" s="340" t="s">
        <v>6141</v>
      </c>
      <c r="C388" s="29" t="s">
        <v>148</v>
      </c>
      <c r="D388" s="341">
        <v>2593197</v>
      </c>
      <c r="E388" s="341">
        <v>2593197</v>
      </c>
      <c r="F388" s="27">
        <v>0</v>
      </c>
      <c r="G388" s="341">
        <v>2593197</v>
      </c>
      <c r="H388" s="27">
        <v>0</v>
      </c>
      <c r="I388" s="7" t="s">
        <v>53</v>
      </c>
      <c r="J388" s="7"/>
      <c r="K388" s="7"/>
      <c r="L388" s="7"/>
      <c r="M388" s="27"/>
      <c r="N388" s="27">
        <v>0</v>
      </c>
      <c r="O388" s="7"/>
      <c r="P388" s="16" t="s">
        <v>54</v>
      </c>
    </row>
    <row r="389" spans="1:16" s="17" customFormat="1" ht="32.4" hidden="1" customHeight="1" x14ac:dyDescent="0.3">
      <c r="A389" s="340" t="s">
        <v>6142</v>
      </c>
      <c r="B389" s="340" t="s">
        <v>6143</v>
      </c>
      <c r="C389" s="29" t="s">
        <v>148</v>
      </c>
      <c r="D389" s="341">
        <v>1721000</v>
      </c>
      <c r="E389" s="341">
        <v>1721000</v>
      </c>
      <c r="F389" s="27">
        <v>0</v>
      </c>
      <c r="G389" s="341">
        <v>1721000</v>
      </c>
      <c r="H389" s="27">
        <v>0</v>
      </c>
      <c r="I389" s="7" t="s">
        <v>53</v>
      </c>
      <c r="J389" s="7"/>
      <c r="K389" s="7"/>
      <c r="L389" s="7"/>
      <c r="M389" s="27"/>
      <c r="N389" s="27">
        <v>0</v>
      </c>
      <c r="O389" s="7"/>
      <c r="P389" s="16" t="s">
        <v>54</v>
      </c>
    </row>
    <row r="390" spans="1:16" s="17" customFormat="1" ht="32.4" hidden="1" customHeight="1" x14ac:dyDescent="0.3">
      <c r="A390" s="340" t="s">
        <v>6144</v>
      </c>
      <c r="B390" s="340" t="s">
        <v>6145</v>
      </c>
      <c r="C390" s="29" t="s">
        <v>148</v>
      </c>
      <c r="D390" s="341">
        <v>522783</v>
      </c>
      <c r="E390" s="341">
        <v>522783</v>
      </c>
      <c r="F390" s="27">
        <v>0</v>
      </c>
      <c r="G390" s="341">
        <v>522783</v>
      </c>
      <c r="H390" s="27">
        <v>0</v>
      </c>
      <c r="I390" s="7" t="s">
        <v>53</v>
      </c>
      <c r="J390" s="7"/>
      <c r="K390" s="7"/>
      <c r="L390" s="7"/>
      <c r="M390" s="27"/>
      <c r="N390" s="27">
        <v>0</v>
      </c>
      <c r="O390" s="7"/>
      <c r="P390" s="16" t="s">
        <v>54</v>
      </c>
    </row>
    <row r="391" spans="1:16" s="17" customFormat="1" ht="32.4" hidden="1" customHeight="1" x14ac:dyDescent="0.3">
      <c r="A391" s="352" t="s">
        <v>6146</v>
      </c>
      <c r="B391" s="340" t="s">
        <v>6147</v>
      </c>
      <c r="C391" s="29" t="s">
        <v>148</v>
      </c>
      <c r="D391" s="341">
        <v>18057000</v>
      </c>
      <c r="E391" s="341">
        <v>18057000</v>
      </c>
      <c r="F391" s="27">
        <v>0</v>
      </c>
      <c r="G391" s="341">
        <v>18057000</v>
      </c>
      <c r="H391" s="27">
        <v>0</v>
      </c>
      <c r="I391" s="7" t="s">
        <v>53</v>
      </c>
      <c r="J391" s="7"/>
      <c r="K391" s="7"/>
      <c r="L391" s="7"/>
      <c r="M391" s="27"/>
      <c r="N391" s="27">
        <v>0</v>
      </c>
      <c r="O391" s="7"/>
      <c r="P391" s="16" t="s">
        <v>54</v>
      </c>
    </row>
    <row r="392" spans="1:16" s="17" customFormat="1" ht="32.4" hidden="1" customHeight="1" x14ac:dyDescent="0.3">
      <c r="A392" s="340" t="s">
        <v>5527</v>
      </c>
      <c r="B392" s="340" t="s">
        <v>6148</v>
      </c>
      <c r="C392" s="29" t="s">
        <v>148</v>
      </c>
      <c r="D392" s="341">
        <v>18092337</v>
      </c>
      <c r="E392" s="341">
        <v>18092337</v>
      </c>
      <c r="F392" s="27">
        <v>0</v>
      </c>
      <c r="G392" s="341">
        <v>18092337</v>
      </c>
      <c r="H392" s="27">
        <v>0</v>
      </c>
      <c r="I392" s="7" t="s">
        <v>53</v>
      </c>
      <c r="J392" s="7"/>
      <c r="K392" s="7"/>
      <c r="L392" s="7"/>
      <c r="M392" s="27"/>
      <c r="N392" s="27">
        <v>0</v>
      </c>
      <c r="O392" s="7"/>
      <c r="P392" s="16" t="s">
        <v>54</v>
      </c>
    </row>
    <row r="393" spans="1:16" s="17" customFormat="1" ht="32.4" hidden="1" customHeight="1" x14ac:dyDescent="0.3">
      <c r="A393" s="340" t="s">
        <v>5528</v>
      </c>
      <c r="B393" s="340" t="s">
        <v>6148</v>
      </c>
      <c r="C393" s="29" t="s">
        <v>148</v>
      </c>
      <c r="D393" s="341">
        <v>18928000</v>
      </c>
      <c r="E393" s="341">
        <v>18928000</v>
      </c>
      <c r="F393" s="27">
        <v>0</v>
      </c>
      <c r="G393" s="341">
        <v>18928000</v>
      </c>
      <c r="H393" s="27">
        <v>0</v>
      </c>
      <c r="I393" s="7" t="s">
        <v>53</v>
      </c>
      <c r="J393" s="7"/>
      <c r="K393" s="7"/>
      <c r="L393" s="7"/>
      <c r="M393" s="27"/>
      <c r="N393" s="27">
        <v>0</v>
      </c>
      <c r="O393" s="7"/>
      <c r="P393" s="16" t="s">
        <v>54</v>
      </c>
    </row>
    <row r="394" spans="1:16" s="17" customFormat="1" ht="32.4" hidden="1" customHeight="1" x14ac:dyDescent="0.3">
      <c r="A394" s="340" t="s">
        <v>5529</v>
      </c>
      <c r="B394" s="340" t="s">
        <v>6148</v>
      </c>
      <c r="C394" s="29" t="s">
        <v>148</v>
      </c>
      <c r="D394" s="341">
        <v>7530272</v>
      </c>
      <c r="E394" s="341">
        <v>7530272</v>
      </c>
      <c r="F394" s="27">
        <v>0</v>
      </c>
      <c r="G394" s="341">
        <v>7530272</v>
      </c>
      <c r="H394" s="27">
        <v>0</v>
      </c>
      <c r="I394" s="7" t="s">
        <v>53</v>
      </c>
      <c r="J394" s="7"/>
      <c r="K394" s="7"/>
      <c r="L394" s="7"/>
      <c r="M394" s="27"/>
      <c r="N394" s="27">
        <v>0</v>
      </c>
      <c r="O394" s="7"/>
      <c r="P394" s="16" t="s">
        <v>54</v>
      </c>
    </row>
    <row r="395" spans="1:16" s="17" customFormat="1" ht="32.4" hidden="1" customHeight="1" x14ac:dyDescent="0.3">
      <c r="A395" s="340" t="s">
        <v>5530</v>
      </c>
      <c r="B395" s="340" t="s">
        <v>6149</v>
      </c>
      <c r="C395" s="29" t="s">
        <v>148</v>
      </c>
      <c r="D395" s="341">
        <v>1116000</v>
      </c>
      <c r="E395" s="341">
        <v>1116000</v>
      </c>
      <c r="F395" s="27">
        <v>0</v>
      </c>
      <c r="G395" s="341">
        <v>1116000</v>
      </c>
      <c r="H395" s="27">
        <v>0</v>
      </c>
      <c r="I395" s="7" t="s">
        <v>53</v>
      </c>
      <c r="J395" s="7"/>
      <c r="K395" s="7"/>
      <c r="L395" s="7"/>
      <c r="M395" s="27"/>
      <c r="N395" s="27">
        <v>0</v>
      </c>
      <c r="O395" s="7"/>
      <c r="P395" s="16" t="s">
        <v>54</v>
      </c>
    </row>
    <row r="396" spans="1:16" s="17" customFormat="1" ht="32.4" hidden="1" customHeight="1" x14ac:dyDescent="0.3">
      <c r="A396" s="340" t="s">
        <v>5531</v>
      </c>
      <c r="B396" s="340" t="s">
        <v>6149</v>
      </c>
      <c r="C396" s="29" t="s">
        <v>148</v>
      </c>
      <c r="D396" s="341">
        <v>28309000</v>
      </c>
      <c r="E396" s="341">
        <v>28309000</v>
      </c>
      <c r="F396" s="27">
        <v>0</v>
      </c>
      <c r="G396" s="341">
        <v>28309000</v>
      </c>
      <c r="H396" s="27">
        <v>0</v>
      </c>
      <c r="I396" s="7" t="s">
        <v>53</v>
      </c>
      <c r="J396" s="7"/>
      <c r="K396" s="7"/>
      <c r="L396" s="7"/>
      <c r="M396" s="27"/>
      <c r="N396" s="27">
        <v>0</v>
      </c>
      <c r="O396" s="7"/>
      <c r="P396" s="16" t="s">
        <v>54</v>
      </c>
    </row>
    <row r="397" spans="1:16" s="17" customFormat="1" ht="32.4" hidden="1" customHeight="1" x14ac:dyDescent="0.3">
      <c r="A397" s="340" t="s">
        <v>5466</v>
      </c>
      <c r="B397" s="340" t="s">
        <v>6150</v>
      </c>
      <c r="C397" s="29" t="s">
        <v>148</v>
      </c>
      <c r="D397" s="341">
        <v>8974142</v>
      </c>
      <c r="E397" s="341">
        <v>8974142</v>
      </c>
      <c r="F397" s="27">
        <v>0</v>
      </c>
      <c r="G397" s="341">
        <v>8974142</v>
      </c>
      <c r="H397" s="27">
        <v>0</v>
      </c>
      <c r="I397" s="7" t="s">
        <v>53</v>
      </c>
      <c r="J397" s="7"/>
      <c r="K397" s="7"/>
      <c r="L397" s="7"/>
      <c r="M397" s="27"/>
      <c r="N397" s="27">
        <v>0</v>
      </c>
      <c r="O397" s="7"/>
      <c r="P397" s="16" t="s">
        <v>54</v>
      </c>
    </row>
    <row r="398" spans="1:16" s="17" customFormat="1" ht="32.4" hidden="1" customHeight="1" x14ac:dyDescent="0.3">
      <c r="A398" s="340" t="s">
        <v>5533</v>
      </c>
      <c r="B398" s="340" t="s">
        <v>6150</v>
      </c>
      <c r="C398" s="29" t="s">
        <v>148</v>
      </c>
      <c r="D398" s="341">
        <v>8198000</v>
      </c>
      <c r="E398" s="341">
        <v>8198000</v>
      </c>
      <c r="F398" s="27">
        <v>0</v>
      </c>
      <c r="G398" s="341">
        <v>8198000</v>
      </c>
      <c r="H398" s="27">
        <v>0</v>
      </c>
      <c r="I398" s="7" t="s">
        <v>53</v>
      </c>
      <c r="J398" s="7"/>
      <c r="K398" s="7"/>
      <c r="L398" s="7"/>
      <c r="M398" s="27"/>
      <c r="N398" s="27">
        <v>0</v>
      </c>
      <c r="O398" s="7"/>
      <c r="P398" s="16" t="s">
        <v>54</v>
      </c>
    </row>
    <row r="399" spans="1:16" s="17" customFormat="1" ht="32.4" hidden="1" customHeight="1" x14ac:dyDescent="0.3">
      <c r="A399" s="352" t="s">
        <v>5534</v>
      </c>
      <c r="B399" s="340" t="s">
        <v>6151</v>
      </c>
      <c r="C399" s="29" t="s">
        <v>148</v>
      </c>
      <c r="D399" s="341">
        <v>23721261</v>
      </c>
      <c r="E399" s="341">
        <v>23721261</v>
      </c>
      <c r="F399" s="27">
        <v>0</v>
      </c>
      <c r="G399" s="341">
        <v>23721261</v>
      </c>
      <c r="H399" s="27">
        <v>0</v>
      </c>
      <c r="I399" s="7" t="s">
        <v>53</v>
      </c>
      <c r="J399" s="7"/>
      <c r="K399" s="7"/>
      <c r="L399" s="7"/>
      <c r="M399" s="27"/>
      <c r="N399" s="27">
        <v>0</v>
      </c>
      <c r="O399" s="7"/>
      <c r="P399" s="16" t="s">
        <v>54</v>
      </c>
    </row>
    <row r="400" spans="1:16" s="17" customFormat="1" ht="32.4" hidden="1" customHeight="1" x14ac:dyDescent="0.3">
      <c r="A400" s="352" t="s">
        <v>5535</v>
      </c>
      <c r="B400" s="340" t="s">
        <v>6152</v>
      </c>
      <c r="C400" s="29" t="s">
        <v>148</v>
      </c>
      <c r="D400" s="341">
        <v>3391227</v>
      </c>
      <c r="E400" s="341">
        <v>3391227</v>
      </c>
      <c r="F400" s="27">
        <v>0</v>
      </c>
      <c r="G400" s="341">
        <v>3391227</v>
      </c>
      <c r="H400" s="27">
        <v>0</v>
      </c>
      <c r="I400" s="7" t="s">
        <v>53</v>
      </c>
      <c r="J400" s="7"/>
      <c r="K400" s="7"/>
      <c r="L400" s="7"/>
      <c r="M400" s="27"/>
      <c r="N400" s="27">
        <v>0</v>
      </c>
      <c r="O400" s="7"/>
      <c r="P400" s="16" t="s">
        <v>54</v>
      </c>
    </row>
    <row r="401" spans="1:16" s="17" customFormat="1" ht="32.4" hidden="1" customHeight="1" x14ac:dyDescent="0.3">
      <c r="A401" s="340" t="s">
        <v>5530</v>
      </c>
      <c r="B401" s="340" t="s">
        <v>6153</v>
      </c>
      <c r="C401" s="29" t="s">
        <v>148</v>
      </c>
      <c r="D401" s="341">
        <v>2520000</v>
      </c>
      <c r="E401" s="341">
        <v>2520000</v>
      </c>
      <c r="F401" s="27">
        <v>0</v>
      </c>
      <c r="G401" s="341">
        <v>2520000</v>
      </c>
      <c r="H401" s="27">
        <v>0</v>
      </c>
      <c r="I401" s="7" t="s">
        <v>53</v>
      </c>
      <c r="J401" s="7"/>
      <c r="K401" s="7"/>
      <c r="L401" s="7"/>
      <c r="M401" s="27"/>
      <c r="N401" s="27">
        <v>0</v>
      </c>
      <c r="O401" s="7"/>
      <c r="P401" s="16" t="s">
        <v>54</v>
      </c>
    </row>
    <row r="402" spans="1:16" s="17" customFormat="1" ht="32.4" hidden="1" customHeight="1" x14ac:dyDescent="0.3">
      <c r="A402" s="340" t="s">
        <v>5536</v>
      </c>
      <c r="B402" s="340" t="s">
        <v>6153</v>
      </c>
      <c r="C402" s="29" t="s">
        <v>148</v>
      </c>
      <c r="D402" s="341">
        <v>15108000</v>
      </c>
      <c r="E402" s="341">
        <v>15108000</v>
      </c>
      <c r="F402" s="27">
        <v>0</v>
      </c>
      <c r="G402" s="341">
        <v>15108000</v>
      </c>
      <c r="H402" s="27">
        <v>0</v>
      </c>
      <c r="I402" s="7" t="s">
        <v>53</v>
      </c>
      <c r="J402" s="7"/>
      <c r="K402" s="7"/>
      <c r="L402" s="7"/>
      <c r="M402" s="27"/>
      <c r="N402" s="27">
        <v>0</v>
      </c>
      <c r="O402" s="7"/>
      <c r="P402" s="16" t="s">
        <v>54</v>
      </c>
    </row>
    <row r="403" spans="1:16" s="17" customFormat="1" ht="32.4" hidden="1" customHeight="1" x14ac:dyDescent="0.3">
      <c r="A403" s="352" t="s">
        <v>5505</v>
      </c>
      <c r="B403" s="340" t="s">
        <v>6154</v>
      </c>
      <c r="C403" s="29" t="s">
        <v>148</v>
      </c>
      <c r="D403" s="341">
        <v>13243000</v>
      </c>
      <c r="E403" s="341">
        <v>13243000</v>
      </c>
      <c r="F403" s="27">
        <v>0</v>
      </c>
      <c r="G403" s="341">
        <v>13243000</v>
      </c>
      <c r="H403" s="27">
        <v>0</v>
      </c>
      <c r="I403" s="7" t="s">
        <v>53</v>
      </c>
      <c r="J403" s="7"/>
      <c r="K403" s="7"/>
      <c r="L403" s="7"/>
      <c r="M403" s="27"/>
      <c r="N403" s="27">
        <v>0</v>
      </c>
      <c r="O403" s="7"/>
      <c r="P403" s="16" t="s">
        <v>54</v>
      </c>
    </row>
    <row r="404" spans="1:16" s="17" customFormat="1" ht="32.4" hidden="1" customHeight="1" x14ac:dyDescent="0.3">
      <c r="A404" s="352" t="s">
        <v>5537</v>
      </c>
      <c r="B404" s="340" t="s">
        <v>6155</v>
      </c>
      <c r="C404" s="29" t="s">
        <v>148</v>
      </c>
      <c r="D404" s="341">
        <v>7257061</v>
      </c>
      <c r="E404" s="341">
        <v>7257061</v>
      </c>
      <c r="F404" s="27">
        <v>0</v>
      </c>
      <c r="G404" s="341">
        <v>7257061</v>
      </c>
      <c r="H404" s="27">
        <v>0</v>
      </c>
      <c r="I404" s="7" t="s">
        <v>53</v>
      </c>
      <c r="J404" s="7"/>
      <c r="K404" s="7"/>
      <c r="L404" s="7"/>
      <c r="M404" s="27"/>
      <c r="N404" s="27">
        <v>0</v>
      </c>
      <c r="O404" s="7"/>
      <c r="P404" s="16" t="s">
        <v>54</v>
      </c>
    </row>
    <row r="405" spans="1:16" s="17" customFormat="1" ht="32.4" hidden="1" customHeight="1" x14ac:dyDescent="0.3">
      <c r="A405" s="340" t="s">
        <v>5538</v>
      </c>
      <c r="B405" s="340" t="s">
        <v>6156</v>
      </c>
      <c r="C405" s="29" t="s">
        <v>148</v>
      </c>
      <c r="D405" s="341">
        <v>15336702</v>
      </c>
      <c r="E405" s="341">
        <v>15336702</v>
      </c>
      <c r="F405" s="27">
        <v>0</v>
      </c>
      <c r="G405" s="341">
        <v>15336702</v>
      </c>
      <c r="H405" s="27">
        <v>0</v>
      </c>
      <c r="I405" s="7" t="s">
        <v>53</v>
      </c>
      <c r="J405" s="7"/>
      <c r="K405" s="7"/>
      <c r="L405" s="7"/>
      <c r="M405" s="27"/>
      <c r="N405" s="27">
        <v>0</v>
      </c>
      <c r="O405" s="7"/>
      <c r="P405" s="16" t="s">
        <v>54</v>
      </c>
    </row>
    <row r="406" spans="1:16" s="17" customFormat="1" ht="32.4" hidden="1" customHeight="1" x14ac:dyDescent="0.3">
      <c r="A406" s="340" t="s">
        <v>5539</v>
      </c>
      <c r="B406" s="340" t="s">
        <v>6156</v>
      </c>
      <c r="C406" s="29" t="s">
        <v>148</v>
      </c>
      <c r="D406" s="341">
        <v>16121000</v>
      </c>
      <c r="E406" s="341">
        <v>16121000</v>
      </c>
      <c r="F406" s="27">
        <v>0</v>
      </c>
      <c r="G406" s="341">
        <v>16121000</v>
      </c>
      <c r="H406" s="27">
        <v>0</v>
      </c>
      <c r="I406" s="7" t="s">
        <v>53</v>
      </c>
      <c r="J406" s="7"/>
      <c r="K406" s="7"/>
      <c r="L406" s="7"/>
      <c r="M406" s="27"/>
      <c r="N406" s="27">
        <v>0</v>
      </c>
      <c r="O406" s="7"/>
      <c r="P406" s="16" t="s">
        <v>54</v>
      </c>
    </row>
    <row r="407" spans="1:16" s="17" customFormat="1" ht="32.4" hidden="1" customHeight="1" x14ac:dyDescent="0.3">
      <c r="A407" s="340" t="s">
        <v>5540</v>
      </c>
      <c r="B407" s="340" t="s">
        <v>6156</v>
      </c>
      <c r="C407" s="29" t="s">
        <v>148</v>
      </c>
      <c r="D407" s="341">
        <v>14816000</v>
      </c>
      <c r="E407" s="341">
        <v>14816000</v>
      </c>
      <c r="F407" s="27">
        <v>0</v>
      </c>
      <c r="G407" s="341">
        <v>14816000</v>
      </c>
      <c r="H407" s="27">
        <v>0</v>
      </c>
      <c r="I407" s="7" t="s">
        <v>53</v>
      </c>
      <c r="J407" s="7"/>
      <c r="K407" s="7"/>
      <c r="L407" s="7"/>
      <c r="M407" s="27"/>
      <c r="N407" s="27">
        <v>0</v>
      </c>
      <c r="O407" s="7"/>
      <c r="P407" s="16" t="s">
        <v>54</v>
      </c>
    </row>
    <row r="408" spans="1:16" s="17" customFormat="1" ht="32.4" hidden="1" customHeight="1" x14ac:dyDescent="0.3">
      <c r="A408" s="340" t="s">
        <v>5541</v>
      </c>
      <c r="B408" s="340" t="s">
        <v>6157</v>
      </c>
      <c r="C408" s="29" t="s">
        <v>148</v>
      </c>
      <c r="D408" s="341">
        <v>2982985</v>
      </c>
      <c r="E408" s="341">
        <v>2982985</v>
      </c>
      <c r="F408" s="27">
        <v>0</v>
      </c>
      <c r="G408" s="341">
        <v>2982985</v>
      </c>
      <c r="H408" s="27">
        <v>0</v>
      </c>
      <c r="I408" s="7" t="s">
        <v>53</v>
      </c>
      <c r="J408" s="7"/>
      <c r="K408" s="7"/>
      <c r="L408" s="7"/>
      <c r="M408" s="27"/>
      <c r="N408" s="27">
        <v>0</v>
      </c>
      <c r="O408" s="7"/>
      <c r="P408" s="16" t="s">
        <v>54</v>
      </c>
    </row>
    <row r="409" spans="1:16" s="17" customFormat="1" ht="32.4" hidden="1" customHeight="1" x14ac:dyDescent="0.3">
      <c r="A409" s="340" t="s">
        <v>5542</v>
      </c>
      <c r="B409" s="340" t="s">
        <v>6157</v>
      </c>
      <c r="C409" s="29" t="s">
        <v>148</v>
      </c>
      <c r="D409" s="341">
        <v>3450563</v>
      </c>
      <c r="E409" s="341">
        <v>3450563</v>
      </c>
      <c r="F409" s="27">
        <v>0</v>
      </c>
      <c r="G409" s="341">
        <v>3450563</v>
      </c>
      <c r="H409" s="27">
        <v>0</v>
      </c>
      <c r="I409" s="7" t="s">
        <v>53</v>
      </c>
      <c r="J409" s="7"/>
      <c r="K409" s="7"/>
      <c r="L409" s="7"/>
      <c r="M409" s="27"/>
      <c r="N409" s="27">
        <v>0</v>
      </c>
      <c r="O409" s="7"/>
      <c r="P409" s="16" t="s">
        <v>54</v>
      </c>
    </row>
    <row r="410" spans="1:16" s="17" customFormat="1" ht="32.4" hidden="1" customHeight="1" x14ac:dyDescent="0.3">
      <c r="A410" s="340" t="s">
        <v>5543</v>
      </c>
      <c r="B410" s="340" t="s">
        <v>6157</v>
      </c>
      <c r="C410" s="29" t="s">
        <v>148</v>
      </c>
      <c r="D410" s="341">
        <v>7154805</v>
      </c>
      <c r="E410" s="341">
        <v>7154805</v>
      </c>
      <c r="F410" s="27">
        <v>0</v>
      </c>
      <c r="G410" s="341">
        <v>7154805</v>
      </c>
      <c r="H410" s="27">
        <v>0</v>
      </c>
      <c r="I410" s="7" t="s">
        <v>53</v>
      </c>
      <c r="J410" s="7"/>
      <c r="K410" s="7"/>
      <c r="L410" s="7"/>
      <c r="M410" s="27"/>
      <c r="N410" s="27">
        <v>0</v>
      </c>
      <c r="O410" s="7"/>
      <c r="P410" s="16" t="s">
        <v>54</v>
      </c>
    </row>
    <row r="411" spans="1:16" s="17" customFormat="1" ht="32.4" hidden="1" customHeight="1" x14ac:dyDescent="0.3">
      <c r="A411" s="340" t="s">
        <v>5544</v>
      </c>
      <c r="B411" s="340" t="s">
        <v>6158</v>
      </c>
      <c r="C411" s="29" t="s">
        <v>148</v>
      </c>
      <c r="D411" s="341">
        <v>1301315</v>
      </c>
      <c r="E411" s="341">
        <v>1301315</v>
      </c>
      <c r="F411" s="27">
        <v>0</v>
      </c>
      <c r="G411" s="341">
        <v>1301315</v>
      </c>
      <c r="H411" s="27">
        <v>0</v>
      </c>
      <c r="I411" s="7" t="s">
        <v>53</v>
      </c>
      <c r="J411" s="7"/>
      <c r="K411" s="7"/>
      <c r="L411" s="7"/>
      <c r="M411" s="27"/>
      <c r="N411" s="27">
        <v>0</v>
      </c>
      <c r="O411" s="7"/>
      <c r="P411" s="16" t="s">
        <v>54</v>
      </c>
    </row>
    <row r="412" spans="1:16" s="17" customFormat="1" ht="32.4" hidden="1" customHeight="1" x14ac:dyDescent="0.3">
      <c r="A412" s="340" t="s">
        <v>5545</v>
      </c>
      <c r="B412" s="340" t="s">
        <v>6158</v>
      </c>
      <c r="C412" s="29" t="s">
        <v>148</v>
      </c>
      <c r="D412" s="341">
        <v>2143000</v>
      </c>
      <c r="E412" s="341">
        <v>2143000</v>
      </c>
      <c r="F412" s="27">
        <v>0</v>
      </c>
      <c r="G412" s="341">
        <v>2143000</v>
      </c>
      <c r="H412" s="27">
        <v>0</v>
      </c>
      <c r="I412" s="7" t="s">
        <v>53</v>
      </c>
      <c r="J412" s="7"/>
      <c r="K412" s="7"/>
      <c r="L412" s="7"/>
      <c r="M412" s="27"/>
      <c r="N412" s="27">
        <v>0</v>
      </c>
      <c r="O412" s="7"/>
      <c r="P412" s="16" t="s">
        <v>54</v>
      </c>
    </row>
    <row r="413" spans="1:16" s="17" customFormat="1" ht="32.4" hidden="1" customHeight="1" x14ac:dyDescent="0.3">
      <c r="A413" s="340" t="s">
        <v>5546</v>
      </c>
      <c r="B413" s="340" t="s">
        <v>6158</v>
      </c>
      <c r="C413" s="29" t="s">
        <v>148</v>
      </c>
      <c r="D413" s="341">
        <v>553183</v>
      </c>
      <c r="E413" s="341">
        <v>553183</v>
      </c>
      <c r="F413" s="27">
        <v>0</v>
      </c>
      <c r="G413" s="341">
        <v>553183</v>
      </c>
      <c r="H413" s="27">
        <v>0</v>
      </c>
      <c r="I413" s="7" t="s">
        <v>53</v>
      </c>
      <c r="J413" s="7"/>
      <c r="K413" s="7"/>
      <c r="L413" s="7"/>
      <c r="M413" s="27"/>
      <c r="N413" s="27">
        <v>0</v>
      </c>
      <c r="O413" s="7"/>
      <c r="P413" s="16" t="s">
        <v>54</v>
      </c>
    </row>
    <row r="414" spans="1:16" s="17" customFormat="1" ht="32.4" hidden="1" customHeight="1" x14ac:dyDescent="0.3">
      <c r="A414" s="340" t="s">
        <v>3307</v>
      </c>
      <c r="B414" s="340" t="s">
        <v>6159</v>
      </c>
      <c r="C414" s="29" t="s">
        <v>148</v>
      </c>
      <c r="D414" s="341">
        <v>1712000</v>
      </c>
      <c r="E414" s="341">
        <v>1712000</v>
      </c>
      <c r="F414" s="27">
        <v>0</v>
      </c>
      <c r="G414" s="341">
        <v>1712000</v>
      </c>
      <c r="H414" s="27">
        <v>0</v>
      </c>
      <c r="I414" s="7" t="s">
        <v>53</v>
      </c>
      <c r="J414" s="7"/>
      <c r="K414" s="7"/>
      <c r="L414" s="7"/>
      <c r="M414" s="27"/>
      <c r="N414" s="27">
        <v>0</v>
      </c>
      <c r="O414" s="7"/>
      <c r="P414" s="16" t="s">
        <v>54</v>
      </c>
    </row>
    <row r="415" spans="1:16" s="17" customFormat="1" ht="32.4" hidden="1" customHeight="1" x14ac:dyDescent="0.3">
      <c r="A415" s="340" t="s">
        <v>5458</v>
      </c>
      <c r="B415" s="340" t="s">
        <v>6159</v>
      </c>
      <c r="C415" s="29" t="s">
        <v>148</v>
      </c>
      <c r="D415" s="341">
        <v>8640403.9999999981</v>
      </c>
      <c r="E415" s="341">
        <v>8640403.9999999981</v>
      </c>
      <c r="F415" s="27">
        <v>0</v>
      </c>
      <c r="G415" s="341">
        <v>8640403.9999999981</v>
      </c>
      <c r="H415" s="27">
        <v>0</v>
      </c>
      <c r="I415" s="7" t="s">
        <v>53</v>
      </c>
      <c r="J415" s="7"/>
      <c r="K415" s="7"/>
      <c r="L415" s="7"/>
      <c r="M415" s="27"/>
      <c r="N415" s="27">
        <v>0</v>
      </c>
      <c r="O415" s="7"/>
      <c r="P415" s="16" t="s">
        <v>54</v>
      </c>
    </row>
    <row r="416" spans="1:16" s="17" customFormat="1" ht="32.4" hidden="1" customHeight="1" x14ac:dyDescent="0.3">
      <c r="A416" s="340" t="s">
        <v>5547</v>
      </c>
      <c r="B416" s="340" t="s">
        <v>6159</v>
      </c>
      <c r="C416" s="29" t="s">
        <v>148</v>
      </c>
      <c r="D416" s="341">
        <v>4558748</v>
      </c>
      <c r="E416" s="341">
        <v>4558748</v>
      </c>
      <c r="F416" s="27">
        <v>0</v>
      </c>
      <c r="G416" s="341">
        <v>4558748</v>
      </c>
      <c r="H416" s="27">
        <v>0</v>
      </c>
      <c r="I416" s="7" t="s">
        <v>53</v>
      </c>
      <c r="J416" s="7"/>
      <c r="K416" s="7"/>
      <c r="L416" s="7"/>
      <c r="M416" s="27"/>
      <c r="N416" s="27">
        <v>0</v>
      </c>
      <c r="O416" s="7"/>
      <c r="P416" s="16" t="s">
        <v>54</v>
      </c>
    </row>
    <row r="417" spans="1:16" s="17" customFormat="1" ht="32.4" hidden="1" customHeight="1" x14ac:dyDescent="0.3">
      <c r="A417" s="340" t="s">
        <v>5548</v>
      </c>
      <c r="B417" s="340" t="s">
        <v>6159</v>
      </c>
      <c r="C417" s="29" t="s">
        <v>148</v>
      </c>
      <c r="D417" s="341">
        <v>1151579</v>
      </c>
      <c r="E417" s="341">
        <v>1151579</v>
      </c>
      <c r="F417" s="27">
        <v>0</v>
      </c>
      <c r="G417" s="341">
        <v>1151579</v>
      </c>
      <c r="H417" s="27">
        <v>0</v>
      </c>
      <c r="I417" s="7" t="s">
        <v>53</v>
      </c>
      <c r="J417" s="7"/>
      <c r="K417" s="7"/>
      <c r="L417" s="7"/>
      <c r="M417" s="27"/>
      <c r="N417" s="27">
        <v>0</v>
      </c>
      <c r="O417" s="7"/>
      <c r="P417" s="16" t="s">
        <v>54</v>
      </c>
    </row>
    <row r="418" spans="1:16" s="17" customFormat="1" ht="32.4" hidden="1" customHeight="1" x14ac:dyDescent="0.3">
      <c r="A418" s="340" t="s">
        <v>5549</v>
      </c>
      <c r="B418" s="340" t="s">
        <v>6159</v>
      </c>
      <c r="C418" s="29" t="s">
        <v>148</v>
      </c>
      <c r="D418" s="341">
        <v>3190377.9999999995</v>
      </c>
      <c r="E418" s="341">
        <v>3190377.9999999995</v>
      </c>
      <c r="F418" s="27">
        <v>0</v>
      </c>
      <c r="G418" s="341">
        <v>3190377.9999999995</v>
      </c>
      <c r="H418" s="27">
        <v>0</v>
      </c>
      <c r="I418" s="7" t="s">
        <v>53</v>
      </c>
      <c r="J418" s="7"/>
      <c r="K418" s="7"/>
      <c r="L418" s="7"/>
      <c r="M418" s="27"/>
      <c r="N418" s="27">
        <v>0</v>
      </c>
      <c r="O418" s="7"/>
      <c r="P418" s="16" t="s">
        <v>54</v>
      </c>
    </row>
    <row r="419" spans="1:16" s="17" customFormat="1" ht="32.4" hidden="1" customHeight="1" x14ac:dyDescent="0.3">
      <c r="A419" s="340" t="s">
        <v>5465</v>
      </c>
      <c r="B419" s="340" t="s">
        <v>6160</v>
      </c>
      <c r="C419" s="29" t="s">
        <v>148</v>
      </c>
      <c r="D419" s="341">
        <v>1035000</v>
      </c>
      <c r="E419" s="341">
        <v>1035000</v>
      </c>
      <c r="F419" s="27">
        <v>0</v>
      </c>
      <c r="G419" s="341">
        <v>1035000</v>
      </c>
      <c r="H419" s="27">
        <v>0</v>
      </c>
      <c r="I419" s="7" t="s">
        <v>53</v>
      </c>
      <c r="J419" s="7"/>
      <c r="K419" s="7"/>
      <c r="L419" s="7"/>
      <c r="M419" s="27"/>
      <c r="N419" s="27">
        <v>0</v>
      </c>
      <c r="O419" s="7"/>
      <c r="P419" s="16" t="s">
        <v>54</v>
      </c>
    </row>
    <row r="420" spans="1:16" s="17" customFormat="1" ht="32.4" hidden="1" customHeight="1" x14ac:dyDescent="0.3">
      <c r="A420" s="340" t="s">
        <v>5550</v>
      </c>
      <c r="B420" s="340" t="s">
        <v>6160</v>
      </c>
      <c r="C420" s="29" t="s">
        <v>148</v>
      </c>
      <c r="D420" s="341">
        <v>164000</v>
      </c>
      <c r="E420" s="341">
        <v>164000</v>
      </c>
      <c r="F420" s="27">
        <v>0</v>
      </c>
      <c r="G420" s="341">
        <v>164000</v>
      </c>
      <c r="H420" s="27">
        <v>0</v>
      </c>
      <c r="I420" s="7" t="s">
        <v>53</v>
      </c>
      <c r="J420" s="7"/>
      <c r="K420" s="7"/>
      <c r="L420" s="7"/>
      <c r="M420" s="27"/>
      <c r="N420" s="27">
        <v>0</v>
      </c>
      <c r="O420" s="7"/>
      <c r="P420" s="16" t="s">
        <v>54</v>
      </c>
    </row>
    <row r="421" spans="1:16" s="17" customFormat="1" ht="32.4" hidden="1" customHeight="1" x14ac:dyDescent="0.3">
      <c r="A421" s="340" t="s">
        <v>5551</v>
      </c>
      <c r="B421" s="340" t="s">
        <v>6160</v>
      </c>
      <c r="C421" s="29" t="s">
        <v>148</v>
      </c>
      <c r="D421" s="341">
        <v>14170000</v>
      </c>
      <c r="E421" s="341">
        <v>14170000</v>
      </c>
      <c r="F421" s="27">
        <v>0</v>
      </c>
      <c r="G421" s="341">
        <v>14170000</v>
      </c>
      <c r="H421" s="27">
        <v>0</v>
      </c>
      <c r="I421" s="7" t="s">
        <v>53</v>
      </c>
      <c r="J421" s="7"/>
      <c r="K421" s="7"/>
      <c r="L421" s="7"/>
      <c r="M421" s="27"/>
      <c r="N421" s="27">
        <v>0</v>
      </c>
      <c r="O421" s="7"/>
      <c r="P421" s="16" t="s">
        <v>54</v>
      </c>
    </row>
    <row r="422" spans="1:16" s="17" customFormat="1" ht="32.4" hidden="1" customHeight="1" x14ac:dyDescent="0.3">
      <c r="A422" s="340" t="s">
        <v>5555</v>
      </c>
      <c r="B422" s="340" t="s">
        <v>6161</v>
      </c>
      <c r="C422" s="29" t="s">
        <v>148</v>
      </c>
      <c r="D422" s="341">
        <v>14315636.999999998</v>
      </c>
      <c r="E422" s="341">
        <v>14315636.999999998</v>
      </c>
      <c r="F422" s="27">
        <v>0</v>
      </c>
      <c r="G422" s="341">
        <v>14315636.999999998</v>
      </c>
      <c r="H422" s="27">
        <v>0</v>
      </c>
      <c r="I422" s="7" t="s">
        <v>53</v>
      </c>
      <c r="J422" s="7"/>
      <c r="K422" s="7"/>
      <c r="L422" s="7"/>
      <c r="M422" s="27"/>
      <c r="N422" s="27">
        <v>0</v>
      </c>
      <c r="O422" s="7"/>
      <c r="P422" s="16" t="s">
        <v>54</v>
      </c>
    </row>
    <row r="423" spans="1:16" s="17" customFormat="1" ht="32.4" hidden="1" customHeight="1" x14ac:dyDescent="0.3">
      <c r="A423" s="340" t="s">
        <v>5556</v>
      </c>
      <c r="B423" s="340" t="s">
        <v>6161</v>
      </c>
      <c r="C423" s="29" t="s">
        <v>148</v>
      </c>
      <c r="D423" s="341">
        <v>954889</v>
      </c>
      <c r="E423" s="341">
        <v>954889</v>
      </c>
      <c r="F423" s="27">
        <v>0</v>
      </c>
      <c r="G423" s="341">
        <v>954889</v>
      </c>
      <c r="H423" s="27">
        <v>0</v>
      </c>
      <c r="I423" s="7" t="s">
        <v>53</v>
      </c>
      <c r="J423" s="7"/>
      <c r="K423" s="7"/>
      <c r="L423" s="7"/>
      <c r="M423" s="27"/>
      <c r="N423" s="27">
        <v>0</v>
      </c>
      <c r="O423" s="7"/>
      <c r="P423" s="16" t="s">
        <v>54</v>
      </c>
    </row>
    <row r="424" spans="1:16" s="17" customFormat="1" ht="32.4" hidden="1" customHeight="1" x14ac:dyDescent="0.3">
      <c r="A424" s="340" t="s">
        <v>5557</v>
      </c>
      <c r="B424" s="340" t="s">
        <v>6161</v>
      </c>
      <c r="C424" s="29" t="s">
        <v>148</v>
      </c>
      <c r="D424" s="341">
        <v>1511000</v>
      </c>
      <c r="E424" s="341">
        <v>1511000</v>
      </c>
      <c r="F424" s="27">
        <v>0</v>
      </c>
      <c r="G424" s="341">
        <v>1511000</v>
      </c>
      <c r="H424" s="27">
        <v>0</v>
      </c>
      <c r="I424" s="7" t="s">
        <v>53</v>
      </c>
      <c r="J424" s="7"/>
      <c r="K424" s="7"/>
      <c r="L424" s="7"/>
      <c r="M424" s="27"/>
      <c r="N424" s="27">
        <v>0</v>
      </c>
      <c r="O424" s="7"/>
      <c r="P424" s="16" t="s">
        <v>54</v>
      </c>
    </row>
    <row r="425" spans="1:16" s="17" customFormat="1" ht="32.4" hidden="1" customHeight="1" x14ac:dyDescent="0.3">
      <c r="A425" s="340" t="s">
        <v>5558</v>
      </c>
      <c r="B425" s="340" t="s">
        <v>6162</v>
      </c>
      <c r="C425" s="29" t="s">
        <v>148</v>
      </c>
      <c r="D425" s="341">
        <v>762704</v>
      </c>
      <c r="E425" s="341">
        <v>762704</v>
      </c>
      <c r="F425" s="27">
        <v>0</v>
      </c>
      <c r="G425" s="341">
        <v>762704</v>
      </c>
      <c r="H425" s="27">
        <v>0</v>
      </c>
      <c r="I425" s="7" t="s">
        <v>53</v>
      </c>
      <c r="J425" s="7"/>
      <c r="K425" s="7"/>
      <c r="L425" s="7"/>
      <c r="M425" s="27"/>
      <c r="N425" s="27">
        <v>0</v>
      </c>
      <c r="O425" s="7"/>
      <c r="P425" s="16" t="s">
        <v>54</v>
      </c>
    </row>
    <row r="426" spans="1:16" s="17" customFormat="1" ht="32.4" hidden="1" customHeight="1" x14ac:dyDescent="0.3">
      <c r="A426" s="340" t="s">
        <v>5559</v>
      </c>
      <c r="B426" s="340" t="s">
        <v>6162</v>
      </c>
      <c r="C426" s="29" t="s">
        <v>148</v>
      </c>
      <c r="D426" s="341">
        <v>5292591</v>
      </c>
      <c r="E426" s="341">
        <v>5292591</v>
      </c>
      <c r="F426" s="27">
        <v>0</v>
      </c>
      <c r="G426" s="341">
        <v>5292591</v>
      </c>
      <c r="H426" s="27">
        <v>0</v>
      </c>
      <c r="I426" s="7" t="s">
        <v>53</v>
      </c>
      <c r="J426" s="7"/>
      <c r="K426" s="7"/>
      <c r="L426" s="7"/>
      <c r="M426" s="27"/>
      <c r="N426" s="27">
        <v>0</v>
      </c>
      <c r="O426" s="7"/>
      <c r="P426" s="16" t="s">
        <v>54</v>
      </c>
    </row>
    <row r="427" spans="1:16" s="17" customFormat="1" ht="32.4" hidden="1" customHeight="1" x14ac:dyDescent="0.3">
      <c r="A427" s="340" t="s">
        <v>1177</v>
      </c>
      <c r="B427" s="340" t="s">
        <v>6162</v>
      </c>
      <c r="C427" s="29" t="s">
        <v>148</v>
      </c>
      <c r="D427" s="341">
        <v>1140000</v>
      </c>
      <c r="E427" s="341">
        <v>1140000</v>
      </c>
      <c r="F427" s="27">
        <v>0</v>
      </c>
      <c r="G427" s="341">
        <v>1140000</v>
      </c>
      <c r="H427" s="27">
        <v>0</v>
      </c>
      <c r="I427" s="7" t="s">
        <v>53</v>
      </c>
      <c r="J427" s="7"/>
      <c r="K427" s="7"/>
      <c r="L427" s="7"/>
      <c r="M427" s="27"/>
      <c r="N427" s="27">
        <v>0</v>
      </c>
      <c r="O427" s="7"/>
      <c r="P427" s="16" t="s">
        <v>54</v>
      </c>
    </row>
    <row r="428" spans="1:16" s="17" customFormat="1" ht="32.4" hidden="1" customHeight="1" x14ac:dyDescent="0.3">
      <c r="A428" s="340" t="s">
        <v>5531</v>
      </c>
      <c r="B428" s="340" t="s">
        <v>6162</v>
      </c>
      <c r="C428" s="29" t="s">
        <v>148</v>
      </c>
      <c r="D428" s="341">
        <v>3985414</v>
      </c>
      <c r="E428" s="341">
        <v>3985414</v>
      </c>
      <c r="F428" s="27">
        <v>0</v>
      </c>
      <c r="G428" s="341">
        <v>3985414</v>
      </c>
      <c r="H428" s="27">
        <v>0</v>
      </c>
      <c r="I428" s="7" t="s">
        <v>53</v>
      </c>
      <c r="J428" s="7"/>
      <c r="K428" s="7"/>
      <c r="L428" s="7"/>
      <c r="M428" s="27"/>
      <c r="N428" s="27">
        <v>0</v>
      </c>
      <c r="O428" s="7"/>
      <c r="P428" s="16" t="s">
        <v>54</v>
      </c>
    </row>
    <row r="429" spans="1:16" s="17" customFormat="1" ht="32.4" hidden="1" customHeight="1" x14ac:dyDescent="0.3">
      <c r="A429" s="340" t="s">
        <v>6163</v>
      </c>
      <c r="B429" s="340" t="s">
        <v>6162</v>
      </c>
      <c r="C429" s="29" t="s">
        <v>148</v>
      </c>
      <c r="D429" s="341">
        <v>7189002</v>
      </c>
      <c r="E429" s="341">
        <v>7189002</v>
      </c>
      <c r="F429" s="27">
        <v>0</v>
      </c>
      <c r="G429" s="341">
        <v>7189002</v>
      </c>
      <c r="H429" s="27">
        <v>0</v>
      </c>
      <c r="I429" s="7" t="s">
        <v>53</v>
      </c>
      <c r="J429" s="7"/>
      <c r="K429" s="7"/>
      <c r="L429" s="7"/>
      <c r="M429" s="27"/>
      <c r="N429" s="27">
        <v>0</v>
      </c>
      <c r="O429" s="7"/>
      <c r="P429" s="16" t="s">
        <v>54</v>
      </c>
    </row>
    <row r="430" spans="1:16" s="17" customFormat="1" ht="32.4" hidden="1" customHeight="1" x14ac:dyDescent="0.3">
      <c r="A430" s="340" t="s">
        <v>5561</v>
      </c>
      <c r="B430" s="340" t="s">
        <v>6164</v>
      </c>
      <c r="C430" s="29" t="s">
        <v>148</v>
      </c>
      <c r="D430" s="341">
        <v>2965000</v>
      </c>
      <c r="E430" s="341">
        <v>2965000</v>
      </c>
      <c r="F430" s="27">
        <v>0</v>
      </c>
      <c r="G430" s="341">
        <v>2965000</v>
      </c>
      <c r="H430" s="27">
        <v>0</v>
      </c>
      <c r="I430" s="7" t="s">
        <v>53</v>
      </c>
      <c r="J430" s="7"/>
      <c r="K430" s="7"/>
      <c r="L430" s="7"/>
      <c r="M430" s="27"/>
      <c r="N430" s="27">
        <v>0</v>
      </c>
      <c r="O430" s="7"/>
      <c r="P430" s="16" t="s">
        <v>54</v>
      </c>
    </row>
    <row r="431" spans="1:16" s="17" customFormat="1" ht="32.4" hidden="1" customHeight="1" x14ac:dyDescent="0.3">
      <c r="A431" s="340" t="s">
        <v>5562</v>
      </c>
      <c r="B431" s="340" t="s">
        <v>6164</v>
      </c>
      <c r="C431" s="29" t="s">
        <v>148</v>
      </c>
      <c r="D431" s="341">
        <v>1994000</v>
      </c>
      <c r="E431" s="341">
        <v>1994000</v>
      </c>
      <c r="F431" s="27">
        <v>0</v>
      </c>
      <c r="G431" s="341">
        <v>1994000</v>
      </c>
      <c r="H431" s="27">
        <v>0</v>
      </c>
      <c r="I431" s="7" t="s">
        <v>53</v>
      </c>
      <c r="J431" s="7"/>
      <c r="K431" s="7"/>
      <c r="L431" s="7"/>
      <c r="M431" s="27"/>
      <c r="N431" s="27">
        <v>0</v>
      </c>
      <c r="O431" s="7"/>
      <c r="P431" s="16" t="s">
        <v>54</v>
      </c>
    </row>
    <row r="432" spans="1:16" s="17" customFormat="1" ht="32.4" hidden="1" customHeight="1" x14ac:dyDescent="0.3">
      <c r="A432" s="340" t="s">
        <v>5563</v>
      </c>
      <c r="B432" s="340" t="s">
        <v>6164</v>
      </c>
      <c r="C432" s="29" t="s">
        <v>148</v>
      </c>
      <c r="D432" s="341">
        <v>8942000</v>
      </c>
      <c r="E432" s="341">
        <v>8942000</v>
      </c>
      <c r="F432" s="27">
        <v>0</v>
      </c>
      <c r="G432" s="341">
        <v>8942000</v>
      </c>
      <c r="H432" s="27">
        <v>0</v>
      </c>
      <c r="I432" s="7" t="s">
        <v>53</v>
      </c>
      <c r="J432" s="7"/>
      <c r="K432" s="7"/>
      <c r="L432" s="7"/>
      <c r="M432" s="27"/>
      <c r="N432" s="27">
        <v>0</v>
      </c>
      <c r="O432" s="7"/>
      <c r="P432" s="16" t="s">
        <v>54</v>
      </c>
    </row>
    <row r="433" spans="1:16" s="17" customFormat="1" ht="32.4" hidden="1" customHeight="1" x14ac:dyDescent="0.3">
      <c r="A433" s="340" t="s">
        <v>5565</v>
      </c>
      <c r="B433" s="340" t="s">
        <v>6165</v>
      </c>
      <c r="C433" s="29" t="s">
        <v>148</v>
      </c>
      <c r="D433" s="341">
        <v>1031955.9999999999</v>
      </c>
      <c r="E433" s="341">
        <v>1031955.9999999999</v>
      </c>
      <c r="F433" s="27">
        <v>0</v>
      </c>
      <c r="G433" s="341">
        <v>1031955.9999999999</v>
      </c>
      <c r="H433" s="27">
        <v>0</v>
      </c>
      <c r="I433" s="7" t="s">
        <v>53</v>
      </c>
      <c r="J433" s="7"/>
      <c r="K433" s="7"/>
      <c r="L433" s="7"/>
      <c r="M433" s="27"/>
      <c r="N433" s="27">
        <v>0</v>
      </c>
      <c r="O433" s="7"/>
      <c r="P433" s="16" t="s">
        <v>54</v>
      </c>
    </row>
    <row r="434" spans="1:16" s="17" customFormat="1" ht="32.4" hidden="1" customHeight="1" x14ac:dyDescent="0.3">
      <c r="A434" s="340" t="s">
        <v>5566</v>
      </c>
      <c r="B434" s="340" t="s">
        <v>6165</v>
      </c>
      <c r="C434" s="29" t="s">
        <v>148</v>
      </c>
      <c r="D434" s="341">
        <v>3597000</v>
      </c>
      <c r="E434" s="341">
        <v>3597000</v>
      </c>
      <c r="F434" s="27">
        <v>0</v>
      </c>
      <c r="G434" s="341">
        <v>3597000</v>
      </c>
      <c r="H434" s="27">
        <v>0</v>
      </c>
      <c r="I434" s="7" t="s">
        <v>53</v>
      </c>
      <c r="J434" s="7"/>
      <c r="K434" s="7"/>
      <c r="L434" s="7"/>
      <c r="M434" s="27"/>
      <c r="N434" s="27">
        <v>0</v>
      </c>
      <c r="O434" s="7"/>
      <c r="P434" s="16" t="s">
        <v>54</v>
      </c>
    </row>
    <row r="435" spans="1:16" s="17" customFormat="1" ht="32.4" hidden="1" customHeight="1" x14ac:dyDescent="0.3">
      <c r="A435" s="340" t="s">
        <v>5570</v>
      </c>
      <c r="B435" s="340" t="s">
        <v>6166</v>
      </c>
      <c r="C435" s="29" t="s">
        <v>148</v>
      </c>
      <c r="D435" s="341">
        <v>4270000</v>
      </c>
      <c r="E435" s="341">
        <v>4270000</v>
      </c>
      <c r="F435" s="27">
        <v>0</v>
      </c>
      <c r="G435" s="341">
        <v>4270000</v>
      </c>
      <c r="H435" s="27">
        <v>0</v>
      </c>
      <c r="I435" s="7" t="s">
        <v>53</v>
      </c>
      <c r="J435" s="7"/>
      <c r="K435" s="7"/>
      <c r="L435" s="7"/>
      <c r="M435" s="27"/>
      <c r="N435" s="27">
        <v>0</v>
      </c>
      <c r="O435" s="7"/>
      <c r="P435" s="16" t="s">
        <v>54</v>
      </c>
    </row>
    <row r="436" spans="1:16" s="17" customFormat="1" ht="32.4" hidden="1" customHeight="1" x14ac:dyDescent="0.3">
      <c r="A436" s="340" t="s">
        <v>5571</v>
      </c>
      <c r="B436" s="340" t="s">
        <v>6166</v>
      </c>
      <c r="C436" s="29" t="s">
        <v>148</v>
      </c>
      <c r="D436" s="341">
        <v>5988000</v>
      </c>
      <c r="E436" s="341">
        <v>5988000</v>
      </c>
      <c r="F436" s="27">
        <v>0</v>
      </c>
      <c r="G436" s="341">
        <v>5988000</v>
      </c>
      <c r="H436" s="27">
        <v>0</v>
      </c>
      <c r="I436" s="7" t="s">
        <v>53</v>
      </c>
      <c r="J436" s="7"/>
      <c r="K436" s="7"/>
      <c r="L436" s="7"/>
      <c r="M436" s="27"/>
      <c r="N436" s="27">
        <v>0</v>
      </c>
      <c r="O436" s="7"/>
      <c r="P436" s="16" t="s">
        <v>54</v>
      </c>
    </row>
    <row r="437" spans="1:16" s="17" customFormat="1" ht="32.4" hidden="1" customHeight="1" x14ac:dyDescent="0.3">
      <c r="A437" s="340" t="s">
        <v>5572</v>
      </c>
      <c r="B437" s="340" t="s">
        <v>6166</v>
      </c>
      <c r="C437" s="29" t="s">
        <v>148</v>
      </c>
      <c r="D437" s="341">
        <v>15934000</v>
      </c>
      <c r="E437" s="341">
        <v>15934000</v>
      </c>
      <c r="F437" s="27">
        <v>0</v>
      </c>
      <c r="G437" s="341">
        <v>15934000</v>
      </c>
      <c r="H437" s="27">
        <v>0</v>
      </c>
      <c r="I437" s="7" t="s">
        <v>53</v>
      </c>
      <c r="J437" s="7"/>
      <c r="K437" s="7"/>
      <c r="L437" s="7"/>
      <c r="M437" s="27"/>
      <c r="N437" s="27">
        <v>0</v>
      </c>
      <c r="O437" s="7"/>
      <c r="P437" s="16" t="s">
        <v>54</v>
      </c>
    </row>
    <row r="438" spans="1:16" s="17" customFormat="1" ht="32.4" hidden="1" customHeight="1" x14ac:dyDescent="0.3">
      <c r="A438" s="340" t="s">
        <v>5573</v>
      </c>
      <c r="B438" s="340" t="s">
        <v>6167</v>
      </c>
      <c r="C438" s="29" t="s">
        <v>148</v>
      </c>
      <c r="D438" s="341">
        <v>9316000</v>
      </c>
      <c r="E438" s="341">
        <v>9316000</v>
      </c>
      <c r="F438" s="27">
        <v>0</v>
      </c>
      <c r="G438" s="341">
        <v>9316000</v>
      </c>
      <c r="H438" s="27">
        <v>0</v>
      </c>
      <c r="I438" s="7" t="s">
        <v>53</v>
      </c>
      <c r="J438" s="7"/>
      <c r="K438" s="7"/>
      <c r="L438" s="7"/>
      <c r="M438" s="27"/>
      <c r="N438" s="27">
        <v>0</v>
      </c>
      <c r="O438" s="7"/>
      <c r="P438" s="16" t="s">
        <v>54</v>
      </c>
    </row>
    <row r="439" spans="1:16" s="17" customFormat="1" ht="32.4" hidden="1" customHeight="1" x14ac:dyDescent="0.3">
      <c r="A439" s="340" t="s">
        <v>5574</v>
      </c>
      <c r="B439" s="340" t="s">
        <v>6167</v>
      </c>
      <c r="C439" s="29" t="s">
        <v>148</v>
      </c>
      <c r="D439" s="341">
        <v>2968000</v>
      </c>
      <c r="E439" s="341">
        <v>2968000</v>
      </c>
      <c r="F439" s="27">
        <v>0</v>
      </c>
      <c r="G439" s="341">
        <v>2968000</v>
      </c>
      <c r="H439" s="27">
        <v>0</v>
      </c>
      <c r="I439" s="7" t="s">
        <v>53</v>
      </c>
      <c r="J439" s="7"/>
      <c r="K439" s="7"/>
      <c r="L439" s="7"/>
      <c r="M439" s="27"/>
      <c r="N439" s="27">
        <v>0</v>
      </c>
      <c r="O439" s="7"/>
      <c r="P439" s="16" t="s">
        <v>54</v>
      </c>
    </row>
    <row r="440" spans="1:16" s="17" customFormat="1" ht="32.4" hidden="1" customHeight="1" x14ac:dyDescent="0.3">
      <c r="A440" s="340" t="s">
        <v>5448</v>
      </c>
      <c r="B440" s="340" t="s">
        <v>6167</v>
      </c>
      <c r="C440" s="29" t="s">
        <v>148</v>
      </c>
      <c r="D440" s="341">
        <v>7534000</v>
      </c>
      <c r="E440" s="341">
        <v>7534000</v>
      </c>
      <c r="F440" s="27">
        <v>0</v>
      </c>
      <c r="G440" s="341">
        <v>7534000</v>
      </c>
      <c r="H440" s="27">
        <v>0</v>
      </c>
      <c r="I440" s="7" t="s">
        <v>53</v>
      </c>
      <c r="J440" s="7"/>
      <c r="K440" s="7"/>
      <c r="L440" s="7"/>
      <c r="M440" s="27"/>
      <c r="N440" s="27">
        <v>0</v>
      </c>
      <c r="O440" s="7"/>
      <c r="P440" s="16" t="s">
        <v>54</v>
      </c>
    </row>
    <row r="441" spans="1:16" s="17" customFormat="1" ht="32.4" hidden="1" customHeight="1" x14ac:dyDescent="0.3">
      <c r="A441" s="340" t="s">
        <v>5510</v>
      </c>
      <c r="B441" s="340" t="s">
        <v>6167</v>
      </c>
      <c r="C441" s="29" t="s">
        <v>148</v>
      </c>
      <c r="D441" s="341">
        <v>5751000</v>
      </c>
      <c r="E441" s="341">
        <v>5751000</v>
      </c>
      <c r="F441" s="27">
        <v>0</v>
      </c>
      <c r="G441" s="341">
        <v>5751000</v>
      </c>
      <c r="H441" s="27">
        <v>0</v>
      </c>
      <c r="I441" s="7" t="s">
        <v>53</v>
      </c>
      <c r="J441" s="7"/>
      <c r="K441" s="7"/>
      <c r="L441" s="7"/>
      <c r="M441" s="27"/>
      <c r="N441" s="27">
        <v>0</v>
      </c>
      <c r="O441" s="7"/>
      <c r="P441" s="16" t="s">
        <v>54</v>
      </c>
    </row>
    <row r="442" spans="1:16" s="17" customFormat="1" ht="32.4" hidden="1" customHeight="1" x14ac:dyDescent="0.3">
      <c r="A442" s="340" t="s">
        <v>5575</v>
      </c>
      <c r="B442" s="340" t="s">
        <v>6168</v>
      </c>
      <c r="C442" s="29" t="s">
        <v>148</v>
      </c>
      <c r="D442" s="341">
        <v>3278947</v>
      </c>
      <c r="E442" s="341">
        <v>3278947</v>
      </c>
      <c r="F442" s="27">
        <v>0</v>
      </c>
      <c r="G442" s="341">
        <v>3278947</v>
      </c>
      <c r="H442" s="27">
        <v>0</v>
      </c>
      <c r="I442" s="7" t="s">
        <v>53</v>
      </c>
      <c r="J442" s="7"/>
      <c r="K442" s="7"/>
      <c r="L442" s="7"/>
      <c r="M442" s="27"/>
      <c r="N442" s="27">
        <v>0</v>
      </c>
      <c r="O442" s="7"/>
      <c r="P442" s="16" t="s">
        <v>54</v>
      </c>
    </row>
    <row r="443" spans="1:16" s="17" customFormat="1" ht="32.4" hidden="1" customHeight="1" x14ac:dyDescent="0.3">
      <c r="A443" s="340" t="s">
        <v>5576</v>
      </c>
      <c r="B443" s="340" t="s">
        <v>6168</v>
      </c>
      <c r="C443" s="29" t="s">
        <v>148</v>
      </c>
      <c r="D443" s="341">
        <v>1430642</v>
      </c>
      <c r="E443" s="341">
        <v>1430642</v>
      </c>
      <c r="F443" s="27">
        <v>0</v>
      </c>
      <c r="G443" s="341">
        <v>1430642</v>
      </c>
      <c r="H443" s="27">
        <v>0</v>
      </c>
      <c r="I443" s="7" t="s">
        <v>53</v>
      </c>
      <c r="J443" s="7"/>
      <c r="K443" s="7"/>
      <c r="L443" s="7"/>
      <c r="M443" s="27"/>
      <c r="N443" s="27">
        <v>0</v>
      </c>
      <c r="O443" s="7"/>
      <c r="P443" s="16" t="s">
        <v>54</v>
      </c>
    </row>
    <row r="444" spans="1:16" s="17" customFormat="1" ht="32.4" hidden="1" customHeight="1" x14ac:dyDescent="0.3">
      <c r="A444" s="340" t="s">
        <v>5577</v>
      </c>
      <c r="B444" s="340" t="s">
        <v>6168</v>
      </c>
      <c r="C444" s="29" t="s">
        <v>148</v>
      </c>
      <c r="D444" s="341">
        <v>2675518</v>
      </c>
      <c r="E444" s="341">
        <v>2675518</v>
      </c>
      <c r="F444" s="27">
        <v>0</v>
      </c>
      <c r="G444" s="341">
        <v>2675518</v>
      </c>
      <c r="H444" s="27">
        <v>0</v>
      </c>
      <c r="I444" s="7" t="s">
        <v>53</v>
      </c>
      <c r="J444" s="7"/>
      <c r="K444" s="7"/>
      <c r="L444" s="7"/>
      <c r="M444" s="27"/>
      <c r="N444" s="27">
        <v>0</v>
      </c>
      <c r="O444" s="7"/>
      <c r="P444" s="16" t="s">
        <v>54</v>
      </c>
    </row>
    <row r="445" spans="1:16" s="17" customFormat="1" ht="32.4" hidden="1" customHeight="1" x14ac:dyDescent="0.3">
      <c r="A445" s="340" t="s">
        <v>5578</v>
      </c>
      <c r="B445" s="340" t="s">
        <v>6169</v>
      </c>
      <c r="C445" s="29" t="s">
        <v>148</v>
      </c>
      <c r="D445" s="341">
        <v>18807000</v>
      </c>
      <c r="E445" s="341">
        <v>18807000</v>
      </c>
      <c r="F445" s="27">
        <v>0</v>
      </c>
      <c r="G445" s="341">
        <v>18807000</v>
      </c>
      <c r="H445" s="27">
        <v>0</v>
      </c>
      <c r="I445" s="7" t="s">
        <v>53</v>
      </c>
      <c r="J445" s="7"/>
      <c r="K445" s="7"/>
      <c r="L445" s="7"/>
      <c r="M445" s="27"/>
      <c r="N445" s="27">
        <v>0</v>
      </c>
      <c r="O445" s="7"/>
      <c r="P445" s="16" t="s">
        <v>54</v>
      </c>
    </row>
    <row r="446" spans="1:16" s="17" customFormat="1" ht="32.4" hidden="1" customHeight="1" x14ac:dyDescent="0.3">
      <c r="A446" s="340" t="s">
        <v>5579</v>
      </c>
      <c r="B446" s="340" t="s">
        <v>6169</v>
      </c>
      <c r="C446" s="29" t="s">
        <v>148</v>
      </c>
      <c r="D446" s="341">
        <v>2048000</v>
      </c>
      <c r="E446" s="341">
        <v>2048000</v>
      </c>
      <c r="F446" s="27">
        <v>0</v>
      </c>
      <c r="G446" s="341">
        <v>2048000</v>
      </c>
      <c r="H446" s="27">
        <v>0</v>
      </c>
      <c r="I446" s="7" t="s">
        <v>53</v>
      </c>
      <c r="J446" s="7"/>
      <c r="K446" s="7"/>
      <c r="L446" s="7"/>
      <c r="M446" s="27"/>
      <c r="N446" s="27">
        <v>0</v>
      </c>
      <c r="O446" s="7"/>
      <c r="P446" s="16" t="s">
        <v>54</v>
      </c>
    </row>
    <row r="447" spans="1:16" s="17" customFormat="1" ht="32.4" hidden="1" customHeight="1" x14ac:dyDescent="0.3">
      <c r="A447" s="340" t="s">
        <v>5580</v>
      </c>
      <c r="B447" s="340" t="s">
        <v>6169</v>
      </c>
      <c r="C447" s="29" t="s">
        <v>148</v>
      </c>
      <c r="D447" s="341">
        <v>655000</v>
      </c>
      <c r="E447" s="341">
        <v>655000</v>
      </c>
      <c r="F447" s="27">
        <v>0</v>
      </c>
      <c r="G447" s="341">
        <v>655000</v>
      </c>
      <c r="H447" s="27">
        <v>0</v>
      </c>
      <c r="I447" s="7" t="s">
        <v>53</v>
      </c>
      <c r="J447" s="7"/>
      <c r="K447" s="7"/>
      <c r="L447" s="7"/>
      <c r="M447" s="27"/>
      <c r="N447" s="27">
        <v>0</v>
      </c>
      <c r="O447" s="7"/>
      <c r="P447" s="16" t="s">
        <v>54</v>
      </c>
    </row>
    <row r="448" spans="1:16" s="17" customFormat="1" ht="32.4" hidden="1" customHeight="1" x14ac:dyDescent="0.3">
      <c r="A448" s="340" t="s">
        <v>5581</v>
      </c>
      <c r="B448" s="340" t="s">
        <v>6169</v>
      </c>
      <c r="C448" s="29" t="s">
        <v>148</v>
      </c>
      <c r="D448" s="341">
        <v>2170000</v>
      </c>
      <c r="E448" s="341">
        <v>2170000</v>
      </c>
      <c r="F448" s="27">
        <v>0</v>
      </c>
      <c r="G448" s="341">
        <v>2170000</v>
      </c>
      <c r="H448" s="27">
        <v>0</v>
      </c>
      <c r="I448" s="7" t="s">
        <v>53</v>
      </c>
      <c r="J448" s="7"/>
      <c r="K448" s="7"/>
      <c r="L448" s="7"/>
      <c r="M448" s="27"/>
      <c r="N448" s="27">
        <v>0</v>
      </c>
      <c r="O448" s="7"/>
      <c r="P448" s="16" t="s">
        <v>54</v>
      </c>
    </row>
    <row r="449" spans="1:16" s="17" customFormat="1" ht="32.4" hidden="1" customHeight="1" x14ac:dyDescent="0.3">
      <c r="A449" s="340" t="s">
        <v>5582</v>
      </c>
      <c r="B449" s="340" t="s">
        <v>6170</v>
      </c>
      <c r="C449" s="29" t="s">
        <v>148</v>
      </c>
      <c r="D449" s="341">
        <v>2444000</v>
      </c>
      <c r="E449" s="341">
        <v>2444000</v>
      </c>
      <c r="F449" s="27">
        <v>0</v>
      </c>
      <c r="G449" s="341">
        <v>2444000</v>
      </c>
      <c r="H449" s="27">
        <v>0</v>
      </c>
      <c r="I449" s="7" t="s">
        <v>53</v>
      </c>
      <c r="J449" s="7"/>
      <c r="K449" s="7"/>
      <c r="L449" s="7"/>
      <c r="M449" s="27"/>
      <c r="N449" s="27">
        <v>0</v>
      </c>
      <c r="O449" s="7"/>
      <c r="P449" s="16" t="s">
        <v>54</v>
      </c>
    </row>
    <row r="450" spans="1:16" s="17" customFormat="1" ht="32.4" hidden="1" customHeight="1" x14ac:dyDescent="0.3">
      <c r="A450" s="340" t="s">
        <v>5583</v>
      </c>
      <c r="B450" s="340" t="s">
        <v>6170</v>
      </c>
      <c r="C450" s="29" t="s">
        <v>148</v>
      </c>
      <c r="D450" s="341">
        <v>2046000</v>
      </c>
      <c r="E450" s="341">
        <v>2046000</v>
      </c>
      <c r="F450" s="27">
        <v>0</v>
      </c>
      <c r="G450" s="341">
        <v>2046000</v>
      </c>
      <c r="H450" s="27">
        <v>0</v>
      </c>
      <c r="I450" s="7" t="s">
        <v>53</v>
      </c>
      <c r="J450" s="7"/>
      <c r="K450" s="7"/>
      <c r="L450" s="7"/>
      <c r="M450" s="27"/>
      <c r="N450" s="27">
        <v>0</v>
      </c>
      <c r="O450" s="7"/>
      <c r="P450" s="16" t="s">
        <v>54</v>
      </c>
    </row>
    <row r="451" spans="1:16" s="17" customFormat="1" ht="32.4" hidden="1" customHeight="1" x14ac:dyDescent="0.3">
      <c r="A451" s="340" t="s">
        <v>5584</v>
      </c>
      <c r="B451" s="340" t="s">
        <v>6170</v>
      </c>
      <c r="C451" s="29" t="s">
        <v>148</v>
      </c>
      <c r="D451" s="341">
        <v>6110000</v>
      </c>
      <c r="E451" s="341">
        <v>6110000</v>
      </c>
      <c r="F451" s="27">
        <v>0</v>
      </c>
      <c r="G451" s="341">
        <v>6110000</v>
      </c>
      <c r="H451" s="27">
        <v>0</v>
      </c>
      <c r="I451" s="7" t="s">
        <v>53</v>
      </c>
      <c r="J451" s="7"/>
      <c r="K451" s="7"/>
      <c r="L451" s="7"/>
      <c r="M451" s="27"/>
      <c r="N451" s="27">
        <v>0</v>
      </c>
      <c r="O451" s="7"/>
      <c r="P451" s="16" t="s">
        <v>54</v>
      </c>
    </row>
    <row r="452" spans="1:16" s="17" customFormat="1" ht="32.4" hidden="1" customHeight="1" x14ac:dyDescent="0.3">
      <c r="A452" s="340" t="s">
        <v>5588</v>
      </c>
      <c r="B452" s="340" t="s">
        <v>6171</v>
      </c>
      <c r="C452" s="29" t="s">
        <v>148</v>
      </c>
      <c r="D452" s="341">
        <v>4923000</v>
      </c>
      <c r="E452" s="341">
        <v>4923000</v>
      </c>
      <c r="F452" s="27">
        <v>0</v>
      </c>
      <c r="G452" s="341">
        <v>4923000</v>
      </c>
      <c r="H452" s="27">
        <v>0</v>
      </c>
      <c r="I452" s="7" t="s">
        <v>53</v>
      </c>
      <c r="J452" s="7"/>
      <c r="K452" s="7"/>
      <c r="L452" s="7"/>
      <c r="M452" s="27"/>
      <c r="N452" s="27">
        <v>0</v>
      </c>
      <c r="O452" s="7"/>
      <c r="P452" s="16" t="s">
        <v>54</v>
      </c>
    </row>
    <row r="453" spans="1:16" s="17" customFormat="1" ht="32.4" hidden="1" customHeight="1" x14ac:dyDescent="0.3">
      <c r="A453" s="340" t="s">
        <v>5589</v>
      </c>
      <c r="B453" s="340" t="s">
        <v>6171</v>
      </c>
      <c r="C453" s="29" t="s">
        <v>148</v>
      </c>
      <c r="D453" s="341">
        <v>3920000</v>
      </c>
      <c r="E453" s="341">
        <v>3920000</v>
      </c>
      <c r="F453" s="27">
        <v>0</v>
      </c>
      <c r="G453" s="341">
        <v>3920000</v>
      </c>
      <c r="H453" s="27">
        <v>0</v>
      </c>
      <c r="I453" s="7" t="s">
        <v>53</v>
      </c>
      <c r="J453" s="7"/>
      <c r="K453" s="7"/>
      <c r="L453" s="7"/>
      <c r="M453" s="27"/>
      <c r="N453" s="27">
        <v>0</v>
      </c>
      <c r="O453" s="7"/>
      <c r="P453" s="16" t="s">
        <v>54</v>
      </c>
    </row>
    <row r="454" spans="1:16" s="17" customFormat="1" ht="32.4" hidden="1" customHeight="1" x14ac:dyDescent="0.3">
      <c r="A454" s="340" t="s">
        <v>5590</v>
      </c>
      <c r="B454" s="340" t="s">
        <v>6171</v>
      </c>
      <c r="C454" s="29" t="s">
        <v>148</v>
      </c>
      <c r="D454" s="341">
        <v>3002000</v>
      </c>
      <c r="E454" s="341">
        <v>3002000</v>
      </c>
      <c r="F454" s="27">
        <v>0</v>
      </c>
      <c r="G454" s="341">
        <v>3002000</v>
      </c>
      <c r="H454" s="27">
        <v>0</v>
      </c>
      <c r="I454" s="7" t="s">
        <v>53</v>
      </c>
      <c r="J454" s="7"/>
      <c r="K454" s="7"/>
      <c r="L454" s="7"/>
      <c r="M454" s="27"/>
      <c r="N454" s="27">
        <v>0</v>
      </c>
      <c r="O454" s="7"/>
      <c r="P454" s="16" t="s">
        <v>54</v>
      </c>
    </row>
    <row r="455" spans="1:16" s="17" customFormat="1" ht="32.4" hidden="1" customHeight="1" x14ac:dyDescent="0.3">
      <c r="A455" s="340" t="s">
        <v>5591</v>
      </c>
      <c r="B455" s="340" t="s">
        <v>6171</v>
      </c>
      <c r="C455" s="29" t="s">
        <v>148</v>
      </c>
      <c r="D455" s="341">
        <v>14807000</v>
      </c>
      <c r="E455" s="341">
        <v>14807000</v>
      </c>
      <c r="F455" s="27">
        <v>0</v>
      </c>
      <c r="G455" s="341">
        <v>14807000</v>
      </c>
      <c r="H455" s="27">
        <v>0</v>
      </c>
      <c r="I455" s="7" t="s">
        <v>53</v>
      </c>
      <c r="J455" s="7"/>
      <c r="K455" s="7"/>
      <c r="L455" s="7"/>
      <c r="M455" s="27"/>
      <c r="N455" s="27">
        <v>0</v>
      </c>
      <c r="O455" s="7"/>
      <c r="P455" s="16" t="s">
        <v>54</v>
      </c>
    </row>
    <row r="456" spans="1:16" s="17" customFormat="1" ht="32.4" hidden="1" customHeight="1" x14ac:dyDescent="0.3">
      <c r="A456" s="352" t="s">
        <v>2753</v>
      </c>
      <c r="B456" s="340" t="s">
        <v>6172</v>
      </c>
      <c r="C456" s="29" t="s">
        <v>148</v>
      </c>
      <c r="D456" s="341">
        <v>9142000</v>
      </c>
      <c r="E456" s="341">
        <v>9142000</v>
      </c>
      <c r="F456" s="27">
        <v>0</v>
      </c>
      <c r="G456" s="341">
        <v>9142000</v>
      </c>
      <c r="H456" s="27">
        <v>0</v>
      </c>
      <c r="I456" s="7" t="s">
        <v>53</v>
      </c>
      <c r="J456" s="7"/>
      <c r="K456" s="7"/>
      <c r="L456" s="7"/>
      <c r="M456" s="27"/>
      <c r="N456" s="27">
        <v>0</v>
      </c>
      <c r="O456" s="7"/>
      <c r="P456" s="16" t="s">
        <v>54</v>
      </c>
    </row>
    <row r="457" spans="1:16" s="17" customFormat="1" ht="32.4" hidden="1" customHeight="1" x14ac:dyDescent="0.3">
      <c r="A457" s="352" t="s">
        <v>5592</v>
      </c>
      <c r="B457" s="340" t="s">
        <v>6173</v>
      </c>
      <c r="C457" s="29" t="s">
        <v>148</v>
      </c>
      <c r="D457" s="341">
        <v>3895000</v>
      </c>
      <c r="E457" s="341">
        <v>3895000</v>
      </c>
      <c r="F457" s="27">
        <v>0</v>
      </c>
      <c r="G457" s="341">
        <v>3895000</v>
      </c>
      <c r="H457" s="27">
        <v>0</v>
      </c>
      <c r="I457" s="7" t="s">
        <v>53</v>
      </c>
      <c r="J457" s="7"/>
      <c r="K457" s="7"/>
      <c r="L457" s="7"/>
      <c r="M457" s="27"/>
      <c r="N457" s="27">
        <v>0</v>
      </c>
      <c r="O457" s="7"/>
      <c r="P457" s="16" t="s">
        <v>54</v>
      </c>
    </row>
    <row r="458" spans="1:16" s="17" customFormat="1" ht="32.4" hidden="1" customHeight="1" x14ac:dyDescent="0.3">
      <c r="A458" s="352" t="s">
        <v>5593</v>
      </c>
      <c r="B458" s="340" t="s">
        <v>6174</v>
      </c>
      <c r="C458" s="29" t="s">
        <v>148</v>
      </c>
      <c r="D458" s="341">
        <v>6667501</v>
      </c>
      <c r="E458" s="341">
        <v>6667501</v>
      </c>
      <c r="F458" s="27">
        <v>0</v>
      </c>
      <c r="G458" s="341">
        <v>6667501</v>
      </c>
      <c r="H458" s="27">
        <v>0</v>
      </c>
      <c r="I458" s="7" t="s">
        <v>53</v>
      </c>
      <c r="J458" s="7"/>
      <c r="K458" s="7"/>
      <c r="L458" s="7"/>
      <c r="M458" s="27"/>
      <c r="N458" s="27">
        <v>0</v>
      </c>
      <c r="O458" s="7"/>
      <c r="P458" s="16" t="s">
        <v>54</v>
      </c>
    </row>
    <row r="459" spans="1:16" s="17" customFormat="1" ht="32.4" hidden="1" customHeight="1" x14ac:dyDescent="0.3">
      <c r="A459" s="352" t="s">
        <v>5594</v>
      </c>
      <c r="B459" s="340" t="s">
        <v>6175</v>
      </c>
      <c r="C459" s="29" t="s">
        <v>148</v>
      </c>
      <c r="D459" s="341">
        <v>5966000</v>
      </c>
      <c r="E459" s="341">
        <v>5966000</v>
      </c>
      <c r="F459" s="27">
        <v>0</v>
      </c>
      <c r="G459" s="341">
        <v>5966000</v>
      </c>
      <c r="H459" s="27">
        <v>0</v>
      </c>
      <c r="I459" s="7" t="s">
        <v>53</v>
      </c>
      <c r="J459" s="7"/>
      <c r="K459" s="7"/>
      <c r="L459" s="7"/>
      <c r="M459" s="27"/>
      <c r="N459" s="27">
        <v>0</v>
      </c>
      <c r="O459" s="7"/>
      <c r="P459" s="16" t="s">
        <v>54</v>
      </c>
    </row>
    <row r="460" spans="1:16" s="17" customFormat="1" ht="32.4" hidden="1" customHeight="1" x14ac:dyDescent="0.3">
      <c r="A460" s="352" t="s">
        <v>5595</v>
      </c>
      <c r="B460" s="340" t="s">
        <v>6176</v>
      </c>
      <c r="C460" s="29" t="s">
        <v>148</v>
      </c>
      <c r="D460" s="341">
        <v>7073000</v>
      </c>
      <c r="E460" s="341">
        <v>7073000</v>
      </c>
      <c r="F460" s="27">
        <v>0</v>
      </c>
      <c r="G460" s="341">
        <v>7073000</v>
      </c>
      <c r="H460" s="27">
        <v>0</v>
      </c>
      <c r="I460" s="7" t="s">
        <v>53</v>
      </c>
      <c r="J460" s="7"/>
      <c r="K460" s="7"/>
      <c r="L460" s="7"/>
      <c r="M460" s="27"/>
      <c r="N460" s="27">
        <v>0</v>
      </c>
      <c r="O460" s="7"/>
      <c r="P460" s="16" t="s">
        <v>54</v>
      </c>
    </row>
    <row r="461" spans="1:16" s="17" customFormat="1" ht="32.4" hidden="1" customHeight="1" x14ac:dyDescent="0.3">
      <c r="A461" s="352" t="s">
        <v>6177</v>
      </c>
      <c r="B461" s="340" t="s">
        <v>6178</v>
      </c>
      <c r="C461" s="29" t="s">
        <v>148</v>
      </c>
      <c r="D461" s="341">
        <v>1374000</v>
      </c>
      <c r="E461" s="341">
        <v>1374000</v>
      </c>
      <c r="F461" s="27">
        <v>0</v>
      </c>
      <c r="G461" s="341">
        <v>1374000</v>
      </c>
      <c r="H461" s="27">
        <v>0</v>
      </c>
      <c r="I461" s="7" t="s">
        <v>53</v>
      </c>
      <c r="J461" s="7"/>
      <c r="K461" s="7"/>
      <c r="L461" s="7"/>
      <c r="M461" s="27"/>
      <c r="N461" s="27">
        <v>0</v>
      </c>
      <c r="O461" s="7"/>
      <c r="P461" s="16" t="s">
        <v>54</v>
      </c>
    </row>
    <row r="462" spans="1:16" s="17" customFormat="1" ht="32.4" hidden="1" customHeight="1" x14ac:dyDescent="0.3">
      <c r="A462" s="352" t="s">
        <v>6179</v>
      </c>
      <c r="B462" s="340" t="s">
        <v>6180</v>
      </c>
      <c r="C462" s="29" t="s">
        <v>148</v>
      </c>
      <c r="D462" s="341">
        <v>1677000</v>
      </c>
      <c r="E462" s="341">
        <v>1677000</v>
      </c>
      <c r="F462" s="27">
        <v>0</v>
      </c>
      <c r="G462" s="341">
        <v>1677000</v>
      </c>
      <c r="H462" s="27">
        <v>0</v>
      </c>
      <c r="I462" s="7" t="s">
        <v>53</v>
      </c>
      <c r="J462" s="7"/>
      <c r="K462" s="7"/>
      <c r="L462" s="7"/>
      <c r="M462" s="27"/>
      <c r="N462" s="27">
        <v>0</v>
      </c>
      <c r="O462" s="7"/>
      <c r="P462" s="16" t="s">
        <v>54</v>
      </c>
    </row>
    <row r="463" spans="1:16" s="17" customFormat="1" ht="32.4" hidden="1" customHeight="1" x14ac:dyDescent="0.3">
      <c r="A463" s="352" t="s">
        <v>5599</v>
      </c>
      <c r="B463" s="340" t="s">
        <v>6181</v>
      </c>
      <c r="C463" s="29" t="s">
        <v>148</v>
      </c>
      <c r="D463" s="341">
        <v>988339</v>
      </c>
      <c r="E463" s="341">
        <v>988339</v>
      </c>
      <c r="F463" s="27">
        <v>0</v>
      </c>
      <c r="G463" s="341">
        <v>988339</v>
      </c>
      <c r="H463" s="27">
        <v>0</v>
      </c>
      <c r="I463" s="7" t="s">
        <v>53</v>
      </c>
      <c r="J463" s="7"/>
      <c r="K463" s="7"/>
      <c r="L463" s="7"/>
      <c r="M463" s="27"/>
      <c r="N463" s="27">
        <v>0</v>
      </c>
      <c r="O463" s="7"/>
      <c r="P463" s="16" t="s">
        <v>54</v>
      </c>
    </row>
    <row r="464" spans="1:16" s="17" customFormat="1" ht="32.4" hidden="1" customHeight="1" x14ac:dyDescent="0.3">
      <c r="A464" s="352" t="s">
        <v>5600</v>
      </c>
      <c r="B464" s="340" t="s">
        <v>6182</v>
      </c>
      <c r="C464" s="29" t="s">
        <v>148</v>
      </c>
      <c r="D464" s="341">
        <v>2950366</v>
      </c>
      <c r="E464" s="341">
        <v>2950366</v>
      </c>
      <c r="F464" s="27">
        <v>0</v>
      </c>
      <c r="G464" s="341">
        <v>2950366</v>
      </c>
      <c r="H464" s="27">
        <v>0</v>
      </c>
      <c r="I464" s="7" t="s">
        <v>53</v>
      </c>
      <c r="J464" s="7"/>
      <c r="K464" s="7"/>
      <c r="L464" s="7"/>
      <c r="M464" s="27"/>
      <c r="N464" s="27">
        <v>0</v>
      </c>
      <c r="O464" s="7"/>
      <c r="P464" s="16" t="s">
        <v>54</v>
      </c>
    </row>
    <row r="465" spans="1:16" s="17" customFormat="1" ht="32.4" hidden="1" customHeight="1" x14ac:dyDescent="0.3">
      <c r="A465" s="352" t="s">
        <v>5601</v>
      </c>
      <c r="B465" s="340" t="s">
        <v>6183</v>
      </c>
      <c r="C465" s="29" t="s">
        <v>148</v>
      </c>
      <c r="D465" s="341">
        <v>7651966</v>
      </c>
      <c r="E465" s="341">
        <v>7651966</v>
      </c>
      <c r="F465" s="27">
        <v>0</v>
      </c>
      <c r="G465" s="341">
        <v>7651966</v>
      </c>
      <c r="H465" s="27">
        <v>0</v>
      </c>
      <c r="I465" s="7" t="s">
        <v>53</v>
      </c>
      <c r="J465" s="7"/>
      <c r="K465" s="7"/>
      <c r="L465" s="7"/>
      <c r="M465" s="27"/>
      <c r="N465" s="27">
        <v>0</v>
      </c>
      <c r="O465" s="7"/>
      <c r="P465" s="16" t="s">
        <v>54</v>
      </c>
    </row>
    <row r="466" spans="1:16" s="349" customFormat="1" ht="32.4" hidden="1" customHeight="1" x14ac:dyDescent="0.3">
      <c r="A466" s="352" t="s">
        <v>5604</v>
      </c>
      <c r="B466" s="340" t="s">
        <v>6184</v>
      </c>
      <c r="C466" s="344" t="s">
        <v>148</v>
      </c>
      <c r="D466" s="341">
        <v>4496834</v>
      </c>
      <c r="E466" s="341">
        <v>2691382</v>
      </c>
      <c r="F466" s="345">
        <v>0</v>
      </c>
      <c r="G466" s="341">
        <v>2691382</v>
      </c>
      <c r="H466" s="346">
        <v>1805452</v>
      </c>
      <c r="I466" s="347" t="s">
        <v>53</v>
      </c>
      <c r="J466" s="347"/>
      <c r="K466" s="347"/>
      <c r="L466" s="347"/>
      <c r="M466" s="345"/>
      <c r="N466" s="341">
        <v>1805452</v>
      </c>
      <c r="O466" s="341" t="s">
        <v>6185</v>
      </c>
      <c r="P466" s="348" t="s">
        <v>54</v>
      </c>
    </row>
    <row r="467" spans="1:16" s="17" customFormat="1" ht="32.4" hidden="1" customHeight="1" x14ac:dyDescent="0.3">
      <c r="A467" s="352" t="s">
        <v>5605</v>
      </c>
      <c r="B467" s="340" t="s">
        <v>6186</v>
      </c>
      <c r="C467" s="29" t="s">
        <v>148</v>
      </c>
      <c r="D467" s="341">
        <v>9000000</v>
      </c>
      <c r="E467" s="341">
        <v>9000000</v>
      </c>
      <c r="F467" s="27">
        <v>0</v>
      </c>
      <c r="G467" s="341">
        <v>9000000</v>
      </c>
      <c r="H467" s="27">
        <v>0</v>
      </c>
      <c r="I467" s="7" t="s">
        <v>53</v>
      </c>
      <c r="J467" s="7"/>
      <c r="K467" s="7"/>
      <c r="L467" s="7"/>
      <c r="M467" s="27"/>
      <c r="N467" s="27">
        <v>0</v>
      </c>
      <c r="O467" s="7"/>
      <c r="P467" s="16" t="s">
        <v>54</v>
      </c>
    </row>
    <row r="468" spans="1:16" s="17" customFormat="1" ht="32.4" hidden="1" customHeight="1" x14ac:dyDescent="0.3">
      <c r="A468" s="340" t="s">
        <v>5606</v>
      </c>
      <c r="B468" s="340" t="s">
        <v>6187</v>
      </c>
      <c r="C468" s="29" t="s">
        <v>148</v>
      </c>
      <c r="D468" s="341">
        <v>2504000</v>
      </c>
      <c r="E468" s="341">
        <v>2504000</v>
      </c>
      <c r="F468" s="27">
        <v>0</v>
      </c>
      <c r="G468" s="341">
        <v>2504000</v>
      </c>
      <c r="H468" s="27">
        <v>0</v>
      </c>
      <c r="I468" s="7" t="s">
        <v>53</v>
      </c>
      <c r="J468" s="7"/>
      <c r="K468" s="7"/>
      <c r="L468" s="7"/>
      <c r="M468" s="27"/>
      <c r="N468" s="27">
        <v>0</v>
      </c>
      <c r="O468" s="7"/>
      <c r="P468" s="16" t="s">
        <v>54</v>
      </c>
    </row>
    <row r="469" spans="1:16" s="17" customFormat="1" ht="32.4" hidden="1" customHeight="1" x14ac:dyDescent="0.3">
      <c r="A469" s="340" t="s">
        <v>5607</v>
      </c>
      <c r="B469" s="340" t="s">
        <v>6188</v>
      </c>
      <c r="C469" s="29" t="s">
        <v>148</v>
      </c>
      <c r="D469" s="341">
        <v>17155667</v>
      </c>
      <c r="E469" s="341">
        <v>17155667</v>
      </c>
      <c r="F469" s="27">
        <v>0</v>
      </c>
      <c r="G469" s="341">
        <v>17155667</v>
      </c>
      <c r="H469" s="27">
        <v>0</v>
      </c>
      <c r="I469" s="7" t="s">
        <v>53</v>
      </c>
      <c r="J469" s="7"/>
      <c r="K469" s="7"/>
      <c r="L469" s="7"/>
      <c r="M469" s="27"/>
      <c r="N469" s="27">
        <v>0</v>
      </c>
      <c r="O469" s="7"/>
      <c r="P469" s="16" t="s">
        <v>54</v>
      </c>
    </row>
    <row r="470" spans="1:16" s="17" customFormat="1" ht="32.4" hidden="1" customHeight="1" x14ac:dyDescent="0.3">
      <c r="A470" s="340" t="s">
        <v>5608</v>
      </c>
      <c r="B470" s="340" t="s">
        <v>6188</v>
      </c>
      <c r="C470" s="29" t="s">
        <v>148</v>
      </c>
      <c r="D470" s="341">
        <v>24486000</v>
      </c>
      <c r="E470" s="341">
        <v>24486000</v>
      </c>
      <c r="F470" s="27">
        <v>0</v>
      </c>
      <c r="G470" s="341">
        <v>24486000</v>
      </c>
      <c r="H470" s="27">
        <v>0</v>
      </c>
      <c r="I470" s="7" t="s">
        <v>53</v>
      </c>
      <c r="J470" s="7"/>
      <c r="K470" s="7"/>
      <c r="L470" s="7"/>
      <c r="M470" s="27"/>
      <c r="N470" s="27">
        <v>0</v>
      </c>
      <c r="O470" s="7"/>
      <c r="P470" s="16" t="s">
        <v>54</v>
      </c>
    </row>
    <row r="471" spans="1:16" s="17" customFormat="1" ht="32.4" hidden="1" customHeight="1" x14ac:dyDescent="0.3">
      <c r="A471" s="352" t="s">
        <v>5609</v>
      </c>
      <c r="B471" s="340" t="s">
        <v>6189</v>
      </c>
      <c r="C471" s="29" t="s">
        <v>148</v>
      </c>
      <c r="D471" s="341">
        <v>7980000</v>
      </c>
      <c r="E471" s="341">
        <v>7980000</v>
      </c>
      <c r="F471" s="27">
        <v>0</v>
      </c>
      <c r="G471" s="341">
        <v>7980000</v>
      </c>
      <c r="H471" s="27">
        <v>0</v>
      </c>
      <c r="I471" s="7" t="s">
        <v>53</v>
      </c>
      <c r="J471" s="7"/>
      <c r="K471" s="7"/>
      <c r="L471" s="7"/>
      <c r="M471" s="27"/>
      <c r="N471" s="27">
        <v>0</v>
      </c>
      <c r="O471" s="7"/>
      <c r="P471" s="16" t="s">
        <v>54</v>
      </c>
    </row>
    <row r="472" spans="1:16" s="17" customFormat="1" ht="32.4" hidden="1" customHeight="1" x14ac:dyDescent="0.3">
      <c r="A472" s="352" t="s">
        <v>5610</v>
      </c>
      <c r="B472" s="340" t="s">
        <v>6190</v>
      </c>
      <c r="C472" s="29" t="s">
        <v>148</v>
      </c>
      <c r="D472" s="341">
        <v>12429000</v>
      </c>
      <c r="E472" s="341">
        <v>12429000</v>
      </c>
      <c r="F472" s="27">
        <v>0</v>
      </c>
      <c r="G472" s="341">
        <v>12429000</v>
      </c>
      <c r="H472" s="27">
        <v>0</v>
      </c>
      <c r="I472" s="7" t="s">
        <v>53</v>
      </c>
      <c r="J472" s="7"/>
      <c r="K472" s="7"/>
      <c r="L472" s="7"/>
      <c r="M472" s="27"/>
      <c r="N472" s="27">
        <v>0</v>
      </c>
      <c r="O472" s="7"/>
      <c r="P472" s="16" t="s">
        <v>54</v>
      </c>
    </row>
    <row r="473" spans="1:16" s="17" customFormat="1" ht="32.4" hidden="1" customHeight="1" x14ac:dyDescent="0.3">
      <c r="A473" s="340" t="s">
        <v>6191</v>
      </c>
      <c r="B473" s="340" t="s">
        <v>6192</v>
      </c>
      <c r="C473" s="29" t="s">
        <v>148</v>
      </c>
      <c r="D473" s="341">
        <v>10165000</v>
      </c>
      <c r="E473" s="341">
        <v>10165000</v>
      </c>
      <c r="F473" s="27">
        <v>0</v>
      </c>
      <c r="G473" s="341">
        <v>10165000</v>
      </c>
      <c r="H473" s="27">
        <v>0</v>
      </c>
      <c r="I473" s="7" t="s">
        <v>53</v>
      </c>
      <c r="J473" s="7"/>
      <c r="K473" s="7"/>
      <c r="L473" s="7"/>
      <c r="M473" s="27"/>
      <c r="N473" s="27">
        <v>0</v>
      </c>
      <c r="O473" s="7"/>
      <c r="P473" s="16" t="s">
        <v>54</v>
      </c>
    </row>
    <row r="474" spans="1:16" s="17" customFormat="1" ht="32.4" hidden="1" customHeight="1" x14ac:dyDescent="0.3">
      <c r="A474" s="340" t="s">
        <v>6193</v>
      </c>
      <c r="B474" s="340" t="s">
        <v>6192</v>
      </c>
      <c r="C474" s="29" t="s">
        <v>148</v>
      </c>
      <c r="D474" s="341">
        <v>29145318</v>
      </c>
      <c r="E474" s="341">
        <v>29145318</v>
      </c>
      <c r="F474" s="27">
        <v>0</v>
      </c>
      <c r="G474" s="341">
        <v>29145318</v>
      </c>
      <c r="H474" s="27">
        <v>0</v>
      </c>
      <c r="I474" s="7" t="s">
        <v>53</v>
      </c>
      <c r="J474" s="7"/>
      <c r="K474" s="7"/>
      <c r="L474" s="7"/>
      <c r="M474" s="27"/>
      <c r="N474" s="27">
        <v>0</v>
      </c>
      <c r="O474" s="7"/>
      <c r="P474" s="16" t="s">
        <v>54</v>
      </c>
    </row>
    <row r="475" spans="1:16" s="17" customFormat="1" ht="32.4" hidden="1" customHeight="1" x14ac:dyDescent="0.3">
      <c r="A475" s="340" t="s">
        <v>6194</v>
      </c>
      <c r="B475" s="340" t="s">
        <v>6195</v>
      </c>
      <c r="C475" s="29" t="s">
        <v>148</v>
      </c>
      <c r="D475" s="341">
        <v>11604000</v>
      </c>
      <c r="E475" s="341">
        <v>11604000</v>
      </c>
      <c r="F475" s="27">
        <v>0</v>
      </c>
      <c r="G475" s="341">
        <v>11604000</v>
      </c>
      <c r="H475" s="27">
        <v>0</v>
      </c>
      <c r="I475" s="7" t="s">
        <v>53</v>
      </c>
      <c r="J475" s="7"/>
      <c r="K475" s="7"/>
      <c r="L475" s="7"/>
      <c r="M475" s="27"/>
      <c r="N475" s="27">
        <v>0</v>
      </c>
      <c r="O475" s="7"/>
      <c r="P475" s="16" t="s">
        <v>54</v>
      </c>
    </row>
    <row r="476" spans="1:16" s="17" customFormat="1" ht="32.4" hidden="1" customHeight="1" x14ac:dyDescent="0.3">
      <c r="A476" s="340" t="s">
        <v>5527</v>
      </c>
      <c r="B476" s="340" t="s">
        <v>6195</v>
      </c>
      <c r="C476" s="29" t="s">
        <v>148</v>
      </c>
      <c r="D476" s="341">
        <v>5363000</v>
      </c>
      <c r="E476" s="341">
        <v>5363000</v>
      </c>
      <c r="F476" s="27">
        <v>0</v>
      </c>
      <c r="G476" s="341">
        <v>5363000</v>
      </c>
      <c r="H476" s="27">
        <v>0</v>
      </c>
      <c r="I476" s="7" t="s">
        <v>53</v>
      </c>
      <c r="J476" s="7"/>
      <c r="K476" s="7"/>
      <c r="L476" s="7"/>
      <c r="M476" s="27"/>
      <c r="N476" s="27">
        <v>0</v>
      </c>
      <c r="O476" s="7"/>
      <c r="P476" s="16" t="s">
        <v>54</v>
      </c>
    </row>
    <row r="477" spans="1:16" s="17" customFormat="1" ht="32.4" hidden="1" customHeight="1" x14ac:dyDescent="0.3">
      <c r="A477" s="340" t="s">
        <v>5465</v>
      </c>
      <c r="B477" s="340" t="s">
        <v>6196</v>
      </c>
      <c r="C477" s="29" t="s">
        <v>148</v>
      </c>
      <c r="D477" s="341">
        <v>2169000</v>
      </c>
      <c r="E477" s="341">
        <v>2169000</v>
      </c>
      <c r="F477" s="27">
        <v>0</v>
      </c>
      <c r="G477" s="341">
        <v>2169000</v>
      </c>
      <c r="H477" s="27">
        <v>0</v>
      </c>
      <c r="I477" s="7" t="s">
        <v>53</v>
      </c>
      <c r="J477" s="7"/>
      <c r="K477" s="7"/>
      <c r="L477" s="7"/>
      <c r="M477" s="27"/>
      <c r="N477" s="27">
        <v>0</v>
      </c>
      <c r="O477" s="7"/>
      <c r="P477" s="16" t="s">
        <v>54</v>
      </c>
    </row>
    <row r="478" spans="1:16" s="17" customFormat="1" ht="32.4" hidden="1" customHeight="1" x14ac:dyDescent="0.3">
      <c r="A478" s="340" t="s">
        <v>6197</v>
      </c>
      <c r="B478" s="340" t="s">
        <v>6196</v>
      </c>
      <c r="C478" s="29" t="s">
        <v>148</v>
      </c>
      <c r="D478" s="341">
        <v>10357000</v>
      </c>
      <c r="E478" s="341">
        <v>10357000</v>
      </c>
      <c r="F478" s="27">
        <v>0</v>
      </c>
      <c r="G478" s="341">
        <v>10357000</v>
      </c>
      <c r="H478" s="27">
        <v>0</v>
      </c>
      <c r="I478" s="7" t="s">
        <v>53</v>
      </c>
      <c r="J478" s="7"/>
      <c r="K478" s="7"/>
      <c r="L478" s="7"/>
      <c r="M478" s="27"/>
      <c r="N478" s="27">
        <v>0</v>
      </c>
      <c r="O478" s="7"/>
      <c r="P478" s="16" t="s">
        <v>54</v>
      </c>
    </row>
    <row r="479" spans="1:16" s="17" customFormat="1" ht="32.4" hidden="1" customHeight="1" x14ac:dyDescent="0.3">
      <c r="A479" s="340" t="s">
        <v>5738</v>
      </c>
      <c r="B479" s="340" t="s">
        <v>6196</v>
      </c>
      <c r="C479" s="29" t="s">
        <v>148</v>
      </c>
      <c r="D479" s="341">
        <v>2945568</v>
      </c>
      <c r="E479" s="341">
        <v>2945568</v>
      </c>
      <c r="F479" s="27">
        <v>0</v>
      </c>
      <c r="G479" s="341">
        <v>2945568</v>
      </c>
      <c r="H479" s="27">
        <v>0</v>
      </c>
      <c r="I479" s="7" t="s">
        <v>53</v>
      </c>
      <c r="J479" s="7"/>
      <c r="K479" s="7"/>
      <c r="L479" s="7"/>
      <c r="M479" s="27"/>
      <c r="N479" s="27">
        <v>0</v>
      </c>
      <c r="O479" s="7"/>
      <c r="P479" s="16" t="s">
        <v>54</v>
      </c>
    </row>
    <row r="480" spans="1:16" s="17" customFormat="1" ht="32.4" hidden="1" customHeight="1" x14ac:dyDescent="0.3">
      <c r="A480" s="352" t="s">
        <v>6198</v>
      </c>
      <c r="B480" s="340" t="s">
        <v>6199</v>
      </c>
      <c r="C480" s="29" t="s">
        <v>148</v>
      </c>
      <c r="D480" s="341">
        <v>26963000</v>
      </c>
      <c r="E480" s="341">
        <v>26963000</v>
      </c>
      <c r="F480" s="27">
        <v>0</v>
      </c>
      <c r="G480" s="341">
        <v>26963000</v>
      </c>
      <c r="H480" s="27">
        <v>0</v>
      </c>
      <c r="I480" s="7" t="s">
        <v>53</v>
      </c>
      <c r="J480" s="7"/>
      <c r="K480" s="7"/>
      <c r="L480" s="7"/>
      <c r="M480" s="27"/>
      <c r="N480" s="27">
        <v>0</v>
      </c>
      <c r="O480" s="7"/>
      <c r="P480" s="16" t="s">
        <v>54</v>
      </c>
    </row>
    <row r="481" spans="1:16" s="17" customFormat="1" ht="32.4" hidden="1" customHeight="1" x14ac:dyDescent="0.3">
      <c r="A481" s="352" t="s">
        <v>6200</v>
      </c>
      <c r="B481" s="340" t="s">
        <v>6201</v>
      </c>
      <c r="C481" s="29" t="s">
        <v>148</v>
      </c>
      <c r="D481" s="341">
        <v>10519174</v>
      </c>
      <c r="E481" s="341">
        <v>10519174</v>
      </c>
      <c r="F481" s="27">
        <v>0</v>
      </c>
      <c r="G481" s="341">
        <v>10519174</v>
      </c>
      <c r="H481" s="27">
        <v>0</v>
      </c>
      <c r="I481" s="7" t="s">
        <v>53</v>
      </c>
      <c r="J481" s="7"/>
      <c r="K481" s="7"/>
      <c r="L481" s="7"/>
      <c r="M481" s="27"/>
      <c r="N481" s="27">
        <v>0</v>
      </c>
      <c r="O481" s="7"/>
      <c r="P481" s="16" t="s">
        <v>54</v>
      </c>
    </row>
    <row r="482" spans="1:16" s="17" customFormat="1" ht="32.4" hidden="1" customHeight="1" x14ac:dyDescent="0.3">
      <c r="A482" s="340" t="s">
        <v>6202</v>
      </c>
      <c r="B482" s="340" t="s">
        <v>6203</v>
      </c>
      <c r="C482" s="29" t="s">
        <v>148</v>
      </c>
      <c r="D482" s="341">
        <v>6322000</v>
      </c>
      <c r="E482" s="341">
        <v>6322000</v>
      </c>
      <c r="F482" s="27">
        <v>0</v>
      </c>
      <c r="G482" s="341">
        <v>6322000</v>
      </c>
      <c r="H482" s="27">
        <v>0</v>
      </c>
      <c r="I482" s="7" t="s">
        <v>53</v>
      </c>
      <c r="J482" s="7"/>
      <c r="K482" s="7"/>
      <c r="L482" s="7"/>
      <c r="M482" s="27"/>
      <c r="N482" s="27">
        <v>0</v>
      </c>
      <c r="O482" s="7"/>
      <c r="P482" s="16" t="s">
        <v>54</v>
      </c>
    </row>
    <row r="483" spans="1:16" s="17" customFormat="1" ht="32.4" hidden="1" customHeight="1" x14ac:dyDescent="0.3">
      <c r="A483" s="340" t="s">
        <v>5613</v>
      </c>
      <c r="B483" s="340" t="s">
        <v>6203</v>
      </c>
      <c r="C483" s="29" t="s">
        <v>148</v>
      </c>
      <c r="D483" s="341">
        <v>9299287</v>
      </c>
      <c r="E483" s="341">
        <v>9299287</v>
      </c>
      <c r="F483" s="27">
        <v>0</v>
      </c>
      <c r="G483" s="341">
        <v>9299287</v>
      </c>
      <c r="H483" s="27">
        <v>0</v>
      </c>
      <c r="I483" s="7" t="s">
        <v>53</v>
      </c>
      <c r="J483" s="7"/>
      <c r="K483" s="7"/>
      <c r="L483" s="7"/>
      <c r="M483" s="27"/>
      <c r="N483" s="27">
        <v>0</v>
      </c>
      <c r="O483" s="7"/>
      <c r="P483" s="16" t="s">
        <v>54</v>
      </c>
    </row>
    <row r="484" spans="1:16" s="17" customFormat="1" ht="32.4" hidden="1" customHeight="1" x14ac:dyDescent="0.3">
      <c r="A484" s="340" t="s">
        <v>5614</v>
      </c>
      <c r="B484" s="340" t="s">
        <v>6203</v>
      </c>
      <c r="C484" s="29" t="s">
        <v>148</v>
      </c>
      <c r="D484" s="341">
        <v>2496000</v>
      </c>
      <c r="E484" s="341">
        <v>2496000</v>
      </c>
      <c r="F484" s="27">
        <v>0</v>
      </c>
      <c r="G484" s="341">
        <v>2496000</v>
      </c>
      <c r="H484" s="27">
        <v>0</v>
      </c>
      <c r="I484" s="7" t="s">
        <v>53</v>
      </c>
      <c r="J484" s="7"/>
      <c r="K484" s="7"/>
      <c r="L484" s="7"/>
      <c r="M484" s="27"/>
      <c r="N484" s="27">
        <v>0</v>
      </c>
      <c r="O484" s="7"/>
      <c r="P484" s="16" t="s">
        <v>54</v>
      </c>
    </row>
    <row r="485" spans="1:16" s="17" customFormat="1" ht="32.4" hidden="1" customHeight="1" x14ac:dyDescent="0.3">
      <c r="A485" s="340" t="s">
        <v>5615</v>
      </c>
      <c r="B485" s="340" t="s">
        <v>6203</v>
      </c>
      <c r="C485" s="29" t="s">
        <v>148</v>
      </c>
      <c r="D485" s="341">
        <v>42213000</v>
      </c>
      <c r="E485" s="341">
        <v>42213000</v>
      </c>
      <c r="F485" s="27">
        <v>0</v>
      </c>
      <c r="G485" s="341">
        <v>42213000</v>
      </c>
      <c r="H485" s="27">
        <v>0</v>
      </c>
      <c r="I485" s="7" t="s">
        <v>53</v>
      </c>
      <c r="J485" s="7"/>
      <c r="K485" s="7"/>
      <c r="L485" s="7"/>
      <c r="M485" s="27"/>
      <c r="N485" s="27">
        <v>0</v>
      </c>
      <c r="O485" s="7"/>
      <c r="P485" s="16" t="s">
        <v>54</v>
      </c>
    </row>
    <row r="486" spans="1:16" s="17" customFormat="1" ht="32.4" hidden="1" customHeight="1" x14ac:dyDescent="0.3">
      <c r="A486" s="340" t="s">
        <v>5616</v>
      </c>
      <c r="B486" s="340" t="s">
        <v>6203</v>
      </c>
      <c r="C486" s="29" t="s">
        <v>148</v>
      </c>
      <c r="D486" s="341">
        <v>2066000</v>
      </c>
      <c r="E486" s="341">
        <v>2066000</v>
      </c>
      <c r="F486" s="27">
        <v>0</v>
      </c>
      <c r="G486" s="341">
        <v>2066000</v>
      </c>
      <c r="H486" s="27">
        <v>0</v>
      </c>
      <c r="I486" s="7" t="s">
        <v>53</v>
      </c>
      <c r="J486" s="7"/>
      <c r="K486" s="7"/>
      <c r="L486" s="7"/>
      <c r="M486" s="27"/>
      <c r="N486" s="27">
        <v>0</v>
      </c>
      <c r="O486" s="7"/>
      <c r="P486" s="16" t="s">
        <v>54</v>
      </c>
    </row>
    <row r="487" spans="1:16" s="17" customFormat="1" ht="32.4" hidden="1" customHeight="1" x14ac:dyDescent="0.3">
      <c r="A487" s="340" t="s">
        <v>5569</v>
      </c>
      <c r="B487" s="340" t="s">
        <v>6203</v>
      </c>
      <c r="C487" s="29" t="s">
        <v>148</v>
      </c>
      <c r="D487" s="341">
        <v>6727000</v>
      </c>
      <c r="E487" s="341">
        <v>6727000</v>
      </c>
      <c r="F487" s="27">
        <v>0</v>
      </c>
      <c r="G487" s="341">
        <v>6727000</v>
      </c>
      <c r="H487" s="27">
        <v>0</v>
      </c>
      <c r="I487" s="7" t="s">
        <v>53</v>
      </c>
      <c r="J487" s="7"/>
      <c r="K487" s="7"/>
      <c r="L487" s="7"/>
      <c r="M487" s="27"/>
      <c r="N487" s="27">
        <v>0</v>
      </c>
      <c r="O487" s="7"/>
      <c r="P487" s="16" t="s">
        <v>54</v>
      </c>
    </row>
    <row r="488" spans="1:16" s="17" customFormat="1" ht="32.4" hidden="1" customHeight="1" x14ac:dyDescent="0.3">
      <c r="A488" s="340" t="s">
        <v>5617</v>
      </c>
      <c r="B488" s="340" t="s">
        <v>6204</v>
      </c>
      <c r="C488" s="29" t="s">
        <v>148</v>
      </c>
      <c r="D488" s="341">
        <v>1522000</v>
      </c>
      <c r="E488" s="341">
        <v>1522000</v>
      </c>
      <c r="F488" s="27">
        <v>0</v>
      </c>
      <c r="G488" s="341">
        <v>1522000</v>
      </c>
      <c r="H488" s="27">
        <v>0</v>
      </c>
      <c r="I488" s="7" t="s">
        <v>53</v>
      </c>
      <c r="J488" s="7"/>
      <c r="K488" s="7"/>
      <c r="L488" s="7"/>
      <c r="M488" s="27"/>
      <c r="N488" s="27">
        <v>0</v>
      </c>
      <c r="O488" s="7"/>
      <c r="P488" s="16" t="s">
        <v>54</v>
      </c>
    </row>
    <row r="489" spans="1:16" s="17" customFormat="1" ht="32.4" hidden="1" customHeight="1" x14ac:dyDescent="0.3">
      <c r="A489" s="340" t="s">
        <v>5618</v>
      </c>
      <c r="B489" s="340" t="s">
        <v>6204</v>
      </c>
      <c r="C489" s="29" t="s">
        <v>148</v>
      </c>
      <c r="D489" s="341">
        <v>1015000</v>
      </c>
      <c r="E489" s="341">
        <v>1015000</v>
      </c>
      <c r="F489" s="27">
        <v>0</v>
      </c>
      <c r="G489" s="341">
        <v>1015000</v>
      </c>
      <c r="H489" s="27">
        <v>0</v>
      </c>
      <c r="I489" s="7" t="s">
        <v>53</v>
      </c>
      <c r="J489" s="7"/>
      <c r="K489" s="7"/>
      <c r="L489" s="7"/>
      <c r="M489" s="27"/>
      <c r="N489" s="27">
        <v>0</v>
      </c>
      <c r="O489" s="7"/>
      <c r="P489" s="16" t="s">
        <v>54</v>
      </c>
    </row>
    <row r="490" spans="1:16" s="17" customFormat="1" ht="32.4" hidden="1" customHeight="1" x14ac:dyDescent="0.3">
      <c r="A490" s="340" t="s">
        <v>5619</v>
      </c>
      <c r="B490" s="340" t="s">
        <v>6204</v>
      </c>
      <c r="C490" s="29" t="s">
        <v>148</v>
      </c>
      <c r="D490" s="341">
        <v>441000</v>
      </c>
      <c r="E490" s="341">
        <v>441000</v>
      </c>
      <c r="F490" s="27">
        <v>0</v>
      </c>
      <c r="G490" s="341">
        <v>441000</v>
      </c>
      <c r="H490" s="27">
        <v>0</v>
      </c>
      <c r="I490" s="7" t="s">
        <v>53</v>
      </c>
      <c r="J490" s="7"/>
      <c r="K490" s="7"/>
      <c r="L490" s="7"/>
      <c r="M490" s="27"/>
      <c r="N490" s="27">
        <v>0</v>
      </c>
      <c r="O490" s="7"/>
      <c r="P490" s="16" t="s">
        <v>54</v>
      </c>
    </row>
    <row r="491" spans="1:16" s="17" customFormat="1" ht="32.4" hidden="1" customHeight="1" x14ac:dyDescent="0.3">
      <c r="A491" s="340" t="s">
        <v>5620</v>
      </c>
      <c r="B491" s="340" t="s">
        <v>6204</v>
      </c>
      <c r="C491" s="29" t="s">
        <v>148</v>
      </c>
      <c r="D491" s="341">
        <v>1121000</v>
      </c>
      <c r="E491" s="341">
        <v>1121000</v>
      </c>
      <c r="F491" s="27">
        <v>0</v>
      </c>
      <c r="G491" s="341">
        <v>1121000</v>
      </c>
      <c r="H491" s="27">
        <v>0</v>
      </c>
      <c r="I491" s="7" t="s">
        <v>53</v>
      </c>
      <c r="J491" s="7"/>
      <c r="K491" s="7"/>
      <c r="L491" s="7"/>
      <c r="M491" s="27"/>
      <c r="N491" s="27">
        <v>0</v>
      </c>
      <c r="O491" s="7"/>
      <c r="P491" s="16" t="s">
        <v>54</v>
      </c>
    </row>
    <row r="492" spans="1:16" s="17" customFormat="1" ht="32.4" hidden="1" customHeight="1" x14ac:dyDescent="0.3">
      <c r="A492" s="340" t="s">
        <v>5621</v>
      </c>
      <c r="B492" s="340" t="s">
        <v>6204</v>
      </c>
      <c r="C492" s="29" t="s">
        <v>148</v>
      </c>
      <c r="D492" s="341">
        <v>132000</v>
      </c>
      <c r="E492" s="341">
        <v>132000</v>
      </c>
      <c r="F492" s="27">
        <v>0</v>
      </c>
      <c r="G492" s="341">
        <v>132000</v>
      </c>
      <c r="H492" s="27">
        <v>0</v>
      </c>
      <c r="I492" s="7" t="s">
        <v>53</v>
      </c>
      <c r="J492" s="7"/>
      <c r="K492" s="7"/>
      <c r="L492" s="7"/>
      <c r="M492" s="27"/>
      <c r="N492" s="27">
        <v>0</v>
      </c>
      <c r="O492" s="7"/>
      <c r="P492" s="16" t="s">
        <v>54</v>
      </c>
    </row>
    <row r="493" spans="1:16" s="17" customFormat="1" ht="32.4" hidden="1" customHeight="1" x14ac:dyDescent="0.3">
      <c r="A493" s="340" t="s">
        <v>5622</v>
      </c>
      <c r="B493" s="340" t="s">
        <v>6204</v>
      </c>
      <c r="C493" s="29" t="s">
        <v>148</v>
      </c>
      <c r="D493" s="341">
        <v>357000</v>
      </c>
      <c r="E493" s="341">
        <v>357000</v>
      </c>
      <c r="F493" s="27">
        <v>0</v>
      </c>
      <c r="G493" s="341">
        <v>357000</v>
      </c>
      <c r="H493" s="27">
        <v>0</v>
      </c>
      <c r="I493" s="7" t="s">
        <v>53</v>
      </c>
      <c r="J493" s="7"/>
      <c r="K493" s="7"/>
      <c r="L493" s="7"/>
      <c r="M493" s="27"/>
      <c r="N493" s="27">
        <v>0</v>
      </c>
      <c r="O493" s="7"/>
      <c r="P493" s="16" t="s">
        <v>54</v>
      </c>
    </row>
    <row r="494" spans="1:16" s="17" customFormat="1" ht="32.4" hidden="1" customHeight="1" x14ac:dyDescent="0.3">
      <c r="A494" s="340" t="s">
        <v>5623</v>
      </c>
      <c r="B494" s="340" t="s">
        <v>6204</v>
      </c>
      <c r="C494" s="29" t="s">
        <v>148</v>
      </c>
      <c r="D494" s="341">
        <v>620000</v>
      </c>
      <c r="E494" s="341">
        <v>620000</v>
      </c>
      <c r="F494" s="27">
        <v>0</v>
      </c>
      <c r="G494" s="341">
        <v>620000</v>
      </c>
      <c r="H494" s="27">
        <v>0</v>
      </c>
      <c r="I494" s="7" t="s">
        <v>53</v>
      </c>
      <c r="J494" s="7"/>
      <c r="K494" s="7"/>
      <c r="L494" s="7"/>
      <c r="M494" s="27"/>
      <c r="N494" s="27">
        <v>0</v>
      </c>
      <c r="O494" s="7"/>
      <c r="P494" s="16" t="s">
        <v>54</v>
      </c>
    </row>
    <row r="495" spans="1:16" s="17" customFormat="1" ht="32.4" hidden="1" customHeight="1" x14ac:dyDescent="0.3">
      <c r="A495" s="340" t="s">
        <v>5624</v>
      </c>
      <c r="B495" s="340" t="s">
        <v>6205</v>
      </c>
      <c r="C495" s="29" t="s">
        <v>148</v>
      </c>
      <c r="D495" s="341">
        <v>4351461</v>
      </c>
      <c r="E495" s="341">
        <v>4351461</v>
      </c>
      <c r="F495" s="27">
        <v>0</v>
      </c>
      <c r="G495" s="341">
        <v>4351461</v>
      </c>
      <c r="H495" s="27">
        <v>0</v>
      </c>
      <c r="I495" s="7" t="s">
        <v>53</v>
      </c>
      <c r="J495" s="7"/>
      <c r="K495" s="7"/>
      <c r="L495" s="7"/>
      <c r="M495" s="27"/>
      <c r="N495" s="27">
        <v>0</v>
      </c>
      <c r="O495" s="7"/>
      <c r="P495" s="16" t="s">
        <v>54</v>
      </c>
    </row>
    <row r="496" spans="1:16" s="17" customFormat="1" ht="32.4" hidden="1" customHeight="1" x14ac:dyDescent="0.3">
      <c r="A496" s="340" t="s">
        <v>2350</v>
      </c>
      <c r="B496" s="340" t="s">
        <v>6205</v>
      </c>
      <c r="C496" s="29" t="s">
        <v>148</v>
      </c>
      <c r="D496" s="341">
        <v>5859759</v>
      </c>
      <c r="E496" s="341">
        <v>5859759</v>
      </c>
      <c r="F496" s="27">
        <v>0</v>
      </c>
      <c r="G496" s="341">
        <v>5859759</v>
      </c>
      <c r="H496" s="27">
        <v>0</v>
      </c>
      <c r="I496" s="7" t="s">
        <v>53</v>
      </c>
      <c r="J496" s="7"/>
      <c r="K496" s="7"/>
      <c r="L496" s="7"/>
      <c r="M496" s="27"/>
      <c r="N496" s="27">
        <v>0</v>
      </c>
      <c r="O496" s="7"/>
      <c r="P496" s="16" t="s">
        <v>54</v>
      </c>
    </row>
    <row r="497" spans="1:16" s="17" customFormat="1" ht="32.4" hidden="1" customHeight="1" x14ac:dyDescent="0.3">
      <c r="A497" s="340" t="s">
        <v>5625</v>
      </c>
      <c r="B497" s="340" t="s">
        <v>6205</v>
      </c>
      <c r="C497" s="29" t="s">
        <v>148</v>
      </c>
      <c r="D497" s="341">
        <v>8878580</v>
      </c>
      <c r="E497" s="341">
        <v>8878580</v>
      </c>
      <c r="F497" s="27">
        <v>0</v>
      </c>
      <c r="G497" s="341">
        <v>8878580</v>
      </c>
      <c r="H497" s="27">
        <v>0</v>
      </c>
      <c r="I497" s="7" t="s">
        <v>53</v>
      </c>
      <c r="J497" s="7"/>
      <c r="K497" s="7"/>
      <c r="L497" s="7"/>
      <c r="M497" s="27"/>
      <c r="N497" s="27">
        <v>0</v>
      </c>
      <c r="O497" s="7"/>
      <c r="P497" s="16" t="s">
        <v>54</v>
      </c>
    </row>
    <row r="498" spans="1:16" s="17" customFormat="1" ht="32.4" hidden="1" customHeight="1" x14ac:dyDescent="0.3">
      <c r="A498" s="340" t="s">
        <v>6206</v>
      </c>
      <c r="B498" s="340" t="s">
        <v>6205</v>
      </c>
      <c r="C498" s="29" t="s">
        <v>148</v>
      </c>
      <c r="D498" s="341">
        <v>2953000</v>
      </c>
      <c r="E498" s="341">
        <v>2953000</v>
      </c>
      <c r="F498" s="27">
        <v>0</v>
      </c>
      <c r="G498" s="341">
        <v>2953000</v>
      </c>
      <c r="H498" s="27">
        <v>0</v>
      </c>
      <c r="I498" s="7" t="s">
        <v>53</v>
      </c>
      <c r="J498" s="7"/>
      <c r="K498" s="7"/>
      <c r="L498" s="7"/>
      <c r="M498" s="27"/>
      <c r="N498" s="27">
        <v>0</v>
      </c>
      <c r="O498" s="7"/>
      <c r="P498" s="16" t="s">
        <v>54</v>
      </c>
    </row>
    <row r="499" spans="1:16" s="17" customFormat="1" ht="32.4" hidden="1" customHeight="1" x14ac:dyDescent="0.3">
      <c r="A499" s="340" t="s">
        <v>6207</v>
      </c>
      <c r="B499" s="340" t="s">
        <v>6205</v>
      </c>
      <c r="C499" s="29" t="s">
        <v>148</v>
      </c>
      <c r="D499" s="341">
        <v>16829822</v>
      </c>
      <c r="E499" s="341">
        <v>16829822</v>
      </c>
      <c r="F499" s="27">
        <v>0</v>
      </c>
      <c r="G499" s="341">
        <v>16829822</v>
      </c>
      <c r="H499" s="27">
        <v>0</v>
      </c>
      <c r="I499" s="7" t="s">
        <v>53</v>
      </c>
      <c r="J499" s="7"/>
      <c r="K499" s="7"/>
      <c r="L499" s="7"/>
      <c r="M499" s="27"/>
      <c r="N499" s="27">
        <v>0</v>
      </c>
      <c r="O499" s="7"/>
      <c r="P499" s="16" t="s">
        <v>54</v>
      </c>
    </row>
    <row r="500" spans="1:16" s="17" customFormat="1" ht="32.4" hidden="1" customHeight="1" x14ac:dyDescent="0.3">
      <c r="A500" s="340" t="s">
        <v>5626</v>
      </c>
      <c r="B500" s="340" t="s">
        <v>6205</v>
      </c>
      <c r="C500" s="29" t="s">
        <v>148</v>
      </c>
      <c r="D500" s="341">
        <v>10534829</v>
      </c>
      <c r="E500" s="341">
        <v>10534829</v>
      </c>
      <c r="F500" s="27">
        <v>0</v>
      </c>
      <c r="G500" s="341">
        <v>10534829</v>
      </c>
      <c r="H500" s="27">
        <v>0</v>
      </c>
      <c r="I500" s="7" t="s">
        <v>53</v>
      </c>
      <c r="J500" s="7"/>
      <c r="K500" s="7"/>
      <c r="L500" s="7"/>
      <c r="M500" s="27"/>
      <c r="N500" s="27">
        <v>0</v>
      </c>
      <c r="O500" s="7"/>
      <c r="P500" s="16" t="s">
        <v>54</v>
      </c>
    </row>
    <row r="501" spans="1:16" s="17" customFormat="1" ht="32.4" hidden="1" customHeight="1" x14ac:dyDescent="0.3">
      <c r="A501" s="340" t="s">
        <v>5627</v>
      </c>
      <c r="B501" s="340" t="s">
        <v>6205</v>
      </c>
      <c r="C501" s="29" t="s">
        <v>148</v>
      </c>
      <c r="D501" s="341">
        <v>6615362.9999999991</v>
      </c>
      <c r="E501" s="341">
        <v>6615362.9999999991</v>
      </c>
      <c r="F501" s="27">
        <v>0</v>
      </c>
      <c r="G501" s="341">
        <v>6615362.9999999991</v>
      </c>
      <c r="H501" s="27">
        <v>0</v>
      </c>
      <c r="I501" s="7" t="s">
        <v>53</v>
      </c>
      <c r="J501" s="7"/>
      <c r="K501" s="7"/>
      <c r="L501" s="7"/>
      <c r="M501" s="27"/>
      <c r="N501" s="27">
        <v>0</v>
      </c>
      <c r="O501" s="7"/>
      <c r="P501" s="16" t="s">
        <v>54</v>
      </c>
    </row>
    <row r="502" spans="1:16" s="17" customFormat="1" ht="32.4" hidden="1" customHeight="1" x14ac:dyDescent="0.3">
      <c r="A502" s="340" t="s">
        <v>5628</v>
      </c>
      <c r="B502" s="340" t="s">
        <v>6205</v>
      </c>
      <c r="C502" s="29" t="s">
        <v>148</v>
      </c>
      <c r="D502" s="341">
        <v>3028986</v>
      </c>
      <c r="E502" s="341">
        <v>3028986</v>
      </c>
      <c r="F502" s="27">
        <v>0</v>
      </c>
      <c r="G502" s="341">
        <v>3028986</v>
      </c>
      <c r="H502" s="27">
        <v>0</v>
      </c>
      <c r="I502" s="7" t="s">
        <v>53</v>
      </c>
      <c r="J502" s="7"/>
      <c r="K502" s="7"/>
      <c r="L502" s="7"/>
      <c r="M502" s="27"/>
      <c r="N502" s="27">
        <v>0</v>
      </c>
      <c r="O502" s="7"/>
      <c r="P502" s="16" t="s">
        <v>54</v>
      </c>
    </row>
    <row r="503" spans="1:16" s="17" customFormat="1" ht="32.4" hidden="1" customHeight="1" x14ac:dyDescent="0.3">
      <c r="A503" s="340" t="s">
        <v>5630</v>
      </c>
      <c r="B503" s="340" t="s">
        <v>6208</v>
      </c>
      <c r="C503" s="29" t="s">
        <v>148</v>
      </c>
      <c r="D503" s="341">
        <v>1145000</v>
      </c>
      <c r="E503" s="341">
        <v>1145000</v>
      </c>
      <c r="F503" s="27">
        <v>0</v>
      </c>
      <c r="G503" s="341">
        <v>1145000</v>
      </c>
      <c r="H503" s="27">
        <v>0</v>
      </c>
      <c r="I503" s="7" t="s">
        <v>53</v>
      </c>
      <c r="J503" s="7"/>
      <c r="K503" s="7"/>
      <c r="L503" s="7"/>
      <c r="M503" s="27"/>
      <c r="N503" s="27">
        <v>0</v>
      </c>
      <c r="O503" s="7"/>
      <c r="P503" s="16" t="s">
        <v>54</v>
      </c>
    </row>
    <row r="504" spans="1:16" s="17" customFormat="1" ht="32.4" hidden="1" customHeight="1" x14ac:dyDescent="0.3">
      <c r="A504" s="340" t="s">
        <v>5631</v>
      </c>
      <c r="B504" s="340" t="s">
        <v>6208</v>
      </c>
      <c r="C504" s="29" t="s">
        <v>148</v>
      </c>
      <c r="D504" s="341">
        <v>34441000</v>
      </c>
      <c r="E504" s="341">
        <v>34441000</v>
      </c>
      <c r="F504" s="27">
        <v>0</v>
      </c>
      <c r="G504" s="341">
        <v>34441000</v>
      </c>
      <c r="H504" s="27">
        <v>0</v>
      </c>
      <c r="I504" s="7" t="s">
        <v>53</v>
      </c>
      <c r="J504" s="7"/>
      <c r="K504" s="7"/>
      <c r="L504" s="7"/>
      <c r="M504" s="27"/>
      <c r="N504" s="27">
        <v>0</v>
      </c>
      <c r="O504" s="7"/>
      <c r="P504" s="16" t="s">
        <v>54</v>
      </c>
    </row>
    <row r="505" spans="1:16" s="17" customFormat="1" ht="32.4" hidden="1" customHeight="1" x14ac:dyDescent="0.3">
      <c r="A505" s="340" t="s">
        <v>5632</v>
      </c>
      <c r="B505" s="340" t="s">
        <v>6209</v>
      </c>
      <c r="C505" s="29" t="s">
        <v>148</v>
      </c>
      <c r="D505" s="341">
        <v>15028828</v>
      </c>
      <c r="E505" s="341">
        <v>15028828</v>
      </c>
      <c r="F505" s="27">
        <v>0</v>
      </c>
      <c r="G505" s="341">
        <v>15028828</v>
      </c>
      <c r="H505" s="27">
        <v>0</v>
      </c>
      <c r="I505" s="7" t="s">
        <v>53</v>
      </c>
      <c r="J505" s="7"/>
      <c r="K505" s="7"/>
      <c r="L505" s="7"/>
      <c r="M505" s="27"/>
      <c r="N505" s="27">
        <v>0</v>
      </c>
      <c r="O505" s="7"/>
      <c r="P505" s="16" t="s">
        <v>54</v>
      </c>
    </row>
    <row r="506" spans="1:16" s="17" customFormat="1" ht="32.4" hidden="1" customHeight="1" x14ac:dyDescent="0.3">
      <c r="A506" s="340" t="s">
        <v>5500</v>
      </c>
      <c r="B506" s="340" t="s">
        <v>6209</v>
      </c>
      <c r="C506" s="29" t="s">
        <v>148</v>
      </c>
      <c r="D506" s="341">
        <v>2480000</v>
      </c>
      <c r="E506" s="341">
        <v>2480000</v>
      </c>
      <c r="F506" s="27">
        <v>0</v>
      </c>
      <c r="G506" s="341">
        <v>2480000</v>
      </c>
      <c r="H506" s="27">
        <v>0</v>
      </c>
      <c r="I506" s="7" t="s">
        <v>53</v>
      </c>
      <c r="J506" s="7"/>
      <c r="K506" s="7"/>
      <c r="L506" s="7"/>
      <c r="M506" s="27"/>
      <c r="N506" s="27">
        <v>0</v>
      </c>
      <c r="O506" s="7"/>
      <c r="P506" s="16" t="s">
        <v>54</v>
      </c>
    </row>
    <row r="507" spans="1:16" s="17" customFormat="1" ht="32.4" hidden="1" customHeight="1" x14ac:dyDescent="0.3">
      <c r="A507" s="340" t="s">
        <v>5633</v>
      </c>
      <c r="B507" s="340" t="s">
        <v>6209</v>
      </c>
      <c r="C507" s="29" t="s">
        <v>148</v>
      </c>
      <c r="D507" s="341">
        <v>2765000</v>
      </c>
      <c r="E507" s="341">
        <v>2765000</v>
      </c>
      <c r="F507" s="27">
        <v>0</v>
      </c>
      <c r="G507" s="341">
        <v>2765000</v>
      </c>
      <c r="H507" s="27">
        <v>0</v>
      </c>
      <c r="I507" s="7" t="s">
        <v>53</v>
      </c>
      <c r="J507" s="7"/>
      <c r="K507" s="7"/>
      <c r="L507" s="7"/>
      <c r="M507" s="27"/>
      <c r="N507" s="27">
        <v>0</v>
      </c>
      <c r="O507" s="7"/>
      <c r="P507" s="16" t="s">
        <v>54</v>
      </c>
    </row>
    <row r="508" spans="1:16" s="17" customFormat="1" ht="32.4" hidden="1" customHeight="1" x14ac:dyDescent="0.3">
      <c r="A508" s="340" t="s">
        <v>5634</v>
      </c>
      <c r="B508" s="340" t="s">
        <v>6209</v>
      </c>
      <c r="C508" s="29" t="s">
        <v>148</v>
      </c>
      <c r="D508" s="341">
        <v>6858101</v>
      </c>
      <c r="E508" s="341">
        <v>6858101</v>
      </c>
      <c r="F508" s="27">
        <v>0</v>
      </c>
      <c r="G508" s="341">
        <v>6858101</v>
      </c>
      <c r="H508" s="27">
        <v>0</v>
      </c>
      <c r="I508" s="7" t="s">
        <v>53</v>
      </c>
      <c r="J508" s="7"/>
      <c r="K508" s="7"/>
      <c r="L508" s="7"/>
      <c r="M508" s="27"/>
      <c r="N508" s="27">
        <v>0</v>
      </c>
      <c r="O508" s="7"/>
      <c r="P508" s="16" t="s">
        <v>54</v>
      </c>
    </row>
    <row r="509" spans="1:16" s="17" customFormat="1" ht="32.4" hidden="1" customHeight="1" x14ac:dyDescent="0.3">
      <c r="A509" s="340" t="s">
        <v>6210</v>
      </c>
      <c r="B509" s="340" t="s">
        <v>6211</v>
      </c>
      <c r="C509" s="29" t="s">
        <v>148</v>
      </c>
      <c r="D509" s="341">
        <v>9088000</v>
      </c>
      <c r="E509" s="341">
        <v>9088000</v>
      </c>
      <c r="F509" s="27">
        <v>0</v>
      </c>
      <c r="G509" s="341">
        <v>9088000</v>
      </c>
      <c r="H509" s="27">
        <v>0</v>
      </c>
      <c r="I509" s="7" t="s">
        <v>53</v>
      </c>
      <c r="J509" s="7"/>
      <c r="K509" s="7"/>
      <c r="L509" s="7"/>
      <c r="M509" s="27"/>
      <c r="N509" s="27">
        <v>0</v>
      </c>
      <c r="O509" s="7"/>
      <c r="P509" s="16" t="s">
        <v>54</v>
      </c>
    </row>
    <row r="510" spans="1:16" s="17" customFormat="1" ht="32.4" hidden="1" customHeight="1" x14ac:dyDescent="0.3">
      <c r="A510" s="340" t="s">
        <v>6212</v>
      </c>
      <c r="B510" s="340" t="s">
        <v>6211</v>
      </c>
      <c r="C510" s="29" t="s">
        <v>148</v>
      </c>
      <c r="D510" s="341">
        <v>2276581</v>
      </c>
      <c r="E510" s="341">
        <v>2276581</v>
      </c>
      <c r="F510" s="27">
        <v>0</v>
      </c>
      <c r="G510" s="341">
        <v>2276581</v>
      </c>
      <c r="H510" s="27">
        <v>0</v>
      </c>
      <c r="I510" s="7" t="s">
        <v>53</v>
      </c>
      <c r="J510" s="7"/>
      <c r="K510" s="7"/>
      <c r="L510" s="7"/>
      <c r="M510" s="27"/>
      <c r="N510" s="27">
        <v>0</v>
      </c>
      <c r="O510" s="7"/>
      <c r="P510" s="16" t="s">
        <v>54</v>
      </c>
    </row>
    <row r="511" spans="1:16" s="17" customFormat="1" ht="32.4" hidden="1" customHeight="1" x14ac:dyDescent="0.3">
      <c r="A511" s="340" t="s">
        <v>6213</v>
      </c>
      <c r="B511" s="340" t="s">
        <v>6211</v>
      </c>
      <c r="C511" s="29" t="s">
        <v>148</v>
      </c>
      <c r="D511" s="341">
        <v>5297000</v>
      </c>
      <c r="E511" s="341">
        <v>5297000</v>
      </c>
      <c r="F511" s="27">
        <v>0</v>
      </c>
      <c r="G511" s="341">
        <v>5297000</v>
      </c>
      <c r="H511" s="27">
        <v>0</v>
      </c>
      <c r="I511" s="7" t="s">
        <v>53</v>
      </c>
      <c r="J511" s="7"/>
      <c r="K511" s="7"/>
      <c r="L511" s="7"/>
      <c r="M511" s="27"/>
      <c r="N511" s="27">
        <v>0</v>
      </c>
      <c r="O511" s="7"/>
      <c r="P511" s="16" t="s">
        <v>54</v>
      </c>
    </row>
    <row r="512" spans="1:16" s="17" customFormat="1" ht="32.4" hidden="1" customHeight="1" x14ac:dyDescent="0.3">
      <c r="A512" s="340" t="s">
        <v>6214</v>
      </c>
      <c r="B512" s="340" t="s">
        <v>6215</v>
      </c>
      <c r="C512" s="29" t="s">
        <v>148</v>
      </c>
      <c r="D512" s="341">
        <v>1492000</v>
      </c>
      <c r="E512" s="341">
        <v>1492000</v>
      </c>
      <c r="F512" s="27">
        <v>0</v>
      </c>
      <c r="G512" s="341">
        <v>1492000</v>
      </c>
      <c r="H512" s="27">
        <v>0</v>
      </c>
      <c r="I512" s="7" t="s">
        <v>53</v>
      </c>
      <c r="J512" s="7"/>
      <c r="K512" s="7"/>
      <c r="L512" s="7"/>
      <c r="M512" s="27"/>
      <c r="N512" s="27">
        <v>0</v>
      </c>
      <c r="O512" s="7"/>
      <c r="P512" s="16" t="s">
        <v>54</v>
      </c>
    </row>
    <row r="513" spans="1:16" s="17" customFormat="1" ht="32.4" hidden="1" customHeight="1" x14ac:dyDescent="0.3">
      <c r="A513" s="340" t="s">
        <v>6216</v>
      </c>
      <c r="B513" s="340" t="s">
        <v>6215</v>
      </c>
      <c r="C513" s="29" t="s">
        <v>148</v>
      </c>
      <c r="D513" s="341">
        <v>62775000</v>
      </c>
      <c r="E513" s="341">
        <v>62775000</v>
      </c>
      <c r="F513" s="27">
        <v>0</v>
      </c>
      <c r="G513" s="341">
        <v>62775000</v>
      </c>
      <c r="H513" s="27">
        <v>0</v>
      </c>
      <c r="I513" s="7" t="s">
        <v>53</v>
      </c>
      <c r="J513" s="7"/>
      <c r="K513" s="7"/>
      <c r="L513" s="7"/>
      <c r="M513" s="27"/>
      <c r="N513" s="27">
        <v>0</v>
      </c>
      <c r="O513" s="7"/>
      <c r="P513" s="16" t="s">
        <v>54</v>
      </c>
    </row>
    <row r="514" spans="1:16" s="17" customFormat="1" ht="32.4" hidden="1" customHeight="1" x14ac:dyDescent="0.3">
      <c r="A514" s="340" t="s">
        <v>6217</v>
      </c>
      <c r="B514" s="340" t="s">
        <v>6215</v>
      </c>
      <c r="C514" s="29" t="s">
        <v>148</v>
      </c>
      <c r="D514" s="341">
        <v>3072000</v>
      </c>
      <c r="E514" s="341">
        <v>3072000</v>
      </c>
      <c r="F514" s="27">
        <v>0</v>
      </c>
      <c r="G514" s="341">
        <v>3072000</v>
      </c>
      <c r="H514" s="27">
        <v>0</v>
      </c>
      <c r="I514" s="7" t="s">
        <v>53</v>
      </c>
      <c r="J514" s="7"/>
      <c r="K514" s="7"/>
      <c r="L514" s="7"/>
      <c r="M514" s="27"/>
      <c r="N514" s="27">
        <v>0</v>
      </c>
      <c r="O514" s="7"/>
      <c r="P514" s="16" t="s">
        <v>54</v>
      </c>
    </row>
    <row r="515" spans="1:16" s="17" customFormat="1" ht="32.4" hidden="1" customHeight="1" x14ac:dyDescent="0.3">
      <c r="A515" s="340" t="s">
        <v>6218</v>
      </c>
      <c r="B515" s="340" t="s">
        <v>6219</v>
      </c>
      <c r="C515" s="29" t="s">
        <v>148</v>
      </c>
      <c r="D515" s="341">
        <v>15171307</v>
      </c>
      <c r="E515" s="341">
        <v>15171307</v>
      </c>
      <c r="F515" s="27">
        <v>0</v>
      </c>
      <c r="G515" s="341">
        <v>15171307</v>
      </c>
      <c r="H515" s="27">
        <v>0</v>
      </c>
      <c r="I515" s="7" t="s">
        <v>53</v>
      </c>
      <c r="J515" s="7"/>
      <c r="K515" s="7"/>
      <c r="L515" s="7"/>
      <c r="M515" s="27"/>
      <c r="N515" s="27">
        <v>0</v>
      </c>
      <c r="O515" s="7"/>
      <c r="P515" s="16" t="s">
        <v>54</v>
      </c>
    </row>
    <row r="516" spans="1:16" s="17" customFormat="1" ht="32.4" hidden="1" customHeight="1" x14ac:dyDescent="0.3">
      <c r="A516" s="340" t="s">
        <v>6220</v>
      </c>
      <c r="B516" s="340" t="s">
        <v>6219</v>
      </c>
      <c r="C516" s="29" t="s">
        <v>148</v>
      </c>
      <c r="D516" s="341">
        <v>6980000</v>
      </c>
      <c r="E516" s="341">
        <v>6980000</v>
      </c>
      <c r="F516" s="27">
        <v>0</v>
      </c>
      <c r="G516" s="341">
        <v>6980000</v>
      </c>
      <c r="H516" s="27">
        <v>0</v>
      </c>
      <c r="I516" s="7" t="s">
        <v>53</v>
      </c>
      <c r="J516" s="7"/>
      <c r="K516" s="7"/>
      <c r="L516" s="7"/>
      <c r="M516" s="27"/>
      <c r="N516" s="27">
        <v>0</v>
      </c>
      <c r="O516" s="7"/>
      <c r="P516" s="16" t="s">
        <v>54</v>
      </c>
    </row>
    <row r="517" spans="1:16" s="17" customFormat="1" ht="32.4" hidden="1" customHeight="1" x14ac:dyDescent="0.3">
      <c r="A517" s="340" t="s">
        <v>6221</v>
      </c>
      <c r="B517" s="340" t="s">
        <v>6219</v>
      </c>
      <c r="C517" s="29" t="s">
        <v>148</v>
      </c>
      <c r="D517" s="341">
        <v>4199286</v>
      </c>
      <c r="E517" s="341">
        <v>4199286</v>
      </c>
      <c r="F517" s="27">
        <v>0</v>
      </c>
      <c r="G517" s="341">
        <v>4199286</v>
      </c>
      <c r="H517" s="27">
        <v>0</v>
      </c>
      <c r="I517" s="7" t="s">
        <v>53</v>
      </c>
      <c r="J517" s="7"/>
      <c r="K517" s="7"/>
      <c r="L517" s="7"/>
      <c r="M517" s="27"/>
      <c r="N517" s="27">
        <v>0</v>
      </c>
      <c r="O517" s="7"/>
      <c r="P517" s="16" t="s">
        <v>54</v>
      </c>
    </row>
    <row r="518" spans="1:16" s="17" customFormat="1" ht="32.4" hidden="1" customHeight="1" x14ac:dyDescent="0.3">
      <c r="A518" s="340" t="s">
        <v>6222</v>
      </c>
      <c r="B518" s="340" t="s">
        <v>6219</v>
      </c>
      <c r="C518" s="29" t="s">
        <v>148</v>
      </c>
      <c r="D518" s="341">
        <v>2291000</v>
      </c>
      <c r="E518" s="341">
        <v>2291000</v>
      </c>
      <c r="F518" s="27">
        <v>0</v>
      </c>
      <c r="G518" s="341">
        <v>2291000</v>
      </c>
      <c r="H518" s="27">
        <v>0</v>
      </c>
      <c r="I518" s="7" t="s">
        <v>53</v>
      </c>
      <c r="J518" s="7"/>
      <c r="K518" s="7"/>
      <c r="L518" s="7"/>
      <c r="M518" s="27"/>
      <c r="N518" s="27">
        <v>0</v>
      </c>
      <c r="O518" s="7"/>
      <c r="P518" s="16" t="s">
        <v>54</v>
      </c>
    </row>
    <row r="519" spans="1:16" s="17" customFormat="1" ht="32.4" hidden="1" customHeight="1" x14ac:dyDescent="0.3">
      <c r="A519" s="340" t="s">
        <v>6223</v>
      </c>
      <c r="B519" s="340" t="s">
        <v>6224</v>
      </c>
      <c r="C519" s="29" t="s">
        <v>148</v>
      </c>
      <c r="D519" s="341">
        <v>7189382</v>
      </c>
      <c r="E519" s="341">
        <v>7189382</v>
      </c>
      <c r="F519" s="27">
        <v>0</v>
      </c>
      <c r="G519" s="341">
        <v>7189382</v>
      </c>
      <c r="H519" s="27">
        <v>0</v>
      </c>
      <c r="I519" s="7" t="s">
        <v>53</v>
      </c>
      <c r="J519" s="7"/>
      <c r="K519" s="7"/>
      <c r="L519" s="7"/>
      <c r="M519" s="27"/>
      <c r="N519" s="27">
        <v>0</v>
      </c>
      <c r="O519" s="7"/>
      <c r="P519" s="16" t="s">
        <v>54</v>
      </c>
    </row>
    <row r="520" spans="1:16" s="17" customFormat="1" ht="32.4" hidden="1" customHeight="1" x14ac:dyDescent="0.3">
      <c r="A520" s="340" t="s">
        <v>6225</v>
      </c>
      <c r="B520" s="340" t="s">
        <v>6224</v>
      </c>
      <c r="C520" s="29" t="s">
        <v>148</v>
      </c>
      <c r="D520" s="341">
        <v>10385000</v>
      </c>
      <c r="E520" s="341">
        <v>10385000</v>
      </c>
      <c r="F520" s="27">
        <v>0</v>
      </c>
      <c r="G520" s="341">
        <v>10385000</v>
      </c>
      <c r="H520" s="27">
        <v>0</v>
      </c>
      <c r="I520" s="7" t="s">
        <v>53</v>
      </c>
      <c r="J520" s="7"/>
      <c r="K520" s="7"/>
      <c r="L520" s="7"/>
      <c r="M520" s="27"/>
      <c r="N520" s="27">
        <v>0</v>
      </c>
      <c r="O520" s="7"/>
      <c r="P520" s="16" t="s">
        <v>54</v>
      </c>
    </row>
    <row r="521" spans="1:16" s="17" customFormat="1" ht="32.4" hidden="1" customHeight="1" x14ac:dyDescent="0.3">
      <c r="A521" s="340" t="s">
        <v>6226</v>
      </c>
      <c r="B521" s="340" t="s">
        <v>6224</v>
      </c>
      <c r="C521" s="29" t="s">
        <v>148</v>
      </c>
      <c r="D521" s="341">
        <v>36131000</v>
      </c>
      <c r="E521" s="341">
        <v>36131000</v>
      </c>
      <c r="F521" s="27">
        <v>0</v>
      </c>
      <c r="G521" s="341">
        <v>36131000</v>
      </c>
      <c r="H521" s="27">
        <v>0</v>
      </c>
      <c r="I521" s="7" t="s">
        <v>53</v>
      </c>
      <c r="J521" s="7"/>
      <c r="K521" s="7"/>
      <c r="L521" s="7"/>
      <c r="M521" s="27"/>
      <c r="N521" s="27">
        <v>0</v>
      </c>
      <c r="O521" s="7"/>
      <c r="P521" s="16" t="s">
        <v>54</v>
      </c>
    </row>
    <row r="522" spans="1:16" s="17" customFormat="1" ht="32.4" hidden="1" customHeight="1" x14ac:dyDescent="0.3">
      <c r="A522" s="340" t="s">
        <v>6227</v>
      </c>
      <c r="B522" s="340" t="s">
        <v>6224</v>
      </c>
      <c r="C522" s="29" t="s">
        <v>148</v>
      </c>
      <c r="D522" s="341">
        <v>5922516</v>
      </c>
      <c r="E522" s="341">
        <v>5922516</v>
      </c>
      <c r="F522" s="27">
        <v>0</v>
      </c>
      <c r="G522" s="341">
        <v>5922516</v>
      </c>
      <c r="H522" s="27">
        <v>0</v>
      </c>
      <c r="I522" s="7" t="s">
        <v>53</v>
      </c>
      <c r="J522" s="7"/>
      <c r="K522" s="7"/>
      <c r="L522" s="7"/>
      <c r="M522" s="27"/>
      <c r="N522" s="27">
        <v>0</v>
      </c>
      <c r="O522" s="7"/>
      <c r="P522" s="16" t="s">
        <v>54</v>
      </c>
    </row>
    <row r="523" spans="1:16" s="17" customFormat="1" ht="32.4" hidden="1" customHeight="1" x14ac:dyDescent="0.3">
      <c r="A523" s="340" t="s">
        <v>6228</v>
      </c>
      <c r="B523" s="340" t="s">
        <v>6224</v>
      </c>
      <c r="C523" s="29" t="s">
        <v>148</v>
      </c>
      <c r="D523" s="341">
        <v>7773821</v>
      </c>
      <c r="E523" s="341">
        <v>7773821</v>
      </c>
      <c r="F523" s="27">
        <v>0</v>
      </c>
      <c r="G523" s="341">
        <v>7773821</v>
      </c>
      <c r="H523" s="27">
        <v>0</v>
      </c>
      <c r="I523" s="7" t="s">
        <v>53</v>
      </c>
      <c r="J523" s="7"/>
      <c r="K523" s="7"/>
      <c r="L523" s="7"/>
      <c r="M523" s="27"/>
      <c r="N523" s="27">
        <v>0</v>
      </c>
      <c r="O523" s="7"/>
      <c r="P523" s="16" t="s">
        <v>54</v>
      </c>
    </row>
    <row r="524" spans="1:16" s="17" customFormat="1" ht="32.4" hidden="1" customHeight="1" x14ac:dyDescent="0.3">
      <c r="A524" s="340" t="s">
        <v>6229</v>
      </c>
      <c r="B524" s="340" t="s">
        <v>6230</v>
      </c>
      <c r="C524" s="29" t="s">
        <v>148</v>
      </c>
      <c r="D524" s="341">
        <v>3646000</v>
      </c>
      <c r="E524" s="341">
        <v>3646000</v>
      </c>
      <c r="F524" s="27">
        <v>0</v>
      </c>
      <c r="G524" s="341">
        <v>3646000</v>
      </c>
      <c r="H524" s="27">
        <v>0</v>
      </c>
      <c r="I524" s="7" t="s">
        <v>53</v>
      </c>
      <c r="J524" s="7"/>
      <c r="K524" s="7"/>
      <c r="L524" s="7"/>
      <c r="M524" s="27"/>
      <c r="N524" s="27">
        <v>0</v>
      </c>
      <c r="O524" s="7"/>
      <c r="P524" s="16" t="s">
        <v>54</v>
      </c>
    </row>
    <row r="525" spans="1:16" s="17" customFormat="1" ht="32.4" hidden="1" customHeight="1" x14ac:dyDescent="0.3">
      <c r="A525" s="340" t="s">
        <v>6231</v>
      </c>
      <c r="B525" s="340" t="s">
        <v>6230</v>
      </c>
      <c r="C525" s="29" t="s">
        <v>148</v>
      </c>
      <c r="D525" s="341">
        <v>624000</v>
      </c>
      <c r="E525" s="341">
        <v>624000</v>
      </c>
      <c r="F525" s="27">
        <v>0</v>
      </c>
      <c r="G525" s="341">
        <v>624000</v>
      </c>
      <c r="H525" s="27">
        <v>0</v>
      </c>
      <c r="I525" s="7" t="s">
        <v>53</v>
      </c>
      <c r="J525" s="7"/>
      <c r="K525" s="7"/>
      <c r="L525" s="7"/>
      <c r="M525" s="27"/>
      <c r="N525" s="27">
        <v>0</v>
      </c>
      <c r="O525" s="7"/>
      <c r="P525" s="16" t="s">
        <v>54</v>
      </c>
    </row>
    <row r="526" spans="1:16" s="17" customFormat="1" ht="32.4" hidden="1" customHeight="1" x14ac:dyDescent="0.3">
      <c r="A526" s="340" t="s">
        <v>6232</v>
      </c>
      <c r="B526" s="340" t="s">
        <v>6230</v>
      </c>
      <c r="C526" s="29" t="s">
        <v>148</v>
      </c>
      <c r="D526" s="341">
        <v>4717000</v>
      </c>
      <c r="E526" s="341">
        <v>4717000</v>
      </c>
      <c r="F526" s="27">
        <v>0</v>
      </c>
      <c r="G526" s="341">
        <v>4717000</v>
      </c>
      <c r="H526" s="27">
        <v>0</v>
      </c>
      <c r="I526" s="7" t="s">
        <v>53</v>
      </c>
      <c r="J526" s="7"/>
      <c r="K526" s="7"/>
      <c r="L526" s="7"/>
      <c r="M526" s="27"/>
      <c r="N526" s="27">
        <v>0</v>
      </c>
      <c r="O526" s="7"/>
      <c r="P526" s="16" t="s">
        <v>54</v>
      </c>
    </row>
    <row r="527" spans="1:16" s="17" customFormat="1" ht="32.4" hidden="1" customHeight="1" x14ac:dyDescent="0.3">
      <c r="A527" s="340" t="s">
        <v>6233</v>
      </c>
      <c r="B527" s="340" t="s">
        <v>6234</v>
      </c>
      <c r="C527" s="29" t="s">
        <v>148</v>
      </c>
      <c r="D527" s="341">
        <v>27611326</v>
      </c>
      <c r="E527" s="341">
        <v>27611326</v>
      </c>
      <c r="F527" s="27">
        <v>0</v>
      </c>
      <c r="G527" s="341">
        <v>27611326</v>
      </c>
      <c r="H527" s="27">
        <v>0</v>
      </c>
      <c r="I527" s="7" t="s">
        <v>53</v>
      </c>
      <c r="J527" s="7"/>
      <c r="K527" s="7"/>
      <c r="L527" s="7"/>
      <c r="M527" s="27"/>
      <c r="N527" s="27">
        <v>0</v>
      </c>
      <c r="O527" s="7"/>
      <c r="P527" s="16" t="s">
        <v>54</v>
      </c>
    </row>
    <row r="528" spans="1:16" s="17" customFormat="1" ht="32.4" hidden="1" customHeight="1" x14ac:dyDescent="0.3">
      <c r="A528" s="352" t="s">
        <v>6235</v>
      </c>
      <c r="B528" s="340" t="s">
        <v>6236</v>
      </c>
      <c r="C528" s="29" t="s">
        <v>148</v>
      </c>
      <c r="D528" s="341">
        <v>8181753.0000000009</v>
      </c>
      <c r="E528" s="341">
        <v>8181753.0000000009</v>
      </c>
      <c r="F528" s="27">
        <v>0</v>
      </c>
      <c r="G528" s="341">
        <v>8181753.0000000009</v>
      </c>
      <c r="H528" s="27">
        <v>0</v>
      </c>
      <c r="I528" s="7" t="s">
        <v>53</v>
      </c>
      <c r="J528" s="7"/>
      <c r="K528" s="7"/>
      <c r="L528" s="7"/>
      <c r="M528" s="27"/>
      <c r="N528" s="27">
        <v>0</v>
      </c>
      <c r="O528" s="7"/>
      <c r="P528" s="16" t="s">
        <v>54</v>
      </c>
    </row>
    <row r="529" spans="1:16" s="17" customFormat="1" ht="32.4" hidden="1" customHeight="1" x14ac:dyDescent="0.3">
      <c r="A529" s="352" t="s">
        <v>6237</v>
      </c>
      <c r="B529" s="340" t="s">
        <v>6238</v>
      </c>
      <c r="C529" s="29" t="s">
        <v>148</v>
      </c>
      <c r="D529" s="341">
        <v>3508000</v>
      </c>
      <c r="E529" s="341">
        <v>3508000</v>
      </c>
      <c r="F529" s="27">
        <v>0</v>
      </c>
      <c r="G529" s="341">
        <v>3508000</v>
      </c>
      <c r="H529" s="27">
        <v>0</v>
      </c>
      <c r="I529" s="7" t="s">
        <v>53</v>
      </c>
      <c r="J529" s="7"/>
      <c r="K529" s="7"/>
      <c r="L529" s="7"/>
      <c r="M529" s="27"/>
      <c r="N529" s="27">
        <v>0</v>
      </c>
      <c r="O529" s="7"/>
      <c r="P529" s="16" t="s">
        <v>54</v>
      </c>
    </row>
    <row r="530" spans="1:16" s="17" customFormat="1" ht="32.4" hidden="1" customHeight="1" x14ac:dyDescent="0.3">
      <c r="A530" s="352" t="s">
        <v>6239</v>
      </c>
      <c r="B530" s="340" t="s">
        <v>6240</v>
      </c>
      <c r="C530" s="29" t="s">
        <v>148</v>
      </c>
      <c r="D530" s="341">
        <v>4231352</v>
      </c>
      <c r="E530" s="341">
        <v>4231352</v>
      </c>
      <c r="F530" s="27">
        <v>0</v>
      </c>
      <c r="G530" s="341">
        <v>4231352</v>
      </c>
      <c r="H530" s="27">
        <v>0</v>
      </c>
      <c r="I530" s="7" t="s">
        <v>53</v>
      </c>
      <c r="J530" s="7"/>
      <c r="K530" s="7"/>
      <c r="L530" s="7"/>
      <c r="M530" s="27"/>
      <c r="N530" s="27">
        <v>0</v>
      </c>
      <c r="O530" s="7"/>
      <c r="P530" s="16" t="s">
        <v>54</v>
      </c>
    </row>
    <row r="531" spans="1:16" s="17" customFormat="1" ht="32.4" hidden="1" customHeight="1" x14ac:dyDescent="0.3">
      <c r="A531" s="352" t="s">
        <v>5637</v>
      </c>
      <c r="B531" s="340" t="s">
        <v>6241</v>
      </c>
      <c r="C531" s="29" t="s">
        <v>148</v>
      </c>
      <c r="D531" s="341">
        <v>7648963</v>
      </c>
      <c r="E531" s="341">
        <v>7648963</v>
      </c>
      <c r="F531" s="27">
        <v>0</v>
      </c>
      <c r="G531" s="341">
        <v>7648963</v>
      </c>
      <c r="H531" s="27">
        <v>0</v>
      </c>
      <c r="I531" s="7" t="s">
        <v>53</v>
      </c>
      <c r="J531" s="7"/>
      <c r="K531" s="7"/>
      <c r="L531" s="7"/>
      <c r="M531" s="27"/>
      <c r="N531" s="27">
        <v>0</v>
      </c>
      <c r="O531" s="7"/>
      <c r="P531" s="16" t="s">
        <v>54</v>
      </c>
    </row>
    <row r="532" spans="1:16" s="17" customFormat="1" ht="32.4" hidden="1" customHeight="1" x14ac:dyDescent="0.3">
      <c r="A532" s="352" t="s">
        <v>5460</v>
      </c>
      <c r="B532" s="340" t="s">
        <v>6242</v>
      </c>
      <c r="C532" s="29" t="s">
        <v>148</v>
      </c>
      <c r="D532" s="341">
        <v>2812172</v>
      </c>
      <c r="E532" s="341">
        <v>2812172</v>
      </c>
      <c r="F532" s="27">
        <v>0</v>
      </c>
      <c r="G532" s="341">
        <v>2812172</v>
      </c>
      <c r="H532" s="27">
        <v>0</v>
      </c>
      <c r="I532" s="7" t="s">
        <v>53</v>
      </c>
      <c r="J532" s="7"/>
      <c r="K532" s="7"/>
      <c r="L532" s="7"/>
      <c r="M532" s="27"/>
      <c r="N532" s="27">
        <v>0</v>
      </c>
      <c r="O532" s="7"/>
      <c r="P532" s="16" t="s">
        <v>54</v>
      </c>
    </row>
    <row r="533" spans="1:16" s="17" customFormat="1" ht="32.4" hidden="1" customHeight="1" x14ac:dyDescent="0.3">
      <c r="A533" s="352" t="s">
        <v>6243</v>
      </c>
      <c r="B533" s="340" t="s">
        <v>6244</v>
      </c>
      <c r="C533" s="29" t="s">
        <v>148</v>
      </c>
      <c r="D533" s="341">
        <v>1332915</v>
      </c>
      <c r="E533" s="341">
        <v>1332915</v>
      </c>
      <c r="F533" s="27">
        <v>0</v>
      </c>
      <c r="G533" s="341">
        <v>1332915</v>
      </c>
      <c r="H533" s="27">
        <v>0</v>
      </c>
      <c r="I533" s="7" t="s">
        <v>53</v>
      </c>
      <c r="J533" s="7"/>
      <c r="K533" s="7"/>
      <c r="L533" s="7"/>
      <c r="M533" s="27"/>
      <c r="N533" s="27">
        <v>0</v>
      </c>
      <c r="O533" s="7"/>
      <c r="P533" s="16" t="s">
        <v>54</v>
      </c>
    </row>
    <row r="534" spans="1:16" s="17" customFormat="1" ht="32.4" hidden="1" customHeight="1" x14ac:dyDescent="0.3">
      <c r="A534" s="352" t="s">
        <v>6245</v>
      </c>
      <c r="B534" s="340" t="s">
        <v>6246</v>
      </c>
      <c r="C534" s="29" t="s">
        <v>148</v>
      </c>
      <c r="D534" s="341">
        <v>19261900</v>
      </c>
      <c r="E534" s="341">
        <v>19261900</v>
      </c>
      <c r="F534" s="27">
        <v>0</v>
      </c>
      <c r="G534" s="341">
        <v>19261900</v>
      </c>
      <c r="H534" s="27">
        <v>0</v>
      </c>
      <c r="I534" s="7" t="s">
        <v>53</v>
      </c>
      <c r="J534" s="7"/>
      <c r="K534" s="7"/>
      <c r="L534" s="7"/>
      <c r="M534" s="27"/>
      <c r="N534" s="27">
        <v>0</v>
      </c>
      <c r="O534" s="7"/>
      <c r="P534" s="16" t="s">
        <v>54</v>
      </c>
    </row>
    <row r="535" spans="1:16" s="17" customFormat="1" ht="32.4" hidden="1" customHeight="1" x14ac:dyDescent="0.3">
      <c r="A535" s="340" t="s">
        <v>6247</v>
      </c>
      <c r="B535" s="340" t="s">
        <v>6248</v>
      </c>
      <c r="C535" s="29" t="s">
        <v>148</v>
      </c>
      <c r="D535" s="341">
        <v>9933917</v>
      </c>
      <c r="E535" s="341">
        <v>9933917</v>
      </c>
      <c r="F535" s="27">
        <v>0</v>
      </c>
      <c r="G535" s="341">
        <v>9933917</v>
      </c>
      <c r="H535" s="27">
        <v>0</v>
      </c>
      <c r="I535" s="7" t="s">
        <v>53</v>
      </c>
      <c r="J535" s="7"/>
      <c r="K535" s="7"/>
      <c r="L535" s="7"/>
      <c r="M535" s="27"/>
      <c r="N535" s="27">
        <v>0</v>
      </c>
      <c r="O535" s="7"/>
      <c r="P535" s="16" t="s">
        <v>54</v>
      </c>
    </row>
    <row r="536" spans="1:16" s="17" customFormat="1" ht="32.4" hidden="1" customHeight="1" x14ac:dyDescent="0.3">
      <c r="A536" s="340" t="s">
        <v>6249</v>
      </c>
      <c r="B536" s="340" t="s">
        <v>6250</v>
      </c>
      <c r="C536" s="29" t="s">
        <v>148</v>
      </c>
      <c r="D536" s="341">
        <v>2611982</v>
      </c>
      <c r="E536" s="341">
        <v>2611982</v>
      </c>
      <c r="F536" s="27">
        <v>0</v>
      </c>
      <c r="G536" s="341">
        <v>2611982</v>
      </c>
      <c r="H536" s="27">
        <v>0</v>
      </c>
      <c r="I536" s="7" t="s">
        <v>53</v>
      </c>
      <c r="J536" s="7"/>
      <c r="K536" s="7"/>
      <c r="L536" s="7"/>
      <c r="M536" s="27"/>
      <c r="N536" s="27">
        <v>0</v>
      </c>
      <c r="O536" s="7"/>
      <c r="P536" s="16" t="s">
        <v>54</v>
      </c>
    </row>
    <row r="537" spans="1:16" s="17" customFormat="1" ht="32.4" hidden="1" customHeight="1" x14ac:dyDescent="0.3">
      <c r="A537" s="340" t="s">
        <v>6251</v>
      </c>
      <c r="B537" s="340" t="s">
        <v>6252</v>
      </c>
      <c r="C537" s="29" t="s">
        <v>148</v>
      </c>
      <c r="D537" s="341">
        <v>5746809</v>
      </c>
      <c r="E537" s="341">
        <v>5746809</v>
      </c>
      <c r="F537" s="27">
        <v>0</v>
      </c>
      <c r="G537" s="341">
        <v>5746809</v>
      </c>
      <c r="H537" s="27">
        <v>0</v>
      </c>
      <c r="I537" s="7" t="s">
        <v>53</v>
      </c>
      <c r="J537" s="7"/>
      <c r="K537" s="7"/>
      <c r="L537" s="7"/>
      <c r="M537" s="27"/>
      <c r="N537" s="27">
        <v>0</v>
      </c>
      <c r="O537" s="7"/>
      <c r="P537" s="16" t="s">
        <v>54</v>
      </c>
    </row>
    <row r="538" spans="1:16" s="17" customFormat="1" ht="32.4" hidden="1" customHeight="1" x14ac:dyDescent="0.3">
      <c r="A538" s="352" t="s">
        <v>6253</v>
      </c>
      <c r="B538" s="340" t="s">
        <v>6254</v>
      </c>
      <c r="C538" s="29" t="s">
        <v>148</v>
      </c>
      <c r="D538" s="341">
        <v>38336000</v>
      </c>
      <c r="E538" s="341">
        <v>38336000</v>
      </c>
      <c r="F538" s="27">
        <v>0</v>
      </c>
      <c r="G538" s="341">
        <v>38336000</v>
      </c>
      <c r="H538" s="27">
        <v>0</v>
      </c>
      <c r="I538" s="7" t="s">
        <v>53</v>
      </c>
      <c r="J538" s="7"/>
      <c r="K538" s="7"/>
      <c r="L538" s="7"/>
      <c r="M538" s="27"/>
      <c r="N538" s="27">
        <v>0</v>
      </c>
      <c r="O538" s="7"/>
      <c r="P538" s="16" t="s">
        <v>54</v>
      </c>
    </row>
    <row r="539" spans="1:16" s="17" customFormat="1" ht="32.4" hidden="1" customHeight="1" x14ac:dyDescent="0.3">
      <c r="A539" s="352" t="s">
        <v>6255</v>
      </c>
      <c r="B539" s="340" t="s">
        <v>6256</v>
      </c>
      <c r="C539" s="29" t="s">
        <v>148</v>
      </c>
      <c r="D539" s="341">
        <v>1602000</v>
      </c>
      <c r="E539" s="341">
        <v>1602000</v>
      </c>
      <c r="F539" s="27">
        <v>0</v>
      </c>
      <c r="G539" s="341">
        <v>1602000</v>
      </c>
      <c r="H539" s="27">
        <v>0</v>
      </c>
      <c r="I539" s="7" t="s">
        <v>53</v>
      </c>
      <c r="J539" s="7"/>
      <c r="K539" s="7"/>
      <c r="L539" s="7"/>
      <c r="M539" s="27"/>
      <c r="N539" s="27">
        <v>0</v>
      </c>
      <c r="O539" s="7"/>
      <c r="P539" s="16" t="s">
        <v>54</v>
      </c>
    </row>
    <row r="540" spans="1:16" s="17" customFormat="1" ht="32.4" hidden="1" customHeight="1" x14ac:dyDescent="0.3">
      <c r="A540" s="352" t="s">
        <v>6257</v>
      </c>
      <c r="B540" s="340" t="s">
        <v>6258</v>
      </c>
      <c r="C540" s="29" t="s">
        <v>148</v>
      </c>
      <c r="D540" s="341">
        <v>3975000</v>
      </c>
      <c r="E540" s="341">
        <v>3975000</v>
      </c>
      <c r="F540" s="27">
        <v>0</v>
      </c>
      <c r="G540" s="341">
        <v>3975000</v>
      </c>
      <c r="H540" s="27">
        <v>0</v>
      </c>
      <c r="I540" s="7" t="s">
        <v>53</v>
      </c>
      <c r="J540" s="7"/>
      <c r="K540" s="7"/>
      <c r="L540" s="7"/>
      <c r="M540" s="27"/>
      <c r="N540" s="27">
        <v>0</v>
      </c>
      <c r="O540" s="7"/>
      <c r="P540" s="16" t="s">
        <v>54</v>
      </c>
    </row>
    <row r="541" spans="1:16" s="31" customFormat="1" ht="32.4" hidden="1" customHeight="1" x14ac:dyDescent="0.3">
      <c r="A541" s="352" t="s">
        <v>6259</v>
      </c>
      <c r="B541" s="340" t="s">
        <v>6260</v>
      </c>
      <c r="C541" s="29" t="s">
        <v>148</v>
      </c>
      <c r="D541" s="341">
        <v>4633156</v>
      </c>
      <c r="E541" s="341">
        <v>4633156</v>
      </c>
      <c r="F541" s="27">
        <v>0</v>
      </c>
      <c r="G541" s="341">
        <v>4633156</v>
      </c>
      <c r="H541" s="27">
        <v>0</v>
      </c>
      <c r="I541" s="7" t="s">
        <v>53</v>
      </c>
      <c r="J541" s="7"/>
      <c r="K541" s="7"/>
      <c r="L541" s="7"/>
      <c r="M541" s="27"/>
      <c r="N541" s="27">
        <v>0</v>
      </c>
      <c r="O541" s="7"/>
      <c r="P541" s="16" t="s">
        <v>54</v>
      </c>
    </row>
    <row r="542" spans="1:16" s="31" customFormat="1" ht="32.4" hidden="1" customHeight="1" x14ac:dyDescent="0.3">
      <c r="A542" s="352" t="s">
        <v>6261</v>
      </c>
      <c r="B542" s="340" t="s">
        <v>6262</v>
      </c>
      <c r="C542" s="29" t="s">
        <v>148</v>
      </c>
      <c r="D542" s="341">
        <v>2697485</v>
      </c>
      <c r="E542" s="341">
        <v>2697485</v>
      </c>
      <c r="F542" s="27">
        <v>0</v>
      </c>
      <c r="G542" s="341">
        <v>2697485</v>
      </c>
      <c r="H542" s="27">
        <v>0</v>
      </c>
      <c r="I542" s="7" t="s">
        <v>53</v>
      </c>
      <c r="J542" s="7"/>
      <c r="K542" s="7"/>
      <c r="L542" s="7"/>
      <c r="M542" s="27"/>
      <c r="N542" s="27">
        <v>0</v>
      </c>
      <c r="O542" s="7"/>
      <c r="P542" s="23" t="s">
        <v>54</v>
      </c>
    </row>
    <row r="543" spans="1:16" s="31" customFormat="1" ht="32.4" hidden="1" customHeight="1" x14ac:dyDescent="0.3">
      <c r="A543" s="352" t="s">
        <v>6263</v>
      </c>
      <c r="B543" s="340" t="s">
        <v>6264</v>
      </c>
      <c r="C543" s="29" t="s">
        <v>148</v>
      </c>
      <c r="D543" s="341">
        <v>1504000</v>
      </c>
      <c r="E543" s="341">
        <v>1504000</v>
      </c>
      <c r="F543" s="27">
        <v>0</v>
      </c>
      <c r="G543" s="341">
        <v>1504000</v>
      </c>
      <c r="H543" s="27">
        <v>0</v>
      </c>
      <c r="I543" s="7" t="s">
        <v>53</v>
      </c>
      <c r="J543" s="7"/>
      <c r="K543" s="7"/>
      <c r="L543" s="7"/>
      <c r="M543" s="27"/>
      <c r="N543" s="27">
        <v>0</v>
      </c>
      <c r="O543" s="7"/>
      <c r="P543" s="23" t="s">
        <v>54</v>
      </c>
    </row>
    <row r="544" spans="1:16" s="31" customFormat="1" ht="32.4" hidden="1" customHeight="1" x14ac:dyDescent="0.3">
      <c r="A544" s="340" t="s">
        <v>6265</v>
      </c>
      <c r="B544" s="340" t="s">
        <v>6266</v>
      </c>
      <c r="C544" s="29" t="s">
        <v>148</v>
      </c>
      <c r="D544" s="341">
        <v>672000</v>
      </c>
      <c r="E544" s="341">
        <v>672000</v>
      </c>
      <c r="F544" s="27">
        <v>0</v>
      </c>
      <c r="G544" s="341">
        <v>672000</v>
      </c>
      <c r="H544" s="27">
        <v>0</v>
      </c>
      <c r="I544" s="7" t="s">
        <v>53</v>
      </c>
      <c r="J544" s="7"/>
      <c r="K544" s="7"/>
      <c r="L544" s="7"/>
      <c r="M544" s="27"/>
      <c r="N544" s="27">
        <v>0</v>
      </c>
      <c r="O544" s="7"/>
      <c r="P544" s="23" t="s">
        <v>54</v>
      </c>
    </row>
    <row r="545" spans="1:16" s="31" customFormat="1" ht="32.4" hidden="1" customHeight="1" x14ac:dyDescent="0.3">
      <c r="A545" s="340" t="s">
        <v>6267</v>
      </c>
      <c r="B545" s="340" t="s">
        <v>6266</v>
      </c>
      <c r="C545" s="29" t="s">
        <v>148</v>
      </c>
      <c r="D545" s="341">
        <v>619000</v>
      </c>
      <c r="E545" s="341">
        <v>619000</v>
      </c>
      <c r="F545" s="27">
        <v>0</v>
      </c>
      <c r="G545" s="341">
        <v>619000</v>
      </c>
      <c r="H545" s="27">
        <v>0</v>
      </c>
      <c r="I545" s="7" t="s">
        <v>53</v>
      </c>
      <c r="J545" s="7"/>
      <c r="K545" s="7"/>
      <c r="L545" s="7"/>
      <c r="M545" s="27"/>
      <c r="N545" s="27">
        <v>0</v>
      </c>
      <c r="O545" s="7"/>
      <c r="P545" s="23" t="s">
        <v>54</v>
      </c>
    </row>
    <row r="546" spans="1:16" s="31" customFormat="1" ht="32.4" hidden="1" customHeight="1" x14ac:dyDescent="0.3">
      <c r="A546" s="340" t="s">
        <v>6268</v>
      </c>
      <c r="B546" s="340" t="s">
        <v>6266</v>
      </c>
      <c r="C546" s="29" t="s">
        <v>148</v>
      </c>
      <c r="D546" s="341">
        <v>3086000</v>
      </c>
      <c r="E546" s="341">
        <v>3086000</v>
      </c>
      <c r="F546" s="27">
        <v>0</v>
      </c>
      <c r="G546" s="341">
        <v>3086000</v>
      </c>
      <c r="H546" s="27">
        <v>0</v>
      </c>
      <c r="I546" s="7" t="s">
        <v>53</v>
      </c>
      <c r="J546" s="7"/>
      <c r="K546" s="7"/>
      <c r="L546" s="7"/>
      <c r="M546" s="27"/>
      <c r="N546" s="27">
        <v>0</v>
      </c>
      <c r="O546" s="7"/>
      <c r="P546" s="23" t="s">
        <v>54</v>
      </c>
    </row>
    <row r="547" spans="1:16" s="31" customFormat="1" ht="32.4" hidden="1" customHeight="1" x14ac:dyDescent="0.3">
      <c r="A547" s="340" t="s">
        <v>6269</v>
      </c>
      <c r="B547" s="340" t="s">
        <v>6266</v>
      </c>
      <c r="C547" s="29" t="s">
        <v>148</v>
      </c>
      <c r="D547" s="341">
        <v>1492000</v>
      </c>
      <c r="E547" s="341">
        <v>1492000</v>
      </c>
      <c r="F547" s="27">
        <v>0</v>
      </c>
      <c r="G547" s="341">
        <v>1492000</v>
      </c>
      <c r="H547" s="27">
        <v>0</v>
      </c>
      <c r="I547" s="7" t="s">
        <v>53</v>
      </c>
      <c r="J547" s="7"/>
      <c r="K547" s="7"/>
      <c r="L547" s="7"/>
      <c r="M547" s="27"/>
      <c r="N547" s="27">
        <v>0</v>
      </c>
      <c r="O547" s="7"/>
      <c r="P547" s="23" t="s">
        <v>54</v>
      </c>
    </row>
    <row r="548" spans="1:16" s="31" customFormat="1" ht="32.4" hidden="1" customHeight="1" x14ac:dyDescent="0.3">
      <c r="A548" s="340" t="s">
        <v>6270</v>
      </c>
      <c r="B548" s="340" t="s">
        <v>6271</v>
      </c>
      <c r="C548" s="29" t="s">
        <v>148</v>
      </c>
      <c r="D548" s="341">
        <v>1723857</v>
      </c>
      <c r="E548" s="341">
        <v>1723857</v>
      </c>
      <c r="F548" s="27">
        <v>0</v>
      </c>
      <c r="G548" s="341">
        <v>1723857</v>
      </c>
      <c r="H548" s="27">
        <v>0</v>
      </c>
      <c r="I548" s="7" t="s">
        <v>53</v>
      </c>
      <c r="J548" s="7"/>
      <c r="K548" s="7"/>
      <c r="L548" s="7"/>
      <c r="M548" s="27"/>
      <c r="N548" s="27">
        <v>0</v>
      </c>
      <c r="O548" s="7"/>
      <c r="P548" s="23" t="s">
        <v>54</v>
      </c>
    </row>
    <row r="549" spans="1:16" s="31" customFormat="1" ht="32.4" hidden="1" customHeight="1" x14ac:dyDescent="0.3">
      <c r="A549" s="340" t="s">
        <v>6272</v>
      </c>
      <c r="B549" s="340" t="s">
        <v>6271</v>
      </c>
      <c r="C549" s="29" t="s">
        <v>148</v>
      </c>
      <c r="D549" s="341">
        <v>230617</v>
      </c>
      <c r="E549" s="341">
        <v>230617</v>
      </c>
      <c r="F549" s="27">
        <v>0</v>
      </c>
      <c r="G549" s="341">
        <v>230617</v>
      </c>
      <c r="H549" s="27">
        <v>0</v>
      </c>
      <c r="I549" s="7" t="s">
        <v>53</v>
      </c>
      <c r="J549" s="7"/>
      <c r="K549" s="7"/>
      <c r="L549" s="7"/>
      <c r="M549" s="27"/>
      <c r="N549" s="27">
        <v>0</v>
      </c>
      <c r="O549" s="7"/>
      <c r="P549" s="23" t="s">
        <v>54</v>
      </c>
    </row>
    <row r="550" spans="1:16" s="31" customFormat="1" ht="32.4" hidden="1" customHeight="1" x14ac:dyDescent="0.3">
      <c r="A550" s="340" t="s">
        <v>6273</v>
      </c>
      <c r="B550" s="340" t="s">
        <v>6271</v>
      </c>
      <c r="C550" s="29" t="s">
        <v>148</v>
      </c>
      <c r="D550" s="341">
        <v>13182993.999999998</v>
      </c>
      <c r="E550" s="341">
        <v>13182993.999999998</v>
      </c>
      <c r="F550" s="27">
        <v>0</v>
      </c>
      <c r="G550" s="341">
        <v>13182993.999999998</v>
      </c>
      <c r="H550" s="27">
        <v>0</v>
      </c>
      <c r="I550" s="7" t="s">
        <v>53</v>
      </c>
      <c r="J550" s="7"/>
      <c r="K550" s="7"/>
      <c r="L550" s="7"/>
      <c r="M550" s="27"/>
      <c r="N550" s="27">
        <v>0</v>
      </c>
      <c r="O550" s="7"/>
      <c r="P550" s="23" t="s">
        <v>54</v>
      </c>
    </row>
    <row r="551" spans="1:16" s="31" customFormat="1" ht="32.4" hidden="1" customHeight="1" x14ac:dyDescent="0.3">
      <c r="A551" s="340" t="s">
        <v>6226</v>
      </c>
      <c r="B551" s="340" t="s">
        <v>6274</v>
      </c>
      <c r="C551" s="29" t="s">
        <v>148</v>
      </c>
      <c r="D551" s="341">
        <v>10090000</v>
      </c>
      <c r="E551" s="341">
        <v>10090000</v>
      </c>
      <c r="F551" s="27">
        <v>0</v>
      </c>
      <c r="G551" s="341">
        <v>10090000</v>
      </c>
      <c r="H551" s="27">
        <v>0</v>
      </c>
      <c r="I551" s="7" t="s">
        <v>53</v>
      </c>
      <c r="J551" s="7"/>
      <c r="K551" s="7"/>
      <c r="L551" s="7"/>
      <c r="M551" s="27"/>
      <c r="N551" s="27">
        <v>0</v>
      </c>
      <c r="O551" s="7"/>
      <c r="P551" s="23" t="s">
        <v>54</v>
      </c>
    </row>
    <row r="552" spans="1:16" s="31" customFormat="1" ht="32.4" hidden="1" customHeight="1" x14ac:dyDescent="0.3">
      <c r="A552" s="340" t="s">
        <v>6275</v>
      </c>
      <c r="B552" s="340" t="s">
        <v>6274</v>
      </c>
      <c r="C552" s="29" t="s">
        <v>148</v>
      </c>
      <c r="D552" s="341">
        <v>11702000</v>
      </c>
      <c r="E552" s="341">
        <v>11702000</v>
      </c>
      <c r="F552" s="27">
        <v>0</v>
      </c>
      <c r="G552" s="341">
        <v>11702000</v>
      </c>
      <c r="H552" s="27">
        <v>0</v>
      </c>
      <c r="I552" s="7" t="s">
        <v>53</v>
      </c>
      <c r="J552" s="7"/>
      <c r="K552" s="7"/>
      <c r="L552" s="7"/>
      <c r="M552" s="27"/>
      <c r="N552" s="27">
        <v>0</v>
      </c>
      <c r="O552" s="7"/>
      <c r="P552" s="23" t="s">
        <v>54</v>
      </c>
    </row>
    <row r="553" spans="1:16" s="31" customFormat="1" ht="32.4" hidden="1" customHeight="1" x14ac:dyDescent="0.3">
      <c r="A553" s="340" t="s">
        <v>6276</v>
      </c>
      <c r="B553" s="340" t="s">
        <v>6274</v>
      </c>
      <c r="C553" s="29" t="s">
        <v>148</v>
      </c>
      <c r="D553" s="341">
        <v>5975000</v>
      </c>
      <c r="E553" s="341">
        <v>5975000</v>
      </c>
      <c r="F553" s="27">
        <v>0</v>
      </c>
      <c r="G553" s="341">
        <v>5975000</v>
      </c>
      <c r="H553" s="27">
        <v>0</v>
      </c>
      <c r="I553" s="7" t="s">
        <v>53</v>
      </c>
      <c r="J553" s="7"/>
      <c r="K553" s="7"/>
      <c r="L553" s="7"/>
      <c r="M553" s="27"/>
      <c r="N553" s="27">
        <v>0</v>
      </c>
      <c r="O553" s="7"/>
      <c r="P553" s="23" t="s">
        <v>54</v>
      </c>
    </row>
    <row r="554" spans="1:16" s="31" customFormat="1" ht="32.4" hidden="1" customHeight="1" x14ac:dyDescent="0.3">
      <c r="A554" s="340" t="s">
        <v>1425</v>
      </c>
      <c r="B554" s="340" t="s">
        <v>6277</v>
      </c>
      <c r="C554" s="29" t="s">
        <v>148</v>
      </c>
      <c r="D554" s="341">
        <v>1289421</v>
      </c>
      <c r="E554" s="341">
        <v>1289421</v>
      </c>
      <c r="F554" s="27">
        <v>0</v>
      </c>
      <c r="G554" s="341">
        <v>1289421</v>
      </c>
      <c r="H554" s="27">
        <v>0</v>
      </c>
      <c r="I554" s="7" t="s">
        <v>53</v>
      </c>
      <c r="J554" s="7"/>
      <c r="K554" s="7"/>
      <c r="L554" s="7"/>
      <c r="M554" s="27"/>
      <c r="N554" s="27">
        <v>0</v>
      </c>
      <c r="O554" s="7"/>
      <c r="P554" s="23" t="s">
        <v>54</v>
      </c>
    </row>
    <row r="555" spans="1:16" s="31" customFormat="1" ht="32.4" hidden="1" customHeight="1" x14ac:dyDescent="0.3">
      <c r="A555" s="340" t="s">
        <v>6278</v>
      </c>
      <c r="B555" s="340" t="s">
        <v>6277</v>
      </c>
      <c r="C555" s="29" t="s">
        <v>148</v>
      </c>
      <c r="D555" s="341">
        <v>3485411</v>
      </c>
      <c r="E555" s="341">
        <v>3485411</v>
      </c>
      <c r="F555" s="27">
        <v>0</v>
      </c>
      <c r="G555" s="341">
        <v>3485411</v>
      </c>
      <c r="H555" s="27">
        <v>0</v>
      </c>
      <c r="I555" s="7" t="s">
        <v>53</v>
      </c>
      <c r="J555" s="7"/>
      <c r="K555" s="7"/>
      <c r="L555" s="7"/>
      <c r="M555" s="27"/>
      <c r="N555" s="27">
        <v>0</v>
      </c>
      <c r="O555" s="7"/>
      <c r="P555" s="23" t="s">
        <v>54</v>
      </c>
    </row>
    <row r="556" spans="1:16" s="31" customFormat="1" ht="32.4" hidden="1" customHeight="1" x14ac:dyDescent="0.3">
      <c r="A556" s="340" t="s">
        <v>6279</v>
      </c>
      <c r="B556" s="340" t="s">
        <v>6277</v>
      </c>
      <c r="C556" s="29" t="s">
        <v>148</v>
      </c>
      <c r="D556" s="341">
        <v>2101666</v>
      </c>
      <c r="E556" s="341">
        <v>2101666</v>
      </c>
      <c r="F556" s="27">
        <v>0</v>
      </c>
      <c r="G556" s="341">
        <v>2101666</v>
      </c>
      <c r="H556" s="27">
        <v>0</v>
      </c>
      <c r="I556" s="7" t="s">
        <v>53</v>
      </c>
      <c r="J556" s="7"/>
      <c r="K556" s="7"/>
      <c r="L556" s="7"/>
      <c r="M556" s="27"/>
      <c r="N556" s="27">
        <v>0</v>
      </c>
      <c r="O556" s="7"/>
      <c r="P556" s="23" t="s">
        <v>54</v>
      </c>
    </row>
    <row r="557" spans="1:16" s="31" customFormat="1" ht="32.4" hidden="1" customHeight="1" x14ac:dyDescent="0.3">
      <c r="A557" s="340" t="s">
        <v>6280</v>
      </c>
      <c r="B557" s="340" t="s">
        <v>6281</v>
      </c>
      <c r="C557" s="29" t="s">
        <v>148</v>
      </c>
      <c r="D557" s="341">
        <v>1654000</v>
      </c>
      <c r="E557" s="341">
        <v>1654000</v>
      </c>
      <c r="F557" s="27">
        <v>0</v>
      </c>
      <c r="G557" s="341">
        <v>1654000</v>
      </c>
      <c r="H557" s="27">
        <v>0</v>
      </c>
      <c r="I557" s="7" t="s">
        <v>53</v>
      </c>
      <c r="J557" s="7"/>
      <c r="K557" s="7"/>
      <c r="L557" s="7"/>
      <c r="M557" s="27"/>
      <c r="N557" s="27">
        <v>0</v>
      </c>
      <c r="O557" s="7"/>
      <c r="P557" s="23" t="s">
        <v>54</v>
      </c>
    </row>
    <row r="558" spans="1:16" s="31" customFormat="1" ht="32.4" hidden="1" customHeight="1" x14ac:dyDescent="0.3">
      <c r="A558" s="340" t="s">
        <v>6282</v>
      </c>
      <c r="B558" s="340" t="s">
        <v>6281</v>
      </c>
      <c r="C558" s="29" t="s">
        <v>148</v>
      </c>
      <c r="D558" s="341">
        <v>4780000</v>
      </c>
      <c r="E558" s="341">
        <v>4780000</v>
      </c>
      <c r="F558" s="27">
        <v>0</v>
      </c>
      <c r="G558" s="341">
        <v>4780000</v>
      </c>
      <c r="H558" s="27">
        <v>0</v>
      </c>
      <c r="I558" s="7" t="s">
        <v>53</v>
      </c>
      <c r="J558" s="7"/>
      <c r="K558" s="7"/>
      <c r="L558" s="7"/>
      <c r="M558" s="27"/>
      <c r="N558" s="27">
        <v>0</v>
      </c>
      <c r="O558" s="7"/>
      <c r="P558" s="23" t="s">
        <v>54</v>
      </c>
    </row>
    <row r="559" spans="1:16" s="31" customFormat="1" ht="32.4" hidden="1" customHeight="1" x14ac:dyDescent="0.3">
      <c r="A559" s="340" t="s">
        <v>6283</v>
      </c>
      <c r="B559" s="340" t="s">
        <v>6281</v>
      </c>
      <c r="C559" s="29" t="s">
        <v>148</v>
      </c>
      <c r="D559" s="341">
        <v>3919000</v>
      </c>
      <c r="E559" s="341">
        <v>3919000</v>
      </c>
      <c r="F559" s="27">
        <v>0</v>
      </c>
      <c r="G559" s="341">
        <v>3919000</v>
      </c>
      <c r="H559" s="27">
        <v>0</v>
      </c>
      <c r="I559" s="7" t="s">
        <v>53</v>
      </c>
      <c r="J559" s="7"/>
      <c r="K559" s="7"/>
      <c r="L559" s="7"/>
      <c r="M559" s="27"/>
      <c r="N559" s="27">
        <v>0</v>
      </c>
      <c r="O559" s="7"/>
      <c r="P559" s="23" t="s">
        <v>54</v>
      </c>
    </row>
    <row r="560" spans="1:16" s="31" customFormat="1" ht="32.4" hidden="1" customHeight="1" x14ac:dyDescent="0.3">
      <c r="A560" s="340" t="s">
        <v>6284</v>
      </c>
      <c r="B560" s="340" t="s">
        <v>6285</v>
      </c>
      <c r="C560" s="29" t="s">
        <v>148</v>
      </c>
      <c r="D560" s="341">
        <v>4433000</v>
      </c>
      <c r="E560" s="341">
        <v>4433000</v>
      </c>
      <c r="F560" s="27">
        <v>0</v>
      </c>
      <c r="G560" s="341">
        <v>4433000</v>
      </c>
      <c r="H560" s="27">
        <v>0</v>
      </c>
      <c r="I560" s="7" t="s">
        <v>53</v>
      </c>
      <c r="J560" s="7"/>
      <c r="K560" s="7"/>
      <c r="L560" s="7"/>
      <c r="M560" s="27"/>
      <c r="N560" s="27">
        <v>0</v>
      </c>
      <c r="O560" s="7"/>
      <c r="P560" s="23" t="s">
        <v>54</v>
      </c>
    </row>
    <row r="561" spans="1:16" s="31" customFormat="1" ht="32.4" hidden="1" customHeight="1" x14ac:dyDescent="0.3">
      <c r="A561" s="340" t="s">
        <v>6270</v>
      </c>
      <c r="B561" s="340" t="s">
        <v>6285</v>
      </c>
      <c r="C561" s="29" t="s">
        <v>148</v>
      </c>
      <c r="D561" s="341">
        <v>5521000</v>
      </c>
      <c r="E561" s="341">
        <v>5521000</v>
      </c>
      <c r="F561" s="27">
        <v>0</v>
      </c>
      <c r="G561" s="341">
        <v>5521000</v>
      </c>
      <c r="H561" s="27">
        <v>0</v>
      </c>
      <c r="I561" s="7" t="s">
        <v>53</v>
      </c>
      <c r="J561" s="7"/>
      <c r="K561" s="7"/>
      <c r="L561" s="7"/>
      <c r="M561" s="27"/>
      <c r="N561" s="27">
        <v>0</v>
      </c>
      <c r="O561" s="7"/>
      <c r="P561" s="23" t="s">
        <v>54</v>
      </c>
    </row>
    <row r="562" spans="1:16" s="31" customFormat="1" ht="32.4" hidden="1" customHeight="1" x14ac:dyDescent="0.3">
      <c r="A562" s="340" t="s">
        <v>6286</v>
      </c>
      <c r="B562" s="340" t="s">
        <v>6285</v>
      </c>
      <c r="C562" s="29" t="s">
        <v>148</v>
      </c>
      <c r="D562" s="341">
        <v>13624000</v>
      </c>
      <c r="E562" s="341">
        <v>13624000</v>
      </c>
      <c r="F562" s="27">
        <v>0</v>
      </c>
      <c r="G562" s="341">
        <v>13624000</v>
      </c>
      <c r="H562" s="27">
        <v>0</v>
      </c>
      <c r="I562" s="7" t="s">
        <v>53</v>
      </c>
      <c r="J562" s="7"/>
      <c r="K562" s="7"/>
      <c r="L562" s="7"/>
      <c r="M562" s="27"/>
      <c r="N562" s="27">
        <v>0</v>
      </c>
      <c r="O562" s="7"/>
      <c r="P562" s="23" t="s">
        <v>54</v>
      </c>
    </row>
    <row r="563" spans="1:16" s="31" customFormat="1" ht="32.4" hidden="1" customHeight="1" x14ac:dyDescent="0.3">
      <c r="A563" s="340" t="s">
        <v>6287</v>
      </c>
      <c r="B563" s="340" t="s">
        <v>6288</v>
      </c>
      <c r="C563" s="29" t="s">
        <v>148</v>
      </c>
      <c r="D563" s="341">
        <v>2860990</v>
      </c>
      <c r="E563" s="341">
        <v>2860990</v>
      </c>
      <c r="F563" s="27">
        <v>0</v>
      </c>
      <c r="G563" s="341">
        <v>2860990</v>
      </c>
      <c r="H563" s="27">
        <v>0</v>
      </c>
      <c r="I563" s="7" t="s">
        <v>53</v>
      </c>
      <c r="J563" s="7"/>
      <c r="K563" s="7"/>
      <c r="L563" s="7"/>
      <c r="M563" s="27"/>
      <c r="N563" s="27">
        <v>0</v>
      </c>
      <c r="O563" s="7"/>
      <c r="P563" s="23" t="s">
        <v>54</v>
      </c>
    </row>
    <row r="564" spans="1:16" s="31" customFormat="1" ht="32.4" hidden="1" customHeight="1" x14ac:dyDescent="0.3">
      <c r="A564" s="340" t="s">
        <v>6289</v>
      </c>
      <c r="B564" s="340" t="s">
        <v>6288</v>
      </c>
      <c r="C564" s="29" t="s">
        <v>148</v>
      </c>
      <c r="D564" s="341">
        <v>4421000</v>
      </c>
      <c r="E564" s="341">
        <v>4421000</v>
      </c>
      <c r="F564" s="27">
        <v>0</v>
      </c>
      <c r="G564" s="341">
        <v>4421000</v>
      </c>
      <c r="H564" s="27">
        <v>0</v>
      </c>
      <c r="I564" s="7" t="s">
        <v>53</v>
      </c>
      <c r="J564" s="7"/>
      <c r="K564" s="7"/>
      <c r="L564" s="7"/>
      <c r="M564" s="27"/>
      <c r="N564" s="27">
        <v>0</v>
      </c>
      <c r="O564" s="7"/>
      <c r="P564" s="23" t="s">
        <v>54</v>
      </c>
    </row>
    <row r="565" spans="1:16" s="31" customFormat="1" ht="32.4" hidden="1" customHeight="1" x14ac:dyDescent="0.3">
      <c r="A565" s="351" t="s">
        <v>6290</v>
      </c>
      <c r="B565" s="340" t="s">
        <v>6288</v>
      </c>
      <c r="C565" s="29" t="s">
        <v>148</v>
      </c>
      <c r="D565" s="341">
        <v>5325273.9999999991</v>
      </c>
      <c r="E565" s="341">
        <v>5325273.9999999991</v>
      </c>
      <c r="F565" s="27">
        <v>0</v>
      </c>
      <c r="G565" s="341">
        <v>5325273.9999999991</v>
      </c>
      <c r="H565" s="27">
        <v>0</v>
      </c>
      <c r="I565" s="7" t="s">
        <v>53</v>
      </c>
      <c r="J565" s="7"/>
      <c r="K565" s="7"/>
      <c r="L565" s="7"/>
      <c r="M565" s="27"/>
      <c r="N565" s="27">
        <v>0</v>
      </c>
      <c r="O565" s="7"/>
      <c r="P565" s="23" t="s">
        <v>54</v>
      </c>
    </row>
    <row r="566" spans="1:16" s="31" customFormat="1" ht="32.4" hidden="1" customHeight="1" x14ac:dyDescent="0.3">
      <c r="A566" s="340" t="s">
        <v>6291</v>
      </c>
      <c r="B566" s="340" t="s">
        <v>6288</v>
      </c>
      <c r="C566" s="29" t="s">
        <v>148</v>
      </c>
      <c r="D566" s="341">
        <v>1438000</v>
      </c>
      <c r="E566" s="341">
        <v>1438000</v>
      </c>
      <c r="F566" s="27">
        <v>0</v>
      </c>
      <c r="G566" s="341">
        <v>1438000</v>
      </c>
      <c r="H566" s="27">
        <v>0</v>
      </c>
      <c r="I566" s="7" t="s">
        <v>53</v>
      </c>
      <c r="J566" s="7"/>
      <c r="K566" s="7"/>
      <c r="L566" s="7"/>
      <c r="M566" s="27"/>
      <c r="N566" s="27">
        <v>0</v>
      </c>
      <c r="O566" s="7"/>
      <c r="P566" s="23" t="s">
        <v>54</v>
      </c>
    </row>
    <row r="567" spans="1:16" s="31" customFormat="1" ht="32.4" hidden="1" customHeight="1" x14ac:dyDescent="0.3">
      <c r="A567" s="340" t="s">
        <v>5615</v>
      </c>
      <c r="B567" s="340" t="s">
        <v>6288</v>
      </c>
      <c r="C567" s="29" t="s">
        <v>148</v>
      </c>
      <c r="D567" s="341">
        <v>14521677</v>
      </c>
      <c r="E567" s="341">
        <v>14521677</v>
      </c>
      <c r="F567" s="27">
        <v>0</v>
      </c>
      <c r="G567" s="341">
        <v>14521677</v>
      </c>
      <c r="H567" s="27">
        <v>0</v>
      </c>
      <c r="I567" s="7" t="s">
        <v>53</v>
      </c>
      <c r="J567" s="7"/>
      <c r="K567" s="7"/>
      <c r="L567" s="7"/>
      <c r="M567" s="27"/>
      <c r="N567" s="27">
        <v>0</v>
      </c>
      <c r="O567" s="7"/>
      <c r="P567" s="23" t="s">
        <v>54</v>
      </c>
    </row>
    <row r="568" spans="1:16" s="31" customFormat="1" ht="32.4" hidden="1" customHeight="1" x14ac:dyDescent="0.3">
      <c r="A568" s="340" t="s">
        <v>6292</v>
      </c>
      <c r="B568" s="340" t="s">
        <v>6288</v>
      </c>
      <c r="C568" s="29" t="s">
        <v>148</v>
      </c>
      <c r="D568" s="341">
        <v>31607000</v>
      </c>
      <c r="E568" s="341">
        <v>31607000</v>
      </c>
      <c r="F568" s="27">
        <v>0</v>
      </c>
      <c r="G568" s="341">
        <v>31607000</v>
      </c>
      <c r="H568" s="27">
        <v>0</v>
      </c>
      <c r="I568" s="7" t="s">
        <v>53</v>
      </c>
      <c r="J568" s="7"/>
      <c r="K568" s="7"/>
      <c r="L568" s="7"/>
      <c r="M568" s="27"/>
      <c r="N568" s="27">
        <v>0</v>
      </c>
      <c r="O568" s="7"/>
      <c r="P568" s="23" t="s">
        <v>54</v>
      </c>
    </row>
    <row r="569" spans="1:16" s="31" customFormat="1" ht="32.4" hidden="1" customHeight="1" x14ac:dyDescent="0.3">
      <c r="A569" s="340" t="s">
        <v>6293</v>
      </c>
      <c r="B569" s="340" t="s">
        <v>6288</v>
      </c>
      <c r="C569" s="29" t="s">
        <v>148</v>
      </c>
      <c r="D569" s="341">
        <v>1260266</v>
      </c>
      <c r="E569" s="341">
        <v>1260266</v>
      </c>
      <c r="F569" s="27">
        <v>0</v>
      </c>
      <c r="G569" s="341">
        <v>1260266</v>
      </c>
      <c r="H569" s="27">
        <v>0</v>
      </c>
      <c r="I569" s="7" t="s">
        <v>53</v>
      </c>
      <c r="J569" s="7"/>
      <c r="K569" s="7"/>
      <c r="L569" s="7"/>
      <c r="M569" s="27"/>
      <c r="N569" s="27">
        <v>0</v>
      </c>
      <c r="O569" s="7"/>
      <c r="P569" s="23" t="s">
        <v>54</v>
      </c>
    </row>
    <row r="570" spans="1:16" s="31" customFormat="1" ht="32.4" hidden="1" customHeight="1" x14ac:dyDescent="0.3">
      <c r="A570" s="340" t="s">
        <v>5668</v>
      </c>
      <c r="B570" s="340" t="s">
        <v>6294</v>
      </c>
      <c r="C570" s="29" t="s">
        <v>148</v>
      </c>
      <c r="D570" s="341">
        <v>2188617</v>
      </c>
      <c r="E570" s="341">
        <v>2188617</v>
      </c>
      <c r="F570" s="27">
        <v>0</v>
      </c>
      <c r="G570" s="341">
        <v>2188617</v>
      </c>
      <c r="H570" s="27">
        <v>0</v>
      </c>
      <c r="I570" s="7" t="s">
        <v>53</v>
      </c>
      <c r="J570" s="7"/>
      <c r="K570" s="7"/>
      <c r="L570" s="7"/>
      <c r="M570" s="27"/>
      <c r="N570" s="27">
        <v>0</v>
      </c>
      <c r="O570" s="7"/>
      <c r="P570" s="23" t="s">
        <v>54</v>
      </c>
    </row>
    <row r="571" spans="1:16" s="31" customFormat="1" ht="32.4" hidden="1" customHeight="1" x14ac:dyDescent="0.3">
      <c r="A571" s="340" t="s">
        <v>6295</v>
      </c>
      <c r="B571" s="340" t="s">
        <v>6294</v>
      </c>
      <c r="C571" s="29" t="s">
        <v>148</v>
      </c>
      <c r="D571" s="341">
        <v>5897070</v>
      </c>
      <c r="E571" s="341">
        <v>5897070</v>
      </c>
      <c r="F571" s="27">
        <v>0</v>
      </c>
      <c r="G571" s="341">
        <v>5897070</v>
      </c>
      <c r="H571" s="27">
        <v>0</v>
      </c>
      <c r="I571" s="7" t="s">
        <v>53</v>
      </c>
      <c r="J571" s="7"/>
      <c r="K571" s="7"/>
      <c r="L571" s="7"/>
      <c r="M571" s="27"/>
      <c r="N571" s="27">
        <v>0</v>
      </c>
      <c r="O571" s="7"/>
      <c r="P571" s="23" t="s">
        <v>54</v>
      </c>
    </row>
    <row r="572" spans="1:16" s="31" customFormat="1" ht="32.4" hidden="1" customHeight="1" x14ac:dyDescent="0.3">
      <c r="A572" s="340" t="s">
        <v>6296</v>
      </c>
      <c r="B572" s="340" t="s">
        <v>6294</v>
      </c>
      <c r="C572" s="29" t="s">
        <v>148</v>
      </c>
      <c r="D572" s="341">
        <v>640663</v>
      </c>
      <c r="E572" s="341">
        <v>640663</v>
      </c>
      <c r="F572" s="27">
        <v>0</v>
      </c>
      <c r="G572" s="341">
        <v>640663</v>
      </c>
      <c r="H572" s="27">
        <v>0</v>
      </c>
      <c r="I572" s="7" t="s">
        <v>53</v>
      </c>
      <c r="J572" s="7"/>
      <c r="K572" s="7"/>
      <c r="L572" s="7"/>
      <c r="M572" s="27"/>
      <c r="N572" s="27">
        <v>0</v>
      </c>
      <c r="O572" s="7"/>
      <c r="P572" s="23" t="s">
        <v>54</v>
      </c>
    </row>
    <row r="573" spans="1:16" s="31" customFormat="1" ht="32.4" hidden="1" customHeight="1" x14ac:dyDescent="0.3">
      <c r="A573" s="352" t="s">
        <v>5610</v>
      </c>
      <c r="B573" s="340" t="s">
        <v>6297</v>
      </c>
      <c r="C573" s="29" t="s">
        <v>148</v>
      </c>
      <c r="D573" s="341">
        <v>9206000</v>
      </c>
      <c r="E573" s="341">
        <v>9206000</v>
      </c>
      <c r="F573" s="27">
        <v>0</v>
      </c>
      <c r="G573" s="341">
        <v>9206000</v>
      </c>
      <c r="H573" s="27">
        <v>0</v>
      </c>
      <c r="I573" s="7" t="s">
        <v>53</v>
      </c>
      <c r="J573" s="7"/>
      <c r="K573" s="7"/>
      <c r="L573" s="7"/>
      <c r="M573" s="27"/>
      <c r="N573" s="27">
        <v>0</v>
      </c>
      <c r="O573" s="7"/>
      <c r="P573" s="23" t="s">
        <v>54</v>
      </c>
    </row>
    <row r="574" spans="1:16" s="31" customFormat="1" ht="32.4" hidden="1" customHeight="1" x14ac:dyDescent="0.3">
      <c r="A574" s="352" t="s">
        <v>6298</v>
      </c>
      <c r="B574" s="340" t="s">
        <v>6299</v>
      </c>
      <c r="C574" s="29" t="s">
        <v>148</v>
      </c>
      <c r="D574" s="341">
        <v>1470000</v>
      </c>
      <c r="E574" s="341">
        <v>1470000</v>
      </c>
      <c r="F574" s="27">
        <v>0</v>
      </c>
      <c r="G574" s="341">
        <v>1470000</v>
      </c>
      <c r="H574" s="27">
        <v>0</v>
      </c>
      <c r="I574" s="7" t="s">
        <v>53</v>
      </c>
      <c r="J574" s="7"/>
      <c r="K574" s="7"/>
      <c r="L574" s="7"/>
      <c r="M574" s="27"/>
      <c r="N574" s="27">
        <v>0</v>
      </c>
      <c r="O574" s="7"/>
      <c r="P574" s="23" t="s">
        <v>54</v>
      </c>
    </row>
    <row r="575" spans="1:16" s="31" customFormat="1" ht="32.4" hidden="1" customHeight="1" x14ac:dyDescent="0.3">
      <c r="A575" s="340" t="s">
        <v>6300</v>
      </c>
      <c r="B575" s="340" t="s">
        <v>6301</v>
      </c>
      <c r="C575" s="29" t="s">
        <v>148</v>
      </c>
      <c r="D575" s="341">
        <v>5479000</v>
      </c>
      <c r="E575" s="341">
        <v>5479000</v>
      </c>
      <c r="F575" s="27">
        <v>0</v>
      </c>
      <c r="G575" s="341">
        <v>5479000</v>
      </c>
      <c r="H575" s="27">
        <v>0</v>
      </c>
      <c r="I575" s="7" t="s">
        <v>53</v>
      </c>
      <c r="J575" s="7"/>
      <c r="K575" s="7"/>
      <c r="L575" s="7"/>
      <c r="M575" s="27"/>
      <c r="N575" s="27">
        <v>0</v>
      </c>
      <c r="O575" s="7"/>
      <c r="P575" s="23" t="s">
        <v>54</v>
      </c>
    </row>
    <row r="576" spans="1:16" s="31" customFormat="1" ht="32.4" hidden="1" customHeight="1" x14ac:dyDescent="0.3">
      <c r="A576" s="340" t="s">
        <v>6302</v>
      </c>
      <c r="B576" s="340" t="s">
        <v>6303</v>
      </c>
      <c r="C576" s="29" t="s">
        <v>148</v>
      </c>
      <c r="D576" s="341">
        <v>1613000</v>
      </c>
      <c r="E576" s="341">
        <v>1613000</v>
      </c>
      <c r="F576" s="27">
        <v>0</v>
      </c>
      <c r="G576" s="341">
        <v>1613000</v>
      </c>
      <c r="H576" s="27">
        <v>0</v>
      </c>
      <c r="I576" s="7" t="s">
        <v>53</v>
      </c>
      <c r="J576" s="7"/>
      <c r="K576" s="7"/>
      <c r="L576" s="7"/>
      <c r="M576" s="27"/>
      <c r="N576" s="27">
        <v>0</v>
      </c>
      <c r="O576" s="7"/>
      <c r="P576" s="23" t="s">
        <v>54</v>
      </c>
    </row>
    <row r="577" spans="1:16" s="31" customFormat="1" ht="32.4" hidden="1" customHeight="1" x14ac:dyDescent="0.3">
      <c r="A577" s="340" t="s">
        <v>6304</v>
      </c>
      <c r="B577" s="340" t="s">
        <v>6305</v>
      </c>
      <c r="C577" s="29" t="s">
        <v>148</v>
      </c>
      <c r="D577" s="341">
        <v>2399000</v>
      </c>
      <c r="E577" s="341">
        <v>2399000</v>
      </c>
      <c r="F577" s="27">
        <v>0</v>
      </c>
      <c r="G577" s="341">
        <v>2399000</v>
      </c>
      <c r="H577" s="27">
        <v>0</v>
      </c>
      <c r="I577" s="7" t="s">
        <v>53</v>
      </c>
      <c r="J577" s="7"/>
      <c r="K577" s="7"/>
      <c r="L577" s="7"/>
      <c r="M577" s="27"/>
      <c r="N577" s="27">
        <v>0</v>
      </c>
      <c r="O577" s="7"/>
      <c r="P577" s="23" t="s">
        <v>54</v>
      </c>
    </row>
    <row r="578" spans="1:16" s="31" customFormat="1" ht="32.4" hidden="1" customHeight="1" x14ac:dyDescent="0.3">
      <c r="A578" s="340" t="s">
        <v>6306</v>
      </c>
      <c r="B578" s="340" t="s">
        <v>6307</v>
      </c>
      <c r="C578" s="29" t="s">
        <v>148</v>
      </c>
      <c r="D578" s="341">
        <v>6448000</v>
      </c>
      <c r="E578" s="341">
        <v>6448000</v>
      </c>
      <c r="F578" s="27">
        <v>0</v>
      </c>
      <c r="G578" s="341">
        <v>6448000</v>
      </c>
      <c r="H578" s="27">
        <v>0</v>
      </c>
      <c r="I578" s="7" t="s">
        <v>53</v>
      </c>
      <c r="J578" s="7"/>
      <c r="K578" s="7"/>
      <c r="L578" s="7"/>
      <c r="M578" s="27"/>
      <c r="N578" s="27">
        <v>0</v>
      </c>
      <c r="O578" s="7"/>
      <c r="P578" s="23" t="s">
        <v>54</v>
      </c>
    </row>
    <row r="579" spans="1:16" s="31" customFormat="1" ht="32.4" hidden="1" customHeight="1" x14ac:dyDescent="0.3">
      <c r="A579" s="340" t="s">
        <v>6308</v>
      </c>
      <c r="B579" s="340" t="s">
        <v>6309</v>
      </c>
      <c r="C579" s="29" t="s">
        <v>148</v>
      </c>
      <c r="D579" s="341">
        <v>2827842</v>
      </c>
      <c r="E579" s="341">
        <v>2827842</v>
      </c>
      <c r="F579" s="27">
        <v>0</v>
      </c>
      <c r="G579" s="341">
        <v>2827842</v>
      </c>
      <c r="H579" s="27">
        <v>0</v>
      </c>
      <c r="I579" s="7" t="s">
        <v>53</v>
      </c>
      <c r="J579" s="7"/>
      <c r="K579" s="7"/>
      <c r="L579" s="7"/>
      <c r="M579" s="27"/>
      <c r="N579" s="27">
        <v>0</v>
      </c>
      <c r="O579" s="7"/>
      <c r="P579" s="23" t="s">
        <v>54</v>
      </c>
    </row>
    <row r="580" spans="1:16" s="31" customFormat="1" ht="32.4" hidden="1" customHeight="1" x14ac:dyDescent="0.3">
      <c r="A580" s="340" t="s">
        <v>6310</v>
      </c>
      <c r="B580" s="340" t="s">
        <v>6311</v>
      </c>
      <c r="C580" s="29" t="s">
        <v>148</v>
      </c>
      <c r="D580" s="341">
        <v>10611000</v>
      </c>
      <c r="E580" s="341">
        <v>10611000</v>
      </c>
      <c r="F580" s="27">
        <v>0</v>
      </c>
      <c r="G580" s="341">
        <v>10611000</v>
      </c>
      <c r="H580" s="27">
        <v>0</v>
      </c>
      <c r="I580" s="7" t="s">
        <v>53</v>
      </c>
      <c r="J580" s="7"/>
      <c r="K580" s="7"/>
      <c r="L580" s="7"/>
      <c r="M580" s="27"/>
      <c r="N580" s="27">
        <v>0</v>
      </c>
      <c r="O580" s="7"/>
      <c r="P580" s="23" t="s">
        <v>54</v>
      </c>
    </row>
    <row r="581" spans="1:16" s="31" customFormat="1" ht="32.4" hidden="1" customHeight="1" x14ac:dyDescent="0.3">
      <c r="A581" s="340" t="s">
        <v>6312</v>
      </c>
      <c r="B581" s="340" t="s">
        <v>6313</v>
      </c>
      <c r="C581" s="29" t="s">
        <v>148</v>
      </c>
      <c r="D581" s="341">
        <v>522000</v>
      </c>
      <c r="E581" s="341">
        <v>522000</v>
      </c>
      <c r="F581" s="27">
        <v>0</v>
      </c>
      <c r="G581" s="341">
        <v>522000</v>
      </c>
      <c r="H581" s="27">
        <v>0</v>
      </c>
      <c r="I581" s="7" t="s">
        <v>53</v>
      </c>
      <c r="J581" s="7"/>
      <c r="K581" s="7"/>
      <c r="L581" s="7"/>
      <c r="M581" s="27"/>
      <c r="N581" s="27">
        <v>0</v>
      </c>
      <c r="O581" s="7"/>
      <c r="P581" s="23" t="s">
        <v>54</v>
      </c>
    </row>
    <row r="582" spans="1:16" s="31" customFormat="1" ht="32.4" hidden="1" customHeight="1" x14ac:dyDescent="0.3">
      <c r="A582" s="340" t="s">
        <v>6314</v>
      </c>
      <c r="B582" s="340" t="s">
        <v>6315</v>
      </c>
      <c r="C582" s="29" t="s">
        <v>148</v>
      </c>
      <c r="D582" s="341">
        <v>44839000</v>
      </c>
      <c r="E582" s="341">
        <v>44839000</v>
      </c>
      <c r="F582" s="27">
        <v>0</v>
      </c>
      <c r="G582" s="341">
        <v>44839000</v>
      </c>
      <c r="H582" s="27">
        <v>0</v>
      </c>
      <c r="I582" s="7" t="s">
        <v>53</v>
      </c>
      <c r="J582" s="7"/>
      <c r="K582" s="7"/>
      <c r="L582" s="7"/>
      <c r="M582" s="27"/>
      <c r="N582" s="27">
        <v>0</v>
      </c>
      <c r="O582" s="7"/>
      <c r="P582" s="23" t="s">
        <v>54</v>
      </c>
    </row>
    <row r="583" spans="1:16" s="31" customFormat="1" ht="32.4" hidden="1" customHeight="1" x14ac:dyDescent="0.3">
      <c r="A583" s="340" t="s">
        <v>5639</v>
      </c>
      <c r="B583" s="340" t="s">
        <v>6316</v>
      </c>
      <c r="C583" s="29" t="s">
        <v>148</v>
      </c>
      <c r="D583" s="341">
        <v>9600000</v>
      </c>
      <c r="E583" s="341">
        <v>9600000</v>
      </c>
      <c r="F583" s="27">
        <v>0</v>
      </c>
      <c r="G583" s="341">
        <v>9600000</v>
      </c>
      <c r="H583" s="27">
        <v>0</v>
      </c>
      <c r="I583" s="7" t="s">
        <v>53</v>
      </c>
      <c r="J583" s="7"/>
      <c r="K583" s="7"/>
      <c r="L583" s="7"/>
      <c r="M583" s="27"/>
      <c r="N583" s="27">
        <v>0</v>
      </c>
      <c r="O583" s="7"/>
      <c r="P583" s="23" t="s">
        <v>54</v>
      </c>
    </row>
    <row r="584" spans="1:16" s="31" customFormat="1" ht="32.4" hidden="1" customHeight="1" x14ac:dyDescent="0.3">
      <c r="A584" s="340" t="s">
        <v>6317</v>
      </c>
      <c r="B584" s="340" t="s">
        <v>6318</v>
      </c>
      <c r="C584" s="29" t="s">
        <v>148</v>
      </c>
      <c r="D584" s="341">
        <v>6998212</v>
      </c>
      <c r="E584" s="341">
        <v>6998212</v>
      </c>
      <c r="F584" s="27">
        <v>0</v>
      </c>
      <c r="G584" s="341">
        <v>6998212</v>
      </c>
      <c r="H584" s="27">
        <v>0</v>
      </c>
      <c r="I584" s="7" t="s">
        <v>53</v>
      </c>
      <c r="J584" s="7"/>
      <c r="K584" s="7"/>
      <c r="L584" s="7"/>
      <c r="M584" s="27"/>
      <c r="N584" s="27">
        <v>0</v>
      </c>
      <c r="O584" s="7"/>
      <c r="P584" s="23" t="s">
        <v>54</v>
      </c>
    </row>
    <row r="585" spans="1:16" s="31" customFormat="1" ht="32.4" hidden="1" customHeight="1" x14ac:dyDescent="0.3">
      <c r="A585" s="340" t="s">
        <v>6319</v>
      </c>
      <c r="B585" s="340" t="s">
        <v>6320</v>
      </c>
      <c r="C585" s="29" t="s">
        <v>148</v>
      </c>
      <c r="D585" s="341">
        <v>4974487</v>
      </c>
      <c r="E585" s="341">
        <v>4974487</v>
      </c>
      <c r="F585" s="27">
        <v>0</v>
      </c>
      <c r="G585" s="341">
        <v>4974487</v>
      </c>
      <c r="H585" s="27">
        <v>0</v>
      </c>
      <c r="I585" s="7" t="s">
        <v>53</v>
      </c>
      <c r="J585" s="7"/>
      <c r="K585" s="7"/>
      <c r="L585" s="7"/>
      <c r="M585" s="27"/>
      <c r="N585" s="27">
        <v>0</v>
      </c>
      <c r="O585" s="7"/>
      <c r="P585" s="23" t="s">
        <v>54</v>
      </c>
    </row>
    <row r="586" spans="1:16" s="31" customFormat="1" ht="32.4" hidden="1" customHeight="1" x14ac:dyDescent="0.3">
      <c r="A586" s="340" t="s">
        <v>5650</v>
      </c>
      <c r="B586" s="340" t="s">
        <v>6321</v>
      </c>
      <c r="C586" s="29" t="s">
        <v>148</v>
      </c>
      <c r="D586" s="341">
        <v>4370174</v>
      </c>
      <c r="E586" s="341">
        <v>4370174</v>
      </c>
      <c r="F586" s="27">
        <v>0</v>
      </c>
      <c r="G586" s="341">
        <v>4370174</v>
      </c>
      <c r="H586" s="27">
        <v>0</v>
      </c>
      <c r="I586" s="7" t="s">
        <v>53</v>
      </c>
      <c r="J586" s="7"/>
      <c r="K586" s="7"/>
      <c r="L586" s="7"/>
      <c r="M586" s="27"/>
      <c r="N586" s="27">
        <v>0</v>
      </c>
      <c r="O586" s="7"/>
      <c r="P586" s="23" t="s">
        <v>54</v>
      </c>
    </row>
    <row r="587" spans="1:16" s="31" customFormat="1" ht="32.4" hidden="1" customHeight="1" x14ac:dyDescent="0.3">
      <c r="A587" s="340" t="s">
        <v>5653</v>
      </c>
      <c r="B587" s="340" t="s">
        <v>6322</v>
      </c>
      <c r="C587" s="29" t="s">
        <v>148</v>
      </c>
      <c r="D587" s="341">
        <v>5000000</v>
      </c>
      <c r="E587" s="341">
        <v>5000000</v>
      </c>
      <c r="F587" s="27">
        <v>0</v>
      </c>
      <c r="G587" s="341">
        <v>5000000</v>
      </c>
      <c r="H587" s="27">
        <v>0</v>
      </c>
      <c r="I587" s="7" t="s">
        <v>53</v>
      </c>
      <c r="J587" s="7"/>
      <c r="K587" s="7"/>
      <c r="L587" s="7"/>
      <c r="M587" s="27"/>
      <c r="N587" s="27">
        <v>0</v>
      </c>
      <c r="O587" s="7"/>
      <c r="P587" s="23" t="s">
        <v>54</v>
      </c>
    </row>
    <row r="588" spans="1:16" s="31" customFormat="1" ht="32.4" hidden="1" customHeight="1" x14ac:dyDescent="0.3">
      <c r="A588" s="340" t="s">
        <v>5654</v>
      </c>
      <c r="B588" s="340" t="s">
        <v>6323</v>
      </c>
      <c r="C588" s="29" t="s">
        <v>148</v>
      </c>
      <c r="D588" s="341">
        <v>3004367</v>
      </c>
      <c r="E588" s="341">
        <v>3004367</v>
      </c>
      <c r="F588" s="27">
        <v>0</v>
      </c>
      <c r="G588" s="341">
        <v>3004367</v>
      </c>
      <c r="H588" s="27">
        <v>0</v>
      </c>
      <c r="I588" s="7" t="s">
        <v>53</v>
      </c>
      <c r="J588" s="7"/>
      <c r="K588" s="7"/>
      <c r="L588" s="7"/>
      <c r="M588" s="27"/>
      <c r="N588" s="27">
        <v>0</v>
      </c>
      <c r="O588" s="7"/>
      <c r="P588" s="23" t="s">
        <v>54</v>
      </c>
    </row>
    <row r="589" spans="1:16" s="31" customFormat="1" ht="32.4" hidden="1" customHeight="1" x14ac:dyDescent="0.3">
      <c r="A589" s="340" t="s">
        <v>5661</v>
      </c>
      <c r="B589" s="340" t="s">
        <v>6324</v>
      </c>
      <c r="C589" s="29" t="s">
        <v>148</v>
      </c>
      <c r="D589" s="341">
        <v>2054000</v>
      </c>
      <c r="E589" s="341">
        <v>2054000</v>
      </c>
      <c r="F589" s="27">
        <v>0</v>
      </c>
      <c r="G589" s="341">
        <v>2054000</v>
      </c>
      <c r="H589" s="27">
        <v>0</v>
      </c>
      <c r="I589" s="7" t="s">
        <v>53</v>
      </c>
      <c r="J589" s="7"/>
      <c r="K589" s="7"/>
      <c r="L589" s="7"/>
      <c r="M589" s="27"/>
      <c r="N589" s="27">
        <v>0</v>
      </c>
      <c r="O589" s="7"/>
      <c r="P589" s="23" t="s">
        <v>54</v>
      </c>
    </row>
    <row r="590" spans="1:16" s="31" customFormat="1" ht="32.4" hidden="1" customHeight="1" x14ac:dyDescent="0.3">
      <c r="A590" s="340" t="s">
        <v>6325</v>
      </c>
      <c r="B590" s="340" t="s">
        <v>6326</v>
      </c>
      <c r="C590" s="29" t="s">
        <v>148</v>
      </c>
      <c r="D590" s="341">
        <v>5402806.0000000009</v>
      </c>
      <c r="E590" s="341">
        <v>5402806.0000000009</v>
      </c>
      <c r="F590" s="27">
        <v>0</v>
      </c>
      <c r="G590" s="341">
        <v>5402806.0000000009</v>
      </c>
      <c r="H590" s="27">
        <v>0</v>
      </c>
      <c r="I590" s="7" t="s">
        <v>53</v>
      </c>
      <c r="J590" s="7"/>
      <c r="K590" s="7"/>
      <c r="L590" s="7"/>
      <c r="M590" s="27"/>
      <c r="N590" s="27">
        <v>0</v>
      </c>
      <c r="O590" s="7"/>
      <c r="P590" s="23" t="s">
        <v>54</v>
      </c>
    </row>
    <row r="591" spans="1:16" s="31" customFormat="1" ht="32.4" hidden="1" customHeight="1" x14ac:dyDescent="0.3">
      <c r="A591" s="340" t="s">
        <v>5668</v>
      </c>
      <c r="B591" s="340" t="s">
        <v>6327</v>
      </c>
      <c r="C591" s="29" t="s">
        <v>148</v>
      </c>
      <c r="D591" s="341">
        <v>3990000</v>
      </c>
      <c r="E591" s="341">
        <v>3990000</v>
      </c>
      <c r="F591" s="27">
        <v>0</v>
      </c>
      <c r="G591" s="341">
        <v>3990000</v>
      </c>
      <c r="H591" s="27">
        <v>0</v>
      </c>
      <c r="I591" s="7" t="s">
        <v>53</v>
      </c>
      <c r="J591" s="7"/>
      <c r="K591" s="7"/>
      <c r="L591" s="7"/>
      <c r="M591" s="27"/>
      <c r="N591" s="27">
        <v>0</v>
      </c>
      <c r="O591" s="7"/>
      <c r="P591" s="23" t="s">
        <v>54</v>
      </c>
    </row>
    <row r="592" spans="1:16" s="31" customFormat="1" ht="32.4" hidden="1" customHeight="1" x14ac:dyDescent="0.3">
      <c r="A592" s="340" t="s">
        <v>5670</v>
      </c>
      <c r="B592" s="340" t="s">
        <v>6328</v>
      </c>
      <c r="C592" s="29" t="s">
        <v>148</v>
      </c>
      <c r="D592" s="341">
        <v>2360212.9999999995</v>
      </c>
      <c r="E592" s="341">
        <v>2360212.9999999995</v>
      </c>
      <c r="F592" s="27">
        <v>0</v>
      </c>
      <c r="G592" s="341">
        <v>2360212.9999999995</v>
      </c>
      <c r="H592" s="27">
        <v>0</v>
      </c>
      <c r="I592" s="7" t="s">
        <v>53</v>
      </c>
      <c r="J592" s="7"/>
      <c r="K592" s="7"/>
      <c r="L592" s="7"/>
      <c r="M592" s="27"/>
      <c r="N592" s="27">
        <v>0</v>
      </c>
      <c r="O592" s="7"/>
      <c r="P592" s="23" t="s">
        <v>54</v>
      </c>
    </row>
    <row r="593" spans="1:16" s="31" customFormat="1" ht="32.4" hidden="1" customHeight="1" x14ac:dyDescent="0.3">
      <c r="A593" s="340" t="s">
        <v>5521</v>
      </c>
      <c r="B593" s="340" t="s">
        <v>6329</v>
      </c>
      <c r="C593" s="29" t="s">
        <v>148</v>
      </c>
      <c r="D593" s="341">
        <v>1939000</v>
      </c>
      <c r="E593" s="341">
        <v>1939000</v>
      </c>
      <c r="F593" s="27">
        <v>0</v>
      </c>
      <c r="G593" s="341">
        <v>1939000</v>
      </c>
      <c r="H593" s="27">
        <v>0</v>
      </c>
      <c r="I593" s="7" t="s">
        <v>53</v>
      </c>
      <c r="J593" s="7"/>
      <c r="K593" s="7"/>
      <c r="L593" s="7"/>
      <c r="M593" s="27"/>
      <c r="N593" s="27">
        <v>0</v>
      </c>
      <c r="O593" s="7"/>
      <c r="P593" s="23" t="s">
        <v>54</v>
      </c>
    </row>
    <row r="594" spans="1:16" s="31" customFormat="1" ht="32.4" hidden="1" customHeight="1" x14ac:dyDescent="0.3">
      <c r="A594" s="340" t="s">
        <v>5557</v>
      </c>
      <c r="B594" s="340" t="s">
        <v>6330</v>
      </c>
      <c r="C594" s="29" t="s">
        <v>148</v>
      </c>
      <c r="D594" s="341">
        <v>2400000</v>
      </c>
      <c r="E594" s="341">
        <v>2400000</v>
      </c>
      <c r="F594" s="27">
        <v>0</v>
      </c>
      <c r="G594" s="341">
        <v>2400000</v>
      </c>
      <c r="H594" s="27">
        <v>0</v>
      </c>
      <c r="I594" s="7" t="s">
        <v>53</v>
      </c>
      <c r="J594" s="7"/>
      <c r="K594" s="7"/>
      <c r="L594" s="7"/>
      <c r="M594" s="27"/>
      <c r="N594" s="27">
        <v>0</v>
      </c>
      <c r="O594" s="7"/>
      <c r="P594" s="23" t="s">
        <v>54</v>
      </c>
    </row>
    <row r="595" spans="1:16" s="31" customFormat="1" ht="32.4" hidden="1" customHeight="1" x14ac:dyDescent="0.3">
      <c r="A595" s="340" t="s">
        <v>5671</v>
      </c>
      <c r="B595" s="340" t="s">
        <v>6331</v>
      </c>
      <c r="C595" s="29" t="s">
        <v>148</v>
      </c>
      <c r="D595" s="341">
        <v>4427642</v>
      </c>
      <c r="E595" s="341">
        <v>4427642</v>
      </c>
      <c r="F595" s="27">
        <v>0</v>
      </c>
      <c r="G595" s="341">
        <v>4427642</v>
      </c>
      <c r="H595" s="27">
        <v>0</v>
      </c>
      <c r="I595" s="7" t="s">
        <v>53</v>
      </c>
      <c r="J595" s="7"/>
      <c r="K595" s="7"/>
      <c r="L595" s="7"/>
      <c r="M595" s="27"/>
      <c r="N595" s="27">
        <v>0</v>
      </c>
      <c r="O595" s="7"/>
      <c r="P595" s="23" t="s">
        <v>54</v>
      </c>
    </row>
    <row r="596" spans="1:16" s="31" customFormat="1" ht="32.4" hidden="1" customHeight="1" x14ac:dyDescent="0.3">
      <c r="A596" s="340" t="s">
        <v>5672</v>
      </c>
      <c r="B596" s="340" t="s">
        <v>6332</v>
      </c>
      <c r="C596" s="29" t="s">
        <v>148</v>
      </c>
      <c r="D596" s="341">
        <v>2180000</v>
      </c>
      <c r="E596" s="341">
        <v>2180000</v>
      </c>
      <c r="F596" s="27">
        <v>0</v>
      </c>
      <c r="G596" s="341">
        <v>2180000</v>
      </c>
      <c r="H596" s="27">
        <v>0</v>
      </c>
      <c r="I596" s="7" t="s">
        <v>53</v>
      </c>
      <c r="J596" s="7"/>
      <c r="K596" s="7"/>
      <c r="L596" s="7"/>
      <c r="M596" s="27"/>
      <c r="N596" s="27">
        <v>0</v>
      </c>
      <c r="O596" s="7"/>
      <c r="P596" s="23" t="s">
        <v>54</v>
      </c>
    </row>
    <row r="597" spans="1:16" s="31" customFormat="1" ht="32.4" hidden="1" customHeight="1" x14ac:dyDescent="0.3">
      <c r="A597" s="340" t="s">
        <v>5673</v>
      </c>
      <c r="B597" s="340" t="s">
        <v>6333</v>
      </c>
      <c r="C597" s="29" t="s">
        <v>148</v>
      </c>
      <c r="D597" s="341">
        <v>3467480</v>
      </c>
      <c r="E597" s="341">
        <v>3467480</v>
      </c>
      <c r="F597" s="27">
        <v>0</v>
      </c>
      <c r="G597" s="341">
        <v>3467480</v>
      </c>
      <c r="H597" s="27">
        <v>0</v>
      </c>
      <c r="I597" s="7" t="s">
        <v>53</v>
      </c>
      <c r="J597" s="7"/>
      <c r="K597" s="7"/>
      <c r="L597" s="7"/>
      <c r="M597" s="27"/>
      <c r="N597" s="27">
        <v>0</v>
      </c>
      <c r="O597" s="7"/>
      <c r="P597" s="23" t="s">
        <v>54</v>
      </c>
    </row>
    <row r="598" spans="1:16" s="31" customFormat="1" ht="32.4" hidden="1" customHeight="1" x14ac:dyDescent="0.3">
      <c r="A598" s="340" t="s">
        <v>5674</v>
      </c>
      <c r="B598" s="340" t="s">
        <v>6334</v>
      </c>
      <c r="C598" s="29" t="s">
        <v>148</v>
      </c>
      <c r="D598" s="341">
        <v>2327210</v>
      </c>
      <c r="E598" s="341">
        <v>2327210</v>
      </c>
      <c r="F598" s="27">
        <v>0</v>
      </c>
      <c r="G598" s="341">
        <v>2327210</v>
      </c>
      <c r="H598" s="27">
        <v>0</v>
      </c>
      <c r="I598" s="7" t="s">
        <v>53</v>
      </c>
      <c r="J598" s="7"/>
      <c r="K598" s="7"/>
      <c r="L598" s="7"/>
      <c r="M598" s="27"/>
      <c r="N598" s="27">
        <v>0</v>
      </c>
      <c r="O598" s="7"/>
      <c r="P598" s="23" t="s">
        <v>54</v>
      </c>
    </row>
    <row r="599" spans="1:16" s="31" customFormat="1" ht="32.4" hidden="1" customHeight="1" x14ac:dyDescent="0.3">
      <c r="A599" s="340" t="s">
        <v>5675</v>
      </c>
      <c r="B599" s="340" t="s">
        <v>6335</v>
      </c>
      <c r="C599" s="29" t="s">
        <v>148</v>
      </c>
      <c r="D599" s="341">
        <v>5512295</v>
      </c>
      <c r="E599" s="341">
        <v>5512295</v>
      </c>
      <c r="F599" s="27">
        <v>0</v>
      </c>
      <c r="G599" s="341">
        <v>5512295</v>
      </c>
      <c r="H599" s="27">
        <v>0</v>
      </c>
      <c r="I599" s="7" t="s">
        <v>53</v>
      </c>
      <c r="J599" s="7"/>
      <c r="K599" s="7"/>
      <c r="L599" s="7"/>
      <c r="M599" s="27"/>
      <c r="N599" s="27">
        <v>0</v>
      </c>
      <c r="O599" s="7"/>
      <c r="P599" s="23" t="s">
        <v>54</v>
      </c>
    </row>
    <row r="600" spans="1:16" s="31" customFormat="1" ht="32.4" hidden="1" customHeight="1" x14ac:dyDescent="0.3">
      <c r="A600" s="340" t="s">
        <v>5676</v>
      </c>
      <c r="B600" s="340" t="s">
        <v>6336</v>
      </c>
      <c r="C600" s="29" t="s">
        <v>148</v>
      </c>
      <c r="D600" s="341">
        <v>2191851</v>
      </c>
      <c r="E600" s="341">
        <v>2191851</v>
      </c>
      <c r="F600" s="27">
        <v>0</v>
      </c>
      <c r="G600" s="341">
        <v>2191851</v>
      </c>
      <c r="H600" s="27">
        <v>0</v>
      </c>
      <c r="I600" s="7" t="s">
        <v>53</v>
      </c>
      <c r="J600" s="7"/>
      <c r="K600" s="7"/>
      <c r="L600" s="7"/>
      <c r="M600" s="27"/>
      <c r="N600" s="27">
        <v>0</v>
      </c>
      <c r="O600" s="7"/>
      <c r="P600" s="23" t="s">
        <v>54</v>
      </c>
    </row>
    <row r="601" spans="1:16" s="31" customFormat="1" ht="32.4" hidden="1" customHeight="1" x14ac:dyDescent="0.3">
      <c r="A601" s="340" t="s">
        <v>5677</v>
      </c>
      <c r="B601" s="340" t="s">
        <v>6337</v>
      </c>
      <c r="C601" s="29" t="s">
        <v>148</v>
      </c>
      <c r="D601" s="341">
        <v>4540197</v>
      </c>
      <c r="E601" s="341">
        <v>4540197</v>
      </c>
      <c r="F601" s="27">
        <v>0</v>
      </c>
      <c r="G601" s="341">
        <v>4540197</v>
      </c>
      <c r="H601" s="27">
        <v>0</v>
      </c>
      <c r="I601" s="7" t="s">
        <v>53</v>
      </c>
      <c r="J601" s="7"/>
      <c r="K601" s="7"/>
      <c r="L601" s="7"/>
      <c r="M601" s="27"/>
      <c r="N601" s="27">
        <v>0</v>
      </c>
      <c r="O601" s="7"/>
      <c r="P601" s="23" t="s">
        <v>54</v>
      </c>
    </row>
    <row r="602" spans="1:16" s="31" customFormat="1" ht="32.4" hidden="1" customHeight="1" x14ac:dyDescent="0.3">
      <c r="A602" s="340" t="s">
        <v>5678</v>
      </c>
      <c r="B602" s="340" t="s">
        <v>6338</v>
      </c>
      <c r="C602" s="29" t="s">
        <v>148</v>
      </c>
      <c r="D602" s="341">
        <v>6352778</v>
      </c>
      <c r="E602" s="341">
        <v>6352778</v>
      </c>
      <c r="F602" s="27">
        <v>0</v>
      </c>
      <c r="G602" s="341">
        <v>6352778</v>
      </c>
      <c r="H602" s="27">
        <v>0</v>
      </c>
      <c r="I602" s="7" t="s">
        <v>53</v>
      </c>
      <c r="J602" s="7"/>
      <c r="K602" s="7"/>
      <c r="L602" s="7"/>
      <c r="M602" s="27"/>
      <c r="N602" s="27">
        <v>0</v>
      </c>
      <c r="O602" s="7"/>
      <c r="P602" s="23" t="s">
        <v>54</v>
      </c>
    </row>
    <row r="603" spans="1:16" s="31" customFormat="1" ht="32.4" hidden="1" customHeight="1" x14ac:dyDescent="0.3">
      <c r="A603" s="340" t="s">
        <v>5679</v>
      </c>
      <c r="B603" s="340" t="s">
        <v>6339</v>
      </c>
      <c r="C603" s="29" t="s">
        <v>148</v>
      </c>
      <c r="D603" s="341">
        <v>4323433</v>
      </c>
      <c r="E603" s="341">
        <v>4323433</v>
      </c>
      <c r="F603" s="27">
        <v>0</v>
      </c>
      <c r="G603" s="341">
        <v>4323433</v>
      </c>
      <c r="H603" s="27">
        <v>0</v>
      </c>
      <c r="I603" s="7" t="s">
        <v>53</v>
      </c>
      <c r="J603" s="7"/>
      <c r="K603" s="7"/>
      <c r="L603" s="7"/>
      <c r="M603" s="27"/>
      <c r="N603" s="27">
        <v>0</v>
      </c>
      <c r="O603" s="7"/>
      <c r="P603" s="23" t="s">
        <v>54</v>
      </c>
    </row>
    <row r="604" spans="1:16" s="31" customFormat="1" ht="32.4" hidden="1" customHeight="1" x14ac:dyDescent="0.3">
      <c r="A604" s="340" t="s">
        <v>5590</v>
      </c>
      <c r="B604" s="340" t="s">
        <v>6340</v>
      </c>
      <c r="C604" s="29" t="s">
        <v>148</v>
      </c>
      <c r="D604" s="341">
        <v>5271366</v>
      </c>
      <c r="E604" s="341">
        <v>5271366</v>
      </c>
      <c r="F604" s="27">
        <v>0</v>
      </c>
      <c r="G604" s="341">
        <v>5271366</v>
      </c>
      <c r="H604" s="27">
        <v>0</v>
      </c>
      <c r="I604" s="7" t="s">
        <v>53</v>
      </c>
      <c r="J604" s="7"/>
      <c r="K604" s="7"/>
      <c r="L604" s="7"/>
      <c r="M604" s="27"/>
      <c r="N604" s="27">
        <v>0</v>
      </c>
      <c r="O604" s="7"/>
      <c r="P604" s="23" t="s">
        <v>54</v>
      </c>
    </row>
    <row r="605" spans="1:16" s="31" customFormat="1" ht="32.4" hidden="1" customHeight="1" x14ac:dyDescent="0.3">
      <c r="A605" s="340" t="s">
        <v>5681</v>
      </c>
      <c r="B605" s="340" t="s">
        <v>6341</v>
      </c>
      <c r="C605" s="29" t="s">
        <v>148</v>
      </c>
      <c r="D605" s="341">
        <v>2768415</v>
      </c>
      <c r="E605" s="341">
        <v>2768415</v>
      </c>
      <c r="F605" s="27">
        <v>0</v>
      </c>
      <c r="G605" s="341">
        <v>2768415</v>
      </c>
      <c r="H605" s="27">
        <v>0</v>
      </c>
      <c r="I605" s="7" t="s">
        <v>53</v>
      </c>
      <c r="J605" s="7"/>
      <c r="K605" s="7"/>
      <c r="L605" s="7"/>
      <c r="M605" s="27"/>
      <c r="N605" s="27">
        <v>0</v>
      </c>
      <c r="O605" s="7"/>
      <c r="P605" s="23" t="s">
        <v>54</v>
      </c>
    </row>
    <row r="606" spans="1:16" s="31" customFormat="1" ht="32.4" hidden="1" customHeight="1" x14ac:dyDescent="0.3">
      <c r="A606" s="340" t="s">
        <v>5682</v>
      </c>
      <c r="B606" s="340" t="s">
        <v>6342</v>
      </c>
      <c r="C606" s="29" t="s">
        <v>148</v>
      </c>
      <c r="D606" s="341">
        <v>1880021</v>
      </c>
      <c r="E606" s="341">
        <v>1880021</v>
      </c>
      <c r="F606" s="27">
        <v>0</v>
      </c>
      <c r="G606" s="341">
        <v>1880021</v>
      </c>
      <c r="H606" s="27">
        <v>0</v>
      </c>
      <c r="I606" s="7" t="s">
        <v>53</v>
      </c>
      <c r="J606" s="7"/>
      <c r="K606" s="7"/>
      <c r="L606" s="7"/>
      <c r="M606" s="27"/>
      <c r="N606" s="27">
        <v>0</v>
      </c>
      <c r="O606" s="7"/>
      <c r="P606" s="23" t="s">
        <v>54</v>
      </c>
    </row>
    <row r="607" spans="1:16" s="31" customFormat="1" ht="32.4" hidden="1" customHeight="1" x14ac:dyDescent="0.3">
      <c r="A607" s="340" t="s">
        <v>5683</v>
      </c>
      <c r="B607" s="340" t="s">
        <v>6343</v>
      </c>
      <c r="C607" s="29" t="s">
        <v>148</v>
      </c>
      <c r="D607" s="341">
        <v>4639881</v>
      </c>
      <c r="E607" s="341">
        <v>4639881</v>
      </c>
      <c r="F607" s="27">
        <v>0</v>
      </c>
      <c r="G607" s="341">
        <v>4639881</v>
      </c>
      <c r="H607" s="27">
        <v>0</v>
      </c>
      <c r="I607" s="7" t="s">
        <v>53</v>
      </c>
      <c r="J607" s="7"/>
      <c r="K607" s="7"/>
      <c r="L607" s="7"/>
      <c r="M607" s="27"/>
      <c r="N607" s="27">
        <v>0</v>
      </c>
      <c r="O607" s="7"/>
      <c r="P607" s="23" t="s">
        <v>54</v>
      </c>
    </row>
    <row r="608" spans="1:16" s="31" customFormat="1" ht="32.4" hidden="1" customHeight="1" x14ac:dyDescent="0.3">
      <c r="A608" s="340" t="s">
        <v>5684</v>
      </c>
      <c r="B608" s="340" t="s">
        <v>6344</v>
      </c>
      <c r="C608" s="29" t="s">
        <v>148</v>
      </c>
      <c r="D608" s="341">
        <v>2195241</v>
      </c>
      <c r="E608" s="341">
        <v>2195241</v>
      </c>
      <c r="F608" s="27">
        <v>0</v>
      </c>
      <c r="G608" s="341">
        <v>2195241</v>
      </c>
      <c r="H608" s="27">
        <v>0</v>
      </c>
      <c r="I608" s="7" t="s">
        <v>53</v>
      </c>
      <c r="J608" s="7"/>
      <c r="K608" s="7"/>
      <c r="L608" s="7"/>
      <c r="M608" s="27"/>
      <c r="N608" s="27">
        <v>0</v>
      </c>
      <c r="O608" s="7"/>
      <c r="P608" s="23" t="s">
        <v>54</v>
      </c>
    </row>
    <row r="609" spans="1:16" s="31" customFormat="1" ht="32.4" hidden="1" customHeight="1" x14ac:dyDescent="0.3">
      <c r="A609" s="340" t="s">
        <v>6345</v>
      </c>
      <c r="B609" s="340" t="s">
        <v>6346</v>
      </c>
      <c r="C609" s="29" t="s">
        <v>148</v>
      </c>
      <c r="D609" s="341">
        <v>4587026</v>
      </c>
      <c r="E609" s="341">
        <v>4587026</v>
      </c>
      <c r="F609" s="27">
        <v>0</v>
      </c>
      <c r="G609" s="341">
        <v>4587026</v>
      </c>
      <c r="H609" s="27">
        <v>0</v>
      </c>
      <c r="I609" s="7" t="s">
        <v>53</v>
      </c>
      <c r="J609" s="7"/>
      <c r="K609" s="7"/>
      <c r="L609" s="7"/>
      <c r="M609" s="27"/>
      <c r="N609" s="27">
        <v>0</v>
      </c>
      <c r="O609" s="7"/>
      <c r="P609" s="23" t="s">
        <v>54</v>
      </c>
    </row>
    <row r="610" spans="1:16" s="31" customFormat="1" ht="32.4" hidden="1" customHeight="1" x14ac:dyDescent="0.3">
      <c r="A610" s="340" t="s">
        <v>6347</v>
      </c>
      <c r="B610" s="340" t="s">
        <v>6348</v>
      </c>
      <c r="C610" s="29" t="s">
        <v>148</v>
      </c>
      <c r="D610" s="341">
        <v>5942000</v>
      </c>
      <c r="E610" s="341">
        <v>5942000</v>
      </c>
      <c r="F610" s="27">
        <v>0</v>
      </c>
      <c r="G610" s="341">
        <v>5942000</v>
      </c>
      <c r="H610" s="27">
        <v>0</v>
      </c>
      <c r="I610" s="7" t="s">
        <v>53</v>
      </c>
      <c r="J610" s="7"/>
      <c r="K610" s="7"/>
      <c r="L610" s="7"/>
      <c r="M610" s="27"/>
      <c r="N610" s="27">
        <v>0</v>
      </c>
      <c r="O610" s="7"/>
      <c r="P610" s="23" t="s">
        <v>54</v>
      </c>
    </row>
    <row r="611" spans="1:16" s="31" customFormat="1" ht="32.4" hidden="1" customHeight="1" x14ac:dyDescent="0.3">
      <c r="A611" s="340" t="s">
        <v>6349</v>
      </c>
      <c r="B611" s="340" t="s">
        <v>6350</v>
      </c>
      <c r="C611" s="29" t="s">
        <v>148</v>
      </c>
      <c r="D611" s="341">
        <v>8419000</v>
      </c>
      <c r="E611" s="341">
        <v>8419000</v>
      </c>
      <c r="F611" s="27">
        <v>0</v>
      </c>
      <c r="G611" s="341">
        <v>8419000</v>
      </c>
      <c r="H611" s="27">
        <v>0</v>
      </c>
      <c r="I611" s="7" t="s">
        <v>53</v>
      </c>
      <c r="J611" s="7"/>
      <c r="K611" s="7"/>
      <c r="L611" s="7"/>
      <c r="M611" s="27"/>
      <c r="N611" s="27">
        <v>0</v>
      </c>
      <c r="O611" s="7"/>
      <c r="P611" s="23" t="s">
        <v>54</v>
      </c>
    </row>
    <row r="612" spans="1:16" s="31" customFormat="1" ht="32.4" hidden="1" customHeight="1" x14ac:dyDescent="0.3">
      <c r="A612" s="340" t="s">
        <v>6351</v>
      </c>
      <c r="B612" s="340" t="s">
        <v>6352</v>
      </c>
      <c r="C612" s="29" t="s">
        <v>148</v>
      </c>
      <c r="D612" s="341">
        <v>9467000</v>
      </c>
      <c r="E612" s="341">
        <v>9467000</v>
      </c>
      <c r="F612" s="27">
        <v>0</v>
      </c>
      <c r="G612" s="341">
        <v>9467000</v>
      </c>
      <c r="H612" s="27">
        <v>0</v>
      </c>
      <c r="I612" s="7" t="s">
        <v>53</v>
      </c>
      <c r="J612" s="7"/>
      <c r="K612" s="7"/>
      <c r="L612" s="7"/>
      <c r="M612" s="27"/>
      <c r="N612" s="27">
        <v>0</v>
      </c>
      <c r="O612" s="7"/>
      <c r="P612" s="23" t="s">
        <v>54</v>
      </c>
    </row>
    <row r="613" spans="1:16" s="31" customFormat="1" ht="32.4" hidden="1" customHeight="1" x14ac:dyDescent="0.3">
      <c r="A613" s="352" t="s">
        <v>6353</v>
      </c>
      <c r="B613" s="340" t="s">
        <v>6354</v>
      </c>
      <c r="C613" s="29" t="s">
        <v>148</v>
      </c>
      <c r="D613" s="341">
        <v>8025433</v>
      </c>
      <c r="E613" s="341">
        <v>8025433</v>
      </c>
      <c r="F613" s="27">
        <v>0</v>
      </c>
      <c r="G613" s="341">
        <v>8025433</v>
      </c>
      <c r="H613" s="27">
        <v>0</v>
      </c>
      <c r="I613" s="7" t="s">
        <v>53</v>
      </c>
      <c r="J613" s="7"/>
      <c r="K613" s="7"/>
      <c r="L613" s="7"/>
      <c r="M613" s="27"/>
      <c r="N613" s="27">
        <v>0</v>
      </c>
      <c r="O613" s="7"/>
      <c r="P613" s="23" t="s">
        <v>54</v>
      </c>
    </row>
    <row r="614" spans="1:16" s="31" customFormat="1" ht="32.4" hidden="1" customHeight="1" x14ac:dyDescent="0.3">
      <c r="A614" s="340" t="s">
        <v>6355</v>
      </c>
      <c r="B614" s="340" t="s">
        <v>6356</v>
      </c>
      <c r="C614" s="29" t="s">
        <v>148</v>
      </c>
      <c r="D614" s="341">
        <v>10657947</v>
      </c>
      <c r="E614" s="341">
        <v>10657947</v>
      </c>
      <c r="F614" s="27">
        <v>0</v>
      </c>
      <c r="G614" s="341">
        <v>10657947</v>
      </c>
      <c r="H614" s="27">
        <v>0</v>
      </c>
      <c r="I614" s="7" t="s">
        <v>53</v>
      </c>
      <c r="J614" s="7"/>
      <c r="K614" s="7"/>
      <c r="L614" s="7"/>
      <c r="M614" s="27"/>
      <c r="N614" s="27">
        <v>0</v>
      </c>
      <c r="O614" s="7"/>
      <c r="P614" s="23" t="s">
        <v>54</v>
      </c>
    </row>
    <row r="615" spans="1:16" s="31" customFormat="1" ht="32.4" hidden="1" customHeight="1" x14ac:dyDescent="0.3">
      <c r="A615" s="352" t="s">
        <v>6357</v>
      </c>
      <c r="B615" s="340" t="s">
        <v>6358</v>
      </c>
      <c r="C615" s="29" t="s">
        <v>148</v>
      </c>
      <c r="D615" s="341">
        <v>1375714</v>
      </c>
      <c r="E615" s="341">
        <v>1375714</v>
      </c>
      <c r="F615" s="27">
        <v>0</v>
      </c>
      <c r="G615" s="341">
        <v>1375714</v>
      </c>
      <c r="H615" s="27">
        <v>0</v>
      </c>
      <c r="I615" s="7" t="s">
        <v>53</v>
      </c>
      <c r="J615" s="7"/>
      <c r="K615" s="7"/>
      <c r="L615" s="7"/>
      <c r="M615" s="27"/>
      <c r="N615" s="27">
        <v>0</v>
      </c>
      <c r="O615" s="7"/>
      <c r="P615" s="23" t="s">
        <v>54</v>
      </c>
    </row>
    <row r="616" spans="1:16" s="31" customFormat="1" ht="32.4" hidden="1" customHeight="1" x14ac:dyDescent="0.3">
      <c r="A616" s="352" t="s">
        <v>6359</v>
      </c>
      <c r="B616" s="340" t="s">
        <v>6360</v>
      </c>
      <c r="C616" s="29" t="s">
        <v>148</v>
      </c>
      <c r="D616" s="341">
        <v>4423943.9999999991</v>
      </c>
      <c r="E616" s="341">
        <v>4423943.9999999991</v>
      </c>
      <c r="F616" s="27">
        <v>0</v>
      </c>
      <c r="G616" s="341">
        <v>4423943.9999999991</v>
      </c>
      <c r="H616" s="27">
        <v>0</v>
      </c>
      <c r="I616" s="7" t="s">
        <v>53</v>
      </c>
      <c r="J616" s="7"/>
      <c r="K616" s="7"/>
      <c r="L616" s="7"/>
      <c r="M616" s="27"/>
      <c r="N616" s="27">
        <v>0</v>
      </c>
      <c r="O616" s="7"/>
      <c r="P616" s="23" t="s">
        <v>54</v>
      </c>
    </row>
    <row r="617" spans="1:16" s="31" customFormat="1" ht="32.4" hidden="1" customHeight="1" x14ac:dyDescent="0.3">
      <c r="A617" s="340" t="s">
        <v>6361</v>
      </c>
      <c r="B617" s="340" t="s">
        <v>6362</v>
      </c>
      <c r="C617" s="29" t="s">
        <v>148</v>
      </c>
      <c r="D617" s="341">
        <v>11280186</v>
      </c>
      <c r="E617" s="341">
        <v>11280186</v>
      </c>
      <c r="F617" s="27">
        <v>0</v>
      </c>
      <c r="G617" s="341">
        <v>11280186</v>
      </c>
      <c r="H617" s="27">
        <v>0</v>
      </c>
      <c r="I617" s="7" t="s">
        <v>53</v>
      </c>
      <c r="J617" s="7"/>
      <c r="K617" s="7"/>
      <c r="L617" s="7"/>
      <c r="M617" s="27"/>
      <c r="N617" s="27">
        <v>0</v>
      </c>
      <c r="O617" s="7"/>
      <c r="P617" s="23" t="s">
        <v>54</v>
      </c>
    </row>
    <row r="618" spans="1:16" s="31" customFormat="1" ht="32.4" hidden="1" customHeight="1" x14ac:dyDescent="0.3">
      <c r="A618" s="340" t="s">
        <v>6363</v>
      </c>
      <c r="B618" s="340" t="s">
        <v>6364</v>
      </c>
      <c r="C618" s="29" t="s">
        <v>148</v>
      </c>
      <c r="D618" s="341">
        <v>8856029.9999999981</v>
      </c>
      <c r="E618" s="341">
        <v>8856029.9999999981</v>
      </c>
      <c r="F618" s="27">
        <v>0</v>
      </c>
      <c r="G618" s="341">
        <v>8856029.9999999981</v>
      </c>
      <c r="H618" s="27">
        <v>0</v>
      </c>
      <c r="I618" s="7" t="s">
        <v>53</v>
      </c>
      <c r="J618" s="7"/>
      <c r="K618" s="7"/>
      <c r="L618" s="7"/>
      <c r="M618" s="27"/>
      <c r="N618" s="27">
        <v>0</v>
      </c>
      <c r="O618" s="7"/>
      <c r="P618" s="23" t="s">
        <v>54</v>
      </c>
    </row>
    <row r="619" spans="1:16" s="31" customFormat="1" ht="32.4" hidden="1" customHeight="1" x14ac:dyDescent="0.3">
      <c r="A619" s="340" t="s">
        <v>6365</v>
      </c>
      <c r="B619" s="340" t="s">
        <v>6366</v>
      </c>
      <c r="C619" s="29" t="s">
        <v>148</v>
      </c>
      <c r="D619" s="341">
        <v>5708000</v>
      </c>
      <c r="E619" s="341">
        <v>5708000</v>
      </c>
      <c r="F619" s="27">
        <v>0</v>
      </c>
      <c r="G619" s="341">
        <v>5708000</v>
      </c>
      <c r="H619" s="27">
        <v>0</v>
      </c>
      <c r="I619" s="7" t="s">
        <v>53</v>
      </c>
      <c r="J619" s="7"/>
      <c r="K619" s="7"/>
      <c r="L619" s="7"/>
      <c r="M619" s="27"/>
      <c r="N619" s="27">
        <v>0</v>
      </c>
      <c r="O619" s="7"/>
      <c r="P619" s="23" t="s">
        <v>54</v>
      </c>
    </row>
    <row r="620" spans="1:16" s="31" customFormat="1" ht="32.4" hidden="1" customHeight="1" x14ac:dyDescent="0.3">
      <c r="A620" s="340" t="s">
        <v>6367</v>
      </c>
      <c r="B620" s="340" t="s">
        <v>6368</v>
      </c>
      <c r="C620" s="29" t="s">
        <v>148</v>
      </c>
      <c r="D620" s="341">
        <v>8490000</v>
      </c>
      <c r="E620" s="341">
        <v>8490000</v>
      </c>
      <c r="F620" s="27">
        <v>0</v>
      </c>
      <c r="G620" s="341">
        <v>8490000</v>
      </c>
      <c r="H620" s="27">
        <v>0</v>
      </c>
      <c r="I620" s="7" t="s">
        <v>53</v>
      </c>
      <c r="J620" s="7"/>
      <c r="K620" s="7"/>
      <c r="L620" s="7"/>
      <c r="M620" s="27"/>
      <c r="N620" s="27">
        <v>0</v>
      </c>
      <c r="O620" s="7"/>
      <c r="P620" s="23" t="s">
        <v>54</v>
      </c>
    </row>
    <row r="621" spans="1:16" s="31" customFormat="1" ht="32.4" hidden="1" customHeight="1" x14ac:dyDescent="0.3">
      <c r="A621" s="340" t="s">
        <v>6369</v>
      </c>
      <c r="B621" s="340" t="s">
        <v>6370</v>
      </c>
      <c r="C621" s="29" t="s">
        <v>148</v>
      </c>
      <c r="D621" s="341">
        <v>2294000</v>
      </c>
      <c r="E621" s="341">
        <v>2294000</v>
      </c>
      <c r="F621" s="27">
        <v>0</v>
      </c>
      <c r="G621" s="341">
        <v>2294000</v>
      </c>
      <c r="H621" s="27">
        <v>0</v>
      </c>
      <c r="I621" s="7" t="s">
        <v>53</v>
      </c>
      <c r="J621" s="7"/>
      <c r="K621" s="7"/>
      <c r="L621" s="7"/>
      <c r="M621" s="27"/>
      <c r="N621" s="27">
        <v>0</v>
      </c>
      <c r="O621" s="7"/>
      <c r="P621" s="23" t="s">
        <v>54</v>
      </c>
    </row>
    <row r="622" spans="1:16" s="31" customFormat="1" ht="32.4" hidden="1" customHeight="1" x14ac:dyDescent="0.3">
      <c r="A622" s="340" t="s">
        <v>6371</v>
      </c>
      <c r="B622" s="340" t="s">
        <v>6372</v>
      </c>
      <c r="C622" s="29" t="s">
        <v>148</v>
      </c>
      <c r="D622" s="341">
        <v>5201954</v>
      </c>
      <c r="E622" s="341">
        <v>5201954</v>
      </c>
      <c r="F622" s="27">
        <v>0</v>
      </c>
      <c r="G622" s="341">
        <v>5201954</v>
      </c>
      <c r="H622" s="27">
        <v>0</v>
      </c>
      <c r="I622" s="7" t="s">
        <v>53</v>
      </c>
      <c r="J622" s="7"/>
      <c r="K622" s="7"/>
      <c r="L622" s="7"/>
      <c r="M622" s="27"/>
      <c r="N622" s="27">
        <v>0</v>
      </c>
      <c r="O622" s="7"/>
      <c r="P622" s="23" t="s">
        <v>54</v>
      </c>
    </row>
    <row r="623" spans="1:16" s="31" customFormat="1" ht="32.4" hidden="1" customHeight="1" x14ac:dyDescent="0.3">
      <c r="A623" s="340" t="s">
        <v>6373</v>
      </c>
      <c r="B623" s="340" t="s">
        <v>6374</v>
      </c>
      <c r="C623" s="29" t="s">
        <v>148</v>
      </c>
      <c r="D623" s="341">
        <v>4366000</v>
      </c>
      <c r="E623" s="341">
        <v>4366000</v>
      </c>
      <c r="F623" s="27">
        <v>0</v>
      </c>
      <c r="G623" s="341">
        <v>4366000</v>
      </c>
      <c r="H623" s="27">
        <v>0</v>
      </c>
      <c r="I623" s="7" t="s">
        <v>53</v>
      </c>
      <c r="J623" s="7"/>
      <c r="K623" s="7"/>
      <c r="L623" s="7"/>
      <c r="M623" s="27"/>
      <c r="N623" s="27">
        <v>0</v>
      </c>
      <c r="O623" s="7"/>
      <c r="P623" s="23" t="s">
        <v>54</v>
      </c>
    </row>
    <row r="624" spans="1:16" s="31" customFormat="1" ht="32.4" hidden="1" customHeight="1" x14ac:dyDescent="0.3">
      <c r="A624" s="340" t="s">
        <v>6375</v>
      </c>
      <c r="B624" s="340" t="s">
        <v>6376</v>
      </c>
      <c r="C624" s="29" t="s">
        <v>148</v>
      </c>
      <c r="D624" s="341">
        <v>3542000</v>
      </c>
      <c r="E624" s="341">
        <v>3542000</v>
      </c>
      <c r="F624" s="27">
        <v>0</v>
      </c>
      <c r="G624" s="341">
        <v>3542000</v>
      </c>
      <c r="H624" s="27">
        <v>0</v>
      </c>
      <c r="I624" s="7" t="s">
        <v>53</v>
      </c>
      <c r="J624" s="7"/>
      <c r="K624" s="7"/>
      <c r="L624" s="7"/>
      <c r="M624" s="27"/>
      <c r="N624" s="27">
        <v>0</v>
      </c>
      <c r="O624" s="7"/>
      <c r="P624" s="23" t="s">
        <v>54</v>
      </c>
    </row>
    <row r="625" spans="1:43" s="31" customFormat="1" ht="32.4" hidden="1" customHeight="1" x14ac:dyDescent="0.3">
      <c r="A625" s="340" t="s">
        <v>6377</v>
      </c>
      <c r="B625" s="340" t="s">
        <v>6378</v>
      </c>
      <c r="C625" s="29" t="s">
        <v>148</v>
      </c>
      <c r="D625" s="341">
        <v>3264193</v>
      </c>
      <c r="E625" s="341">
        <v>3264193</v>
      </c>
      <c r="F625" s="27">
        <v>0</v>
      </c>
      <c r="G625" s="341">
        <v>3264193</v>
      </c>
      <c r="H625" s="27">
        <v>0</v>
      </c>
      <c r="I625" s="7" t="s">
        <v>53</v>
      </c>
      <c r="J625" s="7"/>
      <c r="K625" s="7"/>
      <c r="L625" s="7"/>
      <c r="M625" s="27"/>
      <c r="N625" s="27">
        <v>0</v>
      </c>
      <c r="O625" s="7"/>
      <c r="P625" s="23" t="s">
        <v>54</v>
      </c>
    </row>
    <row r="626" spans="1:43" s="31" customFormat="1" ht="32.4" hidden="1" customHeight="1" x14ac:dyDescent="0.3">
      <c r="A626" s="340" t="s">
        <v>6379</v>
      </c>
      <c r="B626" s="340" t="s">
        <v>6380</v>
      </c>
      <c r="C626" s="29" t="s">
        <v>148</v>
      </c>
      <c r="D626" s="341">
        <v>3865000</v>
      </c>
      <c r="E626" s="341">
        <v>3865000</v>
      </c>
      <c r="F626" s="27">
        <v>0</v>
      </c>
      <c r="G626" s="341">
        <v>3865000</v>
      </c>
      <c r="H626" s="27">
        <v>0</v>
      </c>
      <c r="I626" s="7" t="s">
        <v>53</v>
      </c>
      <c r="J626" s="7"/>
      <c r="K626" s="7"/>
      <c r="L626" s="7"/>
      <c r="M626" s="27"/>
      <c r="N626" s="27">
        <v>0</v>
      </c>
      <c r="O626" s="7"/>
      <c r="P626" s="23" t="s">
        <v>54</v>
      </c>
    </row>
    <row r="627" spans="1:43" s="31" customFormat="1" ht="32.4" hidden="1" customHeight="1" x14ac:dyDescent="0.3">
      <c r="A627" s="340" t="s">
        <v>6381</v>
      </c>
      <c r="B627" s="340" t="s">
        <v>6382</v>
      </c>
      <c r="C627" s="29" t="s">
        <v>148</v>
      </c>
      <c r="D627" s="341">
        <v>1796000</v>
      </c>
      <c r="E627" s="341">
        <v>1796000</v>
      </c>
      <c r="F627" s="27">
        <v>0</v>
      </c>
      <c r="G627" s="341">
        <v>1796000</v>
      </c>
      <c r="H627" s="27">
        <v>0</v>
      </c>
      <c r="I627" s="7" t="s">
        <v>53</v>
      </c>
      <c r="J627" s="7"/>
      <c r="K627" s="7"/>
      <c r="L627" s="7"/>
      <c r="M627" s="27"/>
      <c r="N627" s="27">
        <v>0</v>
      </c>
      <c r="O627" s="7"/>
      <c r="P627" s="23" t="s">
        <v>54</v>
      </c>
    </row>
    <row r="628" spans="1:43" s="31" customFormat="1" ht="32.4" hidden="1" customHeight="1" x14ac:dyDescent="0.3">
      <c r="A628" s="340" t="s">
        <v>6383</v>
      </c>
      <c r="B628" s="340" t="s">
        <v>6384</v>
      </c>
      <c r="C628" s="29" t="s">
        <v>148</v>
      </c>
      <c r="D628" s="341">
        <v>2964000</v>
      </c>
      <c r="E628" s="341">
        <v>2964000</v>
      </c>
      <c r="F628" s="27">
        <v>0</v>
      </c>
      <c r="G628" s="341">
        <v>2964000</v>
      </c>
      <c r="H628" s="27">
        <v>0</v>
      </c>
      <c r="I628" s="7" t="s">
        <v>53</v>
      </c>
      <c r="J628" s="7"/>
      <c r="K628" s="7"/>
      <c r="L628" s="7"/>
      <c r="M628" s="27"/>
      <c r="N628" s="27">
        <v>0</v>
      </c>
      <c r="O628" s="7"/>
      <c r="P628" s="23" t="s">
        <v>54</v>
      </c>
    </row>
    <row r="629" spans="1:43" s="31" customFormat="1" ht="32.4" hidden="1" customHeight="1" x14ac:dyDescent="0.3">
      <c r="A629" s="340" t="s">
        <v>6385</v>
      </c>
      <c r="B629" s="340" t="s">
        <v>6386</v>
      </c>
      <c r="C629" s="29" t="s">
        <v>148</v>
      </c>
      <c r="D629" s="341">
        <v>1742000</v>
      </c>
      <c r="E629" s="341">
        <v>1742000</v>
      </c>
      <c r="F629" s="27">
        <v>0</v>
      </c>
      <c r="G629" s="341">
        <v>1742000</v>
      </c>
      <c r="H629" s="27">
        <v>0</v>
      </c>
      <c r="I629" s="7" t="s">
        <v>53</v>
      </c>
      <c r="J629" s="7"/>
      <c r="K629" s="7"/>
      <c r="L629" s="7"/>
      <c r="M629" s="27"/>
      <c r="N629" s="27">
        <v>0</v>
      </c>
      <c r="O629" s="7"/>
      <c r="P629" s="23" t="s">
        <v>54</v>
      </c>
    </row>
    <row r="630" spans="1:43" s="31" customFormat="1" ht="32.4" hidden="1" customHeight="1" x14ac:dyDescent="0.3">
      <c r="A630" s="340" t="s">
        <v>6387</v>
      </c>
      <c r="B630" s="340" t="s">
        <v>6388</v>
      </c>
      <c r="C630" s="29" t="s">
        <v>148</v>
      </c>
      <c r="D630" s="341">
        <v>694000</v>
      </c>
      <c r="E630" s="341">
        <v>694000</v>
      </c>
      <c r="F630" s="27">
        <v>0</v>
      </c>
      <c r="G630" s="341">
        <v>694000</v>
      </c>
      <c r="H630" s="27">
        <v>0</v>
      </c>
      <c r="I630" s="7" t="s">
        <v>53</v>
      </c>
      <c r="J630" s="7"/>
      <c r="K630" s="7"/>
      <c r="L630" s="7"/>
      <c r="M630" s="27"/>
      <c r="N630" s="27">
        <v>0</v>
      </c>
      <c r="O630" s="7"/>
      <c r="P630" s="23" t="s">
        <v>54</v>
      </c>
    </row>
    <row r="631" spans="1:43" s="31" customFormat="1" ht="32.4" hidden="1" customHeight="1" x14ac:dyDescent="0.3">
      <c r="A631" s="340" t="s">
        <v>6389</v>
      </c>
      <c r="B631" s="340" t="s">
        <v>6390</v>
      </c>
      <c r="C631" s="29" t="s">
        <v>148</v>
      </c>
      <c r="D631" s="341">
        <v>14599015</v>
      </c>
      <c r="E631" s="341">
        <v>14599015</v>
      </c>
      <c r="F631" s="27">
        <v>0</v>
      </c>
      <c r="G631" s="341">
        <v>14599015</v>
      </c>
      <c r="H631" s="27">
        <v>0</v>
      </c>
      <c r="I631" s="7" t="s">
        <v>53</v>
      </c>
      <c r="J631" s="7"/>
      <c r="K631" s="7"/>
      <c r="L631" s="7"/>
      <c r="M631" s="27"/>
      <c r="N631" s="27">
        <v>0</v>
      </c>
      <c r="O631" s="7"/>
      <c r="P631" s="23" t="s">
        <v>54</v>
      </c>
    </row>
    <row r="632" spans="1:43" s="31" customFormat="1" ht="32.4" hidden="1" customHeight="1" x14ac:dyDescent="0.3">
      <c r="A632" s="340" t="s">
        <v>5692</v>
      </c>
      <c r="B632" s="340" t="s">
        <v>6391</v>
      </c>
      <c r="C632" s="29" t="s">
        <v>148</v>
      </c>
      <c r="D632" s="341">
        <v>18707356</v>
      </c>
      <c r="E632" s="341">
        <v>18707356</v>
      </c>
      <c r="F632" s="27">
        <v>0</v>
      </c>
      <c r="G632" s="341">
        <v>18707356</v>
      </c>
      <c r="H632" s="27">
        <v>0</v>
      </c>
      <c r="I632" s="7" t="s">
        <v>53</v>
      </c>
      <c r="J632" s="7"/>
      <c r="K632" s="7"/>
      <c r="L632" s="7"/>
      <c r="M632" s="27"/>
      <c r="N632" s="27">
        <v>0</v>
      </c>
      <c r="O632" s="7"/>
      <c r="P632" s="23" t="s">
        <v>54</v>
      </c>
    </row>
    <row r="633" spans="1:43" s="31" customFormat="1" ht="32.4" hidden="1" customHeight="1" x14ac:dyDescent="0.3">
      <c r="A633" s="340" t="s">
        <v>6392</v>
      </c>
      <c r="B633" s="340" t="s">
        <v>6393</v>
      </c>
      <c r="C633" s="29" t="s">
        <v>148</v>
      </c>
      <c r="D633" s="341">
        <v>35617000</v>
      </c>
      <c r="E633" s="341">
        <v>35617000</v>
      </c>
      <c r="F633" s="27">
        <v>0</v>
      </c>
      <c r="G633" s="341">
        <v>35617000</v>
      </c>
      <c r="H633" s="27">
        <v>0</v>
      </c>
      <c r="I633" s="7" t="s">
        <v>53</v>
      </c>
      <c r="J633" s="7"/>
      <c r="K633" s="7"/>
      <c r="L633" s="7"/>
      <c r="M633" s="27"/>
      <c r="N633" s="27">
        <v>0</v>
      </c>
      <c r="O633" s="7"/>
      <c r="P633" s="23" t="s">
        <v>54</v>
      </c>
    </row>
    <row r="634" spans="1:43" ht="32.4" hidden="1" customHeight="1" x14ac:dyDescent="0.3">
      <c r="A634" s="372" t="s">
        <v>0</v>
      </c>
      <c r="B634" s="9"/>
      <c r="C634" s="29"/>
      <c r="D634" s="57"/>
      <c r="E634" s="57"/>
      <c r="F634" s="57"/>
      <c r="G634" s="57"/>
      <c r="H634" s="57"/>
      <c r="I634" s="7"/>
      <c r="J634" s="7"/>
      <c r="K634" s="7"/>
      <c r="L634" s="7"/>
      <c r="M634" s="29"/>
      <c r="N634" s="27"/>
      <c r="O634" s="7"/>
      <c r="P634" s="63" t="s">
        <v>111</v>
      </c>
    </row>
    <row r="635" spans="1:43" ht="32.4" hidden="1" customHeight="1" x14ac:dyDescent="0.3">
      <c r="A635" s="372" t="s">
        <v>1</v>
      </c>
      <c r="B635" s="9"/>
      <c r="C635" s="29"/>
      <c r="D635" s="57"/>
      <c r="E635" s="57"/>
      <c r="F635" s="57"/>
      <c r="G635" s="57"/>
      <c r="H635" s="57"/>
      <c r="I635" s="7"/>
      <c r="J635" s="7"/>
      <c r="K635" s="7"/>
      <c r="L635" s="7"/>
      <c r="M635" s="29"/>
      <c r="N635" s="27"/>
      <c r="O635" s="7"/>
      <c r="P635" s="63"/>
    </row>
    <row r="636" spans="1:43" s="17" customFormat="1" ht="32.4" hidden="1" customHeight="1" x14ac:dyDescent="0.3">
      <c r="A636" s="370" t="s">
        <v>2</v>
      </c>
      <c r="B636" s="204"/>
      <c r="C636" s="204"/>
      <c r="D636" s="177">
        <f>D638+D778</f>
        <v>56351770</v>
      </c>
      <c r="E636" s="177">
        <f>E638+E778</f>
        <v>56351770</v>
      </c>
      <c r="F636" s="177"/>
      <c r="G636" s="177">
        <f>G638+G778</f>
        <v>56351770</v>
      </c>
      <c r="H636" s="177">
        <f>H638+H778</f>
        <v>0</v>
      </c>
      <c r="I636" s="206"/>
      <c r="J636" s="206"/>
      <c r="K636" s="206"/>
      <c r="L636" s="206"/>
      <c r="M636" s="204"/>
      <c r="N636" s="177">
        <f>N638</f>
        <v>0</v>
      </c>
      <c r="O636" s="177"/>
      <c r="P636" s="207"/>
    </row>
    <row r="637" spans="1:43" s="17" customFormat="1" ht="32.4" hidden="1" customHeight="1" outlineLevel="1" x14ac:dyDescent="0.3">
      <c r="A637" s="372" t="s">
        <v>3</v>
      </c>
      <c r="B637" s="9"/>
      <c r="C637" s="9"/>
      <c r="D637" s="14"/>
      <c r="E637" s="14"/>
      <c r="F637" s="14"/>
      <c r="G637" s="14"/>
      <c r="H637" s="14"/>
      <c r="I637" s="12"/>
      <c r="J637" s="12"/>
      <c r="K637" s="12"/>
      <c r="L637" s="12"/>
      <c r="M637" s="9"/>
      <c r="N637" s="14"/>
      <c r="O637" s="14"/>
      <c r="P637" s="16"/>
    </row>
    <row r="638" spans="1:43" s="17" customFormat="1" ht="32.4" customHeight="1" outlineLevel="1" x14ac:dyDescent="0.3">
      <c r="A638" s="371" t="s">
        <v>4</v>
      </c>
      <c r="B638" s="197"/>
      <c r="C638" s="197"/>
      <c r="D638" s="200">
        <f t="shared" ref="D638:I638" si="12">SUM(D639:D774)</f>
        <v>55051770</v>
      </c>
      <c r="E638" s="200">
        <f t="shared" si="12"/>
        <v>55051770</v>
      </c>
      <c r="F638" s="200">
        <f t="shared" si="12"/>
        <v>0</v>
      </c>
      <c r="G638" s="200">
        <f t="shared" si="12"/>
        <v>55051770</v>
      </c>
      <c r="H638" s="200">
        <f t="shared" si="12"/>
        <v>0</v>
      </c>
      <c r="I638" s="200">
        <f t="shared" si="12"/>
        <v>0</v>
      </c>
      <c r="J638" s="200"/>
      <c r="K638" s="200"/>
      <c r="L638" s="200"/>
      <c r="M638" s="200"/>
      <c r="N638" s="200">
        <f>SUM(N639:N774)</f>
        <v>0</v>
      </c>
      <c r="O638" s="200"/>
      <c r="P638" s="201"/>
    </row>
    <row r="639" spans="1:43" s="215" customFormat="1" ht="32.4" customHeight="1" x14ac:dyDescent="0.3">
      <c r="A639" s="379" t="s">
        <v>399</v>
      </c>
      <c r="B639" s="193" t="s">
        <v>968</v>
      </c>
      <c r="C639" s="193" t="s">
        <v>6615</v>
      </c>
      <c r="D639" s="215">
        <v>2000000</v>
      </c>
      <c r="E639" s="215">
        <v>2000000</v>
      </c>
      <c r="G639" s="215">
        <v>2000000</v>
      </c>
      <c r="H639" s="215">
        <v>0</v>
      </c>
      <c r="I639" s="194" t="s">
        <v>53</v>
      </c>
      <c r="J639" s="194"/>
      <c r="K639" s="194" t="s">
        <v>53</v>
      </c>
      <c r="L639" s="194"/>
      <c r="N639" s="215">
        <v>0</v>
      </c>
      <c r="P639" s="4" t="s">
        <v>6396</v>
      </c>
      <c r="Q639" s="216"/>
      <c r="R639" s="216"/>
      <c r="S639" s="216"/>
      <c r="T639" s="216"/>
      <c r="U639" s="216"/>
      <c r="V639" s="216"/>
      <c r="W639" s="216"/>
      <c r="X639" s="216"/>
      <c r="Y639" s="216"/>
      <c r="Z639" s="216"/>
      <c r="AA639" s="216"/>
      <c r="AB639" s="216"/>
      <c r="AC639" s="216"/>
      <c r="AD639" s="216"/>
      <c r="AE639" s="216"/>
      <c r="AF639" s="216"/>
      <c r="AG639" s="216"/>
      <c r="AH639" s="216"/>
      <c r="AI639" s="216"/>
      <c r="AJ639" s="216"/>
      <c r="AK639" s="216"/>
      <c r="AL639" s="216"/>
      <c r="AM639" s="216"/>
      <c r="AN639" s="216"/>
      <c r="AO639" s="216"/>
      <c r="AP639" s="216"/>
      <c r="AQ639" s="216"/>
    </row>
    <row r="640" spans="1:43" s="14" customFormat="1" ht="32.4" customHeight="1" x14ac:dyDescent="0.3">
      <c r="A640" s="372" t="s">
        <v>399</v>
      </c>
      <c r="B640" s="9" t="s">
        <v>968</v>
      </c>
      <c r="C640" s="193" t="s">
        <v>6615</v>
      </c>
      <c r="D640" s="14">
        <v>3000000</v>
      </c>
      <c r="E640" s="14">
        <v>3000000</v>
      </c>
      <c r="G640" s="14">
        <v>3000000</v>
      </c>
      <c r="H640" s="14">
        <v>0</v>
      </c>
      <c r="I640" s="12" t="s">
        <v>53</v>
      </c>
      <c r="J640" s="12"/>
      <c r="K640" s="12" t="s">
        <v>53</v>
      </c>
      <c r="L640" s="12"/>
      <c r="N640" s="14">
        <v>0</v>
      </c>
      <c r="P640" s="16" t="s">
        <v>54</v>
      </c>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row>
    <row r="641" spans="1:253" s="14" customFormat="1" ht="32.4" customHeight="1" x14ac:dyDescent="0.3">
      <c r="A641" s="372" t="s">
        <v>332</v>
      </c>
      <c r="B641" s="9" t="s">
        <v>969</v>
      </c>
      <c r="C641" s="193" t="s">
        <v>6615</v>
      </c>
      <c r="D641" s="14">
        <v>6500000</v>
      </c>
      <c r="E641" s="14">
        <v>6500000</v>
      </c>
      <c r="G641" s="14">
        <v>6500000</v>
      </c>
      <c r="H641" s="14">
        <v>0</v>
      </c>
      <c r="I641" s="12" t="s">
        <v>53</v>
      </c>
      <c r="J641" s="12"/>
      <c r="K641" s="12" t="s">
        <v>53</v>
      </c>
      <c r="L641" s="12"/>
      <c r="N641" s="14">
        <v>0</v>
      </c>
      <c r="P641" s="16" t="s">
        <v>54</v>
      </c>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row>
    <row r="642" spans="1:253" s="14" customFormat="1" ht="32.4" customHeight="1" x14ac:dyDescent="0.3">
      <c r="A642" s="372" t="s">
        <v>331</v>
      </c>
      <c r="B642" s="9" t="s">
        <v>4994</v>
      </c>
      <c r="C642" s="193" t="s">
        <v>6615</v>
      </c>
      <c r="D642" s="14">
        <v>1000000</v>
      </c>
      <c r="E642" s="14">
        <v>1000000</v>
      </c>
      <c r="G642" s="14">
        <v>1000000</v>
      </c>
      <c r="H642" s="14">
        <v>0</v>
      </c>
      <c r="I642" s="12" t="s">
        <v>53</v>
      </c>
      <c r="J642" s="12"/>
      <c r="K642" s="12" t="s">
        <v>53</v>
      </c>
      <c r="L642" s="12"/>
      <c r="N642" s="14">
        <v>0</v>
      </c>
      <c r="P642" s="16" t="s">
        <v>54</v>
      </c>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row>
    <row r="643" spans="1:253" s="14" customFormat="1" ht="32.4" customHeight="1" x14ac:dyDescent="0.3">
      <c r="A643" s="372" t="s">
        <v>331</v>
      </c>
      <c r="B643" s="9" t="s">
        <v>4994</v>
      </c>
      <c r="C643" s="193" t="s">
        <v>6615</v>
      </c>
      <c r="D643" s="14">
        <v>1950000</v>
      </c>
      <c r="E643" s="14">
        <v>1950000</v>
      </c>
      <c r="G643" s="14">
        <v>1950000</v>
      </c>
      <c r="H643" s="14">
        <v>0</v>
      </c>
      <c r="I643" s="12" t="s">
        <v>53</v>
      </c>
      <c r="J643" s="12"/>
      <c r="K643" s="12" t="s">
        <v>53</v>
      </c>
      <c r="L643" s="12"/>
      <c r="N643" s="14">
        <v>0</v>
      </c>
      <c r="P643" s="16" t="s">
        <v>54</v>
      </c>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row>
    <row r="644" spans="1:253" s="14" customFormat="1" ht="32.4" customHeight="1" x14ac:dyDescent="0.3">
      <c r="A644" s="372" t="s">
        <v>339</v>
      </c>
      <c r="B644" s="9" t="s">
        <v>6629</v>
      </c>
      <c r="C644" s="193" t="s">
        <v>6615</v>
      </c>
      <c r="D644" s="14">
        <v>4793770</v>
      </c>
      <c r="E644" s="14">
        <v>4793770</v>
      </c>
      <c r="G644" s="14">
        <v>4793770</v>
      </c>
      <c r="H644" s="14">
        <v>0</v>
      </c>
      <c r="I644" s="12" t="s">
        <v>53</v>
      </c>
      <c r="J644" s="12"/>
      <c r="K644" s="12" t="s">
        <v>53</v>
      </c>
      <c r="L644" s="12"/>
      <c r="N644" s="14">
        <v>0</v>
      </c>
      <c r="P644" s="16" t="s">
        <v>54</v>
      </c>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row>
    <row r="645" spans="1:253" s="14" customFormat="1" ht="32.4" customHeight="1" x14ac:dyDescent="0.3">
      <c r="A645" s="372" t="s">
        <v>408</v>
      </c>
      <c r="B645" s="9" t="s">
        <v>6476</v>
      </c>
      <c r="C645" s="9" t="s">
        <v>414</v>
      </c>
      <c r="D645" s="14">
        <v>72000</v>
      </c>
      <c r="E645" s="14">
        <v>72000</v>
      </c>
      <c r="G645" s="14">
        <v>72000</v>
      </c>
      <c r="H645" s="14">
        <v>0</v>
      </c>
      <c r="I645" s="12" t="s">
        <v>53</v>
      </c>
      <c r="J645" s="12"/>
      <c r="K645" s="12" t="s">
        <v>53</v>
      </c>
      <c r="L645" s="12"/>
      <c r="N645" s="14">
        <v>0</v>
      </c>
      <c r="P645" s="16" t="s">
        <v>32</v>
      </c>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row>
    <row r="646" spans="1:253" s="14" customFormat="1" ht="32.4" customHeight="1" x14ac:dyDescent="0.3">
      <c r="A646" s="372" t="s">
        <v>341</v>
      </c>
      <c r="B646" s="9" t="s">
        <v>6477</v>
      </c>
      <c r="C646" s="9" t="s">
        <v>414</v>
      </c>
      <c r="D646" s="14">
        <v>72000</v>
      </c>
      <c r="E646" s="14">
        <v>72000</v>
      </c>
      <c r="G646" s="14">
        <v>72000</v>
      </c>
      <c r="H646" s="14">
        <v>0</v>
      </c>
      <c r="I646" s="12" t="s">
        <v>53</v>
      </c>
      <c r="J646" s="12"/>
      <c r="K646" s="12" t="s">
        <v>53</v>
      </c>
      <c r="L646" s="12"/>
      <c r="N646" s="14">
        <v>0</v>
      </c>
      <c r="P646" s="16" t="s">
        <v>32</v>
      </c>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row>
    <row r="647" spans="1:253" s="17" customFormat="1" ht="32.4" customHeight="1" x14ac:dyDescent="0.3">
      <c r="A647" s="372" t="s">
        <v>341</v>
      </c>
      <c r="B647" s="9" t="s">
        <v>6478</v>
      </c>
      <c r="C647" s="9" t="s">
        <v>414</v>
      </c>
      <c r="D647" s="14">
        <v>72000</v>
      </c>
      <c r="E647" s="14">
        <v>72000</v>
      </c>
      <c r="F647" s="20"/>
      <c r="G647" s="14">
        <v>72000</v>
      </c>
      <c r="H647" s="14">
        <v>0</v>
      </c>
      <c r="I647" s="12" t="s">
        <v>53</v>
      </c>
      <c r="J647" s="11"/>
      <c r="K647" s="12" t="s">
        <v>53</v>
      </c>
      <c r="L647" s="11"/>
      <c r="M647" s="20"/>
      <c r="N647" s="14">
        <v>0</v>
      </c>
      <c r="O647" s="20"/>
      <c r="P647" s="16" t="s">
        <v>32</v>
      </c>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row>
    <row r="648" spans="1:253" ht="32.4" customHeight="1" x14ac:dyDescent="0.3">
      <c r="A648" s="372" t="s">
        <v>323</v>
      </c>
      <c r="B648" s="9" t="s">
        <v>6479</v>
      </c>
      <c r="C648" s="9" t="s">
        <v>414</v>
      </c>
      <c r="D648" s="14">
        <v>72000</v>
      </c>
      <c r="E648" s="14">
        <v>72000</v>
      </c>
      <c r="F648" s="27"/>
      <c r="G648" s="14">
        <v>72000</v>
      </c>
      <c r="H648" s="14">
        <v>0</v>
      </c>
      <c r="I648" s="12" t="s">
        <v>53</v>
      </c>
      <c r="J648" s="7"/>
      <c r="K648" s="12" t="s">
        <v>53</v>
      </c>
      <c r="L648" s="7"/>
      <c r="M648" s="27"/>
      <c r="N648" s="14">
        <v>0</v>
      </c>
      <c r="O648" s="27"/>
      <c r="P648" s="16" t="s">
        <v>32</v>
      </c>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row>
    <row r="649" spans="1:253" ht="32.4" customHeight="1" x14ac:dyDescent="0.3">
      <c r="A649" s="372" t="s">
        <v>323</v>
      </c>
      <c r="B649" s="9" t="s">
        <v>6480</v>
      </c>
      <c r="C649" s="9" t="s">
        <v>414</v>
      </c>
      <c r="D649" s="14">
        <v>72000</v>
      </c>
      <c r="E649" s="14">
        <v>72000</v>
      </c>
      <c r="F649" s="27"/>
      <c r="G649" s="14">
        <v>72000</v>
      </c>
      <c r="H649" s="14">
        <v>0</v>
      </c>
      <c r="I649" s="12" t="s">
        <v>53</v>
      </c>
      <c r="J649" s="7"/>
      <c r="K649" s="12" t="s">
        <v>53</v>
      </c>
      <c r="L649" s="7"/>
      <c r="M649" s="27"/>
      <c r="N649" s="14">
        <v>0</v>
      </c>
      <c r="O649" s="27"/>
      <c r="P649" s="16" t="s">
        <v>32</v>
      </c>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row>
    <row r="650" spans="1:253" ht="32.4" customHeight="1" x14ac:dyDescent="0.3">
      <c r="A650" s="372" t="s">
        <v>323</v>
      </c>
      <c r="B650" s="9" t="s">
        <v>6481</v>
      </c>
      <c r="C650" s="9" t="s">
        <v>414</v>
      </c>
      <c r="D650" s="14">
        <v>72000</v>
      </c>
      <c r="E650" s="14">
        <v>72000</v>
      </c>
      <c r="F650" s="27"/>
      <c r="G650" s="14">
        <v>72000</v>
      </c>
      <c r="H650" s="14">
        <v>0</v>
      </c>
      <c r="I650" s="12" t="s">
        <v>53</v>
      </c>
      <c r="J650" s="7"/>
      <c r="K650" s="12" t="s">
        <v>53</v>
      </c>
      <c r="L650" s="7"/>
      <c r="M650" s="27"/>
      <c r="N650" s="14">
        <v>0</v>
      </c>
      <c r="O650" s="27"/>
      <c r="P650" s="16" t="s">
        <v>32</v>
      </c>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row>
    <row r="651" spans="1:253" ht="32.4" customHeight="1" x14ac:dyDescent="0.3">
      <c r="A651" s="372" t="s">
        <v>323</v>
      </c>
      <c r="B651" s="9" t="s">
        <v>6482</v>
      </c>
      <c r="C651" s="9" t="s">
        <v>414</v>
      </c>
      <c r="D651" s="14">
        <v>72000</v>
      </c>
      <c r="E651" s="14">
        <v>72000</v>
      </c>
      <c r="F651" s="27"/>
      <c r="G651" s="14">
        <v>72000</v>
      </c>
      <c r="H651" s="14">
        <v>0</v>
      </c>
      <c r="I651" s="12" t="s">
        <v>53</v>
      </c>
      <c r="J651" s="7"/>
      <c r="K651" s="12" t="s">
        <v>53</v>
      </c>
      <c r="L651" s="7"/>
      <c r="M651" s="27"/>
      <c r="N651" s="14">
        <v>0</v>
      </c>
      <c r="O651" s="27"/>
      <c r="P651" s="16" t="s">
        <v>32</v>
      </c>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row>
    <row r="652" spans="1:253" ht="32.4" customHeight="1" x14ac:dyDescent="0.3">
      <c r="A652" s="372" t="s">
        <v>323</v>
      </c>
      <c r="B652" s="9" t="s">
        <v>6483</v>
      </c>
      <c r="C652" s="9" t="s">
        <v>414</v>
      </c>
      <c r="D652" s="14">
        <v>72000</v>
      </c>
      <c r="E652" s="14">
        <v>72000</v>
      </c>
      <c r="F652" s="27"/>
      <c r="G652" s="14">
        <v>72000</v>
      </c>
      <c r="H652" s="14">
        <v>0</v>
      </c>
      <c r="I652" s="12" t="s">
        <v>53</v>
      </c>
      <c r="J652" s="7"/>
      <c r="K652" s="12" t="s">
        <v>53</v>
      </c>
      <c r="L652" s="7"/>
      <c r="M652" s="27"/>
      <c r="N652" s="14">
        <v>0</v>
      </c>
      <c r="O652" s="27"/>
      <c r="P652" s="16" t="s">
        <v>32</v>
      </c>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row>
    <row r="653" spans="1:253" s="21" customFormat="1" ht="32.4" customHeight="1" x14ac:dyDescent="0.3">
      <c r="A653" s="380" t="s">
        <v>323</v>
      </c>
      <c r="B653" s="36" t="s">
        <v>6484</v>
      </c>
      <c r="C653" s="19" t="s">
        <v>414</v>
      </c>
      <c r="D653" s="61">
        <v>72000</v>
      </c>
      <c r="E653" s="60">
        <v>72000</v>
      </c>
      <c r="F653" s="67"/>
      <c r="G653" s="60">
        <v>72000</v>
      </c>
      <c r="H653" s="14">
        <v>0</v>
      </c>
      <c r="I653" s="32" t="s">
        <v>53</v>
      </c>
      <c r="J653" s="32"/>
      <c r="K653" s="12" t="s">
        <v>53</v>
      </c>
      <c r="L653" s="67"/>
      <c r="M653" s="24"/>
      <c r="N653" s="14">
        <v>0</v>
      </c>
      <c r="O653" s="14"/>
      <c r="P653" s="16" t="s">
        <v>32</v>
      </c>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22"/>
      <c r="FC653" s="22"/>
      <c r="FD653" s="22"/>
      <c r="FE653" s="22"/>
      <c r="FF653" s="22"/>
      <c r="FG653" s="22"/>
      <c r="FH653" s="22"/>
      <c r="FI653" s="22"/>
      <c r="FJ653" s="22"/>
      <c r="FK653" s="22"/>
      <c r="FL653" s="22"/>
      <c r="FM653" s="22"/>
      <c r="FN653" s="22"/>
      <c r="FO653" s="22"/>
      <c r="FP653" s="22"/>
      <c r="FQ653" s="22"/>
      <c r="FR653" s="22"/>
      <c r="FS653" s="22"/>
      <c r="FT653" s="22"/>
      <c r="FU653" s="22"/>
      <c r="FV653" s="22"/>
      <c r="FW653" s="22"/>
      <c r="FX653" s="22"/>
      <c r="FY653" s="22"/>
      <c r="FZ653" s="22"/>
      <c r="GA653" s="22"/>
      <c r="GB653" s="22"/>
      <c r="GC653" s="22"/>
      <c r="GD653" s="22"/>
      <c r="GE653" s="22"/>
      <c r="GF653" s="22"/>
      <c r="GG653" s="22"/>
      <c r="GH653" s="22"/>
      <c r="GI653" s="22"/>
      <c r="GJ653" s="22"/>
      <c r="GK653" s="22"/>
      <c r="GL653" s="22"/>
      <c r="GM653" s="22"/>
      <c r="GN653" s="22"/>
      <c r="GO653" s="22"/>
      <c r="GP653" s="22"/>
      <c r="GQ653" s="22"/>
      <c r="GR653" s="22"/>
      <c r="GS653" s="22"/>
      <c r="GT653" s="22"/>
      <c r="GU653" s="22"/>
      <c r="GV653" s="22"/>
      <c r="GW653" s="22"/>
      <c r="GX653" s="22"/>
      <c r="GY653" s="22"/>
      <c r="GZ653" s="22"/>
      <c r="HA653" s="22"/>
      <c r="HB653" s="22"/>
      <c r="HC653" s="22"/>
      <c r="HD653" s="22"/>
      <c r="HE653" s="22"/>
      <c r="HF653" s="22"/>
      <c r="HG653" s="22"/>
      <c r="HH653" s="22"/>
      <c r="HI653" s="22"/>
      <c r="HJ653" s="22"/>
      <c r="HK653" s="22"/>
      <c r="HL653" s="22"/>
      <c r="HM653" s="22"/>
      <c r="HN653" s="22"/>
      <c r="HO653" s="22"/>
      <c r="HP653" s="22"/>
      <c r="HQ653" s="22"/>
      <c r="HR653" s="22"/>
      <c r="HS653" s="22"/>
      <c r="HT653" s="22"/>
      <c r="HU653" s="22"/>
      <c r="HV653" s="22"/>
      <c r="HW653" s="22"/>
      <c r="HX653" s="22"/>
      <c r="HY653" s="22"/>
      <c r="HZ653" s="22"/>
      <c r="IA653" s="22"/>
      <c r="IB653" s="22"/>
      <c r="IC653" s="22"/>
      <c r="ID653" s="22"/>
      <c r="IE653" s="22"/>
      <c r="IF653" s="22"/>
      <c r="IG653" s="22"/>
      <c r="IH653" s="22"/>
      <c r="II653" s="22"/>
      <c r="IJ653" s="22"/>
      <c r="IK653" s="22"/>
      <c r="IL653" s="22"/>
      <c r="IM653" s="22"/>
      <c r="IN653" s="22"/>
      <c r="IO653" s="22"/>
      <c r="IP653" s="22"/>
      <c r="IQ653" s="22"/>
      <c r="IR653" s="22"/>
      <c r="IS653" s="22"/>
    </row>
    <row r="654" spans="1:253" s="21" customFormat="1" ht="32.4" customHeight="1" x14ac:dyDescent="0.3">
      <c r="A654" s="380" t="s">
        <v>340</v>
      </c>
      <c r="B654" s="36" t="s">
        <v>6485</v>
      </c>
      <c r="C654" s="19" t="s">
        <v>414</v>
      </c>
      <c r="D654" s="61">
        <v>72000</v>
      </c>
      <c r="E654" s="60">
        <v>72000</v>
      </c>
      <c r="F654" s="67"/>
      <c r="G654" s="60">
        <v>72000</v>
      </c>
      <c r="H654" s="14">
        <v>0</v>
      </c>
      <c r="I654" s="32" t="s">
        <v>53</v>
      </c>
      <c r="J654" s="32"/>
      <c r="K654" s="12" t="s">
        <v>53</v>
      </c>
      <c r="L654" s="67"/>
      <c r="M654" s="24"/>
      <c r="N654" s="14">
        <v>0</v>
      </c>
      <c r="O654" s="14"/>
      <c r="P654" s="16" t="s">
        <v>32</v>
      </c>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c r="HT654" s="22"/>
      <c r="HU654" s="22"/>
      <c r="HV654" s="22"/>
      <c r="HW654" s="22"/>
      <c r="HX654" s="22"/>
      <c r="HY654" s="22"/>
      <c r="HZ654" s="22"/>
      <c r="IA654" s="22"/>
      <c r="IB654" s="22"/>
      <c r="IC654" s="22"/>
      <c r="ID654" s="22"/>
      <c r="IE654" s="22"/>
      <c r="IF654" s="22"/>
      <c r="IG654" s="22"/>
      <c r="IH654" s="22"/>
      <c r="II654" s="22"/>
      <c r="IJ654" s="22"/>
      <c r="IK654" s="22"/>
      <c r="IL654" s="22"/>
      <c r="IM654" s="22"/>
      <c r="IN654" s="22"/>
      <c r="IO654" s="22"/>
      <c r="IP654" s="22"/>
      <c r="IQ654" s="22"/>
      <c r="IR654" s="22"/>
      <c r="IS654" s="22"/>
    </row>
    <row r="655" spans="1:253" s="21" customFormat="1" ht="32.4" customHeight="1" x14ac:dyDescent="0.3">
      <c r="A655" s="380" t="s">
        <v>322</v>
      </c>
      <c r="B655" s="36" t="s">
        <v>6486</v>
      </c>
      <c r="C655" s="19" t="s">
        <v>414</v>
      </c>
      <c r="D655" s="61">
        <v>72000</v>
      </c>
      <c r="E655" s="60">
        <v>72000</v>
      </c>
      <c r="F655" s="67"/>
      <c r="G655" s="60">
        <v>72000</v>
      </c>
      <c r="H655" s="14">
        <v>0</v>
      </c>
      <c r="I655" s="32" t="s">
        <v>53</v>
      </c>
      <c r="J655" s="32"/>
      <c r="K655" s="12" t="s">
        <v>53</v>
      </c>
      <c r="L655" s="67"/>
      <c r="M655" s="24"/>
      <c r="N655" s="14">
        <v>0</v>
      </c>
      <c r="O655" s="14"/>
      <c r="P655" s="16" t="s">
        <v>32</v>
      </c>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2"/>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c r="HT655" s="22"/>
      <c r="HU655" s="22"/>
      <c r="HV655" s="22"/>
      <c r="HW655" s="22"/>
      <c r="HX655" s="22"/>
      <c r="HY655" s="22"/>
      <c r="HZ655" s="22"/>
      <c r="IA655" s="22"/>
      <c r="IB655" s="22"/>
      <c r="IC655" s="22"/>
      <c r="ID655" s="22"/>
      <c r="IE655" s="22"/>
      <c r="IF655" s="22"/>
      <c r="IG655" s="22"/>
      <c r="IH655" s="22"/>
      <c r="II655" s="22"/>
      <c r="IJ655" s="22"/>
      <c r="IK655" s="22"/>
      <c r="IL655" s="22"/>
      <c r="IM655" s="22"/>
      <c r="IN655" s="22"/>
      <c r="IO655" s="22"/>
      <c r="IP655" s="22"/>
      <c r="IQ655" s="22"/>
      <c r="IR655" s="22"/>
      <c r="IS655" s="22"/>
    </row>
    <row r="656" spans="1:253" s="21" customFormat="1" ht="32.4" customHeight="1" x14ac:dyDescent="0.3">
      <c r="A656" s="380" t="s">
        <v>322</v>
      </c>
      <c r="B656" s="36" t="s">
        <v>6487</v>
      </c>
      <c r="C656" s="19" t="s">
        <v>414</v>
      </c>
      <c r="D656" s="61">
        <v>72000</v>
      </c>
      <c r="E656" s="60">
        <v>72000</v>
      </c>
      <c r="F656" s="18"/>
      <c r="G656" s="60">
        <v>72000</v>
      </c>
      <c r="H656" s="14">
        <v>0</v>
      </c>
      <c r="I656" s="32" t="s">
        <v>53</v>
      </c>
      <c r="J656" s="32"/>
      <c r="K656" s="12" t="s">
        <v>53</v>
      </c>
      <c r="L656" s="32"/>
      <c r="M656" s="24"/>
      <c r="N656" s="14">
        <v>0</v>
      </c>
      <c r="O656" s="14"/>
      <c r="P656" s="16" t="s">
        <v>32</v>
      </c>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c r="HT656" s="22"/>
      <c r="HU656" s="22"/>
      <c r="HV656" s="22"/>
      <c r="HW656" s="22"/>
      <c r="HX656" s="22"/>
      <c r="HY656" s="22"/>
      <c r="HZ656" s="22"/>
      <c r="IA656" s="22"/>
      <c r="IB656" s="22"/>
      <c r="IC656" s="22"/>
      <c r="ID656" s="22"/>
      <c r="IE656" s="22"/>
      <c r="IF656" s="22"/>
      <c r="IG656" s="22"/>
      <c r="IH656" s="22"/>
      <c r="II656" s="22"/>
      <c r="IJ656" s="22"/>
      <c r="IK656" s="22"/>
      <c r="IL656" s="22"/>
      <c r="IM656" s="22"/>
      <c r="IN656" s="22"/>
      <c r="IO656" s="22"/>
      <c r="IP656" s="22"/>
      <c r="IQ656" s="22"/>
      <c r="IR656" s="22"/>
      <c r="IS656" s="22"/>
    </row>
    <row r="657" spans="1:253" s="21" customFormat="1" ht="32.4" customHeight="1" x14ac:dyDescent="0.3">
      <c r="A657" s="380" t="s">
        <v>322</v>
      </c>
      <c r="B657" s="36" t="s">
        <v>6488</v>
      </c>
      <c r="C657" s="19" t="s">
        <v>414</v>
      </c>
      <c r="D657" s="61">
        <v>72000</v>
      </c>
      <c r="E657" s="60">
        <v>72000</v>
      </c>
      <c r="F657" s="18"/>
      <c r="G657" s="60">
        <v>72000</v>
      </c>
      <c r="H657" s="14">
        <v>0</v>
      </c>
      <c r="I657" s="32" t="s">
        <v>53</v>
      </c>
      <c r="J657" s="32"/>
      <c r="K657" s="12" t="s">
        <v>53</v>
      </c>
      <c r="L657" s="32"/>
      <c r="M657" s="24"/>
      <c r="N657" s="14">
        <v>0</v>
      </c>
      <c r="O657" s="14"/>
      <c r="P657" s="16" t="s">
        <v>32</v>
      </c>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c r="HT657" s="22"/>
      <c r="HU657" s="22"/>
      <c r="HV657" s="22"/>
      <c r="HW657" s="22"/>
      <c r="HX657" s="22"/>
      <c r="HY657" s="22"/>
      <c r="HZ657" s="22"/>
      <c r="IA657" s="22"/>
      <c r="IB657" s="22"/>
      <c r="IC657" s="22"/>
      <c r="ID657" s="22"/>
      <c r="IE657" s="22"/>
      <c r="IF657" s="22"/>
      <c r="IG657" s="22"/>
      <c r="IH657" s="22"/>
      <c r="II657" s="22"/>
      <c r="IJ657" s="22"/>
      <c r="IK657" s="22"/>
      <c r="IL657" s="22"/>
      <c r="IM657" s="22"/>
      <c r="IN657" s="22"/>
      <c r="IO657" s="22"/>
      <c r="IP657" s="22"/>
      <c r="IQ657" s="22"/>
      <c r="IR657" s="22"/>
      <c r="IS657" s="22"/>
    </row>
    <row r="658" spans="1:253" s="21" customFormat="1" ht="32.4" customHeight="1" x14ac:dyDescent="0.3">
      <c r="A658" s="380" t="s">
        <v>322</v>
      </c>
      <c r="B658" s="36" t="s">
        <v>6489</v>
      </c>
      <c r="C658" s="19" t="s">
        <v>414</v>
      </c>
      <c r="D658" s="61">
        <v>72000</v>
      </c>
      <c r="E658" s="60">
        <v>72000</v>
      </c>
      <c r="F658" s="62"/>
      <c r="G658" s="60">
        <v>72000</v>
      </c>
      <c r="H658" s="14">
        <v>0</v>
      </c>
      <c r="I658" s="69" t="s">
        <v>53</v>
      </c>
      <c r="J658" s="69"/>
      <c r="K658" s="12" t="s">
        <v>53</v>
      </c>
      <c r="L658" s="69"/>
      <c r="M658" s="24"/>
      <c r="N658" s="14">
        <v>0</v>
      </c>
      <c r="O658" s="14"/>
      <c r="P658" s="16" t="s">
        <v>32</v>
      </c>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c r="HT658" s="22"/>
      <c r="HU658" s="22"/>
      <c r="HV658" s="22"/>
      <c r="HW658" s="22"/>
      <c r="HX658" s="22"/>
      <c r="HY658" s="22"/>
      <c r="HZ658" s="22"/>
      <c r="IA658" s="22"/>
      <c r="IB658" s="22"/>
      <c r="IC658" s="22"/>
      <c r="ID658" s="22"/>
      <c r="IE658" s="22"/>
      <c r="IF658" s="22"/>
      <c r="IG658" s="22"/>
      <c r="IH658" s="22"/>
      <c r="II658" s="22"/>
      <c r="IJ658" s="22"/>
      <c r="IK658" s="22"/>
      <c r="IL658" s="22"/>
      <c r="IM658" s="22"/>
      <c r="IN658" s="22"/>
      <c r="IO658" s="22"/>
      <c r="IP658" s="22"/>
      <c r="IQ658" s="22"/>
      <c r="IR658" s="22"/>
      <c r="IS658" s="22"/>
    </row>
    <row r="659" spans="1:253" s="21" customFormat="1" ht="32.4" customHeight="1" x14ac:dyDescent="0.3">
      <c r="A659" s="380" t="s">
        <v>322</v>
      </c>
      <c r="B659" s="36" t="s">
        <v>6490</v>
      </c>
      <c r="C659" s="19" t="s">
        <v>414</v>
      </c>
      <c r="D659" s="61">
        <v>72000</v>
      </c>
      <c r="E659" s="60">
        <v>72000</v>
      </c>
      <c r="F659" s="67"/>
      <c r="G659" s="60">
        <v>72000</v>
      </c>
      <c r="H659" s="14">
        <v>0</v>
      </c>
      <c r="I659" s="32" t="s">
        <v>53</v>
      </c>
      <c r="J659" s="32"/>
      <c r="K659" s="12" t="s">
        <v>53</v>
      </c>
      <c r="L659" s="67"/>
      <c r="M659" s="24"/>
      <c r="N659" s="14">
        <v>0</v>
      </c>
      <c r="O659" s="14"/>
      <c r="P659" s="16" t="s">
        <v>32</v>
      </c>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c r="HT659" s="22"/>
      <c r="HU659" s="22"/>
      <c r="HV659" s="22"/>
      <c r="HW659" s="22"/>
      <c r="HX659" s="22"/>
      <c r="HY659" s="22"/>
      <c r="HZ659" s="22"/>
      <c r="IA659" s="22"/>
      <c r="IB659" s="22"/>
      <c r="IC659" s="22"/>
      <c r="ID659" s="22"/>
      <c r="IE659" s="22"/>
      <c r="IF659" s="22"/>
      <c r="IG659" s="22"/>
      <c r="IH659" s="22"/>
      <c r="II659" s="22"/>
      <c r="IJ659" s="22"/>
      <c r="IK659" s="22"/>
      <c r="IL659" s="22"/>
      <c r="IM659" s="22"/>
      <c r="IN659" s="22"/>
      <c r="IO659" s="22"/>
      <c r="IP659" s="22"/>
      <c r="IQ659" s="22"/>
      <c r="IR659" s="22"/>
      <c r="IS659" s="22"/>
    </row>
    <row r="660" spans="1:253" s="21" customFormat="1" ht="32.4" customHeight="1" x14ac:dyDescent="0.3">
      <c r="A660" s="380" t="s">
        <v>322</v>
      </c>
      <c r="B660" s="36" t="s">
        <v>6491</v>
      </c>
      <c r="C660" s="19" t="s">
        <v>414</v>
      </c>
      <c r="D660" s="68">
        <v>72000</v>
      </c>
      <c r="E660" s="68">
        <v>72000</v>
      </c>
      <c r="F660" s="67"/>
      <c r="G660" s="68">
        <v>72000</v>
      </c>
      <c r="H660" s="14">
        <v>0</v>
      </c>
      <c r="I660" s="32" t="s">
        <v>53</v>
      </c>
      <c r="J660" s="32"/>
      <c r="K660" s="12" t="s">
        <v>53</v>
      </c>
      <c r="L660" s="67"/>
      <c r="M660" s="24"/>
      <c r="N660" s="14">
        <v>0</v>
      </c>
      <c r="O660" s="14"/>
      <c r="P660" s="16" t="s">
        <v>32</v>
      </c>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c r="HT660" s="22"/>
      <c r="HU660" s="22"/>
      <c r="HV660" s="22"/>
      <c r="HW660" s="22"/>
      <c r="HX660" s="22"/>
      <c r="HY660" s="22"/>
      <c r="HZ660" s="22"/>
      <c r="IA660" s="22"/>
      <c r="IB660" s="22"/>
      <c r="IC660" s="22"/>
      <c r="ID660" s="22"/>
      <c r="IE660" s="22"/>
      <c r="IF660" s="22"/>
      <c r="IG660" s="22"/>
      <c r="IH660" s="22"/>
      <c r="II660" s="22"/>
      <c r="IJ660" s="22"/>
      <c r="IK660" s="22"/>
      <c r="IL660" s="22"/>
      <c r="IM660" s="22"/>
      <c r="IN660" s="22"/>
      <c r="IO660" s="22"/>
      <c r="IP660" s="22"/>
      <c r="IQ660" s="22"/>
      <c r="IR660" s="22"/>
      <c r="IS660" s="22"/>
    </row>
    <row r="661" spans="1:253" s="21" customFormat="1" ht="32.4" customHeight="1" x14ac:dyDescent="0.3">
      <c r="A661" s="380" t="s">
        <v>322</v>
      </c>
      <c r="B661" s="36" t="s">
        <v>6492</v>
      </c>
      <c r="C661" s="19" t="s">
        <v>414</v>
      </c>
      <c r="D661" s="61">
        <v>72000</v>
      </c>
      <c r="E661" s="60">
        <v>72000</v>
      </c>
      <c r="F661" s="67"/>
      <c r="G661" s="60">
        <v>72000</v>
      </c>
      <c r="H661" s="14">
        <v>0</v>
      </c>
      <c r="I661" s="32" t="s">
        <v>53</v>
      </c>
      <c r="J661" s="32"/>
      <c r="K661" s="12" t="s">
        <v>53</v>
      </c>
      <c r="L661" s="67"/>
      <c r="M661" s="24"/>
      <c r="N661" s="14">
        <v>0</v>
      </c>
      <c r="O661" s="14"/>
      <c r="P661" s="16" t="s">
        <v>32</v>
      </c>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c r="HT661" s="22"/>
      <c r="HU661" s="22"/>
      <c r="HV661" s="22"/>
      <c r="HW661" s="22"/>
      <c r="HX661" s="22"/>
      <c r="HY661" s="22"/>
      <c r="HZ661" s="22"/>
      <c r="IA661" s="22"/>
      <c r="IB661" s="22"/>
      <c r="IC661" s="22"/>
      <c r="ID661" s="22"/>
      <c r="IE661" s="22"/>
      <c r="IF661" s="22"/>
      <c r="IG661" s="22"/>
      <c r="IH661" s="22"/>
      <c r="II661" s="22"/>
      <c r="IJ661" s="22"/>
      <c r="IK661" s="22"/>
      <c r="IL661" s="22"/>
      <c r="IM661" s="22"/>
      <c r="IN661" s="22"/>
      <c r="IO661" s="22"/>
      <c r="IP661" s="22"/>
      <c r="IQ661" s="22"/>
      <c r="IR661" s="22"/>
      <c r="IS661" s="22"/>
    </row>
    <row r="662" spans="1:253" s="21" customFormat="1" ht="32.4" customHeight="1" x14ac:dyDescent="0.3">
      <c r="A662" s="380" t="s">
        <v>322</v>
      </c>
      <c r="B662" s="36" t="s">
        <v>6493</v>
      </c>
      <c r="C662" s="19" t="s">
        <v>414</v>
      </c>
      <c r="D662" s="61">
        <v>72000</v>
      </c>
      <c r="E662" s="60">
        <v>72000</v>
      </c>
      <c r="F662" s="67"/>
      <c r="G662" s="60">
        <v>72000</v>
      </c>
      <c r="H662" s="14">
        <v>0</v>
      </c>
      <c r="I662" s="32" t="s">
        <v>53</v>
      </c>
      <c r="J662" s="32"/>
      <c r="K662" s="12" t="s">
        <v>53</v>
      </c>
      <c r="L662" s="67"/>
      <c r="M662" s="24"/>
      <c r="N662" s="14">
        <v>0</v>
      </c>
      <c r="O662" s="14"/>
      <c r="P662" s="16" t="s">
        <v>32</v>
      </c>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c r="HT662" s="22"/>
      <c r="HU662" s="22"/>
      <c r="HV662" s="22"/>
      <c r="HW662" s="22"/>
      <c r="HX662" s="22"/>
      <c r="HY662" s="22"/>
      <c r="HZ662" s="22"/>
      <c r="IA662" s="22"/>
      <c r="IB662" s="22"/>
      <c r="IC662" s="22"/>
      <c r="ID662" s="22"/>
      <c r="IE662" s="22"/>
      <c r="IF662" s="22"/>
      <c r="IG662" s="22"/>
      <c r="IH662" s="22"/>
      <c r="II662" s="22"/>
      <c r="IJ662" s="22"/>
      <c r="IK662" s="22"/>
      <c r="IL662" s="22"/>
      <c r="IM662" s="22"/>
      <c r="IN662" s="22"/>
      <c r="IO662" s="22"/>
      <c r="IP662" s="22"/>
      <c r="IQ662" s="22"/>
      <c r="IR662" s="22"/>
      <c r="IS662" s="22"/>
    </row>
    <row r="663" spans="1:253" s="21" customFormat="1" ht="32.4" customHeight="1" x14ac:dyDescent="0.3">
      <c r="A663" s="380" t="s">
        <v>322</v>
      </c>
      <c r="B663" s="36" t="s">
        <v>6494</v>
      </c>
      <c r="C663" s="19" t="s">
        <v>414</v>
      </c>
      <c r="D663" s="69">
        <v>72000</v>
      </c>
      <c r="E663" s="69">
        <v>72000</v>
      </c>
      <c r="F663" s="67"/>
      <c r="G663" s="69">
        <v>72000</v>
      </c>
      <c r="H663" s="14">
        <v>0</v>
      </c>
      <c r="I663" s="32" t="s">
        <v>53</v>
      </c>
      <c r="J663" s="32"/>
      <c r="K663" s="12" t="s">
        <v>53</v>
      </c>
      <c r="L663" s="67"/>
      <c r="M663" s="24"/>
      <c r="N663" s="14">
        <v>0</v>
      </c>
      <c r="O663" s="14"/>
      <c r="P663" s="16" t="s">
        <v>32</v>
      </c>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c r="HT663" s="22"/>
      <c r="HU663" s="22"/>
      <c r="HV663" s="22"/>
      <c r="HW663" s="22"/>
      <c r="HX663" s="22"/>
      <c r="HY663" s="22"/>
      <c r="HZ663" s="22"/>
      <c r="IA663" s="22"/>
      <c r="IB663" s="22"/>
      <c r="IC663" s="22"/>
      <c r="ID663" s="22"/>
      <c r="IE663" s="22"/>
      <c r="IF663" s="22"/>
      <c r="IG663" s="22"/>
      <c r="IH663" s="22"/>
      <c r="II663" s="22"/>
      <c r="IJ663" s="22"/>
      <c r="IK663" s="22"/>
      <c r="IL663" s="22"/>
      <c r="IM663" s="22"/>
      <c r="IN663" s="22"/>
      <c r="IO663" s="22"/>
      <c r="IP663" s="22"/>
      <c r="IQ663" s="22"/>
      <c r="IR663" s="22"/>
      <c r="IS663" s="22"/>
    </row>
    <row r="664" spans="1:253" s="21" customFormat="1" ht="32.4" customHeight="1" x14ac:dyDescent="0.3">
      <c r="A664" s="380" t="s">
        <v>322</v>
      </c>
      <c r="B664" s="36" t="s">
        <v>6495</v>
      </c>
      <c r="C664" s="19" t="s">
        <v>414</v>
      </c>
      <c r="D664" s="61">
        <v>72000</v>
      </c>
      <c r="E664" s="60">
        <v>72000</v>
      </c>
      <c r="F664" s="67"/>
      <c r="G664" s="60">
        <v>72000</v>
      </c>
      <c r="H664" s="14">
        <v>0</v>
      </c>
      <c r="I664" s="32" t="s">
        <v>53</v>
      </c>
      <c r="J664" s="32"/>
      <c r="K664" s="12" t="s">
        <v>53</v>
      </c>
      <c r="L664" s="67"/>
      <c r="M664" s="24"/>
      <c r="N664" s="14">
        <v>0</v>
      </c>
      <c r="O664" s="14"/>
      <c r="P664" s="16" t="s">
        <v>32</v>
      </c>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c r="HT664" s="22"/>
      <c r="HU664" s="22"/>
      <c r="HV664" s="22"/>
      <c r="HW664" s="22"/>
      <c r="HX664" s="22"/>
      <c r="HY664" s="22"/>
      <c r="HZ664" s="22"/>
      <c r="IA664" s="22"/>
      <c r="IB664" s="22"/>
      <c r="IC664" s="22"/>
      <c r="ID664" s="22"/>
      <c r="IE664" s="22"/>
      <c r="IF664" s="22"/>
      <c r="IG664" s="22"/>
      <c r="IH664" s="22"/>
      <c r="II664" s="22"/>
      <c r="IJ664" s="22"/>
      <c r="IK664" s="22"/>
      <c r="IL664" s="22"/>
      <c r="IM664" s="22"/>
      <c r="IN664" s="22"/>
      <c r="IO664" s="22"/>
      <c r="IP664" s="22"/>
      <c r="IQ664" s="22"/>
      <c r="IR664" s="22"/>
      <c r="IS664" s="22"/>
    </row>
    <row r="665" spans="1:253" s="21" customFormat="1" ht="32.4" customHeight="1" x14ac:dyDescent="0.3">
      <c r="A665" s="380" t="s">
        <v>321</v>
      </c>
      <c r="B665" s="36" t="s">
        <v>6496</v>
      </c>
      <c r="C665" s="19" t="s">
        <v>414</v>
      </c>
      <c r="D665" s="61">
        <v>72000</v>
      </c>
      <c r="E665" s="60">
        <v>72000</v>
      </c>
      <c r="F665" s="67"/>
      <c r="G665" s="60">
        <v>72000</v>
      </c>
      <c r="H665" s="14">
        <v>0</v>
      </c>
      <c r="I665" s="32" t="s">
        <v>53</v>
      </c>
      <c r="J665" s="32"/>
      <c r="K665" s="12" t="s">
        <v>53</v>
      </c>
      <c r="L665" s="67"/>
      <c r="M665" s="24"/>
      <c r="N665" s="14">
        <v>0</v>
      </c>
      <c r="O665" s="14"/>
      <c r="P665" s="16" t="s">
        <v>32</v>
      </c>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c r="HT665" s="22"/>
      <c r="HU665" s="22"/>
      <c r="HV665" s="22"/>
      <c r="HW665" s="22"/>
      <c r="HX665" s="22"/>
      <c r="HY665" s="22"/>
      <c r="HZ665" s="22"/>
      <c r="IA665" s="22"/>
      <c r="IB665" s="22"/>
      <c r="IC665" s="22"/>
      <c r="ID665" s="22"/>
      <c r="IE665" s="22"/>
      <c r="IF665" s="22"/>
      <c r="IG665" s="22"/>
      <c r="IH665" s="22"/>
      <c r="II665" s="22"/>
      <c r="IJ665" s="22"/>
      <c r="IK665" s="22"/>
      <c r="IL665" s="22"/>
      <c r="IM665" s="22"/>
      <c r="IN665" s="22"/>
      <c r="IO665" s="22"/>
      <c r="IP665" s="22"/>
      <c r="IQ665" s="22"/>
      <c r="IR665" s="22"/>
      <c r="IS665" s="22"/>
    </row>
    <row r="666" spans="1:253" s="21" customFormat="1" ht="32.4" customHeight="1" x14ac:dyDescent="0.3">
      <c r="A666" s="380" t="s">
        <v>321</v>
      </c>
      <c r="B666" s="36" t="s">
        <v>6497</v>
      </c>
      <c r="C666" s="19" t="s">
        <v>414</v>
      </c>
      <c r="D666" s="61">
        <v>132000</v>
      </c>
      <c r="E666" s="60">
        <v>132000</v>
      </c>
      <c r="F666" s="67"/>
      <c r="G666" s="60">
        <v>132000</v>
      </c>
      <c r="H666" s="14">
        <v>0</v>
      </c>
      <c r="I666" s="32" t="s">
        <v>53</v>
      </c>
      <c r="J666" s="32"/>
      <c r="K666" s="12" t="s">
        <v>53</v>
      </c>
      <c r="L666" s="67"/>
      <c r="M666" s="24"/>
      <c r="N666" s="14">
        <v>0</v>
      </c>
      <c r="O666" s="14"/>
      <c r="P666" s="16" t="s">
        <v>32</v>
      </c>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c r="HT666" s="22"/>
      <c r="HU666" s="22"/>
      <c r="HV666" s="22"/>
      <c r="HW666" s="22"/>
      <c r="HX666" s="22"/>
      <c r="HY666" s="22"/>
      <c r="HZ666" s="22"/>
      <c r="IA666" s="22"/>
      <c r="IB666" s="22"/>
      <c r="IC666" s="22"/>
      <c r="ID666" s="22"/>
      <c r="IE666" s="22"/>
      <c r="IF666" s="22"/>
      <c r="IG666" s="22"/>
      <c r="IH666" s="22"/>
      <c r="II666" s="22"/>
      <c r="IJ666" s="22"/>
      <c r="IK666" s="22"/>
      <c r="IL666" s="22"/>
      <c r="IM666" s="22"/>
      <c r="IN666" s="22"/>
      <c r="IO666" s="22"/>
      <c r="IP666" s="22"/>
      <c r="IQ666" s="22"/>
      <c r="IR666" s="22"/>
      <c r="IS666" s="22"/>
    </row>
    <row r="667" spans="1:253" s="21" customFormat="1" ht="32.4" customHeight="1" x14ac:dyDescent="0.3">
      <c r="A667" s="380" t="s">
        <v>321</v>
      </c>
      <c r="B667" s="36" t="s">
        <v>6498</v>
      </c>
      <c r="C667" s="19" t="s">
        <v>414</v>
      </c>
      <c r="D667" s="61">
        <v>72000</v>
      </c>
      <c r="E667" s="60">
        <v>72000</v>
      </c>
      <c r="F667" s="67"/>
      <c r="G667" s="60">
        <v>72000</v>
      </c>
      <c r="H667" s="14">
        <v>0</v>
      </c>
      <c r="I667" s="32" t="s">
        <v>53</v>
      </c>
      <c r="J667" s="32"/>
      <c r="K667" s="12" t="s">
        <v>53</v>
      </c>
      <c r="L667" s="67"/>
      <c r="M667" s="24"/>
      <c r="N667" s="14">
        <v>0</v>
      </c>
      <c r="O667" s="14"/>
      <c r="P667" s="16" t="s">
        <v>32</v>
      </c>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c r="HT667" s="22"/>
      <c r="HU667" s="22"/>
      <c r="HV667" s="22"/>
      <c r="HW667" s="22"/>
      <c r="HX667" s="22"/>
      <c r="HY667" s="22"/>
      <c r="HZ667" s="22"/>
      <c r="IA667" s="22"/>
      <c r="IB667" s="22"/>
      <c r="IC667" s="22"/>
      <c r="ID667" s="22"/>
      <c r="IE667" s="22"/>
      <c r="IF667" s="22"/>
      <c r="IG667" s="22"/>
      <c r="IH667" s="22"/>
      <c r="II667" s="22"/>
      <c r="IJ667" s="22"/>
      <c r="IK667" s="22"/>
      <c r="IL667" s="22"/>
      <c r="IM667" s="22"/>
      <c r="IN667" s="22"/>
      <c r="IO667" s="22"/>
      <c r="IP667" s="22"/>
      <c r="IQ667" s="22"/>
      <c r="IR667" s="22"/>
      <c r="IS667" s="22"/>
    </row>
    <row r="668" spans="1:253" s="21" customFormat="1" ht="32.4" customHeight="1" x14ac:dyDescent="0.3">
      <c r="A668" s="380" t="s">
        <v>321</v>
      </c>
      <c r="B668" s="36" t="s">
        <v>6499</v>
      </c>
      <c r="C668" s="19" t="s">
        <v>414</v>
      </c>
      <c r="D668" s="61">
        <v>72000</v>
      </c>
      <c r="E668" s="60">
        <v>72000</v>
      </c>
      <c r="F668" s="67"/>
      <c r="G668" s="60">
        <v>72000</v>
      </c>
      <c r="H668" s="14">
        <v>0</v>
      </c>
      <c r="I668" s="32" t="s">
        <v>53</v>
      </c>
      <c r="J668" s="32"/>
      <c r="K668" s="12" t="s">
        <v>53</v>
      </c>
      <c r="L668" s="67"/>
      <c r="M668" s="24"/>
      <c r="N668" s="14">
        <v>0</v>
      </c>
      <c r="O668" s="14"/>
      <c r="P668" s="16" t="s">
        <v>32</v>
      </c>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c r="HT668" s="22"/>
      <c r="HU668" s="22"/>
      <c r="HV668" s="22"/>
      <c r="HW668" s="22"/>
      <c r="HX668" s="22"/>
      <c r="HY668" s="22"/>
      <c r="HZ668" s="22"/>
      <c r="IA668" s="22"/>
      <c r="IB668" s="22"/>
      <c r="IC668" s="22"/>
      <c r="ID668" s="22"/>
      <c r="IE668" s="22"/>
      <c r="IF668" s="22"/>
      <c r="IG668" s="22"/>
      <c r="IH668" s="22"/>
      <c r="II668" s="22"/>
      <c r="IJ668" s="22"/>
      <c r="IK668" s="22"/>
      <c r="IL668" s="22"/>
      <c r="IM668" s="22"/>
      <c r="IN668" s="22"/>
      <c r="IO668" s="22"/>
      <c r="IP668" s="22"/>
      <c r="IQ668" s="22"/>
      <c r="IR668" s="22"/>
      <c r="IS668" s="22"/>
    </row>
    <row r="669" spans="1:253" s="21" customFormat="1" ht="32.4" customHeight="1" x14ac:dyDescent="0.3">
      <c r="A669" s="380" t="s">
        <v>321</v>
      </c>
      <c r="B669" s="36" t="s">
        <v>6500</v>
      </c>
      <c r="C669" s="19" t="s">
        <v>414</v>
      </c>
      <c r="D669" s="61">
        <v>72000</v>
      </c>
      <c r="E669" s="60">
        <v>72000</v>
      </c>
      <c r="F669" s="18"/>
      <c r="G669" s="60">
        <v>72000</v>
      </c>
      <c r="H669" s="14">
        <v>0</v>
      </c>
      <c r="I669" s="32" t="s">
        <v>53</v>
      </c>
      <c r="J669" s="32"/>
      <c r="K669" s="12" t="s">
        <v>53</v>
      </c>
      <c r="L669" s="32"/>
      <c r="M669" s="24"/>
      <c r="N669" s="14">
        <v>0</v>
      </c>
      <c r="O669" s="14"/>
      <c r="P669" s="16" t="s">
        <v>32</v>
      </c>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c r="HT669" s="22"/>
      <c r="HU669" s="22"/>
      <c r="HV669" s="22"/>
      <c r="HW669" s="22"/>
      <c r="HX669" s="22"/>
      <c r="HY669" s="22"/>
      <c r="HZ669" s="22"/>
      <c r="IA669" s="22"/>
      <c r="IB669" s="22"/>
      <c r="IC669" s="22"/>
      <c r="ID669" s="22"/>
      <c r="IE669" s="22"/>
      <c r="IF669" s="22"/>
      <c r="IG669" s="22"/>
      <c r="IH669" s="22"/>
      <c r="II669" s="22"/>
      <c r="IJ669" s="22"/>
      <c r="IK669" s="22"/>
      <c r="IL669" s="22"/>
      <c r="IM669" s="22"/>
      <c r="IN669" s="22"/>
      <c r="IO669" s="22"/>
      <c r="IP669" s="22"/>
      <c r="IQ669" s="22"/>
      <c r="IR669" s="22"/>
      <c r="IS669" s="22"/>
    </row>
    <row r="670" spans="1:253" s="21" customFormat="1" ht="32.4" customHeight="1" x14ac:dyDescent="0.3">
      <c r="A670" s="380" t="s">
        <v>321</v>
      </c>
      <c r="B670" s="36" t="s">
        <v>6501</v>
      </c>
      <c r="C670" s="19" t="s">
        <v>414</v>
      </c>
      <c r="D670" s="61">
        <v>72000</v>
      </c>
      <c r="E670" s="60">
        <v>72000</v>
      </c>
      <c r="F670" s="67"/>
      <c r="G670" s="60">
        <v>72000</v>
      </c>
      <c r="H670" s="14">
        <v>0</v>
      </c>
      <c r="I670" s="32" t="s">
        <v>53</v>
      </c>
      <c r="J670" s="32"/>
      <c r="K670" s="12" t="s">
        <v>53</v>
      </c>
      <c r="L670" s="67"/>
      <c r="M670" s="24"/>
      <c r="N670" s="14">
        <v>0</v>
      </c>
      <c r="O670" s="14"/>
      <c r="P670" s="16" t="s">
        <v>32</v>
      </c>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c r="HT670" s="22"/>
      <c r="HU670" s="22"/>
      <c r="HV670" s="22"/>
      <c r="HW670" s="22"/>
      <c r="HX670" s="22"/>
      <c r="HY670" s="22"/>
      <c r="HZ670" s="22"/>
      <c r="IA670" s="22"/>
      <c r="IB670" s="22"/>
      <c r="IC670" s="22"/>
      <c r="ID670" s="22"/>
      <c r="IE670" s="22"/>
      <c r="IF670" s="22"/>
      <c r="IG670" s="22"/>
      <c r="IH670" s="22"/>
      <c r="II670" s="22"/>
      <c r="IJ670" s="22"/>
      <c r="IK670" s="22"/>
      <c r="IL670" s="22"/>
      <c r="IM670" s="22"/>
      <c r="IN670" s="22"/>
      <c r="IO670" s="22"/>
      <c r="IP670" s="22"/>
      <c r="IQ670" s="22"/>
      <c r="IR670" s="22"/>
      <c r="IS670" s="22"/>
    </row>
    <row r="671" spans="1:253" s="21" customFormat="1" ht="32.4" customHeight="1" x14ac:dyDescent="0.3">
      <c r="A671" s="380" t="s">
        <v>321</v>
      </c>
      <c r="B671" s="36" t="s">
        <v>6502</v>
      </c>
      <c r="C671" s="19" t="s">
        <v>414</v>
      </c>
      <c r="D671" s="68">
        <v>72000</v>
      </c>
      <c r="E671" s="68">
        <v>72000</v>
      </c>
      <c r="F671" s="67"/>
      <c r="G671" s="68">
        <v>72000</v>
      </c>
      <c r="H671" s="14">
        <v>0</v>
      </c>
      <c r="I671" s="32" t="s">
        <v>53</v>
      </c>
      <c r="J671" s="32"/>
      <c r="K671" s="12" t="s">
        <v>53</v>
      </c>
      <c r="L671" s="67"/>
      <c r="M671" s="24"/>
      <c r="N671" s="14">
        <v>0</v>
      </c>
      <c r="O671" s="14"/>
      <c r="P671" s="16" t="s">
        <v>32</v>
      </c>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c r="HT671" s="22"/>
      <c r="HU671" s="22"/>
      <c r="HV671" s="22"/>
      <c r="HW671" s="22"/>
      <c r="HX671" s="22"/>
      <c r="HY671" s="22"/>
      <c r="HZ671" s="22"/>
      <c r="IA671" s="22"/>
      <c r="IB671" s="22"/>
      <c r="IC671" s="22"/>
      <c r="ID671" s="22"/>
      <c r="IE671" s="22"/>
      <c r="IF671" s="22"/>
      <c r="IG671" s="22"/>
      <c r="IH671" s="22"/>
      <c r="II671" s="22"/>
      <c r="IJ671" s="22"/>
      <c r="IK671" s="22"/>
      <c r="IL671" s="22"/>
      <c r="IM671" s="22"/>
      <c r="IN671" s="22"/>
      <c r="IO671" s="22"/>
      <c r="IP671" s="22"/>
      <c r="IQ671" s="22"/>
      <c r="IR671" s="22"/>
      <c r="IS671" s="22"/>
    </row>
    <row r="672" spans="1:253" s="21" customFormat="1" ht="32.4" customHeight="1" x14ac:dyDescent="0.3">
      <c r="A672" s="380" t="s">
        <v>320</v>
      </c>
      <c r="B672" s="36" t="s">
        <v>6503</v>
      </c>
      <c r="C672" s="19" t="s">
        <v>414</v>
      </c>
      <c r="D672" s="61">
        <v>72000</v>
      </c>
      <c r="E672" s="61">
        <v>72000</v>
      </c>
      <c r="F672" s="67"/>
      <c r="G672" s="61">
        <v>72000</v>
      </c>
      <c r="H672" s="14">
        <v>0</v>
      </c>
      <c r="I672" s="32" t="s">
        <v>53</v>
      </c>
      <c r="J672" s="32"/>
      <c r="K672" s="12" t="s">
        <v>53</v>
      </c>
      <c r="L672" s="67"/>
      <c r="M672" s="24"/>
      <c r="N672" s="14">
        <v>0</v>
      </c>
      <c r="O672" s="14"/>
      <c r="P672" s="16" t="s">
        <v>32</v>
      </c>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c r="HT672" s="22"/>
      <c r="HU672" s="22"/>
      <c r="HV672" s="22"/>
      <c r="HW672" s="22"/>
      <c r="HX672" s="22"/>
      <c r="HY672" s="22"/>
      <c r="HZ672" s="22"/>
      <c r="IA672" s="22"/>
      <c r="IB672" s="22"/>
      <c r="IC672" s="22"/>
      <c r="ID672" s="22"/>
      <c r="IE672" s="22"/>
      <c r="IF672" s="22"/>
      <c r="IG672" s="22"/>
      <c r="IH672" s="22"/>
      <c r="II672" s="22"/>
      <c r="IJ672" s="22"/>
      <c r="IK672" s="22"/>
      <c r="IL672" s="22"/>
      <c r="IM672" s="22"/>
      <c r="IN672" s="22"/>
      <c r="IO672" s="22"/>
      <c r="IP672" s="22"/>
      <c r="IQ672" s="22"/>
      <c r="IR672" s="22"/>
      <c r="IS672" s="22"/>
    </row>
    <row r="673" spans="1:253" s="21" customFormat="1" ht="32.4" customHeight="1" x14ac:dyDescent="0.3">
      <c r="A673" s="380" t="s">
        <v>4799</v>
      </c>
      <c r="B673" s="36" t="s">
        <v>6504</v>
      </c>
      <c r="C673" s="19" t="s">
        <v>414</v>
      </c>
      <c r="D673" s="61">
        <v>72000</v>
      </c>
      <c r="E673" s="61">
        <v>72000</v>
      </c>
      <c r="F673" s="67"/>
      <c r="G673" s="61">
        <v>72000</v>
      </c>
      <c r="H673" s="14">
        <v>0</v>
      </c>
      <c r="I673" s="32" t="s">
        <v>53</v>
      </c>
      <c r="J673" s="32"/>
      <c r="K673" s="12" t="s">
        <v>53</v>
      </c>
      <c r="L673" s="67"/>
      <c r="M673" s="24"/>
      <c r="N673" s="14">
        <v>0</v>
      </c>
      <c r="O673" s="14"/>
      <c r="P673" s="16" t="s">
        <v>32</v>
      </c>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c r="HT673" s="22"/>
      <c r="HU673" s="22"/>
      <c r="HV673" s="22"/>
      <c r="HW673" s="22"/>
      <c r="HX673" s="22"/>
      <c r="HY673" s="22"/>
      <c r="HZ673" s="22"/>
      <c r="IA673" s="22"/>
      <c r="IB673" s="22"/>
      <c r="IC673" s="22"/>
      <c r="ID673" s="22"/>
      <c r="IE673" s="22"/>
      <c r="IF673" s="22"/>
      <c r="IG673" s="22"/>
      <c r="IH673" s="22"/>
      <c r="II673" s="22"/>
      <c r="IJ673" s="22"/>
      <c r="IK673" s="22"/>
      <c r="IL673" s="22"/>
      <c r="IM673" s="22"/>
      <c r="IN673" s="22"/>
      <c r="IO673" s="22"/>
      <c r="IP673" s="22"/>
      <c r="IQ673" s="22"/>
      <c r="IR673" s="22"/>
      <c r="IS673" s="22"/>
    </row>
    <row r="674" spans="1:253" s="21" customFormat="1" ht="32.4" customHeight="1" x14ac:dyDescent="0.3">
      <c r="A674" s="380" t="s">
        <v>5119</v>
      </c>
      <c r="B674" s="36" t="s">
        <v>6505</v>
      </c>
      <c r="C674" s="19" t="s">
        <v>414</v>
      </c>
      <c r="D674" s="61">
        <v>72000</v>
      </c>
      <c r="E674" s="61">
        <v>72000</v>
      </c>
      <c r="F674" s="67"/>
      <c r="G674" s="61">
        <v>72000</v>
      </c>
      <c r="H674" s="14">
        <v>0</v>
      </c>
      <c r="I674" s="32" t="s">
        <v>53</v>
      </c>
      <c r="J674" s="32"/>
      <c r="K674" s="12" t="s">
        <v>53</v>
      </c>
      <c r="L674" s="67"/>
      <c r="M674" s="24"/>
      <c r="N674" s="14">
        <v>0</v>
      </c>
      <c r="O674" s="14"/>
      <c r="P674" s="16" t="s">
        <v>32</v>
      </c>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c r="HT674" s="22"/>
      <c r="HU674" s="22"/>
      <c r="HV674" s="22"/>
      <c r="HW674" s="22"/>
      <c r="HX674" s="22"/>
      <c r="HY674" s="22"/>
      <c r="HZ674" s="22"/>
      <c r="IA674" s="22"/>
      <c r="IB674" s="22"/>
      <c r="IC674" s="22"/>
      <c r="ID674" s="22"/>
      <c r="IE674" s="22"/>
      <c r="IF674" s="22"/>
      <c r="IG674" s="22"/>
      <c r="IH674" s="22"/>
      <c r="II674" s="22"/>
      <c r="IJ674" s="22"/>
      <c r="IK674" s="22"/>
      <c r="IL674" s="22"/>
      <c r="IM674" s="22"/>
      <c r="IN674" s="22"/>
      <c r="IO674" s="22"/>
      <c r="IP674" s="22"/>
      <c r="IQ674" s="22"/>
      <c r="IR674" s="22"/>
      <c r="IS674" s="22"/>
    </row>
    <row r="675" spans="1:253" s="21" customFormat="1" ht="32.4" customHeight="1" x14ac:dyDescent="0.3">
      <c r="A675" s="380" t="s">
        <v>5119</v>
      </c>
      <c r="B675" s="36" t="s">
        <v>6506</v>
      </c>
      <c r="C675" s="19" t="s">
        <v>414</v>
      </c>
      <c r="D675" s="61">
        <v>72000</v>
      </c>
      <c r="E675" s="61">
        <v>72000</v>
      </c>
      <c r="F675" s="67"/>
      <c r="G675" s="61">
        <v>72000</v>
      </c>
      <c r="H675" s="14">
        <v>0</v>
      </c>
      <c r="I675" s="32" t="s">
        <v>53</v>
      </c>
      <c r="J675" s="32"/>
      <c r="K675" s="12" t="s">
        <v>53</v>
      </c>
      <c r="L675" s="67"/>
      <c r="M675" s="24"/>
      <c r="N675" s="14">
        <v>0</v>
      </c>
      <c r="O675" s="14"/>
      <c r="P675" s="16" t="s">
        <v>32</v>
      </c>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c r="HT675" s="22"/>
      <c r="HU675" s="22"/>
      <c r="HV675" s="22"/>
      <c r="HW675" s="22"/>
      <c r="HX675" s="22"/>
      <c r="HY675" s="22"/>
      <c r="HZ675" s="22"/>
      <c r="IA675" s="22"/>
      <c r="IB675" s="22"/>
      <c r="IC675" s="22"/>
      <c r="ID675" s="22"/>
      <c r="IE675" s="22"/>
      <c r="IF675" s="22"/>
      <c r="IG675" s="22"/>
      <c r="IH675" s="22"/>
      <c r="II675" s="22"/>
      <c r="IJ675" s="22"/>
      <c r="IK675" s="22"/>
      <c r="IL675" s="22"/>
      <c r="IM675" s="22"/>
      <c r="IN675" s="22"/>
      <c r="IO675" s="22"/>
      <c r="IP675" s="22"/>
      <c r="IQ675" s="22"/>
      <c r="IR675" s="22"/>
      <c r="IS675" s="22"/>
    </row>
    <row r="676" spans="1:253" s="21" customFormat="1" ht="32.4" customHeight="1" x14ac:dyDescent="0.3">
      <c r="A676" s="380" t="s">
        <v>399</v>
      </c>
      <c r="B676" s="36" t="s">
        <v>6507</v>
      </c>
      <c r="C676" s="19" t="s">
        <v>414</v>
      </c>
      <c r="D676" s="61">
        <v>72000</v>
      </c>
      <c r="E676" s="60">
        <v>72000</v>
      </c>
      <c r="F676" s="67"/>
      <c r="G676" s="60">
        <v>72000</v>
      </c>
      <c r="H676" s="14">
        <v>0</v>
      </c>
      <c r="I676" s="32" t="s">
        <v>53</v>
      </c>
      <c r="J676" s="32"/>
      <c r="K676" s="12" t="s">
        <v>53</v>
      </c>
      <c r="L676" s="67"/>
      <c r="M676" s="24"/>
      <c r="N676" s="14">
        <v>0</v>
      </c>
      <c r="O676" s="14"/>
      <c r="P676" s="16" t="s">
        <v>32</v>
      </c>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c r="HT676" s="22"/>
      <c r="HU676" s="22"/>
      <c r="HV676" s="22"/>
      <c r="HW676" s="22"/>
      <c r="HX676" s="22"/>
      <c r="HY676" s="22"/>
      <c r="HZ676" s="22"/>
      <c r="IA676" s="22"/>
      <c r="IB676" s="22"/>
      <c r="IC676" s="22"/>
      <c r="ID676" s="22"/>
      <c r="IE676" s="22"/>
      <c r="IF676" s="22"/>
      <c r="IG676" s="22"/>
      <c r="IH676" s="22"/>
      <c r="II676" s="22"/>
      <c r="IJ676" s="22"/>
      <c r="IK676" s="22"/>
      <c r="IL676" s="22"/>
      <c r="IM676" s="22"/>
      <c r="IN676" s="22"/>
      <c r="IO676" s="22"/>
      <c r="IP676" s="22"/>
      <c r="IQ676" s="22"/>
      <c r="IR676" s="22"/>
      <c r="IS676" s="22"/>
    </row>
    <row r="677" spans="1:253" s="21" customFormat="1" ht="32.4" customHeight="1" x14ac:dyDescent="0.3">
      <c r="A677" s="380" t="s">
        <v>4824</v>
      </c>
      <c r="B677" s="36" t="s">
        <v>6508</v>
      </c>
      <c r="C677" s="19" t="s">
        <v>414</v>
      </c>
      <c r="D677" s="61">
        <v>72000</v>
      </c>
      <c r="E677" s="60">
        <v>72000</v>
      </c>
      <c r="F677" s="67"/>
      <c r="G677" s="60">
        <v>72000</v>
      </c>
      <c r="H677" s="14">
        <v>0</v>
      </c>
      <c r="I677" s="32" t="s">
        <v>53</v>
      </c>
      <c r="J677" s="32"/>
      <c r="K677" s="12" t="s">
        <v>53</v>
      </c>
      <c r="L677" s="67"/>
      <c r="M677" s="24"/>
      <c r="N677" s="14">
        <v>0</v>
      </c>
      <c r="O677" s="14"/>
      <c r="P677" s="16" t="s">
        <v>32</v>
      </c>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c r="HT677" s="22"/>
      <c r="HU677" s="22"/>
      <c r="HV677" s="22"/>
      <c r="HW677" s="22"/>
      <c r="HX677" s="22"/>
      <c r="HY677" s="22"/>
      <c r="HZ677" s="22"/>
      <c r="IA677" s="22"/>
      <c r="IB677" s="22"/>
      <c r="IC677" s="22"/>
      <c r="ID677" s="22"/>
      <c r="IE677" s="22"/>
      <c r="IF677" s="22"/>
      <c r="IG677" s="22"/>
      <c r="IH677" s="22"/>
      <c r="II677" s="22"/>
      <c r="IJ677" s="22"/>
      <c r="IK677" s="22"/>
      <c r="IL677" s="22"/>
      <c r="IM677" s="22"/>
      <c r="IN677" s="22"/>
      <c r="IO677" s="22"/>
      <c r="IP677" s="22"/>
      <c r="IQ677" s="22"/>
      <c r="IR677" s="22"/>
      <c r="IS677" s="22"/>
    </row>
    <row r="678" spans="1:253" s="21" customFormat="1" ht="32.4" customHeight="1" x14ac:dyDescent="0.3">
      <c r="A678" s="380" t="s">
        <v>4824</v>
      </c>
      <c r="B678" s="36" t="s">
        <v>6509</v>
      </c>
      <c r="C678" s="19" t="s">
        <v>414</v>
      </c>
      <c r="D678" s="68">
        <v>72000</v>
      </c>
      <c r="E678" s="68">
        <v>72000</v>
      </c>
      <c r="F678" s="67"/>
      <c r="G678" s="68">
        <v>72000</v>
      </c>
      <c r="H678" s="14">
        <v>0</v>
      </c>
      <c r="I678" s="32" t="s">
        <v>53</v>
      </c>
      <c r="J678" s="32"/>
      <c r="K678" s="12" t="s">
        <v>53</v>
      </c>
      <c r="L678" s="67"/>
      <c r="M678" s="24"/>
      <c r="N678" s="14">
        <v>0</v>
      </c>
      <c r="O678" s="14"/>
      <c r="P678" s="16" t="s">
        <v>32</v>
      </c>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c r="HT678" s="22"/>
      <c r="HU678" s="22"/>
      <c r="HV678" s="22"/>
      <c r="HW678" s="22"/>
      <c r="HX678" s="22"/>
      <c r="HY678" s="22"/>
      <c r="HZ678" s="22"/>
      <c r="IA678" s="22"/>
      <c r="IB678" s="22"/>
      <c r="IC678" s="22"/>
      <c r="ID678" s="22"/>
      <c r="IE678" s="22"/>
      <c r="IF678" s="22"/>
      <c r="IG678" s="22"/>
      <c r="IH678" s="22"/>
      <c r="II678" s="22"/>
      <c r="IJ678" s="22"/>
      <c r="IK678" s="22"/>
      <c r="IL678" s="22"/>
      <c r="IM678" s="22"/>
      <c r="IN678" s="22"/>
      <c r="IO678" s="22"/>
      <c r="IP678" s="22"/>
      <c r="IQ678" s="22"/>
      <c r="IR678" s="22"/>
      <c r="IS678" s="22"/>
    </row>
    <row r="679" spans="1:253" s="21" customFormat="1" ht="32.4" customHeight="1" x14ac:dyDescent="0.3">
      <c r="A679" s="380" t="s">
        <v>4824</v>
      </c>
      <c r="B679" s="36" t="s">
        <v>6510</v>
      </c>
      <c r="C679" s="19" t="s">
        <v>414</v>
      </c>
      <c r="D679" s="68">
        <v>72000</v>
      </c>
      <c r="E679" s="68">
        <v>72000</v>
      </c>
      <c r="F679" s="67"/>
      <c r="G679" s="68">
        <v>72000</v>
      </c>
      <c r="H679" s="14">
        <v>0</v>
      </c>
      <c r="I679" s="32" t="s">
        <v>53</v>
      </c>
      <c r="J679" s="32"/>
      <c r="K679" s="12" t="s">
        <v>53</v>
      </c>
      <c r="L679" s="67"/>
      <c r="M679" s="24"/>
      <c r="N679" s="14">
        <v>0</v>
      </c>
      <c r="O679" s="14"/>
      <c r="P679" s="16" t="s">
        <v>32</v>
      </c>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c r="HT679" s="22"/>
      <c r="HU679" s="22"/>
      <c r="HV679" s="22"/>
      <c r="HW679" s="22"/>
      <c r="HX679" s="22"/>
      <c r="HY679" s="22"/>
      <c r="HZ679" s="22"/>
      <c r="IA679" s="22"/>
      <c r="IB679" s="22"/>
      <c r="IC679" s="22"/>
      <c r="ID679" s="22"/>
      <c r="IE679" s="22"/>
      <c r="IF679" s="22"/>
      <c r="IG679" s="22"/>
      <c r="IH679" s="22"/>
      <c r="II679" s="22"/>
      <c r="IJ679" s="22"/>
      <c r="IK679" s="22"/>
      <c r="IL679" s="22"/>
      <c r="IM679" s="22"/>
      <c r="IN679" s="22"/>
      <c r="IO679" s="22"/>
      <c r="IP679" s="22"/>
      <c r="IQ679" s="22"/>
      <c r="IR679" s="22"/>
      <c r="IS679" s="22"/>
    </row>
    <row r="680" spans="1:253" s="21" customFormat="1" ht="32.4" customHeight="1" x14ac:dyDescent="0.3">
      <c r="A680" s="380" t="s">
        <v>4824</v>
      </c>
      <c r="B680" s="36" t="s">
        <v>6511</v>
      </c>
      <c r="C680" s="19" t="s">
        <v>414</v>
      </c>
      <c r="D680" s="61">
        <v>72000</v>
      </c>
      <c r="E680" s="60">
        <v>72000</v>
      </c>
      <c r="F680" s="67"/>
      <c r="G680" s="60">
        <v>72000</v>
      </c>
      <c r="H680" s="14">
        <v>0</v>
      </c>
      <c r="I680" s="32" t="s">
        <v>53</v>
      </c>
      <c r="J680" s="32"/>
      <c r="K680" s="12" t="s">
        <v>53</v>
      </c>
      <c r="L680" s="67"/>
      <c r="M680" s="24"/>
      <c r="N680" s="14">
        <v>0</v>
      </c>
      <c r="O680" s="14"/>
      <c r="P680" s="16" t="s">
        <v>32</v>
      </c>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row>
    <row r="681" spans="1:253" s="21" customFormat="1" ht="32.4" customHeight="1" x14ac:dyDescent="0.3">
      <c r="A681" s="380" t="s">
        <v>4826</v>
      </c>
      <c r="B681" s="36" t="s">
        <v>6512</v>
      </c>
      <c r="C681" s="19" t="s">
        <v>414</v>
      </c>
      <c r="D681" s="61">
        <v>72000</v>
      </c>
      <c r="E681" s="60">
        <v>72000</v>
      </c>
      <c r="F681" s="67"/>
      <c r="G681" s="60">
        <v>72000</v>
      </c>
      <c r="H681" s="14">
        <v>0</v>
      </c>
      <c r="I681" s="32" t="s">
        <v>53</v>
      </c>
      <c r="J681" s="32"/>
      <c r="K681" s="12" t="s">
        <v>53</v>
      </c>
      <c r="L681" s="67"/>
      <c r="M681" s="24"/>
      <c r="N681" s="14">
        <v>0</v>
      </c>
      <c r="O681" s="14"/>
      <c r="P681" s="16" t="s">
        <v>32</v>
      </c>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c r="HT681" s="22"/>
      <c r="HU681" s="22"/>
      <c r="HV681" s="22"/>
      <c r="HW681" s="22"/>
      <c r="HX681" s="22"/>
      <c r="HY681" s="22"/>
      <c r="HZ681" s="22"/>
      <c r="IA681" s="22"/>
      <c r="IB681" s="22"/>
      <c r="IC681" s="22"/>
      <c r="ID681" s="22"/>
      <c r="IE681" s="22"/>
      <c r="IF681" s="22"/>
      <c r="IG681" s="22"/>
      <c r="IH681" s="22"/>
      <c r="II681" s="22"/>
      <c r="IJ681" s="22"/>
      <c r="IK681" s="22"/>
      <c r="IL681" s="22"/>
      <c r="IM681" s="22"/>
      <c r="IN681" s="22"/>
      <c r="IO681" s="22"/>
      <c r="IP681" s="22"/>
      <c r="IQ681" s="22"/>
      <c r="IR681" s="22"/>
      <c r="IS681" s="22"/>
    </row>
    <row r="682" spans="1:253" s="21" customFormat="1" ht="32.4" customHeight="1" x14ac:dyDescent="0.3">
      <c r="A682" s="380" t="s">
        <v>317</v>
      </c>
      <c r="B682" s="36" t="s">
        <v>6513</v>
      </c>
      <c r="C682" s="19" t="s">
        <v>414</v>
      </c>
      <c r="D682" s="68">
        <v>72000</v>
      </c>
      <c r="E682" s="68">
        <v>72000</v>
      </c>
      <c r="F682" s="67"/>
      <c r="G682" s="68">
        <v>72000</v>
      </c>
      <c r="H682" s="14">
        <v>0</v>
      </c>
      <c r="I682" s="32" t="s">
        <v>53</v>
      </c>
      <c r="J682" s="32"/>
      <c r="K682" s="12" t="s">
        <v>53</v>
      </c>
      <c r="L682" s="67"/>
      <c r="M682" s="24"/>
      <c r="N682" s="14">
        <v>0</v>
      </c>
      <c r="O682" s="14"/>
      <c r="P682" s="16" t="s">
        <v>32</v>
      </c>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c r="HT682" s="22"/>
      <c r="HU682" s="22"/>
      <c r="HV682" s="22"/>
      <c r="HW682" s="22"/>
      <c r="HX682" s="22"/>
      <c r="HY682" s="22"/>
      <c r="HZ682" s="22"/>
      <c r="IA682" s="22"/>
      <c r="IB682" s="22"/>
      <c r="IC682" s="22"/>
      <c r="ID682" s="22"/>
      <c r="IE682" s="22"/>
      <c r="IF682" s="22"/>
      <c r="IG682" s="22"/>
      <c r="IH682" s="22"/>
      <c r="II682" s="22"/>
      <c r="IJ682" s="22"/>
      <c r="IK682" s="22"/>
      <c r="IL682" s="22"/>
      <c r="IM682" s="22"/>
      <c r="IN682" s="22"/>
      <c r="IO682" s="22"/>
      <c r="IP682" s="22"/>
      <c r="IQ682" s="22"/>
      <c r="IR682" s="22"/>
      <c r="IS682" s="22"/>
    </row>
    <row r="683" spans="1:253" s="21" customFormat="1" ht="32.4" customHeight="1" x14ac:dyDescent="0.3">
      <c r="A683" s="380" t="s">
        <v>556</v>
      </c>
      <c r="B683" s="36" t="s">
        <v>6514</v>
      </c>
      <c r="C683" s="19" t="s">
        <v>414</v>
      </c>
      <c r="D683" s="68">
        <v>72000</v>
      </c>
      <c r="E683" s="68">
        <v>72000</v>
      </c>
      <c r="F683" s="67"/>
      <c r="G683" s="68">
        <v>72000</v>
      </c>
      <c r="H683" s="14">
        <v>0</v>
      </c>
      <c r="I683" s="32" t="s">
        <v>53</v>
      </c>
      <c r="J683" s="32"/>
      <c r="K683" s="12" t="s">
        <v>53</v>
      </c>
      <c r="L683" s="67"/>
      <c r="M683" s="24"/>
      <c r="N683" s="14">
        <v>0</v>
      </c>
      <c r="O683" s="14"/>
      <c r="P683" s="16" t="s">
        <v>32</v>
      </c>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c r="HT683" s="22"/>
      <c r="HU683" s="22"/>
      <c r="HV683" s="22"/>
      <c r="HW683" s="22"/>
      <c r="HX683" s="22"/>
      <c r="HY683" s="22"/>
      <c r="HZ683" s="22"/>
      <c r="IA683" s="22"/>
      <c r="IB683" s="22"/>
      <c r="IC683" s="22"/>
      <c r="ID683" s="22"/>
      <c r="IE683" s="22"/>
      <c r="IF683" s="22"/>
      <c r="IG683" s="22"/>
      <c r="IH683" s="22"/>
      <c r="II683" s="22"/>
      <c r="IJ683" s="22"/>
      <c r="IK683" s="22"/>
      <c r="IL683" s="22"/>
      <c r="IM683" s="22"/>
      <c r="IN683" s="22"/>
      <c r="IO683" s="22"/>
      <c r="IP683" s="22"/>
      <c r="IQ683" s="22"/>
      <c r="IR683" s="22"/>
      <c r="IS683" s="22"/>
    </row>
    <row r="684" spans="1:253" s="21" customFormat="1" ht="32.4" customHeight="1" x14ac:dyDescent="0.3">
      <c r="A684" s="380" t="s">
        <v>556</v>
      </c>
      <c r="B684" s="36" t="s">
        <v>6515</v>
      </c>
      <c r="C684" s="19" t="s">
        <v>414</v>
      </c>
      <c r="D684" s="61">
        <v>72000</v>
      </c>
      <c r="E684" s="60">
        <v>72000</v>
      </c>
      <c r="F684" s="67"/>
      <c r="G684" s="60">
        <v>72000</v>
      </c>
      <c r="H684" s="14">
        <v>0</v>
      </c>
      <c r="I684" s="32" t="s">
        <v>53</v>
      </c>
      <c r="J684" s="32"/>
      <c r="K684" s="12" t="s">
        <v>53</v>
      </c>
      <c r="L684" s="67"/>
      <c r="M684" s="24"/>
      <c r="N684" s="14">
        <v>0</v>
      </c>
      <c r="O684" s="14"/>
      <c r="P684" s="16" t="s">
        <v>32</v>
      </c>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c r="HT684" s="22"/>
      <c r="HU684" s="22"/>
      <c r="HV684" s="22"/>
      <c r="HW684" s="22"/>
      <c r="HX684" s="22"/>
      <c r="HY684" s="22"/>
      <c r="HZ684" s="22"/>
      <c r="IA684" s="22"/>
      <c r="IB684" s="22"/>
      <c r="IC684" s="22"/>
      <c r="ID684" s="22"/>
      <c r="IE684" s="22"/>
      <c r="IF684" s="22"/>
      <c r="IG684" s="22"/>
      <c r="IH684" s="22"/>
      <c r="II684" s="22"/>
      <c r="IJ684" s="22"/>
      <c r="IK684" s="22"/>
      <c r="IL684" s="22"/>
      <c r="IM684" s="22"/>
      <c r="IN684" s="22"/>
      <c r="IO684" s="22"/>
      <c r="IP684" s="22"/>
      <c r="IQ684" s="22"/>
      <c r="IR684" s="22"/>
      <c r="IS684" s="22"/>
    </row>
    <row r="685" spans="1:253" s="21" customFormat="1" ht="32.4" customHeight="1" x14ac:dyDescent="0.3">
      <c r="A685" s="380" t="s">
        <v>406</v>
      </c>
      <c r="B685" s="36" t="s">
        <v>6516</v>
      </c>
      <c r="C685" s="19" t="s">
        <v>414</v>
      </c>
      <c r="D685" s="62">
        <v>72000</v>
      </c>
      <c r="E685" s="62">
        <v>72000</v>
      </c>
      <c r="F685" s="18"/>
      <c r="G685" s="62">
        <v>72000</v>
      </c>
      <c r="H685" s="14">
        <v>0</v>
      </c>
      <c r="I685" s="32" t="s">
        <v>53</v>
      </c>
      <c r="J685" s="32"/>
      <c r="K685" s="12" t="s">
        <v>53</v>
      </c>
      <c r="L685" s="32"/>
      <c r="M685" s="24"/>
      <c r="N685" s="14">
        <v>0</v>
      </c>
      <c r="O685" s="14"/>
      <c r="P685" s="16" t="s">
        <v>32</v>
      </c>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c r="HT685" s="22"/>
      <c r="HU685" s="22"/>
      <c r="HV685" s="22"/>
      <c r="HW685" s="22"/>
      <c r="HX685" s="22"/>
      <c r="HY685" s="22"/>
      <c r="HZ685" s="22"/>
      <c r="IA685" s="22"/>
      <c r="IB685" s="22"/>
      <c r="IC685" s="22"/>
      <c r="ID685" s="22"/>
      <c r="IE685" s="22"/>
      <c r="IF685" s="22"/>
      <c r="IG685" s="22"/>
      <c r="IH685" s="22"/>
      <c r="II685" s="22"/>
      <c r="IJ685" s="22"/>
      <c r="IK685" s="22"/>
      <c r="IL685" s="22"/>
      <c r="IM685" s="22"/>
      <c r="IN685" s="22"/>
      <c r="IO685" s="22"/>
      <c r="IP685" s="22"/>
      <c r="IQ685" s="22"/>
      <c r="IR685" s="22"/>
      <c r="IS685" s="22"/>
    </row>
    <row r="686" spans="1:253" s="21" customFormat="1" ht="32.4" customHeight="1" x14ac:dyDescent="0.3">
      <c r="A686" s="380" t="s">
        <v>406</v>
      </c>
      <c r="B686" s="36" t="s">
        <v>6517</v>
      </c>
      <c r="C686" s="19" t="s">
        <v>414</v>
      </c>
      <c r="D686" s="68">
        <v>72000</v>
      </c>
      <c r="E686" s="68">
        <v>72000</v>
      </c>
      <c r="F686" s="67"/>
      <c r="G686" s="68">
        <v>72000</v>
      </c>
      <c r="H686" s="14">
        <v>0</v>
      </c>
      <c r="I686" s="32" t="s">
        <v>53</v>
      </c>
      <c r="J686" s="32"/>
      <c r="K686" s="12" t="s">
        <v>53</v>
      </c>
      <c r="L686" s="67"/>
      <c r="M686" s="24"/>
      <c r="N686" s="14">
        <v>0</v>
      </c>
      <c r="O686" s="14"/>
      <c r="P686" s="16" t="s">
        <v>32</v>
      </c>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c r="HT686" s="22"/>
      <c r="HU686" s="22"/>
      <c r="HV686" s="22"/>
      <c r="HW686" s="22"/>
      <c r="HX686" s="22"/>
      <c r="HY686" s="22"/>
      <c r="HZ686" s="22"/>
      <c r="IA686" s="22"/>
      <c r="IB686" s="22"/>
      <c r="IC686" s="22"/>
      <c r="ID686" s="22"/>
      <c r="IE686" s="22"/>
      <c r="IF686" s="22"/>
      <c r="IG686" s="22"/>
      <c r="IH686" s="22"/>
      <c r="II686" s="22"/>
      <c r="IJ686" s="22"/>
      <c r="IK686" s="22"/>
      <c r="IL686" s="22"/>
      <c r="IM686" s="22"/>
      <c r="IN686" s="22"/>
      <c r="IO686" s="22"/>
      <c r="IP686" s="22"/>
      <c r="IQ686" s="22"/>
      <c r="IR686" s="22"/>
      <c r="IS686" s="22"/>
    </row>
    <row r="687" spans="1:253" s="21" customFormat="1" ht="32.4" customHeight="1" x14ac:dyDescent="0.3">
      <c r="A687" s="380" t="s">
        <v>316</v>
      </c>
      <c r="B687" s="36" t="s">
        <v>6518</v>
      </c>
      <c r="C687" s="19" t="s">
        <v>414</v>
      </c>
      <c r="D687" s="61">
        <v>72000</v>
      </c>
      <c r="E687" s="60">
        <v>72000</v>
      </c>
      <c r="F687" s="67"/>
      <c r="G687" s="60">
        <v>72000</v>
      </c>
      <c r="H687" s="14">
        <v>0</v>
      </c>
      <c r="I687" s="32" t="s">
        <v>53</v>
      </c>
      <c r="J687" s="32"/>
      <c r="K687" s="12" t="s">
        <v>53</v>
      </c>
      <c r="L687" s="67"/>
      <c r="M687" s="24"/>
      <c r="N687" s="14">
        <v>0</v>
      </c>
      <c r="O687" s="14"/>
      <c r="P687" s="16" t="s">
        <v>32</v>
      </c>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c r="HT687" s="22"/>
      <c r="HU687" s="22"/>
      <c r="HV687" s="22"/>
      <c r="HW687" s="22"/>
      <c r="HX687" s="22"/>
      <c r="HY687" s="22"/>
      <c r="HZ687" s="22"/>
      <c r="IA687" s="22"/>
      <c r="IB687" s="22"/>
      <c r="IC687" s="22"/>
      <c r="ID687" s="22"/>
      <c r="IE687" s="22"/>
      <c r="IF687" s="22"/>
      <c r="IG687" s="22"/>
      <c r="IH687" s="22"/>
      <c r="II687" s="22"/>
      <c r="IJ687" s="22"/>
      <c r="IK687" s="22"/>
      <c r="IL687" s="22"/>
      <c r="IM687" s="22"/>
      <c r="IN687" s="22"/>
      <c r="IO687" s="22"/>
      <c r="IP687" s="22"/>
      <c r="IQ687" s="22"/>
      <c r="IR687" s="22"/>
      <c r="IS687" s="22"/>
    </row>
    <row r="688" spans="1:253" s="21" customFormat="1" ht="32.4" customHeight="1" x14ac:dyDescent="0.3">
      <c r="A688" s="380" t="s">
        <v>334</v>
      </c>
      <c r="B688" s="36" t="s">
        <v>6519</v>
      </c>
      <c r="C688" s="19" t="s">
        <v>414</v>
      </c>
      <c r="D688" s="61">
        <v>72000</v>
      </c>
      <c r="E688" s="60">
        <v>72000</v>
      </c>
      <c r="F688" s="18"/>
      <c r="G688" s="60">
        <v>72000</v>
      </c>
      <c r="H688" s="14">
        <v>0</v>
      </c>
      <c r="I688" s="32" t="s">
        <v>53</v>
      </c>
      <c r="J688" s="32"/>
      <c r="K688" s="12" t="s">
        <v>53</v>
      </c>
      <c r="L688" s="32"/>
      <c r="M688" s="24"/>
      <c r="N688" s="14">
        <v>0</v>
      </c>
      <c r="O688" s="12"/>
      <c r="P688" s="16" t="s">
        <v>32</v>
      </c>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c r="HT688" s="22"/>
      <c r="HU688" s="22"/>
      <c r="HV688" s="22"/>
      <c r="HW688" s="22"/>
      <c r="HX688" s="22"/>
      <c r="HY688" s="22"/>
      <c r="HZ688" s="22"/>
      <c r="IA688" s="22"/>
      <c r="IB688" s="22"/>
      <c r="IC688" s="22"/>
      <c r="ID688" s="22"/>
      <c r="IE688" s="22"/>
      <c r="IF688" s="22"/>
      <c r="IG688" s="22"/>
      <c r="IH688" s="22"/>
      <c r="II688" s="22"/>
      <c r="IJ688" s="22"/>
      <c r="IK688" s="22"/>
      <c r="IL688" s="22"/>
      <c r="IM688" s="22"/>
      <c r="IN688" s="22"/>
      <c r="IO688" s="22"/>
      <c r="IP688" s="22"/>
      <c r="IQ688" s="22"/>
      <c r="IR688" s="22"/>
      <c r="IS688" s="22"/>
    </row>
    <row r="689" spans="1:253" s="21" customFormat="1" ht="32.4" customHeight="1" x14ac:dyDescent="0.3">
      <c r="A689" s="380" t="s">
        <v>334</v>
      </c>
      <c r="B689" s="36" t="s">
        <v>6520</v>
      </c>
      <c r="C689" s="19" t="s">
        <v>414</v>
      </c>
      <c r="D689" s="61">
        <v>72000</v>
      </c>
      <c r="E689" s="60">
        <v>72000</v>
      </c>
      <c r="F689" s="67"/>
      <c r="G689" s="60">
        <v>72000</v>
      </c>
      <c r="H689" s="14">
        <v>0</v>
      </c>
      <c r="I689" s="32" t="s">
        <v>53</v>
      </c>
      <c r="J689" s="32"/>
      <c r="K689" s="12" t="s">
        <v>53</v>
      </c>
      <c r="L689" s="67"/>
      <c r="M689" s="24"/>
      <c r="N689" s="14">
        <v>0</v>
      </c>
      <c r="O689" s="12"/>
      <c r="P689" s="16" t="s">
        <v>32</v>
      </c>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22"/>
      <c r="EX689" s="22"/>
      <c r="EY689" s="22"/>
      <c r="EZ689" s="22"/>
      <c r="FA689" s="22"/>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22"/>
      <c r="GF689" s="22"/>
      <c r="GG689" s="22"/>
      <c r="GH689" s="22"/>
      <c r="GI689" s="22"/>
      <c r="GJ689" s="22"/>
      <c r="GK689" s="22"/>
      <c r="GL689" s="22"/>
      <c r="GM689" s="22"/>
      <c r="GN689" s="22"/>
      <c r="GO689" s="22"/>
      <c r="GP689" s="22"/>
      <c r="GQ689" s="22"/>
      <c r="GR689" s="22"/>
      <c r="GS689" s="22"/>
      <c r="GT689" s="22"/>
      <c r="GU689" s="22"/>
      <c r="GV689" s="22"/>
      <c r="GW689" s="22"/>
      <c r="GX689" s="22"/>
      <c r="GY689" s="22"/>
      <c r="GZ689" s="22"/>
      <c r="HA689" s="22"/>
      <c r="HB689" s="22"/>
      <c r="HC689" s="22"/>
      <c r="HD689" s="22"/>
      <c r="HE689" s="22"/>
      <c r="HF689" s="22"/>
      <c r="HG689" s="22"/>
      <c r="HH689" s="22"/>
      <c r="HI689" s="22"/>
      <c r="HJ689" s="22"/>
      <c r="HK689" s="22"/>
      <c r="HL689" s="22"/>
      <c r="HM689" s="22"/>
      <c r="HN689" s="22"/>
      <c r="HO689" s="22"/>
      <c r="HP689" s="22"/>
      <c r="HQ689" s="22"/>
      <c r="HR689" s="22"/>
      <c r="HS689" s="22"/>
      <c r="HT689" s="22"/>
      <c r="HU689" s="22"/>
      <c r="HV689" s="22"/>
      <c r="HW689" s="22"/>
      <c r="HX689" s="22"/>
      <c r="HY689" s="22"/>
      <c r="HZ689" s="22"/>
      <c r="IA689" s="22"/>
      <c r="IB689" s="22"/>
      <c r="IC689" s="22"/>
      <c r="ID689" s="22"/>
      <c r="IE689" s="22"/>
      <c r="IF689" s="22"/>
      <c r="IG689" s="22"/>
      <c r="IH689" s="22"/>
      <c r="II689" s="22"/>
      <c r="IJ689" s="22"/>
      <c r="IK689" s="22"/>
      <c r="IL689" s="22"/>
      <c r="IM689" s="22"/>
      <c r="IN689" s="22"/>
      <c r="IO689" s="22"/>
      <c r="IP689" s="22"/>
      <c r="IQ689" s="22"/>
      <c r="IR689" s="22"/>
      <c r="IS689" s="22"/>
    </row>
    <row r="690" spans="1:253" s="21" customFormat="1" ht="32.4" customHeight="1" x14ac:dyDescent="0.3">
      <c r="A690" s="380" t="s">
        <v>557</v>
      </c>
      <c r="B690" s="36" t="s">
        <v>6521</v>
      </c>
      <c r="C690" s="19" t="s">
        <v>414</v>
      </c>
      <c r="D690" s="61">
        <v>72000</v>
      </c>
      <c r="E690" s="60">
        <v>72000</v>
      </c>
      <c r="F690" s="67"/>
      <c r="G690" s="60">
        <v>72000</v>
      </c>
      <c r="H690" s="14">
        <v>0</v>
      </c>
      <c r="I690" s="32" t="s">
        <v>53</v>
      </c>
      <c r="J690" s="32"/>
      <c r="K690" s="12" t="s">
        <v>53</v>
      </c>
      <c r="L690" s="67"/>
      <c r="M690" s="24"/>
      <c r="N690" s="14">
        <v>0</v>
      </c>
      <c r="O690" s="12"/>
      <c r="P690" s="16" t="s">
        <v>32</v>
      </c>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22"/>
      <c r="EX690" s="22"/>
      <c r="EY690" s="22"/>
      <c r="EZ690" s="22"/>
      <c r="FA690" s="22"/>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22"/>
      <c r="GU690" s="22"/>
      <c r="GV690" s="22"/>
      <c r="GW690" s="22"/>
      <c r="GX690" s="22"/>
      <c r="GY690" s="22"/>
      <c r="GZ690" s="22"/>
      <c r="HA690" s="22"/>
      <c r="HB690" s="22"/>
      <c r="HC690" s="22"/>
      <c r="HD690" s="22"/>
      <c r="HE690" s="22"/>
      <c r="HF690" s="22"/>
      <c r="HG690" s="22"/>
      <c r="HH690" s="22"/>
      <c r="HI690" s="22"/>
      <c r="HJ690" s="22"/>
      <c r="HK690" s="22"/>
      <c r="HL690" s="22"/>
      <c r="HM690" s="22"/>
      <c r="HN690" s="22"/>
      <c r="HO690" s="22"/>
      <c r="HP690" s="22"/>
      <c r="HQ690" s="22"/>
      <c r="HR690" s="22"/>
      <c r="HS690" s="22"/>
      <c r="HT690" s="22"/>
      <c r="HU690" s="22"/>
      <c r="HV690" s="22"/>
      <c r="HW690" s="22"/>
      <c r="HX690" s="22"/>
      <c r="HY690" s="22"/>
      <c r="HZ690" s="22"/>
      <c r="IA690" s="22"/>
      <c r="IB690" s="22"/>
      <c r="IC690" s="22"/>
      <c r="ID690" s="22"/>
      <c r="IE690" s="22"/>
      <c r="IF690" s="22"/>
      <c r="IG690" s="22"/>
      <c r="IH690" s="22"/>
      <c r="II690" s="22"/>
      <c r="IJ690" s="22"/>
      <c r="IK690" s="22"/>
      <c r="IL690" s="22"/>
      <c r="IM690" s="22"/>
      <c r="IN690" s="22"/>
      <c r="IO690" s="22"/>
      <c r="IP690" s="22"/>
      <c r="IQ690" s="22"/>
      <c r="IR690" s="22"/>
      <c r="IS690" s="22"/>
    </row>
    <row r="691" spans="1:253" s="21" customFormat="1" ht="32.4" customHeight="1" x14ac:dyDescent="0.3">
      <c r="A691" s="380" t="s">
        <v>557</v>
      </c>
      <c r="B691" s="36" t="s">
        <v>6522</v>
      </c>
      <c r="C691" s="19" t="s">
        <v>414</v>
      </c>
      <c r="D691" s="68">
        <v>72000</v>
      </c>
      <c r="E691" s="68">
        <v>72000</v>
      </c>
      <c r="F691" s="67"/>
      <c r="G691" s="68">
        <v>72000</v>
      </c>
      <c r="H691" s="14">
        <v>0</v>
      </c>
      <c r="I691" s="32" t="s">
        <v>53</v>
      </c>
      <c r="J691" s="32"/>
      <c r="K691" s="12" t="s">
        <v>53</v>
      </c>
      <c r="L691" s="67"/>
      <c r="M691" s="24"/>
      <c r="N691" s="14">
        <v>0</v>
      </c>
      <c r="O691" s="14"/>
      <c r="P691" s="16" t="s">
        <v>32</v>
      </c>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22"/>
      <c r="EX691" s="22"/>
      <c r="EY691" s="22"/>
      <c r="EZ691" s="22"/>
      <c r="FA691" s="22"/>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22"/>
      <c r="GR691" s="22"/>
      <c r="GS691" s="22"/>
      <c r="GT691" s="22"/>
      <c r="GU691" s="22"/>
      <c r="GV691" s="22"/>
      <c r="GW691" s="22"/>
      <c r="GX691" s="22"/>
      <c r="GY691" s="22"/>
      <c r="GZ691" s="22"/>
      <c r="HA691" s="22"/>
      <c r="HB691" s="22"/>
      <c r="HC691" s="22"/>
      <c r="HD691" s="22"/>
      <c r="HE691" s="22"/>
      <c r="HF691" s="22"/>
      <c r="HG691" s="22"/>
      <c r="HH691" s="22"/>
      <c r="HI691" s="22"/>
      <c r="HJ691" s="22"/>
      <c r="HK691" s="22"/>
      <c r="HL691" s="22"/>
      <c r="HM691" s="22"/>
      <c r="HN691" s="22"/>
      <c r="HO691" s="22"/>
      <c r="HP691" s="22"/>
      <c r="HQ691" s="22"/>
      <c r="HR691" s="22"/>
      <c r="HS691" s="22"/>
      <c r="HT691" s="22"/>
      <c r="HU691" s="22"/>
      <c r="HV691" s="22"/>
      <c r="HW691" s="22"/>
      <c r="HX691" s="22"/>
      <c r="HY691" s="22"/>
      <c r="HZ691" s="22"/>
      <c r="IA691" s="22"/>
      <c r="IB691" s="22"/>
      <c r="IC691" s="22"/>
      <c r="ID691" s="22"/>
      <c r="IE691" s="22"/>
      <c r="IF691" s="22"/>
      <c r="IG691" s="22"/>
      <c r="IH691" s="22"/>
      <c r="II691" s="22"/>
      <c r="IJ691" s="22"/>
      <c r="IK691" s="22"/>
      <c r="IL691" s="22"/>
      <c r="IM691" s="22"/>
      <c r="IN691" s="22"/>
      <c r="IO691" s="22"/>
      <c r="IP691" s="22"/>
      <c r="IQ691" s="22"/>
      <c r="IR691" s="22"/>
      <c r="IS691" s="22"/>
    </row>
    <row r="692" spans="1:253" s="21" customFormat="1" ht="32.4" customHeight="1" x14ac:dyDescent="0.3">
      <c r="A692" s="380" t="s">
        <v>557</v>
      </c>
      <c r="B692" s="36" t="s">
        <v>6523</v>
      </c>
      <c r="C692" s="19" t="s">
        <v>414</v>
      </c>
      <c r="D692" s="61">
        <v>72000</v>
      </c>
      <c r="E692" s="60">
        <v>72000</v>
      </c>
      <c r="F692" s="67"/>
      <c r="G692" s="60">
        <v>72000</v>
      </c>
      <c r="H692" s="14">
        <v>0</v>
      </c>
      <c r="I692" s="32" t="s">
        <v>53</v>
      </c>
      <c r="J692" s="32"/>
      <c r="K692" s="12" t="s">
        <v>53</v>
      </c>
      <c r="L692" s="67"/>
      <c r="M692" s="24"/>
      <c r="N692" s="14">
        <v>0</v>
      </c>
      <c r="O692" s="14"/>
      <c r="P692" s="16" t="s">
        <v>32</v>
      </c>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22"/>
      <c r="EX692" s="22"/>
      <c r="EY692" s="22"/>
      <c r="EZ692" s="22"/>
      <c r="FA692" s="22"/>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22"/>
      <c r="GP692" s="22"/>
      <c r="GQ692" s="22"/>
      <c r="GR692" s="22"/>
      <c r="GS692" s="22"/>
      <c r="GT692" s="22"/>
      <c r="GU692" s="22"/>
      <c r="GV692" s="22"/>
      <c r="GW692" s="22"/>
      <c r="GX692" s="22"/>
      <c r="GY692" s="22"/>
      <c r="GZ692" s="22"/>
      <c r="HA692" s="22"/>
      <c r="HB692" s="22"/>
      <c r="HC692" s="22"/>
      <c r="HD692" s="22"/>
      <c r="HE692" s="22"/>
      <c r="HF692" s="22"/>
      <c r="HG692" s="22"/>
      <c r="HH692" s="22"/>
      <c r="HI692" s="22"/>
      <c r="HJ692" s="22"/>
      <c r="HK692" s="22"/>
      <c r="HL692" s="22"/>
      <c r="HM692" s="22"/>
      <c r="HN692" s="22"/>
      <c r="HO692" s="22"/>
      <c r="HP692" s="22"/>
      <c r="HQ692" s="22"/>
      <c r="HR692" s="22"/>
      <c r="HS692" s="22"/>
      <c r="HT692" s="22"/>
      <c r="HU692" s="22"/>
      <c r="HV692" s="22"/>
      <c r="HW692" s="22"/>
      <c r="HX692" s="22"/>
      <c r="HY692" s="22"/>
      <c r="HZ692" s="22"/>
      <c r="IA692" s="22"/>
      <c r="IB692" s="22"/>
      <c r="IC692" s="22"/>
      <c r="ID692" s="22"/>
      <c r="IE692" s="22"/>
      <c r="IF692" s="22"/>
      <c r="IG692" s="22"/>
      <c r="IH692" s="22"/>
      <c r="II692" s="22"/>
      <c r="IJ692" s="22"/>
      <c r="IK692" s="22"/>
      <c r="IL692" s="22"/>
      <c r="IM692" s="22"/>
      <c r="IN692" s="22"/>
      <c r="IO692" s="22"/>
      <c r="IP692" s="22"/>
      <c r="IQ692" s="22"/>
      <c r="IR692" s="22"/>
      <c r="IS692" s="22"/>
    </row>
    <row r="693" spans="1:253" s="21" customFormat="1" ht="32.4" customHeight="1" x14ac:dyDescent="0.3">
      <c r="A693" s="380" t="s">
        <v>557</v>
      </c>
      <c r="B693" s="36" t="s">
        <v>6524</v>
      </c>
      <c r="C693" s="19" t="s">
        <v>414</v>
      </c>
      <c r="D693" s="61">
        <v>72000</v>
      </c>
      <c r="E693" s="60">
        <v>72000</v>
      </c>
      <c r="F693" s="67"/>
      <c r="G693" s="60">
        <v>72000</v>
      </c>
      <c r="H693" s="14">
        <v>0</v>
      </c>
      <c r="I693" s="32" t="s">
        <v>53</v>
      </c>
      <c r="J693" s="32"/>
      <c r="K693" s="12" t="s">
        <v>53</v>
      </c>
      <c r="L693" s="67"/>
      <c r="M693" s="24"/>
      <c r="N693" s="14">
        <v>0</v>
      </c>
      <c r="O693" s="14"/>
      <c r="P693" s="16" t="s">
        <v>32</v>
      </c>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22"/>
      <c r="EX693" s="22"/>
      <c r="EY693" s="22"/>
      <c r="EZ693" s="22"/>
      <c r="FA693" s="22"/>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22"/>
      <c r="GT693" s="22"/>
      <c r="GU693" s="22"/>
      <c r="GV693" s="22"/>
      <c r="GW693" s="22"/>
      <c r="GX693" s="22"/>
      <c r="GY693" s="22"/>
      <c r="GZ693" s="22"/>
      <c r="HA693" s="22"/>
      <c r="HB693" s="22"/>
      <c r="HC693" s="22"/>
      <c r="HD693" s="22"/>
      <c r="HE693" s="22"/>
      <c r="HF693" s="22"/>
      <c r="HG693" s="22"/>
      <c r="HH693" s="22"/>
      <c r="HI693" s="22"/>
      <c r="HJ693" s="22"/>
      <c r="HK693" s="22"/>
      <c r="HL693" s="22"/>
      <c r="HM693" s="22"/>
      <c r="HN693" s="22"/>
      <c r="HO693" s="22"/>
      <c r="HP693" s="22"/>
      <c r="HQ693" s="22"/>
      <c r="HR693" s="22"/>
      <c r="HS693" s="22"/>
      <c r="HT693" s="22"/>
      <c r="HU693" s="22"/>
      <c r="HV693" s="22"/>
      <c r="HW693" s="22"/>
      <c r="HX693" s="22"/>
      <c r="HY693" s="22"/>
      <c r="HZ693" s="22"/>
      <c r="IA693" s="22"/>
      <c r="IB693" s="22"/>
      <c r="IC693" s="22"/>
      <c r="ID693" s="22"/>
      <c r="IE693" s="22"/>
      <c r="IF693" s="22"/>
      <c r="IG693" s="22"/>
      <c r="IH693" s="22"/>
      <c r="II693" s="22"/>
      <c r="IJ693" s="22"/>
      <c r="IK693" s="22"/>
      <c r="IL693" s="22"/>
      <c r="IM693" s="22"/>
      <c r="IN693" s="22"/>
      <c r="IO693" s="22"/>
      <c r="IP693" s="22"/>
      <c r="IQ693" s="22"/>
      <c r="IR693" s="22"/>
      <c r="IS693" s="22"/>
    </row>
    <row r="694" spans="1:253" s="21" customFormat="1" ht="32.4" customHeight="1" x14ac:dyDescent="0.3">
      <c r="A694" s="380" t="s">
        <v>557</v>
      </c>
      <c r="B694" s="36" t="s">
        <v>6525</v>
      </c>
      <c r="C694" s="19" t="s">
        <v>414</v>
      </c>
      <c r="D694" s="61">
        <v>72000</v>
      </c>
      <c r="E694" s="60">
        <v>72000</v>
      </c>
      <c r="F694" s="67"/>
      <c r="G694" s="60">
        <v>72000</v>
      </c>
      <c r="H694" s="14">
        <v>0</v>
      </c>
      <c r="I694" s="32" t="s">
        <v>53</v>
      </c>
      <c r="J694" s="32"/>
      <c r="K694" s="12" t="s">
        <v>53</v>
      </c>
      <c r="L694" s="67"/>
      <c r="M694" s="24"/>
      <c r="N694" s="14">
        <v>0</v>
      </c>
      <c r="O694" s="14"/>
      <c r="P694" s="16" t="s">
        <v>32</v>
      </c>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2"/>
      <c r="FH694" s="22"/>
      <c r="FI694" s="22"/>
      <c r="FJ694" s="22"/>
      <c r="FK694" s="22"/>
      <c r="FL694" s="22"/>
      <c r="FM694" s="22"/>
      <c r="FN694" s="22"/>
      <c r="FO694" s="22"/>
      <c r="FP694" s="22"/>
      <c r="FQ694" s="22"/>
      <c r="FR694" s="22"/>
      <c r="FS694" s="22"/>
      <c r="FT694" s="22"/>
      <c r="FU694" s="22"/>
      <c r="FV694" s="22"/>
      <c r="FW694" s="22"/>
      <c r="FX694" s="22"/>
      <c r="FY694" s="22"/>
      <c r="FZ694" s="22"/>
      <c r="GA694" s="22"/>
      <c r="GB694" s="22"/>
      <c r="GC694" s="22"/>
      <c r="GD694" s="22"/>
      <c r="GE694" s="22"/>
      <c r="GF694" s="22"/>
      <c r="GG694" s="22"/>
      <c r="GH694" s="22"/>
      <c r="GI694" s="22"/>
      <c r="GJ694" s="22"/>
      <c r="GK694" s="22"/>
      <c r="GL694" s="22"/>
      <c r="GM694" s="22"/>
      <c r="GN694" s="22"/>
      <c r="GO694" s="22"/>
      <c r="GP694" s="22"/>
      <c r="GQ694" s="22"/>
      <c r="GR694" s="22"/>
      <c r="GS694" s="22"/>
      <c r="GT694" s="22"/>
      <c r="GU694" s="22"/>
      <c r="GV694" s="22"/>
      <c r="GW694" s="22"/>
      <c r="GX694" s="22"/>
      <c r="GY694" s="22"/>
      <c r="GZ694" s="22"/>
      <c r="HA694" s="22"/>
      <c r="HB694" s="22"/>
      <c r="HC694" s="22"/>
      <c r="HD694" s="22"/>
      <c r="HE694" s="22"/>
      <c r="HF694" s="22"/>
      <c r="HG694" s="22"/>
      <c r="HH694" s="22"/>
      <c r="HI694" s="22"/>
      <c r="HJ694" s="22"/>
      <c r="HK694" s="22"/>
      <c r="HL694" s="22"/>
      <c r="HM694" s="22"/>
      <c r="HN694" s="22"/>
      <c r="HO694" s="22"/>
      <c r="HP694" s="22"/>
      <c r="HQ694" s="22"/>
      <c r="HR694" s="22"/>
      <c r="HS694" s="22"/>
      <c r="HT694" s="22"/>
      <c r="HU694" s="22"/>
      <c r="HV694" s="22"/>
      <c r="HW694" s="22"/>
      <c r="HX694" s="22"/>
      <c r="HY694" s="22"/>
      <c r="HZ694" s="22"/>
      <c r="IA694" s="22"/>
      <c r="IB694" s="22"/>
      <c r="IC694" s="22"/>
      <c r="ID694" s="22"/>
      <c r="IE694" s="22"/>
      <c r="IF694" s="22"/>
      <c r="IG694" s="22"/>
      <c r="IH694" s="22"/>
      <c r="II694" s="22"/>
      <c r="IJ694" s="22"/>
      <c r="IK694" s="22"/>
      <c r="IL694" s="22"/>
      <c r="IM694" s="22"/>
      <c r="IN694" s="22"/>
      <c r="IO694" s="22"/>
      <c r="IP694" s="22"/>
      <c r="IQ694" s="22"/>
      <c r="IR694" s="22"/>
      <c r="IS694" s="22"/>
    </row>
    <row r="695" spans="1:253" s="21" customFormat="1" ht="32.4" customHeight="1" x14ac:dyDescent="0.3">
      <c r="A695" s="380" t="s">
        <v>557</v>
      </c>
      <c r="B695" s="36" t="s">
        <v>6526</v>
      </c>
      <c r="C695" s="19" t="s">
        <v>414</v>
      </c>
      <c r="D695" s="68">
        <v>72000</v>
      </c>
      <c r="E695" s="68">
        <v>72000</v>
      </c>
      <c r="F695" s="18"/>
      <c r="G695" s="68">
        <v>72000</v>
      </c>
      <c r="H695" s="14">
        <v>0</v>
      </c>
      <c r="I695" s="32" t="s">
        <v>53</v>
      </c>
      <c r="J695" s="32"/>
      <c r="K695" s="12" t="s">
        <v>53</v>
      </c>
      <c r="L695" s="32"/>
      <c r="M695" s="24"/>
      <c r="N695" s="14">
        <v>0</v>
      </c>
      <c r="O695" s="14"/>
      <c r="P695" s="16" t="s">
        <v>32</v>
      </c>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2"/>
      <c r="EW695" s="22"/>
      <c r="EX695" s="22"/>
      <c r="EY695" s="22"/>
      <c r="EZ695" s="22"/>
      <c r="FA695" s="22"/>
      <c r="FB695" s="22"/>
      <c r="FC695" s="22"/>
      <c r="FD695" s="22"/>
      <c r="FE695" s="22"/>
      <c r="FF695" s="22"/>
      <c r="FG695" s="22"/>
      <c r="FH695" s="22"/>
      <c r="FI695" s="22"/>
      <c r="FJ695" s="22"/>
      <c r="FK695" s="22"/>
      <c r="FL695" s="22"/>
      <c r="FM695" s="22"/>
      <c r="FN695" s="22"/>
      <c r="FO695" s="22"/>
      <c r="FP695" s="22"/>
      <c r="FQ695" s="22"/>
      <c r="FR695" s="22"/>
      <c r="FS695" s="22"/>
      <c r="FT695" s="22"/>
      <c r="FU695" s="22"/>
      <c r="FV695" s="22"/>
      <c r="FW695" s="22"/>
      <c r="FX695" s="22"/>
      <c r="FY695" s="22"/>
      <c r="FZ695" s="22"/>
      <c r="GA695" s="22"/>
      <c r="GB695" s="22"/>
      <c r="GC695" s="22"/>
      <c r="GD695" s="22"/>
      <c r="GE695" s="22"/>
      <c r="GF695" s="22"/>
      <c r="GG695" s="22"/>
      <c r="GH695" s="22"/>
      <c r="GI695" s="22"/>
      <c r="GJ695" s="22"/>
      <c r="GK695" s="22"/>
      <c r="GL695" s="22"/>
      <c r="GM695" s="22"/>
      <c r="GN695" s="22"/>
      <c r="GO695" s="22"/>
      <c r="GP695" s="22"/>
      <c r="GQ695" s="22"/>
      <c r="GR695" s="22"/>
      <c r="GS695" s="22"/>
      <c r="GT695" s="22"/>
      <c r="GU695" s="22"/>
      <c r="GV695" s="22"/>
      <c r="GW695" s="22"/>
      <c r="GX695" s="22"/>
      <c r="GY695" s="22"/>
      <c r="GZ695" s="22"/>
      <c r="HA695" s="22"/>
      <c r="HB695" s="22"/>
      <c r="HC695" s="22"/>
      <c r="HD695" s="22"/>
      <c r="HE695" s="22"/>
      <c r="HF695" s="22"/>
      <c r="HG695" s="22"/>
      <c r="HH695" s="22"/>
      <c r="HI695" s="22"/>
      <c r="HJ695" s="22"/>
      <c r="HK695" s="22"/>
      <c r="HL695" s="22"/>
      <c r="HM695" s="22"/>
      <c r="HN695" s="22"/>
      <c r="HO695" s="22"/>
      <c r="HP695" s="22"/>
      <c r="HQ695" s="22"/>
      <c r="HR695" s="22"/>
      <c r="HS695" s="22"/>
      <c r="HT695" s="22"/>
      <c r="HU695" s="22"/>
      <c r="HV695" s="22"/>
      <c r="HW695" s="22"/>
      <c r="HX695" s="22"/>
      <c r="HY695" s="22"/>
      <c r="HZ695" s="22"/>
      <c r="IA695" s="22"/>
      <c r="IB695" s="22"/>
      <c r="IC695" s="22"/>
      <c r="ID695" s="22"/>
      <c r="IE695" s="22"/>
      <c r="IF695" s="22"/>
      <c r="IG695" s="22"/>
      <c r="IH695" s="22"/>
      <c r="II695" s="22"/>
      <c r="IJ695" s="22"/>
      <c r="IK695" s="22"/>
      <c r="IL695" s="22"/>
      <c r="IM695" s="22"/>
      <c r="IN695" s="22"/>
      <c r="IO695" s="22"/>
      <c r="IP695" s="22"/>
      <c r="IQ695" s="22"/>
      <c r="IR695" s="22"/>
      <c r="IS695" s="22"/>
    </row>
    <row r="696" spans="1:253" s="21" customFormat="1" ht="32.4" customHeight="1" x14ac:dyDescent="0.3">
      <c r="A696" s="380" t="s">
        <v>315</v>
      </c>
      <c r="B696" s="36" t="s">
        <v>6527</v>
      </c>
      <c r="C696" s="19" t="s">
        <v>414</v>
      </c>
      <c r="D696" s="68">
        <v>72000</v>
      </c>
      <c r="E696" s="68">
        <v>72000</v>
      </c>
      <c r="F696" s="67"/>
      <c r="G696" s="68">
        <v>72000</v>
      </c>
      <c r="H696" s="14">
        <v>0</v>
      </c>
      <c r="I696" s="32" t="s">
        <v>53</v>
      </c>
      <c r="J696" s="32"/>
      <c r="K696" s="12" t="s">
        <v>53</v>
      </c>
      <c r="L696" s="67"/>
      <c r="M696" s="24"/>
      <c r="N696" s="14">
        <v>0</v>
      </c>
      <c r="O696" s="14"/>
      <c r="P696" s="16" t="s">
        <v>32</v>
      </c>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22"/>
      <c r="GU696" s="22"/>
      <c r="GV696" s="22"/>
      <c r="GW696" s="22"/>
      <c r="GX696" s="22"/>
      <c r="GY696" s="22"/>
      <c r="GZ696" s="22"/>
      <c r="HA696" s="22"/>
      <c r="HB696" s="22"/>
      <c r="HC696" s="22"/>
      <c r="HD696" s="22"/>
      <c r="HE696" s="22"/>
      <c r="HF696" s="22"/>
      <c r="HG696" s="22"/>
      <c r="HH696" s="22"/>
      <c r="HI696" s="22"/>
      <c r="HJ696" s="22"/>
      <c r="HK696" s="22"/>
      <c r="HL696" s="22"/>
      <c r="HM696" s="22"/>
      <c r="HN696" s="22"/>
      <c r="HO696" s="22"/>
      <c r="HP696" s="22"/>
      <c r="HQ696" s="22"/>
      <c r="HR696" s="22"/>
      <c r="HS696" s="22"/>
      <c r="HT696" s="22"/>
      <c r="HU696" s="22"/>
      <c r="HV696" s="22"/>
      <c r="HW696" s="22"/>
      <c r="HX696" s="22"/>
      <c r="HY696" s="22"/>
      <c r="HZ696" s="22"/>
      <c r="IA696" s="22"/>
      <c r="IB696" s="22"/>
      <c r="IC696" s="22"/>
      <c r="ID696" s="22"/>
      <c r="IE696" s="22"/>
      <c r="IF696" s="22"/>
      <c r="IG696" s="22"/>
      <c r="IH696" s="22"/>
      <c r="II696" s="22"/>
      <c r="IJ696" s="22"/>
      <c r="IK696" s="22"/>
      <c r="IL696" s="22"/>
      <c r="IM696" s="22"/>
      <c r="IN696" s="22"/>
      <c r="IO696" s="22"/>
      <c r="IP696" s="22"/>
      <c r="IQ696" s="22"/>
      <c r="IR696" s="22"/>
      <c r="IS696" s="22"/>
    </row>
    <row r="697" spans="1:253" s="21" customFormat="1" ht="32.4" customHeight="1" x14ac:dyDescent="0.3">
      <c r="A697" s="380" t="s">
        <v>315</v>
      </c>
      <c r="B697" s="36" t="s">
        <v>6528</v>
      </c>
      <c r="C697" s="19" t="s">
        <v>414</v>
      </c>
      <c r="D697" s="61">
        <v>72000</v>
      </c>
      <c r="E697" s="60">
        <v>72000</v>
      </c>
      <c r="F697" s="67"/>
      <c r="G697" s="60">
        <v>72000</v>
      </c>
      <c r="H697" s="14">
        <v>0</v>
      </c>
      <c r="I697" s="32" t="s">
        <v>53</v>
      </c>
      <c r="J697" s="32"/>
      <c r="K697" s="12" t="s">
        <v>53</v>
      </c>
      <c r="L697" s="67"/>
      <c r="M697" s="24"/>
      <c r="N697" s="14">
        <v>0</v>
      </c>
      <c r="O697" s="14"/>
      <c r="P697" s="16" t="s">
        <v>32</v>
      </c>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c r="HT697" s="22"/>
      <c r="HU697" s="22"/>
      <c r="HV697" s="22"/>
      <c r="HW697" s="22"/>
      <c r="HX697" s="22"/>
      <c r="HY697" s="22"/>
      <c r="HZ697" s="22"/>
      <c r="IA697" s="22"/>
      <c r="IB697" s="22"/>
      <c r="IC697" s="22"/>
      <c r="ID697" s="22"/>
      <c r="IE697" s="22"/>
      <c r="IF697" s="22"/>
      <c r="IG697" s="22"/>
      <c r="IH697" s="22"/>
      <c r="II697" s="22"/>
      <c r="IJ697" s="22"/>
      <c r="IK697" s="22"/>
      <c r="IL697" s="22"/>
      <c r="IM697" s="22"/>
      <c r="IN697" s="22"/>
      <c r="IO697" s="22"/>
      <c r="IP697" s="22"/>
      <c r="IQ697" s="22"/>
      <c r="IR697" s="22"/>
      <c r="IS697" s="22"/>
    </row>
    <row r="698" spans="1:253" s="21" customFormat="1" ht="32.4" customHeight="1" x14ac:dyDescent="0.3">
      <c r="A698" s="380" t="s">
        <v>315</v>
      </c>
      <c r="B698" s="36" t="s">
        <v>6529</v>
      </c>
      <c r="C698" s="19" t="s">
        <v>414</v>
      </c>
      <c r="D698" s="61">
        <v>72000</v>
      </c>
      <c r="E698" s="60">
        <v>72000</v>
      </c>
      <c r="F698" s="67"/>
      <c r="G698" s="60">
        <v>72000</v>
      </c>
      <c r="H698" s="14">
        <v>0</v>
      </c>
      <c r="I698" s="32" t="s">
        <v>53</v>
      </c>
      <c r="J698" s="32"/>
      <c r="K698" s="12" t="s">
        <v>53</v>
      </c>
      <c r="L698" s="67"/>
      <c r="M698" s="24"/>
      <c r="N698" s="14">
        <v>0</v>
      </c>
      <c r="O698" s="14"/>
      <c r="P698" s="16" t="s">
        <v>32</v>
      </c>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c r="HT698" s="22"/>
      <c r="HU698" s="22"/>
      <c r="HV698" s="22"/>
      <c r="HW698" s="22"/>
      <c r="HX698" s="22"/>
      <c r="HY698" s="22"/>
      <c r="HZ698" s="22"/>
      <c r="IA698" s="22"/>
      <c r="IB698" s="22"/>
      <c r="IC698" s="22"/>
      <c r="ID698" s="22"/>
      <c r="IE698" s="22"/>
      <c r="IF698" s="22"/>
      <c r="IG698" s="22"/>
      <c r="IH698" s="22"/>
      <c r="II698" s="22"/>
      <c r="IJ698" s="22"/>
      <c r="IK698" s="22"/>
      <c r="IL698" s="22"/>
      <c r="IM698" s="22"/>
      <c r="IN698" s="22"/>
      <c r="IO698" s="22"/>
      <c r="IP698" s="22"/>
      <c r="IQ698" s="22"/>
      <c r="IR698" s="22"/>
      <c r="IS698" s="22"/>
    </row>
    <row r="699" spans="1:253" s="21" customFormat="1" ht="32.4" customHeight="1" x14ac:dyDescent="0.3">
      <c r="A699" s="380" t="s">
        <v>315</v>
      </c>
      <c r="B699" s="36" t="s">
        <v>6530</v>
      </c>
      <c r="C699" s="19" t="s">
        <v>414</v>
      </c>
      <c r="D699" s="61">
        <v>72000</v>
      </c>
      <c r="E699" s="60">
        <v>72000</v>
      </c>
      <c r="F699" s="67"/>
      <c r="G699" s="60">
        <v>72000</v>
      </c>
      <c r="H699" s="14">
        <v>0</v>
      </c>
      <c r="I699" s="32" t="s">
        <v>53</v>
      </c>
      <c r="J699" s="32"/>
      <c r="K699" s="12" t="s">
        <v>53</v>
      </c>
      <c r="L699" s="67"/>
      <c r="M699" s="24"/>
      <c r="N699" s="14">
        <v>0</v>
      </c>
      <c r="O699" s="14"/>
      <c r="P699" s="16" t="s">
        <v>32</v>
      </c>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c r="HT699" s="22"/>
      <c r="HU699" s="22"/>
      <c r="HV699" s="22"/>
      <c r="HW699" s="22"/>
      <c r="HX699" s="22"/>
      <c r="HY699" s="22"/>
      <c r="HZ699" s="22"/>
      <c r="IA699" s="22"/>
      <c r="IB699" s="22"/>
      <c r="IC699" s="22"/>
      <c r="ID699" s="22"/>
      <c r="IE699" s="22"/>
      <c r="IF699" s="22"/>
      <c r="IG699" s="22"/>
      <c r="IH699" s="22"/>
      <c r="II699" s="22"/>
      <c r="IJ699" s="22"/>
      <c r="IK699" s="22"/>
      <c r="IL699" s="22"/>
      <c r="IM699" s="22"/>
      <c r="IN699" s="22"/>
      <c r="IO699" s="22"/>
      <c r="IP699" s="22"/>
      <c r="IQ699" s="22"/>
      <c r="IR699" s="22"/>
      <c r="IS699" s="22"/>
    </row>
    <row r="700" spans="1:253" s="21" customFormat="1" ht="32.4" customHeight="1" x14ac:dyDescent="0.3">
      <c r="A700" s="380" t="s">
        <v>6531</v>
      </c>
      <c r="B700" s="36" t="s">
        <v>6532</v>
      </c>
      <c r="C700" s="19" t="s">
        <v>414</v>
      </c>
      <c r="D700" s="61">
        <v>72000</v>
      </c>
      <c r="E700" s="60">
        <v>72000</v>
      </c>
      <c r="F700" s="67"/>
      <c r="G700" s="60">
        <v>72000</v>
      </c>
      <c r="H700" s="14">
        <v>0</v>
      </c>
      <c r="I700" s="32" t="s">
        <v>53</v>
      </c>
      <c r="J700" s="32"/>
      <c r="K700" s="12" t="s">
        <v>53</v>
      </c>
      <c r="L700" s="67"/>
      <c r="M700" s="24"/>
      <c r="N700" s="14">
        <v>0</v>
      </c>
      <c r="O700" s="14"/>
      <c r="P700" s="16" t="s">
        <v>32</v>
      </c>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c r="HT700" s="22"/>
      <c r="HU700" s="22"/>
      <c r="HV700" s="22"/>
      <c r="HW700" s="22"/>
      <c r="HX700" s="22"/>
      <c r="HY700" s="22"/>
      <c r="HZ700" s="22"/>
      <c r="IA700" s="22"/>
      <c r="IB700" s="22"/>
      <c r="IC700" s="22"/>
      <c r="ID700" s="22"/>
      <c r="IE700" s="22"/>
      <c r="IF700" s="22"/>
      <c r="IG700" s="22"/>
      <c r="IH700" s="22"/>
      <c r="II700" s="22"/>
      <c r="IJ700" s="22"/>
      <c r="IK700" s="22"/>
      <c r="IL700" s="22"/>
      <c r="IM700" s="22"/>
      <c r="IN700" s="22"/>
      <c r="IO700" s="22"/>
      <c r="IP700" s="22"/>
      <c r="IQ700" s="22"/>
      <c r="IR700" s="22"/>
      <c r="IS700" s="22"/>
    </row>
    <row r="701" spans="1:253" s="21" customFormat="1" ht="32.4" customHeight="1" x14ac:dyDescent="0.3">
      <c r="A701" s="380" t="s">
        <v>314</v>
      </c>
      <c r="B701" s="36" t="s">
        <v>6533</v>
      </c>
      <c r="C701" s="19" t="s">
        <v>414</v>
      </c>
      <c r="D701" s="61">
        <v>72000</v>
      </c>
      <c r="E701" s="60">
        <v>72000</v>
      </c>
      <c r="F701" s="67"/>
      <c r="G701" s="60">
        <v>72000</v>
      </c>
      <c r="H701" s="14">
        <v>0</v>
      </c>
      <c r="I701" s="32" t="s">
        <v>53</v>
      </c>
      <c r="J701" s="32"/>
      <c r="K701" s="12" t="s">
        <v>53</v>
      </c>
      <c r="L701" s="67"/>
      <c r="M701" s="24"/>
      <c r="N701" s="14">
        <v>0</v>
      </c>
      <c r="O701" s="14"/>
      <c r="P701" s="16" t="s">
        <v>32</v>
      </c>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22"/>
      <c r="EX701" s="22"/>
      <c r="EY701" s="22"/>
      <c r="EZ701" s="22"/>
      <c r="FA701" s="22"/>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22"/>
      <c r="GU701" s="22"/>
      <c r="GV701" s="22"/>
      <c r="GW701" s="22"/>
      <c r="GX701" s="22"/>
      <c r="GY701" s="22"/>
      <c r="GZ701" s="22"/>
      <c r="HA701" s="22"/>
      <c r="HB701" s="22"/>
      <c r="HC701" s="22"/>
      <c r="HD701" s="22"/>
      <c r="HE701" s="22"/>
      <c r="HF701" s="22"/>
      <c r="HG701" s="22"/>
      <c r="HH701" s="22"/>
      <c r="HI701" s="22"/>
      <c r="HJ701" s="22"/>
      <c r="HK701" s="22"/>
      <c r="HL701" s="22"/>
      <c r="HM701" s="22"/>
      <c r="HN701" s="22"/>
      <c r="HO701" s="22"/>
      <c r="HP701" s="22"/>
      <c r="HQ701" s="22"/>
      <c r="HR701" s="22"/>
      <c r="HS701" s="22"/>
      <c r="HT701" s="22"/>
      <c r="HU701" s="22"/>
      <c r="HV701" s="22"/>
      <c r="HW701" s="22"/>
      <c r="HX701" s="22"/>
      <c r="HY701" s="22"/>
      <c r="HZ701" s="22"/>
      <c r="IA701" s="22"/>
      <c r="IB701" s="22"/>
      <c r="IC701" s="22"/>
      <c r="ID701" s="22"/>
      <c r="IE701" s="22"/>
      <c r="IF701" s="22"/>
      <c r="IG701" s="22"/>
      <c r="IH701" s="22"/>
      <c r="II701" s="22"/>
      <c r="IJ701" s="22"/>
      <c r="IK701" s="22"/>
      <c r="IL701" s="22"/>
      <c r="IM701" s="22"/>
      <c r="IN701" s="22"/>
      <c r="IO701" s="22"/>
      <c r="IP701" s="22"/>
      <c r="IQ701" s="22"/>
      <c r="IR701" s="22"/>
      <c r="IS701" s="22"/>
    </row>
    <row r="702" spans="1:253" s="21" customFormat="1" ht="32.4" customHeight="1" x14ac:dyDescent="0.3">
      <c r="A702" s="380" t="s">
        <v>314</v>
      </c>
      <c r="B702" s="36" t="s">
        <v>6534</v>
      </c>
      <c r="C702" s="19" t="s">
        <v>414</v>
      </c>
      <c r="D702" s="68">
        <v>72000</v>
      </c>
      <c r="E702" s="68">
        <v>72000</v>
      </c>
      <c r="F702" s="18"/>
      <c r="G702" s="68">
        <v>72000</v>
      </c>
      <c r="H702" s="14">
        <v>0</v>
      </c>
      <c r="I702" s="32" t="s">
        <v>53</v>
      </c>
      <c r="J702" s="32"/>
      <c r="K702" s="12" t="s">
        <v>53</v>
      </c>
      <c r="L702" s="32"/>
      <c r="M702" s="24"/>
      <c r="N702" s="14">
        <v>0</v>
      </c>
      <c r="O702" s="14"/>
      <c r="P702" s="16" t="s">
        <v>32</v>
      </c>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2"/>
      <c r="FH702" s="22"/>
      <c r="FI702" s="22"/>
      <c r="FJ702" s="22"/>
      <c r="FK702" s="22"/>
      <c r="FL702" s="22"/>
      <c r="FM702" s="22"/>
      <c r="FN702" s="22"/>
      <c r="FO702" s="22"/>
      <c r="FP702" s="22"/>
      <c r="FQ702" s="22"/>
      <c r="FR702" s="22"/>
      <c r="FS702" s="22"/>
      <c r="FT702" s="22"/>
      <c r="FU702" s="22"/>
      <c r="FV702" s="22"/>
      <c r="FW702" s="22"/>
      <c r="FX702" s="22"/>
      <c r="FY702" s="22"/>
      <c r="FZ702" s="22"/>
      <c r="GA702" s="22"/>
      <c r="GB702" s="22"/>
      <c r="GC702" s="22"/>
      <c r="GD702" s="22"/>
      <c r="GE702" s="22"/>
      <c r="GF702" s="22"/>
      <c r="GG702" s="22"/>
      <c r="GH702" s="22"/>
      <c r="GI702" s="22"/>
      <c r="GJ702" s="22"/>
      <c r="GK702" s="22"/>
      <c r="GL702" s="22"/>
      <c r="GM702" s="22"/>
      <c r="GN702" s="22"/>
      <c r="GO702" s="22"/>
      <c r="GP702" s="22"/>
      <c r="GQ702" s="22"/>
      <c r="GR702" s="22"/>
      <c r="GS702" s="22"/>
      <c r="GT702" s="22"/>
      <c r="GU702" s="22"/>
      <c r="GV702" s="22"/>
      <c r="GW702" s="22"/>
      <c r="GX702" s="22"/>
      <c r="GY702" s="22"/>
      <c r="GZ702" s="22"/>
      <c r="HA702" s="22"/>
      <c r="HB702" s="22"/>
      <c r="HC702" s="22"/>
      <c r="HD702" s="22"/>
      <c r="HE702" s="22"/>
      <c r="HF702" s="22"/>
      <c r="HG702" s="22"/>
      <c r="HH702" s="22"/>
      <c r="HI702" s="22"/>
      <c r="HJ702" s="22"/>
      <c r="HK702" s="22"/>
      <c r="HL702" s="22"/>
      <c r="HM702" s="22"/>
      <c r="HN702" s="22"/>
      <c r="HO702" s="22"/>
      <c r="HP702" s="22"/>
      <c r="HQ702" s="22"/>
      <c r="HR702" s="22"/>
      <c r="HS702" s="22"/>
      <c r="HT702" s="22"/>
      <c r="HU702" s="22"/>
      <c r="HV702" s="22"/>
      <c r="HW702" s="22"/>
      <c r="HX702" s="22"/>
      <c r="HY702" s="22"/>
      <c r="HZ702" s="22"/>
      <c r="IA702" s="22"/>
      <c r="IB702" s="22"/>
      <c r="IC702" s="22"/>
      <c r="ID702" s="22"/>
      <c r="IE702" s="22"/>
      <c r="IF702" s="22"/>
      <c r="IG702" s="22"/>
      <c r="IH702" s="22"/>
      <c r="II702" s="22"/>
      <c r="IJ702" s="22"/>
      <c r="IK702" s="22"/>
      <c r="IL702" s="22"/>
      <c r="IM702" s="22"/>
      <c r="IN702" s="22"/>
      <c r="IO702" s="22"/>
      <c r="IP702" s="22"/>
      <c r="IQ702" s="22"/>
      <c r="IR702" s="22"/>
      <c r="IS702" s="22"/>
    </row>
    <row r="703" spans="1:253" s="14" customFormat="1" ht="32.4" customHeight="1" x14ac:dyDescent="0.3">
      <c r="A703" s="372" t="s">
        <v>314</v>
      </c>
      <c r="B703" s="9" t="s">
        <v>6535</v>
      </c>
      <c r="C703" s="9" t="s">
        <v>414</v>
      </c>
      <c r="D703" s="14">
        <v>72000</v>
      </c>
      <c r="E703" s="14">
        <v>72000</v>
      </c>
      <c r="G703" s="14">
        <v>72000</v>
      </c>
      <c r="H703" s="14">
        <v>0</v>
      </c>
      <c r="I703" s="12" t="s">
        <v>53</v>
      </c>
      <c r="J703" s="12"/>
      <c r="K703" s="12" t="s">
        <v>53</v>
      </c>
      <c r="L703" s="12"/>
      <c r="N703" s="14">
        <v>0</v>
      </c>
      <c r="P703" s="16" t="s">
        <v>32</v>
      </c>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row>
    <row r="704" spans="1:253" s="14" customFormat="1" ht="32.4" customHeight="1" x14ac:dyDescent="0.3">
      <c r="A704" s="372" t="s">
        <v>314</v>
      </c>
      <c r="B704" s="9" t="s">
        <v>6536</v>
      </c>
      <c r="C704" s="9" t="s">
        <v>414</v>
      </c>
      <c r="D704" s="14">
        <v>72000</v>
      </c>
      <c r="E704" s="14">
        <v>72000</v>
      </c>
      <c r="G704" s="14">
        <v>72000</v>
      </c>
      <c r="H704" s="14">
        <v>0</v>
      </c>
      <c r="I704" s="12" t="s">
        <v>53</v>
      </c>
      <c r="J704" s="12"/>
      <c r="K704" s="12" t="s">
        <v>53</v>
      </c>
      <c r="L704" s="12"/>
      <c r="N704" s="14">
        <v>0</v>
      </c>
      <c r="P704" s="16" t="s">
        <v>32</v>
      </c>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row>
    <row r="705" spans="1:253" s="17" customFormat="1" ht="32.4" customHeight="1" x14ac:dyDescent="0.3">
      <c r="A705" s="372" t="s">
        <v>313</v>
      </c>
      <c r="B705" s="9" t="s">
        <v>6537</v>
      </c>
      <c r="C705" s="9" t="s">
        <v>414</v>
      </c>
      <c r="D705" s="14">
        <v>72000</v>
      </c>
      <c r="E705" s="14">
        <v>72000</v>
      </c>
      <c r="F705" s="20"/>
      <c r="G705" s="14">
        <v>72000</v>
      </c>
      <c r="H705" s="14">
        <v>0</v>
      </c>
      <c r="I705" s="12" t="s">
        <v>53</v>
      </c>
      <c r="J705" s="11"/>
      <c r="K705" s="12" t="s">
        <v>53</v>
      </c>
      <c r="L705" s="11"/>
      <c r="M705" s="20"/>
      <c r="N705" s="14">
        <v>0</v>
      </c>
      <c r="O705" s="20"/>
      <c r="P705" s="16" t="s">
        <v>32</v>
      </c>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row>
    <row r="706" spans="1:253" ht="32.4" customHeight="1" x14ac:dyDescent="0.3">
      <c r="A706" s="372" t="s">
        <v>313</v>
      </c>
      <c r="B706" s="9" t="s">
        <v>6538</v>
      </c>
      <c r="C706" s="9" t="s">
        <v>414</v>
      </c>
      <c r="D706" s="14">
        <v>72000</v>
      </c>
      <c r="E706" s="14">
        <v>72000</v>
      </c>
      <c r="F706" s="27"/>
      <c r="G706" s="14">
        <v>72000</v>
      </c>
      <c r="H706" s="14">
        <v>0</v>
      </c>
      <c r="I706" s="12" t="s">
        <v>53</v>
      </c>
      <c r="J706" s="7"/>
      <c r="K706" s="12" t="s">
        <v>53</v>
      </c>
      <c r="L706" s="7"/>
      <c r="M706" s="27"/>
      <c r="N706" s="14">
        <v>0</v>
      </c>
      <c r="O706" s="27"/>
      <c r="P706" s="16" t="s">
        <v>32</v>
      </c>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row>
    <row r="707" spans="1:253" ht="32.4" customHeight="1" x14ac:dyDescent="0.3">
      <c r="A707" s="372" t="s">
        <v>313</v>
      </c>
      <c r="B707" s="9" t="s">
        <v>6539</v>
      </c>
      <c r="C707" s="9" t="s">
        <v>414</v>
      </c>
      <c r="D707" s="14">
        <v>72000</v>
      </c>
      <c r="E707" s="14">
        <v>72000</v>
      </c>
      <c r="F707" s="27"/>
      <c r="G707" s="14">
        <v>72000</v>
      </c>
      <c r="H707" s="14">
        <v>0</v>
      </c>
      <c r="I707" s="12" t="s">
        <v>53</v>
      </c>
      <c r="J707" s="7"/>
      <c r="K707" s="12" t="s">
        <v>53</v>
      </c>
      <c r="L707" s="7"/>
      <c r="M707" s="27"/>
      <c r="N707" s="14">
        <v>0</v>
      </c>
      <c r="O707" s="27"/>
      <c r="P707" s="16" t="s">
        <v>32</v>
      </c>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row>
    <row r="708" spans="1:253" ht="32.4" customHeight="1" x14ac:dyDescent="0.3">
      <c r="A708" s="372" t="s">
        <v>313</v>
      </c>
      <c r="B708" s="9" t="s">
        <v>6540</v>
      </c>
      <c r="C708" s="9" t="s">
        <v>414</v>
      </c>
      <c r="D708" s="14">
        <v>72000</v>
      </c>
      <c r="E708" s="14">
        <v>72000</v>
      </c>
      <c r="F708" s="27"/>
      <c r="G708" s="14">
        <v>72000</v>
      </c>
      <c r="H708" s="14">
        <v>0</v>
      </c>
      <c r="I708" s="12" t="s">
        <v>53</v>
      </c>
      <c r="J708" s="7"/>
      <c r="K708" s="12" t="s">
        <v>53</v>
      </c>
      <c r="L708" s="7"/>
      <c r="M708" s="27"/>
      <c r="N708" s="14">
        <v>0</v>
      </c>
      <c r="O708" s="27"/>
      <c r="P708" s="16" t="s">
        <v>32</v>
      </c>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row>
    <row r="709" spans="1:253" ht="32.4" customHeight="1" x14ac:dyDescent="0.3">
      <c r="A709" s="372" t="s">
        <v>313</v>
      </c>
      <c r="B709" s="9" t="s">
        <v>6541</v>
      </c>
      <c r="C709" s="9" t="s">
        <v>414</v>
      </c>
      <c r="D709" s="14">
        <v>72000</v>
      </c>
      <c r="E709" s="14">
        <v>72000</v>
      </c>
      <c r="F709" s="27"/>
      <c r="G709" s="14">
        <v>72000</v>
      </c>
      <c r="H709" s="14">
        <v>0</v>
      </c>
      <c r="I709" s="12" t="s">
        <v>53</v>
      </c>
      <c r="J709" s="7"/>
      <c r="K709" s="12" t="s">
        <v>53</v>
      </c>
      <c r="L709" s="7"/>
      <c r="M709" s="27"/>
      <c r="N709" s="14">
        <v>0</v>
      </c>
      <c r="O709" s="27"/>
      <c r="P709" s="16" t="s">
        <v>32</v>
      </c>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row>
    <row r="710" spans="1:253" ht="32.4" customHeight="1" x14ac:dyDescent="0.3">
      <c r="A710" s="372" t="s">
        <v>313</v>
      </c>
      <c r="B710" s="9" t="s">
        <v>6542</v>
      </c>
      <c r="C710" s="9" t="s">
        <v>414</v>
      </c>
      <c r="D710" s="14">
        <v>72000</v>
      </c>
      <c r="E710" s="14">
        <v>72000</v>
      </c>
      <c r="F710" s="27"/>
      <c r="G710" s="14">
        <v>72000</v>
      </c>
      <c r="H710" s="14">
        <v>0</v>
      </c>
      <c r="I710" s="12" t="s">
        <v>53</v>
      </c>
      <c r="J710" s="7"/>
      <c r="K710" s="12" t="s">
        <v>53</v>
      </c>
      <c r="L710" s="7"/>
      <c r="M710" s="27"/>
      <c r="N710" s="14">
        <v>0</v>
      </c>
      <c r="O710" s="27"/>
      <c r="P710" s="16" t="s">
        <v>32</v>
      </c>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row>
    <row r="711" spans="1:253" s="21" customFormat="1" ht="32.4" customHeight="1" x14ac:dyDescent="0.3">
      <c r="A711" s="380" t="s">
        <v>313</v>
      </c>
      <c r="B711" s="36" t="s">
        <v>6543</v>
      </c>
      <c r="C711" s="19" t="s">
        <v>414</v>
      </c>
      <c r="D711" s="61">
        <v>72000</v>
      </c>
      <c r="E711" s="60">
        <v>72000</v>
      </c>
      <c r="F711" s="67"/>
      <c r="G711" s="60">
        <v>72000</v>
      </c>
      <c r="H711" s="14">
        <v>0</v>
      </c>
      <c r="I711" s="32" t="s">
        <v>53</v>
      </c>
      <c r="J711" s="32"/>
      <c r="K711" s="12" t="s">
        <v>53</v>
      </c>
      <c r="L711" s="67"/>
      <c r="M711" s="24"/>
      <c r="N711" s="14">
        <v>0</v>
      </c>
      <c r="O711" s="14"/>
      <c r="P711" s="16" t="s">
        <v>32</v>
      </c>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c r="HT711" s="22"/>
      <c r="HU711" s="22"/>
      <c r="HV711" s="22"/>
      <c r="HW711" s="22"/>
      <c r="HX711" s="22"/>
      <c r="HY711" s="22"/>
      <c r="HZ711" s="22"/>
      <c r="IA711" s="22"/>
      <c r="IB711" s="22"/>
      <c r="IC711" s="22"/>
      <c r="ID711" s="22"/>
      <c r="IE711" s="22"/>
      <c r="IF711" s="22"/>
      <c r="IG711" s="22"/>
      <c r="IH711" s="22"/>
      <c r="II711" s="22"/>
      <c r="IJ711" s="22"/>
      <c r="IK711" s="22"/>
      <c r="IL711" s="22"/>
      <c r="IM711" s="22"/>
      <c r="IN711" s="22"/>
      <c r="IO711" s="22"/>
      <c r="IP711" s="22"/>
      <c r="IQ711" s="22"/>
      <c r="IR711" s="22"/>
      <c r="IS711" s="22"/>
    </row>
    <row r="712" spans="1:253" s="21" customFormat="1" ht="32.4" customHeight="1" x14ac:dyDescent="0.3">
      <c r="A712" s="380" t="s">
        <v>313</v>
      </c>
      <c r="B712" s="36" t="s">
        <v>6544</v>
      </c>
      <c r="C712" s="19" t="s">
        <v>414</v>
      </c>
      <c r="D712" s="61">
        <v>72000</v>
      </c>
      <c r="E712" s="60">
        <v>72000</v>
      </c>
      <c r="F712" s="67"/>
      <c r="G712" s="60">
        <v>72000</v>
      </c>
      <c r="H712" s="14">
        <v>0</v>
      </c>
      <c r="I712" s="32" t="s">
        <v>53</v>
      </c>
      <c r="J712" s="32"/>
      <c r="K712" s="12" t="s">
        <v>53</v>
      </c>
      <c r="L712" s="67"/>
      <c r="M712" s="24"/>
      <c r="N712" s="14">
        <v>0</v>
      </c>
      <c r="O712" s="14"/>
      <c r="P712" s="16" t="s">
        <v>32</v>
      </c>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c r="HT712" s="22"/>
      <c r="HU712" s="22"/>
      <c r="HV712" s="22"/>
      <c r="HW712" s="22"/>
      <c r="HX712" s="22"/>
      <c r="HY712" s="22"/>
      <c r="HZ712" s="22"/>
      <c r="IA712" s="22"/>
      <c r="IB712" s="22"/>
      <c r="IC712" s="22"/>
      <c r="ID712" s="22"/>
      <c r="IE712" s="22"/>
      <c r="IF712" s="22"/>
      <c r="IG712" s="22"/>
      <c r="IH712" s="22"/>
      <c r="II712" s="22"/>
      <c r="IJ712" s="22"/>
      <c r="IK712" s="22"/>
      <c r="IL712" s="22"/>
      <c r="IM712" s="22"/>
      <c r="IN712" s="22"/>
      <c r="IO712" s="22"/>
      <c r="IP712" s="22"/>
      <c r="IQ712" s="22"/>
      <c r="IR712" s="22"/>
      <c r="IS712" s="22"/>
    </row>
    <row r="713" spans="1:253" s="21" customFormat="1" ht="32.4" customHeight="1" x14ac:dyDescent="0.3">
      <c r="A713" s="380" t="s">
        <v>313</v>
      </c>
      <c r="B713" s="36" t="s">
        <v>6545</v>
      </c>
      <c r="C713" s="19" t="s">
        <v>414</v>
      </c>
      <c r="D713" s="61">
        <v>72000</v>
      </c>
      <c r="E713" s="60">
        <v>72000</v>
      </c>
      <c r="F713" s="67"/>
      <c r="G713" s="60">
        <v>72000</v>
      </c>
      <c r="H713" s="14">
        <v>0</v>
      </c>
      <c r="I713" s="32" t="s">
        <v>53</v>
      </c>
      <c r="J713" s="32"/>
      <c r="K713" s="12" t="s">
        <v>53</v>
      </c>
      <c r="L713" s="67"/>
      <c r="M713" s="24"/>
      <c r="N713" s="14">
        <v>0</v>
      </c>
      <c r="O713" s="14"/>
      <c r="P713" s="16" t="s">
        <v>32</v>
      </c>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c r="HT713" s="22"/>
      <c r="HU713" s="22"/>
      <c r="HV713" s="22"/>
      <c r="HW713" s="22"/>
      <c r="HX713" s="22"/>
      <c r="HY713" s="22"/>
      <c r="HZ713" s="22"/>
      <c r="IA713" s="22"/>
      <c r="IB713" s="22"/>
      <c r="IC713" s="22"/>
      <c r="ID713" s="22"/>
      <c r="IE713" s="22"/>
      <c r="IF713" s="22"/>
      <c r="IG713" s="22"/>
      <c r="IH713" s="22"/>
      <c r="II713" s="22"/>
      <c r="IJ713" s="22"/>
      <c r="IK713" s="22"/>
      <c r="IL713" s="22"/>
      <c r="IM713" s="22"/>
      <c r="IN713" s="22"/>
      <c r="IO713" s="22"/>
      <c r="IP713" s="22"/>
      <c r="IQ713" s="22"/>
      <c r="IR713" s="22"/>
      <c r="IS713" s="22"/>
    </row>
    <row r="714" spans="1:253" s="21" customFormat="1" ht="32.4" customHeight="1" x14ac:dyDescent="0.3">
      <c r="A714" s="380" t="s">
        <v>313</v>
      </c>
      <c r="B714" s="36" t="s">
        <v>6546</v>
      </c>
      <c r="C714" s="19" t="s">
        <v>414</v>
      </c>
      <c r="D714" s="61">
        <v>72000</v>
      </c>
      <c r="E714" s="60">
        <v>72000</v>
      </c>
      <c r="F714" s="18"/>
      <c r="G714" s="60">
        <v>72000</v>
      </c>
      <c r="H714" s="14">
        <v>0</v>
      </c>
      <c r="I714" s="32" t="s">
        <v>53</v>
      </c>
      <c r="J714" s="32"/>
      <c r="K714" s="12" t="s">
        <v>53</v>
      </c>
      <c r="L714" s="32"/>
      <c r="M714" s="24"/>
      <c r="N714" s="14">
        <v>0</v>
      </c>
      <c r="O714" s="14"/>
      <c r="P714" s="16" t="s">
        <v>32</v>
      </c>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c r="HT714" s="22"/>
      <c r="HU714" s="22"/>
      <c r="HV714" s="22"/>
      <c r="HW714" s="22"/>
      <c r="HX714" s="22"/>
      <c r="HY714" s="22"/>
      <c r="HZ714" s="22"/>
      <c r="IA714" s="22"/>
      <c r="IB714" s="22"/>
      <c r="IC714" s="22"/>
      <c r="ID714" s="22"/>
      <c r="IE714" s="22"/>
      <c r="IF714" s="22"/>
      <c r="IG714" s="22"/>
      <c r="IH714" s="22"/>
      <c r="II714" s="22"/>
      <c r="IJ714" s="22"/>
      <c r="IK714" s="22"/>
      <c r="IL714" s="22"/>
      <c r="IM714" s="22"/>
      <c r="IN714" s="22"/>
      <c r="IO714" s="22"/>
      <c r="IP714" s="22"/>
      <c r="IQ714" s="22"/>
      <c r="IR714" s="22"/>
      <c r="IS714" s="22"/>
    </row>
    <row r="715" spans="1:253" s="21" customFormat="1" ht="32.4" customHeight="1" x14ac:dyDescent="0.3">
      <c r="A715" s="380" t="s">
        <v>313</v>
      </c>
      <c r="B715" s="36" t="s">
        <v>6547</v>
      </c>
      <c r="C715" s="19" t="s">
        <v>414</v>
      </c>
      <c r="D715" s="61">
        <v>72000</v>
      </c>
      <c r="E715" s="60">
        <v>72000</v>
      </c>
      <c r="F715" s="18"/>
      <c r="G715" s="60">
        <v>72000</v>
      </c>
      <c r="H715" s="14">
        <v>0</v>
      </c>
      <c r="I715" s="32" t="s">
        <v>53</v>
      </c>
      <c r="J715" s="32"/>
      <c r="K715" s="12" t="s">
        <v>53</v>
      </c>
      <c r="L715" s="32"/>
      <c r="M715" s="24"/>
      <c r="N715" s="14">
        <v>0</v>
      </c>
      <c r="O715" s="14"/>
      <c r="P715" s="16" t="s">
        <v>32</v>
      </c>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c r="HT715" s="22"/>
      <c r="HU715" s="22"/>
      <c r="HV715" s="22"/>
      <c r="HW715" s="22"/>
      <c r="HX715" s="22"/>
      <c r="HY715" s="22"/>
      <c r="HZ715" s="22"/>
      <c r="IA715" s="22"/>
      <c r="IB715" s="22"/>
      <c r="IC715" s="22"/>
      <c r="ID715" s="22"/>
      <c r="IE715" s="22"/>
      <c r="IF715" s="22"/>
      <c r="IG715" s="22"/>
      <c r="IH715" s="22"/>
      <c r="II715" s="22"/>
      <c r="IJ715" s="22"/>
      <c r="IK715" s="22"/>
      <c r="IL715" s="22"/>
      <c r="IM715" s="22"/>
      <c r="IN715" s="22"/>
      <c r="IO715" s="22"/>
      <c r="IP715" s="22"/>
      <c r="IQ715" s="22"/>
      <c r="IR715" s="22"/>
      <c r="IS715" s="22"/>
    </row>
    <row r="716" spans="1:253" s="21" customFormat="1" ht="32.4" customHeight="1" x14ac:dyDescent="0.3">
      <c r="A716" s="380" t="s">
        <v>313</v>
      </c>
      <c r="B716" s="36" t="s">
        <v>6548</v>
      </c>
      <c r="C716" s="19" t="s">
        <v>414</v>
      </c>
      <c r="D716" s="61">
        <v>72000</v>
      </c>
      <c r="E716" s="60">
        <v>72000</v>
      </c>
      <c r="F716" s="62"/>
      <c r="G716" s="60">
        <v>72000</v>
      </c>
      <c r="H716" s="14">
        <v>0</v>
      </c>
      <c r="I716" s="69" t="s">
        <v>53</v>
      </c>
      <c r="J716" s="69"/>
      <c r="K716" s="12" t="s">
        <v>53</v>
      </c>
      <c r="L716" s="69"/>
      <c r="M716" s="24"/>
      <c r="N716" s="14">
        <v>0</v>
      </c>
      <c r="O716" s="14"/>
      <c r="P716" s="16" t="s">
        <v>32</v>
      </c>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c r="HT716" s="22"/>
      <c r="HU716" s="22"/>
      <c r="HV716" s="22"/>
      <c r="HW716" s="22"/>
      <c r="HX716" s="22"/>
      <c r="HY716" s="22"/>
      <c r="HZ716" s="22"/>
      <c r="IA716" s="22"/>
      <c r="IB716" s="22"/>
      <c r="IC716" s="22"/>
      <c r="ID716" s="22"/>
      <c r="IE716" s="22"/>
      <c r="IF716" s="22"/>
      <c r="IG716" s="22"/>
      <c r="IH716" s="22"/>
      <c r="II716" s="22"/>
      <c r="IJ716" s="22"/>
      <c r="IK716" s="22"/>
      <c r="IL716" s="22"/>
      <c r="IM716" s="22"/>
      <c r="IN716" s="22"/>
      <c r="IO716" s="22"/>
      <c r="IP716" s="22"/>
      <c r="IQ716" s="22"/>
      <c r="IR716" s="22"/>
      <c r="IS716" s="22"/>
    </row>
    <row r="717" spans="1:253" s="21" customFormat="1" ht="32.4" customHeight="1" x14ac:dyDescent="0.3">
      <c r="A717" s="380" t="s">
        <v>6549</v>
      </c>
      <c r="B717" s="36" t="s">
        <v>6550</v>
      </c>
      <c r="C717" s="19" t="s">
        <v>414</v>
      </c>
      <c r="D717" s="61">
        <v>0</v>
      </c>
      <c r="E717" s="60"/>
      <c r="F717" s="67"/>
      <c r="G717" s="60">
        <v>0</v>
      </c>
      <c r="H717" s="14">
        <v>0</v>
      </c>
      <c r="I717" s="32" t="s">
        <v>53</v>
      </c>
      <c r="J717" s="32"/>
      <c r="K717" s="12" t="s">
        <v>53</v>
      </c>
      <c r="L717" s="67"/>
      <c r="M717" s="24"/>
      <c r="N717" s="14">
        <v>0</v>
      </c>
      <c r="O717" s="14"/>
      <c r="P717" s="16" t="s">
        <v>32</v>
      </c>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c r="HT717" s="22"/>
      <c r="HU717" s="22"/>
      <c r="HV717" s="22"/>
      <c r="HW717" s="22"/>
      <c r="HX717" s="22"/>
      <c r="HY717" s="22"/>
      <c r="HZ717" s="22"/>
      <c r="IA717" s="22"/>
      <c r="IB717" s="22"/>
      <c r="IC717" s="22"/>
      <c r="ID717" s="22"/>
      <c r="IE717" s="22"/>
      <c r="IF717" s="22"/>
      <c r="IG717" s="22"/>
      <c r="IH717" s="22"/>
      <c r="II717" s="22"/>
      <c r="IJ717" s="22"/>
      <c r="IK717" s="22"/>
      <c r="IL717" s="22"/>
      <c r="IM717" s="22"/>
      <c r="IN717" s="22"/>
      <c r="IO717" s="22"/>
      <c r="IP717" s="22"/>
      <c r="IQ717" s="22"/>
      <c r="IR717" s="22"/>
      <c r="IS717" s="22"/>
    </row>
    <row r="718" spans="1:253" s="21" customFormat="1" ht="32.4" customHeight="1" x14ac:dyDescent="0.3">
      <c r="A718" s="380" t="s">
        <v>6549</v>
      </c>
      <c r="B718" s="36" t="s">
        <v>6551</v>
      </c>
      <c r="C718" s="19" t="s">
        <v>414</v>
      </c>
      <c r="D718" s="68">
        <v>72000</v>
      </c>
      <c r="E718" s="68">
        <v>72000</v>
      </c>
      <c r="F718" s="67"/>
      <c r="G718" s="68">
        <v>72000</v>
      </c>
      <c r="H718" s="14">
        <v>0</v>
      </c>
      <c r="I718" s="32" t="s">
        <v>53</v>
      </c>
      <c r="J718" s="32"/>
      <c r="K718" s="12" t="s">
        <v>53</v>
      </c>
      <c r="L718" s="67"/>
      <c r="M718" s="24"/>
      <c r="N718" s="14">
        <v>0</v>
      </c>
      <c r="O718" s="14"/>
      <c r="P718" s="16" t="s">
        <v>32</v>
      </c>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c r="HT718" s="22"/>
      <c r="HU718" s="22"/>
      <c r="HV718" s="22"/>
      <c r="HW718" s="22"/>
      <c r="HX718" s="22"/>
      <c r="HY718" s="22"/>
      <c r="HZ718" s="22"/>
      <c r="IA718" s="22"/>
      <c r="IB718" s="22"/>
      <c r="IC718" s="22"/>
      <c r="ID718" s="22"/>
      <c r="IE718" s="22"/>
      <c r="IF718" s="22"/>
      <c r="IG718" s="22"/>
      <c r="IH718" s="22"/>
      <c r="II718" s="22"/>
      <c r="IJ718" s="22"/>
      <c r="IK718" s="22"/>
      <c r="IL718" s="22"/>
      <c r="IM718" s="22"/>
      <c r="IN718" s="22"/>
      <c r="IO718" s="22"/>
      <c r="IP718" s="22"/>
      <c r="IQ718" s="22"/>
      <c r="IR718" s="22"/>
      <c r="IS718" s="22"/>
    </row>
    <row r="719" spans="1:253" s="21" customFormat="1" ht="32.4" customHeight="1" x14ac:dyDescent="0.3">
      <c r="A719" s="380" t="s">
        <v>6552</v>
      </c>
      <c r="B719" s="36" t="s">
        <v>6553</v>
      </c>
      <c r="C719" s="19" t="s">
        <v>414</v>
      </c>
      <c r="D719" s="61">
        <v>72000</v>
      </c>
      <c r="E719" s="60">
        <v>72000</v>
      </c>
      <c r="F719" s="67"/>
      <c r="G719" s="60">
        <v>72000</v>
      </c>
      <c r="H719" s="14">
        <v>0</v>
      </c>
      <c r="I719" s="32" t="s">
        <v>53</v>
      </c>
      <c r="J719" s="32"/>
      <c r="K719" s="12" t="s">
        <v>53</v>
      </c>
      <c r="L719" s="67"/>
      <c r="M719" s="24"/>
      <c r="N719" s="14">
        <v>0</v>
      </c>
      <c r="O719" s="14"/>
      <c r="P719" s="16" t="s">
        <v>32</v>
      </c>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c r="HT719" s="22"/>
      <c r="HU719" s="22"/>
      <c r="HV719" s="22"/>
      <c r="HW719" s="22"/>
      <c r="HX719" s="22"/>
      <c r="HY719" s="22"/>
      <c r="HZ719" s="22"/>
      <c r="IA719" s="22"/>
      <c r="IB719" s="22"/>
      <c r="IC719" s="22"/>
      <c r="ID719" s="22"/>
      <c r="IE719" s="22"/>
      <c r="IF719" s="22"/>
      <c r="IG719" s="22"/>
      <c r="IH719" s="22"/>
      <c r="II719" s="22"/>
      <c r="IJ719" s="22"/>
      <c r="IK719" s="22"/>
      <c r="IL719" s="22"/>
      <c r="IM719" s="22"/>
      <c r="IN719" s="22"/>
      <c r="IO719" s="22"/>
      <c r="IP719" s="22"/>
      <c r="IQ719" s="22"/>
      <c r="IR719" s="22"/>
      <c r="IS719" s="22"/>
    </row>
    <row r="720" spans="1:253" s="21" customFormat="1" ht="32.4" customHeight="1" x14ac:dyDescent="0.3">
      <c r="A720" s="380" t="s">
        <v>331</v>
      </c>
      <c r="B720" s="36" t="s">
        <v>6554</v>
      </c>
      <c r="C720" s="19" t="s">
        <v>414</v>
      </c>
      <c r="D720" s="61">
        <v>72000</v>
      </c>
      <c r="E720" s="60">
        <v>72000</v>
      </c>
      <c r="F720" s="67"/>
      <c r="G720" s="60">
        <v>72000</v>
      </c>
      <c r="H720" s="14">
        <v>0</v>
      </c>
      <c r="I720" s="32" t="s">
        <v>53</v>
      </c>
      <c r="J720" s="32"/>
      <c r="K720" s="12" t="s">
        <v>53</v>
      </c>
      <c r="L720" s="67"/>
      <c r="M720" s="24"/>
      <c r="N720" s="14">
        <v>0</v>
      </c>
      <c r="O720" s="14"/>
      <c r="P720" s="16" t="s">
        <v>32</v>
      </c>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22"/>
      <c r="FC720" s="22"/>
      <c r="FD720" s="22"/>
      <c r="FE720" s="22"/>
      <c r="FF720" s="22"/>
      <c r="FG720" s="22"/>
      <c r="FH720" s="22"/>
      <c r="FI720" s="22"/>
      <c r="FJ720" s="22"/>
      <c r="FK720" s="22"/>
      <c r="FL720" s="22"/>
      <c r="FM720" s="22"/>
      <c r="FN720" s="22"/>
      <c r="FO720" s="22"/>
      <c r="FP720" s="22"/>
      <c r="FQ720" s="22"/>
      <c r="FR720" s="22"/>
      <c r="FS720" s="22"/>
      <c r="FT720" s="22"/>
      <c r="FU720" s="22"/>
      <c r="FV720" s="22"/>
      <c r="FW720" s="22"/>
      <c r="FX720" s="22"/>
      <c r="FY720" s="22"/>
      <c r="FZ720" s="22"/>
      <c r="GA720" s="22"/>
      <c r="GB720" s="22"/>
      <c r="GC720" s="22"/>
      <c r="GD720" s="22"/>
      <c r="GE720" s="22"/>
      <c r="GF720" s="22"/>
      <c r="GG720" s="22"/>
      <c r="GH720" s="22"/>
      <c r="GI720" s="22"/>
      <c r="GJ720" s="22"/>
      <c r="GK720" s="22"/>
      <c r="GL720" s="22"/>
      <c r="GM720" s="22"/>
      <c r="GN720" s="22"/>
      <c r="GO720" s="22"/>
      <c r="GP720" s="22"/>
      <c r="GQ720" s="22"/>
      <c r="GR720" s="22"/>
      <c r="GS720" s="22"/>
      <c r="GT720" s="22"/>
      <c r="GU720" s="22"/>
      <c r="GV720" s="22"/>
      <c r="GW720" s="22"/>
      <c r="GX720" s="22"/>
      <c r="GY720" s="22"/>
      <c r="GZ720" s="22"/>
      <c r="HA720" s="22"/>
      <c r="HB720" s="22"/>
      <c r="HC720" s="22"/>
      <c r="HD720" s="22"/>
      <c r="HE720" s="22"/>
      <c r="HF720" s="22"/>
      <c r="HG720" s="22"/>
      <c r="HH720" s="22"/>
      <c r="HI720" s="22"/>
      <c r="HJ720" s="22"/>
      <c r="HK720" s="22"/>
      <c r="HL720" s="22"/>
      <c r="HM720" s="22"/>
      <c r="HN720" s="22"/>
      <c r="HO720" s="22"/>
      <c r="HP720" s="22"/>
      <c r="HQ720" s="22"/>
      <c r="HR720" s="22"/>
      <c r="HS720" s="22"/>
      <c r="HT720" s="22"/>
      <c r="HU720" s="22"/>
      <c r="HV720" s="22"/>
      <c r="HW720" s="22"/>
      <c r="HX720" s="22"/>
      <c r="HY720" s="22"/>
      <c r="HZ720" s="22"/>
      <c r="IA720" s="22"/>
      <c r="IB720" s="22"/>
      <c r="IC720" s="22"/>
      <c r="ID720" s="22"/>
      <c r="IE720" s="22"/>
      <c r="IF720" s="22"/>
      <c r="IG720" s="22"/>
      <c r="IH720" s="22"/>
      <c r="II720" s="22"/>
      <c r="IJ720" s="22"/>
      <c r="IK720" s="22"/>
      <c r="IL720" s="22"/>
      <c r="IM720" s="22"/>
      <c r="IN720" s="22"/>
      <c r="IO720" s="22"/>
      <c r="IP720" s="22"/>
      <c r="IQ720" s="22"/>
      <c r="IR720" s="22"/>
      <c r="IS720" s="22"/>
    </row>
    <row r="721" spans="1:253" s="21" customFormat="1" ht="32.4" customHeight="1" x14ac:dyDescent="0.3">
      <c r="A721" s="380" t="s">
        <v>331</v>
      </c>
      <c r="B721" s="36" t="s">
        <v>6555</v>
      </c>
      <c r="C721" s="19" t="s">
        <v>414</v>
      </c>
      <c r="D721" s="69">
        <v>72000</v>
      </c>
      <c r="E721" s="69">
        <v>72000</v>
      </c>
      <c r="F721" s="67"/>
      <c r="G721" s="69">
        <v>72000</v>
      </c>
      <c r="H721" s="14">
        <v>0</v>
      </c>
      <c r="I721" s="32" t="s">
        <v>53</v>
      </c>
      <c r="J721" s="32"/>
      <c r="K721" s="12" t="s">
        <v>53</v>
      </c>
      <c r="L721" s="67"/>
      <c r="M721" s="24"/>
      <c r="N721" s="14">
        <v>0</v>
      </c>
      <c r="O721" s="14"/>
      <c r="P721" s="16" t="s">
        <v>32</v>
      </c>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22"/>
      <c r="FC721" s="22"/>
      <c r="FD721" s="22"/>
      <c r="FE721" s="22"/>
      <c r="FF721" s="22"/>
      <c r="FG721" s="22"/>
      <c r="FH721" s="22"/>
      <c r="FI721" s="22"/>
      <c r="FJ721" s="22"/>
      <c r="FK721" s="22"/>
      <c r="FL721" s="22"/>
      <c r="FM721" s="22"/>
      <c r="FN721" s="22"/>
      <c r="FO721" s="22"/>
      <c r="FP721" s="22"/>
      <c r="FQ721" s="22"/>
      <c r="FR721" s="22"/>
      <c r="FS721" s="22"/>
      <c r="FT721" s="22"/>
      <c r="FU721" s="22"/>
      <c r="FV721" s="22"/>
      <c r="FW721" s="22"/>
      <c r="FX721" s="22"/>
      <c r="FY721" s="22"/>
      <c r="FZ721" s="22"/>
      <c r="GA721" s="22"/>
      <c r="GB721" s="22"/>
      <c r="GC721" s="22"/>
      <c r="GD721" s="22"/>
      <c r="GE721" s="22"/>
      <c r="GF721" s="22"/>
      <c r="GG721" s="22"/>
      <c r="GH721" s="22"/>
      <c r="GI721" s="22"/>
      <c r="GJ721" s="22"/>
      <c r="GK721" s="22"/>
      <c r="GL721" s="22"/>
      <c r="GM721" s="22"/>
      <c r="GN721" s="22"/>
      <c r="GO721" s="22"/>
      <c r="GP721" s="22"/>
      <c r="GQ721" s="22"/>
      <c r="GR721" s="22"/>
      <c r="GS721" s="22"/>
      <c r="GT721" s="22"/>
      <c r="GU721" s="22"/>
      <c r="GV721" s="22"/>
      <c r="GW721" s="22"/>
      <c r="GX721" s="22"/>
      <c r="GY721" s="22"/>
      <c r="GZ721" s="22"/>
      <c r="HA721" s="22"/>
      <c r="HB721" s="22"/>
      <c r="HC721" s="22"/>
      <c r="HD721" s="22"/>
      <c r="HE721" s="22"/>
      <c r="HF721" s="22"/>
      <c r="HG721" s="22"/>
      <c r="HH721" s="22"/>
      <c r="HI721" s="22"/>
      <c r="HJ721" s="22"/>
      <c r="HK721" s="22"/>
      <c r="HL721" s="22"/>
      <c r="HM721" s="22"/>
      <c r="HN721" s="22"/>
      <c r="HO721" s="22"/>
      <c r="HP721" s="22"/>
      <c r="HQ721" s="22"/>
      <c r="HR721" s="22"/>
      <c r="HS721" s="22"/>
      <c r="HT721" s="22"/>
      <c r="HU721" s="22"/>
      <c r="HV721" s="22"/>
      <c r="HW721" s="22"/>
      <c r="HX721" s="22"/>
      <c r="HY721" s="22"/>
      <c r="HZ721" s="22"/>
      <c r="IA721" s="22"/>
      <c r="IB721" s="22"/>
      <c r="IC721" s="22"/>
      <c r="ID721" s="22"/>
      <c r="IE721" s="22"/>
      <c r="IF721" s="22"/>
      <c r="IG721" s="22"/>
      <c r="IH721" s="22"/>
      <c r="II721" s="22"/>
      <c r="IJ721" s="22"/>
      <c r="IK721" s="22"/>
      <c r="IL721" s="22"/>
      <c r="IM721" s="22"/>
      <c r="IN721" s="22"/>
      <c r="IO721" s="22"/>
      <c r="IP721" s="22"/>
      <c r="IQ721" s="22"/>
      <c r="IR721" s="22"/>
      <c r="IS721" s="22"/>
    </row>
    <row r="722" spans="1:253" s="21" customFormat="1" ht="32.4" customHeight="1" x14ac:dyDescent="0.3">
      <c r="A722" s="380" t="s">
        <v>331</v>
      </c>
      <c r="B722" s="36" t="s">
        <v>6556</v>
      </c>
      <c r="C722" s="19" t="s">
        <v>414</v>
      </c>
      <c r="D722" s="61">
        <v>72000</v>
      </c>
      <c r="E722" s="60">
        <v>72000</v>
      </c>
      <c r="F722" s="67"/>
      <c r="G722" s="60">
        <v>72000</v>
      </c>
      <c r="H722" s="14">
        <v>0</v>
      </c>
      <c r="I722" s="32" t="s">
        <v>53</v>
      </c>
      <c r="J722" s="32"/>
      <c r="K722" s="12" t="s">
        <v>53</v>
      </c>
      <c r="L722" s="67"/>
      <c r="M722" s="24"/>
      <c r="N722" s="14">
        <v>0</v>
      </c>
      <c r="O722" s="14"/>
      <c r="P722" s="16" t="s">
        <v>32</v>
      </c>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22"/>
      <c r="FC722" s="22"/>
      <c r="FD722" s="22"/>
      <c r="FE722" s="22"/>
      <c r="FF722" s="22"/>
      <c r="FG722" s="22"/>
      <c r="FH722" s="22"/>
      <c r="FI722" s="22"/>
      <c r="FJ722" s="22"/>
      <c r="FK722" s="22"/>
      <c r="FL722" s="22"/>
      <c r="FM722" s="22"/>
      <c r="FN722" s="22"/>
      <c r="FO722" s="22"/>
      <c r="FP722" s="22"/>
      <c r="FQ722" s="22"/>
      <c r="FR722" s="22"/>
      <c r="FS722" s="22"/>
      <c r="FT722" s="22"/>
      <c r="FU722" s="22"/>
      <c r="FV722" s="22"/>
      <c r="FW722" s="22"/>
      <c r="FX722" s="22"/>
      <c r="FY722" s="22"/>
      <c r="FZ722" s="22"/>
      <c r="GA722" s="22"/>
      <c r="GB722" s="22"/>
      <c r="GC722" s="22"/>
      <c r="GD722" s="22"/>
      <c r="GE722" s="22"/>
      <c r="GF722" s="22"/>
      <c r="GG722" s="22"/>
      <c r="GH722" s="22"/>
      <c r="GI722" s="22"/>
      <c r="GJ722" s="22"/>
      <c r="GK722" s="22"/>
      <c r="GL722" s="22"/>
      <c r="GM722" s="22"/>
      <c r="GN722" s="22"/>
      <c r="GO722" s="22"/>
      <c r="GP722" s="22"/>
      <c r="GQ722" s="22"/>
      <c r="GR722" s="22"/>
      <c r="GS722" s="22"/>
      <c r="GT722" s="22"/>
      <c r="GU722" s="22"/>
      <c r="GV722" s="22"/>
      <c r="GW722" s="22"/>
      <c r="GX722" s="22"/>
      <c r="GY722" s="22"/>
      <c r="GZ722" s="22"/>
      <c r="HA722" s="22"/>
      <c r="HB722" s="22"/>
      <c r="HC722" s="22"/>
      <c r="HD722" s="22"/>
      <c r="HE722" s="22"/>
      <c r="HF722" s="22"/>
      <c r="HG722" s="22"/>
      <c r="HH722" s="22"/>
      <c r="HI722" s="22"/>
      <c r="HJ722" s="22"/>
      <c r="HK722" s="22"/>
      <c r="HL722" s="22"/>
      <c r="HM722" s="22"/>
      <c r="HN722" s="22"/>
      <c r="HO722" s="22"/>
      <c r="HP722" s="22"/>
      <c r="HQ722" s="22"/>
      <c r="HR722" s="22"/>
      <c r="HS722" s="22"/>
      <c r="HT722" s="22"/>
      <c r="HU722" s="22"/>
      <c r="HV722" s="22"/>
      <c r="HW722" s="22"/>
      <c r="HX722" s="22"/>
      <c r="HY722" s="22"/>
      <c r="HZ722" s="22"/>
      <c r="IA722" s="22"/>
      <c r="IB722" s="22"/>
      <c r="IC722" s="22"/>
      <c r="ID722" s="22"/>
      <c r="IE722" s="22"/>
      <c r="IF722" s="22"/>
      <c r="IG722" s="22"/>
      <c r="IH722" s="22"/>
      <c r="II722" s="22"/>
      <c r="IJ722" s="22"/>
      <c r="IK722" s="22"/>
      <c r="IL722" s="22"/>
      <c r="IM722" s="22"/>
      <c r="IN722" s="22"/>
      <c r="IO722" s="22"/>
      <c r="IP722" s="22"/>
      <c r="IQ722" s="22"/>
      <c r="IR722" s="22"/>
      <c r="IS722" s="22"/>
    </row>
    <row r="723" spans="1:253" s="21" customFormat="1" ht="32.4" customHeight="1" x14ac:dyDescent="0.3">
      <c r="A723" s="380" t="s">
        <v>330</v>
      </c>
      <c r="B723" s="36" t="s">
        <v>6557</v>
      </c>
      <c r="C723" s="19" t="s">
        <v>414</v>
      </c>
      <c r="D723" s="61">
        <v>72000</v>
      </c>
      <c r="E723" s="60">
        <v>72000</v>
      </c>
      <c r="F723" s="67"/>
      <c r="G723" s="60">
        <v>72000</v>
      </c>
      <c r="H723" s="14">
        <v>0</v>
      </c>
      <c r="I723" s="32" t="s">
        <v>53</v>
      </c>
      <c r="J723" s="32"/>
      <c r="K723" s="12" t="s">
        <v>53</v>
      </c>
      <c r="L723" s="67"/>
      <c r="M723" s="24"/>
      <c r="N723" s="14">
        <v>0</v>
      </c>
      <c r="O723" s="14"/>
      <c r="P723" s="16" t="s">
        <v>32</v>
      </c>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2"/>
      <c r="EW723" s="22"/>
      <c r="EX723" s="22"/>
      <c r="EY723" s="22"/>
      <c r="EZ723" s="22"/>
      <c r="FA723" s="22"/>
      <c r="FB723" s="22"/>
      <c r="FC723" s="22"/>
      <c r="FD723" s="22"/>
      <c r="FE723" s="22"/>
      <c r="FF723" s="22"/>
      <c r="FG723" s="22"/>
      <c r="FH723" s="22"/>
      <c r="FI723" s="22"/>
      <c r="FJ723" s="22"/>
      <c r="FK723" s="22"/>
      <c r="FL723" s="22"/>
      <c r="FM723" s="22"/>
      <c r="FN723" s="22"/>
      <c r="FO723" s="22"/>
      <c r="FP723" s="22"/>
      <c r="FQ723" s="22"/>
      <c r="FR723" s="22"/>
      <c r="FS723" s="22"/>
      <c r="FT723" s="22"/>
      <c r="FU723" s="22"/>
      <c r="FV723" s="22"/>
      <c r="FW723" s="22"/>
      <c r="FX723" s="22"/>
      <c r="FY723" s="22"/>
      <c r="FZ723" s="22"/>
      <c r="GA723" s="22"/>
      <c r="GB723" s="22"/>
      <c r="GC723" s="22"/>
      <c r="GD723" s="22"/>
      <c r="GE723" s="22"/>
      <c r="GF723" s="22"/>
      <c r="GG723" s="22"/>
      <c r="GH723" s="22"/>
      <c r="GI723" s="22"/>
      <c r="GJ723" s="22"/>
      <c r="GK723" s="22"/>
      <c r="GL723" s="22"/>
      <c r="GM723" s="22"/>
      <c r="GN723" s="22"/>
      <c r="GO723" s="22"/>
      <c r="GP723" s="22"/>
      <c r="GQ723" s="22"/>
      <c r="GR723" s="22"/>
      <c r="GS723" s="22"/>
      <c r="GT723" s="22"/>
      <c r="GU723" s="22"/>
      <c r="GV723" s="22"/>
      <c r="GW723" s="22"/>
      <c r="GX723" s="22"/>
      <c r="GY723" s="22"/>
      <c r="GZ723" s="22"/>
      <c r="HA723" s="22"/>
      <c r="HB723" s="22"/>
      <c r="HC723" s="22"/>
      <c r="HD723" s="22"/>
      <c r="HE723" s="22"/>
      <c r="HF723" s="22"/>
      <c r="HG723" s="22"/>
      <c r="HH723" s="22"/>
      <c r="HI723" s="22"/>
      <c r="HJ723" s="22"/>
      <c r="HK723" s="22"/>
      <c r="HL723" s="22"/>
      <c r="HM723" s="22"/>
      <c r="HN723" s="22"/>
      <c r="HO723" s="22"/>
      <c r="HP723" s="22"/>
      <c r="HQ723" s="22"/>
      <c r="HR723" s="22"/>
      <c r="HS723" s="22"/>
      <c r="HT723" s="22"/>
      <c r="HU723" s="22"/>
      <c r="HV723" s="22"/>
      <c r="HW723" s="22"/>
      <c r="HX723" s="22"/>
      <c r="HY723" s="22"/>
      <c r="HZ723" s="22"/>
      <c r="IA723" s="22"/>
      <c r="IB723" s="22"/>
      <c r="IC723" s="22"/>
      <c r="ID723" s="22"/>
      <c r="IE723" s="22"/>
      <c r="IF723" s="22"/>
      <c r="IG723" s="22"/>
      <c r="IH723" s="22"/>
      <c r="II723" s="22"/>
      <c r="IJ723" s="22"/>
      <c r="IK723" s="22"/>
      <c r="IL723" s="22"/>
      <c r="IM723" s="22"/>
      <c r="IN723" s="22"/>
      <c r="IO723" s="22"/>
      <c r="IP723" s="22"/>
      <c r="IQ723" s="22"/>
      <c r="IR723" s="22"/>
      <c r="IS723" s="22"/>
    </row>
    <row r="724" spans="1:253" s="21" customFormat="1" ht="32.4" customHeight="1" x14ac:dyDescent="0.3">
      <c r="A724" s="380" t="s">
        <v>330</v>
      </c>
      <c r="B724" s="36" t="s">
        <v>6558</v>
      </c>
      <c r="C724" s="19" t="s">
        <v>414</v>
      </c>
      <c r="D724" s="61">
        <v>72000</v>
      </c>
      <c r="E724" s="60">
        <v>72000</v>
      </c>
      <c r="F724" s="67"/>
      <c r="G724" s="60">
        <v>72000</v>
      </c>
      <c r="H724" s="14">
        <v>0</v>
      </c>
      <c r="I724" s="32" t="s">
        <v>53</v>
      </c>
      <c r="J724" s="32"/>
      <c r="K724" s="12" t="s">
        <v>53</v>
      </c>
      <c r="L724" s="67"/>
      <c r="M724" s="24"/>
      <c r="N724" s="14">
        <v>0</v>
      </c>
      <c r="O724" s="14"/>
      <c r="P724" s="16" t="s">
        <v>32</v>
      </c>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2"/>
      <c r="EW724" s="22"/>
      <c r="EX724" s="22"/>
      <c r="EY724" s="22"/>
      <c r="EZ724" s="22"/>
      <c r="FA724" s="22"/>
      <c r="FB724" s="22"/>
      <c r="FC724" s="22"/>
      <c r="FD724" s="22"/>
      <c r="FE724" s="22"/>
      <c r="FF724" s="22"/>
      <c r="FG724" s="22"/>
      <c r="FH724" s="22"/>
      <c r="FI724" s="22"/>
      <c r="FJ724" s="22"/>
      <c r="FK724" s="22"/>
      <c r="FL724" s="22"/>
      <c r="FM724" s="22"/>
      <c r="FN724" s="22"/>
      <c r="FO724" s="22"/>
      <c r="FP724" s="22"/>
      <c r="FQ724" s="22"/>
      <c r="FR724" s="22"/>
      <c r="FS724" s="22"/>
      <c r="FT724" s="22"/>
      <c r="FU724" s="22"/>
      <c r="FV724" s="22"/>
      <c r="FW724" s="22"/>
      <c r="FX724" s="22"/>
      <c r="FY724" s="22"/>
      <c r="FZ724" s="22"/>
      <c r="GA724" s="22"/>
      <c r="GB724" s="22"/>
      <c r="GC724" s="22"/>
      <c r="GD724" s="22"/>
      <c r="GE724" s="22"/>
      <c r="GF724" s="22"/>
      <c r="GG724" s="22"/>
      <c r="GH724" s="22"/>
      <c r="GI724" s="22"/>
      <c r="GJ724" s="22"/>
      <c r="GK724" s="22"/>
      <c r="GL724" s="22"/>
      <c r="GM724" s="22"/>
      <c r="GN724" s="22"/>
      <c r="GO724" s="22"/>
      <c r="GP724" s="22"/>
      <c r="GQ724" s="22"/>
      <c r="GR724" s="22"/>
      <c r="GS724" s="22"/>
      <c r="GT724" s="22"/>
      <c r="GU724" s="22"/>
      <c r="GV724" s="22"/>
      <c r="GW724" s="22"/>
      <c r="GX724" s="22"/>
      <c r="GY724" s="22"/>
      <c r="GZ724" s="22"/>
      <c r="HA724" s="22"/>
      <c r="HB724" s="22"/>
      <c r="HC724" s="22"/>
      <c r="HD724" s="22"/>
      <c r="HE724" s="22"/>
      <c r="HF724" s="22"/>
      <c r="HG724" s="22"/>
      <c r="HH724" s="22"/>
      <c r="HI724" s="22"/>
      <c r="HJ724" s="22"/>
      <c r="HK724" s="22"/>
      <c r="HL724" s="22"/>
      <c r="HM724" s="22"/>
      <c r="HN724" s="22"/>
      <c r="HO724" s="22"/>
      <c r="HP724" s="22"/>
      <c r="HQ724" s="22"/>
      <c r="HR724" s="22"/>
      <c r="HS724" s="22"/>
      <c r="HT724" s="22"/>
      <c r="HU724" s="22"/>
      <c r="HV724" s="22"/>
      <c r="HW724" s="22"/>
      <c r="HX724" s="22"/>
      <c r="HY724" s="22"/>
      <c r="HZ724" s="22"/>
      <c r="IA724" s="22"/>
      <c r="IB724" s="22"/>
      <c r="IC724" s="22"/>
      <c r="ID724" s="22"/>
      <c r="IE724" s="22"/>
      <c r="IF724" s="22"/>
      <c r="IG724" s="22"/>
      <c r="IH724" s="22"/>
      <c r="II724" s="22"/>
      <c r="IJ724" s="22"/>
      <c r="IK724" s="22"/>
      <c r="IL724" s="22"/>
      <c r="IM724" s="22"/>
      <c r="IN724" s="22"/>
      <c r="IO724" s="22"/>
      <c r="IP724" s="22"/>
      <c r="IQ724" s="22"/>
      <c r="IR724" s="22"/>
      <c r="IS724" s="22"/>
    </row>
    <row r="725" spans="1:253" s="21" customFormat="1" ht="32.4" customHeight="1" x14ac:dyDescent="0.3">
      <c r="A725" s="380" t="s">
        <v>310</v>
      </c>
      <c r="B725" s="36" t="s">
        <v>6559</v>
      </c>
      <c r="C725" s="19" t="s">
        <v>414</v>
      </c>
      <c r="D725" s="61">
        <v>72000</v>
      </c>
      <c r="E725" s="60">
        <v>72000</v>
      </c>
      <c r="F725" s="67"/>
      <c r="G725" s="60">
        <v>72000</v>
      </c>
      <c r="H725" s="14">
        <v>0</v>
      </c>
      <c r="I725" s="32" t="s">
        <v>53</v>
      </c>
      <c r="J725" s="32"/>
      <c r="K725" s="12" t="s">
        <v>53</v>
      </c>
      <c r="L725" s="67"/>
      <c r="M725" s="24"/>
      <c r="N725" s="14">
        <v>0</v>
      </c>
      <c r="O725" s="14"/>
      <c r="P725" s="16" t="s">
        <v>32</v>
      </c>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2"/>
      <c r="EW725" s="22"/>
      <c r="EX725" s="22"/>
      <c r="EY725" s="22"/>
      <c r="EZ725" s="22"/>
      <c r="FA725" s="22"/>
      <c r="FB725" s="22"/>
      <c r="FC725" s="22"/>
      <c r="FD725" s="22"/>
      <c r="FE725" s="22"/>
      <c r="FF725" s="22"/>
      <c r="FG725" s="22"/>
      <c r="FH725" s="22"/>
      <c r="FI725" s="22"/>
      <c r="FJ725" s="22"/>
      <c r="FK725" s="22"/>
      <c r="FL725" s="22"/>
      <c r="FM725" s="22"/>
      <c r="FN725" s="22"/>
      <c r="FO725" s="22"/>
      <c r="FP725" s="22"/>
      <c r="FQ725" s="22"/>
      <c r="FR725" s="22"/>
      <c r="FS725" s="22"/>
      <c r="FT725" s="22"/>
      <c r="FU725" s="22"/>
      <c r="FV725" s="22"/>
      <c r="FW725" s="22"/>
      <c r="FX725" s="22"/>
      <c r="FY725" s="22"/>
      <c r="FZ725" s="22"/>
      <c r="GA725" s="22"/>
      <c r="GB725" s="22"/>
      <c r="GC725" s="22"/>
      <c r="GD725" s="22"/>
      <c r="GE725" s="22"/>
      <c r="GF725" s="22"/>
      <c r="GG725" s="22"/>
      <c r="GH725" s="22"/>
      <c r="GI725" s="22"/>
      <c r="GJ725" s="22"/>
      <c r="GK725" s="22"/>
      <c r="GL725" s="22"/>
      <c r="GM725" s="22"/>
      <c r="GN725" s="22"/>
      <c r="GO725" s="22"/>
      <c r="GP725" s="22"/>
      <c r="GQ725" s="22"/>
      <c r="GR725" s="22"/>
      <c r="GS725" s="22"/>
      <c r="GT725" s="22"/>
      <c r="GU725" s="22"/>
      <c r="GV725" s="22"/>
      <c r="GW725" s="22"/>
      <c r="GX725" s="22"/>
      <c r="GY725" s="22"/>
      <c r="GZ725" s="22"/>
      <c r="HA725" s="22"/>
      <c r="HB725" s="22"/>
      <c r="HC725" s="22"/>
      <c r="HD725" s="22"/>
      <c r="HE725" s="22"/>
      <c r="HF725" s="22"/>
      <c r="HG725" s="22"/>
      <c r="HH725" s="22"/>
      <c r="HI725" s="22"/>
      <c r="HJ725" s="22"/>
      <c r="HK725" s="22"/>
      <c r="HL725" s="22"/>
      <c r="HM725" s="22"/>
      <c r="HN725" s="22"/>
      <c r="HO725" s="22"/>
      <c r="HP725" s="22"/>
      <c r="HQ725" s="22"/>
      <c r="HR725" s="22"/>
      <c r="HS725" s="22"/>
      <c r="HT725" s="22"/>
      <c r="HU725" s="22"/>
      <c r="HV725" s="22"/>
      <c r="HW725" s="22"/>
      <c r="HX725" s="22"/>
      <c r="HY725" s="22"/>
      <c r="HZ725" s="22"/>
      <c r="IA725" s="22"/>
      <c r="IB725" s="22"/>
      <c r="IC725" s="22"/>
      <c r="ID725" s="22"/>
      <c r="IE725" s="22"/>
      <c r="IF725" s="22"/>
      <c r="IG725" s="22"/>
      <c r="IH725" s="22"/>
      <c r="II725" s="22"/>
      <c r="IJ725" s="22"/>
      <c r="IK725" s="22"/>
      <c r="IL725" s="22"/>
      <c r="IM725" s="22"/>
      <c r="IN725" s="22"/>
      <c r="IO725" s="22"/>
      <c r="IP725" s="22"/>
      <c r="IQ725" s="22"/>
      <c r="IR725" s="22"/>
      <c r="IS725" s="22"/>
    </row>
    <row r="726" spans="1:253" s="21" customFormat="1" ht="32.4" customHeight="1" x14ac:dyDescent="0.3">
      <c r="A726" s="380" t="s">
        <v>310</v>
      </c>
      <c r="B726" s="36" t="s">
        <v>6560</v>
      </c>
      <c r="C726" s="19" t="s">
        <v>414</v>
      </c>
      <c r="D726" s="61">
        <v>72000</v>
      </c>
      <c r="E726" s="60">
        <v>72000</v>
      </c>
      <c r="F726" s="67"/>
      <c r="G726" s="60">
        <v>72000</v>
      </c>
      <c r="H726" s="14">
        <v>0</v>
      </c>
      <c r="I726" s="32" t="s">
        <v>53</v>
      </c>
      <c r="J726" s="32"/>
      <c r="K726" s="12" t="s">
        <v>53</v>
      </c>
      <c r="L726" s="67"/>
      <c r="M726" s="24"/>
      <c r="N726" s="14">
        <v>0</v>
      </c>
      <c r="O726" s="14"/>
      <c r="P726" s="16" t="s">
        <v>32</v>
      </c>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22"/>
      <c r="GF726" s="22"/>
      <c r="GG726" s="22"/>
      <c r="GH726" s="22"/>
      <c r="GI726" s="22"/>
      <c r="GJ726" s="22"/>
      <c r="GK726" s="22"/>
      <c r="GL726" s="22"/>
      <c r="GM726" s="22"/>
      <c r="GN726" s="22"/>
      <c r="GO726" s="22"/>
      <c r="GP726" s="22"/>
      <c r="GQ726" s="22"/>
      <c r="GR726" s="22"/>
      <c r="GS726" s="22"/>
      <c r="GT726" s="22"/>
      <c r="GU726" s="22"/>
      <c r="GV726" s="22"/>
      <c r="GW726" s="22"/>
      <c r="GX726" s="22"/>
      <c r="GY726" s="22"/>
      <c r="GZ726" s="22"/>
      <c r="HA726" s="22"/>
      <c r="HB726" s="22"/>
      <c r="HC726" s="22"/>
      <c r="HD726" s="22"/>
      <c r="HE726" s="22"/>
      <c r="HF726" s="22"/>
      <c r="HG726" s="22"/>
      <c r="HH726" s="22"/>
      <c r="HI726" s="22"/>
      <c r="HJ726" s="22"/>
      <c r="HK726" s="22"/>
      <c r="HL726" s="22"/>
      <c r="HM726" s="22"/>
      <c r="HN726" s="22"/>
      <c r="HO726" s="22"/>
      <c r="HP726" s="22"/>
      <c r="HQ726" s="22"/>
      <c r="HR726" s="22"/>
      <c r="HS726" s="22"/>
      <c r="HT726" s="22"/>
      <c r="HU726" s="22"/>
      <c r="HV726" s="22"/>
      <c r="HW726" s="22"/>
      <c r="HX726" s="22"/>
      <c r="HY726" s="22"/>
      <c r="HZ726" s="22"/>
      <c r="IA726" s="22"/>
      <c r="IB726" s="22"/>
      <c r="IC726" s="22"/>
      <c r="ID726" s="22"/>
      <c r="IE726" s="22"/>
      <c r="IF726" s="22"/>
      <c r="IG726" s="22"/>
      <c r="IH726" s="22"/>
      <c r="II726" s="22"/>
      <c r="IJ726" s="22"/>
      <c r="IK726" s="22"/>
      <c r="IL726" s="22"/>
      <c r="IM726" s="22"/>
      <c r="IN726" s="22"/>
      <c r="IO726" s="22"/>
      <c r="IP726" s="22"/>
      <c r="IQ726" s="22"/>
      <c r="IR726" s="22"/>
      <c r="IS726" s="22"/>
    </row>
    <row r="727" spans="1:253" s="21" customFormat="1" ht="32.4" customHeight="1" x14ac:dyDescent="0.3">
      <c r="A727" s="380" t="s">
        <v>310</v>
      </c>
      <c r="B727" s="36" t="s">
        <v>6561</v>
      </c>
      <c r="C727" s="19" t="s">
        <v>414</v>
      </c>
      <c r="D727" s="61">
        <v>72000</v>
      </c>
      <c r="E727" s="60">
        <v>72000</v>
      </c>
      <c r="F727" s="18"/>
      <c r="G727" s="60">
        <v>72000</v>
      </c>
      <c r="H727" s="14">
        <v>0</v>
      </c>
      <c r="I727" s="32" t="s">
        <v>53</v>
      </c>
      <c r="J727" s="32"/>
      <c r="K727" s="12" t="s">
        <v>53</v>
      </c>
      <c r="L727" s="32"/>
      <c r="M727" s="24"/>
      <c r="N727" s="14">
        <v>0</v>
      </c>
      <c r="O727" s="14"/>
      <c r="P727" s="16" t="s">
        <v>32</v>
      </c>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22"/>
      <c r="GF727" s="22"/>
      <c r="GG727" s="22"/>
      <c r="GH727" s="22"/>
      <c r="GI727" s="22"/>
      <c r="GJ727" s="22"/>
      <c r="GK727" s="22"/>
      <c r="GL727" s="22"/>
      <c r="GM727" s="22"/>
      <c r="GN727" s="22"/>
      <c r="GO727" s="22"/>
      <c r="GP727" s="22"/>
      <c r="GQ727" s="22"/>
      <c r="GR727" s="22"/>
      <c r="GS727" s="22"/>
      <c r="GT727" s="22"/>
      <c r="GU727" s="22"/>
      <c r="GV727" s="22"/>
      <c r="GW727" s="22"/>
      <c r="GX727" s="22"/>
      <c r="GY727" s="22"/>
      <c r="GZ727" s="22"/>
      <c r="HA727" s="22"/>
      <c r="HB727" s="22"/>
      <c r="HC727" s="22"/>
      <c r="HD727" s="22"/>
      <c r="HE727" s="22"/>
      <c r="HF727" s="22"/>
      <c r="HG727" s="22"/>
      <c r="HH727" s="22"/>
      <c r="HI727" s="22"/>
      <c r="HJ727" s="22"/>
      <c r="HK727" s="22"/>
      <c r="HL727" s="22"/>
      <c r="HM727" s="22"/>
      <c r="HN727" s="22"/>
      <c r="HO727" s="22"/>
      <c r="HP727" s="22"/>
      <c r="HQ727" s="22"/>
      <c r="HR727" s="22"/>
      <c r="HS727" s="22"/>
      <c r="HT727" s="22"/>
      <c r="HU727" s="22"/>
      <c r="HV727" s="22"/>
      <c r="HW727" s="22"/>
      <c r="HX727" s="22"/>
      <c r="HY727" s="22"/>
      <c r="HZ727" s="22"/>
      <c r="IA727" s="22"/>
      <c r="IB727" s="22"/>
      <c r="IC727" s="22"/>
      <c r="ID727" s="22"/>
      <c r="IE727" s="22"/>
      <c r="IF727" s="22"/>
      <c r="IG727" s="22"/>
      <c r="IH727" s="22"/>
      <c r="II727" s="22"/>
      <c r="IJ727" s="22"/>
      <c r="IK727" s="22"/>
      <c r="IL727" s="22"/>
      <c r="IM727" s="22"/>
      <c r="IN727" s="22"/>
      <c r="IO727" s="22"/>
      <c r="IP727" s="22"/>
      <c r="IQ727" s="22"/>
      <c r="IR727" s="22"/>
      <c r="IS727" s="22"/>
    </row>
    <row r="728" spans="1:253" s="21" customFormat="1" ht="32.4" customHeight="1" x14ac:dyDescent="0.3">
      <c r="A728" s="380" t="s">
        <v>308</v>
      </c>
      <c r="B728" s="36" t="s">
        <v>6562</v>
      </c>
      <c r="C728" s="19" t="s">
        <v>414</v>
      </c>
      <c r="D728" s="61">
        <v>72000</v>
      </c>
      <c r="E728" s="60">
        <v>72000</v>
      </c>
      <c r="F728" s="67"/>
      <c r="G728" s="60">
        <v>72000</v>
      </c>
      <c r="H728" s="14">
        <v>0</v>
      </c>
      <c r="I728" s="32" t="s">
        <v>53</v>
      </c>
      <c r="J728" s="32"/>
      <c r="K728" s="12" t="s">
        <v>53</v>
      </c>
      <c r="L728" s="67"/>
      <c r="M728" s="24"/>
      <c r="N728" s="14">
        <v>0</v>
      </c>
      <c r="O728" s="14"/>
      <c r="P728" s="16" t="s">
        <v>32</v>
      </c>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22"/>
      <c r="FC728" s="22"/>
      <c r="FD728" s="22"/>
      <c r="FE728" s="22"/>
      <c r="FF728" s="22"/>
      <c r="FG728" s="22"/>
      <c r="FH728" s="22"/>
      <c r="FI728" s="22"/>
      <c r="FJ728" s="22"/>
      <c r="FK728" s="22"/>
      <c r="FL728" s="22"/>
      <c r="FM728" s="22"/>
      <c r="FN728" s="22"/>
      <c r="FO728" s="22"/>
      <c r="FP728" s="22"/>
      <c r="FQ728" s="22"/>
      <c r="FR728" s="22"/>
      <c r="FS728" s="22"/>
      <c r="FT728" s="22"/>
      <c r="FU728" s="22"/>
      <c r="FV728" s="22"/>
      <c r="FW728" s="22"/>
      <c r="FX728" s="22"/>
      <c r="FY728" s="22"/>
      <c r="FZ728" s="22"/>
      <c r="GA728" s="22"/>
      <c r="GB728" s="22"/>
      <c r="GC728" s="22"/>
      <c r="GD728" s="22"/>
      <c r="GE728" s="22"/>
      <c r="GF728" s="22"/>
      <c r="GG728" s="22"/>
      <c r="GH728" s="22"/>
      <c r="GI728" s="22"/>
      <c r="GJ728" s="22"/>
      <c r="GK728" s="22"/>
      <c r="GL728" s="22"/>
      <c r="GM728" s="22"/>
      <c r="GN728" s="22"/>
      <c r="GO728" s="22"/>
      <c r="GP728" s="22"/>
      <c r="GQ728" s="22"/>
      <c r="GR728" s="22"/>
      <c r="GS728" s="22"/>
      <c r="GT728" s="22"/>
      <c r="GU728" s="22"/>
      <c r="GV728" s="22"/>
      <c r="GW728" s="22"/>
      <c r="GX728" s="22"/>
      <c r="GY728" s="22"/>
      <c r="GZ728" s="22"/>
      <c r="HA728" s="22"/>
      <c r="HB728" s="22"/>
      <c r="HC728" s="22"/>
      <c r="HD728" s="22"/>
      <c r="HE728" s="22"/>
      <c r="HF728" s="22"/>
      <c r="HG728" s="22"/>
      <c r="HH728" s="22"/>
      <c r="HI728" s="22"/>
      <c r="HJ728" s="22"/>
      <c r="HK728" s="22"/>
      <c r="HL728" s="22"/>
      <c r="HM728" s="22"/>
      <c r="HN728" s="22"/>
      <c r="HO728" s="22"/>
      <c r="HP728" s="22"/>
      <c r="HQ728" s="22"/>
      <c r="HR728" s="22"/>
      <c r="HS728" s="22"/>
      <c r="HT728" s="22"/>
      <c r="HU728" s="22"/>
      <c r="HV728" s="22"/>
      <c r="HW728" s="22"/>
      <c r="HX728" s="22"/>
      <c r="HY728" s="22"/>
      <c r="HZ728" s="22"/>
      <c r="IA728" s="22"/>
      <c r="IB728" s="22"/>
      <c r="IC728" s="22"/>
      <c r="ID728" s="22"/>
      <c r="IE728" s="22"/>
      <c r="IF728" s="22"/>
      <c r="IG728" s="22"/>
      <c r="IH728" s="22"/>
      <c r="II728" s="22"/>
      <c r="IJ728" s="22"/>
      <c r="IK728" s="22"/>
      <c r="IL728" s="22"/>
      <c r="IM728" s="22"/>
      <c r="IN728" s="22"/>
      <c r="IO728" s="22"/>
      <c r="IP728" s="22"/>
      <c r="IQ728" s="22"/>
      <c r="IR728" s="22"/>
      <c r="IS728" s="22"/>
    </row>
    <row r="729" spans="1:253" s="21" customFormat="1" ht="32.4" customHeight="1" x14ac:dyDescent="0.3">
      <c r="A729" s="380" t="s">
        <v>309</v>
      </c>
      <c r="B729" s="36" t="s">
        <v>6563</v>
      </c>
      <c r="C729" s="19" t="s">
        <v>414</v>
      </c>
      <c r="D729" s="68">
        <v>72000</v>
      </c>
      <c r="E729" s="68">
        <v>72000</v>
      </c>
      <c r="F729" s="67"/>
      <c r="G729" s="68">
        <v>72000</v>
      </c>
      <c r="H729" s="14">
        <v>0</v>
      </c>
      <c r="I729" s="32" t="s">
        <v>53</v>
      </c>
      <c r="J729" s="32"/>
      <c r="K729" s="12" t="s">
        <v>53</v>
      </c>
      <c r="L729" s="67"/>
      <c r="M729" s="24"/>
      <c r="N729" s="14">
        <v>0</v>
      </c>
      <c r="O729" s="14"/>
      <c r="P729" s="16" t="s">
        <v>32</v>
      </c>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22"/>
      <c r="FC729" s="22"/>
      <c r="FD729" s="22"/>
      <c r="FE729" s="22"/>
      <c r="FF729" s="22"/>
      <c r="FG729" s="22"/>
      <c r="FH729" s="22"/>
      <c r="FI729" s="22"/>
      <c r="FJ729" s="22"/>
      <c r="FK729" s="22"/>
      <c r="FL729" s="22"/>
      <c r="FM729" s="22"/>
      <c r="FN729" s="22"/>
      <c r="FO729" s="22"/>
      <c r="FP729" s="22"/>
      <c r="FQ729" s="22"/>
      <c r="FR729" s="22"/>
      <c r="FS729" s="22"/>
      <c r="FT729" s="22"/>
      <c r="FU729" s="22"/>
      <c r="FV729" s="22"/>
      <c r="FW729" s="22"/>
      <c r="FX729" s="22"/>
      <c r="FY729" s="22"/>
      <c r="FZ729" s="22"/>
      <c r="GA729" s="22"/>
      <c r="GB729" s="22"/>
      <c r="GC729" s="22"/>
      <c r="GD729" s="22"/>
      <c r="GE729" s="22"/>
      <c r="GF729" s="22"/>
      <c r="GG729" s="22"/>
      <c r="GH729" s="22"/>
      <c r="GI729" s="22"/>
      <c r="GJ729" s="22"/>
      <c r="GK729" s="22"/>
      <c r="GL729" s="22"/>
      <c r="GM729" s="22"/>
      <c r="GN729" s="22"/>
      <c r="GO729" s="22"/>
      <c r="GP729" s="22"/>
      <c r="GQ729" s="22"/>
      <c r="GR729" s="22"/>
      <c r="GS729" s="22"/>
      <c r="GT729" s="22"/>
      <c r="GU729" s="22"/>
      <c r="GV729" s="22"/>
      <c r="GW729" s="22"/>
      <c r="GX729" s="22"/>
      <c r="GY729" s="22"/>
      <c r="GZ729" s="22"/>
      <c r="HA729" s="22"/>
      <c r="HB729" s="22"/>
      <c r="HC729" s="22"/>
      <c r="HD729" s="22"/>
      <c r="HE729" s="22"/>
      <c r="HF729" s="22"/>
      <c r="HG729" s="22"/>
      <c r="HH729" s="22"/>
      <c r="HI729" s="22"/>
      <c r="HJ729" s="22"/>
      <c r="HK729" s="22"/>
      <c r="HL729" s="22"/>
      <c r="HM729" s="22"/>
      <c r="HN729" s="22"/>
      <c r="HO729" s="22"/>
      <c r="HP729" s="22"/>
      <c r="HQ729" s="22"/>
      <c r="HR729" s="22"/>
      <c r="HS729" s="22"/>
      <c r="HT729" s="22"/>
      <c r="HU729" s="22"/>
      <c r="HV729" s="22"/>
      <c r="HW729" s="22"/>
      <c r="HX729" s="22"/>
      <c r="HY729" s="22"/>
      <c r="HZ729" s="22"/>
      <c r="IA729" s="22"/>
      <c r="IB729" s="22"/>
      <c r="IC729" s="22"/>
      <c r="ID729" s="22"/>
      <c r="IE729" s="22"/>
      <c r="IF729" s="22"/>
      <c r="IG729" s="22"/>
      <c r="IH729" s="22"/>
      <c r="II729" s="22"/>
      <c r="IJ729" s="22"/>
      <c r="IK729" s="22"/>
      <c r="IL729" s="22"/>
      <c r="IM729" s="22"/>
      <c r="IN729" s="22"/>
      <c r="IO729" s="22"/>
      <c r="IP729" s="22"/>
      <c r="IQ729" s="22"/>
      <c r="IR729" s="22"/>
      <c r="IS729" s="22"/>
    </row>
    <row r="730" spans="1:253" s="21" customFormat="1" ht="32.4" customHeight="1" x14ac:dyDescent="0.3">
      <c r="A730" s="380" t="s">
        <v>5202</v>
      </c>
      <c r="B730" s="36" t="s">
        <v>6564</v>
      </c>
      <c r="C730" s="19" t="s">
        <v>414</v>
      </c>
      <c r="D730" s="61">
        <v>72000</v>
      </c>
      <c r="E730" s="61">
        <v>72000</v>
      </c>
      <c r="F730" s="67"/>
      <c r="G730" s="61">
        <v>72000</v>
      </c>
      <c r="H730" s="14">
        <v>0</v>
      </c>
      <c r="I730" s="32" t="s">
        <v>53</v>
      </c>
      <c r="J730" s="32"/>
      <c r="K730" s="12" t="s">
        <v>53</v>
      </c>
      <c r="L730" s="67"/>
      <c r="M730" s="24"/>
      <c r="N730" s="14">
        <v>0</v>
      </c>
      <c r="O730" s="14"/>
      <c r="P730" s="16" t="s">
        <v>32</v>
      </c>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22"/>
      <c r="FC730" s="22"/>
      <c r="FD730" s="22"/>
      <c r="FE730" s="22"/>
      <c r="FF730" s="22"/>
      <c r="FG730" s="22"/>
      <c r="FH730" s="22"/>
      <c r="FI730" s="22"/>
      <c r="FJ730" s="22"/>
      <c r="FK730" s="22"/>
      <c r="FL730" s="22"/>
      <c r="FM730" s="22"/>
      <c r="FN730" s="22"/>
      <c r="FO730" s="22"/>
      <c r="FP730" s="22"/>
      <c r="FQ730" s="22"/>
      <c r="FR730" s="22"/>
      <c r="FS730" s="22"/>
      <c r="FT730" s="22"/>
      <c r="FU730" s="22"/>
      <c r="FV730" s="22"/>
      <c r="FW730" s="22"/>
      <c r="FX730" s="22"/>
      <c r="FY730" s="22"/>
      <c r="FZ730" s="22"/>
      <c r="GA730" s="22"/>
      <c r="GB730" s="22"/>
      <c r="GC730" s="22"/>
      <c r="GD730" s="22"/>
      <c r="GE730" s="22"/>
      <c r="GF730" s="22"/>
      <c r="GG730" s="22"/>
      <c r="GH730" s="22"/>
      <c r="GI730" s="22"/>
      <c r="GJ730" s="22"/>
      <c r="GK730" s="22"/>
      <c r="GL730" s="22"/>
      <c r="GM730" s="22"/>
      <c r="GN730" s="22"/>
      <c r="GO730" s="22"/>
      <c r="GP730" s="22"/>
      <c r="GQ730" s="22"/>
      <c r="GR730" s="22"/>
      <c r="GS730" s="22"/>
      <c r="GT730" s="22"/>
      <c r="GU730" s="22"/>
      <c r="GV730" s="22"/>
      <c r="GW730" s="22"/>
      <c r="GX730" s="22"/>
      <c r="GY730" s="22"/>
      <c r="GZ730" s="22"/>
      <c r="HA730" s="22"/>
      <c r="HB730" s="22"/>
      <c r="HC730" s="22"/>
      <c r="HD730" s="22"/>
      <c r="HE730" s="22"/>
      <c r="HF730" s="22"/>
      <c r="HG730" s="22"/>
      <c r="HH730" s="22"/>
      <c r="HI730" s="22"/>
      <c r="HJ730" s="22"/>
      <c r="HK730" s="22"/>
      <c r="HL730" s="22"/>
      <c r="HM730" s="22"/>
      <c r="HN730" s="22"/>
      <c r="HO730" s="22"/>
      <c r="HP730" s="22"/>
      <c r="HQ730" s="22"/>
      <c r="HR730" s="22"/>
      <c r="HS730" s="22"/>
      <c r="HT730" s="22"/>
      <c r="HU730" s="22"/>
      <c r="HV730" s="22"/>
      <c r="HW730" s="22"/>
      <c r="HX730" s="22"/>
      <c r="HY730" s="22"/>
      <c r="HZ730" s="22"/>
      <c r="IA730" s="22"/>
      <c r="IB730" s="22"/>
      <c r="IC730" s="22"/>
      <c r="ID730" s="22"/>
      <c r="IE730" s="22"/>
      <c r="IF730" s="22"/>
      <c r="IG730" s="22"/>
      <c r="IH730" s="22"/>
      <c r="II730" s="22"/>
      <c r="IJ730" s="22"/>
      <c r="IK730" s="22"/>
      <c r="IL730" s="22"/>
      <c r="IM730" s="22"/>
      <c r="IN730" s="22"/>
      <c r="IO730" s="22"/>
      <c r="IP730" s="22"/>
      <c r="IQ730" s="22"/>
      <c r="IR730" s="22"/>
      <c r="IS730" s="22"/>
    </row>
    <row r="731" spans="1:253" s="21" customFormat="1" ht="32.4" customHeight="1" x14ac:dyDescent="0.3">
      <c r="A731" s="380" t="s">
        <v>5206</v>
      </c>
      <c r="B731" s="36" t="s">
        <v>6565</v>
      </c>
      <c r="C731" s="19" t="s">
        <v>414</v>
      </c>
      <c r="D731" s="61">
        <v>72000</v>
      </c>
      <c r="E731" s="61">
        <v>72000</v>
      </c>
      <c r="F731" s="67"/>
      <c r="G731" s="61">
        <v>72000</v>
      </c>
      <c r="H731" s="14">
        <v>0</v>
      </c>
      <c r="I731" s="32" t="s">
        <v>53</v>
      </c>
      <c r="J731" s="32"/>
      <c r="K731" s="12" t="s">
        <v>53</v>
      </c>
      <c r="L731" s="67"/>
      <c r="M731" s="24"/>
      <c r="N731" s="14">
        <v>0</v>
      </c>
      <c r="O731" s="14"/>
      <c r="P731" s="16" t="s">
        <v>32</v>
      </c>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22"/>
      <c r="FC731" s="22"/>
      <c r="FD731" s="22"/>
      <c r="FE731" s="22"/>
      <c r="FF731" s="22"/>
      <c r="FG731" s="22"/>
      <c r="FH731" s="22"/>
      <c r="FI731" s="22"/>
      <c r="FJ731" s="22"/>
      <c r="FK731" s="22"/>
      <c r="FL731" s="22"/>
      <c r="FM731" s="22"/>
      <c r="FN731" s="22"/>
      <c r="FO731" s="22"/>
      <c r="FP731" s="22"/>
      <c r="FQ731" s="22"/>
      <c r="FR731" s="22"/>
      <c r="FS731" s="22"/>
      <c r="FT731" s="22"/>
      <c r="FU731" s="22"/>
      <c r="FV731" s="22"/>
      <c r="FW731" s="22"/>
      <c r="FX731" s="22"/>
      <c r="FY731" s="22"/>
      <c r="FZ731" s="22"/>
      <c r="GA731" s="22"/>
      <c r="GB731" s="22"/>
      <c r="GC731" s="22"/>
      <c r="GD731" s="22"/>
      <c r="GE731" s="22"/>
      <c r="GF731" s="22"/>
      <c r="GG731" s="22"/>
      <c r="GH731" s="22"/>
      <c r="GI731" s="22"/>
      <c r="GJ731" s="22"/>
      <c r="GK731" s="22"/>
      <c r="GL731" s="22"/>
      <c r="GM731" s="22"/>
      <c r="GN731" s="22"/>
      <c r="GO731" s="22"/>
      <c r="GP731" s="22"/>
      <c r="GQ731" s="22"/>
      <c r="GR731" s="22"/>
      <c r="GS731" s="22"/>
      <c r="GT731" s="22"/>
      <c r="GU731" s="22"/>
      <c r="GV731" s="22"/>
      <c r="GW731" s="22"/>
      <c r="GX731" s="22"/>
      <c r="GY731" s="22"/>
      <c r="GZ731" s="22"/>
      <c r="HA731" s="22"/>
      <c r="HB731" s="22"/>
      <c r="HC731" s="22"/>
      <c r="HD731" s="22"/>
      <c r="HE731" s="22"/>
      <c r="HF731" s="22"/>
      <c r="HG731" s="22"/>
      <c r="HH731" s="22"/>
      <c r="HI731" s="22"/>
      <c r="HJ731" s="22"/>
      <c r="HK731" s="22"/>
      <c r="HL731" s="22"/>
      <c r="HM731" s="22"/>
      <c r="HN731" s="22"/>
      <c r="HO731" s="22"/>
      <c r="HP731" s="22"/>
      <c r="HQ731" s="22"/>
      <c r="HR731" s="22"/>
      <c r="HS731" s="22"/>
      <c r="HT731" s="22"/>
      <c r="HU731" s="22"/>
      <c r="HV731" s="22"/>
      <c r="HW731" s="22"/>
      <c r="HX731" s="22"/>
      <c r="HY731" s="22"/>
      <c r="HZ731" s="22"/>
      <c r="IA731" s="22"/>
      <c r="IB731" s="22"/>
      <c r="IC731" s="22"/>
      <c r="ID731" s="22"/>
      <c r="IE731" s="22"/>
      <c r="IF731" s="22"/>
      <c r="IG731" s="22"/>
      <c r="IH731" s="22"/>
      <c r="II731" s="22"/>
      <c r="IJ731" s="22"/>
      <c r="IK731" s="22"/>
      <c r="IL731" s="22"/>
      <c r="IM731" s="22"/>
      <c r="IN731" s="22"/>
      <c r="IO731" s="22"/>
      <c r="IP731" s="22"/>
      <c r="IQ731" s="22"/>
      <c r="IR731" s="22"/>
      <c r="IS731" s="22"/>
    </row>
    <row r="732" spans="1:253" s="21" customFormat="1" ht="32.4" customHeight="1" x14ac:dyDescent="0.3">
      <c r="A732" s="380" t="s">
        <v>307</v>
      </c>
      <c r="B732" s="36" t="s">
        <v>6566</v>
      </c>
      <c r="C732" s="19" t="s">
        <v>414</v>
      </c>
      <c r="D732" s="61">
        <v>72000</v>
      </c>
      <c r="E732" s="61">
        <v>72000</v>
      </c>
      <c r="F732" s="67"/>
      <c r="G732" s="61">
        <v>72000</v>
      </c>
      <c r="H732" s="14">
        <v>0</v>
      </c>
      <c r="I732" s="32" t="s">
        <v>53</v>
      </c>
      <c r="J732" s="32"/>
      <c r="K732" s="12" t="s">
        <v>53</v>
      </c>
      <c r="L732" s="67"/>
      <c r="M732" s="24"/>
      <c r="N732" s="14">
        <v>0</v>
      </c>
      <c r="O732" s="14"/>
      <c r="P732" s="16" t="s">
        <v>32</v>
      </c>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22"/>
      <c r="FC732" s="22"/>
      <c r="FD732" s="22"/>
      <c r="FE732" s="22"/>
      <c r="FF732" s="22"/>
      <c r="FG732" s="22"/>
      <c r="FH732" s="22"/>
      <c r="FI732" s="22"/>
      <c r="FJ732" s="22"/>
      <c r="FK732" s="22"/>
      <c r="FL732" s="22"/>
      <c r="FM732" s="22"/>
      <c r="FN732" s="22"/>
      <c r="FO732" s="22"/>
      <c r="FP732" s="22"/>
      <c r="FQ732" s="22"/>
      <c r="FR732" s="22"/>
      <c r="FS732" s="22"/>
      <c r="FT732" s="22"/>
      <c r="FU732" s="22"/>
      <c r="FV732" s="22"/>
      <c r="FW732" s="22"/>
      <c r="FX732" s="22"/>
      <c r="FY732" s="22"/>
      <c r="FZ732" s="22"/>
      <c r="GA732" s="22"/>
      <c r="GB732" s="22"/>
      <c r="GC732" s="22"/>
      <c r="GD732" s="22"/>
      <c r="GE732" s="22"/>
      <c r="GF732" s="22"/>
      <c r="GG732" s="22"/>
      <c r="GH732" s="22"/>
      <c r="GI732" s="22"/>
      <c r="GJ732" s="22"/>
      <c r="GK732" s="22"/>
      <c r="GL732" s="22"/>
      <c r="GM732" s="22"/>
      <c r="GN732" s="22"/>
      <c r="GO732" s="22"/>
      <c r="GP732" s="22"/>
      <c r="GQ732" s="22"/>
      <c r="GR732" s="22"/>
      <c r="GS732" s="22"/>
      <c r="GT732" s="22"/>
      <c r="GU732" s="22"/>
      <c r="GV732" s="22"/>
      <c r="GW732" s="22"/>
      <c r="GX732" s="22"/>
      <c r="GY732" s="22"/>
      <c r="GZ732" s="22"/>
      <c r="HA732" s="22"/>
      <c r="HB732" s="22"/>
      <c r="HC732" s="22"/>
      <c r="HD732" s="22"/>
      <c r="HE732" s="22"/>
      <c r="HF732" s="22"/>
      <c r="HG732" s="22"/>
      <c r="HH732" s="22"/>
      <c r="HI732" s="22"/>
      <c r="HJ732" s="22"/>
      <c r="HK732" s="22"/>
      <c r="HL732" s="22"/>
      <c r="HM732" s="22"/>
      <c r="HN732" s="22"/>
      <c r="HO732" s="22"/>
      <c r="HP732" s="22"/>
      <c r="HQ732" s="22"/>
      <c r="HR732" s="22"/>
      <c r="HS732" s="22"/>
      <c r="HT732" s="22"/>
      <c r="HU732" s="22"/>
      <c r="HV732" s="22"/>
      <c r="HW732" s="22"/>
      <c r="HX732" s="22"/>
      <c r="HY732" s="22"/>
      <c r="HZ732" s="22"/>
      <c r="IA732" s="22"/>
      <c r="IB732" s="22"/>
      <c r="IC732" s="22"/>
      <c r="ID732" s="22"/>
      <c r="IE732" s="22"/>
      <c r="IF732" s="22"/>
      <c r="IG732" s="22"/>
      <c r="IH732" s="22"/>
      <c r="II732" s="22"/>
      <c r="IJ732" s="22"/>
      <c r="IK732" s="22"/>
      <c r="IL732" s="22"/>
      <c r="IM732" s="22"/>
      <c r="IN732" s="22"/>
      <c r="IO732" s="22"/>
      <c r="IP732" s="22"/>
      <c r="IQ732" s="22"/>
      <c r="IR732" s="22"/>
      <c r="IS732" s="22"/>
    </row>
    <row r="733" spans="1:253" s="21" customFormat="1" ht="32.4" customHeight="1" x14ac:dyDescent="0.3">
      <c r="A733" s="380" t="s">
        <v>307</v>
      </c>
      <c r="B733" s="36" t="s">
        <v>6567</v>
      </c>
      <c r="C733" s="19" t="s">
        <v>414</v>
      </c>
      <c r="D733" s="61">
        <v>72000</v>
      </c>
      <c r="E733" s="61">
        <v>72000</v>
      </c>
      <c r="F733" s="67"/>
      <c r="G733" s="61">
        <v>72000</v>
      </c>
      <c r="H733" s="14">
        <v>0</v>
      </c>
      <c r="I733" s="32" t="s">
        <v>53</v>
      </c>
      <c r="J733" s="32"/>
      <c r="K733" s="12" t="s">
        <v>53</v>
      </c>
      <c r="L733" s="67"/>
      <c r="M733" s="24"/>
      <c r="N733" s="14">
        <v>0</v>
      </c>
      <c r="O733" s="14"/>
      <c r="P733" s="16" t="s">
        <v>32</v>
      </c>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22"/>
      <c r="FC733" s="22"/>
      <c r="FD733" s="22"/>
      <c r="FE733" s="22"/>
      <c r="FF733" s="22"/>
      <c r="FG733" s="22"/>
      <c r="FH733" s="22"/>
      <c r="FI733" s="22"/>
      <c r="FJ733" s="22"/>
      <c r="FK733" s="22"/>
      <c r="FL733" s="22"/>
      <c r="FM733" s="22"/>
      <c r="FN733" s="22"/>
      <c r="FO733" s="22"/>
      <c r="FP733" s="22"/>
      <c r="FQ733" s="22"/>
      <c r="FR733" s="22"/>
      <c r="FS733" s="22"/>
      <c r="FT733" s="22"/>
      <c r="FU733" s="22"/>
      <c r="FV733" s="22"/>
      <c r="FW733" s="22"/>
      <c r="FX733" s="22"/>
      <c r="FY733" s="22"/>
      <c r="FZ733" s="22"/>
      <c r="GA733" s="22"/>
      <c r="GB733" s="22"/>
      <c r="GC733" s="22"/>
      <c r="GD733" s="22"/>
      <c r="GE733" s="22"/>
      <c r="GF733" s="22"/>
      <c r="GG733" s="22"/>
      <c r="GH733" s="22"/>
      <c r="GI733" s="22"/>
      <c r="GJ733" s="22"/>
      <c r="GK733" s="22"/>
      <c r="GL733" s="22"/>
      <c r="GM733" s="22"/>
      <c r="GN733" s="22"/>
      <c r="GO733" s="22"/>
      <c r="GP733" s="22"/>
      <c r="GQ733" s="22"/>
      <c r="GR733" s="22"/>
      <c r="GS733" s="22"/>
      <c r="GT733" s="22"/>
      <c r="GU733" s="22"/>
      <c r="GV733" s="22"/>
      <c r="GW733" s="22"/>
      <c r="GX733" s="22"/>
      <c r="GY733" s="22"/>
      <c r="GZ733" s="22"/>
      <c r="HA733" s="22"/>
      <c r="HB733" s="22"/>
      <c r="HC733" s="22"/>
      <c r="HD733" s="22"/>
      <c r="HE733" s="22"/>
      <c r="HF733" s="22"/>
      <c r="HG733" s="22"/>
      <c r="HH733" s="22"/>
      <c r="HI733" s="22"/>
      <c r="HJ733" s="22"/>
      <c r="HK733" s="22"/>
      <c r="HL733" s="22"/>
      <c r="HM733" s="22"/>
      <c r="HN733" s="22"/>
      <c r="HO733" s="22"/>
      <c r="HP733" s="22"/>
      <c r="HQ733" s="22"/>
      <c r="HR733" s="22"/>
      <c r="HS733" s="22"/>
      <c r="HT733" s="22"/>
      <c r="HU733" s="22"/>
      <c r="HV733" s="22"/>
      <c r="HW733" s="22"/>
      <c r="HX733" s="22"/>
      <c r="HY733" s="22"/>
      <c r="HZ733" s="22"/>
      <c r="IA733" s="22"/>
      <c r="IB733" s="22"/>
      <c r="IC733" s="22"/>
      <c r="ID733" s="22"/>
      <c r="IE733" s="22"/>
      <c r="IF733" s="22"/>
      <c r="IG733" s="22"/>
      <c r="IH733" s="22"/>
      <c r="II733" s="22"/>
      <c r="IJ733" s="22"/>
      <c r="IK733" s="22"/>
      <c r="IL733" s="22"/>
      <c r="IM733" s="22"/>
      <c r="IN733" s="22"/>
      <c r="IO733" s="22"/>
      <c r="IP733" s="22"/>
      <c r="IQ733" s="22"/>
      <c r="IR733" s="22"/>
      <c r="IS733" s="22"/>
    </row>
    <row r="734" spans="1:253" s="21" customFormat="1" ht="32.4" customHeight="1" x14ac:dyDescent="0.3">
      <c r="A734" s="380" t="s">
        <v>307</v>
      </c>
      <c r="B734" s="36" t="s">
        <v>6568</v>
      </c>
      <c r="C734" s="19" t="s">
        <v>414</v>
      </c>
      <c r="D734" s="61">
        <v>72000</v>
      </c>
      <c r="E734" s="60">
        <v>72000</v>
      </c>
      <c r="F734" s="67"/>
      <c r="G734" s="60">
        <v>72000</v>
      </c>
      <c r="H734" s="14">
        <v>0</v>
      </c>
      <c r="I734" s="32" t="s">
        <v>53</v>
      </c>
      <c r="J734" s="32"/>
      <c r="K734" s="12" t="s">
        <v>53</v>
      </c>
      <c r="L734" s="67"/>
      <c r="M734" s="24"/>
      <c r="N734" s="14">
        <v>0</v>
      </c>
      <c r="O734" s="14"/>
      <c r="P734" s="16" t="s">
        <v>32</v>
      </c>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2"/>
      <c r="FH734" s="22"/>
      <c r="FI734" s="22"/>
      <c r="FJ734" s="22"/>
      <c r="FK734" s="22"/>
      <c r="FL734" s="22"/>
      <c r="FM734" s="22"/>
      <c r="FN734" s="22"/>
      <c r="FO734" s="22"/>
      <c r="FP734" s="22"/>
      <c r="FQ734" s="22"/>
      <c r="FR734" s="22"/>
      <c r="FS734" s="22"/>
      <c r="FT734" s="22"/>
      <c r="FU734" s="22"/>
      <c r="FV734" s="22"/>
      <c r="FW734" s="22"/>
      <c r="FX734" s="22"/>
      <c r="FY734" s="22"/>
      <c r="FZ734" s="22"/>
      <c r="GA734" s="22"/>
      <c r="GB734" s="22"/>
      <c r="GC734" s="22"/>
      <c r="GD734" s="22"/>
      <c r="GE734" s="22"/>
      <c r="GF734" s="22"/>
      <c r="GG734" s="22"/>
      <c r="GH734" s="22"/>
      <c r="GI734" s="22"/>
      <c r="GJ734" s="22"/>
      <c r="GK734" s="22"/>
      <c r="GL734" s="22"/>
      <c r="GM734" s="22"/>
      <c r="GN734" s="22"/>
      <c r="GO734" s="22"/>
      <c r="GP734" s="22"/>
      <c r="GQ734" s="22"/>
      <c r="GR734" s="22"/>
      <c r="GS734" s="22"/>
      <c r="GT734" s="22"/>
      <c r="GU734" s="22"/>
      <c r="GV734" s="22"/>
      <c r="GW734" s="22"/>
      <c r="GX734" s="22"/>
      <c r="GY734" s="22"/>
      <c r="GZ734" s="22"/>
      <c r="HA734" s="22"/>
      <c r="HB734" s="22"/>
      <c r="HC734" s="22"/>
      <c r="HD734" s="22"/>
      <c r="HE734" s="22"/>
      <c r="HF734" s="22"/>
      <c r="HG734" s="22"/>
      <c r="HH734" s="22"/>
      <c r="HI734" s="22"/>
      <c r="HJ734" s="22"/>
      <c r="HK734" s="22"/>
      <c r="HL734" s="22"/>
      <c r="HM734" s="22"/>
      <c r="HN734" s="22"/>
      <c r="HO734" s="22"/>
      <c r="HP734" s="22"/>
      <c r="HQ734" s="22"/>
      <c r="HR734" s="22"/>
      <c r="HS734" s="22"/>
      <c r="HT734" s="22"/>
      <c r="HU734" s="22"/>
      <c r="HV734" s="22"/>
      <c r="HW734" s="22"/>
      <c r="HX734" s="22"/>
      <c r="HY734" s="22"/>
      <c r="HZ734" s="22"/>
      <c r="IA734" s="22"/>
      <c r="IB734" s="22"/>
      <c r="IC734" s="22"/>
      <c r="ID734" s="22"/>
      <c r="IE734" s="22"/>
      <c r="IF734" s="22"/>
      <c r="IG734" s="22"/>
      <c r="IH734" s="22"/>
      <c r="II734" s="22"/>
      <c r="IJ734" s="22"/>
      <c r="IK734" s="22"/>
      <c r="IL734" s="22"/>
      <c r="IM734" s="22"/>
      <c r="IN734" s="22"/>
      <c r="IO734" s="22"/>
      <c r="IP734" s="22"/>
      <c r="IQ734" s="22"/>
      <c r="IR734" s="22"/>
      <c r="IS734" s="22"/>
    </row>
    <row r="735" spans="1:253" s="21" customFormat="1" ht="32.4" customHeight="1" x14ac:dyDescent="0.3">
      <c r="A735" s="380" t="s">
        <v>307</v>
      </c>
      <c r="B735" s="36" t="s">
        <v>6569</v>
      </c>
      <c r="C735" s="19" t="s">
        <v>414</v>
      </c>
      <c r="D735" s="61">
        <v>72000</v>
      </c>
      <c r="E735" s="60">
        <v>72000</v>
      </c>
      <c r="F735" s="67"/>
      <c r="G735" s="60">
        <v>72000</v>
      </c>
      <c r="H735" s="14">
        <v>0</v>
      </c>
      <c r="I735" s="32" t="s">
        <v>53</v>
      </c>
      <c r="J735" s="32"/>
      <c r="K735" s="12" t="s">
        <v>53</v>
      </c>
      <c r="L735" s="67"/>
      <c r="M735" s="24"/>
      <c r="N735" s="14">
        <v>0</v>
      </c>
      <c r="O735" s="14"/>
      <c r="P735" s="16" t="s">
        <v>32</v>
      </c>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22"/>
      <c r="FC735" s="22"/>
      <c r="FD735" s="22"/>
      <c r="FE735" s="22"/>
      <c r="FF735" s="22"/>
      <c r="FG735" s="22"/>
      <c r="FH735" s="22"/>
      <c r="FI735" s="22"/>
      <c r="FJ735" s="22"/>
      <c r="FK735" s="22"/>
      <c r="FL735" s="22"/>
      <c r="FM735" s="22"/>
      <c r="FN735" s="22"/>
      <c r="FO735" s="22"/>
      <c r="FP735" s="22"/>
      <c r="FQ735" s="22"/>
      <c r="FR735" s="22"/>
      <c r="FS735" s="22"/>
      <c r="FT735" s="22"/>
      <c r="FU735" s="22"/>
      <c r="FV735" s="22"/>
      <c r="FW735" s="22"/>
      <c r="FX735" s="22"/>
      <c r="FY735" s="22"/>
      <c r="FZ735" s="22"/>
      <c r="GA735" s="22"/>
      <c r="GB735" s="22"/>
      <c r="GC735" s="22"/>
      <c r="GD735" s="22"/>
      <c r="GE735" s="22"/>
      <c r="GF735" s="22"/>
      <c r="GG735" s="22"/>
      <c r="GH735" s="22"/>
      <c r="GI735" s="22"/>
      <c r="GJ735" s="22"/>
      <c r="GK735" s="22"/>
      <c r="GL735" s="22"/>
      <c r="GM735" s="22"/>
      <c r="GN735" s="22"/>
      <c r="GO735" s="22"/>
      <c r="GP735" s="22"/>
      <c r="GQ735" s="22"/>
      <c r="GR735" s="22"/>
      <c r="GS735" s="22"/>
      <c r="GT735" s="22"/>
      <c r="GU735" s="22"/>
      <c r="GV735" s="22"/>
      <c r="GW735" s="22"/>
      <c r="GX735" s="22"/>
      <c r="GY735" s="22"/>
      <c r="GZ735" s="22"/>
      <c r="HA735" s="22"/>
      <c r="HB735" s="22"/>
      <c r="HC735" s="22"/>
      <c r="HD735" s="22"/>
      <c r="HE735" s="22"/>
      <c r="HF735" s="22"/>
      <c r="HG735" s="22"/>
      <c r="HH735" s="22"/>
      <c r="HI735" s="22"/>
      <c r="HJ735" s="22"/>
      <c r="HK735" s="22"/>
      <c r="HL735" s="22"/>
      <c r="HM735" s="22"/>
      <c r="HN735" s="22"/>
      <c r="HO735" s="22"/>
      <c r="HP735" s="22"/>
      <c r="HQ735" s="22"/>
      <c r="HR735" s="22"/>
      <c r="HS735" s="22"/>
      <c r="HT735" s="22"/>
      <c r="HU735" s="22"/>
      <c r="HV735" s="22"/>
      <c r="HW735" s="22"/>
      <c r="HX735" s="22"/>
      <c r="HY735" s="22"/>
      <c r="HZ735" s="22"/>
      <c r="IA735" s="22"/>
      <c r="IB735" s="22"/>
      <c r="IC735" s="22"/>
      <c r="ID735" s="22"/>
      <c r="IE735" s="22"/>
      <c r="IF735" s="22"/>
      <c r="IG735" s="22"/>
      <c r="IH735" s="22"/>
      <c r="II735" s="22"/>
      <c r="IJ735" s="22"/>
      <c r="IK735" s="22"/>
      <c r="IL735" s="22"/>
      <c r="IM735" s="22"/>
      <c r="IN735" s="22"/>
      <c r="IO735" s="22"/>
      <c r="IP735" s="22"/>
      <c r="IQ735" s="22"/>
      <c r="IR735" s="22"/>
      <c r="IS735" s="22"/>
    </row>
    <row r="736" spans="1:253" s="21" customFormat="1" ht="32.4" customHeight="1" x14ac:dyDescent="0.3">
      <c r="A736" s="380" t="s">
        <v>307</v>
      </c>
      <c r="B736" s="36" t="s">
        <v>6570</v>
      </c>
      <c r="C736" s="19" t="s">
        <v>414</v>
      </c>
      <c r="D736" s="68">
        <v>72000</v>
      </c>
      <c r="E736" s="68">
        <v>72000</v>
      </c>
      <c r="F736" s="67"/>
      <c r="G736" s="68">
        <v>72000</v>
      </c>
      <c r="H736" s="14">
        <v>0</v>
      </c>
      <c r="I736" s="32" t="s">
        <v>53</v>
      </c>
      <c r="J736" s="32"/>
      <c r="K736" s="12" t="s">
        <v>53</v>
      </c>
      <c r="L736" s="67"/>
      <c r="M736" s="24"/>
      <c r="N736" s="14">
        <v>0</v>
      </c>
      <c r="O736" s="14"/>
      <c r="P736" s="16" t="s">
        <v>32</v>
      </c>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2"/>
      <c r="FJ736" s="22"/>
      <c r="FK736" s="22"/>
      <c r="FL736" s="22"/>
      <c r="FM736" s="22"/>
      <c r="FN736" s="22"/>
      <c r="FO736" s="22"/>
      <c r="FP736" s="22"/>
      <c r="FQ736" s="22"/>
      <c r="FR736" s="22"/>
      <c r="FS736" s="22"/>
      <c r="FT736" s="22"/>
      <c r="FU736" s="22"/>
      <c r="FV736" s="22"/>
      <c r="FW736" s="22"/>
      <c r="FX736" s="22"/>
      <c r="FY736" s="22"/>
      <c r="FZ736" s="22"/>
      <c r="GA736" s="22"/>
      <c r="GB736" s="22"/>
      <c r="GC736" s="22"/>
      <c r="GD736" s="22"/>
      <c r="GE736" s="22"/>
      <c r="GF736" s="22"/>
      <c r="GG736" s="22"/>
      <c r="GH736" s="22"/>
      <c r="GI736" s="22"/>
      <c r="GJ736" s="22"/>
      <c r="GK736" s="22"/>
      <c r="GL736" s="22"/>
      <c r="GM736" s="22"/>
      <c r="GN736" s="22"/>
      <c r="GO736" s="22"/>
      <c r="GP736" s="22"/>
      <c r="GQ736" s="22"/>
      <c r="GR736" s="22"/>
      <c r="GS736" s="22"/>
      <c r="GT736" s="22"/>
      <c r="GU736" s="22"/>
      <c r="GV736" s="22"/>
      <c r="GW736" s="22"/>
      <c r="GX736" s="22"/>
      <c r="GY736" s="22"/>
      <c r="GZ736" s="22"/>
      <c r="HA736" s="22"/>
      <c r="HB736" s="22"/>
      <c r="HC736" s="22"/>
      <c r="HD736" s="22"/>
      <c r="HE736" s="22"/>
      <c r="HF736" s="22"/>
      <c r="HG736" s="22"/>
      <c r="HH736" s="22"/>
      <c r="HI736" s="22"/>
      <c r="HJ736" s="22"/>
      <c r="HK736" s="22"/>
      <c r="HL736" s="22"/>
      <c r="HM736" s="22"/>
      <c r="HN736" s="22"/>
      <c r="HO736" s="22"/>
      <c r="HP736" s="22"/>
      <c r="HQ736" s="22"/>
      <c r="HR736" s="22"/>
      <c r="HS736" s="22"/>
      <c r="HT736" s="22"/>
      <c r="HU736" s="22"/>
      <c r="HV736" s="22"/>
      <c r="HW736" s="22"/>
      <c r="HX736" s="22"/>
      <c r="HY736" s="22"/>
      <c r="HZ736" s="22"/>
      <c r="IA736" s="22"/>
      <c r="IB736" s="22"/>
      <c r="IC736" s="22"/>
      <c r="ID736" s="22"/>
      <c r="IE736" s="22"/>
      <c r="IF736" s="22"/>
      <c r="IG736" s="22"/>
      <c r="IH736" s="22"/>
      <c r="II736" s="22"/>
      <c r="IJ736" s="22"/>
      <c r="IK736" s="22"/>
      <c r="IL736" s="22"/>
      <c r="IM736" s="22"/>
      <c r="IN736" s="22"/>
      <c r="IO736" s="22"/>
      <c r="IP736" s="22"/>
      <c r="IQ736" s="22"/>
      <c r="IR736" s="22"/>
      <c r="IS736" s="22"/>
    </row>
    <row r="737" spans="1:253" s="21" customFormat="1" ht="32.4" customHeight="1" x14ac:dyDescent="0.3">
      <c r="A737" s="380" t="s">
        <v>307</v>
      </c>
      <c r="B737" s="36" t="s">
        <v>6571</v>
      </c>
      <c r="C737" s="19" t="s">
        <v>414</v>
      </c>
      <c r="D737" s="68">
        <v>72000</v>
      </c>
      <c r="E737" s="68">
        <v>72000</v>
      </c>
      <c r="F737" s="67"/>
      <c r="G737" s="68">
        <v>72000</v>
      </c>
      <c r="H737" s="14">
        <v>0</v>
      </c>
      <c r="I737" s="32" t="s">
        <v>53</v>
      </c>
      <c r="J737" s="32"/>
      <c r="K737" s="12" t="s">
        <v>53</v>
      </c>
      <c r="L737" s="67"/>
      <c r="M737" s="24"/>
      <c r="N737" s="14">
        <v>0</v>
      </c>
      <c r="O737" s="14"/>
      <c r="P737" s="16" t="s">
        <v>32</v>
      </c>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22"/>
      <c r="FC737" s="22"/>
      <c r="FD737" s="22"/>
      <c r="FE737" s="22"/>
      <c r="FF737" s="22"/>
      <c r="FG737" s="22"/>
      <c r="FH737" s="22"/>
      <c r="FI737" s="22"/>
      <c r="FJ737" s="22"/>
      <c r="FK737" s="22"/>
      <c r="FL737" s="22"/>
      <c r="FM737" s="22"/>
      <c r="FN737" s="22"/>
      <c r="FO737" s="22"/>
      <c r="FP737" s="22"/>
      <c r="FQ737" s="22"/>
      <c r="FR737" s="22"/>
      <c r="FS737" s="22"/>
      <c r="FT737" s="22"/>
      <c r="FU737" s="22"/>
      <c r="FV737" s="22"/>
      <c r="FW737" s="22"/>
      <c r="FX737" s="22"/>
      <c r="FY737" s="22"/>
      <c r="FZ737" s="22"/>
      <c r="GA737" s="22"/>
      <c r="GB737" s="22"/>
      <c r="GC737" s="22"/>
      <c r="GD737" s="22"/>
      <c r="GE737" s="22"/>
      <c r="GF737" s="22"/>
      <c r="GG737" s="22"/>
      <c r="GH737" s="22"/>
      <c r="GI737" s="22"/>
      <c r="GJ737" s="22"/>
      <c r="GK737" s="22"/>
      <c r="GL737" s="22"/>
      <c r="GM737" s="22"/>
      <c r="GN737" s="22"/>
      <c r="GO737" s="22"/>
      <c r="GP737" s="22"/>
      <c r="GQ737" s="22"/>
      <c r="GR737" s="22"/>
      <c r="GS737" s="22"/>
      <c r="GT737" s="22"/>
      <c r="GU737" s="22"/>
      <c r="GV737" s="22"/>
      <c r="GW737" s="22"/>
      <c r="GX737" s="22"/>
      <c r="GY737" s="22"/>
      <c r="GZ737" s="22"/>
      <c r="HA737" s="22"/>
      <c r="HB737" s="22"/>
      <c r="HC737" s="22"/>
      <c r="HD737" s="22"/>
      <c r="HE737" s="22"/>
      <c r="HF737" s="22"/>
      <c r="HG737" s="22"/>
      <c r="HH737" s="22"/>
      <c r="HI737" s="22"/>
      <c r="HJ737" s="22"/>
      <c r="HK737" s="22"/>
      <c r="HL737" s="22"/>
      <c r="HM737" s="22"/>
      <c r="HN737" s="22"/>
      <c r="HO737" s="22"/>
      <c r="HP737" s="22"/>
      <c r="HQ737" s="22"/>
      <c r="HR737" s="22"/>
      <c r="HS737" s="22"/>
      <c r="HT737" s="22"/>
      <c r="HU737" s="22"/>
      <c r="HV737" s="22"/>
      <c r="HW737" s="22"/>
      <c r="HX737" s="22"/>
      <c r="HY737" s="22"/>
      <c r="HZ737" s="22"/>
      <c r="IA737" s="22"/>
      <c r="IB737" s="22"/>
      <c r="IC737" s="22"/>
      <c r="ID737" s="22"/>
      <c r="IE737" s="22"/>
      <c r="IF737" s="22"/>
      <c r="IG737" s="22"/>
      <c r="IH737" s="22"/>
      <c r="II737" s="22"/>
      <c r="IJ737" s="22"/>
      <c r="IK737" s="22"/>
      <c r="IL737" s="22"/>
      <c r="IM737" s="22"/>
      <c r="IN737" s="22"/>
      <c r="IO737" s="22"/>
      <c r="IP737" s="22"/>
      <c r="IQ737" s="22"/>
      <c r="IR737" s="22"/>
      <c r="IS737" s="22"/>
    </row>
    <row r="738" spans="1:253" s="21" customFormat="1" ht="32.4" customHeight="1" x14ac:dyDescent="0.3">
      <c r="A738" s="380" t="s">
        <v>307</v>
      </c>
      <c r="B738" s="36" t="s">
        <v>6572</v>
      </c>
      <c r="C738" s="19" t="s">
        <v>414</v>
      </c>
      <c r="D738" s="61">
        <v>72000</v>
      </c>
      <c r="E738" s="60">
        <v>72000</v>
      </c>
      <c r="F738" s="67"/>
      <c r="G738" s="60">
        <v>72000</v>
      </c>
      <c r="H738" s="14">
        <v>0</v>
      </c>
      <c r="I738" s="32" t="s">
        <v>53</v>
      </c>
      <c r="J738" s="32"/>
      <c r="K738" s="12" t="s">
        <v>53</v>
      </c>
      <c r="L738" s="67"/>
      <c r="M738" s="24"/>
      <c r="N738" s="14">
        <v>0</v>
      </c>
      <c r="O738" s="14"/>
      <c r="P738" s="16" t="s">
        <v>32</v>
      </c>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22"/>
      <c r="EX738" s="22"/>
      <c r="EY738" s="22"/>
      <c r="EZ738" s="22"/>
      <c r="FA738" s="22"/>
      <c r="FB738" s="22"/>
      <c r="FC738" s="22"/>
      <c r="FD738" s="22"/>
      <c r="FE738" s="22"/>
      <c r="FF738" s="22"/>
      <c r="FG738" s="22"/>
      <c r="FH738" s="22"/>
      <c r="FI738" s="22"/>
      <c r="FJ738" s="22"/>
      <c r="FK738" s="22"/>
      <c r="FL738" s="22"/>
      <c r="FM738" s="22"/>
      <c r="FN738" s="22"/>
      <c r="FO738" s="22"/>
      <c r="FP738" s="22"/>
      <c r="FQ738" s="22"/>
      <c r="FR738" s="22"/>
      <c r="FS738" s="22"/>
      <c r="FT738" s="22"/>
      <c r="FU738" s="22"/>
      <c r="FV738" s="22"/>
      <c r="FW738" s="22"/>
      <c r="FX738" s="22"/>
      <c r="FY738" s="22"/>
      <c r="FZ738" s="22"/>
      <c r="GA738" s="22"/>
      <c r="GB738" s="22"/>
      <c r="GC738" s="22"/>
      <c r="GD738" s="22"/>
      <c r="GE738" s="22"/>
      <c r="GF738" s="22"/>
      <c r="GG738" s="22"/>
      <c r="GH738" s="22"/>
      <c r="GI738" s="22"/>
      <c r="GJ738" s="22"/>
      <c r="GK738" s="22"/>
      <c r="GL738" s="22"/>
      <c r="GM738" s="22"/>
      <c r="GN738" s="22"/>
      <c r="GO738" s="22"/>
      <c r="GP738" s="22"/>
      <c r="GQ738" s="22"/>
      <c r="GR738" s="22"/>
      <c r="GS738" s="22"/>
      <c r="GT738" s="22"/>
      <c r="GU738" s="22"/>
      <c r="GV738" s="22"/>
      <c r="GW738" s="22"/>
      <c r="GX738" s="22"/>
      <c r="GY738" s="22"/>
      <c r="GZ738" s="22"/>
      <c r="HA738" s="22"/>
      <c r="HB738" s="22"/>
      <c r="HC738" s="22"/>
      <c r="HD738" s="22"/>
      <c r="HE738" s="22"/>
      <c r="HF738" s="22"/>
      <c r="HG738" s="22"/>
      <c r="HH738" s="22"/>
      <c r="HI738" s="22"/>
      <c r="HJ738" s="22"/>
      <c r="HK738" s="22"/>
      <c r="HL738" s="22"/>
      <c r="HM738" s="22"/>
      <c r="HN738" s="22"/>
      <c r="HO738" s="22"/>
      <c r="HP738" s="22"/>
      <c r="HQ738" s="22"/>
      <c r="HR738" s="22"/>
      <c r="HS738" s="22"/>
      <c r="HT738" s="22"/>
      <c r="HU738" s="22"/>
      <c r="HV738" s="22"/>
      <c r="HW738" s="22"/>
      <c r="HX738" s="22"/>
      <c r="HY738" s="22"/>
      <c r="HZ738" s="22"/>
      <c r="IA738" s="22"/>
      <c r="IB738" s="22"/>
      <c r="IC738" s="22"/>
      <c r="ID738" s="22"/>
      <c r="IE738" s="22"/>
      <c r="IF738" s="22"/>
      <c r="IG738" s="22"/>
      <c r="IH738" s="22"/>
      <c r="II738" s="22"/>
      <c r="IJ738" s="22"/>
      <c r="IK738" s="22"/>
      <c r="IL738" s="22"/>
      <c r="IM738" s="22"/>
      <c r="IN738" s="22"/>
      <c r="IO738" s="22"/>
      <c r="IP738" s="22"/>
      <c r="IQ738" s="22"/>
      <c r="IR738" s="22"/>
      <c r="IS738" s="22"/>
    </row>
    <row r="739" spans="1:253" s="21" customFormat="1" ht="32.4" customHeight="1" x14ac:dyDescent="0.3">
      <c r="A739" s="380" t="s">
        <v>307</v>
      </c>
      <c r="B739" s="36" t="s">
        <v>6573</v>
      </c>
      <c r="C739" s="19" t="s">
        <v>414</v>
      </c>
      <c r="D739" s="61">
        <v>72000</v>
      </c>
      <c r="E739" s="60">
        <v>72000</v>
      </c>
      <c r="F739" s="67"/>
      <c r="G739" s="60">
        <v>72000</v>
      </c>
      <c r="H739" s="14">
        <v>0</v>
      </c>
      <c r="I739" s="32" t="s">
        <v>53</v>
      </c>
      <c r="J739" s="32"/>
      <c r="K739" s="12" t="s">
        <v>53</v>
      </c>
      <c r="L739" s="67"/>
      <c r="M739" s="24"/>
      <c r="N739" s="14">
        <v>0</v>
      </c>
      <c r="O739" s="14"/>
      <c r="P739" s="16" t="s">
        <v>32</v>
      </c>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22"/>
      <c r="FC739" s="22"/>
      <c r="FD739" s="22"/>
      <c r="FE739" s="22"/>
      <c r="FF739" s="22"/>
      <c r="FG739" s="22"/>
      <c r="FH739" s="22"/>
      <c r="FI739" s="22"/>
      <c r="FJ739" s="22"/>
      <c r="FK739" s="22"/>
      <c r="FL739" s="22"/>
      <c r="FM739" s="22"/>
      <c r="FN739" s="22"/>
      <c r="FO739" s="22"/>
      <c r="FP739" s="22"/>
      <c r="FQ739" s="22"/>
      <c r="FR739" s="22"/>
      <c r="FS739" s="22"/>
      <c r="FT739" s="22"/>
      <c r="FU739" s="22"/>
      <c r="FV739" s="22"/>
      <c r="FW739" s="22"/>
      <c r="FX739" s="22"/>
      <c r="FY739" s="22"/>
      <c r="FZ739" s="22"/>
      <c r="GA739" s="22"/>
      <c r="GB739" s="22"/>
      <c r="GC739" s="22"/>
      <c r="GD739" s="22"/>
      <c r="GE739" s="22"/>
      <c r="GF739" s="22"/>
      <c r="GG739" s="22"/>
      <c r="GH739" s="22"/>
      <c r="GI739" s="22"/>
      <c r="GJ739" s="22"/>
      <c r="GK739" s="22"/>
      <c r="GL739" s="22"/>
      <c r="GM739" s="22"/>
      <c r="GN739" s="22"/>
      <c r="GO739" s="22"/>
      <c r="GP739" s="22"/>
      <c r="GQ739" s="22"/>
      <c r="GR739" s="22"/>
      <c r="GS739" s="22"/>
      <c r="GT739" s="22"/>
      <c r="GU739" s="22"/>
      <c r="GV739" s="22"/>
      <c r="GW739" s="22"/>
      <c r="GX739" s="22"/>
      <c r="GY739" s="22"/>
      <c r="GZ739" s="22"/>
      <c r="HA739" s="22"/>
      <c r="HB739" s="22"/>
      <c r="HC739" s="22"/>
      <c r="HD739" s="22"/>
      <c r="HE739" s="22"/>
      <c r="HF739" s="22"/>
      <c r="HG739" s="22"/>
      <c r="HH739" s="22"/>
      <c r="HI739" s="22"/>
      <c r="HJ739" s="22"/>
      <c r="HK739" s="22"/>
      <c r="HL739" s="22"/>
      <c r="HM739" s="22"/>
      <c r="HN739" s="22"/>
      <c r="HO739" s="22"/>
      <c r="HP739" s="22"/>
      <c r="HQ739" s="22"/>
      <c r="HR739" s="22"/>
      <c r="HS739" s="22"/>
      <c r="HT739" s="22"/>
      <c r="HU739" s="22"/>
      <c r="HV739" s="22"/>
      <c r="HW739" s="22"/>
      <c r="HX739" s="22"/>
      <c r="HY739" s="22"/>
      <c r="HZ739" s="22"/>
      <c r="IA739" s="22"/>
      <c r="IB739" s="22"/>
      <c r="IC739" s="22"/>
      <c r="ID739" s="22"/>
      <c r="IE739" s="22"/>
      <c r="IF739" s="22"/>
      <c r="IG739" s="22"/>
      <c r="IH739" s="22"/>
      <c r="II739" s="22"/>
      <c r="IJ739" s="22"/>
      <c r="IK739" s="22"/>
      <c r="IL739" s="22"/>
      <c r="IM739" s="22"/>
      <c r="IN739" s="22"/>
      <c r="IO739" s="22"/>
      <c r="IP739" s="22"/>
      <c r="IQ739" s="22"/>
      <c r="IR739" s="22"/>
      <c r="IS739" s="22"/>
    </row>
    <row r="740" spans="1:253" s="21" customFormat="1" ht="32.4" customHeight="1" x14ac:dyDescent="0.3">
      <c r="A740" s="380" t="s">
        <v>307</v>
      </c>
      <c r="B740" s="36" t="s">
        <v>6574</v>
      </c>
      <c r="C740" s="19" t="s">
        <v>414</v>
      </c>
      <c r="D740" s="68">
        <v>72000</v>
      </c>
      <c r="E740" s="68">
        <v>72000</v>
      </c>
      <c r="F740" s="67"/>
      <c r="G740" s="68">
        <v>72000</v>
      </c>
      <c r="H740" s="14">
        <v>0</v>
      </c>
      <c r="I740" s="32" t="s">
        <v>53</v>
      </c>
      <c r="J740" s="32"/>
      <c r="K740" s="12" t="s">
        <v>53</v>
      </c>
      <c r="L740" s="67"/>
      <c r="M740" s="24"/>
      <c r="N740" s="14">
        <v>0</v>
      </c>
      <c r="O740" s="14"/>
      <c r="P740" s="16" t="s">
        <v>32</v>
      </c>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22"/>
      <c r="FC740" s="22"/>
      <c r="FD740" s="22"/>
      <c r="FE740" s="22"/>
      <c r="FF740" s="22"/>
      <c r="FG740" s="22"/>
      <c r="FH740" s="22"/>
      <c r="FI740" s="22"/>
      <c r="FJ740" s="22"/>
      <c r="FK740" s="22"/>
      <c r="FL740" s="22"/>
      <c r="FM740" s="22"/>
      <c r="FN740" s="22"/>
      <c r="FO740" s="22"/>
      <c r="FP740" s="22"/>
      <c r="FQ740" s="22"/>
      <c r="FR740" s="22"/>
      <c r="FS740" s="22"/>
      <c r="FT740" s="22"/>
      <c r="FU740" s="22"/>
      <c r="FV740" s="22"/>
      <c r="FW740" s="22"/>
      <c r="FX740" s="22"/>
      <c r="FY740" s="22"/>
      <c r="FZ740" s="22"/>
      <c r="GA740" s="22"/>
      <c r="GB740" s="22"/>
      <c r="GC740" s="22"/>
      <c r="GD740" s="22"/>
      <c r="GE740" s="22"/>
      <c r="GF740" s="22"/>
      <c r="GG740" s="22"/>
      <c r="GH740" s="22"/>
      <c r="GI740" s="22"/>
      <c r="GJ740" s="22"/>
      <c r="GK740" s="22"/>
      <c r="GL740" s="22"/>
      <c r="GM740" s="22"/>
      <c r="GN740" s="22"/>
      <c r="GO740" s="22"/>
      <c r="GP740" s="22"/>
      <c r="GQ740" s="22"/>
      <c r="GR740" s="22"/>
      <c r="GS740" s="22"/>
      <c r="GT740" s="22"/>
      <c r="GU740" s="22"/>
      <c r="GV740" s="22"/>
      <c r="GW740" s="22"/>
      <c r="GX740" s="22"/>
      <c r="GY740" s="22"/>
      <c r="GZ740" s="22"/>
      <c r="HA740" s="22"/>
      <c r="HB740" s="22"/>
      <c r="HC740" s="22"/>
      <c r="HD740" s="22"/>
      <c r="HE740" s="22"/>
      <c r="HF740" s="22"/>
      <c r="HG740" s="22"/>
      <c r="HH740" s="22"/>
      <c r="HI740" s="22"/>
      <c r="HJ740" s="22"/>
      <c r="HK740" s="22"/>
      <c r="HL740" s="22"/>
      <c r="HM740" s="22"/>
      <c r="HN740" s="22"/>
      <c r="HO740" s="22"/>
      <c r="HP740" s="22"/>
      <c r="HQ740" s="22"/>
      <c r="HR740" s="22"/>
      <c r="HS740" s="22"/>
      <c r="HT740" s="22"/>
      <c r="HU740" s="22"/>
      <c r="HV740" s="22"/>
      <c r="HW740" s="22"/>
      <c r="HX740" s="22"/>
      <c r="HY740" s="22"/>
      <c r="HZ740" s="22"/>
      <c r="IA740" s="22"/>
      <c r="IB740" s="22"/>
      <c r="IC740" s="22"/>
      <c r="ID740" s="22"/>
      <c r="IE740" s="22"/>
      <c r="IF740" s="22"/>
      <c r="IG740" s="22"/>
      <c r="IH740" s="22"/>
      <c r="II740" s="22"/>
      <c r="IJ740" s="22"/>
      <c r="IK740" s="22"/>
      <c r="IL740" s="22"/>
      <c r="IM740" s="22"/>
      <c r="IN740" s="22"/>
      <c r="IO740" s="22"/>
      <c r="IP740" s="22"/>
      <c r="IQ740" s="22"/>
      <c r="IR740" s="22"/>
      <c r="IS740" s="22"/>
    </row>
    <row r="741" spans="1:253" s="21" customFormat="1" ht="32.4" customHeight="1" x14ac:dyDescent="0.3">
      <c r="A741" s="380" t="s">
        <v>307</v>
      </c>
      <c r="B741" s="36" t="s">
        <v>6575</v>
      </c>
      <c r="C741" s="19" t="s">
        <v>414</v>
      </c>
      <c r="D741" s="68">
        <v>72000</v>
      </c>
      <c r="E741" s="68">
        <v>72000</v>
      </c>
      <c r="F741" s="67"/>
      <c r="G741" s="68">
        <v>72000</v>
      </c>
      <c r="H741" s="14">
        <v>0</v>
      </c>
      <c r="I741" s="32" t="s">
        <v>53</v>
      </c>
      <c r="J741" s="32"/>
      <c r="K741" s="12" t="s">
        <v>53</v>
      </c>
      <c r="L741" s="67"/>
      <c r="M741" s="24"/>
      <c r="N741" s="14">
        <v>0</v>
      </c>
      <c r="O741" s="14"/>
      <c r="P741" s="16" t="s">
        <v>32</v>
      </c>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22"/>
      <c r="FC741" s="22"/>
      <c r="FD741" s="22"/>
      <c r="FE741" s="22"/>
      <c r="FF741" s="22"/>
      <c r="FG741" s="22"/>
      <c r="FH741" s="22"/>
      <c r="FI741" s="22"/>
      <c r="FJ741" s="22"/>
      <c r="FK741" s="22"/>
      <c r="FL741" s="22"/>
      <c r="FM741" s="22"/>
      <c r="FN741" s="22"/>
      <c r="FO741" s="22"/>
      <c r="FP741" s="22"/>
      <c r="FQ741" s="22"/>
      <c r="FR741" s="22"/>
      <c r="FS741" s="22"/>
      <c r="FT741" s="22"/>
      <c r="FU741" s="22"/>
      <c r="FV741" s="22"/>
      <c r="FW741" s="22"/>
      <c r="FX741" s="22"/>
      <c r="FY741" s="22"/>
      <c r="FZ741" s="22"/>
      <c r="GA741" s="22"/>
      <c r="GB741" s="22"/>
      <c r="GC741" s="22"/>
      <c r="GD741" s="22"/>
      <c r="GE741" s="22"/>
      <c r="GF741" s="22"/>
      <c r="GG741" s="22"/>
      <c r="GH741" s="22"/>
      <c r="GI741" s="22"/>
      <c r="GJ741" s="22"/>
      <c r="GK741" s="22"/>
      <c r="GL741" s="22"/>
      <c r="GM741" s="22"/>
      <c r="GN741" s="22"/>
      <c r="GO741" s="22"/>
      <c r="GP741" s="22"/>
      <c r="GQ741" s="22"/>
      <c r="GR741" s="22"/>
      <c r="GS741" s="22"/>
      <c r="GT741" s="22"/>
      <c r="GU741" s="22"/>
      <c r="GV741" s="22"/>
      <c r="GW741" s="22"/>
      <c r="GX741" s="22"/>
      <c r="GY741" s="22"/>
      <c r="GZ741" s="22"/>
      <c r="HA741" s="22"/>
      <c r="HB741" s="22"/>
      <c r="HC741" s="22"/>
      <c r="HD741" s="22"/>
      <c r="HE741" s="22"/>
      <c r="HF741" s="22"/>
      <c r="HG741" s="22"/>
      <c r="HH741" s="22"/>
      <c r="HI741" s="22"/>
      <c r="HJ741" s="22"/>
      <c r="HK741" s="22"/>
      <c r="HL741" s="22"/>
      <c r="HM741" s="22"/>
      <c r="HN741" s="22"/>
      <c r="HO741" s="22"/>
      <c r="HP741" s="22"/>
      <c r="HQ741" s="22"/>
      <c r="HR741" s="22"/>
      <c r="HS741" s="22"/>
      <c r="HT741" s="22"/>
      <c r="HU741" s="22"/>
      <c r="HV741" s="22"/>
      <c r="HW741" s="22"/>
      <c r="HX741" s="22"/>
      <c r="HY741" s="22"/>
      <c r="HZ741" s="22"/>
      <c r="IA741" s="22"/>
      <c r="IB741" s="22"/>
      <c r="IC741" s="22"/>
      <c r="ID741" s="22"/>
      <c r="IE741" s="22"/>
      <c r="IF741" s="22"/>
      <c r="IG741" s="22"/>
      <c r="IH741" s="22"/>
      <c r="II741" s="22"/>
      <c r="IJ741" s="22"/>
      <c r="IK741" s="22"/>
      <c r="IL741" s="22"/>
      <c r="IM741" s="22"/>
      <c r="IN741" s="22"/>
      <c r="IO741" s="22"/>
      <c r="IP741" s="22"/>
      <c r="IQ741" s="22"/>
      <c r="IR741" s="22"/>
      <c r="IS741" s="22"/>
    </row>
    <row r="742" spans="1:253" s="21" customFormat="1" ht="32.4" customHeight="1" x14ac:dyDescent="0.3">
      <c r="A742" s="380" t="s">
        <v>307</v>
      </c>
      <c r="B742" s="36" t="s">
        <v>6576</v>
      </c>
      <c r="C742" s="19" t="s">
        <v>414</v>
      </c>
      <c r="D742" s="61">
        <v>72000</v>
      </c>
      <c r="E742" s="60">
        <v>72000</v>
      </c>
      <c r="F742" s="67"/>
      <c r="G742" s="60">
        <v>72000</v>
      </c>
      <c r="H742" s="14">
        <v>0</v>
      </c>
      <c r="I742" s="32" t="s">
        <v>53</v>
      </c>
      <c r="J742" s="32"/>
      <c r="K742" s="12" t="s">
        <v>53</v>
      </c>
      <c r="L742" s="67"/>
      <c r="M742" s="24"/>
      <c r="N742" s="14">
        <v>0</v>
      </c>
      <c r="O742" s="14"/>
      <c r="P742" s="16" t="s">
        <v>32</v>
      </c>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c r="HT742" s="22"/>
      <c r="HU742" s="22"/>
      <c r="HV742" s="22"/>
      <c r="HW742" s="22"/>
      <c r="HX742" s="22"/>
      <c r="HY742" s="22"/>
      <c r="HZ742" s="22"/>
      <c r="IA742" s="22"/>
      <c r="IB742" s="22"/>
      <c r="IC742" s="22"/>
      <c r="ID742" s="22"/>
      <c r="IE742" s="22"/>
      <c r="IF742" s="22"/>
      <c r="IG742" s="22"/>
      <c r="IH742" s="22"/>
      <c r="II742" s="22"/>
      <c r="IJ742" s="22"/>
      <c r="IK742" s="22"/>
      <c r="IL742" s="22"/>
      <c r="IM742" s="22"/>
      <c r="IN742" s="22"/>
      <c r="IO742" s="22"/>
      <c r="IP742" s="22"/>
      <c r="IQ742" s="22"/>
      <c r="IR742" s="22"/>
      <c r="IS742" s="22"/>
    </row>
    <row r="743" spans="1:253" s="21" customFormat="1" ht="32.4" customHeight="1" x14ac:dyDescent="0.3">
      <c r="A743" s="380" t="s">
        <v>306</v>
      </c>
      <c r="B743" s="36" t="s">
        <v>6577</v>
      </c>
      <c r="C743" s="19" t="s">
        <v>414</v>
      </c>
      <c r="D743" s="62">
        <v>72000</v>
      </c>
      <c r="E743" s="62">
        <v>72000</v>
      </c>
      <c r="F743" s="18"/>
      <c r="G743" s="62">
        <v>72000</v>
      </c>
      <c r="H743" s="14">
        <v>0</v>
      </c>
      <c r="I743" s="32" t="s">
        <v>53</v>
      </c>
      <c r="J743" s="32"/>
      <c r="K743" s="12" t="s">
        <v>53</v>
      </c>
      <c r="L743" s="32"/>
      <c r="M743" s="24"/>
      <c r="N743" s="14">
        <v>0</v>
      </c>
      <c r="O743" s="14"/>
      <c r="P743" s="16" t="s">
        <v>32</v>
      </c>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c r="HT743" s="22"/>
      <c r="HU743" s="22"/>
      <c r="HV743" s="22"/>
      <c r="HW743" s="22"/>
      <c r="HX743" s="22"/>
      <c r="HY743" s="22"/>
      <c r="HZ743" s="22"/>
      <c r="IA743" s="22"/>
      <c r="IB743" s="22"/>
      <c r="IC743" s="22"/>
      <c r="ID743" s="22"/>
      <c r="IE743" s="22"/>
      <c r="IF743" s="22"/>
      <c r="IG743" s="22"/>
      <c r="IH743" s="22"/>
      <c r="II743" s="22"/>
      <c r="IJ743" s="22"/>
      <c r="IK743" s="22"/>
      <c r="IL743" s="22"/>
      <c r="IM743" s="22"/>
      <c r="IN743" s="22"/>
      <c r="IO743" s="22"/>
      <c r="IP743" s="22"/>
      <c r="IQ743" s="22"/>
      <c r="IR743" s="22"/>
      <c r="IS743" s="22"/>
    </row>
    <row r="744" spans="1:253" s="21" customFormat="1" ht="32.4" customHeight="1" x14ac:dyDescent="0.3">
      <c r="A744" s="380" t="s">
        <v>326</v>
      </c>
      <c r="B744" s="36" t="s">
        <v>6578</v>
      </c>
      <c r="C744" s="19" t="s">
        <v>414</v>
      </c>
      <c r="D744" s="68">
        <v>72000</v>
      </c>
      <c r="E744" s="68">
        <v>72000</v>
      </c>
      <c r="F744" s="67"/>
      <c r="G744" s="68">
        <v>72000</v>
      </c>
      <c r="H744" s="14">
        <v>0</v>
      </c>
      <c r="I744" s="32" t="s">
        <v>53</v>
      </c>
      <c r="J744" s="32"/>
      <c r="K744" s="12" t="s">
        <v>53</v>
      </c>
      <c r="L744" s="67"/>
      <c r="M744" s="24"/>
      <c r="N744" s="14">
        <v>0</v>
      </c>
      <c r="O744" s="14"/>
      <c r="P744" s="16" t="s">
        <v>32</v>
      </c>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22"/>
      <c r="FC744" s="22"/>
      <c r="FD744" s="22"/>
      <c r="FE744" s="22"/>
      <c r="FF744" s="22"/>
      <c r="FG744" s="22"/>
      <c r="FH744" s="22"/>
      <c r="FI744" s="22"/>
      <c r="FJ744" s="22"/>
      <c r="FK744" s="22"/>
      <c r="FL744" s="22"/>
      <c r="FM744" s="22"/>
      <c r="FN744" s="22"/>
      <c r="FO744" s="22"/>
      <c r="FP744" s="22"/>
      <c r="FQ744" s="22"/>
      <c r="FR744" s="22"/>
      <c r="FS744" s="22"/>
      <c r="FT744" s="22"/>
      <c r="FU744" s="22"/>
      <c r="FV744" s="22"/>
      <c r="FW744" s="22"/>
      <c r="FX744" s="22"/>
      <c r="FY744" s="22"/>
      <c r="FZ744" s="22"/>
      <c r="GA744" s="22"/>
      <c r="GB744" s="22"/>
      <c r="GC744" s="22"/>
      <c r="GD744" s="22"/>
      <c r="GE744" s="22"/>
      <c r="GF744" s="22"/>
      <c r="GG744" s="22"/>
      <c r="GH744" s="22"/>
      <c r="GI744" s="22"/>
      <c r="GJ744" s="22"/>
      <c r="GK744" s="22"/>
      <c r="GL744" s="22"/>
      <c r="GM744" s="22"/>
      <c r="GN744" s="22"/>
      <c r="GO744" s="22"/>
      <c r="GP744" s="22"/>
      <c r="GQ744" s="22"/>
      <c r="GR744" s="22"/>
      <c r="GS744" s="22"/>
      <c r="GT744" s="22"/>
      <c r="GU744" s="22"/>
      <c r="GV744" s="22"/>
      <c r="GW744" s="22"/>
      <c r="GX744" s="22"/>
      <c r="GY744" s="22"/>
      <c r="GZ744" s="22"/>
      <c r="HA744" s="22"/>
      <c r="HB744" s="22"/>
      <c r="HC744" s="22"/>
      <c r="HD744" s="22"/>
      <c r="HE744" s="22"/>
      <c r="HF744" s="22"/>
      <c r="HG744" s="22"/>
      <c r="HH744" s="22"/>
      <c r="HI744" s="22"/>
      <c r="HJ744" s="22"/>
      <c r="HK744" s="22"/>
      <c r="HL744" s="22"/>
      <c r="HM744" s="22"/>
      <c r="HN744" s="22"/>
      <c r="HO744" s="22"/>
      <c r="HP744" s="22"/>
      <c r="HQ744" s="22"/>
      <c r="HR744" s="22"/>
      <c r="HS744" s="22"/>
      <c r="HT744" s="22"/>
      <c r="HU744" s="22"/>
      <c r="HV744" s="22"/>
      <c r="HW744" s="22"/>
      <c r="HX744" s="22"/>
      <c r="HY744" s="22"/>
      <c r="HZ744" s="22"/>
      <c r="IA744" s="22"/>
      <c r="IB744" s="22"/>
      <c r="IC744" s="22"/>
      <c r="ID744" s="22"/>
      <c r="IE744" s="22"/>
      <c r="IF744" s="22"/>
      <c r="IG744" s="22"/>
      <c r="IH744" s="22"/>
      <c r="II744" s="22"/>
      <c r="IJ744" s="22"/>
      <c r="IK744" s="22"/>
      <c r="IL744" s="22"/>
      <c r="IM744" s="22"/>
      <c r="IN744" s="22"/>
      <c r="IO744" s="22"/>
      <c r="IP744" s="22"/>
      <c r="IQ744" s="22"/>
      <c r="IR744" s="22"/>
      <c r="IS744" s="22"/>
    </row>
    <row r="745" spans="1:253" s="21" customFormat="1" ht="32.4" customHeight="1" x14ac:dyDescent="0.3">
      <c r="A745" s="380" t="s">
        <v>325</v>
      </c>
      <c r="B745" s="36" t="s">
        <v>6579</v>
      </c>
      <c r="C745" s="19" t="s">
        <v>414</v>
      </c>
      <c r="D745" s="61">
        <v>72000</v>
      </c>
      <c r="E745" s="60">
        <v>72000</v>
      </c>
      <c r="F745" s="67"/>
      <c r="G745" s="60">
        <v>72000</v>
      </c>
      <c r="H745" s="14">
        <v>0</v>
      </c>
      <c r="I745" s="32" t="s">
        <v>53</v>
      </c>
      <c r="J745" s="32"/>
      <c r="K745" s="12" t="s">
        <v>53</v>
      </c>
      <c r="L745" s="67"/>
      <c r="M745" s="24"/>
      <c r="N745" s="14">
        <v>0</v>
      </c>
      <c r="O745" s="14"/>
      <c r="P745" s="16" t="s">
        <v>32</v>
      </c>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22"/>
      <c r="FC745" s="22"/>
      <c r="FD745" s="22"/>
      <c r="FE745" s="22"/>
      <c r="FF745" s="22"/>
      <c r="FG745" s="22"/>
      <c r="FH745" s="22"/>
      <c r="FI745" s="22"/>
      <c r="FJ745" s="22"/>
      <c r="FK745" s="22"/>
      <c r="FL745" s="22"/>
      <c r="FM745" s="22"/>
      <c r="FN745" s="22"/>
      <c r="FO745" s="22"/>
      <c r="FP745" s="22"/>
      <c r="FQ745" s="22"/>
      <c r="FR745" s="22"/>
      <c r="FS745" s="22"/>
      <c r="FT745" s="22"/>
      <c r="FU745" s="22"/>
      <c r="FV745" s="22"/>
      <c r="FW745" s="22"/>
      <c r="FX745" s="22"/>
      <c r="FY745" s="22"/>
      <c r="FZ745" s="22"/>
      <c r="GA745" s="22"/>
      <c r="GB745" s="22"/>
      <c r="GC745" s="22"/>
      <c r="GD745" s="22"/>
      <c r="GE745" s="22"/>
      <c r="GF745" s="22"/>
      <c r="GG745" s="22"/>
      <c r="GH745" s="22"/>
      <c r="GI745" s="22"/>
      <c r="GJ745" s="22"/>
      <c r="GK745" s="22"/>
      <c r="GL745" s="22"/>
      <c r="GM745" s="22"/>
      <c r="GN745" s="22"/>
      <c r="GO745" s="22"/>
      <c r="GP745" s="22"/>
      <c r="GQ745" s="22"/>
      <c r="GR745" s="22"/>
      <c r="GS745" s="22"/>
      <c r="GT745" s="22"/>
      <c r="GU745" s="22"/>
      <c r="GV745" s="22"/>
      <c r="GW745" s="22"/>
      <c r="GX745" s="22"/>
      <c r="GY745" s="22"/>
      <c r="GZ745" s="22"/>
      <c r="HA745" s="22"/>
      <c r="HB745" s="22"/>
      <c r="HC745" s="22"/>
      <c r="HD745" s="22"/>
      <c r="HE745" s="22"/>
      <c r="HF745" s="22"/>
      <c r="HG745" s="22"/>
      <c r="HH745" s="22"/>
      <c r="HI745" s="22"/>
      <c r="HJ745" s="22"/>
      <c r="HK745" s="22"/>
      <c r="HL745" s="22"/>
      <c r="HM745" s="22"/>
      <c r="HN745" s="22"/>
      <c r="HO745" s="22"/>
      <c r="HP745" s="22"/>
      <c r="HQ745" s="22"/>
      <c r="HR745" s="22"/>
      <c r="HS745" s="22"/>
      <c r="HT745" s="22"/>
      <c r="HU745" s="22"/>
      <c r="HV745" s="22"/>
      <c r="HW745" s="22"/>
      <c r="HX745" s="22"/>
      <c r="HY745" s="22"/>
      <c r="HZ745" s="22"/>
      <c r="IA745" s="22"/>
      <c r="IB745" s="22"/>
      <c r="IC745" s="22"/>
      <c r="ID745" s="22"/>
      <c r="IE745" s="22"/>
      <c r="IF745" s="22"/>
      <c r="IG745" s="22"/>
      <c r="IH745" s="22"/>
      <c r="II745" s="22"/>
      <c r="IJ745" s="22"/>
      <c r="IK745" s="22"/>
      <c r="IL745" s="22"/>
      <c r="IM745" s="22"/>
      <c r="IN745" s="22"/>
      <c r="IO745" s="22"/>
      <c r="IP745" s="22"/>
      <c r="IQ745" s="22"/>
      <c r="IR745" s="22"/>
      <c r="IS745" s="22"/>
    </row>
    <row r="746" spans="1:253" s="21" customFormat="1" ht="32.4" customHeight="1" x14ac:dyDescent="0.3">
      <c r="A746" s="380" t="s">
        <v>325</v>
      </c>
      <c r="B746" s="36" t="s">
        <v>6580</v>
      </c>
      <c r="C746" s="19" t="s">
        <v>414</v>
      </c>
      <c r="D746" s="61">
        <v>72000</v>
      </c>
      <c r="E746" s="60">
        <v>72000</v>
      </c>
      <c r="F746" s="18"/>
      <c r="G746" s="60">
        <v>72000</v>
      </c>
      <c r="H746" s="14">
        <v>0</v>
      </c>
      <c r="I746" s="32" t="s">
        <v>53</v>
      </c>
      <c r="J746" s="32"/>
      <c r="K746" s="12" t="s">
        <v>53</v>
      </c>
      <c r="L746" s="32"/>
      <c r="M746" s="24"/>
      <c r="N746" s="14">
        <v>0</v>
      </c>
      <c r="O746" s="12"/>
      <c r="P746" s="16" t="s">
        <v>32</v>
      </c>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2"/>
      <c r="FJ746" s="22"/>
      <c r="FK746" s="22"/>
      <c r="FL746" s="22"/>
      <c r="FM746" s="22"/>
      <c r="FN746" s="22"/>
      <c r="FO746" s="22"/>
      <c r="FP746" s="22"/>
      <c r="FQ746" s="22"/>
      <c r="FR746" s="22"/>
      <c r="FS746" s="22"/>
      <c r="FT746" s="22"/>
      <c r="FU746" s="22"/>
      <c r="FV746" s="22"/>
      <c r="FW746" s="22"/>
      <c r="FX746" s="22"/>
      <c r="FY746" s="22"/>
      <c r="FZ746" s="22"/>
      <c r="GA746" s="22"/>
      <c r="GB746" s="22"/>
      <c r="GC746" s="22"/>
      <c r="GD746" s="22"/>
      <c r="GE746" s="22"/>
      <c r="GF746" s="22"/>
      <c r="GG746" s="22"/>
      <c r="GH746" s="22"/>
      <c r="GI746" s="22"/>
      <c r="GJ746" s="22"/>
      <c r="GK746" s="22"/>
      <c r="GL746" s="22"/>
      <c r="GM746" s="22"/>
      <c r="GN746" s="22"/>
      <c r="GO746" s="22"/>
      <c r="GP746" s="22"/>
      <c r="GQ746" s="22"/>
      <c r="GR746" s="22"/>
      <c r="GS746" s="22"/>
      <c r="GT746" s="22"/>
      <c r="GU746" s="22"/>
      <c r="GV746" s="22"/>
      <c r="GW746" s="22"/>
      <c r="GX746" s="22"/>
      <c r="GY746" s="22"/>
      <c r="GZ746" s="22"/>
      <c r="HA746" s="22"/>
      <c r="HB746" s="22"/>
      <c r="HC746" s="22"/>
      <c r="HD746" s="22"/>
      <c r="HE746" s="22"/>
      <c r="HF746" s="22"/>
      <c r="HG746" s="22"/>
      <c r="HH746" s="22"/>
      <c r="HI746" s="22"/>
      <c r="HJ746" s="22"/>
      <c r="HK746" s="22"/>
      <c r="HL746" s="22"/>
      <c r="HM746" s="22"/>
      <c r="HN746" s="22"/>
      <c r="HO746" s="22"/>
      <c r="HP746" s="22"/>
      <c r="HQ746" s="22"/>
      <c r="HR746" s="22"/>
      <c r="HS746" s="22"/>
      <c r="HT746" s="22"/>
      <c r="HU746" s="22"/>
      <c r="HV746" s="22"/>
      <c r="HW746" s="22"/>
      <c r="HX746" s="22"/>
      <c r="HY746" s="22"/>
      <c r="HZ746" s="22"/>
      <c r="IA746" s="22"/>
      <c r="IB746" s="22"/>
      <c r="IC746" s="22"/>
      <c r="ID746" s="22"/>
      <c r="IE746" s="22"/>
      <c r="IF746" s="22"/>
      <c r="IG746" s="22"/>
      <c r="IH746" s="22"/>
      <c r="II746" s="22"/>
      <c r="IJ746" s="22"/>
      <c r="IK746" s="22"/>
      <c r="IL746" s="22"/>
      <c r="IM746" s="22"/>
      <c r="IN746" s="22"/>
      <c r="IO746" s="22"/>
      <c r="IP746" s="22"/>
      <c r="IQ746" s="22"/>
      <c r="IR746" s="22"/>
      <c r="IS746" s="22"/>
    </row>
    <row r="747" spans="1:253" s="21" customFormat="1" ht="32.4" customHeight="1" x14ac:dyDescent="0.3">
      <c r="A747" s="380" t="s">
        <v>5236</v>
      </c>
      <c r="B747" s="36" t="s">
        <v>6581</v>
      </c>
      <c r="C747" s="19" t="s">
        <v>414</v>
      </c>
      <c r="D747" s="61">
        <v>72000</v>
      </c>
      <c r="E747" s="60">
        <v>72000</v>
      </c>
      <c r="F747" s="67"/>
      <c r="G747" s="60">
        <v>72000</v>
      </c>
      <c r="H747" s="14">
        <v>0</v>
      </c>
      <c r="I747" s="32" t="s">
        <v>53</v>
      </c>
      <c r="J747" s="32"/>
      <c r="K747" s="12" t="s">
        <v>53</v>
      </c>
      <c r="L747" s="67"/>
      <c r="M747" s="24"/>
      <c r="N747" s="14">
        <v>0</v>
      </c>
      <c r="O747" s="12"/>
      <c r="P747" s="16" t="s">
        <v>32</v>
      </c>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22"/>
      <c r="FC747" s="22"/>
      <c r="FD747" s="22"/>
      <c r="FE747" s="22"/>
      <c r="FF747" s="22"/>
      <c r="FG747" s="22"/>
      <c r="FH747" s="22"/>
      <c r="FI747" s="22"/>
      <c r="FJ747" s="22"/>
      <c r="FK747" s="22"/>
      <c r="FL747" s="22"/>
      <c r="FM747" s="22"/>
      <c r="FN747" s="22"/>
      <c r="FO747" s="22"/>
      <c r="FP747" s="22"/>
      <c r="FQ747" s="22"/>
      <c r="FR747" s="22"/>
      <c r="FS747" s="22"/>
      <c r="FT747" s="22"/>
      <c r="FU747" s="22"/>
      <c r="FV747" s="22"/>
      <c r="FW747" s="22"/>
      <c r="FX747" s="22"/>
      <c r="FY747" s="22"/>
      <c r="FZ747" s="22"/>
      <c r="GA747" s="22"/>
      <c r="GB747" s="22"/>
      <c r="GC747" s="22"/>
      <c r="GD747" s="22"/>
      <c r="GE747" s="22"/>
      <c r="GF747" s="22"/>
      <c r="GG747" s="22"/>
      <c r="GH747" s="22"/>
      <c r="GI747" s="22"/>
      <c r="GJ747" s="22"/>
      <c r="GK747" s="22"/>
      <c r="GL747" s="22"/>
      <c r="GM747" s="22"/>
      <c r="GN747" s="22"/>
      <c r="GO747" s="22"/>
      <c r="GP747" s="22"/>
      <c r="GQ747" s="22"/>
      <c r="GR747" s="22"/>
      <c r="GS747" s="22"/>
      <c r="GT747" s="22"/>
      <c r="GU747" s="22"/>
      <c r="GV747" s="22"/>
      <c r="GW747" s="22"/>
      <c r="GX747" s="22"/>
      <c r="GY747" s="22"/>
      <c r="GZ747" s="22"/>
      <c r="HA747" s="22"/>
      <c r="HB747" s="22"/>
      <c r="HC747" s="22"/>
      <c r="HD747" s="22"/>
      <c r="HE747" s="22"/>
      <c r="HF747" s="22"/>
      <c r="HG747" s="22"/>
      <c r="HH747" s="22"/>
      <c r="HI747" s="22"/>
      <c r="HJ747" s="22"/>
      <c r="HK747" s="22"/>
      <c r="HL747" s="22"/>
      <c r="HM747" s="22"/>
      <c r="HN747" s="22"/>
      <c r="HO747" s="22"/>
      <c r="HP747" s="22"/>
      <c r="HQ747" s="22"/>
      <c r="HR747" s="22"/>
      <c r="HS747" s="22"/>
      <c r="HT747" s="22"/>
      <c r="HU747" s="22"/>
      <c r="HV747" s="22"/>
      <c r="HW747" s="22"/>
      <c r="HX747" s="22"/>
      <c r="HY747" s="22"/>
      <c r="HZ747" s="22"/>
      <c r="IA747" s="22"/>
      <c r="IB747" s="22"/>
      <c r="IC747" s="22"/>
      <c r="ID747" s="22"/>
      <c r="IE747" s="22"/>
      <c r="IF747" s="22"/>
      <c r="IG747" s="22"/>
      <c r="IH747" s="22"/>
      <c r="II747" s="22"/>
      <c r="IJ747" s="22"/>
      <c r="IK747" s="22"/>
      <c r="IL747" s="22"/>
      <c r="IM747" s="22"/>
      <c r="IN747" s="22"/>
      <c r="IO747" s="22"/>
      <c r="IP747" s="22"/>
      <c r="IQ747" s="22"/>
      <c r="IR747" s="22"/>
      <c r="IS747" s="22"/>
    </row>
    <row r="748" spans="1:253" s="21" customFormat="1" ht="32.4" customHeight="1" x14ac:dyDescent="0.3">
      <c r="A748" s="380" t="s">
        <v>5236</v>
      </c>
      <c r="B748" s="36" t="s">
        <v>6582</v>
      </c>
      <c r="C748" s="19" t="s">
        <v>414</v>
      </c>
      <c r="D748" s="61">
        <v>72000</v>
      </c>
      <c r="E748" s="60">
        <v>72000</v>
      </c>
      <c r="F748" s="67"/>
      <c r="G748" s="60">
        <v>72000</v>
      </c>
      <c r="H748" s="14">
        <v>0</v>
      </c>
      <c r="I748" s="32" t="s">
        <v>53</v>
      </c>
      <c r="J748" s="32"/>
      <c r="K748" s="12" t="s">
        <v>53</v>
      </c>
      <c r="L748" s="67"/>
      <c r="M748" s="24"/>
      <c r="N748" s="14">
        <v>0</v>
      </c>
      <c r="O748" s="12"/>
      <c r="P748" s="16" t="s">
        <v>32</v>
      </c>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22"/>
      <c r="FC748" s="22"/>
      <c r="FD748" s="22"/>
      <c r="FE748" s="22"/>
      <c r="FF748" s="22"/>
      <c r="FG748" s="22"/>
      <c r="FH748" s="22"/>
      <c r="FI748" s="22"/>
      <c r="FJ748" s="22"/>
      <c r="FK748" s="22"/>
      <c r="FL748" s="22"/>
      <c r="FM748" s="22"/>
      <c r="FN748" s="22"/>
      <c r="FO748" s="22"/>
      <c r="FP748" s="22"/>
      <c r="FQ748" s="22"/>
      <c r="FR748" s="22"/>
      <c r="FS748" s="22"/>
      <c r="FT748" s="22"/>
      <c r="FU748" s="22"/>
      <c r="FV748" s="22"/>
      <c r="FW748" s="22"/>
      <c r="FX748" s="22"/>
      <c r="FY748" s="22"/>
      <c r="FZ748" s="22"/>
      <c r="GA748" s="22"/>
      <c r="GB748" s="22"/>
      <c r="GC748" s="22"/>
      <c r="GD748" s="22"/>
      <c r="GE748" s="22"/>
      <c r="GF748" s="22"/>
      <c r="GG748" s="22"/>
      <c r="GH748" s="22"/>
      <c r="GI748" s="22"/>
      <c r="GJ748" s="22"/>
      <c r="GK748" s="22"/>
      <c r="GL748" s="22"/>
      <c r="GM748" s="22"/>
      <c r="GN748" s="22"/>
      <c r="GO748" s="22"/>
      <c r="GP748" s="22"/>
      <c r="GQ748" s="22"/>
      <c r="GR748" s="22"/>
      <c r="GS748" s="22"/>
      <c r="GT748" s="22"/>
      <c r="GU748" s="22"/>
      <c r="GV748" s="22"/>
      <c r="GW748" s="22"/>
      <c r="GX748" s="22"/>
      <c r="GY748" s="22"/>
      <c r="GZ748" s="22"/>
      <c r="HA748" s="22"/>
      <c r="HB748" s="22"/>
      <c r="HC748" s="22"/>
      <c r="HD748" s="22"/>
      <c r="HE748" s="22"/>
      <c r="HF748" s="22"/>
      <c r="HG748" s="22"/>
      <c r="HH748" s="22"/>
      <c r="HI748" s="22"/>
      <c r="HJ748" s="22"/>
      <c r="HK748" s="22"/>
      <c r="HL748" s="22"/>
      <c r="HM748" s="22"/>
      <c r="HN748" s="22"/>
      <c r="HO748" s="22"/>
      <c r="HP748" s="22"/>
      <c r="HQ748" s="22"/>
      <c r="HR748" s="22"/>
      <c r="HS748" s="22"/>
      <c r="HT748" s="22"/>
      <c r="HU748" s="22"/>
      <c r="HV748" s="22"/>
      <c r="HW748" s="22"/>
      <c r="HX748" s="22"/>
      <c r="HY748" s="22"/>
      <c r="HZ748" s="22"/>
      <c r="IA748" s="22"/>
      <c r="IB748" s="22"/>
      <c r="IC748" s="22"/>
      <c r="ID748" s="22"/>
      <c r="IE748" s="22"/>
      <c r="IF748" s="22"/>
      <c r="IG748" s="22"/>
      <c r="IH748" s="22"/>
      <c r="II748" s="22"/>
      <c r="IJ748" s="22"/>
      <c r="IK748" s="22"/>
      <c r="IL748" s="22"/>
      <c r="IM748" s="22"/>
      <c r="IN748" s="22"/>
      <c r="IO748" s="22"/>
      <c r="IP748" s="22"/>
      <c r="IQ748" s="22"/>
      <c r="IR748" s="22"/>
      <c r="IS748" s="22"/>
    </row>
    <row r="749" spans="1:253" s="21" customFormat="1" ht="32.4" customHeight="1" x14ac:dyDescent="0.3">
      <c r="A749" s="380" t="s">
        <v>305</v>
      </c>
      <c r="B749" s="36" t="s">
        <v>6583</v>
      </c>
      <c r="C749" s="19" t="s">
        <v>414</v>
      </c>
      <c r="D749" s="68">
        <v>912000</v>
      </c>
      <c r="E749" s="68">
        <v>912000</v>
      </c>
      <c r="F749" s="67"/>
      <c r="G749" s="68">
        <v>912000</v>
      </c>
      <c r="H749" s="14">
        <v>0</v>
      </c>
      <c r="I749" s="32" t="s">
        <v>53</v>
      </c>
      <c r="J749" s="32"/>
      <c r="K749" s="12" t="s">
        <v>53</v>
      </c>
      <c r="L749" s="67"/>
      <c r="M749" s="24"/>
      <c r="N749" s="14">
        <v>0</v>
      </c>
      <c r="O749" s="14"/>
      <c r="P749" s="16" t="s">
        <v>32</v>
      </c>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2"/>
      <c r="EX749" s="22"/>
      <c r="EY749" s="22"/>
      <c r="EZ749" s="22"/>
      <c r="FA749" s="22"/>
      <c r="FB749" s="22"/>
      <c r="FC749" s="22"/>
      <c r="FD749" s="22"/>
      <c r="FE749" s="22"/>
      <c r="FF749" s="22"/>
      <c r="FG749" s="22"/>
      <c r="FH749" s="22"/>
      <c r="FI749" s="22"/>
      <c r="FJ749" s="22"/>
      <c r="FK749" s="22"/>
      <c r="FL749" s="22"/>
      <c r="FM749" s="22"/>
      <c r="FN749" s="22"/>
      <c r="FO749" s="22"/>
      <c r="FP749" s="22"/>
      <c r="FQ749" s="22"/>
      <c r="FR749" s="22"/>
      <c r="FS749" s="22"/>
      <c r="FT749" s="22"/>
      <c r="FU749" s="22"/>
      <c r="FV749" s="22"/>
      <c r="FW749" s="22"/>
      <c r="FX749" s="22"/>
      <c r="FY749" s="22"/>
      <c r="FZ749" s="22"/>
      <c r="GA749" s="22"/>
      <c r="GB749" s="22"/>
      <c r="GC749" s="22"/>
      <c r="GD749" s="22"/>
      <c r="GE749" s="22"/>
      <c r="GF749" s="22"/>
      <c r="GG749" s="22"/>
      <c r="GH749" s="22"/>
      <c r="GI749" s="22"/>
      <c r="GJ749" s="22"/>
      <c r="GK749" s="22"/>
      <c r="GL749" s="22"/>
      <c r="GM749" s="22"/>
      <c r="GN749" s="22"/>
      <c r="GO749" s="22"/>
      <c r="GP749" s="22"/>
      <c r="GQ749" s="22"/>
      <c r="GR749" s="22"/>
      <c r="GS749" s="22"/>
      <c r="GT749" s="22"/>
      <c r="GU749" s="22"/>
      <c r="GV749" s="22"/>
      <c r="GW749" s="22"/>
      <c r="GX749" s="22"/>
      <c r="GY749" s="22"/>
      <c r="GZ749" s="22"/>
      <c r="HA749" s="22"/>
      <c r="HB749" s="22"/>
      <c r="HC749" s="22"/>
      <c r="HD749" s="22"/>
      <c r="HE749" s="22"/>
      <c r="HF749" s="22"/>
      <c r="HG749" s="22"/>
      <c r="HH749" s="22"/>
      <c r="HI749" s="22"/>
      <c r="HJ749" s="22"/>
      <c r="HK749" s="22"/>
      <c r="HL749" s="22"/>
      <c r="HM749" s="22"/>
      <c r="HN749" s="22"/>
      <c r="HO749" s="22"/>
      <c r="HP749" s="22"/>
      <c r="HQ749" s="22"/>
      <c r="HR749" s="22"/>
      <c r="HS749" s="22"/>
      <c r="HT749" s="22"/>
      <c r="HU749" s="22"/>
      <c r="HV749" s="22"/>
      <c r="HW749" s="22"/>
      <c r="HX749" s="22"/>
      <c r="HY749" s="22"/>
      <c r="HZ749" s="22"/>
      <c r="IA749" s="22"/>
      <c r="IB749" s="22"/>
      <c r="IC749" s="22"/>
      <c r="ID749" s="22"/>
      <c r="IE749" s="22"/>
      <c r="IF749" s="22"/>
      <c r="IG749" s="22"/>
      <c r="IH749" s="22"/>
      <c r="II749" s="22"/>
      <c r="IJ749" s="22"/>
      <c r="IK749" s="22"/>
      <c r="IL749" s="22"/>
      <c r="IM749" s="22"/>
      <c r="IN749" s="22"/>
      <c r="IO749" s="22"/>
      <c r="IP749" s="22"/>
      <c r="IQ749" s="22"/>
      <c r="IR749" s="22"/>
      <c r="IS749" s="22"/>
    </row>
    <row r="750" spans="1:253" s="21" customFormat="1" ht="32.4" customHeight="1" x14ac:dyDescent="0.3">
      <c r="A750" s="380" t="s">
        <v>305</v>
      </c>
      <c r="B750" s="36" t="s">
        <v>6584</v>
      </c>
      <c r="C750" s="19" t="s">
        <v>414</v>
      </c>
      <c r="D750" s="61">
        <v>984000</v>
      </c>
      <c r="E750" s="60">
        <v>984000</v>
      </c>
      <c r="F750" s="67"/>
      <c r="G750" s="60">
        <v>984000</v>
      </c>
      <c r="H750" s="14">
        <v>0</v>
      </c>
      <c r="I750" s="32" t="s">
        <v>53</v>
      </c>
      <c r="J750" s="32"/>
      <c r="K750" s="12" t="s">
        <v>53</v>
      </c>
      <c r="L750" s="67"/>
      <c r="M750" s="24"/>
      <c r="N750" s="14">
        <v>0</v>
      </c>
      <c r="O750" s="14"/>
      <c r="P750" s="16" t="s">
        <v>32</v>
      </c>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22"/>
      <c r="GF750" s="22"/>
      <c r="GG750" s="22"/>
      <c r="GH750" s="22"/>
      <c r="GI750" s="22"/>
      <c r="GJ750" s="22"/>
      <c r="GK750" s="22"/>
      <c r="GL750" s="22"/>
      <c r="GM750" s="22"/>
      <c r="GN750" s="22"/>
      <c r="GO750" s="22"/>
      <c r="GP750" s="22"/>
      <c r="GQ750" s="22"/>
      <c r="GR750" s="22"/>
      <c r="GS750" s="22"/>
      <c r="GT750" s="22"/>
      <c r="GU750" s="22"/>
      <c r="GV750" s="22"/>
      <c r="GW750" s="22"/>
      <c r="GX750" s="22"/>
      <c r="GY750" s="22"/>
      <c r="GZ750" s="22"/>
      <c r="HA750" s="22"/>
      <c r="HB750" s="22"/>
      <c r="HC750" s="22"/>
      <c r="HD750" s="22"/>
      <c r="HE750" s="22"/>
      <c r="HF750" s="22"/>
      <c r="HG750" s="22"/>
      <c r="HH750" s="22"/>
      <c r="HI750" s="22"/>
      <c r="HJ750" s="22"/>
      <c r="HK750" s="22"/>
      <c r="HL750" s="22"/>
      <c r="HM750" s="22"/>
      <c r="HN750" s="22"/>
      <c r="HO750" s="22"/>
      <c r="HP750" s="22"/>
      <c r="HQ750" s="22"/>
      <c r="HR750" s="22"/>
      <c r="HS750" s="22"/>
      <c r="HT750" s="22"/>
      <c r="HU750" s="22"/>
      <c r="HV750" s="22"/>
      <c r="HW750" s="22"/>
      <c r="HX750" s="22"/>
      <c r="HY750" s="22"/>
      <c r="HZ750" s="22"/>
      <c r="IA750" s="22"/>
      <c r="IB750" s="22"/>
      <c r="IC750" s="22"/>
      <c r="ID750" s="22"/>
      <c r="IE750" s="22"/>
      <c r="IF750" s="22"/>
      <c r="IG750" s="22"/>
      <c r="IH750" s="22"/>
      <c r="II750" s="22"/>
      <c r="IJ750" s="22"/>
      <c r="IK750" s="22"/>
      <c r="IL750" s="22"/>
      <c r="IM750" s="22"/>
      <c r="IN750" s="22"/>
      <c r="IO750" s="22"/>
      <c r="IP750" s="22"/>
      <c r="IQ750" s="22"/>
      <c r="IR750" s="22"/>
      <c r="IS750" s="22"/>
    </row>
    <row r="751" spans="1:253" s="21" customFormat="1" ht="32.4" customHeight="1" x14ac:dyDescent="0.3">
      <c r="A751" s="380" t="s">
        <v>556</v>
      </c>
      <c r="B751" s="36" t="s">
        <v>6585</v>
      </c>
      <c r="C751" s="19" t="s">
        <v>414</v>
      </c>
      <c r="D751" s="61">
        <v>1260000</v>
      </c>
      <c r="E751" s="60">
        <v>1260000</v>
      </c>
      <c r="F751" s="67"/>
      <c r="G751" s="60">
        <v>1260000</v>
      </c>
      <c r="H751" s="14">
        <v>0</v>
      </c>
      <c r="I751" s="32" t="s">
        <v>53</v>
      </c>
      <c r="J751" s="32"/>
      <c r="K751" s="12" t="s">
        <v>53</v>
      </c>
      <c r="L751" s="67"/>
      <c r="M751" s="24"/>
      <c r="N751" s="14">
        <v>0</v>
      </c>
      <c r="O751" s="14"/>
      <c r="P751" s="16" t="s">
        <v>32</v>
      </c>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2"/>
      <c r="EW751" s="22"/>
      <c r="EX751" s="22"/>
      <c r="EY751" s="22"/>
      <c r="EZ751" s="22"/>
      <c r="FA751" s="22"/>
      <c r="FB751" s="22"/>
      <c r="FC751" s="22"/>
      <c r="FD751" s="22"/>
      <c r="FE751" s="22"/>
      <c r="FF751" s="22"/>
      <c r="FG751" s="22"/>
      <c r="FH751" s="22"/>
      <c r="FI751" s="22"/>
      <c r="FJ751" s="22"/>
      <c r="FK751" s="22"/>
      <c r="FL751" s="22"/>
      <c r="FM751" s="22"/>
      <c r="FN751" s="22"/>
      <c r="FO751" s="22"/>
      <c r="FP751" s="22"/>
      <c r="FQ751" s="22"/>
      <c r="FR751" s="22"/>
      <c r="FS751" s="22"/>
      <c r="FT751" s="22"/>
      <c r="FU751" s="22"/>
      <c r="FV751" s="22"/>
      <c r="FW751" s="22"/>
      <c r="FX751" s="22"/>
      <c r="FY751" s="22"/>
      <c r="FZ751" s="22"/>
      <c r="GA751" s="22"/>
      <c r="GB751" s="22"/>
      <c r="GC751" s="22"/>
      <c r="GD751" s="22"/>
      <c r="GE751" s="22"/>
      <c r="GF751" s="22"/>
      <c r="GG751" s="22"/>
      <c r="GH751" s="22"/>
      <c r="GI751" s="22"/>
      <c r="GJ751" s="22"/>
      <c r="GK751" s="22"/>
      <c r="GL751" s="22"/>
      <c r="GM751" s="22"/>
      <c r="GN751" s="22"/>
      <c r="GO751" s="22"/>
      <c r="GP751" s="22"/>
      <c r="GQ751" s="22"/>
      <c r="GR751" s="22"/>
      <c r="GS751" s="22"/>
      <c r="GT751" s="22"/>
      <c r="GU751" s="22"/>
      <c r="GV751" s="22"/>
      <c r="GW751" s="22"/>
      <c r="GX751" s="22"/>
      <c r="GY751" s="22"/>
      <c r="GZ751" s="22"/>
      <c r="HA751" s="22"/>
      <c r="HB751" s="22"/>
      <c r="HC751" s="22"/>
      <c r="HD751" s="22"/>
      <c r="HE751" s="22"/>
      <c r="HF751" s="22"/>
      <c r="HG751" s="22"/>
      <c r="HH751" s="22"/>
      <c r="HI751" s="22"/>
      <c r="HJ751" s="22"/>
      <c r="HK751" s="22"/>
      <c r="HL751" s="22"/>
      <c r="HM751" s="22"/>
      <c r="HN751" s="22"/>
      <c r="HO751" s="22"/>
      <c r="HP751" s="22"/>
      <c r="HQ751" s="22"/>
      <c r="HR751" s="22"/>
      <c r="HS751" s="22"/>
      <c r="HT751" s="22"/>
      <c r="HU751" s="22"/>
      <c r="HV751" s="22"/>
      <c r="HW751" s="22"/>
      <c r="HX751" s="22"/>
      <c r="HY751" s="22"/>
      <c r="HZ751" s="22"/>
      <c r="IA751" s="22"/>
      <c r="IB751" s="22"/>
      <c r="IC751" s="22"/>
      <c r="ID751" s="22"/>
      <c r="IE751" s="22"/>
      <c r="IF751" s="22"/>
      <c r="IG751" s="22"/>
      <c r="IH751" s="22"/>
      <c r="II751" s="22"/>
      <c r="IJ751" s="22"/>
      <c r="IK751" s="22"/>
      <c r="IL751" s="22"/>
      <c r="IM751" s="22"/>
      <c r="IN751" s="22"/>
      <c r="IO751" s="22"/>
      <c r="IP751" s="22"/>
      <c r="IQ751" s="22"/>
      <c r="IR751" s="22"/>
      <c r="IS751" s="22"/>
    </row>
    <row r="752" spans="1:253" s="21" customFormat="1" ht="32.4" customHeight="1" x14ac:dyDescent="0.3">
      <c r="A752" s="380" t="s">
        <v>334</v>
      </c>
      <c r="B752" s="36" t="s">
        <v>6586</v>
      </c>
      <c r="C752" s="19" t="s">
        <v>414</v>
      </c>
      <c r="D752" s="61">
        <v>1128000</v>
      </c>
      <c r="E752" s="60">
        <v>1128000</v>
      </c>
      <c r="F752" s="67"/>
      <c r="G752" s="60">
        <v>1128000</v>
      </c>
      <c r="H752" s="14">
        <v>0</v>
      </c>
      <c r="I752" s="32" t="s">
        <v>53</v>
      </c>
      <c r="J752" s="32"/>
      <c r="K752" s="12" t="s">
        <v>53</v>
      </c>
      <c r="L752" s="67"/>
      <c r="M752" s="24"/>
      <c r="N752" s="14">
        <v>0</v>
      </c>
      <c r="O752" s="14"/>
      <c r="P752" s="16" t="s">
        <v>32</v>
      </c>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22"/>
      <c r="FC752" s="22"/>
      <c r="FD752" s="22"/>
      <c r="FE752" s="22"/>
      <c r="FF752" s="22"/>
      <c r="FG752" s="22"/>
      <c r="FH752" s="22"/>
      <c r="FI752" s="22"/>
      <c r="FJ752" s="22"/>
      <c r="FK752" s="22"/>
      <c r="FL752" s="22"/>
      <c r="FM752" s="22"/>
      <c r="FN752" s="22"/>
      <c r="FO752" s="22"/>
      <c r="FP752" s="22"/>
      <c r="FQ752" s="22"/>
      <c r="FR752" s="22"/>
      <c r="FS752" s="22"/>
      <c r="FT752" s="22"/>
      <c r="FU752" s="22"/>
      <c r="FV752" s="22"/>
      <c r="FW752" s="22"/>
      <c r="FX752" s="22"/>
      <c r="FY752" s="22"/>
      <c r="FZ752" s="22"/>
      <c r="GA752" s="22"/>
      <c r="GB752" s="22"/>
      <c r="GC752" s="22"/>
      <c r="GD752" s="22"/>
      <c r="GE752" s="22"/>
      <c r="GF752" s="22"/>
      <c r="GG752" s="22"/>
      <c r="GH752" s="22"/>
      <c r="GI752" s="22"/>
      <c r="GJ752" s="22"/>
      <c r="GK752" s="22"/>
      <c r="GL752" s="22"/>
      <c r="GM752" s="22"/>
      <c r="GN752" s="22"/>
      <c r="GO752" s="22"/>
      <c r="GP752" s="22"/>
      <c r="GQ752" s="22"/>
      <c r="GR752" s="22"/>
      <c r="GS752" s="22"/>
      <c r="GT752" s="22"/>
      <c r="GU752" s="22"/>
      <c r="GV752" s="22"/>
      <c r="GW752" s="22"/>
      <c r="GX752" s="22"/>
      <c r="GY752" s="22"/>
      <c r="GZ752" s="22"/>
      <c r="HA752" s="22"/>
      <c r="HB752" s="22"/>
      <c r="HC752" s="22"/>
      <c r="HD752" s="22"/>
      <c r="HE752" s="22"/>
      <c r="HF752" s="22"/>
      <c r="HG752" s="22"/>
      <c r="HH752" s="22"/>
      <c r="HI752" s="22"/>
      <c r="HJ752" s="22"/>
      <c r="HK752" s="22"/>
      <c r="HL752" s="22"/>
      <c r="HM752" s="22"/>
      <c r="HN752" s="22"/>
      <c r="HO752" s="22"/>
      <c r="HP752" s="22"/>
      <c r="HQ752" s="22"/>
      <c r="HR752" s="22"/>
      <c r="HS752" s="22"/>
      <c r="HT752" s="22"/>
      <c r="HU752" s="22"/>
      <c r="HV752" s="22"/>
      <c r="HW752" s="22"/>
      <c r="HX752" s="22"/>
      <c r="HY752" s="22"/>
      <c r="HZ752" s="22"/>
      <c r="IA752" s="22"/>
      <c r="IB752" s="22"/>
      <c r="IC752" s="22"/>
      <c r="ID752" s="22"/>
      <c r="IE752" s="22"/>
      <c r="IF752" s="22"/>
      <c r="IG752" s="22"/>
      <c r="IH752" s="22"/>
      <c r="II752" s="22"/>
      <c r="IJ752" s="22"/>
      <c r="IK752" s="22"/>
      <c r="IL752" s="22"/>
      <c r="IM752" s="22"/>
      <c r="IN752" s="22"/>
      <c r="IO752" s="22"/>
      <c r="IP752" s="22"/>
      <c r="IQ752" s="22"/>
      <c r="IR752" s="22"/>
      <c r="IS752" s="22"/>
    </row>
    <row r="753" spans="1:253" s="21" customFormat="1" ht="32.4" customHeight="1" x14ac:dyDescent="0.3">
      <c r="A753" s="380" t="s">
        <v>310</v>
      </c>
      <c r="B753" s="36" t="s">
        <v>6587</v>
      </c>
      <c r="C753" s="19" t="s">
        <v>414</v>
      </c>
      <c r="D753" s="68">
        <v>1056000</v>
      </c>
      <c r="E753" s="68">
        <v>1056000</v>
      </c>
      <c r="F753" s="18"/>
      <c r="G753" s="68">
        <v>1056000</v>
      </c>
      <c r="H753" s="14">
        <v>0</v>
      </c>
      <c r="I753" s="32" t="s">
        <v>53</v>
      </c>
      <c r="J753" s="32"/>
      <c r="K753" s="12" t="s">
        <v>53</v>
      </c>
      <c r="L753" s="32"/>
      <c r="M753" s="24"/>
      <c r="N753" s="14">
        <v>0</v>
      </c>
      <c r="O753" s="14"/>
      <c r="P753" s="16" t="s">
        <v>32</v>
      </c>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2"/>
      <c r="EW753" s="22"/>
      <c r="EX753" s="22"/>
      <c r="EY753" s="22"/>
      <c r="EZ753" s="22"/>
      <c r="FA753" s="22"/>
      <c r="FB753" s="22"/>
      <c r="FC753" s="22"/>
      <c r="FD753" s="22"/>
      <c r="FE753" s="22"/>
      <c r="FF753" s="22"/>
      <c r="FG753" s="22"/>
      <c r="FH753" s="22"/>
      <c r="FI753" s="22"/>
      <c r="FJ753" s="22"/>
      <c r="FK753" s="22"/>
      <c r="FL753" s="22"/>
      <c r="FM753" s="22"/>
      <c r="FN753" s="22"/>
      <c r="FO753" s="22"/>
      <c r="FP753" s="22"/>
      <c r="FQ753" s="22"/>
      <c r="FR753" s="22"/>
      <c r="FS753" s="22"/>
      <c r="FT753" s="22"/>
      <c r="FU753" s="22"/>
      <c r="FV753" s="22"/>
      <c r="FW753" s="22"/>
      <c r="FX753" s="22"/>
      <c r="FY753" s="22"/>
      <c r="FZ753" s="22"/>
      <c r="GA753" s="22"/>
      <c r="GB753" s="22"/>
      <c r="GC753" s="22"/>
      <c r="GD753" s="22"/>
      <c r="GE753" s="22"/>
      <c r="GF753" s="22"/>
      <c r="GG753" s="22"/>
      <c r="GH753" s="22"/>
      <c r="GI753" s="22"/>
      <c r="GJ753" s="22"/>
      <c r="GK753" s="22"/>
      <c r="GL753" s="22"/>
      <c r="GM753" s="22"/>
      <c r="GN753" s="22"/>
      <c r="GO753" s="22"/>
      <c r="GP753" s="22"/>
      <c r="GQ753" s="22"/>
      <c r="GR753" s="22"/>
      <c r="GS753" s="22"/>
      <c r="GT753" s="22"/>
      <c r="GU753" s="22"/>
      <c r="GV753" s="22"/>
      <c r="GW753" s="22"/>
      <c r="GX753" s="22"/>
      <c r="GY753" s="22"/>
      <c r="GZ753" s="22"/>
      <c r="HA753" s="22"/>
      <c r="HB753" s="22"/>
      <c r="HC753" s="22"/>
      <c r="HD753" s="22"/>
      <c r="HE753" s="22"/>
      <c r="HF753" s="22"/>
      <c r="HG753" s="22"/>
      <c r="HH753" s="22"/>
      <c r="HI753" s="22"/>
      <c r="HJ753" s="22"/>
      <c r="HK753" s="22"/>
      <c r="HL753" s="22"/>
      <c r="HM753" s="22"/>
      <c r="HN753" s="22"/>
      <c r="HO753" s="22"/>
      <c r="HP753" s="22"/>
      <c r="HQ753" s="22"/>
      <c r="HR753" s="22"/>
      <c r="HS753" s="22"/>
      <c r="HT753" s="22"/>
      <c r="HU753" s="22"/>
      <c r="HV753" s="22"/>
      <c r="HW753" s="22"/>
      <c r="HX753" s="22"/>
      <c r="HY753" s="22"/>
      <c r="HZ753" s="22"/>
      <c r="IA753" s="22"/>
      <c r="IB753" s="22"/>
      <c r="IC753" s="22"/>
      <c r="ID753" s="22"/>
      <c r="IE753" s="22"/>
      <c r="IF753" s="22"/>
      <c r="IG753" s="22"/>
      <c r="IH753" s="22"/>
      <c r="II753" s="22"/>
      <c r="IJ753" s="22"/>
      <c r="IK753" s="22"/>
      <c r="IL753" s="22"/>
      <c r="IM753" s="22"/>
      <c r="IN753" s="22"/>
      <c r="IO753" s="22"/>
      <c r="IP753" s="22"/>
      <c r="IQ753" s="22"/>
      <c r="IR753" s="22"/>
      <c r="IS753" s="22"/>
    </row>
    <row r="754" spans="1:253" s="21" customFormat="1" ht="32.4" customHeight="1" x14ac:dyDescent="0.3">
      <c r="A754" s="380" t="s">
        <v>310</v>
      </c>
      <c r="B754" s="36" t="s">
        <v>6588</v>
      </c>
      <c r="C754" s="19" t="s">
        <v>414</v>
      </c>
      <c r="D754" s="68">
        <v>984000</v>
      </c>
      <c r="E754" s="68">
        <v>984000</v>
      </c>
      <c r="F754" s="67"/>
      <c r="G754" s="68">
        <v>984000</v>
      </c>
      <c r="H754" s="14">
        <v>0</v>
      </c>
      <c r="I754" s="32" t="s">
        <v>53</v>
      </c>
      <c r="J754" s="32"/>
      <c r="K754" s="12" t="s">
        <v>53</v>
      </c>
      <c r="L754" s="67"/>
      <c r="M754" s="24"/>
      <c r="N754" s="14">
        <v>0</v>
      </c>
      <c r="O754" s="14"/>
      <c r="P754" s="16" t="s">
        <v>32</v>
      </c>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22"/>
      <c r="FC754" s="22"/>
      <c r="FD754" s="22"/>
      <c r="FE754" s="22"/>
      <c r="FF754" s="22"/>
      <c r="FG754" s="22"/>
      <c r="FH754" s="22"/>
      <c r="FI754" s="22"/>
      <c r="FJ754" s="22"/>
      <c r="FK754" s="22"/>
      <c r="FL754" s="22"/>
      <c r="FM754" s="22"/>
      <c r="FN754" s="22"/>
      <c r="FO754" s="22"/>
      <c r="FP754" s="22"/>
      <c r="FQ754" s="22"/>
      <c r="FR754" s="22"/>
      <c r="FS754" s="22"/>
      <c r="FT754" s="22"/>
      <c r="FU754" s="22"/>
      <c r="FV754" s="22"/>
      <c r="FW754" s="22"/>
      <c r="FX754" s="22"/>
      <c r="FY754" s="22"/>
      <c r="FZ754" s="22"/>
      <c r="GA754" s="22"/>
      <c r="GB754" s="22"/>
      <c r="GC754" s="22"/>
      <c r="GD754" s="22"/>
      <c r="GE754" s="22"/>
      <c r="GF754" s="22"/>
      <c r="GG754" s="22"/>
      <c r="GH754" s="22"/>
      <c r="GI754" s="22"/>
      <c r="GJ754" s="22"/>
      <c r="GK754" s="22"/>
      <c r="GL754" s="22"/>
      <c r="GM754" s="22"/>
      <c r="GN754" s="22"/>
      <c r="GO754" s="22"/>
      <c r="GP754" s="22"/>
      <c r="GQ754" s="22"/>
      <c r="GR754" s="22"/>
      <c r="GS754" s="22"/>
      <c r="GT754" s="22"/>
      <c r="GU754" s="22"/>
      <c r="GV754" s="22"/>
      <c r="GW754" s="22"/>
      <c r="GX754" s="22"/>
      <c r="GY754" s="22"/>
      <c r="GZ754" s="22"/>
      <c r="HA754" s="22"/>
      <c r="HB754" s="22"/>
      <c r="HC754" s="22"/>
      <c r="HD754" s="22"/>
      <c r="HE754" s="22"/>
      <c r="HF754" s="22"/>
      <c r="HG754" s="22"/>
      <c r="HH754" s="22"/>
      <c r="HI754" s="22"/>
      <c r="HJ754" s="22"/>
      <c r="HK754" s="22"/>
      <c r="HL754" s="22"/>
      <c r="HM754" s="22"/>
      <c r="HN754" s="22"/>
      <c r="HO754" s="22"/>
      <c r="HP754" s="22"/>
      <c r="HQ754" s="22"/>
      <c r="HR754" s="22"/>
      <c r="HS754" s="22"/>
      <c r="HT754" s="22"/>
      <c r="HU754" s="22"/>
      <c r="HV754" s="22"/>
      <c r="HW754" s="22"/>
      <c r="HX754" s="22"/>
      <c r="HY754" s="22"/>
      <c r="HZ754" s="22"/>
      <c r="IA754" s="22"/>
      <c r="IB754" s="22"/>
      <c r="IC754" s="22"/>
      <c r="ID754" s="22"/>
      <c r="IE754" s="22"/>
      <c r="IF754" s="22"/>
      <c r="IG754" s="22"/>
      <c r="IH754" s="22"/>
      <c r="II754" s="22"/>
      <c r="IJ754" s="22"/>
      <c r="IK754" s="22"/>
      <c r="IL754" s="22"/>
      <c r="IM754" s="22"/>
      <c r="IN754" s="22"/>
      <c r="IO754" s="22"/>
      <c r="IP754" s="22"/>
      <c r="IQ754" s="22"/>
      <c r="IR754" s="22"/>
      <c r="IS754" s="22"/>
    </row>
    <row r="755" spans="1:253" s="21" customFormat="1" ht="32.4" customHeight="1" x14ac:dyDescent="0.3">
      <c r="A755" s="380" t="s">
        <v>322</v>
      </c>
      <c r="B755" s="36" t="s">
        <v>6589</v>
      </c>
      <c r="C755" s="19" t="s">
        <v>414</v>
      </c>
      <c r="D755" s="61">
        <v>840000</v>
      </c>
      <c r="E755" s="60">
        <v>840000</v>
      </c>
      <c r="F755" s="67"/>
      <c r="G755" s="60">
        <v>840000</v>
      </c>
      <c r="H755" s="14">
        <v>0</v>
      </c>
      <c r="I755" s="32" t="s">
        <v>53</v>
      </c>
      <c r="J755" s="32"/>
      <c r="K755" s="12" t="s">
        <v>53</v>
      </c>
      <c r="L755" s="67"/>
      <c r="M755" s="24"/>
      <c r="N755" s="14">
        <v>0</v>
      </c>
      <c r="O755" s="14"/>
      <c r="P755" s="16" t="s">
        <v>32</v>
      </c>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22"/>
      <c r="FC755" s="22"/>
      <c r="FD755" s="22"/>
      <c r="FE755" s="22"/>
      <c r="FF755" s="22"/>
      <c r="FG755" s="22"/>
      <c r="FH755" s="22"/>
      <c r="FI755" s="22"/>
      <c r="FJ755" s="22"/>
      <c r="FK755" s="22"/>
      <c r="FL755" s="22"/>
      <c r="FM755" s="22"/>
      <c r="FN755" s="22"/>
      <c r="FO755" s="22"/>
      <c r="FP755" s="22"/>
      <c r="FQ755" s="22"/>
      <c r="FR755" s="22"/>
      <c r="FS755" s="22"/>
      <c r="FT755" s="22"/>
      <c r="FU755" s="22"/>
      <c r="FV755" s="22"/>
      <c r="FW755" s="22"/>
      <c r="FX755" s="22"/>
      <c r="FY755" s="22"/>
      <c r="FZ755" s="22"/>
      <c r="GA755" s="22"/>
      <c r="GB755" s="22"/>
      <c r="GC755" s="22"/>
      <c r="GD755" s="22"/>
      <c r="GE755" s="22"/>
      <c r="GF755" s="22"/>
      <c r="GG755" s="22"/>
      <c r="GH755" s="22"/>
      <c r="GI755" s="22"/>
      <c r="GJ755" s="22"/>
      <c r="GK755" s="22"/>
      <c r="GL755" s="22"/>
      <c r="GM755" s="22"/>
      <c r="GN755" s="22"/>
      <c r="GO755" s="22"/>
      <c r="GP755" s="22"/>
      <c r="GQ755" s="22"/>
      <c r="GR755" s="22"/>
      <c r="GS755" s="22"/>
      <c r="GT755" s="22"/>
      <c r="GU755" s="22"/>
      <c r="GV755" s="22"/>
      <c r="GW755" s="22"/>
      <c r="GX755" s="22"/>
      <c r="GY755" s="22"/>
      <c r="GZ755" s="22"/>
      <c r="HA755" s="22"/>
      <c r="HB755" s="22"/>
      <c r="HC755" s="22"/>
      <c r="HD755" s="22"/>
      <c r="HE755" s="22"/>
      <c r="HF755" s="22"/>
      <c r="HG755" s="22"/>
      <c r="HH755" s="22"/>
      <c r="HI755" s="22"/>
      <c r="HJ755" s="22"/>
      <c r="HK755" s="22"/>
      <c r="HL755" s="22"/>
      <c r="HM755" s="22"/>
      <c r="HN755" s="22"/>
      <c r="HO755" s="22"/>
      <c r="HP755" s="22"/>
      <c r="HQ755" s="22"/>
      <c r="HR755" s="22"/>
      <c r="HS755" s="22"/>
      <c r="HT755" s="22"/>
      <c r="HU755" s="22"/>
      <c r="HV755" s="22"/>
      <c r="HW755" s="22"/>
      <c r="HX755" s="22"/>
      <c r="HY755" s="22"/>
      <c r="HZ755" s="22"/>
      <c r="IA755" s="22"/>
      <c r="IB755" s="22"/>
      <c r="IC755" s="22"/>
      <c r="ID755" s="22"/>
      <c r="IE755" s="22"/>
      <c r="IF755" s="22"/>
      <c r="IG755" s="22"/>
      <c r="IH755" s="22"/>
      <c r="II755" s="22"/>
      <c r="IJ755" s="22"/>
      <c r="IK755" s="22"/>
      <c r="IL755" s="22"/>
      <c r="IM755" s="22"/>
      <c r="IN755" s="22"/>
      <c r="IO755" s="22"/>
      <c r="IP755" s="22"/>
      <c r="IQ755" s="22"/>
      <c r="IR755" s="22"/>
      <c r="IS755" s="22"/>
    </row>
    <row r="756" spans="1:253" s="21" customFormat="1" ht="32.4" customHeight="1" x14ac:dyDescent="0.3">
      <c r="A756" s="380" t="s">
        <v>312</v>
      </c>
      <c r="B756" s="36" t="s">
        <v>6590</v>
      </c>
      <c r="C756" s="19" t="s">
        <v>414</v>
      </c>
      <c r="D756" s="61">
        <v>1056000</v>
      </c>
      <c r="E756" s="60">
        <v>1056000</v>
      </c>
      <c r="F756" s="67"/>
      <c r="G756" s="60">
        <v>1056000</v>
      </c>
      <c r="H756" s="14">
        <v>0</v>
      </c>
      <c r="I756" s="32" t="s">
        <v>53</v>
      </c>
      <c r="J756" s="32"/>
      <c r="K756" s="12" t="s">
        <v>53</v>
      </c>
      <c r="L756" s="67"/>
      <c r="M756" s="24"/>
      <c r="N756" s="14">
        <v>0</v>
      </c>
      <c r="O756" s="14"/>
      <c r="P756" s="16" t="s">
        <v>32</v>
      </c>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2"/>
      <c r="FJ756" s="22"/>
      <c r="FK756" s="22"/>
      <c r="FL756" s="22"/>
      <c r="FM756" s="22"/>
      <c r="FN756" s="22"/>
      <c r="FO756" s="22"/>
      <c r="FP756" s="22"/>
      <c r="FQ756" s="22"/>
      <c r="FR756" s="22"/>
      <c r="FS756" s="22"/>
      <c r="FT756" s="22"/>
      <c r="FU756" s="22"/>
      <c r="FV756" s="22"/>
      <c r="FW756" s="22"/>
      <c r="FX756" s="22"/>
      <c r="FY756" s="22"/>
      <c r="FZ756" s="22"/>
      <c r="GA756" s="22"/>
      <c r="GB756" s="22"/>
      <c r="GC756" s="22"/>
      <c r="GD756" s="22"/>
      <c r="GE756" s="22"/>
      <c r="GF756" s="22"/>
      <c r="GG756" s="22"/>
      <c r="GH756" s="22"/>
      <c r="GI756" s="22"/>
      <c r="GJ756" s="22"/>
      <c r="GK756" s="22"/>
      <c r="GL756" s="22"/>
      <c r="GM756" s="22"/>
      <c r="GN756" s="22"/>
      <c r="GO756" s="22"/>
      <c r="GP756" s="22"/>
      <c r="GQ756" s="22"/>
      <c r="GR756" s="22"/>
      <c r="GS756" s="22"/>
      <c r="GT756" s="22"/>
      <c r="GU756" s="22"/>
      <c r="GV756" s="22"/>
      <c r="GW756" s="22"/>
      <c r="GX756" s="22"/>
      <c r="GY756" s="22"/>
      <c r="GZ756" s="22"/>
      <c r="HA756" s="22"/>
      <c r="HB756" s="22"/>
      <c r="HC756" s="22"/>
      <c r="HD756" s="22"/>
      <c r="HE756" s="22"/>
      <c r="HF756" s="22"/>
      <c r="HG756" s="22"/>
      <c r="HH756" s="22"/>
      <c r="HI756" s="22"/>
      <c r="HJ756" s="22"/>
      <c r="HK756" s="22"/>
      <c r="HL756" s="22"/>
      <c r="HM756" s="22"/>
      <c r="HN756" s="22"/>
      <c r="HO756" s="22"/>
      <c r="HP756" s="22"/>
      <c r="HQ756" s="22"/>
      <c r="HR756" s="22"/>
      <c r="HS756" s="22"/>
      <c r="HT756" s="22"/>
      <c r="HU756" s="22"/>
      <c r="HV756" s="22"/>
      <c r="HW756" s="22"/>
      <c r="HX756" s="22"/>
      <c r="HY756" s="22"/>
      <c r="HZ756" s="22"/>
      <c r="IA756" s="22"/>
      <c r="IB756" s="22"/>
      <c r="IC756" s="22"/>
      <c r="ID756" s="22"/>
      <c r="IE756" s="22"/>
      <c r="IF756" s="22"/>
      <c r="IG756" s="22"/>
      <c r="IH756" s="22"/>
      <c r="II756" s="22"/>
      <c r="IJ756" s="22"/>
      <c r="IK756" s="22"/>
      <c r="IL756" s="22"/>
      <c r="IM756" s="22"/>
      <c r="IN756" s="22"/>
      <c r="IO756" s="22"/>
      <c r="IP756" s="22"/>
      <c r="IQ756" s="22"/>
      <c r="IR756" s="22"/>
      <c r="IS756" s="22"/>
    </row>
    <row r="757" spans="1:253" s="21" customFormat="1" ht="32.4" customHeight="1" x14ac:dyDescent="0.3">
      <c r="A757" s="380" t="s">
        <v>6591</v>
      </c>
      <c r="B757" s="36" t="s">
        <v>6592</v>
      </c>
      <c r="C757" s="19" t="s">
        <v>414</v>
      </c>
      <c r="D757" s="61">
        <v>1272000</v>
      </c>
      <c r="E757" s="60">
        <v>1272000</v>
      </c>
      <c r="F757" s="67"/>
      <c r="G757" s="60">
        <v>1272000</v>
      </c>
      <c r="H757" s="14">
        <v>0</v>
      </c>
      <c r="I757" s="32" t="s">
        <v>53</v>
      </c>
      <c r="J757" s="32"/>
      <c r="K757" s="12" t="s">
        <v>53</v>
      </c>
      <c r="L757" s="67"/>
      <c r="M757" s="24"/>
      <c r="N757" s="14">
        <v>0</v>
      </c>
      <c r="O757" s="14"/>
      <c r="P757" s="16" t="s">
        <v>32</v>
      </c>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2"/>
      <c r="EW757" s="22"/>
      <c r="EX757" s="22"/>
      <c r="EY757" s="22"/>
      <c r="EZ757" s="22"/>
      <c r="FA757" s="22"/>
      <c r="FB757" s="22"/>
      <c r="FC757" s="22"/>
      <c r="FD757" s="22"/>
      <c r="FE757" s="22"/>
      <c r="FF757" s="22"/>
      <c r="FG757" s="22"/>
      <c r="FH757" s="22"/>
      <c r="FI757" s="22"/>
      <c r="FJ757" s="22"/>
      <c r="FK757" s="22"/>
      <c r="FL757" s="22"/>
      <c r="FM757" s="22"/>
      <c r="FN757" s="22"/>
      <c r="FO757" s="22"/>
      <c r="FP757" s="22"/>
      <c r="FQ757" s="22"/>
      <c r="FR757" s="22"/>
      <c r="FS757" s="22"/>
      <c r="FT757" s="22"/>
      <c r="FU757" s="22"/>
      <c r="FV757" s="22"/>
      <c r="FW757" s="22"/>
      <c r="FX757" s="22"/>
      <c r="FY757" s="22"/>
      <c r="FZ757" s="22"/>
      <c r="GA757" s="22"/>
      <c r="GB757" s="22"/>
      <c r="GC757" s="22"/>
      <c r="GD757" s="22"/>
      <c r="GE757" s="22"/>
      <c r="GF757" s="22"/>
      <c r="GG757" s="22"/>
      <c r="GH757" s="22"/>
      <c r="GI757" s="22"/>
      <c r="GJ757" s="22"/>
      <c r="GK757" s="22"/>
      <c r="GL757" s="22"/>
      <c r="GM757" s="22"/>
      <c r="GN757" s="22"/>
      <c r="GO757" s="22"/>
      <c r="GP757" s="22"/>
      <c r="GQ757" s="22"/>
      <c r="GR757" s="22"/>
      <c r="GS757" s="22"/>
      <c r="GT757" s="22"/>
      <c r="GU757" s="22"/>
      <c r="GV757" s="22"/>
      <c r="GW757" s="22"/>
      <c r="GX757" s="22"/>
      <c r="GY757" s="22"/>
      <c r="GZ757" s="22"/>
      <c r="HA757" s="22"/>
      <c r="HB757" s="22"/>
      <c r="HC757" s="22"/>
      <c r="HD757" s="22"/>
      <c r="HE757" s="22"/>
      <c r="HF757" s="22"/>
      <c r="HG757" s="22"/>
      <c r="HH757" s="22"/>
      <c r="HI757" s="22"/>
      <c r="HJ757" s="22"/>
      <c r="HK757" s="22"/>
      <c r="HL757" s="22"/>
      <c r="HM757" s="22"/>
      <c r="HN757" s="22"/>
      <c r="HO757" s="22"/>
      <c r="HP757" s="22"/>
      <c r="HQ757" s="22"/>
      <c r="HR757" s="22"/>
      <c r="HS757" s="22"/>
      <c r="HT757" s="22"/>
      <c r="HU757" s="22"/>
      <c r="HV757" s="22"/>
      <c r="HW757" s="22"/>
      <c r="HX757" s="22"/>
      <c r="HY757" s="22"/>
      <c r="HZ757" s="22"/>
      <c r="IA757" s="22"/>
      <c r="IB757" s="22"/>
      <c r="IC757" s="22"/>
      <c r="ID757" s="22"/>
      <c r="IE757" s="22"/>
      <c r="IF757" s="22"/>
      <c r="IG757" s="22"/>
      <c r="IH757" s="22"/>
      <c r="II757" s="22"/>
      <c r="IJ757" s="22"/>
      <c r="IK757" s="22"/>
      <c r="IL757" s="22"/>
      <c r="IM757" s="22"/>
      <c r="IN757" s="22"/>
      <c r="IO757" s="22"/>
      <c r="IP757" s="22"/>
      <c r="IQ757" s="22"/>
      <c r="IR757" s="22"/>
      <c r="IS757" s="22"/>
    </row>
    <row r="758" spans="1:253" s="21" customFormat="1" ht="32.4" customHeight="1" x14ac:dyDescent="0.3">
      <c r="A758" s="380" t="s">
        <v>5127</v>
      </c>
      <c r="B758" s="36" t="s">
        <v>6593</v>
      </c>
      <c r="C758" s="19" t="s">
        <v>414</v>
      </c>
      <c r="D758" s="61">
        <v>1128000</v>
      </c>
      <c r="E758" s="60">
        <v>1128000</v>
      </c>
      <c r="F758" s="67"/>
      <c r="G758" s="60">
        <v>1128000</v>
      </c>
      <c r="H758" s="14">
        <v>0</v>
      </c>
      <c r="I758" s="32" t="s">
        <v>53</v>
      </c>
      <c r="J758" s="32"/>
      <c r="K758" s="12" t="s">
        <v>53</v>
      </c>
      <c r="L758" s="67"/>
      <c r="M758" s="24"/>
      <c r="N758" s="14">
        <v>0</v>
      </c>
      <c r="O758" s="14"/>
      <c r="P758" s="16" t="s">
        <v>32</v>
      </c>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2"/>
      <c r="FH758" s="22"/>
      <c r="FI758" s="22"/>
      <c r="FJ758" s="22"/>
      <c r="FK758" s="22"/>
      <c r="FL758" s="22"/>
      <c r="FM758" s="22"/>
      <c r="FN758" s="22"/>
      <c r="FO758" s="22"/>
      <c r="FP758" s="22"/>
      <c r="FQ758" s="22"/>
      <c r="FR758" s="22"/>
      <c r="FS758" s="22"/>
      <c r="FT758" s="22"/>
      <c r="FU758" s="22"/>
      <c r="FV758" s="22"/>
      <c r="FW758" s="22"/>
      <c r="FX758" s="22"/>
      <c r="FY758" s="22"/>
      <c r="FZ758" s="22"/>
      <c r="GA758" s="22"/>
      <c r="GB758" s="22"/>
      <c r="GC758" s="22"/>
      <c r="GD758" s="22"/>
      <c r="GE758" s="22"/>
      <c r="GF758" s="22"/>
      <c r="GG758" s="22"/>
      <c r="GH758" s="22"/>
      <c r="GI758" s="22"/>
      <c r="GJ758" s="22"/>
      <c r="GK758" s="22"/>
      <c r="GL758" s="22"/>
      <c r="GM758" s="22"/>
      <c r="GN758" s="22"/>
      <c r="GO758" s="22"/>
      <c r="GP758" s="22"/>
      <c r="GQ758" s="22"/>
      <c r="GR758" s="22"/>
      <c r="GS758" s="22"/>
      <c r="GT758" s="22"/>
      <c r="GU758" s="22"/>
      <c r="GV758" s="22"/>
      <c r="GW758" s="22"/>
      <c r="GX758" s="22"/>
      <c r="GY758" s="22"/>
      <c r="GZ758" s="22"/>
      <c r="HA758" s="22"/>
      <c r="HB758" s="22"/>
      <c r="HC758" s="22"/>
      <c r="HD758" s="22"/>
      <c r="HE758" s="22"/>
      <c r="HF758" s="22"/>
      <c r="HG758" s="22"/>
      <c r="HH758" s="22"/>
      <c r="HI758" s="22"/>
      <c r="HJ758" s="22"/>
      <c r="HK758" s="22"/>
      <c r="HL758" s="22"/>
      <c r="HM758" s="22"/>
      <c r="HN758" s="22"/>
      <c r="HO758" s="22"/>
      <c r="HP758" s="22"/>
      <c r="HQ758" s="22"/>
      <c r="HR758" s="22"/>
      <c r="HS758" s="22"/>
      <c r="HT758" s="22"/>
      <c r="HU758" s="22"/>
      <c r="HV758" s="22"/>
      <c r="HW758" s="22"/>
      <c r="HX758" s="22"/>
      <c r="HY758" s="22"/>
      <c r="HZ758" s="22"/>
      <c r="IA758" s="22"/>
      <c r="IB758" s="22"/>
      <c r="IC758" s="22"/>
      <c r="ID758" s="22"/>
      <c r="IE758" s="22"/>
      <c r="IF758" s="22"/>
      <c r="IG758" s="22"/>
      <c r="IH758" s="22"/>
      <c r="II758" s="22"/>
      <c r="IJ758" s="22"/>
      <c r="IK758" s="22"/>
      <c r="IL758" s="22"/>
      <c r="IM758" s="22"/>
      <c r="IN758" s="22"/>
      <c r="IO758" s="22"/>
      <c r="IP758" s="22"/>
      <c r="IQ758" s="22"/>
      <c r="IR758" s="22"/>
      <c r="IS758" s="22"/>
    </row>
    <row r="759" spans="1:253" s="21" customFormat="1" ht="32.4" customHeight="1" x14ac:dyDescent="0.3">
      <c r="A759" s="380" t="s">
        <v>307</v>
      </c>
      <c r="B759" s="36" t="s">
        <v>6594</v>
      </c>
      <c r="C759" s="19" t="s">
        <v>414</v>
      </c>
      <c r="D759" s="61">
        <v>1272000</v>
      </c>
      <c r="E759" s="60">
        <v>1272000</v>
      </c>
      <c r="F759" s="67"/>
      <c r="G759" s="60">
        <v>1272000</v>
      </c>
      <c r="H759" s="14">
        <v>0</v>
      </c>
      <c r="I759" s="32" t="s">
        <v>53</v>
      </c>
      <c r="J759" s="32"/>
      <c r="K759" s="12" t="s">
        <v>53</v>
      </c>
      <c r="L759" s="67"/>
      <c r="M759" s="24"/>
      <c r="N759" s="14">
        <v>0</v>
      </c>
      <c r="O759" s="14"/>
      <c r="P759" s="16" t="s">
        <v>32</v>
      </c>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22"/>
      <c r="FC759" s="22"/>
      <c r="FD759" s="22"/>
      <c r="FE759" s="22"/>
      <c r="FF759" s="22"/>
      <c r="FG759" s="22"/>
      <c r="FH759" s="22"/>
      <c r="FI759" s="22"/>
      <c r="FJ759" s="22"/>
      <c r="FK759" s="22"/>
      <c r="FL759" s="22"/>
      <c r="FM759" s="22"/>
      <c r="FN759" s="22"/>
      <c r="FO759" s="22"/>
      <c r="FP759" s="22"/>
      <c r="FQ759" s="22"/>
      <c r="FR759" s="22"/>
      <c r="FS759" s="22"/>
      <c r="FT759" s="22"/>
      <c r="FU759" s="22"/>
      <c r="FV759" s="22"/>
      <c r="FW759" s="22"/>
      <c r="FX759" s="22"/>
      <c r="FY759" s="22"/>
      <c r="FZ759" s="22"/>
      <c r="GA759" s="22"/>
      <c r="GB759" s="22"/>
      <c r="GC759" s="22"/>
      <c r="GD759" s="22"/>
      <c r="GE759" s="22"/>
      <c r="GF759" s="22"/>
      <c r="GG759" s="22"/>
      <c r="GH759" s="22"/>
      <c r="GI759" s="22"/>
      <c r="GJ759" s="22"/>
      <c r="GK759" s="22"/>
      <c r="GL759" s="22"/>
      <c r="GM759" s="22"/>
      <c r="GN759" s="22"/>
      <c r="GO759" s="22"/>
      <c r="GP759" s="22"/>
      <c r="GQ759" s="22"/>
      <c r="GR759" s="22"/>
      <c r="GS759" s="22"/>
      <c r="GT759" s="22"/>
      <c r="GU759" s="22"/>
      <c r="GV759" s="22"/>
      <c r="GW759" s="22"/>
      <c r="GX759" s="22"/>
      <c r="GY759" s="22"/>
      <c r="GZ759" s="22"/>
      <c r="HA759" s="22"/>
      <c r="HB759" s="22"/>
      <c r="HC759" s="22"/>
      <c r="HD759" s="22"/>
      <c r="HE759" s="22"/>
      <c r="HF759" s="22"/>
      <c r="HG759" s="22"/>
      <c r="HH759" s="22"/>
      <c r="HI759" s="22"/>
      <c r="HJ759" s="22"/>
      <c r="HK759" s="22"/>
      <c r="HL759" s="22"/>
      <c r="HM759" s="22"/>
      <c r="HN759" s="22"/>
      <c r="HO759" s="22"/>
      <c r="HP759" s="22"/>
      <c r="HQ759" s="22"/>
      <c r="HR759" s="22"/>
      <c r="HS759" s="22"/>
      <c r="HT759" s="22"/>
      <c r="HU759" s="22"/>
      <c r="HV759" s="22"/>
      <c r="HW759" s="22"/>
      <c r="HX759" s="22"/>
      <c r="HY759" s="22"/>
      <c r="HZ759" s="22"/>
      <c r="IA759" s="22"/>
      <c r="IB759" s="22"/>
      <c r="IC759" s="22"/>
      <c r="ID759" s="22"/>
      <c r="IE759" s="22"/>
      <c r="IF759" s="22"/>
      <c r="IG759" s="22"/>
      <c r="IH759" s="22"/>
      <c r="II759" s="22"/>
      <c r="IJ759" s="22"/>
      <c r="IK759" s="22"/>
      <c r="IL759" s="22"/>
      <c r="IM759" s="22"/>
      <c r="IN759" s="22"/>
      <c r="IO759" s="22"/>
      <c r="IP759" s="22"/>
      <c r="IQ759" s="22"/>
      <c r="IR759" s="22"/>
      <c r="IS759" s="22"/>
    </row>
    <row r="760" spans="1:253" s="21" customFormat="1" ht="32.4" customHeight="1" x14ac:dyDescent="0.3">
      <c r="A760" s="380" t="s">
        <v>307</v>
      </c>
      <c r="B760" s="36" t="s">
        <v>6595</v>
      </c>
      <c r="C760" s="19" t="s">
        <v>414</v>
      </c>
      <c r="D760" s="68">
        <v>1128000</v>
      </c>
      <c r="E760" s="68">
        <v>1128000</v>
      </c>
      <c r="F760" s="18"/>
      <c r="G760" s="68">
        <v>1128000</v>
      </c>
      <c r="H760" s="14">
        <v>0</v>
      </c>
      <c r="I760" s="32" t="s">
        <v>53</v>
      </c>
      <c r="J760" s="32"/>
      <c r="K760" s="12" t="s">
        <v>53</v>
      </c>
      <c r="L760" s="32"/>
      <c r="M760" s="24"/>
      <c r="N760" s="14">
        <v>0</v>
      </c>
      <c r="O760" s="14"/>
      <c r="P760" s="16" t="s">
        <v>32</v>
      </c>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22"/>
      <c r="FC760" s="22"/>
      <c r="FD760" s="22"/>
      <c r="FE760" s="22"/>
      <c r="FF760" s="22"/>
      <c r="FG760" s="22"/>
      <c r="FH760" s="22"/>
      <c r="FI760" s="22"/>
      <c r="FJ760" s="22"/>
      <c r="FK760" s="22"/>
      <c r="FL760" s="22"/>
      <c r="FM760" s="22"/>
      <c r="FN760" s="22"/>
      <c r="FO760" s="22"/>
      <c r="FP760" s="22"/>
      <c r="FQ760" s="22"/>
      <c r="FR760" s="22"/>
      <c r="FS760" s="22"/>
      <c r="FT760" s="22"/>
      <c r="FU760" s="22"/>
      <c r="FV760" s="22"/>
      <c r="FW760" s="22"/>
      <c r="FX760" s="22"/>
      <c r="FY760" s="22"/>
      <c r="FZ760" s="22"/>
      <c r="GA760" s="22"/>
      <c r="GB760" s="22"/>
      <c r="GC760" s="22"/>
      <c r="GD760" s="22"/>
      <c r="GE760" s="22"/>
      <c r="GF760" s="22"/>
      <c r="GG760" s="22"/>
      <c r="GH760" s="22"/>
      <c r="GI760" s="22"/>
      <c r="GJ760" s="22"/>
      <c r="GK760" s="22"/>
      <c r="GL760" s="22"/>
      <c r="GM760" s="22"/>
      <c r="GN760" s="22"/>
      <c r="GO760" s="22"/>
      <c r="GP760" s="22"/>
      <c r="GQ760" s="22"/>
      <c r="GR760" s="22"/>
      <c r="GS760" s="22"/>
      <c r="GT760" s="22"/>
      <c r="GU760" s="22"/>
      <c r="GV760" s="22"/>
      <c r="GW760" s="22"/>
      <c r="GX760" s="22"/>
      <c r="GY760" s="22"/>
      <c r="GZ760" s="22"/>
      <c r="HA760" s="22"/>
      <c r="HB760" s="22"/>
      <c r="HC760" s="22"/>
      <c r="HD760" s="22"/>
      <c r="HE760" s="22"/>
      <c r="HF760" s="22"/>
      <c r="HG760" s="22"/>
      <c r="HH760" s="22"/>
      <c r="HI760" s="22"/>
      <c r="HJ760" s="22"/>
      <c r="HK760" s="22"/>
      <c r="HL760" s="22"/>
      <c r="HM760" s="22"/>
      <c r="HN760" s="22"/>
      <c r="HO760" s="22"/>
      <c r="HP760" s="22"/>
      <c r="HQ760" s="22"/>
      <c r="HR760" s="22"/>
      <c r="HS760" s="22"/>
      <c r="HT760" s="22"/>
      <c r="HU760" s="22"/>
      <c r="HV760" s="22"/>
      <c r="HW760" s="22"/>
      <c r="HX760" s="22"/>
      <c r="HY760" s="22"/>
      <c r="HZ760" s="22"/>
      <c r="IA760" s="22"/>
      <c r="IB760" s="22"/>
      <c r="IC760" s="22"/>
      <c r="ID760" s="22"/>
      <c r="IE760" s="22"/>
      <c r="IF760" s="22"/>
      <c r="IG760" s="22"/>
      <c r="IH760" s="22"/>
      <c r="II760" s="22"/>
      <c r="IJ760" s="22"/>
      <c r="IK760" s="22"/>
      <c r="IL760" s="22"/>
      <c r="IM760" s="22"/>
      <c r="IN760" s="22"/>
      <c r="IO760" s="22"/>
      <c r="IP760" s="22"/>
      <c r="IQ760" s="22"/>
      <c r="IR760" s="22"/>
      <c r="IS760" s="22"/>
    </row>
    <row r="761" spans="1:253" s="21" customFormat="1" ht="32.4" customHeight="1" x14ac:dyDescent="0.3">
      <c r="A761" s="380" t="s">
        <v>4915</v>
      </c>
      <c r="B761" s="36" t="s">
        <v>6596</v>
      </c>
      <c r="C761" s="19" t="s">
        <v>414</v>
      </c>
      <c r="D761" s="68">
        <v>1200000</v>
      </c>
      <c r="E761" s="68">
        <v>1200000</v>
      </c>
      <c r="F761" s="67"/>
      <c r="G761" s="68">
        <v>1200000</v>
      </c>
      <c r="H761" s="14">
        <v>0</v>
      </c>
      <c r="I761" s="32" t="s">
        <v>53</v>
      </c>
      <c r="J761" s="32"/>
      <c r="K761" s="12" t="s">
        <v>53</v>
      </c>
      <c r="L761" s="67"/>
      <c r="M761" s="24"/>
      <c r="N761" s="14">
        <v>0</v>
      </c>
      <c r="O761" s="14"/>
      <c r="P761" s="16" t="s">
        <v>32</v>
      </c>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c r="HM761" s="22"/>
      <c r="HN761" s="22"/>
      <c r="HO761" s="22"/>
      <c r="HP761" s="22"/>
      <c r="HQ761" s="22"/>
      <c r="HR761" s="22"/>
      <c r="HS761" s="22"/>
      <c r="HT761" s="22"/>
      <c r="HU761" s="22"/>
      <c r="HV761" s="22"/>
      <c r="HW761" s="22"/>
      <c r="HX761" s="22"/>
      <c r="HY761" s="22"/>
      <c r="HZ761" s="22"/>
      <c r="IA761" s="22"/>
      <c r="IB761" s="22"/>
      <c r="IC761" s="22"/>
      <c r="ID761" s="22"/>
      <c r="IE761" s="22"/>
      <c r="IF761" s="22"/>
      <c r="IG761" s="22"/>
      <c r="IH761" s="22"/>
      <c r="II761" s="22"/>
      <c r="IJ761" s="22"/>
      <c r="IK761" s="22"/>
      <c r="IL761" s="22"/>
      <c r="IM761" s="22"/>
      <c r="IN761" s="22"/>
      <c r="IO761" s="22"/>
      <c r="IP761" s="22"/>
      <c r="IQ761" s="22"/>
      <c r="IR761" s="22"/>
      <c r="IS761" s="22"/>
    </row>
    <row r="762" spans="1:253" s="21" customFormat="1" ht="32.4" customHeight="1" x14ac:dyDescent="0.3">
      <c r="A762" s="380" t="s">
        <v>5152</v>
      </c>
      <c r="B762" s="36" t="s">
        <v>6597</v>
      </c>
      <c r="C762" s="19" t="s">
        <v>414</v>
      </c>
      <c r="D762" s="61">
        <v>1632000</v>
      </c>
      <c r="E762" s="60">
        <v>1632000</v>
      </c>
      <c r="F762" s="18"/>
      <c r="G762" s="60">
        <v>1632000</v>
      </c>
      <c r="H762" s="14">
        <v>0</v>
      </c>
      <c r="I762" s="32" t="s">
        <v>53</v>
      </c>
      <c r="J762" s="32"/>
      <c r="K762" s="12" t="s">
        <v>53</v>
      </c>
      <c r="L762" s="32"/>
      <c r="M762" s="24"/>
      <c r="N762" s="14">
        <v>0</v>
      </c>
      <c r="O762" s="14"/>
      <c r="P762" s="16" t="s">
        <v>32</v>
      </c>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22"/>
      <c r="FC762" s="22"/>
      <c r="FD762" s="22"/>
      <c r="FE762" s="22"/>
      <c r="FF762" s="22"/>
      <c r="FG762" s="22"/>
      <c r="FH762" s="22"/>
      <c r="FI762" s="22"/>
      <c r="FJ762" s="22"/>
      <c r="FK762" s="22"/>
      <c r="FL762" s="22"/>
      <c r="FM762" s="22"/>
      <c r="FN762" s="22"/>
      <c r="FO762" s="22"/>
      <c r="FP762" s="22"/>
      <c r="FQ762" s="22"/>
      <c r="FR762" s="22"/>
      <c r="FS762" s="22"/>
      <c r="FT762" s="22"/>
      <c r="FU762" s="22"/>
      <c r="FV762" s="22"/>
      <c r="FW762" s="22"/>
      <c r="FX762" s="22"/>
      <c r="FY762" s="22"/>
      <c r="FZ762" s="22"/>
      <c r="GA762" s="22"/>
      <c r="GB762" s="22"/>
      <c r="GC762" s="22"/>
      <c r="GD762" s="22"/>
      <c r="GE762" s="22"/>
      <c r="GF762" s="22"/>
      <c r="GG762" s="22"/>
      <c r="GH762" s="22"/>
      <c r="GI762" s="22"/>
      <c r="GJ762" s="22"/>
      <c r="GK762" s="22"/>
      <c r="GL762" s="22"/>
      <c r="GM762" s="22"/>
      <c r="GN762" s="22"/>
      <c r="GO762" s="22"/>
      <c r="GP762" s="22"/>
      <c r="GQ762" s="22"/>
      <c r="GR762" s="22"/>
      <c r="GS762" s="22"/>
      <c r="GT762" s="22"/>
      <c r="GU762" s="22"/>
      <c r="GV762" s="22"/>
      <c r="GW762" s="22"/>
      <c r="GX762" s="22"/>
      <c r="GY762" s="22"/>
      <c r="GZ762" s="22"/>
      <c r="HA762" s="22"/>
      <c r="HB762" s="22"/>
      <c r="HC762" s="22"/>
      <c r="HD762" s="22"/>
      <c r="HE762" s="22"/>
      <c r="HF762" s="22"/>
      <c r="HG762" s="22"/>
      <c r="HH762" s="22"/>
      <c r="HI762" s="22"/>
      <c r="HJ762" s="22"/>
      <c r="HK762" s="22"/>
      <c r="HL762" s="22"/>
      <c r="HM762" s="22"/>
      <c r="HN762" s="22"/>
      <c r="HO762" s="22"/>
      <c r="HP762" s="22"/>
      <c r="HQ762" s="22"/>
      <c r="HR762" s="22"/>
      <c r="HS762" s="22"/>
      <c r="HT762" s="22"/>
      <c r="HU762" s="22"/>
      <c r="HV762" s="22"/>
      <c r="HW762" s="22"/>
      <c r="HX762" s="22"/>
      <c r="HY762" s="22"/>
      <c r="HZ762" s="22"/>
      <c r="IA762" s="22"/>
      <c r="IB762" s="22"/>
      <c r="IC762" s="22"/>
      <c r="ID762" s="22"/>
      <c r="IE762" s="22"/>
      <c r="IF762" s="22"/>
      <c r="IG762" s="22"/>
      <c r="IH762" s="22"/>
      <c r="II762" s="22"/>
      <c r="IJ762" s="22"/>
      <c r="IK762" s="22"/>
      <c r="IL762" s="22"/>
      <c r="IM762" s="22"/>
      <c r="IN762" s="22"/>
      <c r="IO762" s="22"/>
      <c r="IP762" s="22"/>
      <c r="IQ762" s="22"/>
      <c r="IR762" s="22"/>
      <c r="IS762" s="22"/>
    </row>
    <row r="763" spans="1:253" s="21" customFormat="1" ht="32.4" customHeight="1" x14ac:dyDescent="0.3">
      <c r="A763" s="380" t="s">
        <v>5152</v>
      </c>
      <c r="B763" s="36" t="s">
        <v>6598</v>
      </c>
      <c r="C763" s="19" t="s">
        <v>414</v>
      </c>
      <c r="D763" s="61">
        <v>1272000</v>
      </c>
      <c r="E763" s="60">
        <v>1272000</v>
      </c>
      <c r="F763" s="18"/>
      <c r="G763" s="60">
        <v>1272000</v>
      </c>
      <c r="H763" s="14">
        <v>0</v>
      </c>
      <c r="I763" s="32" t="s">
        <v>53</v>
      </c>
      <c r="J763" s="32"/>
      <c r="K763" s="12" t="s">
        <v>53</v>
      </c>
      <c r="L763" s="32"/>
      <c r="M763" s="24"/>
      <c r="N763" s="14">
        <v>0</v>
      </c>
      <c r="O763" s="14"/>
      <c r="P763" s="16" t="s">
        <v>32</v>
      </c>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22"/>
      <c r="FC763" s="22"/>
      <c r="FD763" s="22"/>
      <c r="FE763" s="22"/>
      <c r="FF763" s="22"/>
      <c r="FG763" s="22"/>
      <c r="FH763" s="22"/>
      <c r="FI763" s="22"/>
      <c r="FJ763" s="22"/>
      <c r="FK763" s="22"/>
      <c r="FL763" s="22"/>
      <c r="FM763" s="22"/>
      <c r="FN763" s="22"/>
      <c r="FO763" s="22"/>
      <c r="FP763" s="22"/>
      <c r="FQ763" s="22"/>
      <c r="FR763" s="22"/>
      <c r="FS763" s="22"/>
      <c r="FT763" s="22"/>
      <c r="FU763" s="22"/>
      <c r="FV763" s="22"/>
      <c r="FW763" s="22"/>
      <c r="FX763" s="22"/>
      <c r="FY763" s="22"/>
      <c r="FZ763" s="22"/>
      <c r="GA763" s="22"/>
      <c r="GB763" s="22"/>
      <c r="GC763" s="22"/>
      <c r="GD763" s="22"/>
      <c r="GE763" s="22"/>
      <c r="GF763" s="22"/>
      <c r="GG763" s="22"/>
      <c r="GH763" s="22"/>
      <c r="GI763" s="22"/>
      <c r="GJ763" s="22"/>
      <c r="GK763" s="22"/>
      <c r="GL763" s="22"/>
      <c r="GM763" s="22"/>
      <c r="GN763" s="22"/>
      <c r="GO763" s="22"/>
      <c r="GP763" s="22"/>
      <c r="GQ763" s="22"/>
      <c r="GR763" s="22"/>
      <c r="GS763" s="22"/>
      <c r="GT763" s="22"/>
      <c r="GU763" s="22"/>
      <c r="GV763" s="22"/>
      <c r="GW763" s="22"/>
      <c r="GX763" s="22"/>
      <c r="GY763" s="22"/>
      <c r="GZ763" s="22"/>
      <c r="HA763" s="22"/>
      <c r="HB763" s="22"/>
      <c r="HC763" s="22"/>
      <c r="HD763" s="22"/>
      <c r="HE763" s="22"/>
      <c r="HF763" s="22"/>
      <c r="HG763" s="22"/>
      <c r="HH763" s="22"/>
      <c r="HI763" s="22"/>
      <c r="HJ763" s="22"/>
      <c r="HK763" s="22"/>
      <c r="HL763" s="22"/>
      <c r="HM763" s="22"/>
      <c r="HN763" s="22"/>
      <c r="HO763" s="22"/>
      <c r="HP763" s="22"/>
      <c r="HQ763" s="22"/>
      <c r="HR763" s="22"/>
      <c r="HS763" s="22"/>
      <c r="HT763" s="22"/>
      <c r="HU763" s="22"/>
      <c r="HV763" s="22"/>
      <c r="HW763" s="22"/>
      <c r="HX763" s="22"/>
      <c r="HY763" s="22"/>
      <c r="HZ763" s="22"/>
      <c r="IA763" s="22"/>
      <c r="IB763" s="22"/>
      <c r="IC763" s="22"/>
      <c r="ID763" s="22"/>
      <c r="IE763" s="22"/>
      <c r="IF763" s="22"/>
      <c r="IG763" s="22"/>
      <c r="IH763" s="22"/>
      <c r="II763" s="22"/>
      <c r="IJ763" s="22"/>
      <c r="IK763" s="22"/>
      <c r="IL763" s="22"/>
      <c r="IM763" s="22"/>
      <c r="IN763" s="22"/>
      <c r="IO763" s="22"/>
      <c r="IP763" s="22"/>
      <c r="IQ763" s="22"/>
      <c r="IR763" s="22"/>
      <c r="IS763" s="22"/>
    </row>
    <row r="764" spans="1:253" s="21" customFormat="1" ht="32.4" customHeight="1" x14ac:dyDescent="0.3">
      <c r="A764" s="380" t="s">
        <v>311</v>
      </c>
      <c r="B764" s="36" t="s">
        <v>6599</v>
      </c>
      <c r="C764" s="19" t="s">
        <v>414</v>
      </c>
      <c r="D764" s="61">
        <v>1272000</v>
      </c>
      <c r="E764" s="60">
        <v>1272000</v>
      </c>
      <c r="F764" s="18"/>
      <c r="G764" s="60">
        <v>1272000</v>
      </c>
      <c r="H764" s="14">
        <v>0</v>
      </c>
      <c r="I764" s="32" t="s">
        <v>53</v>
      </c>
      <c r="J764" s="32"/>
      <c r="K764" s="12" t="s">
        <v>53</v>
      </c>
      <c r="L764" s="32"/>
      <c r="M764" s="24"/>
      <c r="N764" s="14">
        <v>0</v>
      </c>
      <c r="O764" s="14"/>
      <c r="P764" s="16" t="s">
        <v>32</v>
      </c>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22"/>
      <c r="FC764" s="22"/>
      <c r="FD764" s="22"/>
      <c r="FE764" s="22"/>
      <c r="FF764" s="22"/>
      <c r="FG764" s="22"/>
      <c r="FH764" s="22"/>
      <c r="FI764" s="22"/>
      <c r="FJ764" s="22"/>
      <c r="FK764" s="22"/>
      <c r="FL764" s="22"/>
      <c r="FM764" s="22"/>
      <c r="FN764" s="22"/>
      <c r="FO764" s="22"/>
      <c r="FP764" s="22"/>
      <c r="FQ764" s="22"/>
      <c r="FR764" s="22"/>
      <c r="FS764" s="22"/>
      <c r="FT764" s="22"/>
      <c r="FU764" s="22"/>
      <c r="FV764" s="22"/>
      <c r="FW764" s="22"/>
      <c r="FX764" s="22"/>
      <c r="FY764" s="22"/>
      <c r="FZ764" s="22"/>
      <c r="GA764" s="22"/>
      <c r="GB764" s="22"/>
      <c r="GC764" s="22"/>
      <c r="GD764" s="22"/>
      <c r="GE764" s="22"/>
      <c r="GF764" s="22"/>
      <c r="GG764" s="22"/>
      <c r="GH764" s="22"/>
      <c r="GI764" s="22"/>
      <c r="GJ764" s="22"/>
      <c r="GK764" s="22"/>
      <c r="GL764" s="22"/>
      <c r="GM764" s="22"/>
      <c r="GN764" s="22"/>
      <c r="GO764" s="22"/>
      <c r="GP764" s="22"/>
      <c r="GQ764" s="22"/>
      <c r="GR764" s="22"/>
      <c r="GS764" s="22"/>
      <c r="GT764" s="22"/>
      <c r="GU764" s="22"/>
      <c r="GV764" s="22"/>
      <c r="GW764" s="22"/>
      <c r="GX764" s="22"/>
      <c r="GY764" s="22"/>
      <c r="GZ764" s="22"/>
      <c r="HA764" s="22"/>
      <c r="HB764" s="22"/>
      <c r="HC764" s="22"/>
      <c r="HD764" s="22"/>
      <c r="HE764" s="22"/>
      <c r="HF764" s="22"/>
      <c r="HG764" s="22"/>
      <c r="HH764" s="22"/>
      <c r="HI764" s="22"/>
      <c r="HJ764" s="22"/>
      <c r="HK764" s="22"/>
      <c r="HL764" s="22"/>
      <c r="HM764" s="22"/>
      <c r="HN764" s="22"/>
      <c r="HO764" s="22"/>
      <c r="HP764" s="22"/>
      <c r="HQ764" s="22"/>
      <c r="HR764" s="22"/>
      <c r="HS764" s="22"/>
      <c r="HT764" s="22"/>
      <c r="HU764" s="22"/>
      <c r="HV764" s="22"/>
      <c r="HW764" s="22"/>
      <c r="HX764" s="22"/>
      <c r="HY764" s="22"/>
      <c r="HZ764" s="22"/>
      <c r="IA764" s="22"/>
      <c r="IB764" s="22"/>
      <c r="IC764" s="22"/>
      <c r="ID764" s="22"/>
      <c r="IE764" s="22"/>
      <c r="IF764" s="22"/>
      <c r="IG764" s="22"/>
      <c r="IH764" s="22"/>
      <c r="II764" s="22"/>
      <c r="IJ764" s="22"/>
      <c r="IK764" s="22"/>
      <c r="IL764" s="22"/>
      <c r="IM764" s="22"/>
      <c r="IN764" s="22"/>
      <c r="IO764" s="22"/>
      <c r="IP764" s="22"/>
      <c r="IQ764" s="22"/>
      <c r="IR764" s="22"/>
      <c r="IS764" s="22"/>
    </row>
    <row r="765" spans="1:253" s="21" customFormat="1" ht="32.4" customHeight="1" x14ac:dyDescent="0.3">
      <c r="A765" s="380" t="s">
        <v>6600</v>
      </c>
      <c r="B765" s="36" t="s">
        <v>6601</v>
      </c>
      <c r="C765" s="19" t="s">
        <v>414</v>
      </c>
      <c r="D765" s="61">
        <v>912000</v>
      </c>
      <c r="E765" s="60">
        <v>912000</v>
      </c>
      <c r="F765" s="18"/>
      <c r="G765" s="60">
        <v>912000</v>
      </c>
      <c r="H765" s="14">
        <v>0</v>
      </c>
      <c r="I765" s="32" t="s">
        <v>53</v>
      </c>
      <c r="J765" s="32"/>
      <c r="K765" s="12" t="s">
        <v>53</v>
      </c>
      <c r="L765" s="32"/>
      <c r="M765" s="24"/>
      <c r="N765" s="14">
        <v>0</v>
      </c>
      <c r="O765" s="14"/>
      <c r="P765" s="16" t="s">
        <v>32</v>
      </c>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22"/>
      <c r="FC765" s="22"/>
      <c r="FD765" s="22"/>
      <c r="FE765" s="22"/>
      <c r="FF765" s="22"/>
      <c r="FG765" s="22"/>
      <c r="FH765" s="22"/>
      <c r="FI765" s="22"/>
      <c r="FJ765" s="22"/>
      <c r="FK765" s="22"/>
      <c r="FL765" s="22"/>
      <c r="FM765" s="22"/>
      <c r="FN765" s="22"/>
      <c r="FO765" s="22"/>
      <c r="FP765" s="22"/>
      <c r="FQ765" s="22"/>
      <c r="FR765" s="22"/>
      <c r="FS765" s="22"/>
      <c r="FT765" s="22"/>
      <c r="FU765" s="22"/>
      <c r="FV765" s="22"/>
      <c r="FW765" s="22"/>
      <c r="FX765" s="22"/>
      <c r="FY765" s="22"/>
      <c r="FZ765" s="22"/>
      <c r="GA765" s="22"/>
      <c r="GB765" s="22"/>
      <c r="GC765" s="22"/>
      <c r="GD765" s="22"/>
      <c r="GE765" s="22"/>
      <c r="GF765" s="22"/>
      <c r="GG765" s="22"/>
      <c r="GH765" s="22"/>
      <c r="GI765" s="22"/>
      <c r="GJ765" s="22"/>
      <c r="GK765" s="22"/>
      <c r="GL765" s="22"/>
      <c r="GM765" s="22"/>
      <c r="GN765" s="22"/>
      <c r="GO765" s="22"/>
      <c r="GP765" s="22"/>
      <c r="GQ765" s="22"/>
      <c r="GR765" s="22"/>
      <c r="GS765" s="22"/>
      <c r="GT765" s="22"/>
      <c r="GU765" s="22"/>
      <c r="GV765" s="22"/>
      <c r="GW765" s="22"/>
      <c r="GX765" s="22"/>
      <c r="GY765" s="22"/>
      <c r="GZ765" s="22"/>
      <c r="HA765" s="22"/>
      <c r="HB765" s="22"/>
      <c r="HC765" s="22"/>
      <c r="HD765" s="22"/>
      <c r="HE765" s="22"/>
      <c r="HF765" s="22"/>
      <c r="HG765" s="22"/>
      <c r="HH765" s="22"/>
      <c r="HI765" s="22"/>
      <c r="HJ765" s="22"/>
      <c r="HK765" s="22"/>
      <c r="HL765" s="22"/>
      <c r="HM765" s="22"/>
      <c r="HN765" s="22"/>
      <c r="HO765" s="22"/>
      <c r="HP765" s="22"/>
      <c r="HQ765" s="22"/>
      <c r="HR765" s="22"/>
      <c r="HS765" s="22"/>
      <c r="HT765" s="22"/>
      <c r="HU765" s="22"/>
      <c r="HV765" s="22"/>
      <c r="HW765" s="22"/>
      <c r="HX765" s="22"/>
      <c r="HY765" s="22"/>
      <c r="HZ765" s="22"/>
      <c r="IA765" s="22"/>
      <c r="IB765" s="22"/>
      <c r="IC765" s="22"/>
      <c r="ID765" s="22"/>
      <c r="IE765" s="22"/>
      <c r="IF765" s="22"/>
      <c r="IG765" s="22"/>
      <c r="IH765" s="22"/>
      <c r="II765" s="22"/>
      <c r="IJ765" s="22"/>
      <c r="IK765" s="22"/>
      <c r="IL765" s="22"/>
      <c r="IM765" s="22"/>
      <c r="IN765" s="22"/>
      <c r="IO765" s="22"/>
      <c r="IP765" s="22"/>
      <c r="IQ765" s="22"/>
      <c r="IR765" s="22"/>
      <c r="IS765" s="22"/>
    </row>
    <row r="766" spans="1:253" s="21" customFormat="1" ht="32.4" customHeight="1" x14ac:dyDescent="0.3">
      <c r="A766" s="380" t="s">
        <v>317</v>
      </c>
      <c r="B766" s="36" t="s">
        <v>6602</v>
      </c>
      <c r="C766" s="19" t="s">
        <v>414</v>
      </c>
      <c r="D766" s="61">
        <v>984000</v>
      </c>
      <c r="E766" s="60">
        <v>984000</v>
      </c>
      <c r="F766" s="18"/>
      <c r="G766" s="60">
        <v>984000</v>
      </c>
      <c r="H766" s="14">
        <v>0</v>
      </c>
      <c r="I766" s="32" t="s">
        <v>53</v>
      </c>
      <c r="J766" s="32"/>
      <c r="K766" s="12" t="s">
        <v>53</v>
      </c>
      <c r="L766" s="32"/>
      <c r="M766" s="24"/>
      <c r="N766" s="14">
        <v>0</v>
      </c>
      <c r="O766" s="14"/>
      <c r="P766" s="16" t="s">
        <v>32</v>
      </c>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2"/>
      <c r="GN766" s="22"/>
      <c r="GO766" s="22"/>
      <c r="GP766" s="22"/>
      <c r="GQ766" s="22"/>
      <c r="GR766" s="22"/>
      <c r="GS766" s="22"/>
      <c r="GT766" s="22"/>
      <c r="GU766" s="22"/>
      <c r="GV766" s="22"/>
      <c r="GW766" s="22"/>
      <c r="GX766" s="22"/>
      <c r="GY766" s="22"/>
      <c r="GZ766" s="22"/>
      <c r="HA766" s="22"/>
      <c r="HB766" s="22"/>
      <c r="HC766" s="22"/>
      <c r="HD766" s="22"/>
      <c r="HE766" s="22"/>
      <c r="HF766" s="22"/>
      <c r="HG766" s="22"/>
      <c r="HH766" s="22"/>
      <c r="HI766" s="22"/>
      <c r="HJ766" s="22"/>
      <c r="HK766" s="22"/>
      <c r="HL766" s="22"/>
      <c r="HM766" s="22"/>
      <c r="HN766" s="22"/>
      <c r="HO766" s="22"/>
      <c r="HP766" s="22"/>
      <c r="HQ766" s="22"/>
      <c r="HR766" s="22"/>
      <c r="HS766" s="22"/>
      <c r="HT766" s="22"/>
      <c r="HU766" s="22"/>
      <c r="HV766" s="22"/>
      <c r="HW766" s="22"/>
      <c r="HX766" s="22"/>
      <c r="HY766" s="22"/>
      <c r="HZ766" s="22"/>
      <c r="IA766" s="22"/>
      <c r="IB766" s="22"/>
      <c r="IC766" s="22"/>
      <c r="ID766" s="22"/>
      <c r="IE766" s="22"/>
      <c r="IF766" s="22"/>
      <c r="IG766" s="22"/>
      <c r="IH766" s="22"/>
      <c r="II766" s="22"/>
      <c r="IJ766" s="22"/>
      <c r="IK766" s="22"/>
      <c r="IL766" s="22"/>
      <c r="IM766" s="22"/>
      <c r="IN766" s="22"/>
      <c r="IO766" s="22"/>
      <c r="IP766" s="22"/>
      <c r="IQ766" s="22"/>
      <c r="IR766" s="22"/>
      <c r="IS766" s="22"/>
    </row>
    <row r="767" spans="1:253" s="21" customFormat="1" ht="32.4" customHeight="1" x14ac:dyDescent="0.3">
      <c r="A767" s="380" t="s">
        <v>332</v>
      </c>
      <c r="B767" s="36" t="s">
        <v>6603</v>
      </c>
      <c r="C767" s="19" t="s">
        <v>414</v>
      </c>
      <c r="D767" s="61">
        <v>648000</v>
      </c>
      <c r="E767" s="60">
        <v>648000</v>
      </c>
      <c r="F767" s="18"/>
      <c r="G767" s="60">
        <v>648000</v>
      </c>
      <c r="H767" s="14">
        <v>0</v>
      </c>
      <c r="I767" s="32" t="s">
        <v>53</v>
      </c>
      <c r="J767" s="32"/>
      <c r="K767" s="12" t="s">
        <v>53</v>
      </c>
      <c r="L767" s="32"/>
      <c r="M767" s="24"/>
      <c r="N767" s="14">
        <v>0</v>
      </c>
      <c r="O767" s="14"/>
      <c r="P767" s="16" t="s">
        <v>32</v>
      </c>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22"/>
      <c r="FC767" s="22"/>
      <c r="FD767" s="22"/>
      <c r="FE767" s="22"/>
      <c r="FF767" s="22"/>
      <c r="FG767" s="22"/>
      <c r="FH767" s="22"/>
      <c r="FI767" s="22"/>
      <c r="FJ767" s="22"/>
      <c r="FK767" s="22"/>
      <c r="FL767" s="22"/>
      <c r="FM767" s="22"/>
      <c r="FN767" s="22"/>
      <c r="FO767" s="22"/>
      <c r="FP767" s="22"/>
      <c r="FQ767" s="22"/>
      <c r="FR767" s="22"/>
      <c r="FS767" s="22"/>
      <c r="FT767" s="22"/>
      <c r="FU767" s="22"/>
      <c r="FV767" s="22"/>
      <c r="FW767" s="22"/>
      <c r="FX767" s="22"/>
      <c r="FY767" s="22"/>
      <c r="FZ767" s="22"/>
      <c r="GA767" s="22"/>
      <c r="GB767" s="22"/>
      <c r="GC767" s="22"/>
      <c r="GD767" s="22"/>
      <c r="GE767" s="22"/>
      <c r="GF767" s="22"/>
      <c r="GG767" s="22"/>
      <c r="GH767" s="22"/>
      <c r="GI767" s="22"/>
      <c r="GJ767" s="22"/>
      <c r="GK767" s="22"/>
      <c r="GL767" s="22"/>
      <c r="GM767" s="22"/>
      <c r="GN767" s="22"/>
      <c r="GO767" s="22"/>
      <c r="GP767" s="22"/>
      <c r="GQ767" s="22"/>
      <c r="GR767" s="22"/>
      <c r="GS767" s="22"/>
      <c r="GT767" s="22"/>
      <c r="GU767" s="22"/>
      <c r="GV767" s="22"/>
      <c r="GW767" s="22"/>
      <c r="GX767" s="22"/>
      <c r="GY767" s="22"/>
      <c r="GZ767" s="22"/>
      <c r="HA767" s="22"/>
      <c r="HB767" s="22"/>
      <c r="HC767" s="22"/>
      <c r="HD767" s="22"/>
      <c r="HE767" s="22"/>
      <c r="HF767" s="22"/>
      <c r="HG767" s="22"/>
      <c r="HH767" s="22"/>
      <c r="HI767" s="22"/>
      <c r="HJ767" s="22"/>
      <c r="HK767" s="22"/>
      <c r="HL767" s="22"/>
      <c r="HM767" s="22"/>
      <c r="HN767" s="22"/>
      <c r="HO767" s="22"/>
      <c r="HP767" s="22"/>
      <c r="HQ767" s="22"/>
      <c r="HR767" s="22"/>
      <c r="HS767" s="22"/>
      <c r="HT767" s="22"/>
      <c r="HU767" s="22"/>
      <c r="HV767" s="22"/>
      <c r="HW767" s="22"/>
      <c r="HX767" s="22"/>
      <c r="HY767" s="22"/>
      <c r="HZ767" s="22"/>
      <c r="IA767" s="22"/>
      <c r="IB767" s="22"/>
      <c r="IC767" s="22"/>
      <c r="ID767" s="22"/>
      <c r="IE767" s="22"/>
      <c r="IF767" s="22"/>
      <c r="IG767" s="22"/>
      <c r="IH767" s="22"/>
      <c r="II767" s="22"/>
      <c r="IJ767" s="22"/>
      <c r="IK767" s="22"/>
      <c r="IL767" s="22"/>
      <c r="IM767" s="22"/>
      <c r="IN767" s="22"/>
      <c r="IO767" s="22"/>
      <c r="IP767" s="22"/>
      <c r="IQ767" s="22"/>
      <c r="IR767" s="22"/>
      <c r="IS767" s="22"/>
    </row>
    <row r="768" spans="1:253" s="21" customFormat="1" ht="32.4" customHeight="1" x14ac:dyDescent="0.3">
      <c r="A768" s="380" t="s">
        <v>332</v>
      </c>
      <c r="B768" s="36" t="s">
        <v>6604</v>
      </c>
      <c r="C768" s="19" t="s">
        <v>414</v>
      </c>
      <c r="D768" s="61">
        <v>1200000</v>
      </c>
      <c r="E768" s="60">
        <v>1200000</v>
      </c>
      <c r="F768" s="18"/>
      <c r="G768" s="60">
        <v>1200000</v>
      </c>
      <c r="H768" s="14">
        <v>0</v>
      </c>
      <c r="I768" s="32" t="s">
        <v>53</v>
      </c>
      <c r="J768" s="32"/>
      <c r="K768" s="12" t="s">
        <v>53</v>
      </c>
      <c r="L768" s="32"/>
      <c r="M768" s="24"/>
      <c r="N768" s="14">
        <v>0</v>
      </c>
      <c r="O768" s="14"/>
      <c r="P768" s="16" t="s">
        <v>32</v>
      </c>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22"/>
      <c r="FC768" s="22"/>
      <c r="FD768" s="22"/>
      <c r="FE768" s="22"/>
      <c r="FF768" s="22"/>
      <c r="FG768" s="22"/>
      <c r="FH768" s="22"/>
      <c r="FI768" s="22"/>
      <c r="FJ768" s="22"/>
      <c r="FK768" s="22"/>
      <c r="FL768" s="22"/>
      <c r="FM768" s="22"/>
      <c r="FN768" s="22"/>
      <c r="FO768" s="22"/>
      <c r="FP768" s="22"/>
      <c r="FQ768" s="22"/>
      <c r="FR768" s="22"/>
      <c r="FS768" s="22"/>
      <c r="FT768" s="22"/>
      <c r="FU768" s="22"/>
      <c r="FV768" s="22"/>
      <c r="FW768" s="22"/>
      <c r="FX768" s="22"/>
      <c r="FY768" s="22"/>
      <c r="FZ768" s="22"/>
      <c r="GA768" s="22"/>
      <c r="GB768" s="22"/>
      <c r="GC768" s="22"/>
      <c r="GD768" s="22"/>
      <c r="GE768" s="22"/>
      <c r="GF768" s="22"/>
      <c r="GG768" s="22"/>
      <c r="GH768" s="22"/>
      <c r="GI768" s="22"/>
      <c r="GJ768" s="22"/>
      <c r="GK768" s="22"/>
      <c r="GL768" s="22"/>
      <c r="GM768" s="22"/>
      <c r="GN768" s="22"/>
      <c r="GO768" s="22"/>
      <c r="GP768" s="22"/>
      <c r="GQ768" s="22"/>
      <c r="GR768" s="22"/>
      <c r="GS768" s="22"/>
      <c r="GT768" s="22"/>
      <c r="GU768" s="22"/>
      <c r="GV768" s="22"/>
      <c r="GW768" s="22"/>
      <c r="GX768" s="22"/>
      <c r="GY768" s="22"/>
      <c r="GZ768" s="22"/>
      <c r="HA768" s="22"/>
      <c r="HB768" s="22"/>
      <c r="HC768" s="22"/>
      <c r="HD768" s="22"/>
      <c r="HE768" s="22"/>
      <c r="HF768" s="22"/>
      <c r="HG768" s="22"/>
      <c r="HH768" s="22"/>
      <c r="HI768" s="22"/>
      <c r="HJ768" s="22"/>
      <c r="HK768" s="22"/>
      <c r="HL768" s="22"/>
      <c r="HM768" s="22"/>
      <c r="HN768" s="22"/>
      <c r="HO768" s="22"/>
      <c r="HP768" s="22"/>
      <c r="HQ768" s="22"/>
      <c r="HR768" s="22"/>
      <c r="HS768" s="22"/>
      <c r="HT768" s="22"/>
      <c r="HU768" s="22"/>
      <c r="HV768" s="22"/>
      <c r="HW768" s="22"/>
      <c r="HX768" s="22"/>
      <c r="HY768" s="22"/>
      <c r="HZ768" s="22"/>
      <c r="IA768" s="22"/>
      <c r="IB768" s="22"/>
      <c r="IC768" s="22"/>
      <c r="ID768" s="22"/>
      <c r="IE768" s="22"/>
      <c r="IF768" s="22"/>
      <c r="IG768" s="22"/>
      <c r="IH768" s="22"/>
      <c r="II768" s="22"/>
      <c r="IJ768" s="22"/>
      <c r="IK768" s="22"/>
      <c r="IL768" s="22"/>
      <c r="IM768" s="22"/>
      <c r="IN768" s="22"/>
      <c r="IO768" s="22"/>
      <c r="IP768" s="22"/>
      <c r="IQ768" s="22"/>
      <c r="IR768" s="22"/>
      <c r="IS768" s="22"/>
    </row>
    <row r="769" spans="1:253" s="21" customFormat="1" ht="32.4" customHeight="1" x14ac:dyDescent="0.3">
      <c r="A769" s="380" t="s">
        <v>320</v>
      </c>
      <c r="B769" s="36" t="s">
        <v>6605</v>
      </c>
      <c r="C769" s="19" t="s">
        <v>414</v>
      </c>
      <c r="D769" s="68">
        <v>840000</v>
      </c>
      <c r="E769" s="68">
        <v>840000</v>
      </c>
      <c r="F769" s="18"/>
      <c r="G769" s="68">
        <v>840000</v>
      </c>
      <c r="H769" s="14">
        <v>0</v>
      </c>
      <c r="I769" s="32" t="s">
        <v>53</v>
      </c>
      <c r="J769" s="32"/>
      <c r="K769" s="12" t="s">
        <v>53</v>
      </c>
      <c r="L769" s="32"/>
      <c r="M769" s="24"/>
      <c r="N769" s="14">
        <v>0</v>
      </c>
      <c r="O769" s="14"/>
      <c r="P769" s="16" t="s">
        <v>32</v>
      </c>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22"/>
      <c r="FC769" s="22"/>
      <c r="FD769" s="22"/>
      <c r="FE769" s="22"/>
      <c r="FF769" s="22"/>
      <c r="FG769" s="22"/>
      <c r="FH769" s="22"/>
      <c r="FI769" s="22"/>
      <c r="FJ769" s="22"/>
      <c r="FK769" s="22"/>
      <c r="FL769" s="22"/>
      <c r="FM769" s="22"/>
      <c r="FN769" s="22"/>
      <c r="FO769" s="22"/>
      <c r="FP769" s="22"/>
      <c r="FQ769" s="22"/>
      <c r="FR769" s="22"/>
      <c r="FS769" s="22"/>
      <c r="FT769" s="22"/>
      <c r="FU769" s="22"/>
      <c r="FV769" s="22"/>
      <c r="FW769" s="22"/>
      <c r="FX769" s="22"/>
      <c r="FY769" s="22"/>
      <c r="FZ769" s="22"/>
      <c r="GA769" s="22"/>
      <c r="GB769" s="22"/>
      <c r="GC769" s="22"/>
      <c r="GD769" s="22"/>
      <c r="GE769" s="22"/>
      <c r="GF769" s="22"/>
      <c r="GG769" s="22"/>
      <c r="GH769" s="22"/>
      <c r="GI769" s="22"/>
      <c r="GJ769" s="22"/>
      <c r="GK769" s="22"/>
      <c r="GL769" s="22"/>
      <c r="GM769" s="22"/>
      <c r="GN769" s="22"/>
      <c r="GO769" s="22"/>
      <c r="GP769" s="22"/>
      <c r="GQ769" s="22"/>
      <c r="GR769" s="22"/>
      <c r="GS769" s="22"/>
      <c r="GT769" s="22"/>
      <c r="GU769" s="22"/>
      <c r="GV769" s="22"/>
      <c r="GW769" s="22"/>
      <c r="GX769" s="22"/>
      <c r="GY769" s="22"/>
      <c r="GZ769" s="22"/>
      <c r="HA769" s="22"/>
      <c r="HB769" s="22"/>
      <c r="HC769" s="22"/>
      <c r="HD769" s="22"/>
      <c r="HE769" s="22"/>
      <c r="HF769" s="22"/>
      <c r="HG769" s="22"/>
      <c r="HH769" s="22"/>
      <c r="HI769" s="22"/>
      <c r="HJ769" s="22"/>
      <c r="HK769" s="22"/>
      <c r="HL769" s="22"/>
      <c r="HM769" s="22"/>
      <c r="HN769" s="22"/>
      <c r="HO769" s="22"/>
      <c r="HP769" s="22"/>
      <c r="HQ769" s="22"/>
      <c r="HR769" s="22"/>
      <c r="HS769" s="22"/>
      <c r="HT769" s="22"/>
      <c r="HU769" s="22"/>
      <c r="HV769" s="22"/>
      <c r="HW769" s="22"/>
      <c r="HX769" s="22"/>
      <c r="HY769" s="22"/>
      <c r="HZ769" s="22"/>
      <c r="IA769" s="22"/>
      <c r="IB769" s="22"/>
      <c r="IC769" s="22"/>
      <c r="ID769" s="22"/>
      <c r="IE769" s="22"/>
      <c r="IF769" s="22"/>
      <c r="IG769" s="22"/>
      <c r="IH769" s="22"/>
      <c r="II769" s="22"/>
      <c r="IJ769" s="22"/>
      <c r="IK769" s="22"/>
      <c r="IL769" s="22"/>
      <c r="IM769" s="22"/>
      <c r="IN769" s="22"/>
      <c r="IO769" s="22"/>
      <c r="IP769" s="22"/>
      <c r="IQ769" s="22"/>
      <c r="IR769" s="22"/>
      <c r="IS769" s="22"/>
    </row>
    <row r="770" spans="1:253" s="21" customFormat="1" ht="32.4" customHeight="1" x14ac:dyDescent="0.3">
      <c r="A770" s="380" t="s">
        <v>6606</v>
      </c>
      <c r="B770" s="36" t="s">
        <v>6607</v>
      </c>
      <c r="C770" s="19" t="s">
        <v>414</v>
      </c>
      <c r="D770" s="68">
        <v>840000</v>
      </c>
      <c r="E770" s="68">
        <v>840000</v>
      </c>
      <c r="F770" s="18"/>
      <c r="G770" s="68">
        <v>840000</v>
      </c>
      <c r="H770" s="14">
        <v>0</v>
      </c>
      <c r="I770" s="32" t="s">
        <v>53</v>
      </c>
      <c r="J770" s="32"/>
      <c r="K770" s="12" t="s">
        <v>53</v>
      </c>
      <c r="L770" s="32"/>
      <c r="M770" s="24"/>
      <c r="N770" s="14">
        <v>0</v>
      </c>
      <c r="O770" s="14"/>
      <c r="P770" s="16" t="s">
        <v>32</v>
      </c>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2"/>
      <c r="EW770" s="22"/>
      <c r="EX770" s="22"/>
      <c r="EY770" s="22"/>
      <c r="EZ770" s="22"/>
      <c r="FA770" s="22"/>
      <c r="FB770" s="22"/>
      <c r="FC770" s="22"/>
      <c r="FD770" s="22"/>
      <c r="FE770" s="22"/>
      <c r="FF770" s="22"/>
      <c r="FG770" s="22"/>
      <c r="FH770" s="22"/>
      <c r="FI770" s="22"/>
      <c r="FJ770" s="22"/>
      <c r="FK770" s="22"/>
      <c r="FL770" s="22"/>
      <c r="FM770" s="22"/>
      <c r="FN770" s="22"/>
      <c r="FO770" s="22"/>
      <c r="FP770" s="22"/>
      <c r="FQ770" s="22"/>
      <c r="FR770" s="22"/>
      <c r="FS770" s="22"/>
      <c r="FT770" s="22"/>
      <c r="FU770" s="22"/>
      <c r="FV770" s="22"/>
      <c r="FW770" s="22"/>
      <c r="FX770" s="22"/>
      <c r="FY770" s="22"/>
      <c r="FZ770" s="22"/>
      <c r="GA770" s="22"/>
      <c r="GB770" s="22"/>
      <c r="GC770" s="22"/>
      <c r="GD770" s="22"/>
      <c r="GE770" s="22"/>
      <c r="GF770" s="22"/>
      <c r="GG770" s="22"/>
      <c r="GH770" s="22"/>
      <c r="GI770" s="22"/>
      <c r="GJ770" s="22"/>
      <c r="GK770" s="22"/>
      <c r="GL770" s="22"/>
      <c r="GM770" s="22"/>
      <c r="GN770" s="22"/>
      <c r="GO770" s="22"/>
      <c r="GP770" s="22"/>
      <c r="GQ770" s="22"/>
      <c r="GR770" s="22"/>
      <c r="GS770" s="22"/>
      <c r="GT770" s="22"/>
      <c r="GU770" s="22"/>
      <c r="GV770" s="22"/>
      <c r="GW770" s="22"/>
      <c r="GX770" s="22"/>
      <c r="GY770" s="22"/>
      <c r="GZ770" s="22"/>
      <c r="HA770" s="22"/>
      <c r="HB770" s="22"/>
      <c r="HC770" s="22"/>
      <c r="HD770" s="22"/>
      <c r="HE770" s="22"/>
      <c r="HF770" s="22"/>
      <c r="HG770" s="22"/>
      <c r="HH770" s="22"/>
      <c r="HI770" s="22"/>
      <c r="HJ770" s="22"/>
      <c r="HK770" s="22"/>
      <c r="HL770" s="22"/>
      <c r="HM770" s="22"/>
      <c r="HN770" s="22"/>
      <c r="HO770" s="22"/>
      <c r="HP770" s="22"/>
      <c r="HQ770" s="22"/>
      <c r="HR770" s="22"/>
      <c r="HS770" s="22"/>
      <c r="HT770" s="22"/>
      <c r="HU770" s="22"/>
      <c r="HV770" s="22"/>
      <c r="HW770" s="22"/>
      <c r="HX770" s="22"/>
      <c r="HY770" s="22"/>
      <c r="HZ770" s="22"/>
      <c r="IA770" s="22"/>
      <c r="IB770" s="22"/>
      <c r="IC770" s="22"/>
      <c r="ID770" s="22"/>
      <c r="IE770" s="22"/>
      <c r="IF770" s="22"/>
      <c r="IG770" s="22"/>
      <c r="IH770" s="22"/>
      <c r="II770" s="22"/>
      <c r="IJ770" s="22"/>
      <c r="IK770" s="22"/>
      <c r="IL770" s="22"/>
      <c r="IM770" s="22"/>
      <c r="IN770" s="22"/>
      <c r="IO770" s="22"/>
      <c r="IP770" s="22"/>
      <c r="IQ770" s="22"/>
      <c r="IR770" s="22"/>
      <c r="IS770" s="22"/>
    </row>
    <row r="771" spans="1:253" s="21" customFormat="1" ht="32.4" customHeight="1" x14ac:dyDescent="0.3">
      <c r="A771" s="380" t="s">
        <v>4906</v>
      </c>
      <c r="B771" s="36" t="s">
        <v>6608</v>
      </c>
      <c r="C771" s="19" t="s">
        <v>414</v>
      </c>
      <c r="D771" s="61">
        <v>912000</v>
      </c>
      <c r="E771" s="60">
        <v>912000</v>
      </c>
      <c r="F771" s="18"/>
      <c r="G771" s="60">
        <v>912000</v>
      </c>
      <c r="H771" s="14">
        <v>0</v>
      </c>
      <c r="I771" s="32" t="s">
        <v>53</v>
      </c>
      <c r="J771" s="32"/>
      <c r="K771" s="12" t="s">
        <v>53</v>
      </c>
      <c r="L771" s="32"/>
      <c r="M771" s="24"/>
      <c r="N771" s="14">
        <v>0</v>
      </c>
      <c r="O771" s="14"/>
      <c r="P771" s="16" t="s">
        <v>32</v>
      </c>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22"/>
      <c r="EX771" s="22"/>
      <c r="EY771" s="22"/>
      <c r="EZ771" s="22"/>
      <c r="FA771" s="22"/>
      <c r="FB771" s="22"/>
      <c r="FC771" s="22"/>
      <c r="FD771" s="22"/>
      <c r="FE771" s="22"/>
      <c r="FF771" s="22"/>
      <c r="FG771" s="22"/>
      <c r="FH771" s="22"/>
      <c r="FI771" s="22"/>
      <c r="FJ771" s="22"/>
      <c r="FK771" s="22"/>
      <c r="FL771" s="22"/>
      <c r="FM771" s="22"/>
      <c r="FN771" s="22"/>
      <c r="FO771" s="22"/>
      <c r="FP771" s="22"/>
      <c r="FQ771" s="22"/>
      <c r="FR771" s="22"/>
      <c r="FS771" s="22"/>
      <c r="FT771" s="22"/>
      <c r="FU771" s="22"/>
      <c r="FV771" s="22"/>
      <c r="FW771" s="22"/>
      <c r="FX771" s="22"/>
      <c r="FY771" s="22"/>
      <c r="FZ771" s="22"/>
      <c r="GA771" s="22"/>
      <c r="GB771" s="22"/>
      <c r="GC771" s="22"/>
      <c r="GD771" s="22"/>
      <c r="GE771" s="22"/>
      <c r="GF771" s="22"/>
      <c r="GG771" s="22"/>
      <c r="GH771" s="22"/>
      <c r="GI771" s="22"/>
      <c r="GJ771" s="22"/>
      <c r="GK771" s="22"/>
      <c r="GL771" s="22"/>
      <c r="GM771" s="22"/>
      <c r="GN771" s="22"/>
      <c r="GO771" s="22"/>
      <c r="GP771" s="22"/>
      <c r="GQ771" s="22"/>
      <c r="GR771" s="22"/>
      <c r="GS771" s="22"/>
      <c r="GT771" s="22"/>
      <c r="GU771" s="22"/>
      <c r="GV771" s="22"/>
      <c r="GW771" s="22"/>
      <c r="GX771" s="22"/>
      <c r="GY771" s="22"/>
      <c r="GZ771" s="22"/>
      <c r="HA771" s="22"/>
      <c r="HB771" s="22"/>
      <c r="HC771" s="22"/>
      <c r="HD771" s="22"/>
      <c r="HE771" s="22"/>
      <c r="HF771" s="22"/>
      <c r="HG771" s="22"/>
      <c r="HH771" s="22"/>
      <c r="HI771" s="22"/>
      <c r="HJ771" s="22"/>
      <c r="HK771" s="22"/>
      <c r="HL771" s="22"/>
      <c r="HM771" s="22"/>
      <c r="HN771" s="22"/>
      <c r="HO771" s="22"/>
      <c r="HP771" s="22"/>
      <c r="HQ771" s="22"/>
      <c r="HR771" s="22"/>
      <c r="HS771" s="22"/>
      <c r="HT771" s="22"/>
      <c r="HU771" s="22"/>
      <c r="HV771" s="22"/>
      <c r="HW771" s="22"/>
      <c r="HX771" s="22"/>
      <c r="HY771" s="22"/>
      <c r="HZ771" s="22"/>
      <c r="IA771" s="22"/>
      <c r="IB771" s="22"/>
      <c r="IC771" s="22"/>
      <c r="ID771" s="22"/>
      <c r="IE771" s="22"/>
      <c r="IF771" s="22"/>
      <c r="IG771" s="22"/>
      <c r="IH771" s="22"/>
      <c r="II771" s="22"/>
      <c r="IJ771" s="22"/>
      <c r="IK771" s="22"/>
      <c r="IL771" s="22"/>
      <c r="IM771" s="22"/>
      <c r="IN771" s="22"/>
      <c r="IO771" s="22"/>
      <c r="IP771" s="22"/>
      <c r="IQ771" s="22"/>
      <c r="IR771" s="22"/>
      <c r="IS771" s="22"/>
    </row>
    <row r="772" spans="1:253" s="21" customFormat="1" ht="32.4" customHeight="1" x14ac:dyDescent="0.3">
      <c r="A772" s="380" t="s">
        <v>321</v>
      </c>
      <c r="B772" s="36" t="s">
        <v>6609</v>
      </c>
      <c r="C772" s="19" t="s">
        <v>414</v>
      </c>
      <c r="D772" s="61">
        <v>1056000</v>
      </c>
      <c r="E772" s="60">
        <v>1056000</v>
      </c>
      <c r="F772" s="18"/>
      <c r="G772" s="60">
        <v>1056000</v>
      </c>
      <c r="H772" s="14">
        <v>0</v>
      </c>
      <c r="I772" s="32" t="s">
        <v>53</v>
      </c>
      <c r="J772" s="32"/>
      <c r="K772" s="12" t="s">
        <v>53</v>
      </c>
      <c r="L772" s="32"/>
      <c r="M772" s="24"/>
      <c r="N772" s="14">
        <v>0</v>
      </c>
      <c r="O772" s="14"/>
      <c r="P772" s="16" t="s">
        <v>32</v>
      </c>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22"/>
      <c r="FC772" s="22"/>
      <c r="FD772" s="22"/>
      <c r="FE772" s="22"/>
      <c r="FF772" s="22"/>
      <c r="FG772" s="22"/>
      <c r="FH772" s="22"/>
      <c r="FI772" s="22"/>
      <c r="FJ772" s="22"/>
      <c r="FK772" s="22"/>
      <c r="FL772" s="22"/>
      <c r="FM772" s="22"/>
      <c r="FN772" s="22"/>
      <c r="FO772" s="22"/>
      <c r="FP772" s="22"/>
      <c r="FQ772" s="22"/>
      <c r="FR772" s="22"/>
      <c r="FS772" s="22"/>
      <c r="FT772" s="22"/>
      <c r="FU772" s="22"/>
      <c r="FV772" s="22"/>
      <c r="FW772" s="22"/>
      <c r="FX772" s="22"/>
      <c r="FY772" s="22"/>
      <c r="FZ772" s="22"/>
      <c r="GA772" s="22"/>
      <c r="GB772" s="22"/>
      <c r="GC772" s="22"/>
      <c r="GD772" s="22"/>
      <c r="GE772" s="22"/>
      <c r="GF772" s="22"/>
      <c r="GG772" s="22"/>
      <c r="GH772" s="22"/>
      <c r="GI772" s="22"/>
      <c r="GJ772" s="22"/>
      <c r="GK772" s="22"/>
      <c r="GL772" s="22"/>
      <c r="GM772" s="22"/>
      <c r="GN772" s="22"/>
      <c r="GO772" s="22"/>
      <c r="GP772" s="22"/>
      <c r="GQ772" s="22"/>
      <c r="GR772" s="22"/>
      <c r="GS772" s="22"/>
      <c r="GT772" s="22"/>
      <c r="GU772" s="22"/>
      <c r="GV772" s="22"/>
      <c r="GW772" s="22"/>
      <c r="GX772" s="22"/>
      <c r="GY772" s="22"/>
      <c r="GZ772" s="22"/>
      <c r="HA772" s="22"/>
      <c r="HB772" s="22"/>
      <c r="HC772" s="22"/>
      <c r="HD772" s="22"/>
      <c r="HE772" s="22"/>
      <c r="HF772" s="22"/>
      <c r="HG772" s="22"/>
      <c r="HH772" s="22"/>
      <c r="HI772" s="22"/>
      <c r="HJ772" s="22"/>
      <c r="HK772" s="22"/>
      <c r="HL772" s="22"/>
      <c r="HM772" s="22"/>
      <c r="HN772" s="22"/>
      <c r="HO772" s="22"/>
      <c r="HP772" s="22"/>
      <c r="HQ772" s="22"/>
      <c r="HR772" s="22"/>
      <c r="HS772" s="22"/>
      <c r="HT772" s="22"/>
      <c r="HU772" s="22"/>
      <c r="HV772" s="22"/>
      <c r="HW772" s="22"/>
      <c r="HX772" s="22"/>
      <c r="HY772" s="22"/>
      <c r="HZ772" s="22"/>
      <c r="IA772" s="22"/>
      <c r="IB772" s="22"/>
      <c r="IC772" s="22"/>
      <c r="ID772" s="22"/>
      <c r="IE772" s="22"/>
      <c r="IF772" s="22"/>
      <c r="IG772" s="22"/>
      <c r="IH772" s="22"/>
      <c r="II772" s="22"/>
      <c r="IJ772" s="22"/>
      <c r="IK772" s="22"/>
      <c r="IL772" s="22"/>
      <c r="IM772" s="22"/>
      <c r="IN772" s="22"/>
      <c r="IO772" s="22"/>
      <c r="IP772" s="22"/>
      <c r="IQ772" s="22"/>
      <c r="IR772" s="22"/>
      <c r="IS772" s="22"/>
    </row>
    <row r="773" spans="1:253" s="21" customFormat="1" ht="32.4" customHeight="1" x14ac:dyDescent="0.3">
      <c r="A773" s="380" t="s">
        <v>321</v>
      </c>
      <c r="B773" s="36" t="s">
        <v>6610</v>
      </c>
      <c r="C773" s="19" t="s">
        <v>414</v>
      </c>
      <c r="D773" s="61">
        <v>1344000</v>
      </c>
      <c r="E773" s="60">
        <v>1344000</v>
      </c>
      <c r="F773" s="18"/>
      <c r="G773" s="60">
        <v>1344000</v>
      </c>
      <c r="H773" s="14">
        <v>0</v>
      </c>
      <c r="I773" s="32" t="s">
        <v>53</v>
      </c>
      <c r="J773" s="32"/>
      <c r="K773" s="12" t="s">
        <v>53</v>
      </c>
      <c r="L773" s="32"/>
      <c r="M773" s="24"/>
      <c r="N773" s="14">
        <v>0</v>
      </c>
      <c r="O773" s="14"/>
      <c r="P773" s="16" t="s">
        <v>32</v>
      </c>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22"/>
      <c r="FC773" s="22"/>
      <c r="FD773" s="22"/>
      <c r="FE773" s="22"/>
      <c r="FF773" s="22"/>
      <c r="FG773" s="22"/>
      <c r="FH773" s="22"/>
      <c r="FI773" s="22"/>
      <c r="FJ773" s="22"/>
      <c r="FK773" s="22"/>
      <c r="FL773" s="22"/>
      <c r="FM773" s="22"/>
      <c r="FN773" s="22"/>
      <c r="FO773" s="22"/>
      <c r="FP773" s="22"/>
      <c r="FQ773" s="22"/>
      <c r="FR773" s="22"/>
      <c r="FS773" s="22"/>
      <c r="FT773" s="22"/>
      <c r="FU773" s="22"/>
      <c r="FV773" s="22"/>
      <c r="FW773" s="22"/>
      <c r="FX773" s="22"/>
      <c r="FY773" s="22"/>
      <c r="FZ773" s="22"/>
      <c r="GA773" s="22"/>
      <c r="GB773" s="22"/>
      <c r="GC773" s="22"/>
      <c r="GD773" s="22"/>
      <c r="GE773" s="22"/>
      <c r="GF773" s="22"/>
      <c r="GG773" s="22"/>
      <c r="GH773" s="22"/>
      <c r="GI773" s="22"/>
      <c r="GJ773" s="22"/>
      <c r="GK773" s="22"/>
      <c r="GL773" s="22"/>
      <c r="GM773" s="22"/>
      <c r="GN773" s="22"/>
      <c r="GO773" s="22"/>
      <c r="GP773" s="22"/>
      <c r="GQ773" s="22"/>
      <c r="GR773" s="22"/>
      <c r="GS773" s="22"/>
      <c r="GT773" s="22"/>
      <c r="GU773" s="22"/>
      <c r="GV773" s="22"/>
      <c r="GW773" s="22"/>
      <c r="GX773" s="22"/>
      <c r="GY773" s="22"/>
      <c r="GZ773" s="22"/>
      <c r="HA773" s="22"/>
      <c r="HB773" s="22"/>
      <c r="HC773" s="22"/>
      <c r="HD773" s="22"/>
      <c r="HE773" s="22"/>
      <c r="HF773" s="22"/>
      <c r="HG773" s="22"/>
      <c r="HH773" s="22"/>
      <c r="HI773" s="22"/>
      <c r="HJ773" s="22"/>
      <c r="HK773" s="22"/>
      <c r="HL773" s="22"/>
      <c r="HM773" s="22"/>
      <c r="HN773" s="22"/>
      <c r="HO773" s="22"/>
      <c r="HP773" s="22"/>
      <c r="HQ773" s="22"/>
      <c r="HR773" s="22"/>
      <c r="HS773" s="22"/>
      <c r="HT773" s="22"/>
      <c r="HU773" s="22"/>
      <c r="HV773" s="22"/>
      <c r="HW773" s="22"/>
      <c r="HX773" s="22"/>
      <c r="HY773" s="22"/>
      <c r="HZ773" s="22"/>
      <c r="IA773" s="22"/>
      <c r="IB773" s="22"/>
      <c r="IC773" s="22"/>
      <c r="ID773" s="22"/>
      <c r="IE773" s="22"/>
      <c r="IF773" s="22"/>
      <c r="IG773" s="22"/>
      <c r="IH773" s="22"/>
      <c r="II773" s="22"/>
      <c r="IJ773" s="22"/>
      <c r="IK773" s="22"/>
      <c r="IL773" s="22"/>
      <c r="IM773" s="22"/>
      <c r="IN773" s="22"/>
      <c r="IO773" s="22"/>
      <c r="IP773" s="22"/>
      <c r="IQ773" s="22"/>
      <c r="IR773" s="22"/>
      <c r="IS773" s="22"/>
    </row>
    <row r="774" spans="1:253" s="21" customFormat="1" ht="32.4" customHeight="1" x14ac:dyDescent="0.3">
      <c r="A774" s="380" t="s">
        <v>6611</v>
      </c>
      <c r="B774" s="36" t="s">
        <v>6612</v>
      </c>
      <c r="C774" s="19" t="s">
        <v>414</v>
      </c>
      <c r="D774" s="61">
        <v>1200000</v>
      </c>
      <c r="E774" s="60">
        <v>1200000</v>
      </c>
      <c r="F774" s="18"/>
      <c r="G774" s="60">
        <v>1200000</v>
      </c>
      <c r="H774" s="14">
        <v>0</v>
      </c>
      <c r="I774" s="32" t="s">
        <v>53</v>
      </c>
      <c r="J774" s="32"/>
      <c r="K774" s="12" t="s">
        <v>53</v>
      </c>
      <c r="L774" s="32"/>
      <c r="M774" s="24"/>
      <c r="N774" s="14">
        <v>0</v>
      </c>
      <c r="O774" s="14"/>
      <c r="P774" s="16" t="s">
        <v>32</v>
      </c>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2"/>
      <c r="FH774" s="22"/>
      <c r="FI774" s="22"/>
      <c r="FJ774" s="22"/>
      <c r="FK774" s="22"/>
      <c r="FL774" s="22"/>
      <c r="FM774" s="22"/>
      <c r="FN774" s="22"/>
      <c r="FO774" s="22"/>
      <c r="FP774" s="22"/>
      <c r="FQ774" s="22"/>
      <c r="FR774" s="22"/>
      <c r="FS774" s="22"/>
      <c r="FT774" s="22"/>
      <c r="FU774" s="22"/>
      <c r="FV774" s="22"/>
      <c r="FW774" s="22"/>
      <c r="FX774" s="22"/>
      <c r="FY774" s="22"/>
      <c r="FZ774" s="22"/>
      <c r="GA774" s="22"/>
      <c r="GB774" s="22"/>
      <c r="GC774" s="22"/>
      <c r="GD774" s="22"/>
      <c r="GE774" s="22"/>
      <c r="GF774" s="22"/>
      <c r="GG774" s="22"/>
      <c r="GH774" s="22"/>
      <c r="GI774" s="22"/>
      <c r="GJ774" s="22"/>
      <c r="GK774" s="22"/>
      <c r="GL774" s="22"/>
      <c r="GM774" s="22"/>
      <c r="GN774" s="22"/>
      <c r="GO774" s="22"/>
      <c r="GP774" s="22"/>
      <c r="GQ774" s="22"/>
      <c r="GR774" s="22"/>
      <c r="GS774" s="22"/>
      <c r="GT774" s="22"/>
      <c r="GU774" s="22"/>
      <c r="GV774" s="22"/>
      <c r="GW774" s="22"/>
      <c r="GX774" s="22"/>
      <c r="GY774" s="22"/>
      <c r="GZ774" s="22"/>
      <c r="HA774" s="22"/>
      <c r="HB774" s="22"/>
      <c r="HC774" s="22"/>
      <c r="HD774" s="22"/>
      <c r="HE774" s="22"/>
      <c r="HF774" s="22"/>
      <c r="HG774" s="22"/>
      <c r="HH774" s="22"/>
      <c r="HI774" s="22"/>
      <c r="HJ774" s="22"/>
      <c r="HK774" s="22"/>
      <c r="HL774" s="22"/>
      <c r="HM774" s="22"/>
      <c r="HN774" s="22"/>
      <c r="HO774" s="22"/>
      <c r="HP774" s="22"/>
      <c r="HQ774" s="22"/>
      <c r="HR774" s="22"/>
      <c r="HS774" s="22"/>
      <c r="HT774" s="22"/>
      <c r="HU774" s="22"/>
      <c r="HV774" s="22"/>
      <c r="HW774" s="22"/>
      <c r="HX774" s="22"/>
      <c r="HY774" s="22"/>
      <c r="HZ774" s="22"/>
      <c r="IA774" s="22"/>
      <c r="IB774" s="22"/>
      <c r="IC774" s="22"/>
      <c r="ID774" s="22"/>
      <c r="IE774" s="22"/>
      <c r="IF774" s="22"/>
      <c r="IG774" s="22"/>
      <c r="IH774" s="22"/>
      <c r="II774" s="22"/>
      <c r="IJ774" s="22"/>
      <c r="IK774" s="22"/>
      <c r="IL774" s="22"/>
      <c r="IM774" s="22"/>
      <c r="IN774" s="22"/>
      <c r="IO774" s="22"/>
      <c r="IP774" s="22"/>
      <c r="IQ774" s="22"/>
      <c r="IR774" s="22"/>
      <c r="IS774" s="22"/>
    </row>
    <row r="775" spans="1:253" ht="16.649999999999999" hidden="1" customHeight="1" outlineLevel="1" x14ac:dyDescent="0.3">
      <c r="A775" s="372" t="s">
        <v>5</v>
      </c>
      <c r="B775" s="9"/>
      <c r="C775" s="29"/>
      <c r="D775" s="57"/>
      <c r="E775" s="57"/>
      <c r="F775" s="57"/>
      <c r="G775" s="57"/>
      <c r="H775" s="18">
        <f>D775-G775</f>
        <v>0</v>
      </c>
      <c r="I775" s="7"/>
      <c r="J775" s="7"/>
      <c r="K775" s="7"/>
      <c r="L775" s="7"/>
      <c r="M775" s="29"/>
      <c r="N775" s="27"/>
      <c r="O775" s="7"/>
      <c r="P775" s="63"/>
    </row>
    <row r="776" spans="1:253" ht="16.649999999999999" hidden="1" customHeight="1" outlineLevel="1" x14ac:dyDescent="0.3">
      <c r="A776" s="372" t="s">
        <v>6</v>
      </c>
      <c r="B776" s="9"/>
      <c r="C776" s="29"/>
      <c r="D776" s="57"/>
      <c r="E776" s="57"/>
      <c r="F776" s="57"/>
      <c r="G776" s="57"/>
      <c r="H776" s="18">
        <f>D776-G776</f>
        <v>0</v>
      </c>
      <c r="I776" s="7"/>
      <c r="J776" s="7"/>
      <c r="K776" s="7"/>
      <c r="L776" s="7"/>
      <c r="M776" s="29"/>
      <c r="N776" s="27"/>
      <c r="O776" s="7"/>
      <c r="P776" s="63"/>
    </row>
    <row r="777" spans="1:253" ht="16.649999999999999" hidden="1" customHeight="1" outlineLevel="1" x14ac:dyDescent="0.3">
      <c r="A777" s="372" t="s">
        <v>7</v>
      </c>
      <c r="B777" s="9"/>
      <c r="C777" s="29"/>
      <c r="D777" s="57"/>
      <c r="E777" s="57"/>
      <c r="F777" s="57"/>
      <c r="G777" s="57"/>
      <c r="H777" s="18">
        <f>D777-G777</f>
        <v>0</v>
      </c>
      <c r="I777" s="7"/>
      <c r="J777" s="7"/>
      <c r="K777" s="7"/>
      <c r="L777" s="7"/>
      <c r="M777" s="29"/>
      <c r="N777" s="27"/>
      <c r="O777" s="7"/>
      <c r="P777" s="63"/>
    </row>
    <row r="778" spans="1:253" s="33" customFormat="1" ht="31.95" hidden="1" customHeight="1" outlineLevel="1" x14ac:dyDescent="0.3">
      <c r="A778" s="381" t="s">
        <v>560</v>
      </c>
      <c r="B778" s="197"/>
      <c r="C778" s="209"/>
      <c r="D778" s="210">
        <f>SUM(D779:D791)</f>
        <v>1300000</v>
      </c>
      <c r="E778" s="210">
        <f>SUM(E779:E791)</f>
        <v>1300000</v>
      </c>
      <c r="F778" s="210">
        <f>SUM(F779:F791)</f>
        <v>0</v>
      </c>
      <c r="G778" s="210">
        <f>SUM(G779:G791)</f>
        <v>1300000</v>
      </c>
      <c r="H778" s="210">
        <v>0</v>
      </c>
      <c r="I778" s="211"/>
      <c r="J778" s="211"/>
      <c r="K778" s="211"/>
      <c r="L778" s="211"/>
      <c r="M778" s="209"/>
      <c r="N778" s="210">
        <f>SUM(N779:N791)</f>
        <v>0</v>
      </c>
      <c r="O778" s="211"/>
      <c r="P778" s="213"/>
    </row>
    <row r="779" spans="1:253" s="33" customFormat="1" ht="31.95" hidden="1" customHeight="1" outlineLevel="1" x14ac:dyDescent="0.3">
      <c r="A779" s="9" t="s">
        <v>6644</v>
      </c>
      <c r="B779" s="9" t="s">
        <v>6645</v>
      </c>
      <c r="C779" s="191" t="s">
        <v>4956</v>
      </c>
      <c r="D779" s="57">
        <v>100000</v>
      </c>
      <c r="E779" s="57">
        <v>100000</v>
      </c>
      <c r="F779" s="57"/>
      <c r="G779" s="57">
        <f>E779</f>
        <v>100000</v>
      </c>
      <c r="H779" s="14">
        <f>D779-G779</f>
        <v>0</v>
      </c>
      <c r="I779" s="1" t="s">
        <v>26</v>
      </c>
      <c r="J779" s="5"/>
      <c r="K779" s="5"/>
      <c r="L779" s="1"/>
      <c r="M779" s="40"/>
      <c r="N779" s="6">
        <f>H779</f>
        <v>0</v>
      </c>
      <c r="O779" s="5"/>
      <c r="P779" s="3" t="s">
        <v>6657</v>
      </c>
      <c r="Q779" s="1" t="s">
        <v>26</v>
      </c>
    </row>
    <row r="780" spans="1:253" s="33" customFormat="1" ht="31.95" hidden="1" customHeight="1" outlineLevel="1" x14ac:dyDescent="0.3">
      <c r="A780" s="9" t="s">
        <v>6640</v>
      </c>
      <c r="B780" s="9" t="s">
        <v>6645</v>
      </c>
      <c r="C780" s="191" t="s">
        <v>4956</v>
      </c>
      <c r="D780" s="57">
        <v>100000</v>
      </c>
      <c r="E780" s="57">
        <v>100000</v>
      </c>
      <c r="F780" s="57"/>
      <c r="G780" s="57">
        <f t="shared" ref="G780:G791" si="13">E780</f>
        <v>100000</v>
      </c>
      <c r="H780" s="14">
        <f t="shared" ref="H780:H787" si="14">D780-G780</f>
        <v>0</v>
      </c>
      <c r="I780" s="1" t="s">
        <v>26</v>
      </c>
      <c r="J780" s="5"/>
      <c r="K780" s="5"/>
      <c r="L780" s="1"/>
      <c r="M780" s="40"/>
      <c r="N780" s="6">
        <f t="shared" ref="N780:N787" si="15">H780</f>
        <v>0</v>
      </c>
      <c r="O780" s="5"/>
      <c r="P780" s="2" t="s">
        <v>32</v>
      </c>
      <c r="Q780" s="1"/>
    </row>
    <row r="781" spans="1:253" s="33" customFormat="1" ht="31.95" hidden="1" customHeight="1" outlineLevel="1" x14ac:dyDescent="0.3">
      <c r="A781" s="9" t="s">
        <v>6641</v>
      </c>
      <c r="B781" s="9" t="s">
        <v>6645</v>
      </c>
      <c r="C781" s="191" t="s">
        <v>4956</v>
      </c>
      <c r="D781" s="57">
        <v>100000</v>
      </c>
      <c r="E781" s="57">
        <v>100000</v>
      </c>
      <c r="F781" s="57"/>
      <c r="G781" s="57">
        <f t="shared" si="13"/>
        <v>100000</v>
      </c>
      <c r="H781" s="14">
        <f t="shared" si="14"/>
        <v>0</v>
      </c>
      <c r="I781" s="1" t="s">
        <v>26</v>
      </c>
      <c r="J781" s="5"/>
      <c r="K781" s="5"/>
      <c r="L781" s="1"/>
      <c r="M781" s="40"/>
      <c r="N781" s="6">
        <f t="shared" si="15"/>
        <v>0</v>
      </c>
      <c r="O781" s="5"/>
      <c r="P781" s="2" t="s">
        <v>32</v>
      </c>
      <c r="Q781" s="1"/>
    </row>
    <row r="782" spans="1:253" s="33" customFormat="1" ht="31.95" hidden="1" customHeight="1" outlineLevel="1" x14ac:dyDescent="0.3">
      <c r="A782" s="9" t="s">
        <v>6642</v>
      </c>
      <c r="B782" s="9" t="s">
        <v>6645</v>
      </c>
      <c r="C782" s="191" t="s">
        <v>4956</v>
      </c>
      <c r="D782" s="57">
        <v>100000</v>
      </c>
      <c r="E782" s="57">
        <v>100000</v>
      </c>
      <c r="F782" s="57"/>
      <c r="G782" s="57">
        <f t="shared" si="13"/>
        <v>100000</v>
      </c>
      <c r="H782" s="14">
        <f t="shared" si="14"/>
        <v>0</v>
      </c>
      <c r="I782" s="1" t="s">
        <v>26</v>
      </c>
      <c r="J782" s="5"/>
      <c r="K782" s="5"/>
      <c r="L782" s="1"/>
      <c r="M782" s="40"/>
      <c r="N782" s="6">
        <f t="shared" si="15"/>
        <v>0</v>
      </c>
      <c r="O782" s="5"/>
      <c r="P782" s="2" t="s">
        <v>32</v>
      </c>
      <c r="Q782" s="1"/>
    </row>
    <row r="783" spans="1:253" s="33" customFormat="1" ht="31.95" hidden="1" customHeight="1" outlineLevel="1" x14ac:dyDescent="0.3">
      <c r="A783" s="9" t="s">
        <v>6643</v>
      </c>
      <c r="B783" s="9" t="s">
        <v>6645</v>
      </c>
      <c r="C783" s="191" t="s">
        <v>4956</v>
      </c>
      <c r="D783" s="57">
        <v>100000</v>
      </c>
      <c r="E783" s="57">
        <v>100000</v>
      </c>
      <c r="F783" s="57"/>
      <c r="G783" s="57">
        <f t="shared" si="13"/>
        <v>100000</v>
      </c>
      <c r="H783" s="14">
        <f t="shared" si="14"/>
        <v>0</v>
      </c>
      <c r="I783" s="1" t="s">
        <v>26</v>
      </c>
      <c r="J783" s="5"/>
      <c r="K783" s="5"/>
      <c r="L783" s="1"/>
      <c r="M783" s="40"/>
      <c r="N783" s="6">
        <f t="shared" si="15"/>
        <v>0</v>
      </c>
      <c r="O783" s="5"/>
      <c r="P783" s="2" t="s">
        <v>32</v>
      </c>
      <c r="Q783" s="1"/>
    </row>
    <row r="784" spans="1:253" s="33" customFormat="1" ht="31.95" hidden="1" customHeight="1" outlineLevel="1" x14ac:dyDescent="0.3">
      <c r="A784" s="9" t="s">
        <v>6647</v>
      </c>
      <c r="B784" s="9" t="s">
        <v>6646</v>
      </c>
      <c r="C784" s="191" t="s">
        <v>4956</v>
      </c>
      <c r="D784" s="57">
        <v>100000</v>
      </c>
      <c r="E784" s="57">
        <v>100000</v>
      </c>
      <c r="F784" s="57"/>
      <c r="G784" s="57">
        <f t="shared" si="13"/>
        <v>100000</v>
      </c>
      <c r="H784" s="14">
        <f t="shared" si="14"/>
        <v>0</v>
      </c>
      <c r="I784" s="1" t="s">
        <v>26</v>
      </c>
      <c r="J784" s="5"/>
      <c r="K784" s="5"/>
      <c r="L784" s="1"/>
      <c r="M784" s="40"/>
      <c r="N784" s="6">
        <f t="shared" si="15"/>
        <v>0</v>
      </c>
      <c r="O784" s="5"/>
      <c r="P784" s="2" t="s">
        <v>32</v>
      </c>
      <c r="Q784" s="1"/>
    </row>
    <row r="785" spans="1:253" s="33" customFormat="1" ht="31.95" hidden="1" customHeight="1" outlineLevel="1" x14ac:dyDescent="0.3">
      <c r="A785" s="9" t="s">
        <v>6648</v>
      </c>
      <c r="B785" s="9" t="s">
        <v>6646</v>
      </c>
      <c r="C785" s="191" t="s">
        <v>4956</v>
      </c>
      <c r="D785" s="57">
        <v>100000</v>
      </c>
      <c r="E785" s="57">
        <v>100000</v>
      </c>
      <c r="F785" s="57"/>
      <c r="G785" s="57">
        <f t="shared" si="13"/>
        <v>100000</v>
      </c>
      <c r="H785" s="14">
        <f t="shared" si="14"/>
        <v>0</v>
      </c>
      <c r="I785" s="1" t="s">
        <v>26</v>
      </c>
      <c r="J785" s="5"/>
      <c r="K785" s="5"/>
      <c r="L785" s="1"/>
      <c r="M785" s="40"/>
      <c r="N785" s="6">
        <f t="shared" si="15"/>
        <v>0</v>
      </c>
      <c r="O785" s="5"/>
      <c r="P785" s="2" t="s">
        <v>32</v>
      </c>
      <c r="Q785" s="1"/>
    </row>
    <row r="786" spans="1:253" s="33" customFormat="1" ht="31.95" hidden="1" customHeight="1" outlineLevel="1" x14ac:dyDescent="0.3">
      <c r="A786" s="9" t="s">
        <v>6649</v>
      </c>
      <c r="B786" s="9" t="s">
        <v>6653</v>
      </c>
      <c r="C786" s="191" t="s">
        <v>4956</v>
      </c>
      <c r="D786" s="57">
        <v>100000</v>
      </c>
      <c r="E786" s="57">
        <v>100000</v>
      </c>
      <c r="F786" s="57"/>
      <c r="G786" s="57">
        <f t="shared" si="13"/>
        <v>100000</v>
      </c>
      <c r="H786" s="14">
        <f t="shared" si="14"/>
        <v>0</v>
      </c>
      <c r="I786" s="1" t="s">
        <v>26</v>
      </c>
      <c r="J786" s="5"/>
      <c r="K786" s="5"/>
      <c r="L786" s="1"/>
      <c r="M786" s="40"/>
      <c r="N786" s="6">
        <f t="shared" si="15"/>
        <v>0</v>
      </c>
      <c r="O786" s="5"/>
      <c r="P786" s="2" t="s">
        <v>32</v>
      </c>
      <c r="Q786" s="1"/>
    </row>
    <row r="787" spans="1:253" s="33" customFormat="1" ht="31.95" hidden="1" customHeight="1" outlineLevel="1" x14ac:dyDescent="0.3">
      <c r="A787" s="9" t="s">
        <v>6650</v>
      </c>
      <c r="B787" s="9" t="s">
        <v>6653</v>
      </c>
      <c r="C787" s="191" t="s">
        <v>4956</v>
      </c>
      <c r="D787" s="57">
        <v>100000</v>
      </c>
      <c r="E787" s="57">
        <v>100000</v>
      </c>
      <c r="F787" s="57"/>
      <c r="G787" s="57">
        <f t="shared" si="13"/>
        <v>100000</v>
      </c>
      <c r="H787" s="14">
        <f t="shared" si="14"/>
        <v>0</v>
      </c>
      <c r="I787" s="1" t="s">
        <v>26</v>
      </c>
      <c r="J787" s="5"/>
      <c r="K787" s="5"/>
      <c r="L787" s="1"/>
      <c r="M787" s="40"/>
      <c r="N787" s="6">
        <f t="shared" si="15"/>
        <v>0</v>
      </c>
      <c r="O787" s="5"/>
      <c r="P787" s="2" t="s">
        <v>32</v>
      </c>
      <c r="Q787" s="1"/>
    </row>
    <row r="788" spans="1:253" s="33" customFormat="1" ht="31.95" hidden="1" customHeight="1" outlineLevel="1" x14ac:dyDescent="0.3">
      <c r="A788" s="9" t="s">
        <v>6651</v>
      </c>
      <c r="B788" s="9" t="s">
        <v>6653</v>
      </c>
      <c r="C788" s="191" t="s">
        <v>4956</v>
      </c>
      <c r="D788" s="57">
        <v>100000</v>
      </c>
      <c r="E788" s="57">
        <v>100000</v>
      </c>
      <c r="F788" s="57"/>
      <c r="G788" s="57">
        <f t="shared" si="13"/>
        <v>100000</v>
      </c>
      <c r="H788" s="14">
        <f>D788-G788</f>
        <v>0</v>
      </c>
      <c r="I788" s="1" t="s">
        <v>26</v>
      </c>
      <c r="J788" s="5"/>
      <c r="K788" s="5"/>
      <c r="L788" s="1"/>
      <c r="M788" s="40"/>
      <c r="N788" s="6">
        <f>H788</f>
        <v>0</v>
      </c>
      <c r="O788" s="5"/>
      <c r="P788" s="2" t="s">
        <v>32</v>
      </c>
      <c r="Q788" s="1" t="s">
        <v>26</v>
      </c>
    </row>
    <row r="789" spans="1:253" s="33" customFormat="1" ht="31.95" hidden="1" customHeight="1" outlineLevel="1" x14ac:dyDescent="0.3">
      <c r="A789" s="9" t="s">
        <v>6652</v>
      </c>
      <c r="B789" s="9" t="s">
        <v>6653</v>
      </c>
      <c r="C789" s="191" t="s">
        <v>4956</v>
      </c>
      <c r="D789" s="57">
        <v>100000</v>
      </c>
      <c r="E789" s="57">
        <v>100000</v>
      </c>
      <c r="F789" s="57"/>
      <c r="G789" s="57">
        <f t="shared" si="13"/>
        <v>100000</v>
      </c>
      <c r="H789" s="14">
        <f>D789-G789</f>
        <v>0</v>
      </c>
      <c r="I789" s="1" t="s">
        <v>26</v>
      </c>
      <c r="J789" s="5"/>
      <c r="K789" s="5"/>
      <c r="L789" s="1"/>
      <c r="M789" s="40"/>
      <c r="N789" s="6">
        <f>H789</f>
        <v>0</v>
      </c>
      <c r="O789" s="5"/>
      <c r="P789" s="2" t="s">
        <v>32</v>
      </c>
      <c r="Q789" s="1" t="s">
        <v>26</v>
      </c>
    </row>
    <row r="790" spans="1:253" s="33" customFormat="1" ht="31.95" hidden="1" customHeight="1" outlineLevel="1" x14ac:dyDescent="0.3">
      <c r="A790" s="9" t="s">
        <v>6655</v>
      </c>
      <c r="B790" s="9" t="s">
        <v>6654</v>
      </c>
      <c r="C790" s="191" t="s">
        <v>4956</v>
      </c>
      <c r="D790" s="57">
        <v>100000</v>
      </c>
      <c r="E790" s="57">
        <v>100000</v>
      </c>
      <c r="F790" s="57"/>
      <c r="G790" s="57">
        <f t="shared" si="13"/>
        <v>100000</v>
      </c>
      <c r="H790" s="14">
        <f>D790-G790</f>
        <v>0</v>
      </c>
      <c r="I790" s="1" t="s">
        <v>26</v>
      </c>
      <c r="J790" s="5"/>
      <c r="K790" s="5"/>
      <c r="L790" s="1"/>
      <c r="M790" s="40"/>
      <c r="N790" s="6">
        <f>H790</f>
        <v>0</v>
      </c>
      <c r="O790" s="5"/>
      <c r="P790" s="2" t="s">
        <v>32</v>
      </c>
      <c r="Q790" s="1" t="s">
        <v>26</v>
      </c>
    </row>
    <row r="791" spans="1:253" s="33" customFormat="1" ht="31.95" hidden="1" customHeight="1" outlineLevel="1" x14ac:dyDescent="0.3">
      <c r="A791" s="9" t="s">
        <v>6656</v>
      </c>
      <c r="B791" s="9" t="s">
        <v>6654</v>
      </c>
      <c r="C791" s="191" t="s">
        <v>4956</v>
      </c>
      <c r="D791" s="57">
        <v>100000</v>
      </c>
      <c r="E791" s="57">
        <v>100000</v>
      </c>
      <c r="F791" s="57"/>
      <c r="G791" s="57">
        <f t="shared" si="13"/>
        <v>100000</v>
      </c>
      <c r="H791" s="14">
        <f>D791-G791</f>
        <v>0</v>
      </c>
      <c r="I791" s="1" t="s">
        <v>26</v>
      </c>
      <c r="J791" s="5"/>
      <c r="K791" s="5"/>
      <c r="L791" s="1"/>
      <c r="M791" s="40"/>
      <c r="N791" s="6">
        <f>H791</f>
        <v>0</v>
      </c>
      <c r="O791" s="5"/>
      <c r="P791" s="2" t="s">
        <v>32</v>
      </c>
      <c r="Q791" s="1" t="s">
        <v>26</v>
      </c>
    </row>
    <row r="792" spans="1:253" hidden="1" outlineLevel="1" x14ac:dyDescent="0.3">
      <c r="A792" s="382"/>
      <c r="B792" s="42"/>
      <c r="C792" s="220"/>
      <c r="D792" s="72"/>
      <c r="E792" s="72"/>
      <c r="F792" s="72"/>
      <c r="G792" s="72"/>
      <c r="H792" s="72"/>
      <c r="I792" s="73"/>
      <c r="J792" s="73"/>
      <c r="K792" s="73"/>
      <c r="L792" s="73"/>
      <c r="M792" s="220"/>
      <c r="N792" s="74"/>
      <c r="O792" s="73"/>
      <c r="P792" s="75"/>
    </row>
    <row r="793" spans="1:253" s="33" customFormat="1" ht="16.8" hidden="1" thickBot="1" x14ac:dyDescent="0.35">
      <c r="A793" s="383"/>
      <c r="B793" s="44" t="s">
        <v>113</v>
      </c>
      <c r="C793" s="45"/>
      <c r="D793" s="76">
        <f>D8+D14+D142+D636</f>
        <v>15910927889</v>
      </c>
      <c r="E793" s="76">
        <f>E8+E14+E142+E636</f>
        <v>15886567017</v>
      </c>
      <c r="F793" s="76">
        <f>F8+F14+F142+F636+F778</f>
        <v>0</v>
      </c>
      <c r="G793" s="76">
        <f>G8+G14+G142+G636</f>
        <v>15886567017</v>
      </c>
      <c r="H793" s="76">
        <f>H8+H14+H142+H636</f>
        <v>24360872.000000019</v>
      </c>
      <c r="I793" s="76"/>
      <c r="J793" s="76"/>
      <c r="K793" s="76"/>
      <c r="L793" s="76"/>
      <c r="M793" s="76">
        <f>M8+M14+M142+M636</f>
        <v>0</v>
      </c>
      <c r="N793" s="76">
        <f>N8+N14+N142+N636</f>
        <v>24360872.000000019</v>
      </c>
      <c r="O793" s="77"/>
      <c r="P793" s="79"/>
    </row>
    <row r="794" spans="1:253" s="218" customFormat="1" hidden="1" x14ac:dyDescent="0.25">
      <c r="A794" s="339" t="s">
        <v>561</v>
      </c>
      <c r="B794" s="326"/>
      <c r="C794" s="326"/>
      <c r="D794" s="326"/>
      <c r="E794" s="326"/>
      <c r="F794" s="326"/>
      <c r="G794" s="326"/>
      <c r="H794" s="326"/>
      <c r="I794" s="326"/>
      <c r="J794" s="326"/>
      <c r="K794" s="326"/>
      <c r="L794" s="326"/>
      <c r="M794" s="326"/>
      <c r="N794" s="326"/>
      <c r="O794" s="326"/>
      <c r="P794" s="326"/>
      <c r="Q794" s="326"/>
    </row>
    <row r="795" spans="1:253" s="55" customFormat="1" hidden="1" x14ac:dyDescent="0.25">
      <c r="A795" s="339" t="s">
        <v>5696</v>
      </c>
      <c r="B795" s="326"/>
      <c r="C795" s="326"/>
      <c r="D795" s="326"/>
      <c r="E795" s="326"/>
      <c r="F795" s="326"/>
      <c r="G795" s="326"/>
      <c r="H795" s="326"/>
      <c r="I795" s="326"/>
      <c r="J795" s="326"/>
      <c r="K795" s="326"/>
      <c r="L795" s="326"/>
      <c r="M795" s="326"/>
      <c r="N795" s="326"/>
      <c r="O795" s="326"/>
      <c r="P795" s="326"/>
      <c r="Q795" s="326"/>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c r="EG795" s="34"/>
      <c r="EH795" s="34"/>
      <c r="EI795" s="34"/>
      <c r="EJ795" s="34"/>
      <c r="EK795" s="34"/>
      <c r="EL795" s="34"/>
      <c r="EM795" s="34"/>
      <c r="EN795" s="34"/>
      <c r="EO795" s="34"/>
      <c r="EP795" s="34"/>
      <c r="EQ795" s="34"/>
      <c r="ER795" s="34"/>
      <c r="ES795" s="34"/>
      <c r="ET795" s="34"/>
      <c r="EU795" s="34"/>
      <c r="EV795" s="34"/>
      <c r="EW795" s="34"/>
      <c r="EX795" s="34"/>
      <c r="EY795" s="34"/>
      <c r="EZ795" s="34"/>
      <c r="FA795" s="34"/>
      <c r="FB795" s="34"/>
      <c r="FC795" s="34"/>
      <c r="FD795" s="34"/>
      <c r="FE795" s="34"/>
      <c r="FF795" s="34"/>
      <c r="FG795" s="34"/>
      <c r="FH795" s="34"/>
      <c r="FI795" s="34"/>
      <c r="FJ795" s="34"/>
      <c r="FK795" s="34"/>
      <c r="FL795" s="34"/>
      <c r="FM795" s="34"/>
      <c r="FN795" s="34"/>
      <c r="FO795" s="34"/>
      <c r="FP795" s="34"/>
      <c r="FQ795" s="34"/>
      <c r="FR795" s="34"/>
      <c r="FS795" s="34"/>
      <c r="FT795" s="34"/>
      <c r="FU795" s="34"/>
      <c r="FV795" s="34"/>
      <c r="FW795" s="34"/>
      <c r="FX795" s="34"/>
      <c r="FY795" s="34"/>
      <c r="FZ795" s="34"/>
      <c r="GA795" s="34"/>
      <c r="GB795" s="34"/>
      <c r="GC795" s="34"/>
      <c r="GD795" s="34"/>
      <c r="GE795" s="34"/>
      <c r="GF795" s="34"/>
      <c r="GG795" s="34"/>
      <c r="GH795" s="34"/>
      <c r="GI795" s="34"/>
      <c r="GJ795" s="34"/>
      <c r="GK795" s="34"/>
      <c r="GL795" s="34"/>
      <c r="GM795" s="34"/>
      <c r="GN795" s="34"/>
      <c r="GO795" s="34"/>
      <c r="GP795" s="34"/>
      <c r="GQ795" s="34"/>
      <c r="GR795" s="34"/>
      <c r="GS795" s="34"/>
      <c r="GT795" s="34"/>
      <c r="GU795" s="34"/>
      <c r="GV795" s="34"/>
      <c r="GW795" s="34"/>
      <c r="GX795" s="34"/>
      <c r="GY795" s="34"/>
      <c r="GZ795" s="34"/>
      <c r="HA795" s="34"/>
      <c r="HB795" s="34"/>
      <c r="HC795" s="34"/>
      <c r="HD795" s="34"/>
      <c r="HE795" s="34"/>
      <c r="HF795" s="34"/>
      <c r="HG795" s="34"/>
      <c r="HH795" s="34"/>
      <c r="HI795" s="34"/>
      <c r="HJ795" s="34"/>
      <c r="HK795" s="34"/>
      <c r="HL795" s="34"/>
      <c r="HM795" s="34"/>
      <c r="HN795" s="34"/>
      <c r="HO795" s="34"/>
      <c r="HP795" s="34"/>
      <c r="HQ795" s="34"/>
      <c r="HR795" s="34"/>
      <c r="HS795" s="34"/>
      <c r="HT795" s="34"/>
      <c r="HU795" s="34"/>
      <c r="HV795" s="34"/>
      <c r="HW795" s="34"/>
      <c r="HX795" s="34"/>
      <c r="HY795" s="34"/>
      <c r="HZ795" s="34"/>
      <c r="IA795" s="34"/>
      <c r="IB795" s="34"/>
      <c r="IC795" s="34"/>
      <c r="ID795" s="34"/>
      <c r="IE795" s="34"/>
      <c r="IF795" s="34"/>
      <c r="IG795" s="34"/>
      <c r="IH795" s="34"/>
      <c r="II795" s="34"/>
      <c r="IJ795" s="34"/>
      <c r="IK795" s="34"/>
      <c r="IL795" s="34"/>
      <c r="IM795" s="34"/>
      <c r="IN795" s="34"/>
      <c r="IO795" s="34"/>
      <c r="IP795" s="34"/>
      <c r="IQ795" s="34"/>
      <c r="IR795" s="34"/>
      <c r="IS795" s="34"/>
    </row>
    <row r="796" spans="1:253" s="55" customFormat="1" hidden="1" x14ac:dyDescent="0.25">
      <c r="A796" s="339" t="s">
        <v>5697</v>
      </c>
      <c r="B796" s="326"/>
      <c r="C796" s="326"/>
      <c r="D796" s="326"/>
      <c r="E796" s="326"/>
      <c r="F796" s="326"/>
      <c r="G796" s="326"/>
      <c r="H796" s="326"/>
      <c r="I796" s="326"/>
      <c r="J796" s="326"/>
      <c r="K796" s="326"/>
      <c r="L796" s="326"/>
      <c r="M796" s="326"/>
      <c r="N796" s="326"/>
      <c r="O796" s="326"/>
      <c r="P796" s="326"/>
      <c r="Q796" s="326"/>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4"/>
      <c r="FH796" s="34"/>
      <c r="FI796" s="34"/>
      <c r="FJ796" s="34"/>
      <c r="FK796" s="34"/>
      <c r="FL796" s="34"/>
      <c r="FM796" s="34"/>
      <c r="FN796" s="34"/>
      <c r="FO796" s="34"/>
      <c r="FP796" s="34"/>
      <c r="FQ796" s="34"/>
      <c r="FR796" s="34"/>
      <c r="FS796" s="34"/>
      <c r="FT796" s="34"/>
      <c r="FU796" s="34"/>
      <c r="FV796" s="34"/>
      <c r="FW796" s="34"/>
      <c r="FX796" s="34"/>
      <c r="FY796" s="34"/>
      <c r="FZ796" s="34"/>
      <c r="GA796" s="34"/>
      <c r="GB796" s="34"/>
      <c r="GC796" s="34"/>
      <c r="GD796" s="34"/>
      <c r="GE796" s="34"/>
      <c r="GF796" s="34"/>
      <c r="GG796" s="34"/>
      <c r="GH796" s="34"/>
      <c r="GI796" s="34"/>
      <c r="GJ796" s="34"/>
      <c r="GK796" s="34"/>
      <c r="GL796" s="34"/>
      <c r="GM796" s="34"/>
      <c r="GN796" s="34"/>
      <c r="GO796" s="34"/>
      <c r="GP796" s="34"/>
      <c r="GQ796" s="34"/>
      <c r="GR796" s="34"/>
      <c r="GS796" s="34"/>
      <c r="GT796" s="34"/>
      <c r="GU796" s="34"/>
      <c r="GV796" s="34"/>
      <c r="GW796" s="34"/>
      <c r="GX796" s="34"/>
      <c r="GY796" s="34"/>
      <c r="GZ796" s="34"/>
      <c r="HA796" s="34"/>
      <c r="HB796" s="34"/>
      <c r="HC796" s="34"/>
      <c r="HD796" s="34"/>
      <c r="HE796" s="34"/>
      <c r="HF796" s="34"/>
      <c r="HG796" s="34"/>
      <c r="HH796" s="34"/>
      <c r="HI796" s="34"/>
      <c r="HJ796" s="34"/>
      <c r="HK796" s="34"/>
      <c r="HL796" s="34"/>
      <c r="HM796" s="34"/>
      <c r="HN796" s="34"/>
      <c r="HO796" s="34"/>
      <c r="HP796" s="34"/>
      <c r="HQ796" s="34"/>
      <c r="HR796" s="34"/>
      <c r="HS796" s="34"/>
      <c r="HT796" s="34"/>
      <c r="HU796" s="34"/>
      <c r="HV796" s="34"/>
      <c r="HW796" s="34"/>
      <c r="HX796" s="34"/>
      <c r="HY796" s="34"/>
      <c r="HZ796" s="34"/>
      <c r="IA796" s="34"/>
      <c r="IB796" s="34"/>
      <c r="IC796" s="34"/>
      <c r="ID796" s="34"/>
      <c r="IE796" s="34"/>
      <c r="IF796" s="34"/>
      <c r="IG796" s="34"/>
      <c r="IH796" s="34"/>
      <c r="II796" s="34"/>
      <c r="IJ796" s="34"/>
      <c r="IK796" s="34"/>
      <c r="IL796" s="34"/>
      <c r="IM796" s="34"/>
      <c r="IN796" s="34"/>
      <c r="IO796" s="34"/>
      <c r="IP796" s="34"/>
      <c r="IQ796" s="34"/>
      <c r="IR796" s="34"/>
      <c r="IS796" s="34"/>
    </row>
    <row r="797" spans="1:253" s="55" customFormat="1" hidden="1" x14ac:dyDescent="0.25">
      <c r="A797" s="339" t="s">
        <v>5698</v>
      </c>
      <c r="B797" s="326"/>
      <c r="C797" s="326"/>
      <c r="D797" s="326"/>
      <c r="E797" s="326"/>
      <c r="F797" s="326"/>
      <c r="G797" s="326"/>
      <c r="H797" s="326"/>
      <c r="I797" s="326"/>
      <c r="J797" s="326"/>
      <c r="K797" s="326"/>
      <c r="L797" s="326"/>
      <c r="M797" s="326"/>
      <c r="N797" s="326"/>
      <c r="O797" s="326"/>
      <c r="P797" s="326"/>
      <c r="Q797" s="326"/>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c r="EG797" s="34"/>
      <c r="EH797" s="34"/>
      <c r="EI797" s="34"/>
      <c r="EJ797" s="34"/>
      <c r="EK797" s="34"/>
      <c r="EL797" s="34"/>
      <c r="EM797" s="34"/>
      <c r="EN797" s="34"/>
      <c r="EO797" s="34"/>
      <c r="EP797" s="34"/>
      <c r="EQ797" s="34"/>
      <c r="ER797" s="34"/>
      <c r="ES797" s="34"/>
      <c r="ET797" s="34"/>
      <c r="EU797" s="34"/>
      <c r="EV797" s="34"/>
      <c r="EW797" s="34"/>
      <c r="EX797" s="34"/>
      <c r="EY797" s="34"/>
      <c r="EZ797" s="34"/>
      <c r="FA797" s="34"/>
      <c r="FB797" s="34"/>
      <c r="FC797" s="34"/>
      <c r="FD797" s="34"/>
      <c r="FE797" s="34"/>
      <c r="FF797" s="34"/>
      <c r="FG797" s="34"/>
      <c r="FH797" s="34"/>
      <c r="FI797" s="34"/>
      <c r="FJ797" s="34"/>
      <c r="FK797" s="34"/>
      <c r="FL797" s="34"/>
      <c r="FM797" s="34"/>
      <c r="FN797" s="34"/>
      <c r="FO797" s="34"/>
      <c r="FP797" s="34"/>
      <c r="FQ797" s="34"/>
      <c r="FR797" s="34"/>
      <c r="FS797" s="34"/>
      <c r="FT797" s="34"/>
      <c r="FU797" s="34"/>
      <c r="FV797" s="34"/>
      <c r="FW797" s="34"/>
      <c r="FX797" s="34"/>
      <c r="FY797" s="34"/>
      <c r="FZ797" s="34"/>
      <c r="GA797" s="34"/>
      <c r="GB797" s="34"/>
      <c r="GC797" s="34"/>
      <c r="GD797" s="34"/>
      <c r="GE797" s="34"/>
      <c r="GF797" s="34"/>
      <c r="GG797" s="34"/>
      <c r="GH797" s="34"/>
      <c r="GI797" s="34"/>
      <c r="GJ797" s="34"/>
      <c r="GK797" s="34"/>
      <c r="GL797" s="34"/>
      <c r="GM797" s="34"/>
      <c r="GN797" s="34"/>
      <c r="GO797" s="34"/>
      <c r="GP797" s="34"/>
      <c r="GQ797" s="34"/>
      <c r="GR797" s="34"/>
      <c r="GS797" s="34"/>
      <c r="GT797" s="34"/>
      <c r="GU797" s="34"/>
      <c r="GV797" s="34"/>
      <c r="GW797" s="34"/>
      <c r="GX797" s="34"/>
      <c r="GY797" s="34"/>
      <c r="GZ797" s="34"/>
      <c r="HA797" s="34"/>
      <c r="HB797" s="34"/>
      <c r="HC797" s="34"/>
      <c r="HD797" s="34"/>
      <c r="HE797" s="34"/>
      <c r="HF797" s="34"/>
      <c r="HG797" s="34"/>
      <c r="HH797" s="34"/>
      <c r="HI797" s="34"/>
      <c r="HJ797" s="34"/>
      <c r="HK797" s="34"/>
      <c r="HL797" s="34"/>
      <c r="HM797" s="34"/>
      <c r="HN797" s="34"/>
      <c r="HO797" s="34"/>
      <c r="HP797" s="34"/>
      <c r="HQ797" s="34"/>
      <c r="HR797" s="34"/>
      <c r="HS797" s="34"/>
      <c r="HT797" s="34"/>
      <c r="HU797" s="34"/>
      <c r="HV797" s="34"/>
      <c r="HW797" s="34"/>
      <c r="HX797" s="34"/>
      <c r="HY797" s="34"/>
      <c r="HZ797" s="34"/>
      <c r="IA797" s="34"/>
      <c r="IB797" s="34"/>
      <c r="IC797" s="34"/>
      <c r="ID797" s="34"/>
      <c r="IE797" s="34"/>
      <c r="IF797" s="34"/>
      <c r="IG797" s="34"/>
      <c r="IH797" s="34"/>
      <c r="II797" s="34"/>
      <c r="IJ797" s="34"/>
      <c r="IK797" s="34"/>
      <c r="IL797" s="34"/>
      <c r="IM797" s="34"/>
      <c r="IN797" s="34"/>
      <c r="IO797" s="34"/>
      <c r="IP797" s="34"/>
      <c r="IQ797" s="34"/>
      <c r="IR797" s="34"/>
      <c r="IS797" s="34"/>
    </row>
    <row r="798" spans="1:253" s="55" customFormat="1" hidden="1" x14ac:dyDescent="0.25">
      <c r="A798" s="339" t="s">
        <v>563</v>
      </c>
      <c r="B798" s="327"/>
      <c r="C798" s="327"/>
      <c r="D798" s="327"/>
      <c r="E798" s="327"/>
      <c r="F798" s="327"/>
      <c r="G798" s="327"/>
      <c r="H798" s="327"/>
      <c r="I798" s="327"/>
      <c r="J798" s="327"/>
      <c r="K798" s="327"/>
      <c r="L798" s="327"/>
      <c r="M798" s="327"/>
      <c r="N798" s="327"/>
      <c r="O798" s="327"/>
      <c r="P798" s="327"/>
      <c r="Q798" s="327"/>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c r="EG798" s="34"/>
      <c r="EH798" s="34"/>
      <c r="EI798" s="34"/>
      <c r="EJ798" s="34"/>
      <c r="EK798" s="34"/>
      <c r="EL798" s="34"/>
      <c r="EM798" s="34"/>
      <c r="EN798" s="34"/>
      <c r="EO798" s="34"/>
      <c r="EP798" s="34"/>
      <c r="EQ798" s="34"/>
      <c r="ER798" s="34"/>
      <c r="ES798" s="34"/>
      <c r="ET798" s="34"/>
      <c r="EU798" s="34"/>
      <c r="EV798" s="34"/>
      <c r="EW798" s="34"/>
      <c r="EX798" s="34"/>
      <c r="EY798" s="34"/>
      <c r="EZ798" s="34"/>
      <c r="FA798" s="34"/>
      <c r="FB798" s="34"/>
      <c r="FC798" s="34"/>
      <c r="FD798" s="34"/>
      <c r="FE798" s="34"/>
      <c r="FF798" s="34"/>
      <c r="FG798" s="34"/>
      <c r="FH798" s="34"/>
      <c r="FI798" s="34"/>
      <c r="FJ798" s="34"/>
      <c r="FK798" s="34"/>
      <c r="FL798" s="34"/>
      <c r="FM798" s="34"/>
      <c r="FN798" s="34"/>
      <c r="FO798" s="34"/>
      <c r="FP798" s="34"/>
      <c r="FQ798" s="34"/>
      <c r="FR798" s="34"/>
      <c r="FS798" s="34"/>
      <c r="FT798" s="34"/>
      <c r="FU798" s="34"/>
      <c r="FV798" s="34"/>
      <c r="FW798" s="34"/>
      <c r="FX798" s="34"/>
      <c r="FY798" s="34"/>
      <c r="FZ798" s="34"/>
      <c r="GA798" s="34"/>
      <c r="GB798" s="34"/>
      <c r="GC798" s="34"/>
      <c r="GD798" s="34"/>
      <c r="GE798" s="34"/>
      <c r="GF798" s="34"/>
      <c r="GG798" s="34"/>
      <c r="GH798" s="34"/>
      <c r="GI798" s="34"/>
      <c r="GJ798" s="34"/>
      <c r="GK798" s="34"/>
      <c r="GL798" s="34"/>
      <c r="GM798" s="34"/>
      <c r="GN798" s="34"/>
      <c r="GO798" s="34"/>
      <c r="GP798" s="34"/>
      <c r="GQ798" s="34"/>
      <c r="GR798" s="34"/>
      <c r="GS798" s="34"/>
      <c r="GT798" s="34"/>
      <c r="GU798" s="34"/>
      <c r="GV798" s="34"/>
      <c r="GW798" s="34"/>
      <c r="GX798" s="34"/>
      <c r="GY798" s="34"/>
      <c r="GZ798" s="34"/>
      <c r="HA798" s="34"/>
      <c r="HB798" s="34"/>
      <c r="HC798" s="34"/>
      <c r="HD798" s="34"/>
      <c r="HE798" s="34"/>
      <c r="HF798" s="34"/>
      <c r="HG798" s="34"/>
      <c r="HH798" s="34"/>
      <c r="HI798" s="34"/>
      <c r="HJ798" s="34"/>
      <c r="HK798" s="34"/>
      <c r="HL798" s="34"/>
      <c r="HM798" s="34"/>
      <c r="HN798" s="34"/>
      <c r="HO798" s="34"/>
      <c r="HP798" s="34"/>
      <c r="HQ798" s="34"/>
      <c r="HR798" s="34"/>
      <c r="HS798" s="34"/>
      <c r="HT798" s="34"/>
      <c r="HU798" s="34"/>
      <c r="HV798" s="34"/>
      <c r="HW798" s="34"/>
      <c r="HX798" s="34"/>
      <c r="HY798" s="34"/>
      <c r="HZ798" s="34"/>
      <c r="IA798" s="34"/>
      <c r="IB798" s="34"/>
      <c r="IC798" s="34"/>
      <c r="ID798" s="34"/>
      <c r="IE798" s="34"/>
      <c r="IF798" s="34"/>
      <c r="IG798" s="34"/>
      <c r="IH798" s="34"/>
      <c r="II798" s="34"/>
      <c r="IJ798" s="34"/>
      <c r="IK798" s="34"/>
      <c r="IL798" s="34"/>
      <c r="IM798" s="34"/>
      <c r="IN798" s="34"/>
      <c r="IO798" s="34"/>
      <c r="IP798" s="34"/>
      <c r="IQ798" s="34"/>
      <c r="IR798" s="34"/>
      <c r="IS798" s="34"/>
    </row>
    <row r="799" spans="1:253" s="55" customFormat="1" hidden="1" x14ac:dyDescent="0.25">
      <c r="A799" s="339" t="s">
        <v>5700</v>
      </c>
      <c r="B799" s="326"/>
      <c r="C799" s="326"/>
      <c r="D799" s="326"/>
      <c r="E799" s="326"/>
      <c r="F799" s="326"/>
      <c r="G799" s="326"/>
      <c r="H799" s="326"/>
      <c r="I799" s="326"/>
      <c r="J799" s="326"/>
      <c r="K799" s="326"/>
      <c r="L799" s="326"/>
      <c r="M799" s="326"/>
      <c r="N799" s="326"/>
      <c r="O799" s="326"/>
      <c r="P799" s="326"/>
      <c r="Q799" s="326"/>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c r="DG799" s="34"/>
      <c r="DH799" s="34"/>
      <c r="DI799" s="34"/>
      <c r="DJ799" s="34"/>
      <c r="DK799" s="34"/>
      <c r="DL799" s="34"/>
      <c r="DM799" s="34"/>
      <c r="DN799" s="34"/>
      <c r="DO799" s="34"/>
      <c r="DP799" s="34"/>
      <c r="DQ799" s="34"/>
      <c r="DR799" s="34"/>
      <c r="DS799" s="34"/>
      <c r="DT799" s="34"/>
      <c r="DU799" s="34"/>
      <c r="DV799" s="34"/>
      <c r="DW799" s="34"/>
      <c r="DX799" s="34"/>
      <c r="DY799" s="34"/>
      <c r="DZ799" s="34"/>
      <c r="EA799" s="34"/>
      <c r="EB799" s="34"/>
      <c r="EC799" s="34"/>
      <c r="ED799" s="34"/>
      <c r="EE799" s="34"/>
      <c r="EF799" s="34"/>
      <c r="EG799" s="34"/>
      <c r="EH799" s="34"/>
      <c r="EI799" s="34"/>
      <c r="EJ799" s="34"/>
      <c r="EK799" s="34"/>
      <c r="EL799" s="34"/>
      <c r="EM799" s="34"/>
      <c r="EN799" s="34"/>
      <c r="EO799" s="34"/>
      <c r="EP799" s="34"/>
      <c r="EQ799" s="34"/>
      <c r="ER799" s="34"/>
      <c r="ES799" s="34"/>
      <c r="ET799" s="34"/>
      <c r="EU799" s="34"/>
      <c r="EV799" s="34"/>
      <c r="EW799" s="34"/>
      <c r="EX799" s="34"/>
      <c r="EY799" s="34"/>
      <c r="EZ799" s="34"/>
      <c r="FA799" s="34"/>
      <c r="FB799" s="34"/>
      <c r="FC799" s="34"/>
      <c r="FD799" s="34"/>
      <c r="FE799" s="34"/>
      <c r="FF799" s="34"/>
      <c r="FG799" s="34"/>
      <c r="FH799" s="34"/>
      <c r="FI799" s="34"/>
      <c r="FJ799" s="34"/>
      <c r="FK799" s="34"/>
      <c r="FL799" s="34"/>
      <c r="FM799" s="34"/>
      <c r="FN799" s="34"/>
      <c r="FO799" s="34"/>
      <c r="FP799" s="34"/>
      <c r="FQ799" s="34"/>
      <c r="FR799" s="34"/>
      <c r="FS799" s="34"/>
      <c r="FT799" s="34"/>
      <c r="FU799" s="34"/>
      <c r="FV799" s="34"/>
      <c r="FW799" s="34"/>
      <c r="FX799" s="34"/>
      <c r="FY799" s="34"/>
      <c r="FZ799" s="34"/>
      <c r="GA799" s="34"/>
      <c r="GB799" s="34"/>
      <c r="GC799" s="34"/>
      <c r="GD799" s="34"/>
      <c r="GE799" s="34"/>
      <c r="GF799" s="34"/>
      <c r="GG799" s="34"/>
      <c r="GH799" s="34"/>
      <c r="GI799" s="34"/>
      <c r="GJ799" s="34"/>
      <c r="GK799" s="34"/>
      <c r="GL799" s="34"/>
      <c r="GM799" s="34"/>
      <c r="GN799" s="34"/>
      <c r="GO799" s="34"/>
      <c r="GP799" s="34"/>
      <c r="GQ799" s="34"/>
      <c r="GR799" s="34"/>
      <c r="GS799" s="34"/>
      <c r="GT799" s="34"/>
      <c r="GU799" s="34"/>
      <c r="GV799" s="34"/>
      <c r="GW799" s="34"/>
      <c r="GX799" s="34"/>
      <c r="GY799" s="34"/>
      <c r="GZ799" s="34"/>
      <c r="HA799" s="34"/>
      <c r="HB799" s="34"/>
      <c r="HC799" s="34"/>
      <c r="HD799" s="34"/>
      <c r="HE799" s="34"/>
      <c r="HF799" s="34"/>
      <c r="HG799" s="34"/>
      <c r="HH799" s="34"/>
      <c r="HI799" s="34"/>
      <c r="HJ799" s="34"/>
      <c r="HK799" s="34"/>
      <c r="HL799" s="34"/>
      <c r="HM799" s="34"/>
      <c r="HN799" s="34"/>
      <c r="HO799" s="34"/>
      <c r="HP799" s="34"/>
      <c r="HQ799" s="34"/>
      <c r="HR799" s="34"/>
      <c r="HS799" s="34"/>
      <c r="HT799" s="34"/>
      <c r="HU799" s="34"/>
      <c r="HV799" s="34"/>
      <c r="HW799" s="34"/>
      <c r="HX799" s="34"/>
      <c r="HY799" s="34"/>
      <c r="HZ799" s="34"/>
      <c r="IA799" s="34"/>
      <c r="IB799" s="34"/>
      <c r="IC799" s="34"/>
      <c r="ID799" s="34"/>
      <c r="IE799" s="34"/>
      <c r="IF799" s="34"/>
      <c r="IG799" s="34"/>
      <c r="IH799" s="34"/>
      <c r="II799" s="34"/>
      <c r="IJ799" s="34"/>
      <c r="IK799" s="34"/>
      <c r="IL799" s="34"/>
      <c r="IM799" s="34"/>
      <c r="IN799" s="34"/>
      <c r="IO799" s="34"/>
      <c r="IP799" s="34"/>
      <c r="IQ799" s="34"/>
      <c r="IR799" s="34"/>
      <c r="IS799" s="34"/>
    </row>
    <row r="800" spans="1:253" s="55" customFormat="1" hidden="1" x14ac:dyDescent="0.25">
      <c r="A800" s="339" t="s">
        <v>5701</v>
      </c>
      <c r="B800" s="326"/>
      <c r="C800" s="326"/>
      <c r="D800" s="326"/>
      <c r="E800" s="326"/>
      <c r="F800" s="326"/>
      <c r="G800" s="326"/>
      <c r="H800" s="326"/>
      <c r="I800" s="326"/>
      <c r="J800" s="326"/>
      <c r="K800" s="326"/>
      <c r="L800" s="326"/>
      <c r="M800" s="326"/>
      <c r="N800" s="326"/>
      <c r="O800" s="326"/>
      <c r="P800" s="326"/>
      <c r="Q800" s="326"/>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c r="DV800" s="34"/>
      <c r="DW800" s="34"/>
      <c r="DX800" s="34"/>
      <c r="DY800" s="34"/>
      <c r="DZ800" s="34"/>
      <c r="EA800" s="34"/>
      <c r="EB800" s="34"/>
      <c r="EC800" s="34"/>
      <c r="ED800" s="34"/>
      <c r="EE800" s="34"/>
      <c r="EF800" s="34"/>
      <c r="EG800" s="34"/>
      <c r="EH800" s="34"/>
      <c r="EI800" s="34"/>
      <c r="EJ800" s="34"/>
      <c r="EK800" s="34"/>
      <c r="EL800" s="34"/>
      <c r="EM800" s="34"/>
      <c r="EN800" s="34"/>
      <c r="EO800" s="34"/>
      <c r="EP800" s="34"/>
      <c r="EQ800" s="34"/>
      <c r="ER800" s="34"/>
      <c r="ES800" s="34"/>
      <c r="ET800" s="34"/>
      <c r="EU800" s="34"/>
      <c r="EV800" s="34"/>
      <c r="EW800" s="34"/>
      <c r="EX800" s="34"/>
      <c r="EY800" s="34"/>
      <c r="EZ800" s="34"/>
      <c r="FA800" s="34"/>
      <c r="FB800" s="34"/>
      <c r="FC800" s="34"/>
      <c r="FD800" s="34"/>
      <c r="FE800" s="34"/>
      <c r="FF800" s="34"/>
      <c r="FG800" s="34"/>
      <c r="FH800" s="34"/>
      <c r="FI800" s="34"/>
      <c r="FJ800" s="34"/>
      <c r="FK800" s="34"/>
      <c r="FL800" s="34"/>
      <c r="FM800" s="34"/>
      <c r="FN800" s="34"/>
      <c r="FO800" s="34"/>
      <c r="FP800" s="34"/>
      <c r="FQ800" s="34"/>
      <c r="FR800" s="34"/>
      <c r="FS800" s="34"/>
      <c r="FT800" s="34"/>
      <c r="FU800" s="34"/>
      <c r="FV800" s="34"/>
      <c r="FW800" s="34"/>
      <c r="FX800" s="34"/>
      <c r="FY800" s="34"/>
      <c r="FZ800" s="34"/>
      <c r="GA800" s="34"/>
      <c r="GB800" s="34"/>
      <c r="GC800" s="34"/>
      <c r="GD800" s="34"/>
      <c r="GE800" s="34"/>
      <c r="GF800" s="34"/>
      <c r="GG800" s="34"/>
      <c r="GH800" s="34"/>
      <c r="GI800" s="34"/>
      <c r="GJ800" s="34"/>
      <c r="GK800" s="34"/>
      <c r="GL800" s="34"/>
      <c r="GM800" s="34"/>
      <c r="GN800" s="34"/>
      <c r="GO800" s="34"/>
      <c r="GP800" s="34"/>
      <c r="GQ800" s="34"/>
      <c r="GR800" s="34"/>
      <c r="GS800" s="34"/>
      <c r="GT800" s="34"/>
      <c r="GU800" s="34"/>
      <c r="GV800" s="34"/>
      <c r="GW800" s="34"/>
      <c r="GX800" s="34"/>
      <c r="GY800" s="34"/>
      <c r="GZ800" s="34"/>
      <c r="HA800" s="34"/>
      <c r="HB800" s="34"/>
      <c r="HC800" s="34"/>
      <c r="HD800" s="34"/>
      <c r="HE800" s="34"/>
      <c r="HF800" s="34"/>
      <c r="HG800" s="34"/>
      <c r="HH800" s="34"/>
      <c r="HI800" s="34"/>
      <c r="HJ800" s="34"/>
      <c r="HK800" s="34"/>
      <c r="HL800" s="34"/>
      <c r="HM800" s="34"/>
      <c r="HN800" s="34"/>
      <c r="HO800" s="34"/>
      <c r="HP800" s="34"/>
      <c r="HQ800" s="34"/>
      <c r="HR800" s="34"/>
      <c r="HS800" s="34"/>
      <c r="HT800" s="34"/>
      <c r="HU800" s="34"/>
      <c r="HV800" s="34"/>
      <c r="HW800" s="34"/>
      <c r="HX800" s="34"/>
      <c r="HY800" s="34"/>
      <c r="HZ800" s="34"/>
      <c r="IA800" s="34"/>
      <c r="IB800" s="34"/>
      <c r="IC800" s="34"/>
      <c r="ID800" s="34"/>
      <c r="IE800" s="34"/>
      <c r="IF800" s="34"/>
      <c r="IG800" s="34"/>
      <c r="IH800" s="34"/>
      <c r="II800" s="34"/>
      <c r="IJ800" s="34"/>
      <c r="IK800" s="34"/>
      <c r="IL800" s="34"/>
      <c r="IM800" s="34"/>
      <c r="IN800" s="34"/>
      <c r="IO800" s="34"/>
      <c r="IP800" s="34"/>
      <c r="IQ800" s="34"/>
      <c r="IR800" s="34"/>
      <c r="IS800" s="34"/>
    </row>
    <row r="801" spans="1:253" s="55" customFormat="1" hidden="1" x14ac:dyDescent="0.25">
      <c r="A801" s="339" t="s">
        <v>5702</v>
      </c>
      <c r="B801" s="326"/>
      <c r="C801" s="326"/>
      <c r="D801" s="326"/>
      <c r="E801" s="326"/>
      <c r="F801" s="326"/>
      <c r="G801" s="326"/>
      <c r="H801" s="326"/>
      <c r="I801" s="326"/>
      <c r="J801" s="326"/>
      <c r="K801" s="326"/>
      <c r="L801" s="326"/>
      <c r="M801" s="326"/>
      <c r="N801" s="326"/>
      <c r="O801" s="326"/>
      <c r="P801" s="326"/>
      <c r="Q801" s="326"/>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c r="DV801" s="34"/>
      <c r="DW801" s="34"/>
      <c r="DX801" s="34"/>
      <c r="DY801" s="34"/>
      <c r="DZ801" s="34"/>
      <c r="EA801" s="34"/>
      <c r="EB801" s="34"/>
      <c r="EC801" s="34"/>
      <c r="ED801" s="34"/>
      <c r="EE801" s="34"/>
      <c r="EF801" s="34"/>
      <c r="EG801" s="34"/>
      <c r="EH801" s="34"/>
      <c r="EI801" s="34"/>
      <c r="EJ801" s="34"/>
      <c r="EK801" s="34"/>
      <c r="EL801" s="34"/>
      <c r="EM801" s="34"/>
      <c r="EN801" s="34"/>
      <c r="EO801" s="34"/>
      <c r="EP801" s="34"/>
      <c r="EQ801" s="34"/>
      <c r="ER801" s="34"/>
      <c r="ES801" s="34"/>
      <c r="ET801" s="34"/>
      <c r="EU801" s="34"/>
      <c r="EV801" s="34"/>
      <c r="EW801" s="34"/>
      <c r="EX801" s="34"/>
      <c r="EY801" s="34"/>
      <c r="EZ801" s="34"/>
      <c r="FA801" s="34"/>
      <c r="FB801" s="34"/>
      <c r="FC801" s="34"/>
      <c r="FD801" s="34"/>
      <c r="FE801" s="34"/>
      <c r="FF801" s="34"/>
      <c r="FG801" s="34"/>
      <c r="FH801" s="34"/>
      <c r="FI801" s="34"/>
      <c r="FJ801" s="34"/>
      <c r="FK801" s="34"/>
      <c r="FL801" s="34"/>
      <c r="FM801" s="34"/>
      <c r="FN801" s="34"/>
      <c r="FO801" s="34"/>
      <c r="FP801" s="34"/>
      <c r="FQ801" s="34"/>
      <c r="FR801" s="34"/>
      <c r="FS801" s="34"/>
      <c r="FT801" s="34"/>
      <c r="FU801" s="34"/>
      <c r="FV801" s="34"/>
      <c r="FW801" s="34"/>
      <c r="FX801" s="34"/>
      <c r="FY801" s="34"/>
      <c r="FZ801" s="34"/>
      <c r="GA801" s="34"/>
      <c r="GB801" s="34"/>
      <c r="GC801" s="34"/>
      <c r="GD801" s="34"/>
      <c r="GE801" s="34"/>
      <c r="GF801" s="34"/>
      <c r="GG801" s="34"/>
      <c r="GH801" s="34"/>
      <c r="GI801" s="34"/>
      <c r="GJ801" s="34"/>
      <c r="GK801" s="34"/>
      <c r="GL801" s="34"/>
      <c r="GM801" s="34"/>
      <c r="GN801" s="34"/>
      <c r="GO801" s="34"/>
      <c r="GP801" s="34"/>
      <c r="GQ801" s="34"/>
      <c r="GR801" s="34"/>
      <c r="GS801" s="34"/>
      <c r="GT801" s="34"/>
      <c r="GU801" s="34"/>
      <c r="GV801" s="34"/>
      <c r="GW801" s="34"/>
      <c r="GX801" s="34"/>
      <c r="GY801" s="34"/>
      <c r="GZ801" s="34"/>
      <c r="HA801" s="34"/>
      <c r="HB801" s="34"/>
      <c r="HC801" s="34"/>
      <c r="HD801" s="34"/>
      <c r="HE801" s="34"/>
      <c r="HF801" s="34"/>
      <c r="HG801" s="34"/>
      <c r="HH801" s="34"/>
      <c r="HI801" s="34"/>
      <c r="HJ801" s="34"/>
      <c r="HK801" s="34"/>
      <c r="HL801" s="34"/>
      <c r="HM801" s="34"/>
      <c r="HN801" s="34"/>
      <c r="HO801" s="34"/>
      <c r="HP801" s="34"/>
      <c r="HQ801" s="34"/>
      <c r="HR801" s="34"/>
      <c r="HS801" s="34"/>
      <c r="HT801" s="34"/>
      <c r="HU801" s="34"/>
      <c r="HV801" s="34"/>
      <c r="HW801" s="34"/>
      <c r="HX801" s="34"/>
      <c r="HY801" s="34"/>
      <c r="HZ801" s="34"/>
      <c r="IA801" s="34"/>
      <c r="IB801" s="34"/>
      <c r="IC801" s="34"/>
      <c r="ID801" s="34"/>
      <c r="IE801" s="34"/>
      <c r="IF801" s="34"/>
      <c r="IG801" s="34"/>
      <c r="IH801" s="34"/>
      <c r="II801" s="34"/>
      <c r="IJ801" s="34"/>
      <c r="IK801" s="34"/>
      <c r="IL801" s="34"/>
      <c r="IM801" s="34"/>
      <c r="IN801" s="34"/>
      <c r="IO801" s="34"/>
      <c r="IP801" s="34"/>
      <c r="IQ801" s="34"/>
      <c r="IR801" s="34"/>
      <c r="IS801" s="34"/>
    </row>
    <row r="802" spans="1:253" s="55" customFormat="1" hidden="1" x14ac:dyDescent="0.25">
      <c r="A802" s="435" t="s">
        <v>5703</v>
      </c>
      <c r="B802" s="435"/>
      <c r="C802" s="435"/>
      <c r="D802" s="435"/>
      <c r="E802" s="435"/>
      <c r="F802" s="435"/>
      <c r="G802" s="435"/>
      <c r="H802" s="435"/>
      <c r="I802" s="435"/>
      <c r="J802" s="435"/>
      <c r="K802" s="435"/>
      <c r="L802" s="435"/>
      <c r="M802" s="435"/>
      <c r="N802" s="435"/>
      <c r="O802" s="435"/>
      <c r="P802" s="435"/>
      <c r="Q802" s="435"/>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4"/>
      <c r="EB802" s="34"/>
      <c r="EC802" s="34"/>
      <c r="ED802" s="34"/>
      <c r="EE802" s="34"/>
      <c r="EF802" s="34"/>
      <c r="EG802" s="34"/>
      <c r="EH802" s="34"/>
      <c r="EI802" s="34"/>
      <c r="EJ802" s="34"/>
      <c r="EK802" s="34"/>
      <c r="EL802" s="34"/>
      <c r="EM802" s="34"/>
      <c r="EN802" s="34"/>
      <c r="EO802" s="34"/>
      <c r="EP802" s="34"/>
      <c r="EQ802" s="34"/>
      <c r="ER802" s="34"/>
      <c r="ES802" s="34"/>
      <c r="ET802" s="34"/>
      <c r="EU802" s="34"/>
      <c r="EV802" s="34"/>
      <c r="EW802" s="34"/>
      <c r="EX802" s="34"/>
      <c r="EY802" s="34"/>
      <c r="EZ802" s="34"/>
      <c r="FA802" s="34"/>
      <c r="FB802" s="34"/>
      <c r="FC802" s="34"/>
      <c r="FD802" s="34"/>
      <c r="FE802" s="34"/>
      <c r="FF802" s="34"/>
      <c r="FG802" s="34"/>
      <c r="FH802" s="34"/>
      <c r="FI802" s="34"/>
      <c r="FJ802" s="34"/>
      <c r="FK802" s="34"/>
      <c r="FL802" s="34"/>
      <c r="FM802" s="34"/>
      <c r="FN802" s="34"/>
      <c r="FO802" s="34"/>
      <c r="FP802" s="34"/>
      <c r="FQ802" s="34"/>
      <c r="FR802" s="34"/>
      <c r="FS802" s="34"/>
      <c r="FT802" s="34"/>
      <c r="FU802" s="34"/>
      <c r="FV802" s="34"/>
      <c r="FW802" s="34"/>
      <c r="FX802" s="34"/>
      <c r="FY802" s="34"/>
      <c r="FZ802" s="34"/>
      <c r="GA802" s="34"/>
      <c r="GB802" s="34"/>
      <c r="GC802" s="34"/>
      <c r="GD802" s="34"/>
      <c r="GE802" s="34"/>
      <c r="GF802" s="34"/>
      <c r="GG802" s="34"/>
      <c r="GH802" s="34"/>
      <c r="GI802" s="34"/>
      <c r="GJ802" s="34"/>
      <c r="GK802" s="34"/>
      <c r="GL802" s="34"/>
      <c r="GM802" s="34"/>
      <c r="GN802" s="34"/>
      <c r="GO802" s="34"/>
      <c r="GP802" s="34"/>
      <c r="GQ802" s="34"/>
      <c r="GR802" s="34"/>
      <c r="GS802" s="34"/>
      <c r="GT802" s="34"/>
      <c r="GU802" s="34"/>
      <c r="GV802" s="34"/>
      <c r="GW802" s="34"/>
      <c r="GX802" s="34"/>
      <c r="GY802" s="34"/>
      <c r="GZ802" s="34"/>
      <c r="HA802" s="34"/>
      <c r="HB802" s="34"/>
      <c r="HC802" s="34"/>
      <c r="HD802" s="34"/>
      <c r="HE802" s="34"/>
      <c r="HF802" s="34"/>
      <c r="HG802" s="34"/>
      <c r="HH802" s="34"/>
      <c r="HI802" s="34"/>
      <c r="HJ802" s="34"/>
      <c r="HK802" s="34"/>
      <c r="HL802" s="34"/>
      <c r="HM802" s="34"/>
      <c r="HN802" s="34"/>
      <c r="HO802" s="34"/>
      <c r="HP802" s="34"/>
      <c r="HQ802" s="34"/>
      <c r="HR802" s="34"/>
      <c r="HS802" s="34"/>
      <c r="HT802" s="34"/>
      <c r="HU802" s="34"/>
      <c r="HV802" s="34"/>
      <c r="HW802" s="34"/>
      <c r="HX802" s="34"/>
      <c r="HY802" s="34"/>
      <c r="HZ802" s="34"/>
      <c r="IA802" s="34"/>
      <c r="IB802" s="34"/>
      <c r="IC802" s="34"/>
      <c r="ID802" s="34"/>
      <c r="IE802" s="34"/>
      <c r="IF802" s="34"/>
      <c r="IG802" s="34"/>
      <c r="IH802" s="34"/>
      <c r="II802" s="34"/>
      <c r="IJ802" s="34"/>
      <c r="IK802" s="34"/>
      <c r="IL802" s="34"/>
      <c r="IM802" s="34"/>
      <c r="IN802" s="34"/>
      <c r="IO802" s="34"/>
      <c r="IP802" s="34"/>
      <c r="IQ802" s="34"/>
      <c r="IR802" s="34"/>
      <c r="IS802" s="34"/>
    </row>
    <row r="803" spans="1:253" s="55" customFormat="1" hidden="1" x14ac:dyDescent="0.3">
      <c r="A803" s="17"/>
      <c r="B803" s="53"/>
      <c r="C803" s="54"/>
      <c r="D803" s="85"/>
      <c r="E803" s="85"/>
      <c r="F803" s="85"/>
      <c r="G803" s="85"/>
      <c r="H803" s="85"/>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c r="EG803" s="34"/>
      <c r="EH803" s="34"/>
      <c r="EI803" s="34"/>
      <c r="EJ803" s="34"/>
      <c r="EK803" s="34"/>
      <c r="EL803" s="34"/>
      <c r="EM803" s="34"/>
      <c r="EN803" s="34"/>
      <c r="EO803" s="34"/>
      <c r="EP803" s="34"/>
      <c r="EQ803" s="34"/>
      <c r="ER803" s="34"/>
      <c r="ES803" s="34"/>
      <c r="ET803" s="34"/>
      <c r="EU803" s="34"/>
      <c r="EV803" s="34"/>
      <c r="EW803" s="34"/>
      <c r="EX803" s="34"/>
      <c r="EY803" s="34"/>
      <c r="EZ803" s="34"/>
      <c r="FA803" s="34"/>
      <c r="FB803" s="34"/>
      <c r="FC803" s="34"/>
      <c r="FD803" s="34"/>
      <c r="FE803" s="34"/>
      <c r="FF803" s="34"/>
      <c r="FG803" s="34"/>
      <c r="FH803" s="34"/>
      <c r="FI803" s="34"/>
      <c r="FJ803" s="34"/>
      <c r="FK803" s="34"/>
      <c r="FL803" s="34"/>
      <c r="FM803" s="34"/>
      <c r="FN803" s="34"/>
      <c r="FO803" s="34"/>
      <c r="FP803" s="34"/>
      <c r="FQ803" s="34"/>
      <c r="FR803" s="34"/>
      <c r="FS803" s="34"/>
      <c r="FT803" s="34"/>
      <c r="FU803" s="34"/>
      <c r="FV803" s="34"/>
      <c r="FW803" s="34"/>
      <c r="FX803" s="34"/>
      <c r="FY803" s="34"/>
      <c r="FZ803" s="34"/>
      <c r="GA803" s="34"/>
      <c r="GB803" s="34"/>
      <c r="GC803" s="34"/>
      <c r="GD803" s="34"/>
      <c r="GE803" s="34"/>
      <c r="GF803" s="34"/>
      <c r="GG803" s="34"/>
      <c r="GH803" s="34"/>
      <c r="GI803" s="34"/>
      <c r="GJ803" s="34"/>
      <c r="GK803" s="34"/>
      <c r="GL803" s="34"/>
      <c r="GM803" s="34"/>
      <c r="GN803" s="34"/>
      <c r="GO803" s="34"/>
      <c r="GP803" s="34"/>
      <c r="GQ803" s="34"/>
      <c r="GR803" s="34"/>
      <c r="GS803" s="34"/>
      <c r="GT803" s="34"/>
      <c r="GU803" s="34"/>
      <c r="GV803" s="34"/>
      <c r="GW803" s="34"/>
      <c r="GX803" s="34"/>
      <c r="GY803" s="34"/>
      <c r="GZ803" s="34"/>
      <c r="HA803" s="34"/>
      <c r="HB803" s="34"/>
      <c r="HC803" s="34"/>
      <c r="HD803" s="34"/>
      <c r="HE803" s="34"/>
      <c r="HF803" s="34"/>
      <c r="HG803" s="34"/>
      <c r="HH803" s="34"/>
      <c r="HI803" s="34"/>
      <c r="HJ803" s="34"/>
      <c r="HK803" s="34"/>
      <c r="HL803" s="34"/>
      <c r="HM803" s="34"/>
      <c r="HN803" s="34"/>
      <c r="HO803" s="34"/>
      <c r="HP803" s="34"/>
      <c r="HQ803" s="34"/>
      <c r="HR803" s="34"/>
      <c r="HS803" s="34"/>
      <c r="HT803" s="34"/>
      <c r="HU803" s="34"/>
      <c r="HV803" s="34"/>
      <c r="HW803" s="34"/>
      <c r="HX803" s="34"/>
      <c r="HY803" s="34"/>
      <c r="HZ803" s="34"/>
      <c r="IA803" s="34"/>
      <c r="IB803" s="34"/>
      <c r="IC803" s="34"/>
      <c r="ID803" s="34"/>
      <c r="IE803" s="34"/>
      <c r="IF803" s="34"/>
      <c r="IG803" s="34"/>
      <c r="IH803" s="34"/>
      <c r="II803" s="34"/>
      <c r="IJ803" s="34"/>
      <c r="IK803" s="34"/>
      <c r="IL803" s="34"/>
      <c r="IM803" s="34"/>
      <c r="IN803" s="34"/>
      <c r="IO803" s="34"/>
      <c r="IP803" s="34"/>
      <c r="IQ803" s="34"/>
      <c r="IR803" s="34"/>
      <c r="IS803" s="34"/>
    </row>
    <row r="804" spans="1:253" hidden="1" x14ac:dyDescent="0.3"/>
  </sheetData>
  <mergeCells count="23">
    <mergeCell ref="A802:Q802"/>
    <mergeCell ref="M5:M7"/>
    <mergeCell ref="N5:O5"/>
    <mergeCell ref="P5:P7"/>
    <mergeCell ref="D6:D7"/>
    <mergeCell ref="E6:G6"/>
    <mergeCell ref="H6:H7"/>
    <mergeCell ref="I6:I7"/>
    <mergeCell ref="I5:J5"/>
    <mergeCell ref="K5:L5"/>
    <mergeCell ref="J6:J7"/>
    <mergeCell ref="K6:K7"/>
    <mergeCell ref="L6:L7"/>
    <mergeCell ref="A1:P1"/>
    <mergeCell ref="A2:P2"/>
    <mergeCell ref="A3:P3"/>
    <mergeCell ref="A4:P4"/>
    <mergeCell ref="A5:A7"/>
    <mergeCell ref="B5:B7"/>
    <mergeCell ref="C5:C7"/>
    <mergeCell ref="N6:N7"/>
    <mergeCell ref="O6:O7"/>
    <mergeCell ref="D5:H5"/>
  </mergeCells>
  <phoneticPr fontId="4" type="noConversion"/>
  <printOptions horizontalCentered="1"/>
  <pageMargins left="0.19685039370078741" right="0.19685039370078741" top="0.31496062992125984" bottom="0.39370078740157483" header="0.51181102362204722" footer="0.27559055118110237"/>
  <pageSetup paperSize="9" scale="43" fitToHeight="0" orientation="landscape" r:id="rId1"/>
  <headerFooter alignWithMargins="0">
    <oddFooter>第 &amp;P 頁，共 &amp;N 頁</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pageSetUpPr fitToPage="1"/>
  </sheetPr>
  <dimension ref="A1:IU818"/>
  <sheetViews>
    <sheetView showGridLines="0" view="pageBreakPreview" zoomScale="60" zoomScaleNormal="60" workbookViewId="0">
      <pane ySplit="7" topLeftCell="A8" activePane="bottomLeft" state="frozen"/>
      <selection pane="bottomLeft" activeCell="E8" sqref="E8"/>
    </sheetView>
  </sheetViews>
  <sheetFormatPr defaultColWidth="9" defaultRowHeight="16.2" outlineLevelRow="2" x14ac:dyDescent="0.3"/>
  <cols>
    <col min="1" max="1" width="23.88671875" style="53" customWidth="1"/>
    <col min="2" max="2" width="39.109375" style="53" customWidth="1"/>
    <col min="3" max="3" width="21.109375" style="54" customWidth="1"/>
    <col min="4" max="4" width="21.44140625" style="85" bestFit="1" customWidth="1"/>
    <col min="5" max="5" width="27.21875" style="85" customWidth="1"/>
    <col min="6" max="6" width="21.44140625" style="85" bestFit="1" customWidth="1"/>
    <col min="7" max="7" width="30.33203125" style="85" customWidth="1"/>
    <col min="8" max="8" width="14.88671875" style="85" customWidth="1"/>
    <col min="9" max="10" width="4.77734375" style="55" customWidth="1"/>
    <col min="11" max="12" width="4.44140625" style="55" customWidth="1"/>
    <col min="13" max="13" width="26" style="54" customWidth="1"/>
    <col min="14" max="14" width="14.21875" style="34" customWidth="1"/>
    <col min="15" max="15" width="11.33203125" style="55" customWidth="1"/>
    <col min="16" max="16" width="4.88671875" style="55" customWidth="1"/>
    <col min="17" max="17" width="4.88671875" style="34" customWidth="1"/>
    <col min="18" max="18" width="53.21875" style="34" customWidth="1"/>
    <col min="19" max="19" width="0" style="34" hidden="1" customWidth="1"/>
    <col min="20" max="16384" width="9" style="34"/>
  </cols>
  <sheetData>
    <row r="1" spans="1:18" ht="33.9" customHeight="1" x14ac:dyDescent="0.3">
      <c r="A1" s="403" t="s">
        <v>50</v>
      </c>
      <c r="B1" s="404"/>
      <c r="C1" s="404"/>
      <c r="D1" s="404"/>
      <c r="E1" s="404"/>
      <c r="F1" s="404"/>
      <c r="G1" s="404"/>
      <c r="H1" s="404"/>
      <c r="I1" s="404"/>
      <c r="J1" s="404"/>
      <c r="K1" s="404"/>
      <c r="L1" s="404"/>
      <c r="M1" s="404"/>
      <c r="N1" s="404"/>
      <c r="O1" s="404"/>
      <c r="P1" s="404"/>
      <c r="Q1" s="404"/>
      <c r="R1" s="404"/>
    </row>
    <row r="2" spans="1:18" ht="33.9" customHeight="1" x14ac:dyDescent="0.3">
      <c r="A2" s="403" t="s">
        <v>547</v>
      </c>
      <c r="B2" s="403"/>
      <c r="C2" s="403"/>
      <c r="D2" s="403"/>
      <c r="E2" s="403"/>
      <c r="F2" s="403"/>
      <c r="G2" s="403"/>
      <c r="H2" s="403"/>
      <c r="I2" s="403"/>
      <c r="J2" s="403"/>
      <c r="K2" s="403"/>
      <c r="L2" s="403"/>
      <c r="M2" s="403"/>
      <c r="N2" s="403"/>
      <c r="O2" s="403"/>
      <c r="P2" s="403"/>
      <c r="Q2" s="403"/>
      <c r="R2" s="403"/>
    </row>
    <row r="3" spans="1:18" ht="33.9" customHeight="1" x14ac:dyDescent="0.3">
      <c r="A3" s="405" t="s">
        <v>4974</v>
      </c>
      <c r="B3" s="405"/>
      <c r="C3" s="405"/>
      <c r="D3" s="405"/>
      <c r="E3" s="405"/>
      <c r="F3" s="405"/>
      <c r="G3" s="405"/>
      <c r="H3" s="405"/>
      <c r="I3" s="405"/>
      <c r="J3" s="405"/>
      <c r="K3" s="405"/>
      <c r="L3" s="405"/>
      <c r="M3" s="405"/>
      <c r="N3" s="405"/>
      <c r="O3" s="405"/>
      <c r="P3" s="405"/>
      <c r="Q3" s="405"/>
      <c r="R3" s="405"/>
    </row>
    <row r="4" spans="1:18" ht="33.9" customHeight="1" thickBot="1" x14ac:dyDescent="0.35">
      <c r="A4" s="406" t="s">
        <v>548</v>
      </c>
      <c r="B4" s="406"/>
      <c r="C4" s="406"/>
      <c r="D4" s="406"/>
      <c r="E4" s="406"/>
      <c r="F4" s="406"/>
      <c r="G4" s="406"/>
      <c r="H4" s="406"/>
      <c r="I4" s="406"/>
      <c r="J4" s="406"/>
      <c r="K4" s="406"/>
      <c r="L4" s="406"/>
      <c r="M4" s="406"/>
      <c r="N4" s="406"/>
      <c r="O4" s="406"/>
      <c r="P4" s="406"/>
      <c r="Q4" s="406"/>
      <c r="R4" s="406"/>
    </row>
    <row r="5" spans="1:18" s="55" customFormat="1" ht="76.2" customHeight="1" x14ac:dyDescent="0.3">
      <c r="A5" s="407" t="s">
        <v>549</v>
      </c>
      <c r="B5" s="410" t="s">
        <v>550</v>
      </c>
      <c r="C5" s="413" t="s">
        <v>8</v>
      </c>
      <c r="D5" s="424" t="s">
        <v>551</v>
      </c>
      <c r="E5" s="425"/>
      <c r="F5" s="425"/>
      <c r="G5" s="425"/>
      <c r="H5" s="426"/>
      <c r="I5" s="427" t="s">
        <v>9</v>
      </c>
      <c r="J5" s="428"/>
      <c r="K5" s="427" t="s">
        <v>51</v>
      </c>
      <c r="L5" s="429"/>
      <c r="M5" s="413" t="s">
        <v>52</v>
      </c>
      <c r="N5" s="434" t="s">
        <v>151</v>
      </c>
      <c r="O5" s="426"/>
      <c r="P5" s="430" t="s">
        <v>10</v>
      </c>
      <c r="Q5" s="426"/>
      <c r="R5" s="431" t="s">
        <v>59</v>
      </c>
    </row>
    <row r="6" spans="1:18" s="55" customFormat="1" ht="33.9" customHeight="1" x14ac:dyDescent="0.3">
      <c r="A6" s="408"/>
      <c r="B6" s="411"/>
      <c r="C6" s="414"/>
      <c r="D6" s="416" t="s">
        <v>150</v>
      </c>
      <c r="E6" s="418" t="s">
        <v>11</v>
      </c>
      <c r="F6" s="419"/>
      <c r="G6" s="420"/>
      <c r="H6" s="421" t="s">
        <v>12</v>
      </c>
      <c r="I6" s="422" t="s">
        <v>13</v>
      </c>
      <c r="J6" s="422" t="s">
        <v>14</v>
      </c>
      <c r="K6" s="422" t="s">
        <v>90</v>
      </c>
      <c r="L6" s="422" t="s">
        <v>91</v>
      </c>
      <c r="M6" s="411"/>
      <c r="N6" s="422" t="s">
        <v>15</v>
      </c>
      <c r="O6" s="422" t="s">
        <v>16</v>
      </c>
      <c r="P6" s="422" t="s">
        <v>17</v>
      </c>
      <c r="Q6" s="422" t="s">
        <v>18</v>
      </c>
      <c r="R6" s="432"/>
    </row>
    <row r="7" spans="1:18" s="55" customFormat="1" ht="33.9" customHeight="1" x14ac:dyDescent="0.3">
      <c r="A7" s="409"/>
      <c r="B7" s="412"/>
      <c r="C7" s="415"/>
      <c r="D7" s="417"/>
      <c r="E7" s="7" t="s">
        <v>19</v>
      </c>
      <c r="F7" s="7" t="s">
        <v>20</v>
      </c>
      <c r="G7" s="7" t="s">
        <v>21</v>
      </c>
      <c r="H7" s="417"/>
      <c r="I7" s="423"/>
      <c r="J7" s="423"/>
      <c r="K7" s="423"/>
      <c r="L7" s="423"/>
      <c r="M7" s="412"/>
      <c r="N7" s="417"/>
      <c r="O7" s="417"/>
      <c r="P7" s="423"/>
      <c r="Q7" s="417"/>
      <c r="R7" s="433"/>
    </row>
    <row r="8" spans="1:18" s="17" customFormat="1" ht="33.9" customHeight="1" x14ac:dyDescent="0.3">
      <c r="A8" s="202" t="s">
        <v>22</v>
      </c>
      <c r="B8" s="203"/>
      <c r="C8" s="204"/>
      <c r="D8" s="205">
        <f>D9+D12</f>
        <v>41247000</v>
      </c>
      <c r="E8" s="205">
        <f>E9+E12</f>
        <v>40897077</v>
      </c>
      <c r="F8" s="205">
        <f>F9+F12</f>
        <v>0</v>
      </c>
      <c r="G8" s="205">
        <f>G9+G12</f>
        <v>40897077</v>
      </c>
      <c r="H8" s="205">
        <f>H9+H12</f>
        <v>349923</v>
      </c>
      <c r="I8" s="206"/>
      <c r="J8" s="206"/>
      <c r="K8" s="206"/>
      <c r="L8" s="206"/>
      <c r="M8" s="204"/>
      <c r="N8" s="177">
        <f>N9+N12</f>
        <v>349923</v>
      </c>
      <c r="O8" s="177"/>
      <c r="P8" s="206"/>
      <c r="Q8" s="177"/>
      <c r="R8" s="207"/>
    </row>
    <row r="9" spans="1:18" s="17" customFormat="1" ht="33.9" customHeight="1" outlineLevel="1" x14ac:dyDescent="0.3">
      <c r="A9" s="196" t="s">
        <v>23</v>
      </c>
      <c r="B9" s="197"/>
      <c r="C9" s="197"/>
      <c r="D9" s="198">
        <f>SUM(D10:D11)</f>
        <v>41247000</v>
      </c>
      <c r="E9" s="198">
        <f>SUM(E10:E11)</f>
        <v>40897077</v>
      </c>
      <c r="F9" s="198">
        <f>SUM(F10:F11)</f>
        <v>0</v>
      </c>
      <c r="G9" s="198">
        <f>SUM(G10:G11)</f>
        <v>40897077</v>
      </c>
      <c r="H9" s="198">
        <f>SUM(H10:H11)</f>
        <v>349923</v>
      </c>
      <c r="I9" s="198"/>
      <c r="J9" s="198"/>
      <c r="K9" s="198"/>
      <c r="L9" s="198"/>
      <c r="M9" s="198"/>
      <c r="N9" s="198">
        <f>SUM(N10:N11)</f>
        <v>349923</v>
      </c>
      <c r="O9" s="200"/>
      <c r="P9" s="199"/>
      <c r="Q9" s="200"/>
      <c r="R9" s="201"/>
    </row>
    <row r="10" spans="1:18" s="17" customFormat="1" ht="33.9" customHeight="1" outlineLevel="2" x14ac:dyDescent="0.3">
      <c r="A10" s="8" t="s">
        <v>353</v>
      </c>
      <c r="B10" s="25" t="s">
        <v>4972</v>
      </c>
      <c r="C10" s="9" t="s">
        <v>144</v>
      </c>
      <c r="D10" s="10">
        <v>23606000</v>
      </c>
      <c r="E10" s="10">
        <v>23301870</v>
      </c>
      <c r="F10" s="10"/>
      <c r="G10" s="10">
        <f>E10</f>
        <v>23301870</v>
      </c>
      <c r="H10" s="10">
        <f>D10-E10</f>
        <v>304130</v>
      </c>
      <c r="I10" s="12" t="s">
        <v>37</v>
      </c>
      <c r="J10" s="11"/>
      <c r="K10" s="12" t="s">
        <v>37</v>
      </c>
      <c r="L10" s="12"/>
      <c r="M10" s="13"/>
      <c r="N10" s="14">
        <f>H10</f>
        <v>304130</v>
      </c>
      <c r="O10" s="15" t="s">
        <v>4976</v>
      </c>
      <c r="P10" s="12" t="s">
        <v>37</v>
      </c>
      <c r="Q10" s="12"/>
      <c r="R10" s="16" t="s">
        <v>4975</v>
      </c>
    </row>
    <row r="11" spans="1:18" s="17" customFormat="1" ht="33.9" customHeight="1" outlineLevel="2" x14ac:dyDescent="0.3">
      <c r="A11" s="8" t="s">
        <v>353</v>
      </c>
      <c r="B11" s="25" t="s">
        <v>4973</v>
      </c>
      <c r="C11" s="9" t="s">
        <v>144</v>
      </c>
      <c r="D11" s="10">
        <v>17641000</v>
      </c>
      <c r="E11" s="10">
        <v>17595207</v>
      </c>
      <c r="F11" s="10"/>
      <c r="G11" s="10">
        <f>E11</f>
        <v>17595207</v>
      </c>
      <c r="H11" s="10">
        <f>D11-E11</f>
        <v>45793</v>
      </c>
      <c r="I11" s="12" t="s">
        <v>37</v>
      </c>
      <c r="J11" s="11"/>
      <c r="K11" s="12" t="s">
        <v>37</v>
      </c>
      <c r="L11" s="12"/>
      <c r="M11" s="13"/>
      <c r="N11" s="14">
        <f>H11</f>
        <v>45793</v>
      </c>
      <c r="O11" s="15" t="s">
        <v>4976</v>
      </c>
      <c r="P11" s="12" t="s">
        <v>37</v>
      </c>
      <c r="Q11" s="12"/>
      <c r="R11" s="16" t="s">
        <v>32</v>
      </c>
    </row>
    <row r="12" spans="1:18" s="17" customFormat="1" ht="33.9" customHeight="1" outlineLevel="1" x14ac:dyDescent="0.3">
      <c r="A12" s="196" t="s">
        <v>24</v>
      </c>
      <c r="B12" s="197" t="s">
        <v>31</v>
      </c>
      <c r="C12" s="197" t="s">
        <v>31</v>
      </c>
      <c r="D12" s="198">
        <f>SUM(D13)</f>
        <v>0</v>
      </c>
      <c r="E12" s="198">
        <f>SUM(E13)</f>
        <v>0</v>
      </c>
      <c r="F12" s="198">
        <f>SUM(F13)</f>
        <v>0</v>
      </c>
      <c r="G12" s="198">
        <f>SUM(G13)</f>
        <v>0</v>
      </c>
      <c r="H12" s="198">
        <f>SUM(H13)</f>
        <v>0</v>
      </c>
      <c r="I12" s="199"/>
      <c r="J12" s="199"/>
      <c r="K12" s="199"/>
      <c r="L12" s="199"/>
      <c r="M12" s="197"/>
      <c r="N12" s="198">
        <f>SUM(N13)</f>
        <v>0</v>
      </c>
      <c r="O12" s="200" t="s">
        <v>31</v>
      </c>
      <c r="P12" s="199" t="s">
        <v>31</v>
      </c>
      <c r="Q12" s="200" t="s">
        <v>31</v>
      </c>
      <c r="R12" s="201" t="s">
        <v>31</v>
      </c>
    </row>
    <row r="13" spans="1:18" ht="33.9" customHeight="1" outlineLevel="1" x14ac:dyDescent="0.3">
      <c r="A13" s="37"/>
      <c r="B13" s="9"/>
      <c r="C13" s="9"/>
      <c r="D13" s="57"/>
      <c r="E13" s="57"/>
      <c r="F13" s="57"/>
      <c r="G13" s="10"/>
      <c r="H13" s="10"/>
      <c r="I13" s="88"/>
      <c r="J13" s="12"/>
      <c r="K13" s="7"/>
      <c r="L13" s="7"/>
      <c r="M13" s="25"/>
      <c r="N13" s="58"/>
      <c r="O13" s="7"/>
      <c r="P13" s="7"/>
      <c r="Q13" s="12"/>
      <c r="R13" s="16"/>
    </row>
    <row r="14" spans="1:18" s="17" customFormat="1" ht="33.9" customHeight="1" x14ac:dyDescent="0.3">
      <c r="A14" s="202" t="s">
        <v>25</v>
      </c>
      <c r="B14" s="204"/>
      <c r="C14" s="204"/>
      <c r="D14" s="205">
        <f>SUM(D15:D136)</f>
        <v>263993695</v>
      </c>
      <c r="E14" s="205">
        <f>SUM(E15:E136)</f>
        <v>263682013</v>
      </c>
      <c r="F14" s="205">
        <f>SUM(F15:F136)</f>
        <v>0</v>
      </c>
      <c r="G14" s="205">
        <f>SUM(G15:G136)</f>
        <v>263682013</v>
      </c>
      <c r="H14" s="205">
        <f>SUM(H15:H136)</f>
        <v>311682</v>
      </c>
      <c r="I14" s="205"/>
      <c r="J14" s="205"/>
      <c r="K14" s="205"/>
      <c r="L14" s="205"/>
      <c r="M14" s="205"/>
      <c r="N14" s="205">
        <f>SUM(N15:N136)</f>
        <v>311682</v>
      </c>
      <c r="O14" s="177"/>
      <c r="P14" s="206"/>
      <c r="Q14" s="177"/>
      <c r="R14" s="207"/>
    </row>
    <row r="15" spans="1:18" s="17" customFormat="1" ht="33.9" customHeight="1" x14ac:dyDescent="0.3">
      <c r="A15" s="191" t="s">
        <v>103</v>
      </c>
      <c r="B15" s="9" t="s">
        <v>431</v>
      </c>
      <c r="C15" s="9" t="s">
        <v>355</v>
      </c>
      <c r="D15" s="10">
        <v>10500000</v>
      </c>
      <c r="E15" s="10">
        <v>10500000</v>
      </c>
      <c r="F15" s="10"/>
      <c r="G15" s="180">
        <f>E15</f>
        <v>10500000</v>
      </c>
      <c r="H15" s="10">
        <v>0</v>
      </c>
      <c r="I15" s="12" t="s">
        <v>53</v>
      </c>
      <c r="J15" s="12"/>
      <c r="K15" s="12" t="s">
        <v>53</v>
      </c>
      <c r="L15" s="12"/>
      <c r="M15" s="10"/>
      <c r="N15" s="10">
        <v>0</v>
      </c>
      <c r="O15" s="14"/>
      <c r="P15" s="12" t="s">
        <v>53</v>
      </c>
      <c r="Q15" s="20"/>
      <c r="R15" s="182" t="s">
        <v>4977</v>
      </c>
    </row>
    <row r="16" spans="1:18" s="17" customFormat="1" ht="33.9" customHeight="1" x14ac:dyDescent="0.3">
      <c r="A16" s="191" t="s">
        <v>103</v>
      </c>
      <c r="B16" s="9" t="s">
        <v>431</v>
      </c>
      <c r="C16" s="9" t="s">
        <v>355</v>
      </c>
      <c r="D16" s="10">
        <v>10500000</v>
      </c>
      <c r="E16" s="10">
        <v>10500000</v>
      </c>
      <c r="F16" s="10"/>
      <c r="G16" s="180">
        <f t="shared" ref="G16:G79" si="0">E16</f>
        <v>10500000</v>
      </c>
      <c r="H16" s="10">
        <v>0</v>
      </c>
      <c r="I16" s="12" t="s">
        <v>53</v>
      </c>
      <c r="J16" s="12"/>
      <c r="K16" s="12" t="s">
        <v>53</v>
      </c>
      <c r="L16" s="12"/>
      <c r="M16" s="10"/>
      <c r="N16" s="10">
        <v>0</v>
      </c>
      <c r="O16" s="14"/>
      <c r="P16" s="12" t="s">
        <v>53</v>
      </c>
      <c r="Q16" s="20"/>
      <c r="R16" s="16" t="s">
        <v>54</v>
      </c>
    </row>
    <row r="17" spans="1:45" s="17" customFormat="1" ht="33.9" customHeight="1" x14ac:dyDescent="0.3">
      <c r="A17" s="191" t="s">
        <v>437</v>
      </c>
      <c r="B17" s="9" t="s">
        <v>438</v>
      </c>
      <c r="C17" s="9" t="s">
        <v>355</v>
      </c>
      <c r="D17" s="10">
        <v>6400000</v>
      </c>
      <c r="E17" s="10">
        <v>6400000</v>
      </c>
      <c r="F17" s="10"/>
      <c r="G17" s="180">
        <f t="shared" si="0"/>
        <v>6400000</v>
      </c>
      <c r="H17" s="10">
        <v>0</v>
      </c>
      <c r="I17" s="12" t="s">
        <v>53</v>
      </c>
      <c r="J17" s="12"/>
      <c r="K17" s="12" t="s">
        <v>53</v>
      </c>
      <c r="L17" s="12"/>
      <c r="M17" s="10"/>
      <c r="N17" s="10">
        <v>0</v>
      </c>
      <c r="O17" s="14"/>
      <c r="P17" s="12" t="s">
        <v>53</v>
      </c>
      <c r="Q17" s="20"/>
      <c r="R17" s="16" t="s">
        <v>54</v>
      </c>
    </row>
    <row r="18" spans="1:45" s="17" customFormat="1" ht="33.9" customHeight="1" x14ac:dyDescent="0.3">
      <c r="A18" s="191" t="s">
        <v>437</v>
      </c>
      <c r="B18" s="9" t="s">
        <v>438</v>
      </c>
      <c r="C18" s="9" t="s">
        <v>355</v>
      </c>
      <c r="D18" s="10">
        <v>6400000</v>
      </c>
      <c r="E18" s="10">
        <v>6400000</v>
      </c>
      <c r="F18" s="10"/>
      <c r="G18" s="180">
        <f t="shared" si="0"/>
        <v>6400000</v>
      </c>
      <c r="H18" s="10">
        <v>0</v>
      </c>
      <c r="I18" s="12" t="s">
        <v>53</v>
      </c>
      <c r="J18" s="12"/>
      <c r="K18" s="12" t="s">
        <v>53</v>
      </c>
      <c r="L18" s="12"/>
      <c r="M18" s="10"/>
      <c r="N18" s="10">
        <v>0</v>
      </c>
      <c r="O18" s="14"/>
      <c r="P18" s="12" t="s">
        <v>53</v>
      </c>
      <c r="Q18" s="20"/>
      <c r="R18" s="16" t="s">
        <v>54</v>
      </c>
    </row>
    <row r="19" spans="1:45" s="183" customFormat="1" ht="33.9" customHeight="1" x14ac:dyDescent="0.3">
      <c r="A19" s="190" t="s">
        <v>950</v>
      </c>
      <c r="B19" s="190" t="s">
        <v>951</v>
      </c>
      <c r="C19" s="9" t="s">
        <v>355</v>
      </c>
      <c r="D19" s="195">
        <v>2600000</v>
      </c>
      <c r="E19" s="195">
        <v>2341527</v>
      </c>
      <c r="F19" s="294"/>
      <c r="G19" s="180">
        <f t="shared" si="0"/>
        <v>2341527</v>
      </c>
      <c r="H19" s="10">
        <v>258473</v>
      </c>
      <c r="I19" s="179" t="s">
        <v>53</v>
      </c>
      <c r="J19" s="179"/>
      <c r="K19" s="179" t="s">
        <v>53</v>
      </c>
      <c r="L19" s="179"/>
      <c r="M19" s="294"/>
      <c r="N19" s="10">
        <v>258473</v>
      </c>
      <c r="O19" s="180" t="s">
        <v>4978</v>
      </c>
      <c r="P19" s="179" t="s">
        <v>53</v>
      </c>
      <c r="Q19" s="181"/>
      <c r="R19" s="16" t="s">
        <v>54</v>
      </c>
    </row>
    <row r="20" spans="1:45" s="183" customFormat="1" ht="33.9" customHeight="1" x14ac:dyDescent="0.3">
      <c r="A20" s="190" t="s">
        <v>427</v>
      </c>
      <c r="B20" s="190" t="s">
        <v>952</v>
      </c>
      <c r="C20" s="9" t="s">
        <v>355</v>
      </c>
      <c r="D20" s="195">
        <v>2250000</v>
      </c>
      <c r="E20" s="195">
        <v>2196791</v>
      </c>
      <c r="F20" s="294"/>
      <c r="G20" s="180">
        <f t="shared" si="0"/>
        <v>2196791</v>
      </c>
      <c r="H20" s="10">
        <v>53209</v>
      </c>
      <c r="I20" s="179" t="s">
        <v>53</v>
      </c>
      <c r="J20" s="179"/>
      <c r="K20" s="179" t="s">
        <v>53</v>
      </c>
      <c r="L20" s="179"/>
      <c r="M20" s="294"/>
      <c r="N20" s="10">
        <v>53209</v>
      </c>
      <c r="O20" s="180" t="s">
        <v>4978</v>
      </c>
      <c r="P20" s="179" t="s">
        <v>53</v>
      </c>
      <c r="Q20" s="181"/>
      <c r="R20" s="16" t="s">
        <v>54</v>
      </c>
    </row>
    <row r="21" spans="1:45" s="183" customFormat="1" ht="33.9" customHeight="1" x14ac:dyDescent="0.3">
      <c r="A21" s="190" t="s">
        <v>947</v>
      </c>
      <c r="B21" s="190" t="s">
        <v>953</v>
      </c>
      <c r="C21" s="9" t="s">
        <v>355</v>
      </c>
      <c r="D21" s="195">
        <v>4500000</v>
      </c>
      <c r="E21" s="195">
        <v>4500000</v>
      </c>
      <c r="F21" s="294"/>
      <c r="G21" s="180">
        <f t="shared" si="0"/>
        <v>4500000</v>
      </c>
      <c r="H21" s="10">
        <v>0</v>
      </c>
      <c r="I21" s="179" t="s">
        <v>53</v>
      </c>
      <c r="J21" s="179"/>
      <c r="K21" s="179" t="s">
        <v>53</v>
      </c>
      <c r="L21" s="179"/>
      <c r="M21" s="294"/>
      <c r="N21" s="10">
        <v>0</v>
      </c>
      <c r="O21" s="180"/>
      <c r="P21" s="179" t="s">
        <v>53</v>
      </c>
      <c r="Q21" s="181"/>
      <c r="R21" s="16" t="s">
        <v>54</v>
      </c>
    </row>
    <row r="22" spans="1:45" s="183" customFormat="1" ht="33.9" customHeight="1" x14ac:dyDescent="0.3">
      <c r="A22" s="190" t="s">
        <v>947</v>
      </c>
      <c r="B22" s="190" t="s">
        <v>953</v>
      </c>
      <c r="C22" s="9" t="s">
        <v>355</v>
      </c>
      <c r="D22" s="195">
        <v>4500000</v>
      </c>
      <c r="E22" s="195">
        <v>4500000</v>
      </c>
      <c r="F22" s="294"/>
      <c r="G22" s="180">
        <f t="shared" si="0"/>
        <v>4500000</v>
      </c>
      <c r="H22" s="10">
        <v>0</v>
      </c>
      <c r="I22" s="179" t="s">
        <v>53</v>
      </c>
      <c r="J22" s="179"/>
      <c r="K22" s="179" t="s">
        <v>53</v>
      </c>
      <c r="L22" s="179"/>
      <c r="M22" s="294"/>
      <c r="N22" s="10">
        <v>0</v>
      </c>
      <c r="O22" s="180"/>
      <c r="P22" s="179" t="s">
        <v>53</v>
      </c>
      <c r="Q22" s="181"/>
      <c r="R22" s="16" t="s">
        <v>54</v>
      </c>
    </row>
    <row r="23" spans="1:45" s="183" customFormat="1" ht="33.9" customHeight="1" x14ac:dyDescent="0.3">
      <c r="A23" s="190" t="s">
        <v>103</v>
      </c>
      <c r="B23" s="190" t="s">
        <v>954</v>
      </c>
      <c r="C23" s="9" t="s">
        <v>355</v>
      </c>
      <c r="D23" s="195">
        <v>5000000</v>
      </c>
      <c r="E23" s="195">
        <v>5000000</v>
      </c>
      <c r="F23" s="294"/>
      <c r="G23" s="180">
        <f t="shared" si="0"/>
        <v>5000000</v>
      </c>
      <c r="H23" s="10">
        <v>0</v>
      </c>
      <c r="I23" s="179" t="s">
        <v>53</v>
      </c>
      <c r="J23" s="179"/>
      <c r="K23" s="179" t="s">
        <v>53</v>
      </c>
      <c r="L23" s="179"/>
      <c r="M23" s="294"/>
      <c r="N23" s="10">
        <v>0</v>
      </c>
      <c r="O23" s="180"/>
      <c r="P23" s="179" t="s">
        <v>53</v>
      </c>
      <c r="Q23" s="181"/>
      <c r="R23" s="16" t="s">
        <v>54</v>
      </c>
    </row>
    <row r="24" spans="1:45" s="183" customFormat="1" ht="33.9" customHeight="1" x14ac:dyDescent="0.3">
      <c r="A24" s="190" t="s">
        <v>103</v>
      </c>
      <c r="B24" s="190" t="s">
        <v>954</v>
      </c>
      <c r="C24" s="9" t="s">
        <v>355</v>
      </c>
      <c r="D24" s="195">
        <v>5000000</v>
      </c>
      <c r="E24" s="195">
        <v>5000000</v>
      </c>
      <c r="F24" s="294"/>
      <c r="G24" s="180">
        <f t="shared" si="0"/>
        <v>5000000</v>
      </c>
      <c r="H24" s="10">
        <v>0</v>
      </c>
      <c r="I24" s="179" t="s">
        <v>53</v>
      </c>
      <c r="J24" s="179"/>
      <c r="K24" s="179" t="s">
        <v>53</v>
      </c>
      <c r="L24" s="179"/>
      <c r="M24" s="294"/>
      <c r="N24" s="10">
        <v>0</v>
      </c>
      <c r="O24" s="180"/>
      <c r="P24" s="179" t="s">
        <v>53</v>
      </c>
      <c r="Q24" s="181"/>
      <c r="R24" s="16" t="s">
        <v>54</v>
      </c>
    </row>
    <row r="25" spans="1:45" s="183" customFormat="1" ht="33.9" customHeight="1" x14ac:dyDescent="0.3">
      <c r="A25" s="190" t="s">
        <v>432</v>
      </c>
      <c r="B25" s="190" t="s">
        <v>955</v>
      </c>
      <c r="C25" s="9" t="s">
        <v>355</v>
      </c>
      <c r="D25" s="195">
        <v>5000000</v>
      </c>
      <c r="E25" s="195">
        <v>5000000</v>
      </c>
      <c r="F25" s="294"/>
      <c r="G25" s="180">
        <f t="shared" si="0"/>
        <v>5000000</v>
      </c>
      <c r="H25" s="10">
        <v>0</v>
      </c>
      <c r="I25" s="179" t="s">
        <v>53</v>
      </c>
      <c r="J25" s="179"/>
      <c r="K25" s="179" t="s">
        <v>53</v>
      </c>
      <c r="L25" s="179"/>
      <c r="M25" s="294"/>
      <c r="N25" s="10">
        <v>0</v>
      </c>
      <c r="O25" s="180"/>
      <c r="P25" s="179" t="s">
        <v>53</v>
      </c>
      <c r="Q25" s="181"/>
      <c r="R25" s="16" t="s">
        <v>54</v>
      </c>
    </row>
    <row r="26" spans="1:45" s="183" customFormat="1" ht="32.4" customHeight="1" x14ac:dyDescent="0.3">
      <c r="A26" s="184" t="s">
        <v>432</v>
      </c>
      <c r="B26" s="178" t="s">
        <v>955</v>
      </c>
      <c r="C26" s="9" t="s">
        <v>355</v>
      </c>
      <c r="D26" s="180">
        <v>5000000</v>
      </c>
      <c r="E26" s="180">
        <v>5000000</v>
      </c>
      <c r="F26" s="180"/>
      <c r="G26" s="180">
        <f t="shared" si="0"/>
        <v>5000000</v>
      </c>
      <c r="H26" s="10">
        <v>0</v>
      </c>
      <c r="I26" s="179" t="s">
        <v>53</v>
      </c>
      <c r="J26" s="179"/>
      <c r="K26" s="179" t="s">
        <v>53</v>
      </c>
      <c r="L26" s="179"/>
      <c r="M26" s="180"/>
      <c r="N26" s="10">
        <v>0</v>
      </c>
      <c r="O26" s="180"/>
      <c r="P26" s="179" t="s">
        <v>53</v>
      </c>
      <c r="Q26" s="180"/>
      <c r="R26" s="16" t="s">
        <v>54</v>
      </c>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row>
    <row r="27" spans="1:45" s="183" customFormat="1" ht="32.4" customHeight="1" x14ac:dyDescent="0.3">
      <c r="A27" s="184" t="s">
        <v>98</v>
      </c>
      <c r="B27" s="178" t="s">
        <v>956</v>
      </c>
      <c r="C27" s="9" t="s">
        <v>355</v>
      </c>
      <c r="D27" s="180">
        <v>4695010</v>
      </c>
      <c r="E27" s="180">
        <v>4695010</v>
      </c>
      <c r="F27" s="180"/>
      <c r="G27" s="180">
        <f t="shared" si="0"/>
        <v>4695010</v>
      </c>
      <c r="H27" s="10">
        <v>0</v>
      </c>
      <c r="I27" s="179" t="s">
        <v>53</v>
      </c>
      <c r="J27" s="179"/>
      <c r="K27" s="179" t="s">
        <v>53</v>
      </c>
      <c r="L27" s="179"/>
      <c r="M27" s="180"/>
      <c r="N27" s="10">
        <v>0</v>
      </c>
      <c r="O27" s="180"/>
      <c r="P27" s="179" t="s">
        <v>53</v>
      </c>
      <c r="Q27" s="180"/>
      <c r="R27" s="16" t="s">
        <v>54</v>
      </c>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row>
    <row r="28" spans="1:45" s="183" customFormat="1" ht="32.4" customHeight="1" x14ac:dyDescent="0.3">
      <c r="A28" s="184" t="s">
        <v>98</v>
      </c>
      <c r="B28" s="178" t="s">
        <v>956</v>
      </c>
      <c r="C28" s="9" t="s">
        <v>355</v>
      </c>
      <c r="D28" s="180">
        <v>5674990</v>
      </c>
      <c r="E28" s="180">
        <v>5674990</v>
      </c>
      <c r="F28" s="180"/>
      <c r="G28" s="180">
        <f t="shared" si="0"/>
        <v>5674990</v>
      </c>
      <c r="H28" s="10">
        <v>0</v>
      </c>
      <c r="I28" s="179" t="s">
        <v>53</v>
      </c>
      <c r="J28" s="179"/>
      <c r="K28" s="179" t="s">
        <v>53</v>
      </c>
      <c r="L28" s="179"/>
      <c r="M28" s="180"/>
      <c r="N28" s="10">
        <v>0</v>
      </c>
      <c r="O28" s="180"/>
      <c r="P28" s="179" t="s">
        <v>53</v>
      </c>
      <c r="Q28" s="180"/>
      <c r="R28" s="16" t="s">
        <v>54</v>
      </c>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row>
    <row r="29" spans="1:45" s="189" customFormat="1" ht="32.4" customHeight="1" x14ac:dyDescent="0.3">
      <c r="A29" s="186" t="s">
        <v>417</v>
      </c>
      <c r="B29" s="187" t="s">
        <v>957</v>
      </c>
      <c r="C29" s="9" t="s">
        <v>355</v>
      </c>
      <c r="D29" s="180">
        <v>5000000</v>
      </c>
      <c r="E29" s="180">
        <v>5000000</v>
      </c>
      <c r="F29" s="180"/>
      <c r="G29" s="180">
        <f t="shared" si="0"/>
        <v>5000000</v>
      </c>
      <c r="H29" s="10">
        <v>0</v>
      </c>
      <c r="I29" s="179" t="s">
        <v>53</v>
      </c>
      <c r="J29" s="179"/>
      <c r="K29" s="179" t="s">
        <v>53</v>
      </c>
      <c r="L29" s="179"/>
      <c r="M29" s="180"/>
      <c r="N29" s="10">
        <v>0</v>
      </c>
      <c r="O29" s="180"/>
      <c r="P29" s="179" t="s">
        <v>53</v>
      </c>
      <c r="Q29" s="180"/>
      <c r="R29" s="16" t="s">
        <v>54</v>
      </c>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row>
    <row r="30" spans="1:45" s="183" customFormat="1" ht="32.4" customHeight="1" x14ac:dyDescent="0.3">
      <c r="A30" s="184" t="s">
        <v>103</v>
      </c>
      <c r="B30" s="178" t="s">
        <v>958</v>
      </c>
      <c r="C30" s="9" t="s">
        <v>355</v>
      </c>
      <c r="D30" s="180">
        <v>3000000</v>
      </c>
      <c r="E30" s="180">
        <v>3000000</v>
      </c>
      <c r="F30" s="180"/>
      <c r="G30" s="180">
        <f t="shared" si="0"/>
        <v>3000000</v>
      </c>
      <c r="H30" s="10">
        <v>0</v>
      </c>
      <c r="I30" s="179" t="s">
        <v>53</v>
      </c>
      <c r="J30" s="179"/>
      <c r="K30" s="179" t="s">
        <v>53</v>
      </c>
      <c r="L30" s="179"/>
      <c r="M30" s="180"/>
      <c r="N30" s="10">
        <v>0</v>
      </c>
      <c r="O30" s="180"/>
      <c r="P30" s="179" t="s">
        <v>53</v>
      </c>
      <c r="Q30" s="180"/>
      <c r="R30" s="16" t="s">
        <v>54</v>
      </c>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row>
    <row r="31" spans="1:45" s="183" customFormat="1" ht="32.4" customHeight="1" x14ac:dyDescent="0.3">
      <c r="A31" s="184" t="s">
        <v>103</v>
      </c>
      <c r="B31" s="178" t="s">
        <v>958</v>
      </c>
      <c r="C31" s="9" t="s">
        <v>355</v>
      </c>
      <c r="D31" s="180">
        <v>4000000</v>
      </c>
      <c r="E31" s="180">
        <v>4000000</v>
      </c>
      <c r="F31" s="180"/>
      <c r="G31" s="180">
        <f t="shared" si="0"/>
        <v>4000000</v>
      </c>
      <c r="H31" s="10">
        <v>0</v>
      </c>
      <c r="I31" s="179" t="s">
        <v>53</v>
      </c>
      <c r="J31" s="179"/>
      <c r="K31" s="179" t="s">
        <v>53</v>
      </c>
      <c r="L31" s="179"/>
      <c r="M31" s="180"/>
      <c r="N31" s="10">
        <v>0</v>
      </c>
      <c r="O31" s="180"/>
      <c r="P31" s="179" t="s">
        <v>53</v>
      </c>
      <c r="Q31" s="180"/>
      <c r="R31" s="16" t="s">
        <v>54</v>
      </c>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row>
    <row r="32" spans="1:45" s="183" customFormat="1" ht="32.4" customHeight="1" x14ac:dyDescent="0.3">
      <c r="A32" s="184" t="s">
        <v>427</v>
      </c>
      <c r="B32" s="178" t="s">
        <v>959</v>
      </c>
      <c r="C32" s="9" t="s">
        <v>355</v>
      </c>
      <c r="D32" s="180">
        <v>5000000</v>
      </c>
      <c r="E32" s="180">
        <v>5000000</v>
      </c>
      <c r="F32" s="180"/>
      <c r="G32" s="180">
        <f t="shared" si="0"/>
        <v>5000000</v>
      </c>
      <c r="H32" s="10">
        <v>0</v>
      </c>
      <c r="I32" s="179" t="s">
        <v>53</v>
      </c>
      <c r="J32" s="179"/>
      <c r="K32" s="179" t="s">
        <v>53</v>
      </c>
      <c r="L32" s="179"/>
      <c r="M32" s="180"/>
      <c r="N32" s="10">
        <v>0</v>
      </c>
      <c r="O32" s="180"/>
      <c r="P32" s="179" t="s">
        <v>53</v>
      </c>
      <c r="Q32" s="180"/>
      <c r="R32" s="16" t="s">
        <v>54</v>
      </c>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row>
    <row r="33" spans="1:45" s="183" customFormat="1" ht="32.4" customHeight="1" x14ac:dyDescent="0.3">
      <c r="A33" s="184" t="s">
        <v>427</v>
      </c>
      <c r="B33" s="178" t="s">
        <v>959</v>
      </c>
      <c r="C33" s="9" t="s">
        <v>355</v>
      </c>
      <c r="D33" s="180">
        <v>5000000</v>
      </c>
      <c r="E33" s="180">
        <v>5000000</v>
      </c>
      <c r="F33" s="180"/>
      <c r="G33" s="180">
        <f t="shared" si="0"/>
        <v>5000000</v>
      </c>
      <c r="H33" s="10">
        <v>0</v>
      </c>
      <c r="I33" s="179" t="s">
        <v>53</v>
      </c>
      <c r="J33" s="179"/>
      <c r="K33" s="179" t="s">
        <v>53</v>
      </c>
      <c r="L33" s="179"/>
      <c r="M33" s="180"/>
      <c r="N33" s="10">
        <v>0</v>
      </c>
      <c r="O33" s="180"/>
      <c r="P33" s="179" t="s">
        <v>53</v>
      </c>
      <c r="Q33" s="180"/>
      <c r="R33" s="16" t="s">
        <v>54</v>
      </c>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row>
    <row r="34" spans="1:45" s="189" customFormat="1" ht="32.4" customHeight="1" x14ac:dyDescent="0.3">
      <c r="A34" s="186" t="s">
        <v>98</v>
      </c>
      <c r="B34" s="187" t="s">
        <v>962</v>
      </c>
      <c r="C34" s="9" t="s">
        <v>355</v>
      </c>
      <c r="D34" s="180">
        <v>4314000</v>
      </c>
      <c r="E34" s="180">
        <v>4314000</v>
      </c>
      <c r="F34" s="180"/>
      <c r="G34" s="180">
        <f t="shared" si="0"/>
        <v>4314000</v>
      </c>
      <c r="H34" s="10">
        <v>0</v>
      </c>
      <c r="I34" s="179" t="s">
        <v>53</v>
      </c>
      <c r="J34" s="179"/>
      <c r="K34" s="179" t="s">
        <v>53</v>
      </c>
      <c r="L34" s="179"/>
      <c r="M34" s="180"/>
      <c r="N34" s="10">
        <v>0</v>
      </c>
      <c r="O34" s="180"/>
      <c r="P34" s="179" t="s">
        <v>53</v>
      </c>
      <c r="Q34" s="180"/>
      <c r="R34" s="16" t="s">
        <v>54</v>
      </c>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row>
    <row r="35" spans="1:45" s="183" customFormat="1" ht="32.4" customHeight="1" x14ac:dyDescent="0.3">
      <c r="A35" s="184" t="s">
        <v>98</v>
      </c>
      <c r="B35" s="178" t="s">
        <v>962</v>
      </c>
      <c r="C35" s="9" t="s">
        <v>355</v>
      </c>
      <c r="D35" s="180">
        <v>5686000</v>
      </c>
      <c r="E35" s="180">
        <v>5686000</v>
      </c>
      <c r="F35" s="180"/>
      <c r="G35" s="180">
        <f t="shared" si="0"/>
        <v>5686000</v>
      </c>
      <c r="H35" s="10">
        <v>0</v>
      </c>
      <c r="I35" s="179" t="s">
        <v>53</v>
      </c>
      <c r="J35" s="179"/>
      <c r="K35" s="179" t="s">
        <v>53</v>
      </c>
      <c r="L35" s="179"/>
      <c r="M35" s="180"/>
      <c r="N35" s="10">
        <v>0</v>
      </c>
      <c r="O35" s="180"/>
      <c r="P35" s="179" t="s">
        <v>53</v>
      </c>
      <c r="Q35" s="180"/>
      <c r="R35" s="16" t="s">
        <v>54</v>
      </c>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row>
    <row r="36" spans="1:45" s="183" customFormat="1" ht="32.4" customHeight="1" x14ac:dyDescent="0.3">
      <c r="A36" s="184" t="s">
        <v>432</v>
      </c>
      <c r="B36" s="178" t="s">
        <v>963</v>
      </c>
      <c r="C36" s="9" t="s">
        <v>355</v>
      </c>
      <c r="D36" s="180">
        <v>3000000</v>
      </c>
      <c r="E36" s="180">
        <v>3000000</v>
      </c>
      <c r="F36" s="180"/>
      <c r="G36" s="180">
        <f t="shared" si="0"/>
        <v>3000000</v>
      </c>
      <c r="H36" s="10">
        <v>0</v>
      </c>
      <c r="I36" s="179" t="s">
        <v>53</v>
      </c>
      <c r="J36" s="179"/>
      <c r="K36" s="179" t="s">
        <v>53</v>
      </c>
      <c r="L36" s="179"/>
      <c r="M36" s="180"/>
      <c r="N36" s="10">
        <v>0</v>
      </c>
      <c r="O36" s="180"/>
      <c r="P36" s="179" t="s">
        <v>53</v>
      </c>
      <c r="Q36" s="180"/>
      <c r="R36" s="16" t="s">
        <v>54</v>
      </c>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row>
    <row r="37" spans="1:45" s="183" customFormat="1" ht="32.4" customHeight="1" x14ac:dyDescent="0.3">
      <c r="A37" s="184" t="s">
        <v>432</v>
      </c>
      <c r="B37" s="178" t="s">
        <v>963</v>
      </c>
      <c r="C37" s="9" t="s">
        <v>355</v>
      </c>
      <c r="D37" s="180">
        <v>4000000</v>
      </c>
      <c r="E37" s="180">
        <v>4000000</v>
      </c>
      <c r="F37" s="180"/>
      <c r="G37" s="180">
        <f t="shared" si="0"/>
        <v>4000000</v>
      </c>
      <c r="H37" s="10">
        <v>0</v>
      </c>
      <c r="I37" s="179" t="s">
        <v>53</v>
      </c>
      <c r="J37" s="179"/>
      <c r="K37" s="179" t="s">
        <v>53</v>
      </c>
      <c r="L37" s="179"/>
      <c r="M37" s="180"/>
      <c r="N37" s="10">
        <v>0</v>
      </c>
      <c r="O37" s="180"/>
      <c r="P37" s="179" t="s">
        <v>53</v>
      </c>
      <c r="Q37" s="180"/>
      <c r="R37" s="16" t="s">
        <v>54</v>
      </c>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row>
    <row r="38" spans="1:45" s="183" customFormat="1" ht="32.4" customHeight="1" x14ac:dyDescent="0.3">
      <c r="A38" s="184" t="s">
        <v>427</v>
      </c>
      <c r="B38" s="178" t="s">
        <v>4979</v>
      </c>
      <c r="C38" s="9" t="s">
        <v>355</v>
      </c>
      <c r="D38" s="180">
        <v>4260000</v>
      </c>
      <c r="E38" s="180">
        <v>4260000</v>
      </c>
      <c r="F38" s="180"/>
      <c r="G38" s="180">
        <f t="shared" si="0"/>
        <v>4260000</v>
      </c>
      <c r="H38" s="10">
        <v>0</v>
      </c>
      <c r="I38" s="179" t="s">
        <v>53</v>
      </c>
      <c r="J38" s="179"/>
      <c r="K38" s="179" t="s">
        <v>53</v>
      </c>
      <c r="L38" s="179"/>
      <c r="M38" s="180"/>
      <c r="N38" s="10">
        <v>0</v>
      </c>
      <c r="O38" s="180"/>
      <c r="P38" s="179" t="s">
        <v>53</v>
      </c>
      <c r="Q38" s="180"/>
      <c r="R38" s="16" t="s">
        <v>54</v>
      </c>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row>
    <row r="39" spans="1:45" s="183" customFormat="1" ht="32.4" customHeight="1" x14ac:dyDescent="0.3">
      <c r="A39" s="184" t="s">
        <v>98</v>
      </c>
      <c r="B39" s="178" t="s">
        <v>4980</v>
      </c>
      <c r="C39" s="9" t="s">
        <v>355</v>
      </c>
      <c r="D39" s="180">
        <v>5000000</v>
      </c>
      <c r="E39" s="180">
        <v>5000000</v>
      </c>
      <c r="F39" s="180"/>
      <c r="G39" s="180">
        <f t="shared" si="0"/>
        <v>5000000</v>
      </c>
      <c r="H39" s="10">
        <v>0</v>
      </c>
      <c r="I39" s="179" t="s">
        <v>53</v>
      </c>
      <c r="J39" s="179"/>
      <c r="K39" s="179" t="s">
        <v>53</v>
      </c>
      <c r="L39" s="179"/>
      <c r="M39" s="180"/>
      <c r="N39" s="10">
        <v>0</v>
      </c>
      <c r="O39" s="180"/>
      <c r="P39" s="179" t="s">
        <v>53</v>
      </c>
      <c r="Q39" s="180"/>
      <c r="R39" s="16" t="s">
        <v>54</v>
      </c>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row>
    <row r="40" spans="1:45" s="183" customFormat="1" ht="32.4" customHeight="1" x14ac:dyDescent="0.3">
      <c r="A40" s="184" t="s">
        <v>98</v>
      </c>
      <c r="B40" s="178" t="s">
        <v>4980</v>
      </c>
      <c r="C40" s="9" t="s">
        <v>355</v>
      </c>
      <c r="D40" s="180">
        <v>5000000</v>
      </c>
      <c r="E40" s="180">
        <v>5000000</v>
      </c>
      <c r="F40" s="180"/>
      <c r="G40" s="180">
        <f t="shared" si="0"/>
        <v>5000000</v>
      </c>
      <c r="H40" s="10">
        <v>0</v>
      </c>
      <c r="I40" s="179" t="s">
        <v>53</v>
      </c>
      <c r="J40" s="179"/>
      <c r="K40" s="179" t="s">
        <v>53</v>
      </c>
      <c r="L40" s="179"/>
      <c r="M40" s="180"/>
      <c r="N40" s="10">
        <v>0</v>
      </c>
      <c r="O40" s="180"/>
      <c r="P40" s="179" t="s">
        <v>53</v>
      </c>
      <c r="Q40" s="180"/>
      <c r="R40" s="16" t="s">
        <v>54</v>
      </c>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row>
    <row r="41" spans="1:45" s="183" customFormat="1" ht="32.4" customHeight="1" x14ac:dyDescent="0.3">
      <c r="A41" s="184" t="s">
        <v>99</v>
      </c>
      <c r="B41" s="178" t="s">
        <v>4981</v>
      </c>
      <c r="C41" s="9" t="s">
        <v>355</v>
      </c>
      <c r="D41" s="180">
        <v>20000000</v>
      </c>
      <c r="E41" s="180">
        <v>20000000</v>
      </c>
      <c r="F41" s="180"/>
      <c r="G41" s="180">
        <f t="shared" si="0"/>
        <v>20000000</v>
      </c>
      <c r="H41" s="10">
        <v>0</v>
      </c>
      <c r="I41" s="179" t="s">
        <v>53</v>
      </c>
      <c r="J41" s="179"/>
      <c r="K41" s="179" t="s">
        <v>53</v>
      </c>
      <c r="L41" s="179"/>
      <c r="M41" s="180"/>
      <c r="N41" s="10">
        <v>0</v>
      </c>
      <c r="O41" s="180"/>
      <c r="P41" s="179" t="s">
        <v>53</v>
      </c>
      <c r="Q41" s="180"/>
      <c r="R41" s="16" t="s">
        <v>54</v>
      </c>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row>
    <row r="42" spans="1:45" s="183" customFormat="1" ht="32.4" customHeight="1" x14ac:dyDescent="0.3">
      <c r="A42" s="184" t="s">
        <v>99</v>
      </c>
      <c r="B42" s="178" t="s">
        <v>4981</v>
      </c>
      <c r="C42" s="9" t="s">
        <v>355</v>
      </c>
      <c r="D42" s="180">
        <v>40000000</v>
      </c>
      <c r="E42" s="180">
        <v>40000000</v>
      </c>
      <c r="F42" s="180"/>
      <c r="G42" s="180">
        <f t="shared" si="0"/>
        <v>40000000</v>
      </c>
      <c r="H42" s="10">
        <v>0</v>
      </c>
      <c r="I42" s="179" t="s">
        <v>53</v>
      </c>
      <c r="J42" s="179"/>
      <c r="K42" s="179" t="s">
        <v>53</v>
      </c>
      <c r="L42" s="179"/>
      <c r="M42" s="180"/>
      <c r="N42" s="10">
        <v>0</v>
      </c>
      <c r="O42" s="180"/>
      <c r="P42" s="179" t="s">
        <v>53</v>
      </c>
      <c r="Q42" s="180"/>
      <c r="R42" s="16" t="s">
        <v>54</v>
      </c>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row>
    <row r="43" spans="1:45" s="183" customFormat="1" ht="32.4" customHeight="1" x14ac:dyDescent="0.3">
      <c r="A43" s="184" t="s">
        <v>4752</v>
      </c>
      <c r="B43" s="178" t="s">
        <v>4982</v>
      </c>
      <c r="C43" s="9" t="s">
        <v>355</v>
      </c>
      <c r="D43" s="180">
        <v>1954700</v>
      </c>
      <c r="E43" s="180">
        <v>1954700</v>
      </c>
      <c r="F43" s="180"/>
      <c r="G43" s="180">
        <f t="shared" si="0"/>
        <v>1954700</v>
      </c>
      <c r="H43" s="10">
        <v>0</v>
      </c>
      <c r="I43" s="179" t="s">
        <v>53</v>
      </c>
      <c r="J43" s="179"/>
      <c r="K43" s="179" t="s">
        <v>53</v>
      </c>
      <c r="L43" s="179"/>
      <c r="M43" s="180"/>
      <c r="N43" s="10">
        <v>0</v>
      </c>
      <c r="O43" s="180"/>
      <c r="P43" s="179" t="s">
        <v>53</v>
      </c>
      <c r="Q43" s="180"/>
      <c r="R43" s="16" t="s">
        <v>54</v>
      </c>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row>
    <row r="44" spans="1:45" s="183" customFormat="1" ht="32.4" customHeight="1" x14ac:dyDescent="0.3">
      <c r="A44" s="184" t="s">
        <v>55</v>
      </c>
      <c r="B44" s="178" t="s">
        <v>4983</v>
      </c>
      <c r="C44" s="9" t="s">
        <v>355</v>
      </c>
      <c r="D44" s="180">
        <v>5000000</v>
      </c>
      <c r="E44" s="180">
        <v>5000000</v>
      </c>
      <c r="F44" s="180"/>
      <c r="G44" s="180">
        <f t="shared" si="0"/>
        <v>5000000</v>
      </c>
      <c r="H44" s="10">
        <v>0</v>
      </c>
      <c r="I44" s="179" t="s">
        <v>53</v>
      </c>
      <c r="J44" s="179"/>
      <c r="K44" s="179" t="s">
        <v>53</v>
      </c>
      <c r="L44" s="179"/>
      <c r="M44" s="180"/>
      <c r="N44" s="10">
        <v>0</v>
      </c>
      <c r="O44" s="180"/>
      <c r="P44" s="179" t="s">
        <v>53</v>
      </c>
      <c r="Q44" s="180"/>
      <c r="R44" s="16" t="s">
        <v>54</v>
      </c>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row>
    <row r="45" spans="1:45" s="183" customFormat="1" ht="32.4" customHeight="1" x14ac:dyDescent="0.3">
      <c r="A45" s="184" t="s">
        <v>98</v>
      </c>
      <c r="B45" s="178" t="s">
        <v>4984</v>
      </c>
      <c r="C45" s="9" t="s">
        <v>355</v>
      </c>
      <c r="D45" s="180">
        <v>4629000</v>
      </c>
      <c r="E45" s="180">
        <v>4629000</v>
      </c>
      <c r="F45" s="180"/>
      <c r="G45" s="180">
        <f t="shared" si="0"/>
        <v>4629000</v>
      </c>
      <c r="H45" s="10">
        <v>0</v>
      </c>
      <c r="I45" s="179" t="s">
        <v>53</v>
      </c>
      <c r="J45" s="179"/>
      <c r="K45" s="179" t="s">
        <v>53</v>
      </c>
      <c r="L45" s="179"/>
      <c r="M45" s="180"/>
      <c r="N45" s="10">
        <v>0</v>
      </c>
      <c r="O45" s="180"/>
      <c r="P45" s="179" t="s">
        <v>53</v>
      </c>
      <c r="Q45" s="180"/>
      <c r="R45" s="301" t="s">
        <v>54</v>
      </c>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row>
    <row r="46" spans="1:45" s="183" customFormat="1" ht="32.4" customHeight="1" x14ac:dyDescent="0.3">
      <c r="A46" s="184" t="s">
        <v>437</v>
      </c>
      <c r="B46" s="178" t="s">
        <v>4985</v>
      </c>
      <c r="C46" s="9" t="s">
        <v>355</v>
      </c>
      <c r="D46" s="180">
        <v>5000000</v>
      </c>
      <c r="E46" s="180">
        <v>5000000</v>
      </c>
      <c r="F46" s="180"/>
      <c r="G46" s="180">
        <f t="shared" si="0"/>
        <v>5000000</v>
      </c>
      <c r="H46" s="10">
        <v>0</v>
      </c>
      <c r="I46" s="179" t="s">
        <v>53</v>
      </c>
      <c r="J46" s="179"/>
      <c r="K46" s="179" t="s">
        <v>53</v>
      </c>
      <c r="L46" s="179"/>
      <c r="M46" s="180"/>
      <c r="N46" s="10">
        <v>0</v>
      </c>
      <c r="O46" s="180"/>
      <c r="P46" s="179" t="s">
        <v>53</v>
      </c>
      <c r="Q46" s="180"/>
      <c r="R46" s="301" t="s">
        <v>54</v>
      </c>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row>
    <row r="47" spans="1:45" s="183" customFormat="1" ht="32.4" customHeight="1" x14ac:dyDescent="0.3">
      <c r="A47" s="184" t="s">
        <v>98</v>
      </c>
      <c r="B47" s="178" t="s">
        <v>4986</v>
      </c>
      <c r="C47" s="9" t="s">
        <v>355</v>
      </c>
      <c r="D47" s="180">
        <v>2114000</v>
      </c>
      <c r="E47" s="180">
        <v>2114000</v>
      </c>
      <c r="F47" s="180"/>
      <c r="G47" s="180">
        <f t="shared" si="0"/>
        <v>2114000</v>
      </c>
      <c r="H47" s="10">
        <v>0</v>
      </c>
      <c r="I47" s="179" t="s">
        <v>53</v>
      </c>
      <c r="J47" s="179"/>
      <c r="K47" s="179" t="s">
        <v>53</v>
      </c>
      <c r="L47" s="179"/>
      <c r="M47" s="180"/>
      <c r="N47" s="10">
        <v>0</v>
      </c>
      <c r="O47" s="180"/>
      <c r="P47" s="179" t="s">
        <v>53</v>
      </c>
      <c r="Q47" s="180"/>
      <c r="R47" s="301" t="s">
        <v>54</v>
      </c>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row>
    <row r="48" spans="1:45" s="183" customFormat="1" ht="32.4" customHeight="1" x14ac:dyDescent="0.3">
      <c r="A48" s="184" t="s">
        <v>58</v>
      </c>
      <c r="B48" s="178" t="s">
        <v>4987</v>
      </c>
      <c r="C48" s="9" t="s">
        <v>355</v>
      </c>
      <c r="D48" s="180">
        <v>5000000</v>
      </c>
      <c r="E48" s="180">
        <v>5000000</v>
      </c>
      <c r="F48" s="180"/>
      <c r="G48" s="180">
        <f t="shared" si="0"/>
        <v>5000000</v>
      </c>
      <c r="H48" s="10">
        <v>0</v>
      </c>
      <c r="I48" s="179" t="s">
        <v>53</v>
      </c>
      <c r="J48" s="179"/>
      <c r="K48" s="179" t="s">
        <v>53</v>
      </c>
      <c r="L48" s="179"/>
      <c r="M48" s="180"/>
      <c r="N48" s="10">
        <v>0</v>
      </c>
      <c r="O48" s="180"/>
      <c r="P48" s="179" t="s">
        <v>53</v>
      </c>
      <c r="Q48" s="180"/>
      <c r="R48" s="301" t="s">
        <v>54</v>
      </c>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row>
    <row r="49" spans="1:45" s="183" customFormat="1" ht="32.4" customHeight="1" x14ac:dyDescent="0.3">
      <c r="A49" s="184" t="s">
        <v>55</v>
      </c>
      <c r="B49" s="178" t="s">
        <v>4988</v>
      </c>
      <c r="C49" s="9" t="s">
        <v>355</v>
      </c>
      <c r="D49" s="180">
        <v>1800000</v>
      </c>
      <c r="E49" s="180">
        <v>1800000</v>
      </c>
      <c r="F49" s="180"/>
      <c r="G49" s="180">
        <f t="shared" si="0"/>
        <v>1800000</v>
      </c>
      <c r="H49" s="10">
        <v>0</v>
      </c>
      <c r="I49" s="179" t="s">
        <v>53</v>
      </c>
      <c r="J49" s="179"/>
      <c r="K49" s="179" t="s">
        <v>53</v>
      </c>
      <c r="L49" s="179"/>
      <c r="M49" s="180"/>
      <c r="N49" s="10">
        <v>0</v>
      </c>
      <c r="O49" s="180"/>
      <c r="P49" s="179" t="s">
        <v>53</v>
      </c>
      <c r="Q49" s="180"/>
      <c r="R49" s="301" t="s">
        <v>54</v>
      </c>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row>
    <row r="50" spans="1:45" s="183" customFormat="1" ht="32.4" customHeight="1" x14ac:dyDescent="0.3">
      <c r="A50" s="184" t="s">
        <v>427</v>
      </c>
      <c r="B50" s="178" t="s">
        <v>4989</v>
      </c>
      <c r="C50" s="9" t="s">
        <v>355</v>
      </c>
      <c r="D50" s="180">
        <v>5000000</v>
      </c>
      <c r="E50" s="180">
        <v>5000000</v>
      </c>
      <c r="F50" s="180"/>
      <c r="G50" s="180">
        <f t="shared" si="0"/>
        <v>5000000</v>
      </c>
      <c r="H50" s="10">
        <v>0</v>
      </c>
      <c r="I50" s="179" t="s">
        <v>53</v>
      </c>
      <c r="J50" s="179"/>
      <c r="K50" s="179" t="s">
        <v>53</v>
      </c>
      <c r="L50" s="179"/>
      <c r="M50" s="180"/>
      <c r="N50" s="10">
        <v>0</v>
      </c>
      <c r="O50" s="180"/>
      <c r="P50" s="179" t="s">
        <v>53</v>
      </c>
      <c r="Q50" s="180"/>
      <c r="R50" s="301" t="s">
        <v>54</v>
      </c>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row>
    <row r="51" spans="1:45" s="183" customFormat="1" ht="32.4" customHeight="1" x14ac:dyDescent="0.3">
      <c r="A51" s="184" t="s">
        <v>432</v>
      </c>
      <c r="B51" s="178" t="s">
        <v>4990</v>
      </c>
      <c r="C51" s="9" t="s">
        <v>355</v>
      </c>
      <c r="D51" s="180">
        <v>6000000</v>
      </c>
      <c r="E51" s="180">
        <v>6000000</v>
      </c>
      <c r="F51" s="180"/>
      <c r="G51" s="180">
        <f t="shared" si="0"/>
        <v>6000000</v>
      </c>
      <c r="H51" s="10">
        <v>0</v>
      </c>
      <c r="I51" s="179" t="s">
        <v>53</v>
      </c>
      <c r="J51" s="179"/>
      <c r="K51" s="179" t="s">
        <v>53</v>
      </c>
      <c r="L51" s="179"/>
      <c r="M51" s="180"/>
      <c r="N51" s="10">
        <v>0</v>
      </c>
      <c r="O51" s="180"/>
      <c r="P51" s="179" t="s">
        <v>53</v>
      </c>
      <c r="Q51" s="180"/>
      <c r="R51" s="301" t="s">
        <v>54</v>
      </c>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row>
    <row r="52" spans="1:45" s="183" customFormat="1" ht="32.4" customHeight="1" x14ac:dyDescent="0.3">
      <c r="A52" s="184" t="s">
        <v>432</v>
      </c>
      <c r="B52" s="178" t="s">
        <v>4991</v>
      </c>
      <c r="C52" s="9" t="s">
        <v>355</v>
      </c>
      <c r="D52" s="180">
        <v>6000000</v>
      </c>
      <c r="E52" s="180">
        <v>6000000</v>
      </c>
      <c r="F52" s="180"/>
      <c r="G52" s="180">
        <f t="shared" si="0"/>
        <v>6000000</v>
      </c>
      <c r="H52" s="10">
        <v>0</v>
      </c>
      <c r="I52" s="179" t="s">
        <v>53</v>
      </c>
      <c r="J52" s="179"/>
      <c r="K52" s="179" t="s">
        <v>53</v>
      </c>
      <c r="L52" s="179"/>
      <c r="M52" s="180"/>
      <c r="N52" s="10">
        <v>0</v>
      </c>
      <c r="O52" s="180"/>
      <c r="P52" s="179" t="s">
        <v>53</v>
      </c>
      <c r="Q52" s="180"/>
      <c r="R52" s="301" t="s">
        <v>54</v>
      </c>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row>
    <row r="53" spans="1:45" s="183" customFormat="1" ht="32.4" customHeight="1" x14ac:dyDescent="0.3">
      <c r="A53" s="184" t="s">
        <v>417</v>
      </c>
      <c r="B53" s="178" t="s">
        <v>4992</v>
      </c>
      <c r="C53" s="9" t="s">
        <v>355</v>
      </c>
      <c r="D53" s="180">
        <v>6000000</v>
      </c>
      <c r="E53" s="180">
        <v>6000000</v>
      </c>
      <c r="F53" s="180"/>
      <c r="G53" s="180">
        <f t="shared" si="0"/>
        <v>6000000</v>
      </c>
      <c r="H53" s="10">
        <v>0</v>
      </c>
      <c r="I53" s="179" t="s">
        <v>53</v>
      </c>
      <c r="J53" s="179"/>
      <c r="K53" s="179" t="s">
        <v>53</v>
      </c>
      <c r="L53" s="179"/>
      <c r="M53" s="180"/>
      <c r="N53" s="10">
        <v>0</v>
      </c>
      <c r="O53" s="180"/>
      <c r="P53" s="179" t="s">
        <v>53</v>
      </c>
      <c r="Q53" s="180"/>
      <c r="R53" s="301" t="s">
        <v>54</v>
      </c>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row>
    <row r="54" spans="1:45" s="183" customFormat="1" ht="32.4" customHeight="1" x14ac:dyDescent="0.3">
      <c r="A54" s="184" t="s">
        <v>947</v>
      </c>
      <c r="B54" s="178" t="s">
        <v>4996</v>
      </c>
      <c r="C54" s="180" t="s">
        <v>414</v>
      </c>
      <c r="D54" s="180">
        <v>72000</v>
      </c>
      <c r="E54" s="180">
        <v>72000</v>
      </c>
      <c r="F54" s="180"/>
      <c r="G54" s="180">
        <f t="shared" si="0"/>
        <v>72000</v>
      </c>
      <c r="H54" s="10">
        <f t="shared" ref="H54:H117" si="1">D54-E54</f>
        <v>0</v>
      </c>
      <c r="I54" s="179" t="s">
        <v>53</v>
      </c>
      <c r="J54" s="179"/>
      <c r="K54" s="179" t="s">
        <v>53</v>
      </c>
      <c r="L54" s="180"/>
      <c r="M54" s="10"/>
      <c r="N54" s="10">
        <f t="shared" ref="N54:N117" si="2">H54</f>
        <v>0</v>
      </c>
      <c r="O54" s="179"/>
      <c r="P54" s="179" t="s">
        <v>53</v>
      </c>
      <c r="Q54" s="14"/>
      <c r="R54" s="301" t="s">
        <v>32</v>
      </c>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row>
    <row r="55" spans="1:45" s="183" customFormat="1" ht="32.4" customHeight="1" x14ac:dyDescent="0.3">
      <c r="A55" s="184" t="s">
        <v>947</v>
      </c>
      <c r="B55" s="178" t="s">
        <v>4997</v>
      </c>
      <c r="C55" s="180" t="s">
        <v>414</v>
      </c>
      <c r="D55" s="180">
        <v>72000</v>
      </c>
      <c r="E55" s="180">
        <v>72000</v>
      </c>
      <c r="F55" s="180"/>
      <c r="G55" s="180">
        <f t="shared" si="0"/>
        <v>72000</v>
      </c>
      <c r="H55" s="10">
        <f t="shared" si="1"/>
        <v>0</v>
      </c>
      <c r="I55" s="179" t="s">
        <v>53</v>
      </c>
      <c r="J55" s="179"/>
      <c r="K55" s="179" t="s">
        <v>53</v>
      </c>
      <c r="L55" s="180"/>
      <c r="M55" s="10"/>
      <c r="N55" s="10">
        <f t="shared" si="2"/>
        <v>0</v>
      </c>
      <c r="O55" s="179"/>
      <c r="P55" s="179" t="s">
        <v>53</v>
      </c>
      <c r="Q55" s="14"/>
      <c r="R55" s="301" t="s">
        <v>32</v>
      </c>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row>
    <row r="56" spans="1:45" s="183" customFormat="1" ht="32.4" customHeight="1" x14ac:dyDescent="0.3">
      <c r="A56" s="184" t="s">
        <v>947</v>
      </c>
      <c r="B56" s="178" t="s">
        <v>4998</v>
      </c>
      <c r="C56" s="180" t="s">
        <v>414</v>
      </c>
      <c r="D56" s="180">
        <v>72000</v>
      </c>
      <c r="E56" s="180">
        <v>72000</v>
      </c>
      <c r="F56" s="180"/>
      <c r="G56" s="180">
        <f t="shared" si="0"/>
        <v>72000</v>
      </c>
      <c r="H56" s="10">
        <f t="shared" si="1"/>
        <v>0</v>
      </c>
      <c r="I56" s="179" t="s">
        <v>53</v>
      </c>
      <c r="J56" s="179"/>
      <c r="K56" s="179" t="s">
        <v>53</v>
      </c>
      <c r="L56" s="180"/>
      <c r="M56" s="10"/>
      <c r="N56" s="10">
        <f t="shared" si="2"/>
        <v>0</v>
      </c>
      <c r="O56" s="179"/>
      <c r="P56" s="179" t="s">
        <v>53</v>
      </c>
      <c r="Q56" s="14"/>
      <c r="R56" s="301" t="s">
        <v>32</v>
      </c>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row>
    <row r="57" spans="1:45" s="183" customFormat="1" ht="32.4" customHeight="1" x14ac:dyDescent="0.3">
      <c r="A57" s="184" t="s">
        <v>4683</v>
      </c>
      <c r="B57" s="178" t="s">
        <v>4999</v>
      </c>
      <c r="C57" s="180" t="s">
        <v>414</v>
      </c>
      <c r="D57" s="180">
        <v>72000</v>
      </c>
      <c r="E57" s="180">
        <v>72000</v>
      </c>
      <c r="F57" s="180"/>
      <c r="G57" s="180">
        <f t="shared" si="0"/>
        <v>72000</v>
      </c>
      <c r="H57" s="10">
        <f t="shared" si="1"/>
        <v>0</v>
      </c>
      <c r="I57" s="179" t="s">
        <v>53</v>
      </c>
      <c r="J57" s="179"/>
      <c r="K57" s="179" t="s">
        <v>53</v>
      </c>
      <c r="L57" s="180"/>
      <c r="M57" s="10"/>
      <c r="N57" s="10">
        <f t="shared" si="2"/>
        <v>0</v>
      </c>
      <c r="O57" s="179"/>
      <c r="P57" s="179" t="s">
        <v>53</v>
      </c>
      <c r="Q57" s="14"/>
      <c r="R57" s="301" t="s">
        <v>32</v>
      </c>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row>
    <row r="58" spans="1:45" s="183" customFormat="1" ht="32.4" customHeight="1" x14ac:dyDescent="0.3">
      <c r="A58" s="184" t="s">
        <v>5000</v>
      </c>
      <c r="B58" s="178" t="s">
        <v>5001</v>
      </c>
      <c r="C58" s="180" t="s">
        <v>414</v>
      </c>
      <c r="D58" s="180">
        <v>72000</v>
      </c>
      <c r="E58" s="180">
        <v>72000</v>
      </c>
      <c r="F58" s="180"/>
      <c r="G58" s="180">
        <f t="shared" si="0"/>
        <v>72000</v>
      </c>
      <c r="H58" s="10">
        <f t="shared" si="1"/>
        <v>0</v>
      </c>
      <c r="I58" s="179" t="s">
        <v>53</v>
      </c>
      <c r="J58" s="179"/>
      <c r="K58" s="179" t="s">
        <v>53</v>
      </c>
      <c r="L58" s="180"/>
      <c r="M58" s="10"/>
      <c r="N58" s="10">
        <f t="shared" si="2"/>
        <v>0</v>
      </c>
      <c r="O58" s="179"/>
      <c r="P58" s="179" t="s">
        <v>53</v>
      </c>
      <c r="Q58" s="14"/>
      <c r="R58" s="301" t="s">
        <v>32</v>
      </c>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row>
    <row r="59" spans="1:45" s="183" customFormat="1" ht="32.4" customHeight="1" x14ac:dyDescent="0.3">
      <c r="A59" s="184" t="s">
        <v>352</v>
      </c>
      <c r="B59" s="178" t="s">
        <v>5002</v>
      </c>
      <c r="C59" s="180" t="s">
        <v>414</v>
      </c>
      <c r="D59" s="180">
        <v>72000</v>
      </c>
      <c r="E59" s="180">
        <v>72000</v>
      </c>
      <c r="F59" s="180"/>
      <c r="G59" s="180">
        <f t="shared" si="0"/>
        <v>72000</v>
      </c>
      <c r="H59" s="10">
        <f t="shared" si="1"/>
        <v>0</v>
      </c>
      <c r="I59" s="179" t="s">
        <v>53</v>
      </c>
      <c r="J59" s="179"/>
      <c r="K59" s="179" t="s">
        <v>53</v>
      </c>
      <c r="L59" s="180"/>
      <c r="M59" s="10"/>
      <c r="N59" s="10">
        <f t="shared" si="2"/>
        <v>0</v>
      </c>
      <c r="O59" s="179"/>
      <c r="P59" s="179" t="s">
        <v>53</v>
      </c>
      <c r="Q59" s="14"/>
      <c r="R59" s="301" t="s">
        <v>32</v>
      </c>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row>
    <row r="60" spans="1:45" s="183" customFormat="1" ht="32.4" customHeight="1" x14ac:dyDescent="0.3">
      <c r="A60" s="184" t="s">
        <v>352</v>
      </c>
      <c r="B60" s="178" t="s">
        <v>5003</v>
      </c>
      <c r="C60" s="180" t="s">
        <v>414</v>
      </c>
      <c r="D60" s="180">
        <v>72000</v>
      </c>
      <c r="E60" s="180">
        <v>72000</v>
      </c>
      <c r="F60" s="180"/>
      <c r="G60" s="180">
        <f t="shared" si="0"/>
        <v>72000</v>
      </c>
      <c r="H60" s="10">
        <f t="shared" si="1"/>
        <v>0</v>
      </c>
      <c r="I60" s="179" t="s">
        <v>53</v>
      </c>
      <c r="J60" s="179"/>
      <c r="K60" s="179" t="s">
        <v>53</v>
      </c>
      <c r="L60" s="180"/>
      <c r="M60" s="10"/>
      <c r="N60" s="10">
        <f t="shared" si="2"/>
        <v>0</v>
      </c>
      <c r="O60" s="179"/>
      <c r="P60" s="179" t="s">
        <v>53</v>
      </c>
      <c r="Q60" s="14"/>
      <c r="R60" s="301" t="s">
        <v>32</v>
      </c>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row>
    <row r="61" spans="1:45" s="183" customFormat="1" ht="32.4" customHeight="1" x14ac:dyDescent="0.3">
      <c r="A61" s="184" t="s">
        <v>352</v>
      </c>
      <c r="B61" s="178" t="s">
        <v>5004</v>
      </c>
      <c r="C61" s="180" t="s">
        <v>414</v>
      </c>
      <c r="D61" s="180">
        <v>72000</v>
      </c>
      <c r="E61" s="180">
        <v>72000</v>
      </c>
      <c r="F61" s="180"/>
      <c r="G61" s="180">
        <f t="shared" si="0"/>
        <v>72000</v>
      </c>
      <c r="H61" s="10">
        <f t="shared" si="1"/>
        <v>0</v>
      </c>
      <c r="I61" s="179" t="s">
        <v>53</v>
      </c>
      <c r="J61" s="179"/>
      <c r="K61" s="179" t="s">
        <v>53</v>
      </c>
      <c r="L61" s="180"/>
      <c r="M61" s="10"/>
      <c r="N61" s="10">
        <f t="shared" si="2"/>
        <v>0</v>
      </c>
      <c r="O61" s="179"/>
      <c r="P61" s="179" t="s">
        <v>53</v>
      </c>
      <c r="Q61" s="14"/>
      <c r="R61" s="301" t="s">
        <v>32</v>
      </c>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row>
    <row r="62" spans="1:45" s="183" customFormat="1" ht="32.4" customHeight="1" x14ac:dyDescent="0.3">
      <c r="A62" s="184" t="s">
        <v>352</v>
      </c>
      <c r="B62" s="178" t="s">
        <v>5005</v>
      </c>
      <c r="C62" s="180" t="s">
        <v>414</v>
      </c>
      <c r="D62" s="180">
        <v>72000</v>
      </c>
      <c r="E62" s="180">
        <v>72000</v>
      </c>
      <c r="F62" s="180"/>
      <c r="G62" s="180">
        <f t="shared" si="0"/>
        <v>72000</v>
      </c>
      <c r="H62" s="10">
        <f t="shared" si="1"/>
        <v>0</v>
      </c>
      <c r="I62" s="179" t="s">
        <v>53</v>
      </c>
      <c r="J62" s="179"/>
      <c r="K62" s="179" t="s">
        <v>53</v>
      </c>
      <c r="L62" s="180"/>
      <c r="M62" s="10"/>
      <c r="N62" s="10">
        <f t="shared" si="2"/>
        <v>0</v>
      </c>
      <c r="O62" s="179"/>
      <c r="P62" s="179" t="s">
        <v>53</v>
      </c>
      <c r="Q62" s="14"/>
      <c r="R62" s="301" t="s">
        <v>32</v>
      </c>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row>
    <row r="63" spans="1:45" s="183" customFormat="1" ht="32.4" customHeight="1" x14ac:dyDescent="0.3">
      <c r="A63" s="184" t="s">
        <v>4690</v>
      </c>
      <c r="B63" s="178" t="s">
        <v>5006</v>
      </c>
      <c r="C63" s="180" t="s">
        <v>414</v>
      </c>
      <c r="D63" s="180">
        <v>72000</v>
      </c>
      <c r="E63" s="180">
        <v>72000</v>
      </c>
      <c r="F63" s="180"/>
      <c r="G63" s="180">
        <f t="shared" si="0"/>
        <v>72000</v>
      </c>
      <c r="H63" s="10">
        <f t="shared" si="1"/>
        <v>0</v>
      </c>
      <c r="I63" s="179" t="s">
        <v>53</v>
      </c>
      <c r="J63" s="179"/>
      <c r="K63" s="179" t="s">
        <v>53</v>
      </c>
      <c r="L63" s="180"/>
      <c r="M63" s="10"/>
      <c r="N63" s="10">
        <f t="shared" si="2"/>
        <v>0</v>
      </c>
      <c r="O63" s="179"/>
      <c r="P63" s="179" t="s">
        <v>53</v>
      </c>
      <c r="Q63" s="14"/>
      <c r="R63" s="301" t="s">
        <v>32</v>
      </c>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row>
    <row r="64" spans="1:45" s="183" customFormat="1" ht="32.4" customHeight="1" x14ac:dyDescent="0.3">
      <c r="A64" s="184" t="s">
        <v>4690</v>
      </c>
      <c r="B64" s="178" t="s">
        <v>5007</v>
      </c>
      <c r="C64" s="180" t="s">
        <v>414</v>
      </c>
      <c r="D64" s="180">
        <v>72000</v>
      </c>
      <c r="E64" s="180">
        <v>72000</v>
      </c>
      <c r="F64" s="180"/>
      <c r="G64" s="180">
        <f t="shared" si="0"/>
        <v>72000</v>
      </c>
      <c r="H64" s="10">
        <f t="shared" si="1"/>
        <v>0</v>
      </c>
      <c r="I64" s="179" t="s">
        <v>53</v>
      </c>
      <c r="J64" s="179"/>
      <c r="K64" s="179" t="s">
        <v>53</v>
      </c>
      <c r="L64" s="180"/>
      <c r="M64" s="10"/>
      <c r="N64" s="10">
        <f t="shared" si="2"/>
        <v>0</v>
      </c>
      <c r="O64" s="179"/>
      <c r="P64" s="179" t="s">
        <v>53</v>
      </c>
      <c r="Q64" s="14"/>
      <c r="R64" s="301" t="s">
        <v>32</v>
      </c>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row>
    <row r="65" spans="1:44" s="183" customFormat="1" ht="32.4" customHeight="1" x14ac:dyDescent="0.3">
      <c r="A65" s="184" t="s">
        <v>4690</v>
      </c>
      <c r="B65" s="178" t="s">
        <v>5008</v>
      </c>
      <c r="C65" s="180" t="s">
        <v>414</v>
      </c>
      <c r="D65" s="180">
        <v>72000</v>
      </c>
      <c r="E65" s="180">
        <v>72000</v>
      </c>
      <c r="F65" s="180"/>
      <c r="G65" s="180">
        <f t="shared" si="0"/>
        <v>72000</v>
      </c>
      <c r="H65" s="10">
        <f t="shared" si="1"/>
        <v>0</v>
      </c>
      <c r="I65" s="179" t="s">
        <v>53</v>
      </c>
      <c r="J65" s="179"/>
      <c r="K65" s="179" t="s">
        <v>53</v>
      </c>
      <c r="L65" s="180"/>
      <c r="M65" s="10"/>
      <c r="N65" s="10">
        <f t="shared" si="2"/>
        <v>0</v>
      </c>
      <c r="O65" s="179"/>
      <c r="P65" s="179" t="s">
        <v>53</v>
      </c>
      <c r="Q65" s="14"/>
      <c r="R65" s="301" t="s">
        <v>32</v>
      </c>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row>
    <row r="66" spans="1:44" s="183" customFormat="1" ht="32.4" customHeight="1" x14ac:dyDescent="0.3">
      <c r="A66" s="184" t="s">
        <v>351</v>
      </c>
      <c r="B66" s="178" t="s">
        <v>5009</v>
      </c>
      <c r="C66" s="180" t="s">
        <v>414</v>
      </c>
      <c r="D66" s="180">
        <v>72000</v>
      </c>
      <c r="E66" s="180">
        <v>72000</v>
      </c>
      <c r="F66" s="180"/>
      <c r="G66" s="180">
        <f t="shared" si="0"/>
        <v>72000</v>
      </c>
      <c r="H66" s="10">
        <f t="shared" si="1"/>
        <v>0</v>
      </c>
      <c r="I66" s="179" t="s">
        <v>53</v>
      </c>
      <c r="J66" s="179"/>
      <c r="K66" s="179" t="s">
        <v>53</v>
      </c>
      <c r="L66" s="180"/>
      <c r="M66" s="10"/>
      <c r="N66" s="10">
        <f t="shared" si="2"/>
        <v>0</v>
      </c>
      <c r="O66" s="179"/>
      <c r="P66" s="179" t="s">
        <v>53</v>
      </c>
      <c r="Q66" s="14"/>
      <c r="R66" s="301" t="s">
        <v>32</v>
      </c>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row>
    <row r="67" spans="1:44" s="183" customFormat="1" ht="32.4" customHeight="1" x14ac:dyDescent="0.3">
      <c r="A67" s="184" t="s">
        <v>98</v>
      </c>
      <c r="B67" s="178" t="s">
        <v>5010</v>
      </c>
      <c r="C67" s="180" t="s">
        <v>414</v>
      </c>
      <c r="D67" s="180">
        <v>72000</v>
      </c>
      <c r="E67" s="180">
        <v>72000</v>
      </c>
      <c r="F67" s="180"/>
      <c r="G67" s="180">
        <f t="shared" si="0"/>
        <v>72000</v>
      </c>
      <c r="H67" s="10">
        <f t="shared" si="1"/>
        <v>0</v>
      </c>
      <c r="I67" s="179" t="s">
        <v>53</v>
      </c>
      <c r="J67" s="179"/>
      <c r="K67" s="179" t="s">
        <v>53</v>
      </c>
      <c r="L67" s="180"/>
      <c r="M67" s="10"/>
      <c r="N67" s="10">
        <f t="shared" si="2"/>
        <v>0</v>
      </c>
      <c r="O67" s="179"/>
      <c r="P67" s="179" t="s">
        <v>53</v>
      </c>
      <c r="Q67" s="14"/>
      <c r="R67" s="301" t="s">
        <v>32</v>
      </c>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row>
    <row r="68" spans="1:44" s="183" customFormat="1" ht="32.4" customHeight="1" x14ac:dyDescent="0.3">
      <c r="A68" s="184" t="s">
        <v>98</v>
      </c>
      <c r="B68" s="178" t="s">
        <v>5011</v>
      </c>
      <c r="C68" s="180" t="s">
        <v>414</v>
      </c>
      <c r="D68" s="180">
        <v>72000</v>
      </c>
      <c r="E68" s="180">
        <v>72000</v>
      </c>
      <c r="F68" s="180"/>
      <c r="G68" s="180">
        <f t="shared" si="0"/>
        <v>72000</v>
      </c>
      <c r="H68" s="10">
        <f t="shared" si="1"/>
        <v>0</v>
      </c>
      <c r="I68" s="179" t="s">
        <v>53</v>
      </c>
      <c r="J68" s="179"/>
      <c r="K68" s="179" t="s">
        <v>53</v>
      </c>
      <c r="L68" s="180"/>
      <c r="M68" s="10"/>
      <c r="N68" s="10">
        <f t="shared" si="2"/>
        <v>0</v>
      </c>
      <c r="O68" s="179"/>
      <c r="P68" s="179" t="s">
        <v>53</v>
      </c>
      <c r="Q68" s="14"/>
      <c r="R68" s="301" t="s">
        <v>32</v>
      </c>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row>
    <row r="69" spans="1:44" s="183" customFormat="1" ht="32.4" customHeight="1" x14ac:dyDescent="0.3">
      <c r="A69" s="184" t="s">
        <v>98</v>
      </c>
      <c r="B69" s="178" t="s">
        <v>5012</v>
      </c>
      <c r="C69" s="180" t="s">
        <v>414</v>
      </c>
      <c r="D69" s="180">
        <v>72000</v>
      </c>
      <c r="E69" s="180">
        <v>72000</v>
      </c>
      <c r="F69" s="180"/>
      <c r="G69" s="180">
        <f t="shared" si="0"/>
        <v>72000</v>
      </c>
      <c r="H69" s="10">
        <f t="shared" si="1"/>
        <v>0</v>
      </c>
      <c r="I69" s="179" t="s">
        <v>53</v>
      </c>
      <c r="J69" s="179"/>
      <c r="K69" s="179" t="s">
        <v>53</v>
      </c>
      <c r="L69" s="180"/>
      <c r="M69" s="10"/>
      <c r="N69" s="10">
        <f t="shared" si="2"/>
        <v>0</v>
      </c>
      <c r="O69" s="179"/>
      <c r="P69" s="179" t="s">
        <v>53</v>
      </c>
      <c r="Q69" s="14"/>
      <c r="R69" s="301" t="s">
        <v>32</v>
      </c>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row>
    <row r="70" spans="1:44" s="183" customFormat="1" ht="32.4" customHeight="1" x14ac:dyDescent="0.3">
      <c r="A70" s="184" t="s">
        <v>344</v>
      </c>
      <c r="B70" s="178" t="s">
        <v>5013</v>
      </c>
      <c r="C70" s="180" t="s">
        <v>414</v>
      </c>
      <c r="D70" s="180">
        <v>72000</v>
      </c>
      <c r="E70" s="180">
        <v>72000</v>
      </c>
      <c r="F70" s="180"/>
      <c r="G70" s="180">
        <f t="shared" si="0"/>
        <v>72000</v>
      </c>
      <c r="H70" s="10">
        <f t="shared" si="1"/>
        <v>0</v>
      </c>
      <c r="I70" s="179" t="s">
        <v>53</v>
      </c>
      <c r="J70" s="179"/>
      <c r="K70" s="179" t="s">
        <v>53</v>
      </c>
      <c r="L70" s="180"/>
      <c r="M70" s="10"/>
      <c r="N70" s="10">
        <f t="shared" si="2"/>
        <v>0</v>
      </c>
      <c r="O70" s="179"/>
      <c r="P70" s="179" t="s">
        <v>53</v>
      </c>
      <c r="Q70" s="14"/>
      <c r="R70" s="301" t="s">
        <v>32</v>
      </c>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row>
    <row r="71" spans="1:44" s="183" customFormat="1" ht="32.4" customHeight="1" x14ac:dyDescent="0.3">
      <c r="A71" s="184" t="s">
        <v>344</v>
      </c>
      <c r="B71" s="178" t="s">
        <v>5014</v>
      </c>
      <c r="C71" s="180" t="s">
        <v>414</v>
      </c>
      <c r="D71" s="180">
        <v>72000</v>
      </c>
      <c r="E71" s="180">
        <v>72000</v>
      </c>
      <c r="F71" s="180"/>
      <c r="G71" s="180">
        <f t="shared" si="0"/>
        <v>72000</v>
      </c>
      <c r="H71" s="10">
        <f t="shared" si="1"/>
        <v>0</v>
      </c>
      <c r="I71" s="179" t="s">
        <v>53</v>
      </c>
      <c r="J71" s="179"/>
      <c r="K71" s="179" t="s">
        <v>53</v>
      </c>
      <c r="L71" s="180"/>
      <c r="M71" s="10"/>
      <c r="N71" s="10">
        <f t="shared" si="2"/>
        <v>0</v>
      </c>
      <c r="O71" s="179"/>
      <c r="P71" s="179" t="s">
        <v>53</v>
      </c>
      <c r="Q71" s="14"/>
      <c r="R71" s="301" t="s">
        <v>32</v>
      </c>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row>
    <row r="72" spans="1:44" s="183" customFormat="1" ht="32.4" customHeight="1" x14ac:dyDescent="0.3">
      <c r="A72" s="184" t="s">
        <v>344</v>
      </c>
      <c r="B72" s="178" t="s">
        <v>5015</v>
      </c>
      <c r="C72" s="180" t="s">
        <v>414</v>
      </c>
      <c r="D72" s="180">
        <v>72000</v>
      </c>
      <c r="E72" s="180">
        <v>72000</v>
      </c>
      <c r="F72" s="180"/>
      <c r="G72" s="180">
        <f t="shared" si="0"/>
        <v>72000</v>
      </c>
      <c r="H72" s="10">
        <f t="shared" si="1"/>
        <v>0</v>
      </c>
      <c r="I72" s="179" t="s">
        <v>53</v>
      </c>
      <c r="J72" s="179"/>
      <c r="K72" s="179" t="s">
        <v>53</v>
      </c>
      <c r="L72" s="180"/>
      <c r="M72" s="10"/>
      <c r="N72" s="10">
        <f t="shared" si="2"/>
        <v>0</v>
      </c>
      <c r="O72" s="179"/>
      <c r="P72" s="179" t="s">
        <v>53</v>
      </c>
      <c r="Q72" s="14"/>
      <c r="R72" s="301" t="s">
        <v>32</v>
      </c>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row>
    <row r="73" spans="1:44" s="183" customFormat="1" ht="32.4" customHeight="1" x14ac:dyDescent="0.3">
      <c r="A73" s="184" t="s">
        <v>344</v>
      </c>
      <c r="B73" s="178" t="s">
        <v>5016</v>
      </c>
      <c r="C73" s="180" t="s">
        <v>414</v>
      </c>
      <c r="D73" s="180">
        <v>72000</v>
      </c>
      <c r="E73" s="180">
        <v>72000</v>
      </c>
      <c r="F73" s="180"/>
      <c r="G73" s="180">
        <f t="shared" si="0"/>
        <v>72000</v>
      </c>
      <c r="H73" s="10">
        <f t="shared" si="1"/>
        <v>0</v>
      </c>
      <c r="I73" s="179" t="s">
        <v>53</v>
      </c>
      <c r="J73" s="179"/>
      <c r="K73" s="179" t="s">
        <v>53</v>
      </c>
      <c r="L73" s="180"/>
      <c r="M73" s="10"/>
      <c r="N73" s="10">
        <f t="shared" si="2"/>
        <v>0</v>
      </c>
      <c r="O73" s="179"/>
      <c r="P73" s="179" t="s">
        <v>53</v>
      </c>
      <c r="Q73" s="14"/>
      <c r="R73" s="301" t="s">
        <v>32</v>
      </c>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row>
    <row r="74" spans="1:44" s="183" customFormat="1" ht="32.4" customHeight="1" x14ac:dyDescent="0.3">
      <c r="A74" s="184" t="s">
        <v>344</v>
      </c>
      <c r="B74" s="178" t="s">
        <v>5017</v>
      </c>
      <c r="C74" s="180" t="s">
        <v>414</v>
      </c>
      <c r="D74" s="180">
        <v>72000</v>
      </c>
      <c r="E74" s="180">
        <v>72000</v>
      </c>
      <c r="F74" s="180"/>
      <c r="G74" s="180">
        <f t="shared" si="0"/>
        <v>72000</v>
      </c>
      <c r="H74" s="10">
        <f t="shared" si="1"/>
        <v>0</v>
      </c>
      <c r="I74" s="179" t="s">
        <v>53</v>
      </c>
      <c r="J74" s="179"/>
      <c r="K74" s="179" t="s">
        <v>53</v>
      </c>
      <c r="L74" s="180"/>
      <c r="M74" s="10"/>
      <c r="N74" s="10">
        <f t="shared" si="2"/>
        <v>0</v>
      </c>
      <c r="O74" s="179"/>
      <c r="P74" s="179" t="s">
        <v>53</v>
      </c>
      <c r="Q74" s="14"/>
      <c r="R74" s="301" t="s">
        <v>32</v>
      </c>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row>
    <row r="75" spans="1:44" s="183" customFormat="1" ht="32.4" customHeight="1" x14ac:dyDescent="0.3">
      <c r="A75" s="184" t="s">
        <v>344</v>
      </c>
      <c r="B75" s="178" t="s">
        <v>5018</v>
      </c>
      <c r="C75" s="180" t="s">
        <v>414</v>
      </c>
      <c r="D75" s="180">
        <v>72000</v>
      </c>
      <c r="E75" s="180">
        <v>72000</v>
      </c>
      <c r="F75" s="180"/>
      <c r="G75" s="180">
        <f t="shared" si="0"/>
        <v>72000</v>
      </c>
      <c r="H75" s="10">
        <f t="shared" si="1"/>
        <v>0</v>
      </c>
      <c r="I75" s="179" t="s">
        <v>53</v>
      </c>
      <c r="J75" s="179"/>
      <c r="K75" s="179" t="s">
        <v>53</v>
      </c>
      <c r="L75" s="180"/>
      <c r="M75" s="10"/>
      <c r="N75" s="10">
        <f t="shared" si="2"/>
        <v>0</v>
      </c>
      <c r="O75" s="179"/>
      <c r="P75" s="179" t="s">
        <v>53</v>
      </c>
      <c r="Q75" s="14"/>
      <c r="R75" s="301" t="s">
        <v>32</v>
      </c>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row>
    <row r="76" spans="1:44" s="183" customFormat="1" ht="32.4" customHeight="1" x14ac:dyDescent="0.3">
      <c r="A76" s="184" t="s">
        <v>99</v>
      </c>
      <c r="B76" s="178" t="s">
        <v>5019</v>
      </c>
      <c r="C76" s="180" t="s">
        <v>414</v>
      </c>
      <c r="D76" s="180">
        <v>72000</v>
      </c>
      <c r="E76" s="180">
        <v>72000</v>
      </c>
      <c r="F76" s="180"/>
      <c r="G76" s="180">
        <f t="shared" si="0"/>
        <v>72000</v>
      </c>
      <c r="H76" s="10">
        <f t="shared" si="1"/>
        <v>0</v>
      </c>
      <c r="I76" s="179" t="s">
        <v>53</v>
      </c>
      <c r="J76" s="179"/>
      <c r="K76" s="179" t="s">
        <v>53</v>
      </c>
      <c r="L76" s="180"/>
      <c r="M76" s="10"/>
      <c r="N76" s="10">
        <f t="shared" si="2"/>
        <v>0</v>
      </c>
      <c r="O76" s="179"/>
      <c r="P76" s="179" t="s">
        <v>53</v>
      </c>
      <c r="Q76" s="14"/>
      <c r="R76" s="301" t="s">
        <v>32</v>
      </c>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row>
    <row r="77" spans="1:44" s="183" customFormat="1" ht="32.4" customHeight="1" x14ac:dyDescent="0.3">
      <c r="A77" s="184" t="s">
        <v>99</v>
      </c>
      <c r="B77" s="178" t="s">
        <v>5020</v>
      </c>
      <c r="C77" s="180" t="s">
        <v>414</v>
      </c>
      <c r="D77" s="180">
        <v>72000</v>
      </c>
      <c r="E77" s="180">
        <v>72000</v>
      </c>
      <c r="F77" s="180"/>
      <c r="G77" s="180">
        <f t="shared" si="0"/>
        <v>72000</v>
      </c>
      <c r="H77" s="10">
        <f t="shared" si="1"/>
        <v>0</v>
      </c>
      <c r="I77" s="179" t="s">
        <v>53</v>
      </c>
      <c r="J77" s="179"/>
      <c r="K77" s="179" t="s">
        <v>53</v>
      </c>
      <c r="L77" s="180"/>
      <c r="M77" s="10"/>
      <c r="N77" s="10">
        <f t="shared" si="2"/>
        <v>0</v>
      </c>
      <c r="O77" s="179"/>
      <c r="P77" s="179" t="s">
        <v>53</v>
      </c>
      <c r="Q77" s="14"/>
      <c r="R77" s="301" t="s">
        <v>32</v>
      </c>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row>
    <row r="78" spans="1:44" s="183" customFormat="1" ht="32.4" customHeight="1" x14ac:dyDescent="0.3">
      <c r="A78" s="184" t="s">
        <v>99</v>
      </c>
      <c r="B78" s="178" t="s">
        <v>5021</v>
      </c>
      <c r="C78" s="180" t="s">
        <v>414</v>
      </c>
      <c r="D78" s="180">
        <v>72000</v>
      </c>
      <c r="E78" s="180">
        <v>72000</v>
      </c>
      <c r="F78" s="180"/>
      <c r="G78" s="180">
        <f t="shared" si="0"/>
        <v>72000</v>
      </c>
      <c r="H78" s="10">
        <f t="shared" si="1"/>
        <v>0</v>
      </c>
      <c r="I78" s="179" t="s">
        <v>53</v>
      </c>
      <c r="J78" s="179"/>
      <c r="K78" s="179" t="s">
        <v>53</v>
      </c>
      <c r="L78" s="180"/>
      <c r="M78" s="10"/>
      <c r="N78" s="10">
        <f t="shared" si="2"/>
        <v>0</v>
      </c>
      <c r="O78" s="179"/>
      <c r="P78" s="179" t="s">
        <v>53</v>
      </c>
      <c r="Q78" s="14"/>
      <c r="R78" s="301" t="s">
        <v>32</v>
      </c>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row>
    <row r="79" spans="1:44" s="183" customFormat="1" ht="32.4" customHeight="1" x14ac:dyDescent="0.3">
      <c r="A79" s="184" t="s">
        <v>99</v>
      </c>
      <c r="B79" s="178" t="s">
        <v>5022</v>
      </c>
      <c r="C79" s="180" t="s">
        <v>414</v>
      </c>
      <c r="D79" s="180">
        <v>72000</v>
      </c>
      <c r="E79" s="180">
        <v>72000</v>
      </c>
      <c r="F79" s="180"/>
      <c r="G79" s="180">
        <f t="shared" si="0"/>
        <v>72000</v>
      </c>
      <c r="H79" s="10">
        <f t="shared" si="1"/>
        <v>0</v>
      </c>
      <c r="I79" s="179" t="s">
        <v>53</v>
      </c>
      <c r="J79" s="179"/>
      <c r="K79" s="179" t="s">
        <v>53</v>
      </c>
      <c r="L79" s="180"/>
      <c r="M79" s="10"/>
      <c r="N79" s="10">
        <f t="shared" si="2"/>
        <v>0</v>
      </c>
      <c r="O79" s="179"/>
      <c r="P79" s="179" t="s">
        <v>53</v>
      </c>
      <c r="Q79" s="14"/>
      <c r="R79" s="301" t="s">
        <v>32</v>
      </c>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row>
    <row r="80" spans="1:44" s="183" customFormat="1" ht="32.4" customHeight="1" x14ac:dyDescent="0.3">
      <c r="A80" s="184" t="s">
        <v>99</v>
      </c>
      <c r="B80" s="178" t="s">
        <v>5023</v>
      </c>
      <c r="C80" s="180" t="s">
        <v>414</v>
      </c>
      <c r="D80" s="180">
        <v>72000</v>
      </c>
      <c r="E80" s="180">
        <v>72000</v>
      </c>
      <c r="F80" s="180"/>
      <c r="G80" s="180">
        <f t="shared" ref="G80:G136" si="3">E80</f>
        <v>72000</v>
      </c>
      <c r="H80" s="10">
        <f t="shared" si="1"/>
        <v>0</v>
      </c>
      <c r="I80" s="179" t="s">
        <v>53</v>
      </c>
      <c r="J80" s="179"/>
      <c r="K80" s="179" t="s">
        <v>53</v>
      </c>
      <c r="L80" s="180"/>
      <c r="M80" s="10"/>
      <c r="N80" s="10">
        <f t="shared" si="2"/>
        <v>0</v>
      </c>
      <c r="O80" s="179"/>
      <c r="P80" s="179" t="s">
        <v>53</v>
      </c>
      <c r="Q80" s="14"/>
      <c r="R80" s="301" t="s">
        <v>32</v>
      </c>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row>
    <row r="81" spans="1:44" s="183" customFormat="1" ht="32.4" customHeight="1" x14ac:dyDescent="0.3">
      <c r="A81" s="184" t="s">
        <v>99</v>
      </c>
      <c r="B81" s="178" t="s">
        <v>5024</v>
      </c>
      <c r="C81" s="180" t="s">
        <v>414</v>
      </c>
      <c r="D81" s="180">
        <v>72000</v>
      </c>
      <c r="E81" s="180">
        <v>72000</v>
      </c>
      <c r="F81" s="180"/>
      <c r="G81" s="180">
        <f t="shared" si="3"/>
        <v>72000</v>
      </c>
      <c r="H81" s="10">
        <f t="shared" si="1"/>
        <v>0</v>
      </c>
      <c r="I81" s="179" t="s">
        <v>53</v>
      </c>
      <c r="J81" s="179"/>
      <c r="K81" s="179" t="s">
        <v>53</v>
      </c>
      <c r="L81" s="180"/>
      <c r="M81" s="10"/>
      <c r="N81" s="10">
        <f t="shared" si="2"/>
        <v>0</v>
      </c>
      <c r="O81" s="179"/>
      <c r="P81" s="179" t="s">
        <v>53</v>
      </c>
      <c r="Q81" s="14"/>
      <c r="R81" s="301" t="s">
        <v>32</v>
      </c>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row>
    <row r="82" spans="1:44" s="183" customFormat="1" ht="32.4" customHeight="1" x14ac:dyDescent="0.3">
      <c r="A82" s="184" t="s">
        <v>99</v>
      </c>
      <c r="B82" s="178" t="s">
        <v>5025</v>
      </c>
      <c r="C82" s="180" t="s">
        <v>414</v>
      </c>
      <c r="D82" s="180">
        <v>1920000</v>
      </c>
      <c r="E82" s="180">
        <v>1920000</v>
      </c>
      <c r="F82" s="180"/>
      <c r="G82" s="180">
        <f t="shared" si="3"/>
        <v>1920000</v>
      </c>
      <c r="H82" s="10">
        <f t="shared" si="1"/>
        <v>0</v>
      </c>
      <c r="I82" s="179" t="s">
        <v>53</v>
      </c>
      <c r="J82" s="179"/>
      <c r="K82" s="179" t="s">
        <v>53</v>
      </c>
      <c r="L82" s="180"/>
      <c r="M82" s="10"/>
      <c r="N82" s="10">
        <f t="shared" si="2"/>
        <v>0</v>
      </c>
      <c r="O82" s="179"/>
      <c r="P82" s="179" t="s">
        <v>53</v>
      </c>
      <c r="Q82" s="14"/>
      <c r="R82" s="301" t="s">
        <v>32</v>
      </c>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row>
    <row r="83" spans="1:44" s="183" customFormat="1" ht="32.4" customHeight="1" x14ac:dyDescent="0.3">
      <c r="A83" s="184" t="s">
        <v>99</v>
      </c>
      <c r="B83" s="178" t="s">
        <v>5026</v>
      </c>
      <c r="C83" s="180" t="s">
        <v>414</v>
      </c>
      <c r="D83" s="180">
        <v>1056000</v>
      </c>
      <c r="E83" s="180">
        <v>1056000</v>
      </c>
      <c r="F83" s="180"/>
      <c r="G83" s="180">
        <f t="shared" si="3"/>
        <v>1056000</v>
      </c>
      <c r="H83" s="10">
        <f t="shared" si="1"/>
        <v>0</v>
      </c>
      <c r="I83" s="179" t="s">
        <v>53</v>
      </c>
      <c r="J83" s="179"/>
      <c r="K83" s="179" t="s">
        <v>53</v>
      </c>
      <c r="L83" s="180"/>
      <c r="M83" s="10"/>
      <c r="N83" s="10">
        <f t="shared" si="2"/>
        <v>0</v>
      </c>
      <c r="O83" s="179"/>
      <c r="P83" s="179" t="s">
        <v>53</v>
      </c>
      <c r="Q83" s="14"/>
      <c r="R83" s="301" t="s">
        <v>32</v>
      </c>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row>
    <row r="84" spans="1:44" s="183" customFormat="1" ht="32.4" customHeight="1" x14ac:dyDescent="0.3">
      <c r="A84" s="184" t="s">
        <v>100</v>
      </c>
      <c r="B84" s="178" t="s">
        <v>5027</v>
      </c>
      <c r="C84" s="180" t="s">
        <v>414</v>
      </c>
      <c r="D84" s="180">
        <v>72000</v>
      </c>
      <c r="E84" s="180">
        <v>72000</v>
      </c>
      <c r="F84" s="180"/>
      <c r="G84" s="180">
        <f t="shared" si="3"/>
        <v>72000</v>
      </c>
      <c r="H84" s="10">
        <f t="shared" si="1"/>
        <v>0</v>
      </c>
      <c r="I84" s="179" t="s">
        <v>53</v>
      </c>
      <c r="J84" s="179"/>
      <c r="K84" s="179" t="s">
        <v>53</v>
      </c>
      <c r="L84" s="180"/>
      <c r="M84" s="10"/>
      <c r="N84" s="10">
        <f t="shared" si="2"/>
        <v>0</v>
      </c>
      <c r="O84" s="179"/>
      <c r="P84" s="179" t="s">
        <v>53</v>
      </c>
      <c r="Q84" s="14"/>
      <c r="R84" s="301" t="s">
        <v>32</v>
      </c>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row>
    <row r="85" spans="1:44" s="183" customFormat="1" ht="32.4" customHeight="1" x14ac:dyDescent="0.3">
      <c r="A85" s="184" t="s">
        <v>56</v>
      </c>
      <c r="B85" s="178" t="s">
        <v>5028</v>
      </c>
      <c r="C85" s="180" t="s">
        <v>414</v>
      </c>
      <c r="D85" s="180">
        <v>72000</v>
      </c>
      <c r="E85" s="180">
        <v>72000</v>
      </c>
      <c r="F85" s="180"/>
      <c r="G85" s="180">
        <f t="shared" si="3"/>
        <v>72000</v>
      </c>
      <c r="H85" s="10">
        <f t="shared" si="1"/>
        <v>0</v>
      </c>
      <c r="I85" s="179" t="s">
        <v>53</v>
      </c>
      <c r="J85" s="179"/>
      <c r="K85" s="179" t="s">
        <v>53</v>
      </c>
      <c r="L85" s="180"/>
      <c r="M85" s="10"/>
      <c r="N85" s="10">
        <f t="shared" si="2"/>
        <v>0</v>
      </c>
      <c r="O85" s="179"/>
      <c r="P85" s="179" t="s">
        <v>53</v>
      </c>
      <c r="Q85" s="14"/>
      <c r="R85" s="301" t="s">
        <v>32</v>
      </c>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row>
    <row r="86" spans="1:44" s="183" customFormat="1" ht="32.4" customHeight="1" x14ac:dyDescent="0.3">
      <c r="A86" s="184" t="s">
        <v>56</v>
      </c>
      <c r="B86" s="178" t="s">
        <v>5029</v>
      </c>
      <c r="C86" s="180" t="s">
        <v>414</v>
      </c>
      <c r="D86" s="180">
        <v>132000</v>
      </c>
      <c r="E86" s="180">
        <v>132000</v>
      </c>
      <c r="F86" s="180"/>
      <c r="G86" s="180">
        <f t="shared" si="3"/>
        <v>132000</v>
      </c>
      <c r="H86" s="10">
        <f t="shared" si="1"/>
        <v>0</v>
      </c>
      <c r="I86" s="179" t="s">
        <v>53</v>
      </c>
      <c r="J86" s="179"/>
      <c r="K86" s="179" t="s">
        <v>53</v>
      </c>
      <c r="L86" s="180"/>
      <c r="M86" s="10"/>
      <c r="N86" s="10">
        <f t="shared" si="2"/>
        <v>0</v>
      </c>
      <c r="O86" s="179"/>
      <c r="P86" s="179" t="s">
        <v>53</v>
      </c>
      <c r="Q86" s="14"/>
      <c r="R86" s="301" t="s">
        <v>32</v>
      </c>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row>
    <row r="87" spans="1:44" s="183" customFormat="1" ht="32.4" customHeight="1" x14ac:dyDescent="0.3">
      <c r="A87" s="184" t="s">
        <v>56</v>
      </c>
      <c r="B87" s="178" t="s">
        <v>5030</v>
      </c>
      <c r="C87" s="180" t="s">
        <v>414</v>
      </c>
      <c r="D87" s="180">
        <v>72000</v>
      </c>
      <c r="E87" s="180">
        <v>72000</v>
      </c>
      <c r="F87" s="180"/>
      <c r="G87" s="180">
        <f t="shared" si="3"/>
        <v>72000</v>
      </c>
      <c r="H87" s="10">
        <f t="shared" si="1"/>
        <v>0</v>
      </c>
      <c r="I87" s="179" t="s">
        <v>53</v>
      </c>
      <c r="J87" s="179"/>
      <c r="K87" s="179" t="s">
        <v>53</v>
      </c>
      <c r="L87" s="180"/>
      <c r="M87" s="10"/>
      <c r="N87" s="10">
        <f t="shared" si="2"/>
        <v>0</v>
      </c>
      <c r="O87" s="179"/>
      <c r="P87" s="179" t="s">
        <v>53</v>
      </c>
      <c r="Q87" s="14"/>
      <c r="R87" s="301" t="s">
        <v>32</v>
      </c>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row>
    <row r="88" spans="1:44" s="183" customFormat="1" ht="32.4" customHeight="1" x14ac:dyDescent="0.3">
      <c r="A88" s="184" t="s">
        <v>56</v>
      </c>
      <c r="B88" s="178" t="s">
        <v>5031</v>
      </c>
      <c r="C88" s="180" t="s">
        <v>414</v>
      </c>
      <c r="D88" s="180">
        <v>72000</v>
      </c>
      <c r="E88" s="180">
        <v>72000</v>
      </c>
      <c r="F88" s="180"/>
      <c r="G88" s="180">
        <f t="shared" si="3"/>
        <v>72000</v>
      </c>
      <c r="H88" s="10">
        <f t="shared" si="1"/>
        <v>0</v>
      </c>
      <c r="I88" s="179" t="s">
        <v>53</v>
      </c>
      <c r="J88" s="179"/>
      <c r="K88" s="179" t="s">
        <v>53</v>
      </c>
      <c r="L88" s="180"/>
      <c r="M88" s="10"/>
      <c r="N88" s="10">
        <f t="shared" si="2"/>
        <v>0</v>
      </c>
      <c r="O88" s="179"/>
      <c r="P88" s="179" t="s">
        <v>53</v>
      </c>
      <c r="Q88" s="14"/>
      <c r="R88" s="301" t="s">
        <v>32</v>
      </c>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row>
    <row r="89" spans="1:44" s="183" customFormat="1" ht="32.4" customHeight="1" x14ac:dyDescent="0.3">
      <c r="A89" s="184" t="s">
        <v>56</v>
      </c>
      <c r="B89" s="178" t="s">
        <v>5032</v>
      </c>
      <c r="C89" s="180" t="s">
        <v>414</v>
      </c>
      <c r="D89" s="180">
        <v>72000</v>
      </c>
      <c r="E89" s="180">
        <v>72000</v>
      </c>
      <c r="F89" s="180"/>
      <c r="G89" s="180">
        <f t="shared" si="3"/>
        <v>72000</v>
      </c>
      <c r="H89" s="10">
        <f t="shared" si="1"/>
        <v>0</v>
      </c>
      <c r="I89" s="179" t="s">
        <v>53</v>
      </c>
      <c r="J89" s="179"/>
      <c r="K89" s="179" t="s">
        <v>53</v>
      </c>
      <c r="L89" s="180"/>
      <c r="M89" s="10"/>
      <c r="N89" s="10">
        <f t="shared" si="2"/>
        <v>0</v>
      </c>
      <c r="O89" s="179"/>
      <c r="P89" s="179" t="s">
        <v>53</v>
      </c>
      <c r="Q89" s="14"/>
      <c r="R89" s="301" t="s">
        <v>32</v>
      </c>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row>
    <row r="90" spans="1:44" s="183" customFormat="1" ht="32.4" customHeight="1" x14ac:dyDescent="0.3">
      <c r="A90" s="184" t="s">
        <v>56</v>
      </c>
      <c r="B90" s="178" t="s">
        <v>5033</v>
      </c>
      <c r="C90" s="180" t="s">
        <v>414</v>
      </c>
      <c r="D90" s="180">
        <v>911995</v>
      </c>
      <c r="E90" s="180">
        <v>911995</v>
      </c>
      <c r="F90" s="180"/>
      <c r="G90" s="180">
        <f t="shared" si="3"/>
        <v>911995</v>
      </c>
      <c r="H90" s="10">
        <f t="shared" si="1"/>
        <v>0</v>
      </c>
      <c r="I90" s="179" t="s">
        <v>53</v>
      </c>
      <c r="J90" s="179"/>
      <c r="K90" s="179" t="s">
        <v>53</v>
      </c>
      <c r="L90" s="180"/>
      <c r="M90" s="10"/>
      <c r="N90" s="10">
        <f t="shared" si="2"/>
        <v>0</v>
      </c>
      <c r="O90" s="179"/>
      <c r="P90" s="179" t="s">
        <v>53</v>
      </c>
      <c r="Q90" s="14"/>
      <c r="R90" s="301" t="s">
        <v>32</v>
      </c>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row>
    <row r="91" spans="1:44" s="183" customFormat="1" ht="32.4" customHeight="1" x14ac:dyDescent="0.3">
      <c r="A91" s="184" t="s">
        <v>349</v>
      </c>
      <c r="B91" s="178" t="s">
        <v>5034</v>
      </c>
      <c r="C91" s="180" t="s">
        <v>414</v>
      </c>
      <c r="D91" s="180">
        <v>72000</v>
      </c>
      <c r="E91" s="180">
        <v>72000</v>
      </c>
      <c r="F91" s="180"/>
      <c r="G91" s="180">
        <f t="shared" si="3"/>
        <v>72000</v>
      </c>
      <c r="H91" s="10">
        <f t="shared" si="1"/>
        <v>0</v>
      </c>
      <c r="I91" s="179" t="s">
        <v>53</v>
      </c>
      <c r="J91" s="179"/>
      <c r="K91" s="179" t="s">
        <v>53</v>
      </c>
      <c r="L91" s="180"/>
      <c r="M91" s="10"/>
      <c r="N91" s="10">
        <f t="shared" si="2"/>
        <v>0</v>
      </c>
      <c r="O91" s="179"/>
      <c r="P91" s="179" t="s">
        <v>53</v>
      </c>
      <c r="Q91" s="14"/>
      <c r="R91" s="301" t="s">
        <v>32</v>
      </c>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row>
    <row r="92" spans="1:44" s="183" customFormat="1" ht="32.4" customHeight="1" x14ac:dyDescent="0.3">
      <c r="A92" s="184" t="s">
        <v>57</v>
      </c>
      <c r="B92" s="178" t="s">
        <v>5035</v>
      </c>
      <c r="C92" s="180" t="s">
        <v>414</v>
      </c>
      <c r="D92" s="180">
        <v>72000</v>
      </c>
      <c r="E92" s="180">
        <v>72000</v>
      </c>
      <c r="F92" s="180"/>
      <c r="G92" s="180">
        <f t="shared" si="3"/>
        <v>72000</v>
      </c>
      <c r="H92" s="10">
        <f t="shared" si="1"/>
        <v>0</v>
      </c>
      <c r="I92" s="179" t="s">
        <v>53</v>
      </c>
      <c r="J92" s="179"/>
      <c r="K92" s="179" t="s">
        <v>53</v>
      </c>
      <c r="L92" s="180"/>
      <c r="M92" s="10"/>
      <c r="N92" s="10">
        <f t="shared" si="2"/>
        <v>0</v>
      </c>
      <c r="O92" s="179"/>
      <c r="P92" s="179" t="s">
        <v>53</v>
      </c>
      <c r="Q92" s="14"/>
      <c r="R92" s="301" t="s">
        <v>32</v>
      </c>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row>
    <row r="93" spans="1:44" s="183" customFormat="1" ht="32.4" customHeight="1" x14ac:dyDescent="0.3">
      <c r="A93" s="184" t="s">
        <v>57</v>
      </c>
      <c r="B93" s="178" t="s">
        <v>5036</v>
      </c>
      <c r="C93" s="180" t="s">
        <v>414</v>
      </c>
      <c r="D93" s="180">
        <v>72000</v>
      </c>
      <c r="E93" s="180">
        <v>72000</v>
      </c>
      <c r="F93" s="180"/>
      <c r="G93" s="180">
        <f t="shared" si="3"/>
        <v>72000</v>
      </c>
      <c r="H93" s="10">
        <f t="shared" si="1"/>
        <v>0</v>
      </c>
      <c r="I93" s="179" t="s">
        <v>53</v>
      </c>
      <c r="J93" s="179"/>
      <c r="K93" s="179" t="s">
        <v>53</v>
      </c>
      <c r="L93" s="180"/>
      <c r="M93" s="10"/>
      <c r="N93" s="10">
        <f t="shared" si="2"/>
        <v>0</v>
      </c>
      <c r="O93" s="179"/>
      <c r="P93" s="179" t="s">
        <v>53</v>
      </c>
      <c r="Q93" s="14"/>
      <c r="R93" s="301" t="s">
        <v>32</v>
      </c>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row>
    <row r="94" spans="1:44" s="183" customFormat="1" ht="32.4" customHeight="1" x14ac:dyDescent="0.3">
      <c r="A94" s="184" t="s">
        <v>101</v>
      </c>
      <c r="B94" s="178" t="s">
        <v>5037</v>
      </c>
      <c r="C94" s="180" t="s">
        <v>414</v>
      </c>
      <c r="D94" s="180">
        <v>72000</v>
      </c>
      <c r="E94" s="180">
        <v>72000</v>
      </c>
      <c r="F94" s="180"/>
      <c r="G94" s="180">
        <f t="shared" si="3"/>
        <v>72000</v>
      </c>
      <c r="H94" s="10">
        <f t="shared" si="1"/>
        <v>0</v>
      </c>
      <c r="I94" s="179" t="s">
        <v>53</v>
      </c>
      <c r="J94" s="179"/>
      <c r="K94" s="179" t="s">
        <v>53</v>
      </c>
      <c r="L94" s="180"/>
      <c r="M94" s="10"/>
      <c r="N94" s="10">
        <f t="shared" si="2"/>
        <v>0</v>
      </c>
      <c r="O94" s="179"/>
      <c r="P94" s="179" t="s">
        <v>53</v>
      </c>
      <c r="Q94" s="14"/>
      <c r="R94" s="301" t="s">
        <v>32</v>
      </c>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row>
    <row r="95" spans="1:44" s="183" customFormat="1" ht="32.4" customHeight="1" x14ac:dyDescent="0.3">
      <c r="A95" s="184" t="s">
        <v>101</v>
      </c>
      <c r="B95" s="178" t="s">
        <v>5038</v>
      </c>
      <c r="C95" s="180" t="s">
        <v>414</v>
      </c>
      <c r="D95" s="180">
        <v>72000</v>
      </c>
      <c r="E95" s="180">
        <v>72000</v>
      </c>
      <c r="F95" s="180"/>
      <c r="G95" s="180">
        <f t="shared" si="3"/>
        <v>72000</v>
      </c>
      <c r="H95" s="10">
        <f t="shared" si="1"/>
        <v>0</v>
      </c>
      <c r="I95" s="179" t="s">
        <v>53</v>
      </c>
      <c r="J95" s="179"/>
      <c r="K95" s="179" t="s">
        <v>53</v>
      </c>
      <c r="L95" s="180"/>
      <c r="M95" s="10"/>
      <c r="N95" s="10">
        <f t="shared" si="2"/>
        <v>0</v>
      </c>
      <c r="O95" s="179"/>
      <c r="P95" s="179" t="s">
        <v>53</v>
      </c>
      <c r="Q95" s="14"/>
      <c r="R95" s="301" t="s">
        <v>32</v>
      </c>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row>
    <row r="96" spans="1:44" s="183" customFormat="1" ht="32.4" customHeight="1" x14ac:dyDescent="0.3">
      <c r="A96" s="184" t="s">
        <v>101</v>
      </c>
      <c r="B96" s="178" t="s">
        <v>5039</v>
      </c>
      <c r="C96" s="180" t="s">
        <v>414</v>
      </c>
      <c r="D96" s="180">
        <v>72000</v>
      </c>
      <c r="E96" s="180">
        <v>72000</v>
      </c>
      <c r="F96" s="180"/>
      <c r="G96" s="180">
        <f t="shared" si="3"/>
        <v>72000</v>
      </c>
      <c r="H96" s="10">
        <f t="shared" si="1"/>
        <v>0</v>
      </c>
      <c r="I96" s="179" t="s">
        <v>53</v>
      </c>
      <c r="J96" s="179"/>
      <c r="K96" s="179" t="s">
        <v>53</v>
      </c>
      <c r="L96" s="180"/>
      <c r="M96" s="10"/>
      <c r="N96" s="10">
        <f t="shared" si="2"/>
        <v>0</v>
      </c>
      <c r="O96" s="179"/>
      <c r="P96" s="179" t="s">
        <v>53</v>
      </c>
      <c r="Q96" s="14"/>
      <c r="R96" s="301" t="s">
        <v>32</v>
      </c>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row>
    <row r="97" spans="1:44" s="183" customFormat="1" ht="32.4" customHeight="1" x14ac:dyDescent="0.3">
      <c r="A97" s="184" t="s">
        <v>101</v>
      </c>
      <c r="B97" s="178" t="s">
        <v>5040</v>
      </c>
      <c r="C97" s="180" t="s">
        <v>414</v>
      </c>
      <c r="D97" s="180">
        <v>1188000</v>
      </c>
      <c r="E97" s="180">
        <v>1188000</v>
      </c>
      <c r="F97" s="180"/>
      <c r="G97" s="180">
        <f t="shared" si="3"/>
        <v>1188000</v>
      </c>
      <c r="H97" s="10">
        <f t="shared" si="1"/>
        <v>0</v>
      </c>
      <c r="I97" s="179" t="s">
        <v>53</v>
      </c>
      <c r="J97" s="179"/>
      <c r="K97" s="179" t="s">
        <v>53</v>
      </c>
      <c r="L97" s="180"/>
      <c r="M97" s="10"/>
      <c r="N97" s="10">
        <f t="shared" si="2"/>
        <v>0</v>
      </c>
      <c r="O97" s="179"/>
      <c r="P97" s="179" t="s">
        <v>53</v>
      </c>
      <c r="Q97" s="14"/>
      <c r="R97" s="301" t="s">
        <v>32</v>
      </c>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row>
    <row r="98" spans="1:44" s="183" customFormat="1" ht="32.4" customHeight="1" x14ac:dyDescent="0.3">
      <c r="A98" s="184" t="s">
        <v>101</v>
      </c>
      <c r="B98" s="178" t="s">
        <v>5041</v>
      </c>
      <c r="C98" s="180" t="s">
        <v>414</v>
      </c>
      <c r="D98" s="180">
        <v>840000</v>
      </c>
      <c r="E98" s="180">
        <v>840000</v>
      </c>
      <c r="F98" s="180"/>
      <c r="G98" s="180">
        <f t="shared" si="3"/>
        <v>840000</v>
      </c>
      <c r="H98" s="10">
        <f t="shared" si="1"/>
        <v>0</v>
      </c>
      <c r="I98" s="179" t="s">
        <v>53</v>
      </c>
      <c r="J98" s="179"/>
      <c r="K98" s="179" t="s">
        <v>53</v>
      </c>
      <c r="L98" s="180"/>
      <c r="M98" s="10"/>
      <c r="N98" s="10">
        <f t="shared" si="2"/>
        <v>0</v>
      </c>
      <c r="O98" s="179"/>
      <c r="P98" s="179" t="s">
        <v>53</v>
      </c>
      <c r="Q98" s="14"/>
      <c r="R98" s="301" t="s">
        <v>32</v>
      </c>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row>
    <row r="99" spans="1:44" s="183" customFormat="1" ht="32.4" customHeight="1" x14ac:dyDescent="0.3">
      <c r="A99" s="184" t="s">
        <v>343</v>
      </c>
      <c r="B99" s="178" t="s">
        <v>5042</v>
      </c>
      <c r="C99" s="180" t="s">
        <v>414</v>
      </c>
      <c r="D99" s="180">
        <v>72000</v>
      </c>
      <c r="E99" s="180">
        <v>72000</v>
      </c>
      <c r="F99" s="180"/>
      <c r="G99" s="180">
        <f t="shared" si="3"/>
        <v>72000</v>
      </c>
      <c r="H99" s="10">
        <f t="shared" si="1"/>
        <v>0</v>
      </c>
      <c r="I99" s="179" t="s">
        <v>53</v>
      </c>
      <c r="J99" s="179"/>
      <c r="K99" s="179" t="s">
        <v>53</v>
      </c>
      <c r="L99" s="180"/>
      <c r="M99" s="10"/>
      <c r="N99" s="10">
        <f t="shared" si="2"/>
        <v>0</v>
      </c>
      <c r="O99" s="179"/>
      <c r="P99" s="179" t="s">
        <v>53</v>
      </c>
      <c r="Q99" s="14"/>
      <c r="R99" s="301" t="s">
        <v>32</v>
      </c>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row>
    <row r="100" spans="1:44" s="183" customFormat="1" ht="32.4" customHeight="1" x14ac:dyDescent="0.3">
      <c r="A100" s="184" t="s">
        <v>343</v>
      </c>
      <c r="B100" s="178" t="s">
        <v>5043</v>
      </c>
      <c r="C100" s="180" t="s">
        <v>414</v>
      </c>
      <c r="D100" s="180">
        <v>72000</v>
      </c>
      <c r="E100" s="180">
        <v>72000</v>
      </c>
      <c r="F100" s="180"/>
      <c r="G100" s="180">
        <f t="shared" si="3"/>
        <v>72000</v>
      </c>
      <c r="H100" s="10">
        <f t="shared" si="1"/>
        <v>0</v>
      </c>
      <c r="I100" s="179" t="s">
        <v>53</v>
      </c>
      <c r="J100" s="179"/>
      <c r="K100" s="179" t="s">
        <v>53</v>
      </c>
      <c r="L100" s="180"/>
      <c r="M100" s="10"/>
      <c r="N100" s="10">
        <f t="shared" si="2"/>
        <v>0</v>
      </c>
      <c r="O100" s="179"/>
      <c r="P100" s="179" t="s">
        <v>53</v>
      </c>
      <c r="Q100" s="14"/>
      <c r="R100" s="301" t="s">
        <v>32</v>
      </c>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row>
    <row r="101" spans="1:44" s="183" customFormat="1" ht="32.4" customHeight="1" x14ac:dyDescent="0.3">
      <c r="A101" s="184" t="s">
        <v>343</v>
      </c>
      <c r="B101" s="178" t="s">
        <v>5044</v>
      </c>
      <c r="C101" s="180" t="s">
        <v>414</v>
      </c>
      <c r="D101" s="180">
        <v>72000</v>
      </c>
      <c r="E101" s="180">
        <v>72000</v>
      </c>
      <c r="F101" s="180"/>
      <c r="G101" s="180">
        <f t="shared" si="3"/>
        <v>72000</v>
      </c>
      <c r="H101" s="10">
        <f t="shared" si="1"/>
        <v>0</v>
      </c>
      <c r="I101" s="179" t="s">
        <v>53</v>
      </c>
      <c r="J101" s="179"/>
      <c r="K101" s="179" t="s">
        <v>53</v>
      </c>
      <c r="L101" s="180"/>
      <c r="M101" s="10"/>
      <c r="N101" s="10">
        <f t="shared" si="2"/>
        <v>0</v>
      </c>
      <c r="O101" s="179"/>
      <c r="P101" s="179" t="s">
        <v>53</v>
      </c>
      <c r="Q101" s="14"/>
      <c r="R101" s="301" t="s">
        <v>32</v>
      </c>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row>
    <row r="102" spans="1:44" s="183" customFormat="1" ht="32.4" customHeight="1" x14ac:dyDescent="0.3">
      <c r="A102" s="184" t="s">
        <v>343</v>
      </c>
      <c r="B102" s="178" t="s">
        <v>5045</v>
      </c>
      <c r="C102" s="180" t="s">
        <v>414</v>
      </c>
      <c r="D102" s="180">
        <v>72000</v>
      </c>
      <c r="E102" s="180">
        <v>72000</v>
      </c>
      <c r="F102" s="180"/>
      <c r="G102" s="180">
        <f t="shared" si="3"/>
        <v>72000</v>
      </c>
      <c r="H102" s="10">
        <f t="shared" si="1"/>
        <v>0</v>
      </c>
      <c r="I102" s="179" t="s">
        <v>53</v>
      </c>
      <c r="J102" s="179"/>
      <c r="K102" s="179" t="s">
        <v>53</v>
      </c>
      <c r="L102" s="180"/>
      <c r="M102" s="10"/>
      <c r="N102" s="10">
        <f t="shared" si="2"/>
        <v>0</v>
      </c>
      <c r="O102" s="179"/>
      <c r="P102" s="179" t="s">
        <v>53</v>
      </c>
      <c r="Q102" s="14"/>
      <c r="R102" s="301" t="s">
        <v>32</v>
      </c>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row>
    <row r="103" spans="1:44" s="183" customFormat="1" ht="32.4" customHeight="1" x14ac:dyDescent="0.3">
      <c r="A103" s="184" t="s">
        <v>343</v>
      </c>
      <c r="B103" s="178" t="s">
        <v>5046</v>
      </c>
      <c r="C103" s="180" t="s">
        <v>414</v>
      </c>
      <c r="D103" s="180">
        <v>72000</v>
      </c>
      <c r="E103" s="180">
        <v>72000</v>
      </c>
      <c r="F103" s="180"/>
      <c r="G103" s="180">
        <f t="shared" si="3"/>
        <v>72000</v>
      </c>
      <c r="H103" s="10">
        <f t="shared" si="1"/>
        <v>0</v>
      </c>
      <c r="I103" s="179" t="s">
        <v>53</v>
      </c>
      <c r="J103" s="179"/>
      <c r="K103" s="179" t="s">
        <v>53</v>
      </c>
      <c r="L103" s="180"/>
      <c r="M103" s="10"/>
      <c r="N103" s="10">
        <f t="shared" si="2"/>
        <v>0</v>
      </c>
      <c r="O103" s="179"/>
      <c r="P103" s="179" t="s">
        <v>53</v>
      </c>
      <c r="Q103" s="14"/>
      <c r="R103" s="301" t="s">
        <v>32</v>
      </c>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row>
    <row r="104" spans="1:44" s="183" customFormat="1" ht="32.4" customHeight="1" x14ac:dyDescent="0.3">
      <c r="A104" s="184" t="s">
        <v>343</v>
      </c>
      <c r="B104" s="178" t="s">
        <v>5047</v>
      </c>
      <c r="C104" s="180" t="s">
        <v>414</v>
      </c>
      <c r="D104" s="180">
        <v>72000</v>
      </c>
      <c r="E104" s="180">
        <v>72000</v>
      </c>
      <c r="F104" s="180"/>
      <c r="G104" s="180">
        <f t="shared" si="3"/>
        <v>72000</v>
      </c>
      <c r="H104" s="10">
        <f t="shared" si="1"/>
        <v>0</v>
      </c>
      <c r="I104" s="179" t="s">
        <v>53</v>
      </c>
      <c r="J104" s="179"/>
      <c r="K104" s="179" t="s">
        <v>53</v>
      </c>
      <c r="L104" s="180"/>
      <c r="M104" s="10"/>
      <c r="N104" s="10">
        <f t="shared" si="2"/>
        <v>0</v>
      </c>
      <c r="O104" s="179"/>
      <c r="P104" s="179" t="s">
        <v>53</v>
      </c>
      <c r="Q104" s="14"/>
      <c r="R104" s="301" t="s">
        <v>32</v>
      </c>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row>
    <row r="105" spans="1:44" s="183" customFormat="1" ht="32.4" customHeight="1" x14ac:dyDescent="0.3">
      <c r="A105" s="184" t="s">
        <v>343</v>
      </c>
      <c r="B105" s="178" t="s">
        <v>5048</v>
      </c>
      <c r="C105" s="180" t="s">
        <v>414</v>
      </c>
      <c r="D105" s="180">
        <v>72000</v>
      </c>
      <c r="E105" s="180">
        <v>72000</v>
      </c>
      <c r="F105" s="180"/>
      <c r="G105" s="180">
        <f t="shared" si="3"/>
        <v>72000</v>
      </c>
      <c r="H105" s="10">
        <f t="shared" si="1"/>
        <v>0</v>
      </c>
      <c r="I105" s="179" t="s">
        <v>53</v>
      </c>
      <c r="J105" s="179"/>
      <c r="K105" s="179" t="s">
        <v>53</v>
      </c>
      <c r="L105" s="180"/>
      <c r="M105" s="10"/>
      <c r="N105" s="10">
        <f t="shared" si="2"/>
        <v>0</v>
      </c>
      <c r="O105" s="179"/>
      <c r="P105" s="179" t="s">
        <v>53</v>
      </c>
      <c r="Q105" s="14"/>
      <c r="R105" s="301" t="s">
        <v>32</v>
      </c>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row>
    <row r="106" spans="1:44" s="183" customFormat="1" ht="32.4" customHeight="1" x14ac:dyDescent="0.3">
      <c r="A106" s="184" t="s">
        <v>343</v>
      </c>
      <c r="B106" s="178" t="s">
        <v>5049</v>
      </c>
      <c r="C106" s="180" t="s">
        <v>414</v>
      </c>
      <c r="D106" s="180">
        <v>72000</v>
      </c>
      <c r="E106" s="180">
        <v>72000</v>
      </c>
      <c r="F106" s="180"/>
      <c r="G106" s="180">
        <f t="shared" si="3"/>
        <v>72000</v>
      </c>
      <c r="H106" s="10">
        <f t="shared" si="1"/>
        <v>0</v>
      </c>
      <c r="I106" s="179" t="s">
        <v>53</v>
      </c>
      <c r="J106" s="179"/>
      <c r="K106" s="179" t="s">
        <v>53</v>
      </c>
      <c r="L106" s="180"/>
      <c r="M106" s="10"/>
      <c r="N106" s="10">
        <f t="shared" si="2"/>
        <v>0</v>
      </c>
      <c r="O106" s="179"/>
      <c r="P106" s="179" t="s">
        <v>53</v>
      </c>
      <c r="Q106" s="14"/>
      <c r="R106" s="301" t="s">
        <v>32</v>
      </c>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row>
    <row r="107" spans="1:44" s="183" customFormat="1" ht="32.4" customHeight="1" x14ac:dyDescent="0.3">
      <c r="A107" s="184" t="s">
        <v>343</v>
      </c>
      <c r="B107" s="178" t="s">
        <v>5050</v>
      </c>
      <c r="C107" s="180" t="s">
        <v>414</v>
      </c>
      <c r="D107" s="180">
        <v>72000</v>
      </c>
      <c r="E107" s="180">
        <v>72000</v>
      </c>
      <c r="F107" s="180"/>
      <c r="G107" s="180">
        <f t="shared" si="3"/>
        <v>72000</v>
      </c>
      <c r="H107" s="10">
        <f t="shared" si="1"/>
        <v>0</v>
      </c>
      <c r="I107" s="179" t="s">
        <v>53</v>
      </c>
      <c r="J107" s="179"/>
      <c r="K107" s="179" t="s">
        <v>53</v>
      </c>
      <c r="L107" s="180"/>
      <c r="M107" s="10"/>
      <c r="N107" s="10">
        <f t="shared" si="2"/>
        <v>0</v>
      </c>
      <c r="O107" s="179"/>
      <c r="P107" s="179" t="s">
        <v>53</v>
      </c>
      <c r="Q107" s="14"/>
      <c r="R107" s="301" t="s">
        <v>32</v>
      </c>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row>
    <row r="108" spans="1:44" s="183" customFormat="1" ht="32.4" customHeight="1" x14ac:dyDescent="0.3">
      <c r="A108" s="184" t="s">
        <v>429</v>
      </c>
      <c r="B108" s="178" t="s">
        <v>5051</v>
      </c>
      <c r="C108" s="180" t="s">
        <v>414</v>
      </c>
      <c r="D108" s="180">
        <v>72000</v>
      </c>
      <c r="E108" s="180">
        <v>72000</v>
      </c>
      <c r="F108" s="180"/>
      <c r="G108" s="180">
        <f t="shared" si="3"/>
        <v>72000</v>
      </c>
      <c r="H108" s="10">
        <f t="shared" si="1"/>
        <v>0</v>
      </c>
      <c r="I108" s="179" t="s">
        <v>53</v>
      </c>
      <c r="J108" s="179"/>
      <c r="K108" s="179" t="s">
        <v>53</v>
      </c>
      <c r="L108" s="180"/>
      <c r="M108" s="10"/>
      <c r="N108" s="10">
        <f t="shared" si="2"/>
        <v>0</v>
      </c>
      <c r="O108" s="179"/>
      <c r="P108" s="179" t="s">
        <v>53</v>
      </c>
      <c r="Q108" s="14"/>
      <c r="R108" s="301" t="s">
        <v>32</v>
      </c>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row>
    <row r="109" spans="1:44" s="183" customFormat="1" ht="32.4" customHeight="1" x14ac:dyDescent="0.3">
      <c r="A109" s="184" t="s">
        <v>342</v>
      </c>
      <c r="B109" s="178" t="s">
        <v>5052</v>
      </c>
      <c r="C109" s="180" t="s">
        <v>414</v>
      </c>
      <c r="D109" s="180">
        <v>72000</v>
      </c>
      <c r="E109" s="180">
        <v>72000</v>
      </c>
      <c r="F109" s="180"/>
      <c r="G109" s="180">
        <f t="shared" si="3"/>
        <v>72000</v>
      </c>
      <c r="H109" s="10">
        <f t="shared" si="1"/>
        <v>0</v>
      </c>
      <c r="I109" s="179" t="s">
        <v>53</v>
      </c>
      <c r="J109" s="179"/>
      <c r="K109" s="179" t="s">
        <v>53</v>
      </c>
      <c r="L109" s="180"/>
      <c r="M109" s="10"/>
      <c r="N109" s="10">
        <f t="shared" si="2"/>
        <v>0</v>
      </c>
      <c r="O109" s="179"/>
      <c r="P109" s="179" t="s">
        <v>53</v>
      </c>
      <c r="Q109" s="14"/>
      <c r="R109" s="301" t="s">
        <v>32</v>
      </c>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row>
    <row r="110" spans="1:44" s="183" customFormat="1" ht="32.4" customHeight="1" x14ac:dyDescent="0.3">
      <c r="A110" s="184" t="s">
        <v>342</v>
      </c>
      <c r="B110" s="178" t="s">
        <v>5053</v>
      </c>
      <c r="C110" s="180" t="s">
        <v>414</v>
      </c>
      <c r="D110" s="180">
        <v>72000</v>
      </c>
      <c r="E110" s="180">
        <v>72000</v>
      </c>
      <c r="F110" s="180"/>
      <c r="G110" s="180">
        <f t="shared" si="3"/>
        <v>72000</v>
      </c>
      <c r="H110" s="10">
        <f t="shared" si="1"/>
        <v>0</v>
      </c>
      <c r="I110" s="179" t="s">
        <v>53</v>
      </c>
      <c r="J110" s="179"/>
      <c r="K110" s="179" t="s">
        <v>53</v>
      </c>
      <c r="L110" s="180"/>
      <c r="M110" s="10"/>
      <c r="N110" s="10">
        <f t="shared" si="2"/>
        <v>0</v>
      </c>
      <c r="O110" s="179"/>
      <c r="P110" s="179" t="s">
        <v>53</v>
      </c>
      <c r="Q110" s="14"/>
      <c r="R110" s="301" t="s">
        <v>32</v>
      </c>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row>
    <row r="111" spans="1:44" s="183" customFormat="1" ht="32.4" customHeight="1" x14ac:dyDescent="0.3">
      <c r="A111" s="184" t="s">
        <v>342</v>
      </c>
      <c r="B111" s="178" t="s">
        <v>5054</v>
      </c>
      <c r="C111" s="180" t="s">
        <v>414</v>
      </c>
      <c r="D111" s="180">
        <v>72000</v>
      </c>
      <c r="E111" s="180">
        <v>72000</v>
      </c>
      <c r="F111" s="180"/>
      <c r="G111" s="180">
        <f t="shared" si="3"/>
        <v>72000</v>
      </c>
      <c r="H111" s="10">
        <f t="shared" si="1"/>
        <v>0</v>
      </c>
      <c r="I111" s="179" t="s">
        <v>53</v>
      </c>
      <c r="J111" s="179"/>
      <c r="K111" s="179" t="s">
        <v>53</v>
      </c>
      <c r="L111" s="180"/>
      <c r="M111" s="10"/>
      <c r="N111" s="10">
        <f t="shared" si="2"/>
        <v>0</v>
      </c>
      <c r="O111" s="179"/>
      <c r="P111" s="179" t="s">
        <v>53</v>
      </c>
      <c r="Q111" s="14"/>
      <c r="R111" s="301" t="s">
        <v>32</v>
      </c>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row>
    <row r="112" spans="1:44" s="183" customFormat="1" ht="32.4" customHeight="1" x14ac:dyDescent="0.3">
      <c r="A112" s="184" t="s">
        <v>342</v>
      </c>
      <c r="B112" s="178" t="s">
        <v>5055</v>
      </c>
      <c r="C112" s="180" t="s">
        <v>414</v>
      </c>
      <c r="D112" s="180">
        <v>72000</v>
      </c>
      <c r="E112" s="180">
        <v>72000</v>
      </c>
      <c r="F112" s="180"/>
      <c r="G112" s="180">
        <f t="shared" si="3"/>
        <v>72000</v>
      </c>
      <c r="H112" s="10">
        <f t="shared" si="1"/>
        <v>0</v>
      </c>
      <c r="I112" s="179" t="s">
        <v>53</v>
      </c>
      <c r="J112" s="179"/>
      <c r="K112" s="179" t="s">
        <v>53</v>
      </c>
      <c r="L112" s="180"/>
      <c r="M112" s="10"/>
      <c r="N112" s="10">
        <f t="shared" si="2"/>
        <v>0</v>
      </c>
      <c r="O112" s="179"/>
      <c r="P112" s="179" t="s">
        <v>53</v>
      </c>
      <c r="Q112" s="14"/>
      <c r="R112" s="301" t="s">
        <v>32</v>
      </c>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row>
    <row r="113" spans="1:44" s="183" customFormat="1" ht="32.4" customHeight="1" x14ac:dyDescent="0.3">
      <c r="A113" s="184" t="s">
        <v>342</v>
      </c>
      <c r="B113" s="178" t="s">
        <v>5056</v>
      </c>
      <c r="C113" s="180" t="s">
        <v>414</v>
      </c>
      <c r="D113" s="180">
        <v>72000</v>
      </c>
      <c r="E113" s="180">
        <v>72000</v>
      </c>
      <c r="F113" s="180"/>
      <c r="G113" s="180">
        <f t="shared" si="3"/>
        <v>72000</v>
      </c>
      <c r="H113" s="10">
        <f t="shared" si="1"/>
        <v>0</v>
      </c>
      <c r="I113" s="179" t="s">
        <v>53</v>
      </c>
      <c r="J113" s="179"/>
      <c r="K113" s="179" t="s">
        <v>53</v>
      </c>
      <c r="L113" s="180"/>
      <c r="M113" s="10"/>
      <c r="N113" s="10">
        <f t="shared" si="2"/>
        <v>0</v>
      </c>
      <c r="O113" s="179"/>
      <c r="P113" s="179" t="s">
        <v>53</v>
      </c>
      <c r="Q113" s="14"/>
      <c r="R113" s="301" t="s">
        <v>32</v>
      </c>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row>
    <row r="114" spans="1:44" s="183" customFormat="1" ht="32.4" customHeight="1" x14ac:dyDescent="0.3">
      <c r="A114" s="184" t="s">
        <v>342</v>
      </c>
      <c r="B114" s="178" t="s">
        <v>5057</v>
      </c>
      <c r="C114" s="180" t="s">
        <v>414</v>
      </c>
      <c r="D114" s="180">
        <v>72000</v>
      </c>
      <c r="E114" s="180">
        <v>72000</v>
      </c>
      <c r="F114" s="180"/>
      <c r="G114" s="180">
        <f t="shared" si="3"/>
        <v>72000</v>
      </c>
      <c r="H114" s="10">
        <f t="shared" si="1"/>
        <v>0</v>
      </c>
      <c r="I114" s="179" t="s">
        <v>53</v>
      </c>
      <c r="J114" s="179"/>
      <c r="K114" s="179" t="s">
        <v>53</v>
      </c>
      <c r="L114" s="180"/>
      <c r="M114" s="10"/>
      <c r="N114" s="10">
        <f t="shared" si="2"/>
        <v>0</v>
      </c>
      <c r="O114" s="179"/>
      <c r="P114" s="179" t="s">
        <v>53</v>
      </c>
      <c r="Q114" s="14"/>
      <c r="R114" s="301" t="s">
        <v>32</v>
      </c>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row>
    <row r="115" spans="1:44" s="183" customFormat="1" ht="32.4" customHeight="1" x14ac:dyDescent="0.3">
      <c r="A115" s="184" t="s">
        <v>342</v>
      </c>
      <c r="B115" s="178" t="s">
        <v>4736</v>
      </c>
      <c r="C115" s="180" t="s">
        <v>414</v>
      </c>
      <c r="D115" s="180">
        <v>912000</v>
      </c>
      <c r="E115" s="180">
        <v>912000</v>
      </c>
      <c r="F115" s="180"/>
      <c r="G115" s="180">
        <f t="shared" si="3"/>
        <v>912000</v>
      </c>
      <c r="H115" s="10">
        <f t="shared" si="1"/>
        <v>0</v>
      </c>
      <c r="I115" s="179" t="s">
        <v>53</v>
      </c>
      <c r="J115" s="179"/>
      <c r="K115" s="179" t="s">
        <v>53</v>
      </c>
      <c r="L115" s="180"/>
      <c r="M115" s="10"/>
      <c r="N115" s="10">
        <f t="shared" si="2"/>
        <v>0</v>
      </c>
      <c r="O115" s="179"/>
      <c r="P115" s="179" t="s">
        <v>53</v>
      </c>
      <c r="Q115" s="14"/>
      <c r="R115" s="301" t="s">
        <v>32</v>
      </c>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row>
    <row r="116" spans="1:44" s="183" customFormat="1" ht="32.4" customHeight="1" x14ac:dyDescent="0.3">
      <c r="A116" s="184" t="s">
        <v>58</v>
      </c>
      <c r="B116" s="178" t="s">
        <v>5058</v>
      </c>
      <c r="C116" s="180" t="s">
        <v>414</v>
      </c>
      <c r="D116" s="180">
        <v>72000</v>
      </c>
      <c r="E116" s="180">
        <v>72000</v>
      </c>
      <c r="F116" s="180"/>
      <c r="G116" s="180">
        <f t="shared" si="3"/>
        <v>72000</v>
      </c>
      <c r="H116" s="10">
        <f t="shared" si="1"/>
        <v>0</v>
      </c>
      <c r="I116" s="179" t="s">
        <v>53</v>
      </c>
      <c r="J116" s="179"/>
      <c r="K116" s="179" t="s">
        <v>53</v>
      </c>
      <c r="L116" s="180"/>
      <c r="M116" s="10"/>
      <c r="N116" s="10">
        <f t="shared" si="2"/>
        <v>0</v>
      </c>
      <c r="O116" s="179"/>
      <c r="P116" s="179" t="s">
        <v>53</v>
      </c>
      <c r="Q116" s="14"/>
      <c r="R116" s="301" t="s">
        <v>32</v>
      </c>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row>
    <row r="117" spans="1:44" s="183" customFormat="1" ht="32.4" customHeight="1" x14ac:dyDescent="0.3">
      <c r="A117" s="184" t="s">
        <v>58</v>
      </c>
      <c r="B117" s="178" t="s">
        <v>5059</v>
      </c>
      <c r="C117" s="180" t="s">
        <v>414</v>
      </c>
      <c r="D117" s="180">
        <v>72000</v>
      </c>
      <c r="E117" s="180">
        <v>72000</v>
      </c>
      <c r="F117" s="180"/>
      <c r="G117" s="180">
        <f t="shared" si="3"/>
        <v>72000</v>
      </c>
      <c r="H117" s="10">
        <f t="shared" si="1"/>
        <v>0</v>
      </c>
      <c r="I117" s="179" t="s">
        <v>53</v>
      </c>
      <c r="J117" s="179"/>
      <c r="K117" s="179" t="s">
        <v>53</v>
      </c>
      <c r="L117" s="180"/>
      <c r="M117" s="10"/>
      <c r="N117" s="10">
        <f t="shared" si="2"/>
        <v>0</v>
      </c>
      <c r="O117" s="179"/>
      <c r="P117" s="179" t="s">
        <v>53</v>
      </c>
      <c r="Q117" s="14"/>
      <c r="R117" s="301" t="s">
        <v>32</v>
      </c>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row>
    <row r="118" spans="1:44" s="183" customFormat="1" ht="32.4" customHeight="1" x14ac:dyDescent="0.3">
      <c r="A118" s="184" t="s">
        <v>58</v>
      </c>
      <c r="B118" s="178" t="s">
        <v>5060</v>
      </c>
      <c r="C118" s="180" t="s">
        <v>414</v>
      </c>
      <c r="D118" s="180">
        <v>1992000</v>
      </c>
      <c r="E118" s="180">
        <v>1992000</v>
      </c>
      <c r="F118" s="180"/>
      <c r="G118" s="180">
        <f t="shared" si="3"/>
        <v>1992000</v>
      </c>
      <c r="H118" s="10">
        <f t="shared" ref="H118:H136" si="4">D118-E118</f>
        <v>0</v>
      </c>
      <c r="I118" s="179" t="s">
        <v>53</v>
      </c>
      <c r="J118" s="179"/>
      <c r="K118" s="179" t="s">
        <v>53</v>
      </c>
      <c r="L118" s="180"/>
      <c r="M118" s="10"/>
      <c r="N118" s="10">
        <f>H118</f>
        <v>0</v>
      </c>
      <c r="O118" s="179"/>
      <c r="P118" s="179" t="s">
        <v>53</v>
      </c>
      <c r="Q118" s="14"/>
      <c r="R118" s="301" t="s">
        <v>32</v>
      </c>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row>
    <row r="119" spans="1:44" s="183" customFormat="1" ht="32.4" customHeight="1" x14ac:dyDescent="0.3">
      <c r="A119" s="184" t="s">
        <v>58</v>
      </c>
      <c r="B119" s="178" t="s">
        <v>5061</v>
      </c>
      <c r="C119" s="180" t="s">
        <v>414</v>
      </c>
      <c r="D119" s="180">
        <v>1056000</v>
      </c>
      <c r="E119" s="180">
        <v>1056000</v>
      </c>
      <c r="F119" s="180"/>
      <c r="G119" s="180">
        <f t="shared" si="3"/>
        <v>1056000</v>
      </c>
      <c r="H119" s="10">
        <f t="shared" si="4"/>
        <v>0</v>
      </c>
      <c r="I119" s="179" t="s">
        <v>53</v>
      </c>
      <c r="J119" s="179"/>
      <c r="K119" s="179" t="s">
        <v>53</v>
      </c>
      <c r="L119" s="180"/>
      <c r="M119" s="10"/>
      <c r="N119" s="10">
        <f>H119</f>
        <v>0</v>
      </c>
      <c r="O119" s="179"/>
      <c r="P119" s="179" t="s">
        <v>53</v>
      </c>
      <c r="Q119" s="14"/>
      <c r="R119" s="301" t="s">
        <v>32</v>
      </c>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row>
    <row r="120" spans="1:44" s="183" customFormat="1" ht="32.4" customHeight="1" x14ac:dyDescent="0.3">
      <c r="A120" s="184" t="s">
        <v>102</v>
      </c>
      <c r="B120" s="178" t="s">
        <v>5062</v>
      </c>
      <c r="C120" s="180" t="s">
        <v>414</v>
      </c>
      <c r="D120" s="180">
        <v>1056000</v>
      </c>
      <c r="E120" s="180">
        <v>1056000</v>
      </c>
      <c r="F120" s="180"/>
      <c r="G120" s="180">
        <f t="shared" si="3"/>
        <v>1056000</v>
      </c>
      <c r="H120" s="10">
        <f t="shared" si="4"/>
        <v>0</v>
      </c>
      <c r="I120" s="179" t="s">
        <v>53</v>
      </c>
      <c r="J120" s="179"/>
      <c r="K120" s="179" t="s">
        <v>53</v>
      </c>
      <c r="L120" s="180"/>
      <c r="M120" s="10"/>
      <c r="N120" s="10">
        <f>H120</f>
        <v>0</v>
      </c>
      <c r="O120" s="179"/>
      <c r="P120" s="179" t="s">
        <v>53</v>
      </c>
      <c r="Q120" s="14"/>
      <c r="R120" s="301" t="s">
        <v>32</v>
      </c>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row>
    <row r="121" spans="1:44" s="183" customFormat="1" ht="32.4" customHeight="1" x14ac:dyDescent="0.3">
      <c r="A121" s="184" t="s">
        <v>4742</v>
      </c>
      <c r="B121" s="178" t="s">
        <v>5063</v>
      </c>
      <c r="C121" s="180" t="s">
        <v>414</v>
      </c>
      <c r="D121" s="180">
        <v>72000</v>
      </c>
      <c r="E121" s="180">
        <v>72000</v>
      </c>
      <c r="F121" s="180"/>
      <c r="G121" s="180">
        <f t="shared" si="3"/>
        <v>72000</v>
      </c>
      <c r="H121" s="10">
        <f t="shared" si="4"/>
        <v>0</v>
      </c>
      <c r="I121" s="179" t="s">
        <v>53</v>
      </c>
      <c r="J121" s="179"/>
      <c r="K121" s="179" t="s">
        <v>53</v>
      </c>
      <c r="L121" s="180"/>
      <c r="M121" s="10"/>
      <c r="N121" s="10">
        <f>H121</f>
        <v>0</v>
      </c>
      <c r="O121" s="179"/>
      <c r="P121" s="179" t="s">
        <v>53</v>
      </c>
      <c r="Q121" s="14"/>
      <c r="R121" s="301" t="s">
        <v>32</v>
      </c>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row>
    <row r="122" spans="1:44" s="183" customFormat="1" ht="32.4" customHeight="1" x14ac:dyDescent="0.3">
      <c r="A122" s="184" t="s">
        <v>4742</v>
      </c>
      <c r="B122" s="178" t="s">
        <v>5064</v>
      </c>
      <c r="C122" s="180" t="s">
        <v>414</v>
      </c>
      <c r="D122" s="180">
        <v>72000</v>
      </c>
      <c r="E122" s="180">
        <v>72000</v>
      </c>
      <c r="F122" s="180"/>
      <c r="G122" s="180">
        <f t="shared" si="3"/>
        <v>72000</v>
      </c>
      <c r="H122" s="10">
        <f t="shared" si="4"/>
        <v>0</v>
      </c>
      <c r="I122" s="179" t="s">
        <v>53</v>
      </c>
      <c r="J122" s="179"/>
      <c r="K122" s="179" t="s">
        <v>53</v>
      </c>
      <c r="L122" s="180"/>
      <c r="M122" s="10"/>
      <c r="N122" s="10">
        <f>H122</f>
        <v>0</v>
      </c>
      <c r="O122" s="179"/>
      <c r="P122" s="179" t="s">
        <v>53</v>
      </c>
      <c r="Q122" s="14"/>
      <c r="R122" s="301" t="s">
        <v>32</v>
      </c>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row>
    <row r="123" spans="1:44" ht="32.4" x14ac:dyDescent="0.3">
      <c r="A123" s="184" t="s">
        <v>4742</v>
      </c>
      <c r="B123" s="178" t="s">
        <v>5065</v>
      </c>
      <c r="C123" s="180" t="s">
        <v>414</v>
      </c>
      <c r="D123" s="180">
        <v>2352000</v>
      </c>
      <c r="E123" s="180">
        <v>2352000</v>
      </c>
      <c r="F123" s="180"/>
      <c r="G123" s="180">
        <f t="shared" si="3"/>
        <v>2352000</v>
      </c>
      <c r="H123" s="10">
        <f t="shared" si="4"/>
        <v>0</v>
      </c>
      <c r="I123" s="179" t="s">
        <v>53</v>
      </c>
      <c r="J123" s="179"/>
      <c r="K123" s="179" t="s">
        <v>53</v>
      </c>
      <c r="L123" s="180"/>
    </row>
    <row r="124" spans="1:44" ht="32.4" x14ac:dyDescent="0.3">
      <c r="A124" s="184" t="s">
        <v>5066</v>
      </c>
      <c r="B124" s="178" t="s">
        <v>5067</v>
      </c>
      <c r="C124" s="180" t="s">
        <v>414</v>
      </c>
      <c r="D124" s="180">
        <v>840000</v>
      </c>
      <c r="E124" s="180">
        <v>840000</v>
      </c>
      <c r="F124" s="180"/>
      <c r="G124" s="180">
        <f t="shared" si="3"/>
        <v>840000</v>
      </c>
      <c r="H124" s="10">
        <f t="shared" si="4"/>
        <v>0</v>
      </c>
      <c r="I124" s="179" t="s">
        <v>53</v>
      </c>
      <c r="J124" s="179"/>
      <c r="K124" s="179" t="s">
        <v>53</v>
      </c>
      <c r="L124" s="180"/>
    </row>
    <row r="125" spans="1:44" ht="32.4" x14ac:dyDescent="0.3">
      <c r="A125" s="184" t="s">
        <v>5068</v>
      </c>
      <c r="B125" s="178" t="s">
        <v>5069</v>
      </c>
      <c r="C125" s="180" t="s">
        <v>414</v>
      </c>
      <c r="D125" s="180">
        <v>72000</v>
      </c>
      <c r="E125" s="180">
        <v>72000</v>
      </c>
      <c r="F125" s="180"/>
      <c r="G125" s="180">
        <f t="shared" si="3"/>
        <v>72000</v>
      </c>
      <c r="H125" s="10">
        <f t="shared" si="4"/>
        <v>0</v>
      </c>
      <c r="I125" s="179" t="s">
        <v>53</v>
      </c>
      <c r="J125" s="179"/>
      <c r="K125" s="179" t="s">
        <v>53</v>
      </c>
      <c r="L125" s="180"/>
    </row>
    <row r="126" spans="1:44" ht="32.4" customHeight="1" x14ac:dyDescent="0.3">
      <c r="A126" s="184" t="s">
        <v>347</v>
      </c>
      <c r="B126" s="178" t="s">
        <v>5070</v>
      </c>
      <c r="C126" s="180" t="s">
        <v>414</v>
      </c>
      <c r="D126" s="180">
        <v>72000</v>
      </c>
      <c r="E126" s="180">
        <v>72000</v>
      </c>
      <c r="F126" s="57"/>
      <c r="G126" s="180">
        <f t="shared" si="3"/>
        <v>72000</v>
      </c>
      <c r="H126" s="10">
        <f t="shared" si="4"/>
        <v>0</v>
      </c>
      <c r="I126" s="179" t="s">
        <v>53</v>
      </c>
      <c r="J126" s="179"/>
      <c r="K126" s="179" t="s">
        <v>53</v>
      </c>
      <c r="L126" s="180"/>
      <c r="M126" s="29"/>
      <c r="N126" s="27"/>
      <c r="O126" s="7"/>
      <c r="P126" s="7"/>
      <c r="Q126" s="27"/>
      <c r="R126" s="63"/>
    </row>
    <row r="127" spans="1:44" ht="32.4" customHeight="1" x14ac:dyDescent="0.3">
      <c r="A127" s="184" t="s">
        <v>347</v>
      </c>
      <c r="B127" s="178" t="s">
        <v>5071</v>
      </c>
      <c r="C127" s="180" t="s">
        <v>414</v>
      </c>
      <c r="D127" s="180">
        <v>72000</v>
      </c>
      <c r="E127" s="180">
        <v>72000</v>
      </c>
      <c r="F127" s="57"/>
      <c r="G127" s="180">
        <f t="shared" si="3"/>
        <v>72000</v>
      </c>
      <c r="H127" s="10">
        <f t="shared" si="4"/>
        <v>0</v>
      </c>
      <c r="I127" s="179" t="s">
        <v>53</v>
      </c>
      <c r="J127" s="179"/>
      <c r="K127" s="179" t="s">
        <v>53</v>
      </c>
      <c r="L127" s="180"/>
      <c r="M127" s="29"/>
      <c r="N127" s="27"/>
      <c r="O127" s="7"/>
      <c r="P127" s="7"/>
      <c r="Q127" s="27"/>
      <c r="R127" s="63"/>
    </row>
    <row r="128" spans="1:44" ht="32.4" customHeight="1" x14ac:dyDescent="0.3">
      <c r="A128" s="184" t="s">
        <v>347</v>
      </c>
      <c r="B128" s="178" t="s">
        <v>5072</v>
      </c>
      <c r="C128" s="180" t="s">
        <v>414</v>
      </c>
      <c r="D128" s="180">
        <v>72000</v>
      </c>
      <c r="E128" s="180">
        <v>72000</v>
      </c>
      <c r="F128" s="57"/>
      <c r="G128" s="180">
        <f t="shared" si="3"/>
        <v>72000</v>
      </c>
      <c r="H128" s="10">
        <f t="shared" si="4"/>
        <v>0</v>
      </c>
      <c r="I128" s="179" t="s">
        <v>53</v>
      </c>
      <c r="J128" s="179"/>
      <c r="K128" s="179" t="s">
        <v>53</v>
      </c>
      <c r="L128" s="180"/>
      <c r="M128" s="29"/>
      <c r="N128" s="27"/>
      <c r="O128" s="7"/>
      <c r="P128" s="7"/>
      <c r="Q128" s="27"/>
      <c r="R128" s="63"/>
    </row>
    <row r="129" spans="1:18" ht="32.4" customHeight="1" x14ac:dyDescent="0.3">
      <c r="A129" s="184" t="s">
        <v>5073</v>
      </c>
      <c r="B129" s="178" t="s">
        <v>5074</v>
      </c>
      <c r="C129" s="180" t="s">
        <v>414</v>
      </c>
      <c r="D129" s="180">
        <v>912000</v>
      </c>
      <c r="E129" s="180">
        <v>912000</v>
      </c>
      <c r="F129" s="57"/>
      <c r="G129" s="180">
        <f t="shared" si="3"/>
        <v>912000</v>
      </c>
      <c r="H129" s="10">
        <f t="shared" si="4"/>
        <v>0</v>
      </c>
      <c r="I129" s="179" t="s">
        <v>53</v>
      </c>
      <c r="J129" s="179"/>
      <c r="K129" s="179" t="s">
        <v>53</v>
      </c>
      <c r="L129" s="180"/>
      <c r="M129" s="29"/>
      <c r="N129" s="27"/>
      <c r="O129" s="7"/>
      <c r="P129" s="7"/>
      <c r="Q129" s="27"/>
      <c r="R129" s="63"/>
    </row>
    <row r="130" spans="1:18" ht="32.4" customHeight="1" x14ac:dyDescent="0.3">
      <c r="A130" s="184" t="s">
        <v>4752</v>
      </c>
      <c r="B130" s="178" t="s">
        <v>5075</v>
      </c>
      <c r="C130" s="180" t="s">
        <v>414</v>
      </c>
      <c r="D130" s="180">
        <v>1056000</v>
      </c>
      <c r="E130" s="180">
        <v>1056000</v>
      </c>
      <c r="F130" s="57"/>
      <c r="G130" s="180">
        <f t="shared" si="3"/>
        <v>1056000</v>
      </c>
      <c r="H130" s="10">
        <f t="shared" si="4"/>
        <v>0</v>
      </c>
      <c r="I130" s="179" t="s">
        <v>53</v>
      </c>
      <c r="J130" s="179"/>
      <c r="K130" s="179" t="s">
        <v>53</v>
      </c>
      <c r="L130" s="180"/>
      <c r="M130" s="29"/>
      <c r="N130" s="27"/>
      <c r="O130" s="7"/>
      <c r="P130" s="7"/>
      <c r="Q130" s="27"/>
      <c r="R130" s="63"/>
    </row>
    <row r="131" spans="1:18" ht="32.4" customHeight="1" x14ac:dyDescent="0.3">
      <c r="A131" s="184" t="s">
        <v>440</v>
      </c>
      <c r="B131" s="178" t="s">
        <v>5076</v>
      </c>
      <c r="C131" s="180" t="s">
        <v>414</v>
      </c>
      <c r="D131" s="180">
        <v>72000</v>
      </c>
      <c r="E131" s="180">
        <v>72000</v>
      </c>
      <c r="F131" s="57"/>
      <c r="G131" s="180">
        <f t="shared" si="3"/>
        <v>72000</v>
      </c>
      <c r="H131" s="10">
        <f t="shared" si="4"/>
        <v>0</v>
      </c>
      <c r="I131" s="179" t="s">
        <v>53</v>
      </c>
      <c r="J131" s="179"/>
      <c r="K131" s="179" t="s">
        <v>53</v>
      </c>
      <c r="L131" s="180"/>
      <c r="M131" s="29"/>
      <c r="N131" s="27"/>
      <c r="O131" s="7"/>
      <c r="P131" s="7"/>
      <c r="Q131" s="27"/>
      <c r="R131" s="63"/>
    </row>
    <row r="132" spans="1:18" ht="32.4" customHeight="1" x14ac:dyDescent="0.3">
      <c r="A132" s="184" t="s">
        <v>440</v>
      </c>
      <c r="B132" s="178" t="s">
        <v>5077</v>
      </c>
      <c r="C132" s="180" t="s">
        <v>414</v>
      </c>
      <c r="D132" s="180">
        <v>984000</v>
      </c>
      <c r="E132" s="180">
        <v>984000</v>
      </c>
      <c r="F132" s="57"/>
      <c r="G132" s="180">
        <f t="shared" si="3"/>
        <v>984000</v>
      </c>
      <c r="H132" s="10">
        <f t="shared" si="4"/>
        <v>0</v>
      </c>
      <c r="I132" s="179" t="s">
        <v>53</v>
      </c>
      <c r="J132" s="179"/>
      <c r="K132" s="179" t="s">
        <v>53</v>
      </c>
      <c r="L132" s="180"/>
      <c r="M132" s="29"/>
      <c r="N132" s="27"/>
      <c r="O132" s="7"/>
      <c r="P132" s="7"/>
      <c r="Q132" s="27"/>
      <c r="R132" s="63"/>
    </row>
    <row r="133" spans="1:18" ht="32.4" customHeight="1" x14ac:dyDescent="0.3">
      <c r="A133" s="184" t="s">
        <v>346</v>
      </c>
      <c r="B133" s="178" t="s">
        <v>5078</v>
      </c>
      <c r="C133" s="180" t="s">
        <v>414</v>
      </c>
      <c r="D133" s="180">
        <v>72000</v>
      </c>
      <c r="E133" s="180">
        <v>72000</v>
      </c>
      <c r="F133" s="57"/>
      <c r="G133" s="180">
        <f t="shared" si="3"/>
        <v>72000</v>
      </c>
      <c r="H133" s="10">
        <f t="shared" si="4"/>
        <v>0</v>
      </c>
      <c r="I133" s="179" t="s">
        <v>53</v>
      </c>
      <c r="J133" s="179"/>
      <c r="K133" s="179" t="s">
        <v>53</v>
      </c>
      <c r="L133" s="180"/>
      <c r="M133" s="29"/>
      <c r="N133" s="27"/>
      <c r="O133" s="7"/>
      <c r="P133" s="7"/>
      <c r="Q133" s="27"/>
      <c r="R133" s="63"/>
    </row>
    <row r="134" spans="1:18" ht="32.4" customHeight="1" x14ac:dyDescent="0.3">
      <c r="A134" s="39" t="s">
        <v>346</v>
      </c>
      <c r="B134" s="9" t="s">
        <v>5079</v>
      </c>
      <c r="C134" s="180" t="s">
        <v>414</v>
      </c>
      <c r="D134" s="57">
        <v>492000</v>
      </c>
      <c r="E134" s="57">
        <v>492000</v>
      </c>
      <c r="F134" s="57"/>
      <c r="G134" s="180">
        <f t="shared" si="3"/>
        <v>492000</v>
      </c>
      <c r="H134" s="10">
        <f t="shared" si="4"/>
        <v>0</v>
      </c>
      <c r="I134" s="179" t="s">
        <v>53</v>
      </c>
      <c r="J134" s="179"/>
      <c r="K134" s="179" t="s">
        <v>53</v>
      </c>
      <c r="L134" s="180"/>
      <c r="M134" s="29"/>
      <c r="N134" s="27"/>
      <c r="O134" s="7"/>
      <c r="P134" s="7"/>
      <c r="Q134" s="27"/>
      <c r="R134" s="63"/>
    </row>
    <row r="135" spans="1:18" ht="32.4" customHeight="1" x14ac:dyDescent="0.3">
      <c r="A135" s="39" t="s">
        <v>346</v>
      </c>
      <c r="B135" s="9" t="s">
        <v>5080</v>
      </c>
      <c r="C135" s="180" t="s">
        <v>414</v>
      </c>
      <c r="D135" s="57">
        <v>420000</v>
      </c>
      <c r="E135" s="57">
        <v>420000</v>
      </c>
      <c r="F135" s="57"/>
      <c r="G135" s="180">
        <f t="shared" si="3"/>
        <v>420000</v>
      </c>
      <c r="H135" s="10">
        <f t="shared" si="4"/>
        <v>0</v>
      </c>
      <c r="I135" s="179" t="s">
        <v>53</v>
      </c>
      <c r="J135" s="179"/>
      <c r="K135" s="179" t="s">
        <v>53</v>
      </c>
      <c r="L135" s="180"/>
      <c r="M135" s="29"/>
      <c r="N135" s="27"/>
      <c r="O135" s="7"/>
      <c r="P135" s="7"/>
      <c r="Q135" s="27"/>
      <c r="R135" s="63"/>
    </row>
    <row r="136" spans="1:18" ht="32.4" customHeight="1" x14ac:dyDescent="0.3">
      <c r="A136" s="39" t="s">
        <v>345</v>
      </c>
      <c r="B136" s="9" t="s">
        <v>5081</v>
      </c>
      <c r="C136" s="180" t="s">
        <v>414</v>
      </c>
      <c r="D136" s="57">
        <v>1416000</v>
      </c>
      <c r="E136" s="57">
        <v>1416000</v>
      </c>
      <c r="F136" s="57"/>
      <c r="G136" s="180">
        <f t="shared" si="3"/>
        <v>1416000</v>
      </c>
      <c r="H136" s="10">
        <f t="shared" si="4"/>
        <v>0</v>
      </c>
      <c r="I136" s="179" t="s">
        <v>53</v>
      </c>
      <c r="J136" s="179"/>
      <c r="K136" s="179" t="s">
        <v>53</v>
      </c>
      <c r="L136" s="180"/>
      <c r="M136" s="29"/>
      <c r="N136" s="27"/>
      <c r="O136" s="7"/>
      <c r="P136" s="7"/>
      <c r="Q136" s="27"/>
      <c r="R136" s="63"/>
    </row>
    <row r="137" spans="1:18" ht="32.4" customHeight="1" x14ac:dyDescent="0.3">
      <c r="A137" s="39" t="s">
        <v>104</v>
      </c>
      <c r="B137" s="9"/>
      <c r="C137" s="29"/>
      <c r="D137" s="57"/>
      <c r="E137" s="57"/>
      <c r="F137" s="57"/>
      <c r="G137" s="57"/>
      <c r="H137" s="57"/>
      <c r="I137" s="7"/>
      <c r="J137" s="7"/>
      <c r="K137" s="7"/>
      <c r="L137" s="7"/>
      <c r="M137" s="29"/>
      <c r="N137" s="27"/>
      <c r="O137" s="7"/>
      <c r="P137" s="7"/>
      <c r="Q137" s="27"/>
      <c r="R137" s="63"/>
    </row>
    <row r="138" spans="1:18" ht="32.4" customHeight="1" x14ac:dyDescent="0.3">
      <c r="A138" s="39" t="s">
        <v>105</v>
      </c>
      <c r="B138" s="9"/>
      <c r="C138" s="29"/>
      <c r="D138" s="57"/>
      <c r="E138" s="57"/>
      <c r="F138" s="57"/>
      <c r="G138" s="57"/>
      <c r="H138" s="57"/>
      <c r="I138" s="7"/>
      <c r="J138" s="7"/>
      <c r="K138" s="7"/>
      <c r="L138" s="7"/>
      <c r="M138" s="29"/>
      <c r="N138" s="27"/>
      <c r="O138" s="7"/>
      <c r="P138" s="7"/>
      <c r="Q138" s="27"/>
      <c r="R138" s="63"/>
    </row>
    <row r="139" spans="1:18" ht="32.4" customHeight="1" x14ac:dyDescent="0.3">
      <c r="A139" s="39" t="s">
        <v>106</v>
      </c>
      <c r="B139" s="9"/>
      <c r="C139" s="29"/>
      <c r="D139" s="57"/>
      <c r="E139" s="57"/>
      <c r="F139" s="57"/>
      <c r="G139" s="57"/>
      <c r="H139" s="57"/>
      <c r="I139" s="7"/>
      <c r="J139" s="7"/>
      <c r="K139" s="7"/>
      <c r="L139" s="7"/>
      <c r="M139" s="29"/>
      <c r="N139" s="27"/>
      <c r="O139" s="7"/>
      <c r="P139" s="7"/>
      <c r="Q139" s="27"/>
      <c r="R139" s="63"/>
    </row>
    <row r="140" spans="1:18" s="17" customFormat="1" ht="32.4" customHeight="1" x14ac:dyDescent="0.3">
      <c r="A140" s="202" t="s">
        <v>107</v>
      </c>
      <c r="B140" s="204"/>
      <c r="C140" s="204"/>
      <c r="D140" s="205">
        <f>D141+D304</f>
        <v>16083172000</v>
      </c>
      <c r="E140" s="205">
        <f>E141+E304</f>
        <v>16056664688</v>
      </c>
      <c r="F140" s="205">
        <f>F141+F304</f>
        <v>0</v>
      </c>
      <c r="G140" s="205">
        <f>G141+G304</f>
        <v>16056664688</v>
      </c>
      <c r="H140" s="205">
        <f>H141+H304</f>
        <v>26507312</v>
      </c>
      <c r="I140" s="206"/>
      <c r="J140" s="206"/>
      <c r="K140" s="206"/>
      <c r="L140" s="206"/>
      <c r="M140" s="205"/>
      <c r="N140" s="205">
        <f>N141+N304</f>
        <v>26507312</v>
      </c>
      <c r="O140" s="177"/>
      <c r="P140" s="206"/>
      <c r="Q140" s="177"/>
      <c r="R140" s="207"/>
    </row>
    <row r="141" spans="1:18" s="17" customFormat="1" ht="32.4" customHeight="1" outlineLevel="1" x14ac:dyDescent="0.3">
      <c r="A141" s="196" t="s">
        <v>108</v>
      </c>
      <c r="B141" s="197"/>
      <c r="C141" s="197"/>
      <c r="D141" s="198">
        <f>D143</f>
        <v>13144913000</v>
      </c>
      <c r="E141" s="198">
        <f>E143</f>
        <v>13121511249</v>
      </c>
      <c r="F141" s="198">
        <f>F143</f>
        <v>0</v>
      </c>
      <c r="G141" s="198">
        <f>G143</f>
        <v>13121511249</v>
      </c>
      <c r="H141" s="198">
        <f>H143</f>
        <v>23401751</v>
      </c>
      <c r="I141" s="199"/>
      <c r="J141" s="199"/>
      <c r="K141" s="199"/>
      <c r="L141" s="199"/>
      <c r="M141" s="197"/>
      <c r="N141" s="200">
        <f>N143</f>
        <v>23401751</v>
      </c>
      <c r="O141" s="200"/>
      <c r="P141" s="199"/>
      <c r="Q141" s="200"/>
      <c r="R141" s="201"/>
    </row>
    <row r="142" spans="1:18" ht="32.4" customHeight="1" outlineLevel="2" x14ac:dyDescent="0.3">
      <c r="A142" s="8" t="s">
        <v>109</v>
      </c>
      <c r="B142" s="9"/>
      <c r="C142" s="29"/>
      <c r="D142" s="57"/>
      <c r="E142" s="57"/>
      <c r="F142" s="57"/>
      <c r="G142" s="57"/>
      <c r="H142" s="57"/>
      <c r="I142" s="7"/>
      <c r="J142" s="7"/>
      <c r="K142" s="7"/>
      <c r="L142" s="7"/>
      <c r="M142" s="29"/>
      <c r="N142" s="27"/>
      <c r="O142" s="7"/>
      <c r="P142" s="7"/>
      <c r="Q142" s="27"/>
      <c r="R142" s="63"/>
    </row>
    <row r="143" spans="1:18" s="17" customFormat="1" ht="32.4" customHeight="1" outlineLevel="2" x14ac:dyDescent="0.3">
      <c r="A143" s="38" t="s">
        <v>110</v>
      </c>
      <c r="B143" s="9"/>
      <c r="C143" s="9" t="s">
        <v>111</v>
      </c>
      <c r="D143" s="56">
        <f>SUM(D144:D303)</f>
        <v>13144913000</v>
      </c>
      <c r="E143" s="56">
        <f t="shared" ref="E143:N143" si="5">SUM(E144:E303)</f>
        <v>13121511249</v>
      </c>
      <c r="F143" s="56">
        <f t="shared" si="5"/>
        <v>0</v>
      </c>
      <c r="G143" s="56">
        <f t="shared" si="5"/>
        <v>13121511249</v>
      </c>
      <c r="H143" s="56">
        <f t="shared" si="5"/>
        <v>23401751</v>
      </c>
      <c r="I143" s="56"/>
      <c r="J143" s="56"/>
      <c r="K143" s="56"/>
      <c r="L143" s="56"/>
      <c r="M143" s="56"/>
      <c r="N143" s="56">
        <f t="shared" si="5"/>
        <v>23401751</v>
      </c>
      <c r="O143" s="14"/>
      <c r="P143" s="12"/>
      <c r="Q143" s="14"/>
      <c r="R143" s="16"/>
    </row>
    <row r="144" spans="1:18" s="17" customFormat="1" ht="33.9" customHeight="1" x14ac:dyDescent="0.3">
      <c r="A144" s="8" t="s">
        <v>5260</v>
      </c>
      <c r="B144" s="25" t="s">
        <v>5261</v>
      </c>
      <c r="C144" s="9" t="s">
        <v>5262</v>
      </c>
      <c r="D144" s="10">
        <v>18000000</v>
      </c>
      <c r="E144" s="10">
        <v>17999842</v>
      </c>
      <c r="F144" s="56"/>
      <c r="G144" s="10">
        <f>E144+F144</f>
        <v>17999842</v>
      </c>
      <c r="H144" s="10">
        <f>D144-E144</f>
        <v>158</v>
      </c>
      <c r="I144" s="12" t="s">
        <v>37</v>
      </c>
      <c r="J144" s="11"/>
      <c r="K144" s="11"/>
      <c r="L144" s="11"/>
      <c r="M144" s="56"/>
      <c r="N144" s="14">
        <f>H144</f>
        <v>158</v>
      </c>
      <c r="O144" s="14" t="s">
        <v>5373</v>
      </c>
      <c r="P144" s="12" t="s">
        <v>37</v>
      </c>
      <c r="Q144" s="12"/>
      <c r="R144" s="16" t="s">
        <v>883</v>
      </c>
    </row>
    <row r="145" spans="1:18" s="17" customFormat="1" ht="33.9" customHeight="1" x14ac:dyDescent="0.3">
      <c r="A145" s="8" t="s">
        <v>5260</v>
      </c>
      <c r="B145" s="25" t="s">
        <v>5263</v>
      </c>
      <c r="C145" s="9" t="s">
        <v>5262</v>
      </c>
      <c r="D145" s="10">
        <v>13000000</v>
      </c>
      <c r="E145" s="10">
        <v>12998868</v>
      </c>
      <c r="F145" s="56"/>
      <c r="G145" s="10">
        <f>E145+F145</f>
        <v>12998868</v>
      </c>
      <c r="H145" s="10">
        <f>D145-E145</f>
        <v>1132</v>
      </c>
      <c r="I145" s="12" t="s">
        <v>37</v>
      </c>
      <c r="J145" s="11"/>
      <c r="K145" s="11"/>
      <c r="L145" s="11"/>
      <c r="M145" s="56"/>
      <c r="N145" s="14">
        <f t="shared" ref="N145:N208" si="6">H145</f>
        <v>1132</v>
      </c>
      <c r="O145" s="14" t="s">
        <v>5373</v>
      </c>
      <c r="P145" s="12" t="s">
        <v>37</v>
      </c>
      <c r="Q145" s="12"/>
      <c r="R145" s="16" t="s">
        <v>32</v>
      </c>
    </row>
    <row r="146" spans="1:18" s="17" customFormat="1" ht="33.9" customHeight="1" x14ac:dyDescent="0.3">
      <c r="A146" s="8" t="s">
        <v>5264</v>
      </c>
      <c r="B146" s="25" t="s">
        <v>619</v>
      </c>
      <c r="C146" s="9" t="s">
        <v>5262</v>
      </c>
      <c r="D146" s="10">
        <v>12427000</v>
      </c>
      <c r="E146" s="10">
        <v>12427000</v>
      </c>
      <c r="F146" s="56"/>
      <c r="G146" s="10">
        <f t="shared" ref="G146:G209" si="7">E146+F146</f>
        <v>12427000</v>
      </c>
      <c r="H146" s="10">
        <f t="shared" ref="H146:H209" si="8">D146-E146</f>
        <v>0</v>
      </c>
      <c r="I146" s="12" t="s">
        <v>37</v>
      </c>
      <c r="J146" s="11"/>
      <c r="K146" s="11"/>
      <c r="L146" s="11"/>
      <c r="M146" s="56"/>
      <c r="N146" s="14">
        <f t="shared" si="6"/>
        <v>0</v>
      </c>
      <c r="O146" s="14"/>
      <c r="P146" s="12" t="s">
        <v>37</v>
      </c>
      <c r="Q146" s="12"/>
      <c r="R146" s="16" t="s">
        <v>32</v>
      </c>
    </row>
    <row r="147" spans="1:18" s="17" customFormat="1" ht="33.9" customHeight="1" x14ac:dyDescent="0.3">
      <c r="A147" s="8" t="s">
        <v>5265</v>
      </c>
      <c r="B147" s="25" t="s">
        <v>5266</v>
      </c>
      <c r="C147" s="9" t="s">
        <v>5267</v>
      </c>
      <c r="D147" s="10">
        <v>63717000</v>
      </c>
      <c r="E147" s="10">
        <v>63697311</v>
      </c>
      <c r="F147" s="56"/>
      <c r="G147" s="10">
        <f t="shared" si="7"/>
        <v>63697311</v>
      </c>
      <c r="H147" s="10">
        <f t="shared" si="8"/>
        <v>19689</v>
      </c>
      <c r="I147" s="12" t="s">
        <v>37</v>
      </c>
      <c r="J147" s="11"/>
      <c r="K147" s="11"/>
      <c r="L147" s="11"/>
      <c r="M147" s="56"/>
      <c r="N147" s="14">
        <f t="shared" si="6"/>
        <v>19689</v>
      </c>
      <c r="O147" s="14" t="s">
        <v>5373</v>
      </c>
      <c r="P147" s="12" t="s">
        <v>37</v>
      </c>
      <c r="Q147" s="12"/>
      <c r="R147" s="16" t="s">
        <v>32</v>
      </c>
    </row>
    <row r="148" spans="1:18" s="17" customFormat="1" ht="33.9" customHeight="1" x14ac:dyDescent="0.3">
      <c r="A148" s="8" t="s">
        <v>445</v>
      </c>
      <c r="B148" s="25" t="s">
        <v>5268</v>
      </c>
      <c r="C148" s="9" t="s">
        <v>5267</v>
      </c>
      <c r="D148" s="10">
        <v>31403000</v>
      </c>
      <c r="E148" s="10">
        <v>31403000</v>
      </c>
      <c r="F148" s="56"/>
      <c r="G148" s="10">
        <f t="shared" si="7"/>
        <v>31403000</v>
      </c>
      <c r="H148" s="10">
        <f t="shared" si="8"/>
        <v>0</v>
      </c>
      <c r="I148" s="12" t="s">
        <v>37</v>
      </c>
      <c r="J148" s="11"/>
      <c r="K148" s="11"/>
      <c r="L148" s="11"/>
      <c r="M148" s="56"/>
      <c r="N148" s="14">
        <f t="shared" si="6"/>
        <v>0</v>
      </c>
      <c r="O148" s="14"/>
      <c r="P148" s="12" t="s">
        <v>37</v>
      </c>
      <c r="Q148" s="12"/>
      <c r="R148" s="16" t="s">
        <v>32</v>
      </c>
    </row>
    <row r="149" spans="1:18" s="17" customFormat="1" ht="33.9" customHeight="1" x14ac:dyDescent="0.3">
      <c r="A149" s="8" t="s">
        <v>445</v>
      </c>
      <c r="B149" s="25" t="s">
        <v>5269</v>
      </c>
      <c r="C149" s="9" t="s">
        <v>5267</v>
      </c>
      <c r="D149" s="10">
        <v>26866000</v>
      </c>
      <c r="E149" s="10">
        <v>26866000</v>
      </c>
      <c r="F149" s="56"/>
      <c r="G149" s="10">
        <f t="shared" si="7"/>
        <v>26866000</v>
      </c>
      <c r="H149" s="10">
        <f t="shared" si="8"/>
        <v>0</v>
      </c>
      <c r="I149" s="12" t="s">
        <v>37</v>
      </c>
      <c r="J149" s="11"/>
      <c r="K149" s="11"/>
      <c r="L149" s="11"/>
      <c r="M149" s="56"/>
      <c r="N149" s="14">
        <f t="shared" si="6"/>
        <v>0</v>
      </c>
      <c r="O149" s="14"/>
      <c r="P149" s="12" t="s">
        <v>37</v>
      </c>
      <c r="Q149" s="12"/>
      <c r="R149" s="16" t="s">
        <v>32</v>
      </c>
    </row>
    <row r="150" spans="1:18" s="17" customFormat="1" ht="33.9" customHeight="1" x14ac:dyDescent="0.3">
      <c r="A150" s="8" t="s">
        <v>445</v>
      </c>
      <c r="B150" s="25" t="s">
        <v>5270</v>
      </c>
      <c r="C150" s="9" t="s">
        <v>5267</v>
      </c>
      <c r="D150" s="10">
        <v>58503000</v>
      </c>
      <c r="E150" s="10">
        <v>58503000</v>
      </c>
      <c r="F150" s="56"/>
      <c r="G150" s="10">
        <f t="shared" si="7"/>
        <v>58503000</v>
      </c>
      <c r="H150" s="10">
        <f t="shared" si="8"/>
        <v>0</v>
      </c>
      <c r="I150" s="12" t="s">
        <v>37</v>
      </c>
      <c r="J150" s="11"/>
      <c r="K150" s="11"/>
      <c r="L150" s="11"/>
      <c r="M150" s="56"/>
      <c r="N150" s="14">
        <f t="shared" si="6"/>
        <v>0</v>
      </c>
      <c r="O150" s="14"/>
      <c r="P150" s="12" t="s">
        <v>37</v>
      </c>
      <c r="Q150" s="12"/>
      <c r="R150" s="16" t="s">
        <v>32</v>
      </c>
    </row>
    <row r="151" spans="1:18" s="17" customFormat="1" ht="33.9" customHeight="1" x14ac:dyDescent="0.3">
      <c r="A151" s="8" t="s">
        <v>470</v>
      </c>
      <c r="B151" s="25" t="s">
        <v>5271</v>
      </c>
      <c r="C151" s="9" t="s">
        <v>5267</v>
      </c>
      <c r="D151" s="10">
        <v>108437000</v>
      </c>
      <c r="E151" s="10">
        <v>108409164</v>
      </c>
      <c r="F151" s="56"/>
      <c r="G151" s="10">
        <f t="shared" si="7"/>
        <v>108409164</v>
      </c>
      <c r="H151" s="10">
        <f t="shared" si="8"/>
        <v>27836</v>
      </c>
      <c r="I151" s="12" t="s">
        <v>37</v>
      </c>
      <c r="J151" s="11"/>
      <c r="K151" s="11"/>
      <c r="L151" s="11"/>
      <c r="M151" s="56"/>
      <c r="N151" s="14">
        <f t="shared" si="6"/>
        <v>27836</v>
      </c>
      <c r="O151" s="14" t="s">
        <v>5373</v>
      </c>
      <c r="P151" s="12" t="s">
        <v>37</v>
      </c>
      <c r="Q151" s="12"/>
      <c r="R151" s="16" t="s">
        <v>32</v>
      </c>
    </row>
    <row r="152" spans="1:18" s="17" customFormat="1" ht="33.9" customHeight="1" x14ac:dyDescent="0.3">
      <c r="A152" s="8" t="s">
        <v>68</v>
      </c>
      <c r="B152" s="25" t="s">
        <v>5272</v>
      </c>
      <c r="C152" s="9" t="s">
        <v>5267</v>
      </c>
      <c r="D152" s="10">
        <v>37867000</v>
      </c>
      <c r="E152" s="10">
        <v>37867000</v>
      </c>
      <c r="F152" s="56"/>
      <c r="G152" s="10">
        <f t="shared" si="7"/>
        <v>37867000</v>
      </c>
      <c r="H152" s="10">
        <f t="shared" si="8"/>
        <v>0</v>
      </c>
      <c r="I152" s="12" t="s">
        <v>37</v>
      </c>
      <c r="J152" s="11"/>
      <c r="K152" s="11"/>
      <c r="L152" s="11"/>
      <c r="M152" s="56"/>
      <c r="N152" s="14">
        <f t="shared" si="6"/>
        <v>0</v>
      </c>
      <c r="O152" s="14"/>
      <c r="P152" s="12" t="s">
        <v>37</v>
      </c>
      <c r="Q152" s="12"/>
      <c r="R152" s="16" t="s">
        <v>32</v>
      </c>
    </row>
    <row r="153" spans="1:18" s="17" customFormat="1" ht="33.9" customHeight="1" x14ac:dyDescent="0.3">
      <c r="A153" s="8" t="s">
        <v>68</v>
      </c>
      <c r="B153" s="25" t="s">
        <v>5273</v>
      </c>
      <c r="C153" s="9" t="s">
        <v>5267</v>
      </c>
      <c r="D153" s="10">
        <v>136321000</v>
      </c>
      <c r="E153" s="10">
        <v>136316000</v>
      </c>
      <c r="F153" s="56"/>
      <c r="G153" s="10">
        <f t="shared" si="7"/>
        <v>136316000</v>
      </c>
      <c r="H153" s="10">
        <f t="shared" si="8"/>
        <v>5000</v>
      </c>
      <c r="I153" s="12" t="s">
        <v>37</v>
      </c>
      <c r="J153" s="11"/>
      <c r="K153" s="11"/>
      <c r="L153" s="11"/>
      <c r="M153" s="56"/>
      <c r="N153" s="14">
        <f t="shared" si="6"/>
        <v>5000</v>
      </c>
      <c r="O153" s="14" t="s">
        <v>5373</v>
      </c>
      <c r="P153" s="12" t="s">
        <v>37</v>
      </c>
      <c r="Q153" s="12"/>
      <c r="R153" s="16" t="s">
        <v>32</v>
      </c>
    </row>
    <row r="154" spans="1:18" s="17" customFormat="1" ht="33.9" customHeight="1" x14ac:dyDescent="0.3">
      <c r="A154" s="8" t="s">
        <v>68</v>
      </c>
      <c r="B154" s="25" t="s">
        <v>4972</v>
      </c>
      <c r="C154" s="9" t="s">
        <v>5267</v>
      </c>
      <c r="D154" s="10">
        <v>44978000</v>
      </c>
      <c r="E154" s="10">
        <v>44978000</v>
      </c>
      <c r="F154" s="56"/>
      <c r="G154" s="10">
        <f t="shared" si="7"/>
        <v>44978000</v>
      </c>
      <c r="H154" s="10">
        <f t="shared" si="8"/>
        <v>0</v>
      </c>
      <c r="I154" s="12" t="s">
        <v>37</v>
      </c>
      <c r="J154" s="11"/>
      <c r="K154" s="11"/>
      <c r="L154" s="11"/>
      <c r="M154" s="56"/>
      <c r="N154" s="14">
        <f t="shared" si="6"/>
        <v>0</v>
      </c>
      <c r="O154" s="14"/>
      <c r="P154" s="12" t="s">
        <v>37</v>
      </c>
      <c r="Q154" s="12"/>
      <c r="R154" s="16" t="s">
        <v>32</v>
      </c>
    </row>
    <row r="155" spans="1:18" s="17" customFormat="1" ht="33.9" customHeight="1" x14ac:dyDescent="0.3">
      <c r="A155" s="8" t="s">
        <v>68</v>
      </c>
      <c r="B155" s="25" t="s">
        <v>5274</v>
      </c>
      <c r="C155" s="9" t="s">
        <v>5267</v>
      </c>
      <c r="D155" s="10">
        <v>54439000</v>
      </c>
      <c r="E155" s="10">
        <v>54439000</v>
      </c>
      <c r="F155" s="56"/>
      <c r="G155" s="10">
        <f t="shared" si="7"/>
        <v>54439000</v>
      </c>
      <c r="H155" s="10">
        <f t="shared" si="8"/>
        <v>0</v>
      </c>
      <c r="I155" s="12" t="s">
        <v>37</v>
      </c>
      <c r="J155" s="11"/>
      <c r="K155" s="11"/>
      <c r="L155" s="11"/>
      <c r="M155" s="56"/>
      <c r="N155" s="14">
        <f t="shared" si="6"/>
        <v>0</v>
      </c>
      <c r="O155" s="14"/>
      <c r="P155" s="12" t="s">
        <v>37</v>
      </c>
      <c r="Q155" s="12"/>
      <c r="R155" s="16" t="s">
        <v>32</v>
      </c>
    </row>
    <row r="156" spans="1:18" s="17" customFormat="1" ht="33.9" customHeight="1" x14ac:dyDescent="0.3">
      <c r="A156" s="8" t="s">
        <v>68</v>
      </c>
      <c r="B156" s="25" t="s">
        <v>5275</v>
      </c>
      <c r="C156" s="9" t="s">
        <v>5267</v>
      </c>
      <c r="D156" s="10">
        <v>103032000</v>
      </c>
      <c r="E156" s="10">
        <v>102979622</v>
      </c>
      <c r="F156" s="56"/>
      <c r="G156" s="10">
        <f t="shared" si="7"/>
        <v>102979622</v>
      </c>
      <c r="H156" s="10">
        <f t="shared" si="8"/>
        <v>52378</v>
      </c>
      <c r="I156" s="12" t="s">
        <v>37</v>
      </c>
      <c r="J156" s="11"/>
      <c r="K156" s="11"/>
      <c r="L156" s="11"/>
      <c r="M156" s="56"/>
      <c r="N156" s="14">
        <f t="shared" si="6"/>
        <v>52378</v>
      </c>
      <c r="O156" s="14" t="s">
        <v>5373</v>
      </c>
      <c r="P156" s="12" t="s">
        <v>37</v>
      </c>
      <c r="Q156" s="12"/>
      <c r="R156" s="16" t="s">
        <v>32</v>
      </c>
    </row>
    <row r="157" spans="1:18" s="17" customFormat="1" ht="33.9" customHeight="1" x14ac:dyDescent="0.3">
      <c r="A157" s="8" t="s">
        <v>68</v>
      </c>
      <c r="B157" s="25" t="s">
        <v>5276</v>
      </c>
      <c r="C157" s="9" t="s">
        <v>5267</v>
      </c>
      <c r="D157" s="10">
        <v>211831000</v>
      </c>
      <c r="E157" s="10">
        <v>211831000</v>
      </c>
      <c r="F157" s="56"/>
      <c r="G157" s="10">
        <f t="shared" si="7"/>
        <v>211831000</v>
      </c>
      <c r="H157" s="10">
        <f t="shared" si="8"/>
        <v>0</v>
      </c>
      <c r="I157" s="12" t="s">
        <v>37</v>
      </c>
      <c r="J157" s="11"/>
      <c r="K157" s="11"/>
      <c r="L157" s="11"/>
      <c r="M157" s="56"/>
      <c r="N157" s="14">
        <f t="shared" si="6"/>
        <v>0</v>
      </c>
      <c r="O157" s="14"/>
      <c r="P157" s="12" t="s">
        <v>37</v>
      </c>
      <c r="Q157" s="12"/>
      <c r="R157" s="16" t="s">
        <v>32</v>
      </c>
    </row>
    <row r="158" spans="1:18" s="17" customFormat="1" ht="33.9" customHeight="1" x14ac:dyDescent="0.3">
      <c r="A158" s="8" t="s">
        <v>152</v>
      </c>
      <c r="B158" s="25" t="s">
        <v>5277</v>
      </c>
      <c r="C158" s="9" t="s">
        <v>5262</v>
      </c>
      <c r="D158" s="10">
        <v>54328000</v>
      </c>
      <c r="E158" s="10">
        <v>54328000</v>
      </c>
      <c r="F158" s="56"/>
      <c r="G158" s="10">
        <f t="shared" si="7"/>
        <v>54328000</v>
      </c>
      <c r="H158" s="10">
        <f t="shared" si="8"/>
        <v>0</v>
      </c>
      <c r="I158" s="12" t="s">
        <v>37</v>
      </c>
      <c r="J158" s="11"/>
      <c r="K158" s="11"/>
      <c r="L158" s="11"/>
      <c r="M158" s="56"/>
      <c r="N158" s="14">
        <f t="shared" si="6"/>
        <v>0</v>
      </c>
      <c r="O158" s="14"/>
      <c r="P158" s="12" t="s">
        <v>37</v>
      </c>
      <c r="Q158" s="12"/>
      <c r="R158" s="16" t="s">
        <v>32</v>
      </c>
    </row>
    <row r="159" spans="1:18" s="17" customFormat="1" ht="33.9" customHeight="1" x14ac:dyDescent="0.3">
      <c r="A159" s="8" t="s">
        <v>67</v>
      </c>
      <c r="B159" s="25" t="s">
        <v>5278</v>
      </c>
      <c r="C159" s="9" t="s">
        <v>5262</v>
      </c>
      <c r="D159" s="10">
        <v>9948000</v>
      </c>
      <c r="E159" s="10">
        <v>9948000</v>
      </c>
      <c r="F159" s="56"/>
      <c r="G159" s="10">
        <f t="shared" si="7"/>
        <v>9948000</v>
      </c>
      <c r="H159" s="10">
        <f t="shared" si="8"/>
        <v>0</v>
      </c>
      <c r="I159" s="12" t="s">
        <v>37</v>
      </c>
      <c r="J159" s="11"/>
      <c r="K159" s="11"/>
      <c r="L159" s="11"/>
      <c r="M159" s="56"/>
      <c r="N159" s="14">
        <f t="shared" si="6"/>
        <v>0</v>
      </c>
      <c r="O159" s="14"/>
      <c r="P159" s="12" t="s">
        <v>37</v>
      </c>
      <c r="Q159" s="12"/>
      <c r="R159" s="16" t="s">
        <v>32</v>
      </c>
    </row>
    <row r="160" spans="1:18" s="17" customFormat="1" ht="33.9" customHeight="1" x14ac:dyDescent="0.3">
      <c r="A160" s="8" t="s">
        <v>67</v>
      </c>
      <c r="B160" s="25" t="s">
        <v>5279</v>
      </c>
      <c r="C160" s="9" t="s">
        <v>5262</v>
      </c>
      <c r="D160" s="10">
        <v>19997000</v>
      </c>
      <c r="E160" s="10">
        <v>19997000</v>
      </c>
      <c r="F160" s="56"/>
      <c r="G160" s="10">
        <f t="shared" si="7"/>
        <v>19997000</v>
      </c>
      <c r="H160" s="10">
        <f t="shared" si="8"/>
        <v>0</v>
      </c>
      <c r="I160" s="12" t="s">
        <v>37</v>
      </c>
      <c r="J160" s="11"/>
      <c r="K160" s="11"/>
      <c r="L160" s="11"/>
      <c r="M160" s="56"/>
      <c r="N160" s="14">
        <f t="shared" si="6"/>
        <v>0</v>
      </c>
      <c r="O160" s="14"/>
      <c r="P160" s="12" t="s">
        <v>37</v>
      </c>
      <c r="Q160" s="12"/>
      <c r="R160" s="16" t="s">
        <v>32</v>
      </c>
    </row>
    <row r="161" spans="1:18" s="17" customFormat="1" ht="33.9" customHeight="1" x14ac:dyDescent="0.3">
      <c r="A161" s="8" t="s">
        <v>67</v>
      </c>
      <c r="B161" s="25" t="s">
        <v>5239</v>
      </c>
      <c r="C161" s="9" t="s">
        <v>5267</v>
      </c>
      <c r="D161" s="10">
        <v>103213000</v>
      </c>
      <c r="E161" s="10">
        <v>103213000</v>
      </c>
      <c r="F161" s="56"/>
      <c r="G161" s="10">
        <f t="shared" si="7"/>
        <v>103213000</v>
      </c>
      <c r="H161" s="10">
        <f t="shared" si="8"/>
        <v>0</v>
      </c>
      <c r="I161" s="12" t="s">
        <v>37</v>
      </c>
      <c r="J161" s="11"/>
      <c r="K161" s="11"/>
      <c r="L161" s="11"/>
      <c r="M161" s="56"/>
      <c r="N161" s="14">
        <f t="shared" si="6"/>
        <v>0</v>
      </c>
      <c r="O161" s="14"/>
      <c r="P161" s="12" t="s">
        <v>37</v>
      </c>
      <c r="Q161" s="12"/>
      <c r="R161" s="16" t="s">
        <v>32</v>
      </c>
    </row>
    <row r="162" spans="1:18" s="17" customFormat="1" ht="33.9" customHeight="1" x14ac:dyDescent="0.3">
      <c r="A162" s="8" t="s">
        <v>67</v>
      </c>
      <c r="B162" s="25" t="s">
        <v>5244</v>
      </c>
      <c r="C162" s="9" t="s">
        <v>5267</v>
      </c>
      <c r="D162" s="10">
        <v>123453000</v>
      </c>
      <c r="E162" s="10">
        <v>123453000</v>
      </c>
      <c r="F162" s="56"/>
      <c r="G162" s="10">
        <f t="shared" si="7"/>
        <v>123453000</v>
      </c>
      <c r="H162" s="10">
        <f t="shared" si="8"/>
        <v>0</v>
      </c>
      <c r="I162" s="12" t="s">
        <v>37</v>
      </c>
      <c r="J162" s="11"/>
      <c r="K162" s="11"/>
      <c r="L162" s="11"/>
      <c r="M162" s="56"/>
      <c r="N162" s="14">
        <f t="shared" si="6"/>
        <v>0</v>
      </c>
      <c r="O162" s="14"/>
      <c r="P162" s="12" t="s">
        <v>37</v>
      </c>
      <c r="Q162" s="12"/>
      <c r="R162" s="16" t="s">
        <v>32</v>
      </c>
    </row>
    <row r="163" spans="1:18" s="17" customFormat="1" ht="33.9" customHeight="1" x14ac:dyDescent="0.3">
      <c r="A163" s="8" t="s">
        <v>67</v>
      </c>
      <c r="B163" s="25" t="s">
        <v>5280</v>
      </c>
      <c r="C163" s="9" t="s">
        <v>5267</v>
      </c>
      <c r="D163" s="10">
        <v>66423000</v>
      </c>
      <c r="E163" s="10">
        <v>66423000</v>
      </c>
      <c r="F163" s="56"/>
      <c r="G163" s="10">
        <f t="shared" si="7"/>
        <v>66423000</v>
      </c>
      <c r="H163" s="10">
        <f t="shared" si="8"/>
        <v>0</v>
      </c>
      <c r="I163" s="12" t="s">
        <v>37</v>
      </c>
      <c r="J163" s="11"/>
      <c r="K163" s="11"/>
      <c r="L163" s="11"/>
      <c r="M163" s="56"/>
      <c r="N163" s="14">
        <f t="shared" si="6"/>
        <v>0</v>
      </c>
      <c r="O163" s="14"/>
      <c r="P163" s="12" t="s">
        <v>37</v>
      </c>
      <c r="Q163" s="12"/>
      <c r="R163" s="16" t="s">
        <v>32</v>
      </c>
    </row>
    <row r="164" spans="1:18" s="17" customFormat="1" ht="33.9" customHeight="1" x14ac:dyDescent="0.3">
      <c r="A164" s="8" t="s">
        <v>67</v>
      </c>
      <c r="B164" s="25" t="s">
        <v>5247</v>
      </c>
      <c r="C164" s="9" t="s">
        <v>5267</v>
      </c>
      <c r="D164" s="10">
        <v>2277000</v>
      </c>
      <c r="E164" s="10">
        <v>2277000</v>
      </c>
      <c r="F164" s="56"/>
      <c r="G164" s="10">
        <f t="shared" si="7"/>
        <v>2277000</v>
      </c>
      <c r="H164" s="10">
        <f t="shared" si="8"/>
        <v>0</v>
      </c>
      <c r="I164" s="12" t="s">
        <v>37</v>
      </c>
      <c r="J164" s="11"/>
      <c r="K164" s="11"/>
      <c r="L164" s="11"/>
      <c r="M164" s="56"/>
      <c r="N164" s="14">
        <f t="shared" si="6"/>
        <v>0</v>
      </c>
      <c r="O164" s="14"/>
      <c r="P164" s="12" t="s">
        <v>37</v>
      </c>
      <c r="Q164" s="12"/>
      <c r="R164" s="16" t="s">
        <v>32</v>
      </c>
    </row>
    <row r="165" spans="1:18" s="17" customFormat="1" ht="33.9" customHeight="1" x14ac:dyDescent="0.3">
      <c r="A165" s="8" t="s">
        <v>67</v>
      </c>
      <c r="B165" s="25" t="s">
        <v>5254</v>
      </c>
      <c r="C165" s="9" t="s">
        <v>5267</v>
      </c>
      <c r="D165" s="10">
        <v>233192000</v>
      </c>
      <c r="E165" s="10">
        <v>233192000</v>
      </c>
      <c r="F165" s="56"/>
      <c r="G165" s="10">
        <f t="shared" si="7"/>
        <v>233192000</v>
      </c>
      <c r="H165" s="10">
        <f t="shared" si="8"/>
        <v>0</v>
      </c>
      <c r="I165" s="12" t="s">
        <v>37</v>
      </c>
      <c r="J165" s="11"/>
      <c r="K165" s="11"/>
      <c r="L165" s="11"/>
      <c r="M165" s="56"/>
      <c r="N165" s="14">
        <f t="shared" si="6"/>
        <v>0</v>
      </c>
      <c r="O165" s="14"/>
      <c r="P165" s="12" t="s">
        <v>37</v>
      </c>
      <c r="Q165" s="12"/>
      <c r="R165" s="16" t="s">
        <v>32</v>
      </c>
    </row>
    <row r="166" spans="1:18" s="17" customFormat="1" ht="33.9" customHeight="1" x14ac:dyDescent="0.3">
      <c r="A166" s="8" t="s">
        <v>67</v>
      </c>
      <c r="B166" s="25" t="s">
        <v>5253</v>
      </c>
      <c r="C166" s="9" t="s">
        <v>5267</v>
      </c>
      <c r="D166" s="10">
        <v>186264000</v>
      </c>
      <c r="E166" s="10">
        <v>186264000</v>
      </c>
      <c r="F166" s="56"/>
      <c r="G166" s="10">
        <f t="shared" si="7"/>
        <v>186264000</v>
      </c>
      <c r="H166" s="10">
        <f t="shared" si="8"/>
        <v>0</v>
      </c>
      <c r="I166" s="12" t="s">
        <v>37</v>
      </c>
      <c r="J166" s="11"/>
      <c r="K166" s="11"/>
      <c r="L166" s="11"/>
      <c r="M166" s="56"/>
      <c r="N166" s="14">
        <f t="shared" si="6"/>
        <v>0</v>
      </c>
      <c r="O166" s="14"/>
      <c r="P166" s="12" t="s">
        <v>37</v>
      </c>
      <c r="Q166" s="12"/>
      <c r="R166" s="16" t="s">
        <v>32</v>
      </c>
    </row>
    <row r="167" spans="1:18" s="17" customFormat="1" ht="33.9" customHeight="1" x14ac:dyDescent="0.3">
      <c r="A167" s="8" t="s">
        <v>67</v>
      </c>
      <c r="B167" s="25" t="s">
        <v>5281</v>
      </c>
      <c r="C167" s="9" t="s">
        <v>5267</v>
      </c>
      <c r="D167" s="10">
        <v>54705000</v>
      </c>
      <c r="E167" s="10">
        <v>54705000</v>
      </c>
      <c r="F167" s="56"/>
      <c r="G167" s="10">
        <f t="shared" si="7"/>
        <v>54705000</v>
      </c>
      <c r="H167" s="10">
        <f t="shared" si="8"/>
        <v>0</v>
      </c>
      <c r="I167" s="12" t="s">
        <v>37</v>
      </c>
      <c r="J167" s="11"/>
      <c r="K167" s="11"/>
      <c r="L167" s="11"/>
      <c r="M167" s="56"/>
      <c r="N167" s="14">
        <f t="shared" si="6"/>
        <v>0</v>
      </c>
      <c r="O167" s="14"/>
      <c r="P167" s="12" t="s">
        <v>37</v>
      </c>
      <c r="Q167" s="12"/>
      <c r="R167" s="16" t="s">
        <v>32</v>
      </c>
    </row>
    <row r="168" spans="1:18" s="17" customFormat="1" ht="33.9" customHeight="1" x14ac:dyDescent="0.3">
      <c r="A168" s="8" t="s">
        <v>67</v>
      </c>
      <c r="B168" s="25" t="s">
        <v>5282</v>
      </c>
      <c r="C168" s="9" t="s">
        <v>5267</v>
      </c>
      <c r="D168" s="10">
        <v>69986000</v>
      </c>
      <c r="E168" s="10">
        <v>69986000</v>
      </c>
      <c r="F168" s="56"/>
      <c r="G168" s="10">
        <f t="shared" si="7"/>
        <v>69986000</v>
      </c>
      <c r="H168" s="10">
        <f t="shared" si="8"/>
        <v>0</v>
      </c>
      <c r="I168" s="12" t="s">
        <v>37</v>
      </c>
      <c r="J168" s="11"/>
      <c r="K168" s="11"/>
      <c r="L168" s="11"/>
      <c r="M168" s="56"/>
      <c r="N168" s="14">
        <f t="shared" si="6"/>
        <v>0</v>
      </c>
      <c r="O168" s="14"/>
      <c r="P168" s="12" t="s">
        <v>37</v>
      </c>
      <c r="Q168" s="12"/>
      <c r="R168" s="16" t="s">
        <v>32</v>
      </c>
    </row>
    <row r="169" spans="1:18" s="17" customFormat="1" ht="33.9" customHeight="1" x14ac:dyDescent="0.3">
      <c r="A169" s="8" t="s">
        <v>67</v>
      </c>
      <c r="B169" s="25" t="s">
        <v>5283</v>
      </c>
      <c r="C169" s="9" t="s">
        <v>5267</v>
      </c>
      <c r="D169" s="10">
        <v>29391000</v>
      </c>
      <c r="E169" s="10">
        <v>29391000</v>
      </c>
      <c r="F169" s="56"/>
      <c r="G169" s="10">
        <f t="shared" si="7"/>
        <v>29391000</v>
      </c>
      <c r="H169" s="10">
        <f t="shared" si="8"/>
        <v>0</v>
      </c>
      <c r="I169" s="12" t="s">
        <v>37</v>
      </c>
      <c r="J169" s="11"/>
      <c r="K169" s="11"/>
      <c r="L169" s="11"/>
      <c r="M169" s="56"/>
      <c r="N169" s="14">
        <f t="shared" si="6"/>
        <v>0</v>
      </c>
      <c r="O169" s="14"/>
      <c r="P169" s="12" t="s">
        <v>37</v>
      </c>
      <c r="Q169" s="12"/>
      <c r="R169" s="16" t="s">
        <v>32</v>
      </c>
    </row>
    <row r="170" spans="1:18" s="17" customFormat="1" ht="33.9" customHeight="1" x14ac:dyDescent="0.3">
      <c r="A170" s="8" t="s">
        <v>67</v>
      </c>
      <c r="B170" s="25" t="s">
        <v>5284</v>
      </c>
      <c r="C170" s="9" t="s">
        <v>5267</v>
      </c>
      <c r="D170" s="10">
        <v>11899000</v>
      </c>
      <c r="E170" s="10">
        <v>11899000</v>
      </c>
      <c r="F170" s="56"/>
      <c r="G170" s="10">
        <f t="shared" si="7"/>
        <v>11899000</v>
      </c>
      <c r="H170" s="10">
        <f t="shared" si="8"/>
        <v>0</v>
      </c>
      <c r="I170" s="12" t="s">
        <v>37</v>
      </c>
      <c r="J170" s="11"/>
      <c r="K170" s="11"/>
      <c r="L170" s="11"/>
      <c r="M170" s="56"/>
      <c r="N170" s="14">
        <f t="shared" si="6"/>
        <v>0</v>
      </c>
      <c r="O170" s="14"/>
      <c r="P170" s="12" t="s">
        <v>37</v>
      </c>
      <c r="Q170" s="12"/>
      <c r="R170" s="16" t="s">
        <v>32</v>
      </c>
    </row>
    <row r="171" spans="1:18" s="17" customFormat="1" ht="33.9" customHeight="1" x14ac:dyDescent="0.3">
      <c r="A171" s="8" t="s">
        <v>64</v>
      </c>
      <c r="B171" s="25" t="s">
        <v>5285</v>
      </c>
      <c r="C171" s="9" t="s">
        <v>5267</v>
      </c>
      <c r="D171" s="10">
        <v>75981000</v>
      </c>
      <c r="E171" s="10">
        <v>75968536</v>
      </c>
      <c r="F171" s="56"/>
      <c r="G171" s="10">
        <f t="shared" si="7"/>
        <v>75968536</v>
      </c>
      <c r="H171" s="10">
        <f t="shared" si="8"/>
        <v>12464</v>
      </c>
      <c r="I171" s="12" t="s">
        <v>37</v>
      </c>
      <c r="J171" s="11"/>
      <c r="K171" s="11"/>
      <c r="L171" s="11"/>
      <c r="M171" s="56"/>
      <c r="N171" s="14">
        <f t="shared" si="6"/>
        <v>12464</v>
      </c>
      <c r="O171" s="14" t="s">
        <v>5373</v>
      </c>
      <c r="P171" s="12" t="s">
        <v>37</v>
      </c>
      <c r="Q171" s="12"/>
      <c r="R171" s="16" t="s">
        <v>32</v>
      </c>
    </row>
    <row r="172" spans="1:18" s="17" customFormat="1" ht="33.9" customHeight="1" x14ac:dyDescent="0.3">
      <c r="A172" s="8" t="s">
        <v>64</v>
      </c>
      <c r="B172" s="25" t="s">
        <v>5286</v>
      </c>
      <c r="C172" s="9" t="s">
        <v>5267</v>
      </c>
      <c r="D172" s="10">
        <v>197623000</v>
      </c>
      <c r="E172" s="10">
        <v>197623000</v>
      </c>
      <c r="F172" s="56"/>
      <c r="G172" s="10">
        <f t="shared" si="7"/>
        <v>197623000</v>
      </c>
      <c r="H172" s="10">
        <f t="shared" si="8"/>
        <v>0</v>
      </c>
      <c r="I172" s="12" t="s">
        <v>37</v>
      </c>
      <c r="J172" s="11"/>
      <c r="K172" s="11"/>
      <c r="L172" s="11"/>
      <c r="M172" s="56"/>
      <c r="N172" s="14">
        <f t="shared" si="6"/>
        <v>0</v>
      </c>
      <c r="O172" s="14"/>
      <c r="P172" s="12" t="s">
        <v>37</v>
      </c>
      <c r="Q172" s="12"/>
      <c r="R172" s="16" t="s">
        <v>32</v>
      </c>
    </row>
    <row r="173" spans="1:18" s="17" customFormat="1" ht="33.9" customHeight="1" x14ac:dyDescent="0.3">
      <c r="A173" s="8" t="s">
        <v>60</v>
      </c>
      <c r="B173" s="25" t="s">
        <v>5287</v>
      </c>
      <c r="C173" s="9" t="s">
        <v>5262</v>
      </c>
      <c r="D173" s="10">
        <v>44460000</v>
      </c>
      <c r="E173" s="10">
        <v>44459114</v>
      </c>
      <c r="F173" s="56"/>
      <c r="G173" s="10">
        <f t="shared" si="7"/>
        <v>44459114</v>
      </c>
      <c r="H173" s="10">
        <f t="shared" si="8"/>
        <v>886</v>
      </c>
      <c r="I173" s="12" t="s">
        <v>37</v>
      </c>
      <c r="J173" s="11"/>
      <c r="K173" s="11"/>
      <c r="L173" s="11"/>
      <c r="M173" s="56"/>
      <c r="N173" s="14">
        <f t="shared" si="6"/>
        <v>886</v>
      </c>
      <c r="O173" s="14" t="s">
        <v>5373</v>
      </c>
      <c r="P173" s="12" t="s">
        <v>37</v>
      </c>
      <c r="Q173" s="12"/>
      <c r="R173" s="16" t="s">
        <v>32</v>
      </c>
    </row>
    <row r="174" spans="1:18" s="17" customFormat="1" ht="33.9" customHeight="1" x14ac:dyDescent="0.3">
      <c r="A174" s="8" t="s">
        <v>60</v>
      </c>
      <c r="B174" s="25" t="s">
        <v>876</v>
      </c>
      <c r="C174" s="9" t="s">
        <v>5267</v>
      </c>
      <c r="D174" s="10">
        <v>2012918000</v>
      </c>
      <c r="E174" s="10">
        <v>2012918000</v>
      </c>
      <c r="F174" s="56"/>
      <c r="G174" s="10">
        <f t="shared" si="7"/>
        <v>2012918000</v>
      </c>
      <c r="H174" s="10">
        <f t="shared" si="8"/>
        <v>0</v>
      </c>
      <c r="I174" s="12" t="s">
        <v>37</v>
      </c>
      <c r="J174" s="11"/>
      <c r="K174" s="11"/>
      <c r="L174" s="11"/>
      <c r="M174" s="56"/>
      <c r="N174" s="14">
        <f t="shared" si="6"/>
        <v>0</v>
      </c>
      <c r="O174" s="14"/>
      <c r="P174" s="12" t="s">
        <v>37</v>
      </c>
      <c r="Q174" s="12"/>
      <c r="R174" s="16" t="s">
        <v>32</v>
      </c>
    </row>
    <row r="175" spans="1:18" s="17" customFormat="1" ht="33.9" customHeight="1" x14ac:dyDescent="0.3">
      <c r="A175" s="8" t="s">
        <v>60</v>
      </c>
      <c r="B175" s="25" t="s">
        <v>444</v>
      </c>
      <c r="C175" s="9" t="s">
        <v>5267</v>
      </c>
      <c r="D175" s="10">
        <v>976016000</v>
      </c>
      <c r="E175" s="10">
        <v>975410349</v>
      </c>
      <c r="F175" s="56"/>
      <c r="G175" s="10">
        <f t="shared" si="7"/>
        <v>975410349</v>
      </c>
      <c r="H175" s="10">
        <f t="shared" si="8"/>
        <v>605651</v>
      </c>
      <c r="I175" s="12" t="s">
        <v>37</v>
      </c>
      <c r="J175" s="11"/>
      <c r="K175" s="11"/>
      <c r="L175" s="11"/>
      <c r="M175" s="56"/>
      <c r="N175" s="14">
        <f t="shared" si="6"/>
        <v>605651</v>
      </c>
      <c r="O175" s="14" t="s">
        <v>5373</v>
      </c>
      <c r="P175" s="12" t="s">
        <v>37</v>
      </c>
      <c r="Q175" s="12"/>
      <c r="R175" s="16" t="s">
        <v>32</v>
      </c>
    </row>
    <row r="176" spans="1:18" s="17" customFormat="1" ht="33.9" customHeight="1" x14ac:dyDescent="0.3">
      <c r="A176" s="8" t="s">
        <v>60</v>
      </c>
      <c r="B176" s="25" t="s">
        <v>5288</v>
      </c>
      <c r="C176" s="9" t="s">
        <v>5267</v>
      </c>
      <c r="D176" s="10">
        <v>545529000</v>
      </c>
      <c r="E176" s="10">
        <v>545417190</v>
      </c>
      <c r="F176" s="56"/>
      <c r="G176" s="10">
        <f t="shared" si="7"/>
        <v>545417190</v>
      </c>
      <c r="H176" s="10">
        <f t="shared" si="8"/>
        <v>111810</v>
      </c>
      <c r="I176" s="12" t="s">
        <v>37</v>
      </c>
      <c r="J176" s="11"/>
      <c r="K176" s="11"/>
      <c r="L176" s="11"/>
      <c r="M176" s="56"/>
      <c r="N176" s="14">
        <f t="shared" si="6"/>
        <v>111810</v>
      </c>
      <c r="O176" s="14" t="s">
        <v>5373</v>
      </c>
      <c r="P176" s="12" t="s">
        <v>37</v>
      </c>
      <c r="Q176" s="12"/>
      <c r="R176" s="16" t="s">
        <v>32</v>
      </c>
    </row>
    <row r="177" spans="1:18" s="17" customFormat="1" ht="33.9" customHeight="1" x14ac:dyDescent="0.3">
      <c r="A177" s="8" t="s">
        <v>63</v>
      </c>
      <c r="B177" s="25" t="s">
        <v>5289</v>
      </c>
      <c r="C177" s="9" t="s">
        <v>5267</v>
      </c>
      <c r="D177" s="10">
        <v>119415000</v>
      </c>
      <c r="E177" s="10">
        <v>119261547</v>
      </c>
      <c r="F177" s="56"/>
      <c r="G177" s="10">
        <f t="shared" si="7"/>
        <v>119261547</v>
      </c>
      <c r="H177" s="10">
        <f t="shared" si="8"/>
        <v>153453</v>
      </c>
      <c r="I177" s="12" t="s">
        <v>37</v>
      </c>
      <c r="J177" s="11"/>
      <c r="K177" s="11"/>
      <c r="L177" s="11"/>
      <c r="M177" s="56"/>
      <c r="N177" s="14">
        <f t="shared" si="6"/>
        <v>153453</v>
      </c>
      <c r="O177" s="14" t="s">
        <v>5373</v>
      </c>
      <c r="P177" s="12" t="s">
        <v>37</v>
      </c>
      <c r="Q177" s="12"/>
      <c r="R177" s="16" t="s">
        <v>32</v>
      </c>
    </row>
    <row r="178" spans="1:18" s="17" customFormat="1" ht="33.9" customHeight="1" x14ac:dyDescent="0.3">
      <c r="A178" s="8" t="s">
        <v>70</v>
      </c>
      <c r="B178" s="25" t="s">
        <v>5290</v>
      </c>
      <c r="C178" s="9" t="s">
        <v>5267</v>
      </c>
      <c r="D178" s="10">
        <v>31764000</v>
      </c>
      <c r="E178" s="10">
        <v>31764000</v>
      </c>
      <c r="F178" s="56"/>
      <c r="G178" s="10">
        <f t="shared" si="7"/>
        <v>31764000</v>
      </c>
      <c r="H178" s="10">
        <f t="shared" si="8"/>
        <v>0</v>
      </c>
      <c r="I178" s="12" t="s">
        <v>37</v>
      </c>
      <c r="J178" s="11"/>
      <c r="K178" s="11"/>
      <c r="L178" s="11"/>
      <c r="M178" s="56"/>
      <c r="N178" s="14">
        <f t="shared" si="6"/>
        <v>0</v>
      </c>
      <c r="O178" s="14"/>
      <c r="P178" s="12" t="s">
        <v>37</v>
      </c>
      <c r="Q178" s="12"/>
      <c r="R178" s="16" t="s">
        <v>32</v>
      </c>
    </row>
    <row r="179" spans="1:18" s="17" customFormat="1" ht="33.9" customHeight="1" x14ac:dyDescent="0.3">
      <c r="A179" s="8" t="s">
        <v>70</v>
      </c>
      <c r="B179" s="25" t="s">
        <v>5291</v>
      </c>
      <c r="C179" s="9" t="s">
        <v>5267</v>
      </c>
      <c r="D179" s="10">
        <v>65108000</v>
      </c>
      <c r="E179" s="10">
        <v>65108000</v>
      </c>
      <c r="F179" s="56"/>
      <c r="G179" s="10">
        <f t="shared" si="7"/>
        <v>65108000</v>
      </c>
      <c r="H179" s="10">
        <f t="shared" si="8"/>
        <v>0</v>
      </c>
      <c r="I179" s="12" t="s">
        <v>37</v>
      </c>
      <c r="J179" s="11"/>
      <c r="K179" s="11"/>
      <c r="L179" s="11"/>
      <c r="M179" s="56"/>
      <c r="N179" s="14">
        <f t="shared" si="6"/>
        <v>0</v>
      </c>
      <c r="O179" s="14"/>
      <c r="P179" s="12" t="s">
        <v>37</v>
      </c>
      <c r="Q179" s="12"/>
      <c r="R179" s="16" t="s">
        <v>32</v>
      </c>
    </row>
    <row r="180" spans="1:18" s="17" customFormat="1" ht="33.9" customHeight="1" x14ac:dyDescent="0.3">
      <c r="A180" s="8" t="s">
        <v>70</v>
      </c>
      <c r="B180" s="25" t="s">
        <v>5292</v>
      </c>
      <c r="C180" s="9" t="s">
        <v>5267</v>
      </c>
      <c r="D180" s="10">
        <v>13030000</v>
      </c>
      <c r="E180" s="10">
        <v>13030000</v>
      </c>
      <c r="F180" s="56"/>
      <c r="G180" s="10">
        <f t="shared" si="7"/>
        <v>13030000</v>
      </c>
      <c r="H180" s="10">
        <f t="shared" si="8"/>
        <v>0</v>
      </c>
      <c r="I180" s="12" t="s">
        <v>37</v>
      </c>
      <c r="J180" s="11"/>
      <c r="K180" s="11"/>
      <c r="L180" s="11"/>
      <c r="M180" s="56"/>
      <c r="N180" s="14">
        <f t="shared" si="6"/>
        <v>0</v>
      </c>
      <c r="O180" s="14"/>
      <c r="P180" s="12" t="s">
        <v>37</v>
      </c>
      <c r="Q180" s="12"/>
      <c r="R180" s="16" t="s">
        <v>32</v>
      </c>
    </row>
    <row r="181" spans="1:18" s="17" customFormat="1" ht="33.9" customHeight="1" x14ac:dyDescent="0.3">
      <c r="A181" s="8" t="s">
        <v>70</v>
      </c>
      <c r="B181" s="25" t="s">
        <v>5293</v>
      </c>
      <c r="C181" s="9" t="s">
        <v>5267</v>
      </c>
      <c r="D181" s="10">
        <v>27567000</v>
      </c>
      <c r="E181" s="10">
        <v>27567000</v>
      </c>
      <c r="F181" s="56"/>
      <c r="G181" s="10">
        <f t="shared" si="7"/>
        <v>27567000</v>
      </c>
      <c r="H181" s="10">
        <f t="shared" si="8"/>
        <v>0</v>
      </c>
      <c r="I181" s="12" t="s">
        <v>37</v>
      </c>
      <c r="J181" s="11"/>
      <c r="K181" s="11"/>
      <c r="L181" s="11"/>
      <c r="M181" s="56"/>
      <c r="N181" s="14">
        <f t="shared" si="6"/>
        <v>0</v>
      </c>
      <c r="O181" s="14"/>
      <c r="P181" s="12" t="s">
        <v>37</v>
      </c>
      <c r="Q181" s="12"/>
      <c r="R181" s="16" t="s">
        <v>32</v>
      </c>
    </row>
    <row r="182" spans="1:18" s="17" customFormat="1" ht="33.9" customHeight="1" x14ac:dyDescent="0.3">
      <c r="A182" s="8" t="s">
        <v>89</v>
      </c>
      <c r="B182" s="25" t="s">
        <v>5294</v>
      </c>
      <c r="C182" s="9" t="s">
        <v>5262</v>
      </c>
      <c r="D182" s="10">
        <v>24018000</v>
      </c>
      <c r="E182" s="10">
        <v>24018000</v>
      </c>
      <c r="F182" s="56"/>
      <c r="G182" s="10">
        <f t="shared" si="7"/>
        <v>24018000</v>
      </c>
      <c r="H182" s="10">
        <f t="shared" si="8"/>
        <v>0</v>
      </c>
      <c r="I182" s="12" t="s">
        <v>37</v>
      </c>
      <c r="J182" s="11"/>
      <c r="K182" s="11"/>
      <c r="L182" s="11"/>
      <c r="M182" s="56"/>
      <c r="N182" s="14">
        <f t="shared" si="6"/>
        <v>0</v>
      </c>
      <c r="O182" s="14"/>
      <c r="P182" s="12" t="s">
        <v>37</v>
      </c>
      <c r="Q182" s="12"/>
      <c r="R182" s="16" t="s">
        <v>32</v>
      </c>
    </row>
    <row r="183" spans="1:18" s="17" customFormat="1" ht="33.9" customHeight="1" x14ac:dyDescent="0.3">
      <c r="A183" s="8" t="s">
        <v>89</v>
      </c>
      <c r="B183" s="25" t="s">
        <v>619</v>
      </c>
      <c r="C183" s="9" t="s">
        <v>5262</v>
      </c>
      <c r="D183" s="10">
        <v>4384000</v>
      </c>
      <c r="E183" s="10">
        <v>4384000</v>
      </c>
      <c r="F183" s="56"/>
      <c r="G183" s="10">
        <f t="shared" si="7"/>
        <v>4384000</v>
      </c>
      <c r="H183" s="10">
        <f t="shared" si="8"/>
        <v>0</v>
      </c>
      <c r="I183" s="12" t="s">
        <v>37</v>
      </c>
      <c r="J183" s="11"/>
      <c r="K183" s="11"/>
      <c r="L183" s="11"/>
      <c r="M183" s="56"/>
      <c r="N183" s="14">
        <f t="shared" si="6"/>
        <v>0</v>
      </c>
      <c r="O183" s="14"/>
      <c r="P183" s="12" t="s">
        <v>37</v>
      </c>
      <c r="Q183" s="12"/>
      <c r="R183" s="16" t="s">
        <v>32</v>
      </c>
    </row>
    <row r="184" spans="1:18" s="17" customFormat="1" ht="33.9" customHeight="1" x14ac:dyDescent="0.3">
      <c r="A184" s="8" t="s">
        <v>89</v>
      </c>
      <c r="B184" s="25" t="s">
        <v>5295</v>
      </c>
      <c r="C184" s="9" t="s">
        <v>5262</v>
      </c>
      <c r="D184" s="10">
        <v>18298000</v>
      </c>
      <c r="E184" s="10">
        <v>18298000</v>
      </c>
      <c r="F184" s="56"/>
      <c r="G184" s="10">
        <f t="shared" si="7"/>
        <v>18298000</v>
      </c>
      <c r="H184" s="10">
        <f t="shared" si="8"/>
        <v>0</v>
      </c>
      <c r="I184" s="12" t="s">
        <v>37</v>
      </c>
      <c r="J184" s="11"/>
      <c r="K184" s="11"/>
      <c r="L184" s="11"/>
      <c r="M184" s="56"/>
      <c r="N184" s="14">
        <f t="shared" si="6"/>
        <v>0</v>
      </c>
      <c r="O184" s="14"/>
      <c r="P184" s="12" t="s">
        <v>37</v>
      </c>
      <c r="Q184" s="12"/>
      <c r="R184" s="16" t="s">
        <v>32</v>
      </c>
    </row>
    <row r="185" spans="1:18" s="17" customFormat="1" ht="33.9" customHeight="1" x14ac:dyDescent="0.3">
      <c r="A185" s="8" t="s">
        <v>89</v>
      </c>
      <c r="B185" s="25" t="s">
        <v>5296</v>
      </c>
      <c r="C185" s="9" t="s">
        <v>5262</v>
      </c>
      <c r="D185" s="10">
        <v>90721000</v>
      </c>
      <c r="E185" s="10">
        <v>90721000</v>
      </c>
      <c r="F185" s="56"/>
      <c r="G185" s="10">
        <f t="shared" si="7"/>
        <v>90721000</v>
      </c>
      <c r="H185" s="10">
        <f t="shared" si="8"/>
        <v>0</v>
      </c>
      <c r="I185" s="12" t="s">
        <v>37</v>
      </c>
      <c r="J185" s="11"/>
      <c r="K185" s="11"/>
      <c r="L185" s="11"/>
      <c r="M185" s="56"/>
      <c r="N185" s="14">
        <f t="shared" si="6"/>
        <v>0</v>
      </c>
      <c r="O185" s="14"/>
      <c r="P185" s="12" t="s">
        <v>37</v>
      </c>
      <c r="Q185" s="12"/>
      <c r="R185" s="16" t="s">
        <v>32</v>
      </c>
    </row>
    <row r="186" spans="1:18" s="17" customFormat="1" ht="33.9" customHeight="1" x14ac:dyDescent="0.3">
      <c r="A186" s="8" t="s">
        <v>66</v>
      </c>
      <c r="B186" s="25" t="s">
        <v>5297</v>
      </c>
      <c r="C186" s="9" t="s">
        <v>5267</v>
      </c>
      <c r="D186" s="10">
        <v>116720000</v>
      </c>
      <c r="E186" s="10">
        <v>116713956</v>
      </c>
      <c r="F186" s="56"/>
      <c r="G186" s="10">
        <f t="shared" si="7"/>
        <v>116713956</v>
      </c>
      <c r="H186" s="10">
        <f t="shared" si="8"/>
        <v>6044</v>
      </c>
      <c r="I186" s="12" t="s">
        <v>37</v>
      </c>
      <c r="J186" s="11"/>
      <c r="K186" s="11"/>
      <c r="L186" s="11"/>
      <c r="M186" s="56"/>
      <c r="N186" s="14">
        <f t="shared" si="6"/>
        <v>6044</v>
      </c>
      <c r="O186" s="14" t="s">
        <v>5373</v>
      </c>
      <c r="P186" s="12" t="s">
        <v>37</v>
      </c>
      <c r="Q186" s="12"/>
      <c r="R186" s="16" t="s">
        <v>32</v>
      </c>
    </row>
    <row r="187" spans="1:18" s="17" customFormat="1" ht="33.9" customHeight="1" x14ac:dyDescent="0.3">
      <c r="A187" s="8" t="s">
        <v>66</v>
      </c>
      <c r="B187" s="25" t="s">
        <v>5240</v>
      </c>
      <c r="C187" s="9" t="s">
        <v>5267</v>
      </c>
      <c r="D187" s="10">
        <v>104450000</v>
      </c>
      <c r="E187" s="10">
        <v>104416537</v>
      </c>
      <c r="F187" s="56"/>
      <c r="G187" s="10">
        <f t="shared" si="7"/>
        <v>104416537</v>
      </c>
      <c r="H187" s="10">
        <f t="shared" si="8"/>
        <v>33463</v>
      </c>
      <c r="I187" s="12" t="s">
        <v>37</v>
      </c>
      <c r="J187" s="11"/>
      <c r="K187" s="11"/>
      <c r="L187" s="11"/>
      <c r="M187" s="56"/>
      <c r="N187" s="14">
        <f t="shared" si="6"/>
        <v>33463</v>
      </c>
      <c r="O187" s="14" t="s">
        <v>5373</v>
      </c>
      <c r="P187" s="12" t="s">
        <v>37</v>
      </c>
      <c r="Q187" s="12"/>
      <c r="R187" s="16" t="s">
        <v>32</v>
      </c>
    </row>
    <row r="188" spans="1:18" s="17" customFormat="1" ht="33.9" customHeight="1" x14ac:dyDescent="0.3">
      <c r="A188" s="8" t="s">
        <v>66</v>
      </c>
      <c r="B188" s="25" t="s">
        <v>5298</v>
      </c>
      <c r="C188" s="9" t="s">
        <v>5267</v>
      </c>
      <c r="D188" s="10">
        <v>96929000</v>
      </c>
      <c r="E188" s="10">
        <v>96915799</v>
      </c>
      <c r="F188" s="56"/>
      <c r="G188" s="10">
        <f t="shared" si="7"/>
        <v>96915799</v>
      </c>
      <c r="H188" s="10">
        <f t="shared" si="8"/>
        <v>13201</v>
      </c>
      <c r="I188" s="12" t="s">
        <v>37</v>
      </c>
      <c r="J188" s="11"/>
      <c r="K188" s="11"/>
      <c r="L188" s="11"/>
      <c r="M188" s="56"/>
      <c r="N188" s="14">
        <f t="shared" si="6"/>
        <v>13201</v>
      </c>
      <c r="O188" s="14" t="s">
        <v>5373</v>
      </c>
      <c r="P188" s="12" t="s">
        <v>37</v>
      </c>
      <c r="Q188" s="12"/>
      <c r="R188" s="16" t="s">
        <v>32</v>
      </c>
    </row>
    <row r="189" spans="1:18" s="17" customFormat="1" ht="33.9" customHeight="1" x14ac:dyDescent="0.3">
      <c r="A189" s="8" t="s">
        <v>66</v>
      </c>
      <c r="B189" s="25" t="s">
        <v>5299</v>
      </c>
      <c r="C189" s="9" t="s">
        <v>5267</v>
      </c>
      <c r="D189" s="10">
        <v>17741000</v>
      </c>
      <c r="E189" s="10">
        <v>17735705</v>
      </c>
      <c r="F189" s="56"/>
      <c r="G189" s="10">
        <f t="shared" si="7"/>
        <v>17735705</v>
      </c>
      <c r="H189" s="10">
        <f t="shared" si="8"/>
        <v>5295</v>
      </c>
      <c r="I189" s="12" t="s">
        <v>37</v>
      </c>
      <c r="J189" s="11"/>
      <c r="K189" s="11"/>
      <c r="L189" s="11"/>
      <c r="M189" s="56"/>
      <c r="N189" s="14">
        <f t="shared" si="6"/>
        <v>5295</v>
      </c>
      <c r="O189" s="14" t="s">
        <v>5373</v>
      </c>
      <c r="P189" s="12" t="s">
        <v>37</v>
      </c>
      <c r="Q189" s="12"/>
      <c r="R189" s="16" t="s">
        <v>32</v>
      </c>
    </row>
    <row r="190" spans="1:18" s="17" customFormat="1" ht="33.9" customHeight="1" x14ac:dyDescent="0.3">
      <c r="A190" s="8" t="s">
        <v>66</v>
      </c>
      <c r="B190" s="25" t="s">
        <v>5300</v>
      </c>
      <c r="C190" s="9" t="s">
        <v>5267</v>
      </c>
      <c r="D190" s="10">
        <v>94568000</v>
      </c>
      <c r="E190" s="10">
        <v>94568000</v>
      </c>
      <c r="F190" s="56"/>
      <c r="G190" s="10">
        <f t="shared" si="7"/>
        <v>94568000</v>
      </c>
      <c r="H190" s="10">
        <f t="shared" si="8"/>
        <v>0</v>
      </c>
      <c r="I190" s="12" t="s">
        <v>37</v>
      </c>
      <c r="J190" s="11"/>
      <c r="K190" s="11"/>
      <c r="L190" s="11"/>
      <c r="M190" s="56"/>
      <c r="N190" s="14">
        <f t="shared" si="6"/>
        <v>0</v>
      </c>
      <c r="O190" s="14"/>
      <c r="P190" s="12" t="s">
        <v>37</v>
      </c>
      <c r="Q190" s="12"/>
      <c r="R190" s="16" t="s">
        <v>32</v>
      </c>
    </row>
    <row r="191" spans="1:18" s="17" customFormat="1" ht="33.9" customHeight="1" x14ac:dyDescent="0.3">
      <c r="A191" s="8" t="s">
        <v>66</v>
      </c>
      <c r="B191" s="25" t="s">
        <v>5301</v>
      </c>
      <c r="C191" s="9" t="s">
        <v>5267</v>
      </c>
      <c r="D191" s="10">
        <v>148703000</v>
      </c>
      <c r="E191" s="10">
        <v>148701769</v>
      </c>
      <c r="F191" s="56"/>
      <c r="G191" s="10">
        <f t="shared" si="7"/>
        <v>148701769</v>
      </c>
      <c r="H191" s="10">
        <f t="shared" si="8"/>
        <v>1231</v>
      </c>
      <c r="I191" s="12" t="s">
        <v>37</v>
      </c>
      <c r="J191" s="11"/>
      <c r="K191" s="11"/>
      <c r="L191" s="11"/>
      <c r="M191" s="56"/>
      <c r="N191" s="14">
        <f t="shared" si="6"/>
        <v>1231</v>
      </c>
      <c r="O191" s="14" t="s">
        <v>5373</v>
      </c>
      <c r="P191" s="12" t="s">
        <v>37</v>
      </c>
      <c r="Q191" s="12"/>
      <c r="R191" s="16" t="s">
        <v>32</v>
      </c>
    </row>
    <row r="192" spans="1:18" s="17" customFormat="1" ht="33.9" customHeight="1" x14ac:dyDescent="0.3">
      <c r="A192" s="8" t="s">
        <v>66</v>
      </c>
      <c r="B192" s="25" t="s">
        <v>5302</v>
      </c>
      <c r="C192" s="9" t="s">
        <v>5267</v>
      </c>
      <c r="D192" s="10">
        <v>105349000</v>
      </c>
      <c r="E192" s="10">
        <v>105309082</v>
      </c>
      <c r="F192" s="56"/>
      <c r="G192" s="10">
        <f t="shared" si="7"/>
        <v>105309082</v>
      </c>
      <c r="H192" s="10">
        <f t="shared" si="8"/>
        <v>39918</v>
      </c>
      <c r="I192" s="12" t="s">
        <v>37</v>
      </c>
      <c r="J192" s="11"/>
      <c r="K192" s="11"/>
      <c r="L192" s="11"/>
      <c r="M192" s="56"/>
      <c r="N192" s="14">
        <f t="shared" si="6"/>
        <v>39918</v>
      </c>
      <c r="O192" s="14" t="s">
        <v>5373</v>
      </c>
      <c r="P192" s="12" t="s">
        <v>37</v>
      </c>
      <c r="Q192" s="12"/>
      <c r="R192" s="16" t="s">
        <v>32</v>
      </c>
    </row>
    <row r="193" spans="1:18" s="17" customFormat="1" ht="33.9" customHeight="1" x14ac:dyDescent="0.3">
      <c r="A193" s="8" t="s">
        <v>66</v>
      </c>
      <c r="B193" s="25" t="s">
        <v>5303</v>
      </c>
      <c r="C193" s="9" t="s">
        <v>5267</v>
      </c>
      <c r="D193" s="10">
        <v>60148000</v>
      </c>
      <c r="E193" s="10">
        <v>60143472</v>
      </c>
      <c r="F193" s="56"/>
      <c r="G193" s="10">
        <f t="shared" si="7"/>
        <v>60143472</v>
      </c>
      <c r="H193" s="10">
        <f t="shared" si="8"/>
        <v>4528</v>
      </c>
      <c r="I193" s="12" t="s">
        <v>37</v>
      </c>
      <c r="J193" s="11"/>
      <c r="K193" s="11"/>
      <c r="L193" s="11"/>
      <c r="M193" s="56"/>
      <c r="N193" s="14">
        <f t="shared" si="6"/>
        <v>4528</v>
      </c>
      <c r="O193" s="14" t="s">
        <v>5373</v>
      </c>
      <c r="P193" s="12" t="s">
        <v>37</v>
      </c>
      <c r="Q193" s="12"/>
      <c r="R193" s="16" t="s">
        <v>32</v>
      </c>
    </row>
    <row r="194" spans="1:18" s="17" customFormat="1" ht="33.9" customHeight="1" x14ac:dyDescent="0.3">
      <c r="A194" s="8" t="s">
        <v>66</v>
      </c>
      <c r="B194" s="25" t="s">
        <v>5304</v>
      </c>
      <c r="C194" s="9" t="s">
        <v>5267</v>
      </c>
      <c r="D194" s="10">
        <v>96718000</v>
      </c>
      <c r="E194" s="10">
        <v>96631409</v>
      </c>
      <c r="F194" s="56"/>
      <c r="G194" s="10">
        <f t="shared" si="7"/>
        <v>96631409</v>
      </c>
      <c r="H194" s="10">
        <f t="shared" si="8"/>
        <v>86591</v>
      </c>
      <c r="I194" s="12" t="s">
        <v>37</v>
      </c>
      <c r="J194" s="11"/>
      <c r="K194" s="11"/>
      <c r="L194" s="11"/>
      <c r="M194" s="56"/>
      <c r="N194" s="14">
        <f t="shared" si="6"/>
        <v>86591</v>
      </c>
      <c r="O194" s="14" t="s">
        <v>5373</v>
      </c>
      <c r="P194" s="12" t="s">
        <v>37</v>
      </c>
      <c r="Q194" s="12"/>
      <c r="R194" s="16" t="s">
        <v>32</v>
      </c>
    </row>
    <row r="195" spans="1:18" s="17" customFormat="1" ht="33.9" customHeight="1" x14ac:dyDescent="0.3">
      <c r="A195" s="8" t="s">
        <v>65</v>
      </c>
      <c r="B195" s="25" t="s">
        <v>5241</v>
      </c>
      <c r="C195" s="9" t="s">
        <v>5267</v>
      </c>
      <c r="D195" s="10">
        <v>60538000</v>
      </c>
      <c r="E195" s="10">
        <v>60538000</v>
      </c>
      <c r="F195" s="56"/>
      <c r="G195" s="10">
        <f t="shared" si="7"/>
        <v>60538000</v>
      </c>
      <c r="H195" s="10">
        <f t="shared" si="8"/>
        <v>0</v>
      </c>
      <c r="I195" s="12" t="s">
        <v>37</v>
      </c>
      <c r="J195" s="11"/>
      <c r="K195" s="11"/>
      <c r="L195" s="11"/>
      <c r="M195" s="56"/>
      <c r="N195" s="14">
        <f t="shared" si="6"/>
        <v>0</v>
      </c>
      <c r="O195" s="14"/>
      <c r="P195" s="12" t="s">
        <v>37</v>
      </c>
      <c r="Q195" s="12"/>
      <c r="R195" s="16" t="s">
        <v>32</v>
      </c>
    </row>
    <row r="196" spans="1:18" s="17" customFormat="1" ht="33.9" customHeight="1" x14ac:dyDescent="0.3">
      <c r="A196" s="8" t="s">
        <v>65</v>
      </c>
      <c r="B196" s="25" t="s">
        <v>5305</v>
      </c>
      <c r="C196" s="9" t="s">
        <v>5267</v>
      </c>
      <c r="D196" s="10">
        <v>83517000</v>
      </c>
      <c r="E196" s="10">
        <v>83497000</v>
      </c>
      <c r="F196" s="56"/>
      <c r="G196" s="10">
        <f t="shared" si="7"/>
        <v>83497000</v>
      </c>
      <c r="H196" s="10">
        <f t="shared" si="8"/>
        <v>20000</v>
      </c>
      <c r="I196" s="12" t="s">
        <v>37</v>
      </c>
      <c r="J196" s="11"/>
      <c r="K196" s="11"/>
      <c r="L196" s="11"/>
      <c r="M196" s="56"/>
      <c r="N196" s="14">
        <f t="shared" si="6"/>
        <v>20000</v>
      </c>
      <c r="O196" s="14" t="s">
        <v>5373</v>
      </c>
      <c r="P196" s="12" t="s">
        <v>37</v>
      </c>
      <c r="Q196" s="12"/>
      <c r="R196" s="16" t="s">
        <v>32</v>
      </c>
    </row>
    <row r="197" spans="1:18" s="17" customFormat="1" ht="33.9" customHeight="1" x14ac:dyDescent="0.3">
      <c r="A197" s="8" t="s">
        <v>65</v>
      </c>
      <c r="B197" s="25" t="s">
        <v>5306</v>
      </c>
      <c r="C197" s="9" t="s">
        <v>5267</v>
      </c>
      <c r="D197" s="10">
        <v>187447000</v>
      </c>
      <c r="E197" s="10">
        <v>187376236</v>
      </c>
      <c r="F197" s="56"/>
      <c r="G197" s="10">
        <f t="shared" si="7"/>
        <v>187376236</v>
      </c>
      <c r="H197" s="10">
        <f t="shared" si="8"/>
        <v>70764</v>
      </c>
      <c r="I197" s="12" t="s">
        <v>37</v>
      </c>
      <c r="J197" s="11"/>
      <c r="K197" s="11"/>
      <c r="L197" s="11"/>
      <c r="M197" s="56"/>
      <c r="N197" s="14">
        <f t="shared" si="6"/>
        <v>70764</v>
      </c>
      <c r="O197" s="14" t="s">
        <v>5373</v>
      </c>
      <c r="P197" s="12" t="s">
        <v>37</v>
      </c>
      <c r="Q197" s="12"/>
      <c r="R197" s="16" t="s">
        <v>32</v>
      </c>
    </row>
    <row r="198" spans="1:18" s="17" customFormat="1" ht="33.9" customHeight="1" x14ac:dyDescent="0.3">
      <c r="A198" s="8" t="s">
        <v>65</v>
      </c>
      <c r="B198" s="25" t="s">
        <v>5307</v>
      </c>
      <c r="C198" s="9" t="s">
        <v>5267</v>
      </c>
      <c r="D198" s="10">
        <v>29988000</v>
      </c>
      <c r="E198" s="10">
        <v>29988000</v>
      </c>
      <c r="F198" s="56"/>
      <c r="G198" s="10">
        <f t="shared" si="7"/>
        <v>29988000</v>
      </c>
      <c r="H198" s="10">
        <f t="shared" si="8"/>
        <v>0</v>
      </c>
      <c r="I198" s="12" t="s">
        <v>37</v>
      </c>
      <c r="J198" s="11"/>
      <c r="K198" s="11"/>
      <c r="L198" s="11"/>
      <c r="M198" s="56"/>
      <c r="N198" s="14">
        <f t="shared" si="6"/>
        <v>0</v>
      </c>
      <c r="O198" s="14"/>
      <c r="P198" s="12" t="s">
        <v>37</v>
      </c>
      <c r="Q198" s="12"/>
      <c r="R198" s="16" t="s">
        <v>32</v>
      </c>
    </row>
    <row r="199" spans="1:18" s="17" customFormat="1" ht="33.9" customHeight="1" x14ac:dyDescent="0.3">
      <c r="A199" s="8" t="s">
        <v>72</v>
      </c>
      <c r="B199" s="25" t="s">
        <v>5308</v>
      </c>
      <c r="C199" s="9" t="s">
        <v>5267</v>
      </c>
      <c r="D199" s="10">
        <v>49208000</v>
      </c>
      <c r="E199" s="10">
        <v>49208000</v>
      </c>
      <c r="F199" s="56"/>
      <c r="G199" s="10">
        <f t="shared" si="7"/>
        <v>49208000</v>
      </c>
      <c r="H199" s="10">
        <f t="shared" si="8"/>
        <v>0</v>
      </c>
      <c r="I199" s="12" t="s">
        <v>37</v>
      </c>
      <c r="J199" s="11"/>
      <c r="K199" s="11"/>
      <c r="L199" s="11"/>
      <c r="M199" s="56"/>
      <c r="N199" s="14">
        <f t="shared" si="6"/>
        <v>0</v>
      </c>
      <c r="O199" s="14"/>
      <c r="P199" s="12" t="s">
        <v>37</v>
      </c>
      <c r="Q199" s="12"/>
      <c r="R199" s="16" t="s">
        <v>32</v>
      </c>
    </row>
    <row r="200" spans="1:18" s="17" customFormat="1" ht="33.9" customHeight="1" x14ac:dyDescent="0.3">
      <c r="A200" s="8" t="s">
        <v>72</v>
      </c>
      <c r="B200" s="25" t="s">
        <v>5309</v>
      </c>
      <c r="C200" s="9" t="s">
        <v>5267</v>
      </c>
      <c r="D200" s="10">
        <v>22822000</v>
      </c>
      <c r="E200" s="10">
        <v>22822000</v>
      </c>
      <c r="F200" s="56"/>
      <c r="G200" s="10">
        <f t="shared" si="7"/>
        <v>22822000</v>
      </c>
      <c r="H200" s="10">
        <f t="shared" si="8"/>
        <v>0</v>
      </c>
      <c r="I200" s="12" t="s">
        <v>37</v>
      </c>
      <c r="J200" s="11"/>
      <c r="K200" s="11"/>
      <c r="L200" s="11"/>
      <c r="M200" s="56"/>
      <c r="N200" s="14">
        <f t="shared" si="6"/>
        <v>0</v>
      </c>
      <c r="O200" s="14"/>
      <c r="P200" s="12" t="s">
        <v>37</v>
      </c>
      <c r="Q200" s="12"/>
      <c r="R200" s="16" t="s">
        <v>32</v>
      </c>
    </row>
    <row r="201" spans="1:18" s="17" customFormat="1" ht="33.9" customHeight="1" x14ac:dyDescent="0.3">
      <c r="A201" s="8" t="s">
        <v>61</v>
      </c>
      <c r="B201" s="25" t="s">
        <v>5310</v>
      </c>
      <c r="C201" s="9" t="s">
        <v>5262</v>
      </c>
      <c r="D201" s="10">
        <v>8000000</v>
      </c>
      <c r="E201" s="10">
        <v>8000000</v>
      </c>
      <c r="F201" s="56"/>
      <c r="G201" s="10">
        <f t="shared" si="7"/>
        <v>8000000</v>
      </c>
      <c r="H201" s="10">
        <f t="shared" si="8"/>
        <v>0</v>
      </c>
      <c r="I201" s="12" t="s">
        <v>37</v>
      </c>
      <c r="J201" s="11"/>
      <c r="K201" s="11"/>
      <c r="L201" s="11"/>
      <c r="M201" s="56"/>
      <c r="N201" s="14">
        <f t="shared" si="6"/>
        <v>0</v>
      </c>
      <c r="O201" s="14"/>
      <c r="P201" s="12" t="s">
        <v>37</v>
      </c>
      <c r="Q201" s="12"/>
      <c r="R201" s="16" t="s">
        <v>32</v>
      </c>
    </row>
    <row r="202" spans="1:18" s="17" customFormat="1" ht="33.9" customHeight="1" x14ac:dyDescent="0.3">
      <c r="A202" s="8" t="s">
        <v>61</v>
      </c>
      <c r="B202" s="25" t="s">
        <v>5311</v>
      </c>
      <c r="C202" s="9" t="s">
        <v>5267</v>
      </c>
      <c r="D202" s="10">
        <v>45042000</v>
      </c>
      <c r="E202" s="10">
        <v>45042000</v>
      </c>
      <c r="F202" s="56"/>
      <c r="G202" s="10">
        <f t="shared" si="7"/>
        <v>45042000</v>
      </c>
      <c r="H202" s="10">
        <f t="shared" si="8"/>
        <v>0</v>
      </c>
      <c r="I202" s="12" t="s">
        <v>37</v>
      </c>
      <c r="J202" s="11"/>
      <c r="K202" s="11"/>
      <c r="L202" s="11"/>
      <c r="M202" s="56"/>
      <c r="N202" s="14">
        <f t="shared" si="6"/>
        <v>0</v>
      </c>
      <c r="O202" s="14"/>
      <c r="P202" s="12" t="s">
        <v>37</v>
      </c>
      <c r="Q202" s="12"/>
      <c r="R202" s="16" t="s">
        <v>32</v>
      </c>
    </row>
    <row r="203" spans="1:18" s="17" customFormat="1" ht="33.9" customHeight="1" x14ac:dyDescent="0.3">
      <c r="A203" s="8" t="s">
        <v>61</v>
      </c>
      <c r="B203" s="25" t="s">
        <v>5249</v>
      </c>
      <c r="C203" s="9" t="s">
        <v>5267</v>
      </c>
      <c r="D203" s="10">
        <v>28589000</v>
      </c>
      <c r="E203" s="10">
        <v>28187171</v>
      </c>
      <c r="F203" s="56"/>
      <c r="G203" s="10">
        <f t="shared" si="7"/>
        <v>28187171</v>
      </c>
      <c r="H203" s="10">
        <f t="shared" si="8"/>
        <v>401829</v>
      </c>
      <c r="I203" s="12" t="s">
        <v>37</v>
      </c>
      <c r="J203" s="11"/>
      <c r="K203" s="11"/>
      <c r="L203" s="11"/>
      <c r="M203" s="56"/>
      <c r="N203" s="14">
        <f t="shared" si="6"/>
        <v>401829</v>
      </c>
      <c r="O203" s="14" t="s">
        <v>5373</v>
      </c>
      <c r="P203" s="12" t="s">
        <v>37</v>
      </c>
      <c r="Q203" s="12"/>
      <c r="R203" s="16" t="s">
        <v>32</v>
      </c>
    </row>
    <row r="204" spans="1:18" s="17" customFormat="1" ht="33.9" customHeight="1" x14ac:dyDescent="0.3">
      <c r="A204" s="8" t="s">
        <v>61</v>
      </c>
      <c r="B204" s="25" t="s">
        <v>5250</v>
      </c>
      <c r="C204" s="9" t="s">
        <v>5267</v>
      </c>
      <c r="D204" s="10">
        <v>160372000</v>
      </c>
      <c r="E204" s="10">
        <v>160268826</v>
      </c>
      <c r="F204" s="56"/>
      <c r="G204" s="10">
        <f t="shared" si="7"/>
        <v>160268826</v>
      </c>
      <c r="H204" s="10">
        <f t="shared" si="8"/>
        <v>103174</v>
      </c>
      <c r="I204" s="12" t="s">
        <v>37</v>
      </c>
      <c r="J204" s="11"/>
      <c r="K204" s="11"/>
      <c r="L204" s="11"/>
      <c r="M204" s="56"/>
      <c r="N204" s="14">
        <f t="shared" si="6"/>
        <v>103174</v>
      </c>
      <c r="O204" s="14" t="s">
        <v>5373</v>
      </c>
      <c r="P204" s="12" t="s">
        <v>37</v>
      </c>
      <c r="Q204" s="12"/>
      <c r="R204" s="16" t="s">
        <v>32</v>
      </c>
    </row>
    <row r="205" spans="1:18" s="17" customFormat="1" ht="33.9" customHeight="1" x14ac:dyDescent="0.3">
      <c r="A205" s="8" t="s">
        <v>61</v>
      </c>
      <c r="B205" s="25" t="s">
        <v>5312</v>
      </c>
      <c r="C205" s="9" t="s">
        <v>5267</v>
      </c>
      <c r="D205" s="10">
        <v>136102000</v>
      </c>
      <c r="E205" s="10">
        <v>134582388</v>
      </c>
      <c r="F205" s="56"/>
      <c r="G205" s="10">
        <f t="shared" si="7"/>
        <v>134582388</v>
      </c>
      <c r="H205" s="10">
        <f t="shared" si="8"/>
        <v>1519612</v>
      </c>
      <c r="I205" s="12" t="s">
        <v>37</v>
      </c>
      <c r="J205" s="11"/>
      <c r="K205" s="11"/>
      <c r="L205" s="11"/>
      <c r="M205" s="56"/>
      <c r="N205" s="14">
        <f t="shared" si="6"/>
        <v>1519612</v>
      </c>
      <c r="O205" s="14" t="s">
        <v>5373</v>
      </c>
      <c r="P205" s="12" t="s">
        <v>37</v>
      </c>
      <c r="Q205" s="12"/>
      <c r="R205" s="16" t="s">
        <v>32</v>
      </c>
    </row>
    <row r="206" spans="1:18" s="17" customFormat="1" ht="33.9" customHeight="1" x14ac:dyDescent="0.3">
      <c r="A206" s="8" t="s">
        <v>61</v>
      </c>
      <c r="B206" s="25" t="s">
        <v>5313</v>
      </c>
      <c r="C206" s="9" t="s">
        <v>5267</v>
      </c>
      <c r="D206" s="10">
        <v>123772000</v>
      </c>
      <c r="E206" s="10">
        <v>123772000</v>
      </c>
      <c r="F206" s="56"/>
      <c r="G206" s="10">
        <f t="shared" si="7"/>
        <v>123772000</v>
      </c>
      <c r="H206" s="10">
        <f t="shared" si="8"/>
        <v>0</v>
      </c>
      <c r="I206" s="12" t="s">
        <v>37</v>
      </c>
      <c r="J206" s="11"/>
      <c r="K206" s="11"/>
      <c r="L206" s="11"/>
      <c r="M206" s="56"/>
      <c r="N206" s="14">
        <f t="shared" si="6"/>
        <v>0</v>
      </c>
      <c r="O206" s="14"/>
      <c r="P206" s="12" t="s">
        <v>37</v>
      </c>
      <c r="Q206" s="12"/>
      <c r="R206" s="16" t="s">
        <v>32</v>
      </c>
    </row>
    <row r="207" spans="1:18" s="17" customFormat="1" ht="33.9" customHeight="1" x14ac:dyDescent="0.3">
      <c r="A207" s="8" t="s">
        <v>61</v>
      </c>
      <c r="B207" s="25" t="s">
        <v>5314</v>
      </c>
      <c r="C207" s="9" t="s">
        <v>5267</v>
      </c>
      <c r="D207" s="10">
        <v>463646000</v>
      </c>
      <c r="E207" s="10">
        <v>463582018</v>
      </c>
      <c r="F207" s="56"/>
      <c r="G207" s="10">
        <f t="shared" si="7"/>
        <v>463582018</v>
      </c>
      <c r="H207" s="10">
        <f t="shared" si="8"/>
        <v>63982</v>
      </c>
      <c r="I207" s="12" t="s">
        <v>37</v>
      </c>
      <c r="J207" s="11"/>
      <c r="K207" s="11"/>
      <c r="L207" s="11"/>
      <c r="M207" s="56"/>
      <c r="N207" s="14">
        <f t="shared" si="6"/>
        <v>63982</v>
      </c>
      <c r="O207" s="14" t="s">
        <v>5373</v>
      </c>
      <c r="P207" s="12" t="s">
        <v>37</v>
      </c>
      <c r="Q207" s="12"/>
      <c r="R207" s="16" t="s">
        <v>32</v>
      </c>
    </row>
    <row r="208" spans="1:18" s="17" customFormat="1" ht="33.9" customHeight="1" x14ac:dyDescent="0.3">
      <c r="A208" s="8" t="s">
        <v>5315</v>
      </c>
      <c r="B208" s="25" t="s">
        <v>5316</v>
      </c>
      <c r="C208" s="9" t="s">
        <v>5267</v>
      </c>
      <c r="D208" s="10">
        <v>100337000</v>
      </c>
      <c r="E208" s="10">
        <v>100337000</v>
      </c>
      <c r="F208" s="56"/>
      <c r="G208" s="10">
        <f t="shared" si="7"/>
        <v>100337000</v>
      </c>
      <c r="H208" s="10">
        <f t="shared" si="8"/>
        <v>0</v>
      </c>
      <c r="I208" s="12" t="s">
        <v>37</v>
      </c>
      <c r="J208" s="11"/>
      <c r="K208" s="11"/>
      <c r="L208" s="11"/>
      <c r="M208" s="56"/>
      <c r="N208" s="14">
        <f t="shared" si="6"/>
        <v>0</v>
      </c>
      <c r="O208" s="14"/>
      <c r="P208" s="12" t="s">
        <v>37</v>
      </c>
      <c r="Q208" s="12"/>
      <c r="R208" s="16" t="s">
        <v>32</v>
      </c>
    </row>
    <row r="209" spans="1:18" s="17" customFormat="1" ht="33.9" customHeight="1" x14ac:dyDescent="0.3">
      <c r="A209" s="8" t="s">
        <v>69</v>
      </c>
      <c r="B209" s="25" t="s">
        <v>5317</v>
      </c>
      <c r="C209" s="9" t="s">
        <v>5267</v>
      </c>
      <c r="D209" s="10">
        <v>93223000</v>
      </c>
      <c r="E209" s="10">
        <v>93223000</v>
      </c>
      <c r="F209" s="56"/>
      <c r="G209" s="10">
        <f t="shared" si="7"/>
        <v>93223000</v>
      </c>
      <c r="H209" s="10">
        <f t="shared" si="8"/>
        <v>0</v>
      </c>
      <c r="I209" s="12" t="s">
        <v>37</v>
      </c>
      <c r="J209" s="11"/>
      <c r="K209" s="11"/>
      <c r="L209" s="11"/>
      <c r="M209" s="56"/>
      <c r="N209" s="14">
        <f t="shared" ref="N209:N272" si="9">H209</f>
        <v>0</v>
      </c>
      <c r="O209" s="14"/>
      <c r="P209" s="12" t="s">
        <v>37</v>
      </c>
      <c r="Q209" s="12"/>
      <c r="R209" s="16" t="s">
        <v>32</v>
      </c>
    </row>
    <row r="210" spans="1:18" s="17" customFormat="1" ht="33.9" customHeight="1" x14ac:dyDescent="0.3">
      <c r="A210" s="8" t="s">
        <v>943</v>
      </c>
      <c r="B210" s="25" t="s">
        <v>5318</v>
      </c>
      <c r="C210" s="9" t="s">
        <v>5262</v>
      </c>
      <c r="D210" s="10">
        <v>9994000</v>
      </c>
      <c r="E210" s="10">
        <v>9994000</v>
      </c>
      <c r="F210" s="56"/>
      <c r="G210" s="10">
        <f t="shared" ref="G210:G273" si="10">E210+F210</f>
        <v>9994000</v>
      </c>
      <c r="H210" s="10">
        <f t="shared" ref="H210:H273" si="11">D210-E210</f>
        <v>0</v>
      </c>
      <c r="I210" s="12" t="s">
        <v>37</v>
      </c>
      <c r="J210" s="11"/>
      <c r="K210" s="11"/>
      <c r="L210" s="11"/>
      <c r="M210" s="56"/>
      <c r="N210" s="14">
        <f t="shared" si="9"/>
        <v>0</v>
      </c>
      <c r="O210" s="14"/>
      <c r="P210" s="12" t="s">
        <v>37</v>
      </c>
      <c r="Q210" s="12"/>
      <c r="R210" s="16" t="s">
        <v>32</v>
      </c>
    </row>
    <row r="211" spans="1:18" s="17" customFormat="1" ht="33.9" customHeight="1" x14ac:dyDescent="0.3">
      <c r="A211" s="8" t="s">
        <v>87</v>
      </c>
      <c r="B211" s="25" t="s">
        <v>359</v>
      </c>
      <c r="C211" s="9" t="s">
        <v>5262</v>
      </c>
      <c r="D211" s="10">
        <v>28000000</v>
      </c>
      <c r="E211" s="10">
        <v>28000000</v>
      </c>
      <c r="F211" s="56"/>
      <c r="G211" s="10">
        <f t="shared" si="10"/>
        <v>28000000</v>
      </c>
      <c r="H211" s="10">
        <f t="shared" si="11"/>
        <v>0</v>
      </c>
      <c r="I211" s="12" t="s">
        <v>37</v>
      </c>
      <c r="J211" s="11"/>
      <c r="K211" s="11"/>
      <c r="L211" s="11"/>
      <c r="M211" s="56"/>
      <c r="N211" s="14">
        <f t="shared" si="9"/>
        <v>0</v>
      </c>
      <c r="O211" s="14"/>
      <c r="P211" s="12" t="s">
        <v>37</v>
      </c>
      <c r="Q211" s="12"/>
      <c r="R211" s="16" t="s">
        <v>32</v>
      </c>
    </row>
    <row r="212" spans="1:18" s="17" customFormat="1" ht="33.9" customHeight="1" x14ac:dyDescent="0.3">
      <c r="A212" s="8" t="s">
        <v>74</v>
      </c>
      <c r="B212" s="25" t="s">
        <v>5319</v>
      </c>
      <c r="C212" s="9" t="s">
        <v>5262</v>
      </c>
      <c r="D212" s="10">
        <v>13076000</v>
      </c>
      <c r="E212" s="10">
        <v>13060443</v>
      </c>
      <c r="F212" s="56"/>
      <c r="G212" s="10">
        <f t="shared" si="10"/>
        <v>13060443</v>
      </c>
      <c r="H212" s="10">
        <f t="shared" si="11"/>
        <v>15557</v>
      </c>
      <c r="I212" s="12" t="s">
        <v>37</v>
      </c>
      <c r="J212" s="11"/>
      <c r="K212" s="11"/>
      <c r="L212" s="11"/>
      <c r="M212" s="56"/>
      <c r="N212" s="14">
        <f t="shared" si="9"/>
        <v>15557</v>
      </c>
      <c r="O212" s="14" t="s">
        <v>5373</v>
      </c>
      <c r="P212" s="12" t="s">
        <v>37</v>
      </c>
      <c r="Q212" s="12"/>
      <c r="R212" s="16" t="s">
        <v>32</v>
      </c>
    </row>
    <row r="213" spans="1:18" s="17" customFormat="1" ht="33.9" customHeight="1" x14ac:dyDescent="0.3">
      <c r="A213" s="8" t="s">
        <v>74</v>
      </c>
      <c r="B213" s="25" t="s">
        <v>356</v>
      </c>
      <c r="C213" s="9" t="s">
        <v>5320</v>
      </c>
      <c r="D213" s="10">
        <v>78030000</v>
      </c>
      <c r="E213" s="10">
        <v>77930411</v>
      </c>
      <c r="F213" s="56"/>
      <c r="G213" s="10">
        <f t="shared" si="10"/>
        <v>77930411</v>
      </c>
      <c r="H213" s="10">
        <f t="shared" si="11"/>
        <v>99589</v>
      </c>
      <c r="I213" s="12" t="s">
        <v>37</v>
      </c>
      <c r="J213" s="11"/>
      <c r="K213" s="11"/>
      <c r="L213" s="11"/>
      <c r="M213" s="56"/>
      <c r="N213" s="14">
        <f t="shared" si="9"/>
        <v>99589</v>
      </c>
      <c r="O213" s="14" t="s">
        <v>5373</v>
      </c>
      <c r="P213" s="12" t="s">
        <v>37</v>
      </c>
      <c r="Q213" s="12"/>
      <c r="R213" s="16" t="s">
        <v>32</v>
      </c>
    </row>
    <row r="214" spans="1:18" s="17" customFormat="1" ht="33.9" customHeight="1" x14ac:dyDescent="0.3">
      <c r="A214" s="8" t="s">
        <v>74</v>
      </c>
      <c r="B214" s="25" t="s">
        <v>4972</v>
      </c>
      <c r="C214" s="9" t="s">
        <v>5320</v>
      </c>
      <c r="D214" s="10">
        <v>193362000</v>
      </c>
      <c r="E214" s="10">
        <v>193073164</v>
      </c>
      <c r="F214" s="56"/>
      <c r="G214" s="10">
        <f t="shared" si="10"/>
        <v>193073164</v>
      </c>
      <c r="H214" s="10">
        <f t="shared" si="11"/>
        <v>288836</v>
      </c>
      <c r="I214" s="12" t="s">
        <v>37</v>
      </c>
      <c r="J214" s="11"/>
      <c r="K214" s="11"/>
      <c r="L214" s="11"/>
      <c r="M214" s="56"/>
      <c r="N214" s="14">
        <f t="shared" si="9"/>
        <v>288836</v>
      </c>
      <c r="O214" s="14" t="s">
        <v>5373</v>
      </c>
      <c r="P214" s="12" t="s">
        <v>37</v>
      </c>
      <c r="Q214" s="12"/>
      <c r="R214" s="16" t="s">
        <v>32</v>
      </c>
    </row>
    <row r="215" spans="1:18" s="17" customFormat="1" ht="33.9" customHeight="1" x14ac:dyDescent="0.3">
      <c r="A215" s="8" t="s">
        <v>74</v>
      </c>
      <c r="B215" s="25" t="s">
        <v>5321</v>
      </c>
      <c r="C215" s="9" t="s">
        <v>5320</v>
      </c>
      <c r="D215" s="10">
        <v>134379000</v>
      </c>
      <c r="E215" s="10">
        <v>134247344</v>
      </c>
      <c r="F215" s="56"/>
      <c r="G215" s="10">
        <f t="shared" si="10"/>
        <v>134247344</v>
      </c>
      <c r="H215" s="10">
        <f t="shared" si="11"/>
        <v>131656</v>
      </c>
      <c r="I215" s="12" t="s">
        <v>37</v>
      </c>
      <c r="J215" s="11"/>
      <c r="K215" s="11"/>
      <c r="L215" s="11"/>
      <c r="M215" s="56"/>
      <c r="N215" s="14">
        <f t="shared" si="9"/>
        <v>131656</v>
      </c>
      <c r="O215" s="14" t="s">
        <v>5373</v>
      </c>
      <c r="P215" s="12" t="s">
        <v>37</v>
      </c>
      <c r="Q215" s="12"/>
      <c r="R215" s="16" t="s">
        <v>32</v>
      </c>
    </row>
    <row r="216" spans="1:18" s="17" customFormat="1" ht="33.9" customHeight="1" x14ac:dyDescent="0.3">
      <c r="A216" s="8" t="s">
        <v>74</v>
      </c>
      <c r="B216" s="25" t="s">
        <v>5322</v>
      </c>
      <c r="C216" s="9" t="s">
        <v>5320</v>
      </c>
      <c r="D216" s="10">
        <v>102882000</v>
      </c>
      <c r="E216" s="10">
        <v>102240011</v>
      </c>
      <c r="F216" s="56"/>
      <c r="G216" s="10">
        <f t="shared" si="10"/>
        <v>102240011</v>
      </c>
      <c r="H216" s="10">
        <f t="shared" si="11"/>
        <v>641989</v>
      </c>
      <c r="I216" s="12" t="s">
        <v>37</v>
      </c>
      <c r="J216" s="11"/>
      <c r="K216" s="11"/>
      <c r="L216" s="11"/>
      <c r="M216" s="56"/>
      <c r="N216" s="14">
        <f t="shared" si="9"/>
        <v>641989</v>
      </c>
      <c r="O216" s="14" t="s">
        <v>5373</v>
      </c>
      <c r="P216" s="12" t="s">
        <v>37</v>
      </c>
      <c r="Q216" s="12"/>
      <c r="R216" s="16" t="s">
        <v>32</v>
      </c>
    </row>
    <row r="217" spans="1:18" s="17" customFormat="1" ht="33.9" customHeight="1" x14ac:dyDescent="0.3">
      <c r="A217" s="8" t="s">
        <v>74</v>
      </c>
      <c r="B217" s="25" t="s">
        <v>5323</v>
      </c>
      <c r="C217" s="9" t="s">
        <v>5320</v>
      </c>
      <c r="D217" s="10">
        <v>26908000</v>
      </c>
      <c r="E217" s="10">
        <v>26786747</v>
      </c>
      <c r="F217" s="56"/>
      <c r="G217" s="10">
        <f t="shared" si="10"/>
        <v>26786747</v>
      </c>
      <c r="H217" s="10">
        <f t="shared" si="11"/>
        <v>121253</v>
      </c>
      <c r="I217" s="12" t="s">
        <v>37</v>
      </c>
      <c r="J217" s="11"/>
      <c r="K217" s="11"/>
      <c r="L217" s="11"/>
      <c r="M217" s="56"/>
      <c r="N217" s="14">
        <f t="shared" si="9"/>
        <v>121253</v>
      </c>
      <c r="O217" s="14" t="s">
        <v>5373</v>
      </c>
      <c r="P217" s="12" t="s">
        <v>37</v>
      </c>
      <c r="Q217" s="12"/>
      <c r="R217" s="16" t="s">
        <v>32</v>
      </c>
    </row>
    <row r="218" spans="1:18" s="17" customFormat="1" ht="33.9" customHeight="1" x14ac:dyDescent="0.3">
      <c r="A218" s="8" t="s">
        <v>74</v>
      </c>
      <c r="B218" s="25" t="s">
        <v>5324</v>
      </c>
      <c r="C218" s="9" t="s">
        <v>5320</v>
      </c>
      <c r="D218" s="10">
        <v>184689000</v>
      </c>
      <c r="E218" s="10">
        <v>172978149</v>
      </c>
      <c r="F218" s="56"/>
      <c r="G218" s="10">
        <f t="shared" si="10"/>
        <v>172978149</v>
      </c>
      <c r="H218" s="10">
        <f t="shared" si="11"/>
        <v>11710851</v>
      </c>
      <c r="I218" s="12" t="s">
        <v>37</v>
      </c>
      <c r="J218" s="11"/>
      <c r="K218" s="11"/>
      <c r="L218" s="11"/>
      <c r="M218" s="56"/>
      <c r="N218" s="14">
        <f t="shared" si="9"/>
        <v>11710851</v>
      </c>
      <c r="O218" s="14" t="s">
        <v>5373</v>
      </c>
      <c r="P218" s="12" t="s">
        <v>37</v>
      </c>
      <c r="Q218" s="12"/>
      <c r="R218" s="16" t="s">
        <v>32</v>
      </c>
    </row>
    <row r="219" spans="1:18" s="17" customFormat="1" ht="33.9" customHeight="1" x14ac:dyDescent="0.3">
      <c r="A219" s="8" t="s">
        <v>74</v>
      </c>
      <c r="B219" s="25" t="s">
        <v>5325</v>
      </c>
      <c r="C219" s="9" t="s">
        <v>5320</v>
      </c>
      <c r="D219" s="10">
        <v>85222000</v>
      </c>
      <c r="E219" s="10">
        <v>85189616</v>
      </c>
      <c r="F219" s="56"/>
      <c r="G219" s="10">
        <f t="shared" si="10"/>
        <v>85189616</v>
      </c>
      <c r="H219" s="10">
        <f t="shared" si="11"/>
        <v>32384</v>
      </c>
      <c r="I219" s="12" t="s">
        <v>37</v>
      </c>
      <c r="J219" s="11"/>
      <c r="K219" s="11"/>
      <c r="L219" s="11"/>
      <c r="M219" s="56"/>
      <c r="N219" s="14">
        <f t="shared" si="9"/>
        <v>32384</v>
      </c>
      <c r="O219" s="14" t="s">
        <v>5373</v>
      </c>
      <c r="P219" s="12" t="s">
        <v>37</v>
      </c>
      <c r="Q219" s="12"/>
      <c r="R219" s="16" t="s">
        <v>32</v>
      </c>
    </row>
    <row r="220" spans="1:18" s="17" customFormat="1" ht="33.9" customHeight="1" x14ac:dyDescent="0.3">
      <c r="A220" s="8" t="s">
        <v>74</v>
      </c>
      <c r="B220" s="25" t="s">
        <v>926</v>
      </c>
      <c r="C220" s="9" t="s">
        <v>5320</v>
      </c>
      <c r="D220" s="10">
        <v>4999000</v>
      </c>
      <c r="E220" s="10">
        <v>4907777</v>
      </c>
      <c r="F220" s="56"/>
      <c r="G220" s="10">
        <f t="shared" si="10"/>
        <v>4907777</v>
      </c>
      <c r="H220" s="10">
        <f t="shared" si="11"/>
        <v>91223</v>
      </c>
      <c r="I220" s="12" t="s">
        <v>37</v>
      </c>
      <c r="J220" s="11"/>
      <c r="K220" s="11"/>
      <c r="L220" s="11"/>
      <c r="M220" s="56"/>
      <c r="N220" s="14">
        <f t="shared" si="9"/>
        <v>91223</v>
      </c>
      <c r="O220" s="14" t="s">
        <v>5373</v>
      </c>
      <c r="P220" s="12" t="s">
        <v>37</v>
      </c>
      <c r="Q220" s="12"/>
      <c r="R220" s="16" t="s">
        <v>32</v>
      </c>
    </row>
    <row r="221" spans="1:18" s="17" customFormat="1" ht="33.9" customHeight="1" x14ac:dyDescent="0.3">
      <c r="A221" s="8" t="s">
        <v>83</v>
      </c>
      <c r="B221" s="25" t="s">
        <v>5292</v>
      </c>
      <c r="C221" s="9" t="s">
        <v>5320</v>
      </c>
      <c r="D221" s="10">
        <v>14757000</v>
      </c>
      <c r="E221" s="10">
        <v>14757000</v>
      </c>
      <c r="F221" s="56"/>
      <c r="G221" s="10">
        <f t="shared" si="10"/>
        <v>14757000</v>
      </c>
      <c r="H221" s="10">
        <f t="shared" si="11"/>
        <v>0</v>
      </c>
      <c r="I221" s="12" t="s">
        <v>37</v>
      </c>
      <c r="J221" s="11"/>
      <c r="K221" s="11"/>
      <c r="L221" s="11"/>
      <c r="M221" s="56"/>
      <c r="N221" s="14">
        <f t="shared" si="9"/>
        <v>0</v>
      </c>
      <c r="O221" s="14" t="s">
        <v>5370</v>
      </c>
      <c r="P221" s="12" t="s">
        <v>37</v>
      </c>
      <c r="Q221" s="12"/>
      <c r="R221" s="16" t="s">
        <v>32</v>
      </c>
    </row>
    <row r="222" spans="1:18" s="17" customFormat="1" ht="33.9" customHeight="1" x14ac:dyDescent="0.3">
      <c r="A222" s="8" t="s">
        <v>83</v>
      </c>
      <c r="B222" s="25" t="s">
        <v>5251</v>
      </c>
      <c r="C222" s="9" t="s">
        <v>5320</v>
      </c>
      <c r="D222" s="10">
        <v>13004000</v>
      </c>
      <c r="E222" s="10">
        <v>13004000</v>
      </c>
      <c r="F222" s="56"/>
      <c r="G222" s="10">
        <f t="shared" si="10"/>
        <v>13004000</v>
      </c>
      <c r="H222" s="10">
        <f t="shared" si="11"/>
        <v>0</v>
      </c>
      <c r="I222" s="12" t="s">
        <v>37</v>
      </c>
      <c r="J222" s="11"/>
      <c r="K222" s="11"/>
      <c r="L222" s="11"/>
      <c r="M222" s="56"/>
      <c r="N222" s="14">
        <f t="shared" si="9"/>
        <v>0</v>
      </c>
      <c r="O222" s="14" t="s">
        <v>5370</v>
      </c>
      <c r="P222" s="12" t="s">
        <v>37</v>
      </c>
      <c r="Q222" s="12"/>
      <c r="R222" s="16" t="s">
        <v>32</v>
      </c>
    </row>
    <row r="223" spans="1:18" s="17" customFormat="1" ht="33.9" customHeight="1" x14ac:dyDescent="0.3">
      <c r="A223" s="8" t="s">
        <v>83</v>
      </c>
      <c r="B223" s="25" t="s">
        <v>5326</v>
      </c>
      <c r="C223" s="9" t="s">
        <v>5320</v>
      </c>
      <c r="D223" s="10">
        <v>52448000</v>
      </c>
      <c r="E223" s="10">
        <v>52448000</v>
      </c>
      <c r="F223" s="56"/>
      <c r="G223" s="10">
        <f t="shared" si="10"/>
        <v>52448000</v>
      </c>
      <c r="H223" s="10">
        <f t="shared" si="11"/>
        <v>0</v>
      </c>
      <c r="I223" s="12" t="s">
        <v>37</v>
      </c>
      <c r="J223" s="11"/>
      <c r="K223" s="11"/>
      <c r="L223" s="11"/>
      <c r="M223" s="56"/>
      <c r="N223" s="14">
        <f t="shared" si="9"/>
        <v>0</v>
      </c>
      <c r="O223" s="14" t="s">
        <v>5370</v>
      </c>
      <c r="P223" s="12" t="s">
        <v>37</v>
      </c>
      <c r="Q223" s="12"/>
      <c r="R223" s="16" t="s">
        <v>32</v>
      </c>
    </row>
    <row r="224" spans="1:18" s="17" customFormat="1" ht="33.9" customHeight="1" x14ac:dyDescent="0.3">
      <c r="A224" s="8" t="s">
        <v>84</v>
      </c>
      <c r="B224" s="25" t="s">
        <v>5327</v>
      </c>
      <c r="C224" s="9" t="s">
        <v>5320</v>
      </c>
      <c r="D224" s="10">
        <v>6699000</v>
      </c>
      <c r="E224" s="10">
        <v>6699000</v>
      </c>
      <c r="F224" s="56"/>
      <c r="G224" s="10">
        <f t="shared" si="10"/>
        <v>6699000</v>
      </c>
      <c r="H224" s="10">
        <f t="shared" si="11"/>
        <v>0</v>
      </c>
      <c r="I224" s="12" t="s">
        <v>37</v>
      </c>
      <c r="J224" s="11"/>
      <c r="K224" s="11"/>
      <c r="L224" s="11"/>
      <c r="M224" s="56"/>
      <c r="N224" s="14">
        <f t="shared" si="9"/>
        <v>0</v>
      </c>
      <c r="O224" s="14" t="s">
        <v>5370</v>
      </c>
      <c r="P224" s="12" t="s">
        <v>37</v>
      </c>
      <c r="Q224" s="12"/>
      <c r="R224" s="16" t="s">
        <v>32</v>
      </c>
    </row>
    <row r="225" spans="1:18" s="17" customFormat="1" ht="33.9" customHeight="1" x14ac:dyDescent="0.3">
      <c r="A225" s="8" t="s">
        <v>84</v>
      </c>
      <c r="B225" s="25" t="s">
        <v>5328</v>
      </c>
      <c r="C225" s="9" t="s">
        <v>5320</v>
      </c>
      <c r="D225" s="10">
        <v>9924000</v>
      </c>
      <c r="E225" s="10">
        <v>9924000</v>
      </c>
      <c r="F225" s="56"/>
      <c r="G225" s="10">
        <f t="shared" si="10"/>
        <v>9924000</v>
      </c>
      <c r="H225" s="10">
        <f t="shared" si="11"/>
        <v>0</v>
      </c>
      <c r="I225" s="12" t="s">
        <v>37</v>
      </c>
      <c r="J225" s="11"/>
      <c r="K225" s="11"/>
      <c r="L225" s="11"/>
      <c r="M225" s="56"/>
      <c r="N225" s="14">
        <f t="shared" si="9"/>
        <v>0</v>
      </c>
      <c r="O225" s="14" t="s">
        <v>5370</v>
      </c>
      <c r="P225" s="12" t="s">
        <v>37</v>
      </c>
      <c r="Q225" s="12"/>
      <c r="R225" s="16" t="s">
        <v>32</v>
      </c>
    </row>
    <row r="226" spans="1:18" s="17" customFormat="1" ht="33.9" customHeight="1" x14ac:dyDescent="0.3">
      <c r="A226" s="8" t="s">
        <v>86</v>
      </c>
      <c r="B226" s="25" t="s">
        <v>5329</v>
      </c>
      <c r="C226" s="9" t="s">
        <v>5320</v>
      </c>
      <c r="D226" s="10">
        <v>35057000</v>
      </c>
      <c r="E226" s="10">
        <v>35057000</v>
      </c>
      <c r="F226" s="56"/>
      <c r="G226" s="10">
        <f t="shared" si="10"/>
        <v>35057000</v>
      </c>
      <c r="H226" s="10">
        <f t="shared" si="11"/>
        <v>0</v>
      </c>
      <c r="I226" s="12" t="s">
        <v>37</v>
      </c>
      <c r="J226" s="11"/>
      <c r="K226" s="11"/>
      <c r="L226" s="11"/>
      <c r="M226" s="56"/>
      <c r="N226" s="14">
        <f t="shared" si="9"/>
        <v>0</v>
      </c>
      <c r="O226" s="14"/>
      <c r="P226" s="12" t="s">
        <v>37</v>
      </c>
      <c r="Q226" s="12"/>
      <c r="R226" s="16" t="s">
        <v>32</v>
      </c>
    </row>
    <row r="227" spans="1:18" s="17" customFormat="1" ht="33.9" customHeight="1" x14ac:dyDescent="0.3">
      <c r="A227" s="8" t="s">
        <v>86</v>
      </c>
      <c r="B227" s="25" t="s">
        <v>5330</v>
      </c>
      <c r="C227" s="9" t="s">
        <v>5320</v>
      </c>
      <c r="D227" s="10">
        <v>8337000</v>
      </c>
      <c r="E227" s="10">
        <v>8337000</v>
      </c>
      <c r="F227" s="56"/>
      <c r="G227" s="10">
        <f t="shared" si="10"/>
        <v>8337000</v>
      </c>
      <c r="H227" s="10">
        <f t="shared" si="11"/>
        <v>0</v>
      </c>
      <c r="I227" s="12" t="s">
        <v>37</v>
      </c>
      <c r="J227" s="11"/>
      <c r="K227" s="11"/>
      <c r="L227" s="11"/>
      <c r="M227" s="56"/>
      <c r="N227" s="14">
        <f t="shared" si="9"/>
        <v>0</v>
      </c>
      <c r="O227" s="14"/>
      <c r="P227" s="12" t="s">
        <v>37</v>
      </c>
      <c r="Q227" s="12"/>
      <c r="R227" s="16" t="s">
        <v>32</v>
      </c>
    </row>
    <row r="228" spans="1:18" s="17" customFormat="1" ht="33.9" customHeight="1" x14ac:dyDescent="0.3">
      <c r="A228" s="8" t="s">
        <v>77</v>
      </c>
      <c r="B228" s="25" t="s">
        <v>5312</v>
      </c>
      <c r="C228" s="9" t="s">
        <v>5320</v>
      </c>
      <c r="D228" s="10">
        <v>68662000</v>
      </c>
      <c r="E228" s="10">
        <v>68452529</v>
      </c>
      <c r="F228" s="56"/>
      <c r="G228" s="10">
        <f t="shared" si="10"/>
        <v>68452529</v>
      </c>
      <c r="H228" s="10">
        <f t="shared" si="11"/>
        <v>209471</v>
      </c>
      <c r="I228" s="12" t="s">
        <v>37</v>
      </c>
      <c r="J228" s="11"/>
      <c r="K228" s="11"/>
      <c r="L228" s="11"/>
      <c r="M228" s="56"/>
      <c r="N228" s="14">
        <f t="shared" si="9"/>
        <v>209471</v>
      </c>
      <c r="O228" s="14" t="s">
        <v>5371</v>
      </c>
      <c r="P228" s="12" t="s">
        <v>37</v>
      </c>
      <c r="Q228" s="12"/>
      <c r="R228" s="16" t="s">
        <v>32</v>
      </c>
    </row>
    <row r="229" spans="1:18" s="17" customFormat="1" ht="33.9" customHeight="1" x14ac:dyDescent="0.3">
      <c r="A229" s="8" t="s">
        <v>77</v>
      </c>
      <c r="B229" s="25" t="s">
        <v>5331</v>
      </c>
      <c r="C229" s="9" t="s">
        <v>5320</v>
      </c>
      <c r="D229" s="10">
        <v>18140000</v>
      </c>
      <c r="E229" s="10">
        <v>18140000</v>
      </c>
      <c r="F229" s="56"/>
      <c r="G229" s="10">
        <f t="shared" si="10"/>
        <v>18140000</v>
      </c>
      <c r="H229" s="10">
        <f t="shared" si="11"/>
        <v>0</v>
      </c>
      <c r="I229" s="12" t="s">
        <v>37</v>
      </c>
      <c r="J229" s="11"/>
      <c r="K229" s="11"/>
      <c r="L229" s="11"/>
      <c r="M229" s="56"/>
      <c r="N229" s="14">
        <f t="shared" si="9"/>
        <v>0</v>
      </c>
      <c r="O229" s="14"/>
      <c r="P229" s="12" t="s">
        <v>37</v>
      </c>
      <c r="Q229" s="12"/>
      <c r="R229" s="16" t="s">
        <v>32</v>
      </c>
    </row>
    <row r="230" spans="1:18" s="17" customFormat="1" ht="33.9" customHeight="1" x14ac:dyDescent="0.3">
      <c r="A230" s="8" t="s">
        <v>77</v>
      </c>
      <c r="B230" s="25" t="s">
        <v>5249</v>
      </c>
      <c r="C230" s="9" t="s">
        <v>5320</v>
      </c>
      <c r="D230" s="10">
        <v>92385000</v>
      </c>
      <c r="E230" s="10">
        <v>92126471</v>
      </c>
      <c r="F230" s="56"/>
      <c r="G230" s="10">
        <f t="shared" si="10"/>
        <v>92126471</v>
      </c>
      <c r="H230" s="10">
        <f t="shared" si="11"/>
        <v>258529</v>
      </c>
      <c r="I230" s="12" t="s">
        <v>37</v>
      </c>
      <c r="J230" s="11"/>
      <c r="K230" s="11"/>
      <c r="L230" s="11"/>
      <c r="M230" s="56"/>
      <c r="N230" s="14">
        <f t="shared" si="9"/>
        <v>258529</v>
      </c>
      <c r="O230" s="14" t="s">
        <v>5371</v>
      </c>
      <c r="P230" s="12" t="s">
        <v>37</v>
      </c>
      <c r="Q230" s="12"/>
      <c r="R230" s="16" t="s">
        <v>32</v>
      </c>
    </row>
    <row r="231" spans="1:18" s="17" customFormat="1" ht="33.9" customHeight="1" x14ac:dyDescent="0.3">
      <c r="A231" s="8" t="s">
        <v>77</v>
      </c>
      <c r="B231" s="25" t="s">
        <v>5250</v>
      </c>
      <c r="C231" s="9" t="s">
        <v>5320</v>
      </c>
      <c r="D231" s="10">
        <v>46231000</v>
      </c>
      <c r="E231" s="10">
        <v>46062438</v>
      </c>
      <c r="F231" s="56"/>
      <c r="G231" s="10">
        <f t="shared" si="10"/>
        <v>46062438</v>
      </c>
      <c r="H231" s="10">
        <f t="shared" si="11"/>
        <v>168562</v>
      </c>
      <c r="I231" s="12" t="s">
        <v>37</v>
      </c>
      <c r="J231" s="11"/>
      <c r="K231" s="11"/>
      <c r="L231" s="11"/>
      <c r="M231" s="56"/>
      <c r="N231" s="14">
        <f t="shared" si="9"/>
        <v>168562</v>
      </c>
      <c r="O231" s="14" t="s">
        <v>5371</v>
      </c>
      <c r="P231" s="12" t="s">
        <v>37</v>
      </c>
      <c r="Q231" s="12"/>
      <c r="R231" s="16" t="s">
        <v>32</v>
      </c>
    </row>
    <row r="232" spans="1:18" s="17" customFormat="1" ht="33.9" customHeight="1" x14ac:dyDescent="0.3">
      <c r="A232" s="8" t="s">
        <v>76</v>
      </c>
      <c r="B232" s="25" t="s">
        <v>5319</v>
      </c>
      <c r="C232" s="9" t="s">
        <v>5262</v>
      </c>
      <c r="D232" s="10">
        <v>10771000</v>
      </c>
      <c r="E232" s="10">
        <v>10733496</v>
      </c>
      <c r="F232" s="56"/>
      <c r="G232" s="10">
        <f t="shared" si="10"/>
        <v>10733496</v>
      </c>
      <c r="H232" s="10">
        <f t="shared" si="11"/>
        <v>37504</v>
      </c>
      <c r="I232" s="12" t="s">
        <v>37</v>
      </c>
      <c r="J232" s="11"/>
      <c r="K232" s="11"/>
      <c r="L232" s="11"/>
      <c r="M232" s="56"/>
      <c r="N232" s="14">
        <f t="shared" si="9"/>
        <v>37504</v>
      </c>
      <c r="O232" s="14" t="s">
        <v>5373</v>
      </c>
      <c r="P232" s="12" t="s">
        <v>37</v>
      </c>
      <c r="Q232" s="12"/>
      <c r="R232" s="16" t="s">
        <v>32</v>
      </c>
    </row>
    <row r="233" spans="1:18" s="17" customFormat="1" ht="33.9" customHeight="1" x14ac:dyDescent="0.3">
      <c r="A233" s="8" t="s">
        <v>76</v>
      </c>
      <c r="B233" s="25" t="s">
        <v>5288</v>
      </c>
      <c r="C233" s="9" t="s">
        <v>5320</v>
      </c>
      <c r="D233" s="10">
        <v>17520000</v>
      </c>
      <c r="E233" s="10">
        <v>17476340</v>
      </c>
      <c r="F233" s="56"/>
      <c r="G233" s="10">
        <f t="shared" si="10"/>
        <v>17476340</v>
      </c>
      <c r="H233" s="10">
        <f t="shared" si="11"/>
        <v>43660</v>
      </c>
      <c r="I233" s="12" t="s">
        <v>37</v>
      </c>
      <c r="J233" s="11"/>
      <c r="K233" s="11"/>
      <c r="L233" s="11"/>
      <c r="M233" s="56"/>
      <c r="N233" s="14">
        <f t="shared" si="9"/>
        <v>43660</v>
      </c>
      <c r="O233" s="14" t="s">
        <v>5373</v>
      </c>
      <c r="P233" s="12" t="s">
        <v>37</v>
      </c>
      <c r="Q233" s="12"/>
      <c r="R233" s="16" t="s">
        <v>32</v>
      </c>
    </row>
    <row r="234" spans="1:18" s="17" customFormat="1" ht="33.9" customHeight="1" x14ac:dyDescent="0.3">
      <c r="A234" s="8" t="s">
        <v>76</v>
      </c>
      <c r="B234" s="25" t="s">
        <v>5312</v>
      </c>
      <c r="C234" s="9" t="s">
        <v>5320</v>
      </c>
      <c r="D234" s="10">
        <v>95695000</v>
      </c>
      <c r="E234" s="10">
        <v>95077731</v>
      </c>
      <c r="F234" s="56"/>
      <c r="G234" s="10">
        <f t="shared" si="10"/>
        <v>95077731</v>
      </c>
      <c r="H234" s="10">
        <f t="shared" si="11"/>
        <v>617269</v>
      </c>
      <c r="I234" s="12" t="s">
        <v>37</v>
      </c>
      <c r="J234" s="11"/>
      <c r="K234" s="11"/>
      <c r="L234" s="11"/>
      <c r="M234" s="56"/>
      <c r="N234" s="14">
        <f t="shared" si="9"/>
        <v>617269</v>
      </c>
      <c r="O234" s="14" t="s">
        <v>5373</v>
      </c>
      <c r="P234" s="12" t="s">
        <v>37</v>
      </c>
      <c r="Q234" s="12"/>
      <c r="R234" s="16" t="s">
        <v>32</v>
      </c>
    </row>
    <row r="235" spans="1:18" s="17" customFormat="1" ht="33.9" customHeight="1" x14ac:dyDescent="0.3">
      <c r="A235" s="8" t="s">
        <v>76</v>
      </c>
      <c r="B235" s="25" t="s">
        <v>5332</v>
      </c>
      <c r="C235" s="9" t="s">
        <v>5320</v>
      </c>
      <c r="D235" s="10">
        <v>12416000</v>
      </c>
      <c r="E235" s="10">
        <v>12380676</v>
      </c>
      <c r="F235" s="56"/>
      <c r="G235" s="10">
        <f t="shared" si="10"/>
        <v>12380676</v>
      </c>
      <c r="H235" s="10">
        <f t="shared" si="11"/>
        <v>35324</v>
      </c>
      <c r="I235" s="12" t="s">
        <v>37</v>
      </c>
      <c r="J235" s="11"/>
      <c r="K235" s="11"/>
      <c r="L235" s="11"/>
      <c r="M235" s="56"/>
      <c r="N235" s="14">
        <f t="shared" si="9"/>
        <v>35324</v>
      </c>
      <c r="O235" s="14" t="s">
        <v>5373</v>
      </c>
      <c r="P235" s="12" t="s">
        <v>37</v>
      </c>
      <c r="Q235" s="12"/>
      <c r="R235" s="16" t="s">
        <v>32</v>
      </c>
    </row>
    <row r="236" spans="1:18" s="17" customFormat="1" ht="33.9" customHeight="1" x14ac:dyDescent="0.3">
      <c r="A236" s="8" t="s">
        <v>76</v>
      </c>
      <c r="B236" s="25" t="s">
        <v>5333</v>
      </c>
      <c r="C236" s="9" t="s">
        <v>5320</v>
      </c>
      <c r="D236" s="10">
        <v>29124000</v>
      </c>
      <c r="E236" s="10">
        <v>29098304</v>
      </c>
      <c r="F236" s="56"/>
      <c r="G236" s="10">
        <f t="shared" si="10"/>
        <v>29098304</v>
      </c>
      <c r="H236" s="10">
        <f t="shared" si="11"/>
        <v>25696</v>
      </c>
      <c r="I236" s="12" t="s">
        <v>37</v>
      </c>
      <c r="J236" s="11"/>
      <c r="K236" s="11"/>
      <c r="L236" s="11"/>
      <c r="M236" s="56"/>
      <c r="N236" s="14">
        <f t="shared" si="9"/>
        <v>25696</v>
      </c>
      <c r="O236" s="14" t="s">
        <v>5373</v>
      </c>
      <c r="P236" s="12" t="s">
        <v>37</v>
      </c>
      <c r="Q236" s="12"/>
      <c r="R236" s="16" t="s">
        <v>32</v>
      </c>
    </row>
    <row r="237" spans="1:18" s="17" customFormat="1" ht="33.9" customHeight="1" x14ac:dyDescent="0.3">
      <c r="A237" s="8" t="s">
        <v>76</v>
      </c>
      <c r="B237" s="25" t="s">
        <v>5334</v>
      </c>
      <c r="C237" s="9" t="s">
        <v>5320</v>
      </c>
      <c r="D237" s="10">
        <v>110905000</v>
      </c>
      <c r="E237" s="10">
        <v>110305900</v>
      </c>
      <c r="F237" s="56"/>
      <c r="G237" s="10">
        <f t="shared" si="10"/>
        <v>110305900</v>
      </c>
      <c r="H237" s="10">
        <f t="shared" si="11"/>
        <v>599100</v>
      </c>
      <c r="I237" s="12" t="s">
        <v>37</v>
      </c>
      <c r="J237" s="11"/>
      <c r="K237" s="11"/>
      <c r="L237" s="11"/>
      <c r="M237" s="56"/>
      <c r="N237" s="14">
        <f t="shared" si="9"/>
        <v>599100</v>
      </c>
      <c r="O237" s="14" t="s">
        <v>5373</v>
      </c>
      <c r="P237" s="12" t="s">
        <v>37</v>
      </c>
      <c r="Q237" s="12"/>
      <c r="R237" s="16" t="s">
        <v>32</v>
      </c>
    </row>
    <row r="238" spans="1:18" s="17" customFormat="1" ht="33.9" customHeight="1" x14ac:dyDescent="0.3">
      <c r="A238" s="8" t="s">
        <v>76</v>
      </c>
      <c r="B238" s="25" t="s">
        <v>75</v>
      </c>
      <c r="C238" s="9" t="s">
        <v>5320</v>
      </c>
      <c r="D238" s="10">
        <v>96321000</v>
      </c>
      <c r="E238" s="10">
        <v>95979727</v>
      </c>
      <c r="F238" s="56"/>
      <c r="G238" s="10">
        <f t="shared" si="10"/>
        <v>95979727</v>
      </c>
      <c r="H238" s="10">
        <f t="shared" si="11"/>
        <v>341273</v>
      </c>
      <c r="I238" s="12" t="s">
        <v>37</v>
      </c>
      <c r="J238" s="11"/>
      <c r="K238" s="11"/>
      <c r="L238" s="11"/>
      <c r="M238" s="56"/>
      <c r="N238" s="14">
        <f t="shared" si="9"/>
        <v>341273</v>
      </c>
      <c r="O238" s="14" t="s">
        <v>5373</v>
      </c>
      <c r="P238" s="12" t="s">
        <v>37</v>
      </c>
      <c r="Q238" s="12"/>
      <c r="R238" s="16" t="s">
        <v>32</v>
      </c>
    </row>
    <row r="239" spans="1:18" s="17" customFormat="1" ht="33.9" customHeight="1" x14ac:dyDescent="0.3">
      <c r="A239" s="8" t="s">
        <v>76</v>
      </c>
      <c r="B239" s="25" t="s">
        <v>5247</v>
      </c>
      <c r="C239" s="9" t="s">
        <v>5320</v>
      </c>
      <c r="D239" s="10">
        <v>92679000</v>
      </c>
      <c r="E239" s="10">
        <v>92641612</v>
      </c>
      <c r="F239" s="56"/>
      <c r="G239" s="10">
        <f t="shared" si="10"/>
        <v>92641612</v>
      </c>
      <c r="H239" s="10">
        <f t="shared" si="11"/>
        <v>37388</v>
      </c>
      <c r="I239" s="12" t="s">
        <v>37</v>
      </c>
      <c r="J239" s="11"/>
      <c r="K239" s="11"/>
      <c r="L239" s="11"/>
      <c r="M239" s="56"/>
      <c r="N239" s="14">
        <f t="shared" si="9"/>
        <v>37388</v>
      </c>
      <c r="O239" s="14" t="s">
        <v>5373</v>
      </c>
      <c r="P239" s="12" t="s">
        <v>37</v>
      </c>
      <c r="Q239" s="12"/>
      <c r="R239" s="16" t="s">
        <v>32</v>
      </c>
    </row>
    <row r="240" spans="1:18" s="17" customFormat="1" ht="33.9" customHeight="1" x14ac:dyDescent="0.3">
      <c r="A240" s="8" t="s">
        <v>76</v>
      </c>
      <c r="B240" s="25" t="s">
        <v>5335</v>
      </c>
      <c r="C240" s="9" t="s">
        <v>5320</v>
      </c>
      <c r="D240" s="10">
        <v>175018000</v>
      </c>
      <c r="E240" s="10">
        <v>174904667</v>
      </c>
      <c r="F240" s="56"/>
      <c r="G240" s="10">
        <f t="shared" si="10"/>
        <v>174904667</v>
      </c>
      <c r="H240" s="10">
        <f t="shared" si="11"/>
        <v>113333</v>
      </c>
      <c r="I240" s="12" t="s">
        <v>37</v>
      </c>
      <c r="J240" s="11"/>
      <c r="K240" s="11"/>
      <c r="L240" s="11"/>
      <c r="M240" s="56"/>
      <c r="N240" s="14">
        <f t="shared" si="9"/>
        <v>113333</v>
      </c>
      <c r="O240" s="14" t="s">
        <v>5373</v>
      </c>
      <c r="P240" s="12" t="s">
        <v>37</v>
      </c>
      <c r="Q240" s="12"/>
      <c r="R240" s="16" t="s">
        <v>32</v>
      </c>
    </row>
    <row r="241" spans="1:18" s="17" customFormat="1" ht="33.9" customHeight="1" x14ac:dyDescent="0.3">
      <c r="A241" s="8" t="s">
        <v>76</v>
      </c>
      <c r="B241" s="25" t="s">
        <v>5249</v>
      </c>
      <c r="C241" s="9" t="s">
        <v>5320</v>
      </c>
      <c r="D241" s="10">
        <v>20639000</v>
      </c>
      <c r="E241" s="10">
        <v>20570699</v>
      </c>
      <c r="F241" s="56"/>
      <c r="G241" s="10">
        <f t="shared" si="10"/>
        <v>20570699</v>
      </c>
      <c r="H241" s="10">
        <f t="shared" si="11"/>
        <v>68301</v>
      </c>
      <c r="I241" s="12" t="s">
        <v>37</v>
      </c>
      <c r="J241" s="11"/>
      <c r="K241" s="11"/>
      <c r="L241" s="11"/>
      <c r="M241" s="56"/>
      <c r="N241" s="14">
        <f t="shared" si="9"/>
        <v>68301</v>
      </c>
      <c r="O241" s="14" t="s">
        <v>5373</v>
      </c>
      <c r="P241" s="12" t="s">
        <v>37</v>
      </c>
      <c r="Q241" s="12"/>
      <c r="R241" s="16" t="s">
        <v>32</v>
      </c>
    </row>
    <row r="242" spans="1:18" s="17" customFormat="1" ht="33.9" customHeight="1" x14ac:dyDescent="0.3">
      <c r="A242" s="8" t="s">
        <v>76</v>
      </c>
      <c r="B242" s="25" t="s">
        <v>5250</v>
      </c>
      <c r="C242" s="9" t="s">
        <v>5320</v>
      </c>
      <c r="D242" s="10">
        <v>24188000</v>
      </c>
      <c r="E242" s="10">
        <v>23902692</v>
      </c>
      <c r="F242" s="56"/>
      <c r="G242" s="10">
        <f t="shared" si="10"/>
        <v>23902692</v>
      </c>
      <c r="H242" s="10">
        <f t="shared" si="11"/>
        <v>285308</v>
      </c>
      <c r="I242" s="12" t="s">
        <v>37</v>
      </c>
      <c r="J242" s="11"/>
      <c r="K242" s="11"/>
      <c r="L242" s="11"/>
      <c r="M242" s="56"/>
      <c r="N242" s="14">
        <f t="shared" si="9"/>
        <v>285308</v>
      </c>
      <c r="O242" s="14" t="s">
        <v>5373</v>
      </c>
      <c r="P242" s="12" t="s">
        <v>37</v>
      </c>
      <c r="Q242" s="12"/>
      <c r="R242" s="16" t="s">
        <v>32</v>
      </c>
    </row>
    <row r="243" spans="1:18" s="17" customFormat="1" ht="33.9" customHeight="1" x14ac:dyDescent="0.3">
      <c r="A243" s="8" t="s">
        <v>76</v>
      </c>
      <c r="B243" s="25" t="s">
        <v>5316</v>
      </c>
      <c r="C243" s="9" t="s">
        <v>5320</v>
      </c>
      <c r="D243" s="10">
        <v>7574000</v>
      </c>
      <c r="E243" s="10">
        <v>7552268</v>
      </c>
      <c r="F243" s="56"/>
      <c r="G243" s="10">
        <f t="shared" si="10"/>
        <v>7552268</v>
      </c>
      <c r="H243" s="10">
        <f t="shared" si="11"/>
        <v>21732</v>
      </c>
      <c r="I243" s="12" t="s">
        <v>37</v>
      </c>
      <c r="J243" s="11"/>
      <c r="K243" s="11"/>
      <c r="L243" s="11"/>
      <c r="M243" s="56"/>
      <c r="N243" s="14">
        <f t="shared" si="9"/>
        <v>21732</v>
      </c>
      <c r="O243" s="14" t="s">
        <v>5373</v>
      </c>
      <c r="P243" s="12" t="s">
        <v>37</v>
      </c>
      <c r="Q243" s="12"/>
      <c r="R243" s="16" t="s">
        <v>32</v>
      </c>
    </row>
    <row r="244" spans="1:18" s="17" customFormat="1" ht="33.9" customHeight="1" x14ac:dyDescent="0.3">
      <c r="A244" s="8" t="s">
        <v>76</v>
      </c>
      <c r="B244" s="25" t="s">
        <v>5336</v>
      </c>
      <c r="C244" s="9" t="s">
        <v>5320</v>
      </c>
      <c r="D244" s="10">
        <v>41595000</v>
      </c>
      <c r="E244" s="10">
        <v>41594730</v>
      </c>
      <c r="F244" s="56"/>
      <c r="G244" s="10">
        <f t="shared" si="10"/>
        <v>41594730</v>
      </c>
      <c r="H244" s="10">
        <f t="shared" si="11"/>
        <v>270</v>
      </c>
      <c r="I244" s="12" t="s">
        <v>37</v>
      </c>
      <c r="J244" s="11"/>
      <c r="K244" s="11"/>
      <c r="L244" s="11"/>
      <c r="M244" s="56"/>
      <c r="N244" s="14">
        <f t="shared" si="9"/>
        <v>270</v>
      </c>
      <c r="O244" s="14" t="s">
        <v>5373</v>
      </c>
      <c r="P244" s="12" t="s">
        <v>37</v>
      </c>
      <c r="Q244" s="12"/>
      <c r="R244" s="16" t="s">
        <v>32</v>
      </c>
    </row>
    <row r="245" spans="1:18" s="17" customFormat="1" ht="33.9" customHeight="1" x14ac:dyDescent="0.3">
      <c r="A245" s="8" t="s">
        <v>76</v>
      </c>
      <c r="B245" s="25" t="s">
        <v>5251</v>
      </c>
      <c r="C245" s="9" t="s">
        <v>5320</v>
      </c>
      <c r="D245" s="10">
        <v>103326000</v>
      </c>
      <c r="E245" s="10">
        <v>103191748</v>
      </c>
      <c r="F245" s="56"/>
      <c r="G245" s="10">
        <f t="shared" si="10"/>
        <v>103191748</v>
      </c>
      <c r="H245" s="10">
        <f t="shared" si="11"/>
        <v>134252</v>
      </c>
      <c r="I245" s="12" t="s">
        <v>37</v>
      </c>
      <c r="J245" s="11"/>
      <c r="K245" s="11"/>
      <c r="L245" s="11"/>
      <c r="M245" s="56"/>
      <c r="N245" s="14">
        <f t="shared" si="9"/>
        <v>134252</v>
      </c>
      <c r="O245" s="14" t="s">
        <v>5373</v>
      </c>
      <c r="P245" s="12" t="s">
        <v>37</v>
      </c>
      <c r="Q245" s="12"/>
      <c r="R245" s="16" t="s">
        <v>32</v>
      </c>
    </row>
    <row r="246" spans="1:18" s="17" customFormat="1" ht="33.9" customHeight="1" x14ac:dyDescent="0.3">
      <c r="A246" s="8" t="s">
        <v>76</v>
      </c>
      <c r="B246" s="25" t="s">
        <v>5313</v>
      </c>
      <c r="C246" s="9" t="s">
        <v>5320</v>
      </c>
      <c r="D246" s="10">
        <v>23227000</v>
      </c>
      <c r="E246" s="10">
        <v>23227000</v>
      </c>
      <c r="F246" s="56"/>
      <c r="G246" s="10">
        <f t="shared" si="10"/>
        <v>23227000</v>
      </c>
      <c r="H246" s="10">
        <f t="shared" si="11"/>
        <v>0</v>
      </c>
      <c r="I246" s="12" t="s">
        <v>37</v>
      </c>
      <c r="J246" s="11"/>
      <c r="K246" s="11"/>
      <c r="L246" s="11"/>
      <c r="M246" s="56"/>
      <c r="N246" s="14">
        <f t="shared" si="9"/>
        <v>0</v>
      </c>
      <c r="O246" s="14"/>
      <c r="P246" s="12" t="s">
        <v>37</v>
      </c>
      <c r="Q246" s="12"/>
      <c r="R246" s="16" t="s">
        <v>32</v>
      </c>
    </row>
    <row r="247" spans="1:18" s="17" customFormat="1" ht="33.9" customHeight="1" x14ac:dyDescent="0.3">
      <c r="A247" s="8" t="s">
        <v>76</v>
      </c>
      <c r="B247" s="25" t="s">
        <v>5337</v>
      </c>
      <c r="C247" s="9" t="s">
        <v>5320</v>
      </c>
      <c r="D247" s="10">
        <v>42987000</v>
      </c>
      <c r="E247" s="10">
        <v>42676142</v>
      </c>
      <c r="F247" s="56"/>
      <c r="G247" s="10">
        <f t="shared" si="10"/>
        <v>42676142</v>
      </c>
      <c r="H247" s="10">
        <f t="shared" si="11"/>
        <v>310858</v>
      </c>
      <c r="I247" s="12" t="s">
        <v>37</v>
      </c>
      <c r="J247" s="11"/>
      <c r="K247" s="11"/>
      <c r="L247" s="11"/>
      <c r="M247" s="56"/>
      <c r="N247" s="14">
        <f t="shared" si="9"/>
        <v>310858</v>
      </c>
      <c r="O247" s="14" t="s">
        <v>5373</v>
      </c>
      <c r="P247" s="12" t="s">
        <v>37</v>
      </c>
      <c r="Q247" s="12"/>
      <c r="R247" s="16" t="s">
        <v>32</v>
      </c>
    </row>
    <row r="248" spans="1:18" s="17" customFormat="1" ht="33.9" customHeight="1" x14ac:dyDescent="0.3">
      <c r="A248" s="8" t="s">
        <v>76</v>
      </c>
      <c r="B248" s="25" t="s">
        <v>5338</v>
      </c>
      <c r="C248" s="9" t="s">
        <v>5320</v>
      </c>
      <c r="D248" s="10">
        <v>7889000</v>
      </c>
      <c r="E248" s="10">
        <v>7884854</v>
      </c>
      <c r="F248" s="56"/>
      <c r="G248" s="10">
        <f t="shared" si="10"/>
        <v>7884854</v>
      </c>
      <c r="H248" s="10">
        <f t="shared" si="11"/>
        <v>4146</v>
      </c>
      <c r="I248" s="12" t="s">
        <v>37</v>
      </c>
      <c r="J248" s="11"/>
      <c r="K248" s="11"/>
      <c r="L248" s="11"/>
      <c r="M248" s="56"/>
      <c r="N248" s="14">
        <f t="shared" si="9"/>
        <v>4146</v>
      </c>
      <c r="O248" s="14" t="s">
        <v>5373</v>
      </c>
      <c r="P248" s="12" t="s">
        <v>37</v>
      </c>
      <c r="Q248" s="12"/>
      <c r="R248" s="16" t="s">
        <v>32</v>
      </c>
    </row>
    <row r="249" spans="1:18" s="17" customFormat="1" ht="33.9" customHeight="1" x14ac:dyDescent="0.3">
      <c r="A249" s="8" t="s">
        <v>76</v>
      </c>
      <c r="B249" s="25" t="s">
        <v>5254</v>
      </c>
      <c r="C249" s="9" t="s">
        <v>5320</v>
      </c>
      <c r="D249" s="10">
        <v>4419000</v>
      </c>
      <c r="E249" s="10">
        <v>4419000</v>
      </c>
      <c r="F249" s="56"/>
      <c r="G249" s="10">
        <f t="shared" si="10"/>
        <v>4419000</v>
      </c>
      <c r="H249" s="10">
        <f t="shared" si="11"/>
        <v>0</v>
      </c>
      <c r="I249" s="12" t="s">
        <v>37</v>
      </c>
      <c r="J249" s="11"/>
      <c r="K249" s="11"/>
      <c r="L249" s="11"/>
      <c r="M249" s="56"/>
      <c r="N249" s="14">
        <f t="shared" si="9"/>
        <v>0</v>
      </c>
      <c r="O249" s="14"/>
      <c r="P249" s="12" t="s">
        <v>37</v>
      </c>
      <c r="Q249" s="12"/>
      <c r="R249" s="16" t="s">
        <v>32</v>
      </c>
    </row>
    <row r="250" spans="1:18" s="17" customFormat="1" ht="33.9" customHeight="1" x14ac:dyDescent="0.3">
      <c r="A250" s="8" t="s">
        <v>76</v>
      </c>
      <c r="B250" s="25" t="s">
        <v>5339</v>
      </c>
      <c r="C250" s="9" t="s">
        <v>5320</v>
      </c>
      <c r="D250" s="10">
        <v>44084000</v>
      </c>
      <c r="E250" s="10">
        <v>44048729</v>
      </c>
      <c r="F250" s="56"/>
      <c r="G250" s="10">
        <f t="shared" si="10"/>
        <v>44048729</v>
      </c>
      <c r="H250" s="10">
        <f t="shared" si="11"/>
        <v>35271</v>
      </c>
      <c r="I250" s="12" t="s">
        <v>37</v>
      </c>
      <c r="J250" s="11"/>
      <c r="K250" s="11"/>
      <c r="L250" s="11"/>
      <c r="M250" s="56"/>
      <c r="N250" s="14">
        <f t="shared" si="9"/>
        <v>35271</v>
      </c>
      <c r="O250" s="14" t="s">
        <v>5373</v>
      </c>
      <c r="P250" s="12" t="s">
        <v>37</v>
      </c>
      <c r="Q250" s="12"/>
      <c r="R250" s="16" t="s">
        <v>32</v>
      </c>
    </row>
    <row r="251" spans="1:18" s="17" customFormat="1" ht="33.9" customHeight="1" x14ac:dyDescent="0.3">
      <c r="A251" s="8" t="s">
        <v>76</v>
      </c>
      <c r="B251" s="25" t="s">
        <v>5330</v>
      </c>
      <c r="C251" s="9" t="s">
        <v>5320</v>
      </c>
      <c r="D251" s="10">
        <v>32504000</v>
      </c>
      <c r="E251" s="10">
        <v>32504000</v>
      </c>
      <c r="F251" s="56"/>
      <c r="G251" s="10">
        <f t="shared" si="10"/>
        <v>32504000</v>
      </c>
      <c r="H251" s="10">
        <f t="shared" si="11"/>
        <v>0</v>
      </c>
      <c r="I251" s="12" t="s">
        <v>37</v>
      </c>
      <c r="J251" s="11"/>
      <c r="K251" s="11"/>
      <c r="L251" s="11"/>
      <c r="M251" s="56"/>
      <c r="N251" s="14">
        <f t="shared" si="9"/>
        <v>0</v>
      </c>
      <c r="O251" s="14"/>
      <c r="P251" s="12" t="s">
        <v>37</v>
      </c>
      <c r="Q251" s="12"/>
      <c r="R251" s="16" t="s">
        <v>32</v>
      </c>
    </row>
    <row r="252" spans="1:18" s="17" customFormat="1" ht="33.9" customHeight="1" x14ac:dyDescent="0.3">
      <c r="A252" s="8" t="s">
        <v>76</v>
      </c>
      <c r="B252" s="25" t="s">
        <v>5340</v>
      </c>
      <c r="C252" s="9" t="s">
        <v>5320</v>
      </c>
      <c r="D252" s="10">
        <v>88029000</v>
      </c>
      <c r="E252" s="10">
        <v>87690996</v>
      </c>
      <c r="F252" s="56"/>
      <c r="G252" s="10">
        <f t="shared" si="10"/>
        <v>87690996</v>
      </c>
      <c r="H252" s="10">
        <f t="shared" si="11"/>
        <v>338004</v>
      </c>
      <c r="I252" s="12" t="s">
        <v>37</v>
      </c>
      <c r="J252" s="11"/>
      <c r="K252" s="11"/>
      <c r="L252" s="11"/>
      <c r="M252" s="56"/>
      <c r="N252" s="14">
        <f t="shared" si="9"/>
        <v>338004</v>
      </c>
      <c r="O252" s="14" t="s">
        <v>5373</v>
      </c>
      <c r="P252" s="12" t="s">
        <v>37</v>
      </c>
      <c r="Q252" s="12"/>
      <c r="R252" s="16" t="s">
        <v>32</v>
      </c>
    </row>
    <row r="253" spans="1:18" s="17" customFormat="1" ht="33.9" customHeight="1" x14ac:dyDescent="0.3">
      <c r="A253" s="8" t="s">
        <v>5341</v>
      </c>
      <c r="B253" s="25" t="s">
        <v>5342</v>
      </c>
      <c r="C253" s="9" t="s">
        <v>5262</v>
      </c>
      <c r="D253" s="10">
        <v>23936000</v>
      </c>
      <c r="E253" s="10">
        <v>23914873</v>
      </c>
      <c r="F253" s="56"/>
      <c r="G253" s="10">
        <f t="shared" si="10"/>
        <v>23914873</v>
      </c>
      <c r="H253" s="10">
        <f t="shared" si="11"/>
        <v>21127</v>
      </c>
      <c r="I253" s="12" t="s">
        <v>37</v>
      </c>
      <c r="J253" s="11"/>
      <c r="K253" s="11"/>
      <c r="L253" s="11"/>
      <c r="M253" s="56"/>
      <c r="N253" s="14">
        <f t="shared" si="9"/>
        <v>21127</v>
      </c>
      <c r="O253" s="14" t="s">
        <v>5372</v>
      </c>
      <c r="P253" s="12" t="s">
        <v>37</v>
      </c>
      <c r="Q253" s="12"/>
      <c r="R253" s="16" t="s">
        <v>32</v>
      </c>
    </row>
    <row r="254" spans="1:18" s="17" customFormat="1" ht="33.9" customHeight="1" x14ac:dyDescent="0.3">
      <c r="A254" s="8" t="s">
        <v>78</v>
      </c>
      <c r="B254" s="25" t="s">
        <v>5319</v>
      </c>
      <c r="C254" s="9" t="s">
        <v>5262</v>
      </c>
      <c r="D254" s="10">
        <v>10325000</v>
      </c>
      <c r="E254" s="10">
        <v>10325000</v>
      </c>
      <c r="F254" s="56"/>
      <c r="G254" s="10">
        <f t="shared" si="10"/>
        <v>10325000</v>
      </c>
      <c r="H254" s="10">
        <f t="shared" si="11"/>
        <v>0</v>
      </c>
      <c r="I254" s="12" t="s">
        <v>37</v>
      </c>
      <c r="J254" s="11"/>
      <c r="K254" s="11"/>
      <c r="L254" s="11"/>
      <c r="M254" s="56"/>
      <c r="N254" s="14">
        <f t="shared" si="9"/>
        <v>0</v>
      </c>
      <c r="O254" s="14"/>
      <c r="P254" s="12" t="s">
        <v>37</v>
      </c>
      <c r="Q254" s="12"/>
      <c r="R254" s="16" t="s">
        <v>32</v>
      </c>
    </row>
    <row r="255" spans="1:18" s="17" customFormat="1" ht="33.9" customHeight="1" x14ac:dyDescent="0.3">
      <c r="A255" s="8" t="s">
        <v>78</v>
      </c>
      <c r="B255" s="25" t="s">
        <v>5343</v>
      </c>
      <c r="C255" s="9" t="s">
        <v>5320</v>
      </c>
      <c r="D255" s="10">
        <v>71730000</v>
      </c>
      <c r="E255" s="10">
        <v>71663805</v>
      </c>
      <c r="F255" s="56"/>
      <c r="G255" s="10">
        <f t="shared" si="10"/>
        <v>71663805</v>
      </c>
      <c r="H255" s="10">
        <f t="shared" si="11"/>
        <v>66195</v>
      </c>
      <c r="I255" s="12" t="s">
        <v>37</v>
      </c>
      <c r="J255" s="11"/>
      <c r="K255" s="11"/>
      <c r="L255" s="11"/>
      <c r="M255" s="56"/>
      <c r="N255" s="14">
        <f t="shared" si="9"/>
        <v>66195</v>
      </c>
      <c r="O255" s="14" t="s">
        <v>5370</v>
      </c>
      <c r="P255" s="12" t="s">
        <v>37</v>
      </c>
      <c r="Q255" s="12"/>
      <c r="R255" s="16" t="s">
        <v>32</v>
      </c>
    </row>
    <row r="256" spans="1:18" s="17" customFormat="1" ht="33.9" customHeight="1" x14ac:dyDescent="0.3">
      <c r="A256" s="8" t="s">
        <v>78</v>
      </c>
      <c r="B256" s="25" t="s">
        <v>473</v>
      </c>
      <c r="C256" s="9" t="s">
        <v>5320</v>
      </c>
      <c r="D256" s="10">
        <v>29827000</v>
      </c>
      <c r="E256" s="10">
        <v>29671375</v>
      </c>
      <c r="F256" s="56"/>
      <c r="G256" s="10">
        <f t="shared" si="10"/>
        <v>29671375</v>
      </c>
      <c r="H256" s="10">
        <f t="shared" si="11"/>
        <v>155625</v>
      </c>
      <c r="I256" s="12" t="s">
        <v>37</v>
      </c>
      <c r="J256" s="11"/>
      <c r="K256" s="11"/>
      <c r="L256" s="11"/>
      <c r="M256" s="56"/>
      <c r="N256" s="14">
        <f t="shared" si="9"/>
        <v>155625</v>
      </c>
      <c r="O256" s="14" t="s">
        <v>5370</v>
      </c>
      <c r="P256" s="12" t="s">
        <v>37</v>
      </c>
      <c r="Q256" s="12"/>
      <c r="R256" s="16" t="s">
        <v>32</v>
      </c>
    </row>
    <row r="257" spans="1:18" s="17" customFormat="1" ht="33.9" customHeight="1" x14ac:dyDescent="0.3">
      <c r="A257" s="8" t="s">
        <v>78</v>
      </c>
      <c r="B257" s="25" t="s">
        <v>5344</v>
      </c>
      <c r="C257" s="9" t="s">
        <v>5320</v>
      </c>
      <c r="D257" s="10">
        <v>50201000</v>
      </c>
      <c r="E257" s="10">
        <v>50121877</v>
      </c>
      <c r="F257" s="56"/>
      <c r="G257" s="10">
        <f t="shared" si="10"/>
        <v>50121877</v>
      </c>
      <c r="H257" s="10">
        <f t="shared" si="11"/>
        <v>79123</v>
      </c>
      <c r="I257" s="12" t="s">
        <v>37</v>
      </c>
      <c r="J257" s="11"/>
      <c r="K257" s="11"/>
      <c r="L257" s="11"/>
      <c r="M257" s="56"/>
      <c r="N257" s="14">
        <f t="shared" si="9"/>
        <v>79123</v>
      </c>
      <c r="O257" s="14" t="s">
        <v>5370</v>
      </c>
      <c r="P257" s="12" t="s">
        <v>37</v>
      </c>
      <c r="Q257" s="12"/>
      <c r="R257" s="16" t="s">
        <v>32</v>
      </c>
    </row>
    <row r="258" spans="1:18" s="17" customFormat="1" ht="33.9" customHeight="1" x14ac:dyDescent="0.3">
      <c r="A258" s="8" t="s">
        <v>78</v>
      </c>
      <c r="B258" s="25" t="s">
        <v>5330</v>
      </c>
      <c r="C258" s="9" t="s">
        <v>5320</v>
      </c>
      <c r="D258" s="10">
        <v>46415000</v>
      </c>
      <c r="E258" s="10">
        <v>46380821</v>
      </c>
      <c r="F258" s="56"/>
      <c r="G258" s="10">
        <f t="shared" si="10"/>
        <v>46380821</v>
      </c>
      <c r="H258" s="10">
        <f t="shared" si="11"/>
        <v>34179</v>
      </c>
      <c r="I258" s="12" t="s">
        <v>37</v>
      </c>
      <c r="J258" s="11"/>
      <c r="K258" s="11"/>
      <c r="L258" s="11"/>
      <c r="M258" s="56"/>
      <c r="N258" s="14">
        <f t="shared" si="9"/>
        <v>34179</v>
      </c>
      <c r="O258" s="14" t="s">
        <v>5370</v>
      </c>
      <c r="P258" s="12" t="s">
        <v>37</v>
      </c>
      <c r="Q258" s="12"/>
      <c r="R258" s="16" t="s">
        <v>32</v>
      </c>
    </row>
    <row r="259" spans="1:18" s="17" customFormat="1" ht="33.9" customHeight="1" x14ac:dyDescent="0.3">
      <c r="A259" s="8" t="s">
        <v>78</v>
      </c>
      <c r="B259" s="25" t="s">
        <v>5345</v>
      </c>
      <c r="C259" s="9" t="s">
        <v>5320</v>
      </c>
      <c r="D259" s="10">
        <v>53217000</v>
      </c>
      <c r="E259" s="10">
        <v>53205087</v>
      </c>
      <c r="F259" s="56"/>
      <c r="G259" s="10">
        <f t="shared" si="10"/>
        <v>53205087</v>
      </c>
      <c r="H259" s="10">
        <f t="shared" si="11"/>
        <v>11913</v>
      </c>
      <c r="I259" s="12" t="s">
        <v>37</v>
      </c>
      <c r="J259" s="11"/>
      <c r="K259" s="11"/>
      <c r="L259" s="11"/>
      <c r="M259" s="56"/>
      <c r="N259" s="14">
        <f t="shared" si="9"/>
        <v>11913</v>
      </c>
      <c r="O259" s="14" t="s">
        <v>5370</v>
      </c>
      <c r="P259" s="12" t="s">
        <v>37</v>
      </c>
      <c r="Q259" s="12"/>
      <c r="R259" s="16" t="s">
        <v>32</v>
      </c>
    </row>
    <row r="260" spans="1:18" s="17" customFormat="1" ht="33.9" customHeight="1" x14ac:dyDescent="0.3">
      <c r="A260" s="8" t="s">
        <v>92</v>
      </c>
      <c r="B260" s="25" t="s">
        <v>5319</v>
      </c>
      <c r="C260" s="9" t="s">
        <v>5262</v>
      </c>
      <c r="D260" s="10">
        <v>11868000</v>
      </c>
      <c r="E260" s="10">
        <v>11868000</v>
      </c>
      <c r="F260" s="56"/>
      <c r="G260" s="10">
        <f t="shared" si="10"/>
        <v>11868000</v>
      </c>
      <c r="H260" s="10">
        <f t="shared" si="11"/>
        <v>0</v>
      </c>
      <c r="I260" s="12" t="s">
        <v>37</v>
      </c>
      <c r="J260" s="11"/>
      <c r="K260" s="11"/>
      <c r="L260" s="11"/>
      <c r="M260" s="56"/>
      <c r="N260" s="14">
        <f t="shared" si="9"/>
        <v>0</v>
      </c>
      <c r="O260" s="14"/>
      <c r="P260" s="12" t="s">
        <v>37</v>
      </c>
      <c r="Q260" s="12"/>
      <c r="R260" s="16" t="s">
        <v>32</v>
      </c>
    </row>
    <row r="261" spans="1:18" s="17" customFormat="1" ht="33.9" customHeight="1" x14ac:dyDescent="0.3">
      <c r="A261" s="8" t="s">
        <v>92</v>
      </c>
      <c r="B261" s="25" t="s">
        <v>5251</v>
      </c>
      <c r="C261" s="9" t="s">
        <v>5320</v>
      </c>
      <c r="D261" s="10">
        <v>20530000</v>
      </c>
      <c r="E261" s="10">
        <v>20530000</v>
      </c>
      <c r="F261" s="56"/>
      <c r="G261" s="10">
        <f t="shared" si="10"/>
        <v>20530000</v>
      </c>
      <c r="H261" s="10">
        <f t="shared" si="11"/>
        <v>0</v>
      </c>
      <c r="I261" s="12" t="s">
        <v>37</v>
      </c>
      <c r="J261" s="11"/>
      <c r="K261" s="11"/>
      <c r="L261" s="11"/>
      <c r="M261" s="56"/>
      <c r="N261" s="14">
        <f t="shared" si="9"/>
        <v>0</v>
      </c>
      <c r="O261" s="14"/>
      <c r="P261" s="12" t="s">
        <v>37</v>
      </c>
      <c r="Q261" s="12"/>
      <c r="R261" s="16" t="s">
        <v>32</v>
      </c>
    </row>
    <row r="262" spans="1:18" s="17" customFormat="1" ht="33.9" customHeight="1" x14ac:dyDescent="0.3">
      <c r="A262" s="8" t="s">
        <v>92</v>
      </c>
      <c r="B262" s="25" t="s">
        <v>5254</v>
      </c>
      <c r="C262" s="9" t="s">
        <v>5320</v>
      </c>
      <c r="D262" s="10">
        <v>32162000</v>
      </c>
      <c r="E262" s="10">
        <v>32162000</v>
      </c>
      <c r="F262" s="56"/>
      <c r="G262" s="10">
        <f t="shared" si="10"/>
        <v>32162000</v>
      </c>
      <c r="H262" s="10">
        <f t="shared" si="11"/>
        <v>0</v>
      </c>
      <c r="I262" s="12" t="s">
        <v>37</v>
      </c>
      <c r="J262" s="11"/>
      <c r="K262" s="11"/>
      <c r="L262" s="11"/>
      <c r="M262" s="56"/>
      <c r="N262" s="14">
        <f t="shared" si="9"/>
        <v>0</v>
      </c>
      <c r="O262" s="14"/>
      <c r="P262" s="12" t="s">
        <v>37</v>
      </c>
      <c r="Q262" s="12"/>
      <c r="R262" s="16" t="s">
        <v>32</v>
      </c>
    </row>
    <row r="263" spans="1:18" s="17" customFormat="1" ht="33.9" customHeight="1" x14ac:dyDescent="0.3">
      <c r="A263" s="8" t="s">
        <v>92</v>
      </c>
      <c r="B263" s="25" t="s">
        <v>357</v>
      </c>
      <c r="C263" s="9" t="s">
        <v>5320</v>
      </c>
      <c r="D263" s="10">
        <v>80726000</v>
      </c>
      <c r="E263" s="10">
        <v>80145704</v>
      </c>
      <c r="F263" s="56"/>
      <c r="G263" s="10">
        <f t="shared" si="10"/>
        <v>80145704</v>
      </c>
      <c r="H263" s="10">
        <f t="shared" si="11"/>
        <v>580296</v>
      </c>
      <c r="I263" s="12" t="s">
        <v>37</v>
      </c>
      <c r="J263" s="11"/>
      <c r="K263" s="11"/>
      <c r="L263" s="11"/>
      <c r="M263" s="56"/>
      <c r="N263" s="14">
        <f t="shared" si="9"/>
        <v>580296</v>
      </c>
      <c r="O263" s="14" t="s">
        <v>5373</v>
      </c>
      <c r="P263" s="12" t="s">
        <v>37</v>
      </c>
      <c r="Q263" s="12"/>
      <c r="R263" s="16" t="s">
        <v>32</v>
      </c>
    </row>
    <row r="264" spans="1:18" s="17" customFormat="1" ht="33.9" customHeight="1" x14ac:dyDescent="0.3">
      <c r="A264" s="8" t="s">
        <v>92</v>
      </c>
      <c r="B264" s="25" t="s">
        <v>5346</v>
      </c>
      <c r="C264" s="9" t="s">
        <v>5320</v>
      </c>
      <c r="D264" s="10">
        <v>36720000</v>
      </c>
      <c r="E264" s="10">
        <v>36700723</v>
      </c>
      <c r="F264" s="56"/>
      <c r="G264" s="10">
        <f t="shared" si="10"/>
        <v>36700723</v>
      </c>
      <c r="H264" s="10">
        <f t="shared" si="11"/>
        <v>19277</v>
      </c>
      <c r="I264" s="12" t="s">
        <v>37</v>
      </c>
      <c r="J264" s="11"/>
      <c r="K264" s="11"/>
      <c r="L264" s="11"/>
      <c r="M264" s="56"/>
      <c r="N264" s="14">
        <f t="shared" si="9"/>
        <v>19277</v>
      </c>
      <c r="O264" s="14" t="s">
        <v>5373</v>
      </c>
      <c r="P264" s="12" t="s">
        <v>37</v>
      </c>
      <c r="Q264" s="12"/>
      <c r="R264" s="16" t="s">
        <v>32</v>
      </c>
    </row>
    <row r="265" spans="1:18" s="17" customFormat="1" ht="33.9" customHeight="1" x14ac:dyDescent="0.3">
      <c r="A265" s="8" t="s">
        <v>92</v>
      </c>
      <c r="B265" s="25" t="s">
        <v>5347</v>
      </c>
      <c r="C265" s="9" t="s">
        <v>5320</v>
      </c>
      <c r="D265" s="10">
        <v>80234000</v>
      </c>
      <c r="E265" s="10">
        <v>80227500</v>
      </c>
      <c r="F265" s="56"/>
      <c r="G265" s="10">
        <f t="shared" si="10"/>
        <v>80227500</v>
      </c>
      <c r="H265" s="10">
        <f t="shared" si="11"/>
        <v>6500</v>
      </c>
      <c r="I265" s="12" t="s">
        <v>37</v>
      </c>
      <c r="J265" s="11"/>
      <c r="K265" s="11"/>
      <c r="L265" s="11"/>
      <c r="M265" s="56"/>
      <c r="N265" s="14">
        <f t="shared" si="9"/>
        <v>6500</v>
      </c>
      <c r="O265" s="14" t="s">
        <v>5373</v>
      </c>
      <c r="P265" s="12" t="s">
        <v>37</v>
      </c>
      <c r="Q265" s="12"/>
      <c r="R265" s="16" t="s">
        <v>32</v>
      </c>
    </row>
    <row r="266" spans="1:18" s="17" customFormat="1" ht="33.9" customHeight="1" x14ac:dyDescent="0.3">
      <c r="A266" s="8" t="s">
        <v>92</v>
      </c>
      <c r="B266" s="25" t="s">
        <v>5348</v>
      </c>
      <c r="C266" s="9" t="s">
        <v>5320</v>
      </c>
      <c r="D266" s="10">
        <v>83994000</v>
      </c>
      <c r="E266" s="10">
        <v>83994000</v>
      </c>
      <c r="F266" s="56"/>
      <c r="G266" s="10">
        <f t="shared" si="10"/>
        <v>83994000</v>
      </c>
      <c r="H266" s="10">
        <f t="shared" si="11"/>
        <v>0</v>
      </c>
      <c r="I266" s="12" t="s">
        <v>37</v>
      </c>
      <c r="J266" s="11"/>
      <c r="K266" s="11"/>
      <c r="L266" s="11"/>
      <c r="M266" s="56"/>
      <c r="N266" s="14">
        <f t="shared" si="9"/>
        <v>0</v>
      </c>
      <c r="O266" s="14"/>
      <c r="P266" s="12" t="s">
        <v>37</v>
      </c>
      <c r="Q266" s="12"/>
      <c r="R266" s="16" t="s">
        <v>32</v>
      </c>
    </row>
    <row r="267" spans="1:18" s="17" customFormat="1" ht="33.9" customHeight="1" x14ac:dyDescent="0.3">
      <c r="A267" s="8" t="s">
        <v>92</v>
      </c>
      <c r="B267" s="25" t="s">
        <v>5253</v>
      </c>
      <c r="C267" s="9" t="s">
        <v>5320</v>
      </c>
      <c r="D267" s="10">
        <v>59173000</v>
      </c>
      <c r="E267" s="10">
        <v>59173000</v>
      </c>
      <c r="F267" s="56"/>
      <c r="G267" s="10">
        <f t="shared" si="10"/>
        <v>59173000</v>
      </c>
      <c r="H267" s="10">
        <f t="shared" si="11"/>
        <v>0</v>
      </c>
      <c r="I267" s="12" t="s">
        <v>37</v>
      </c>
      <c r="J267" s="11"/>
      <c r="K267" s="11"/>
      <c r="L267" s="11"/>
      <c r="M267" s="56"/>
      <c r="N267" s="14">
        <f t="shared" si="9"/>
        <v>0</v>
      </c>
      <c r="O267" s="14"/>
      <c r="P267" s="12" t="s">
        <v>37</v>
      </c>
      <c r="Q267" s="12"/>
      <c r="R267" s="16" t="s">
        <v>32</v>
      </c>
    </row>
    <row r="268" spans="1:18" s="17" customFormat="1" ht="33.9" customHeight="1" x14ac:dyDescent="0.3">
      <c r="A268" s="8" t="s">
        <v>92</v>
      </c>
      <c r="B268" s="25" t="s">
        <v>5286</v>
      </c>
      <c r="C268" s="9" t="s">
        <v>5320</v>
      </c>
      <c r="D268" s="10">
        <v>20657000</v>
      </c>
      <c r="E268" s="10">
        <v>20647206</v>
      </c>
      <c r="F268" s="56"/>
      <c r="G268" s="10">
        <f t="shared" si="10"/>
        <v>20647206</v>
      </c>
      <c r="H268" s="10">
        <f t="shared" si="11"/>
        <v>9794</v>
      </c>
      <c r="I268" s="12" t="s">
        <v>37</v>
      </c>
      <c r="J268" s="11"/>
      <c r="K268" s="11"/>
      <c r="L268" s="11"/>
      <c r="M268" s="56"/>
      <c r="N268" s="14">
        <f t="shared" si="9"/>
        <v>9794</v>
      </c>
      <c r="O268" s="14" t="s">
        <v>5373</v>
      </c>
      <c r="P268" s="12" t="s">
        <v>37</v>
      </c>
      <c r="Q268" s="12"/>
      <c r="R268" s="16" t="s">
        <v>32</v>
      </c>
    </row>
    <row r="269" spans="1:18" s="17" customFormat="1" ht="33.9" customHeight="1" x14ac:dyDescent="0.3">
      <c r="A269" s="8" t="s">
        <v>358</v>
      </c>
      <c r="B269" s="25" t="s">
        <v>5349</v>
      </c>
      <c r="C269" s="9" t="s">
        <v>5320</v>
      </c>
      <c r="D269" s="10">
        <v>53604000</v>
      </c>
      <c r="E269" s="10">
        <v>53604000</v>
      </c>
      <c r="F269" s="56"/>
      <c r="G269" s="10">
        <f t="shared" si="10"/>
        <v>53604000</v>
      </c>
      <c r="H269" s="10">
        <f t="shared" si="11"/>
        <v>0</v>
      </c>
      <c r="I269" s="12" t="s">
        <v>37</v>
      </c>
      <c r="J269" s="11"/>
      <c r="K269" s="11"/>
      <c r="L269" s="11"/>
      <c r="M269" s="56"/>
      <c r="N269" s="14">
        <f t="shared" si="9"/>
        <v>0</v>
      </c>
      <c r="O269" s="14"/>
      <c r="P269" s="12" t="s">
        <v>37</v>
      </c>
      <c r="Q269" s="12"/>
      <c r="R269" s="16" t="s">
        <v>32</v>
      </c>
    </row>
    <row r="270" spans="1:18" s="17" customFormat="1" ht="33.9" customHeight="1" x14ac:dyDescent="0.3">
      <c r="A270" s="8" t="s">
        <v>474</v>
      </c>
      <c r="B270" s="25" t="s">
        <v>5350</v>
      </c>
      <c r="C270" s="9" t="s">
        <v>5320</v>
      </c>
      <c r="D270" s="10">
        <v>46035000</v>
      </c>
      <c r="E270" s="10">
        <v>45950896</v>
      </c>
      <c r="F270" s="56"/>
      <c r="G270" s="10">
        <f t="shared" si="10"/>
        <v>45950896</v>
      </c>
      <c r="H270" s="10">
        <f t="shared" si="11"/>
        <v>84104</v>
      </c>
      <c r="I270" s="12" t="s">
        <v>37</v>
      </c>
      <c r="J270" s="11"/>
      <c r="K270" s="11"/>
      <c r="L270" s="11"/>
      <c r="M270" s="56"/>
      <c r="N270" s="14">
        <f t="shared" si="9"/>
        <v>84104</v>
      </c>
      <c r="O270" s="14" t="s">
        <v>5370</v>
      </c>
      <c r="P270" s="12" t="s">
        <v>37</v>
      </c>
      <c r="Q270" s="12"/>
      <c r="R270" s="16" t="s">
        <v>32</v>
      </c>
    </row>
    <row r="271" spans="1:18" s="17" customFormat="1" ht="33.9" customHeight="1" x14ac:dyDescent="0.3">
      <c r="A271" s="8" t="s">
        <v>79</v>
      </c>
      <c r="B271" s="25" t="s">
        <v>5351</v>
      </c>
      <c r="C271" s="9" t="s">
        <v>5320</v>
      </c>
      <c r="D271" s="10">
        <v>36615000</v>
      </c>
      <c r="E271" s="10">
        <v>36163454</v>
      </c>
      <c r="F271" s="56"/>
      <c r="G271" s="10">
        <f t="shared" si="10"/>
        <v>36163454</v>
      </c>
      <c r="H271" s="10">
        <f t="shared" si="11"/>
        <v>451546</v>
      </c>
      <c r="I271" s="12" t="s">
        <v>37</v>
      </c>
      <c r="J271" s="11"/>
      <c r="K271" s="11"/>
      <c r="L271" s="11"/>
      <c r="M271" s="56"/>
      <c r="N271" s="14">
        <f t="shared" si="9"/>
        <v>451546</v>
      </c>
      <c r="O271" s="14" t="s">
        <v>5370</v>
      </c>
      <c r="P271" s="12" t="s">
        <v>37</v>
      </c>
      <c r="Q271" s="12"/>
      <c r="R271" s="16" t="s">
        <v>32</v>
      </c>
    </row>
    <row r="272" spans="1:18" s="17" customFormat="1" ht="33.9" customHeight="1" x14ac:dyDescent="0.3">
      <c r="A272" s="8" t="s">
        <v>79</v>
      </c>
      <c r="B272" s="25" t="s">
        <v>5352</v>
      </c>
      <c r="C272" s="9" t="s">
        <v>5320</v>
      </c>
      <c r="D272" s="10">
        <v>41848000</v>
      </c>
      <c r="E272" s="10">
        <v>41543406</v>
      </c>
      <c r="F272" s="56"/>
      <c r="G272" s="10">
        <f t="shared" si="10"/>
        <v>41543406</v>
      </c>
      <c r="H272" s="10">
        <f t="shared" si="11"/>
        <v>304594</v>
      </c>
      <c r="I272" s="12" t="s">
        <v>37</v>
      </c>
      <c r="J272" s="11"/>
      <c r="K272" s="11"/>
      <c r="L272" s="11"/>
      <c r="M272" s="56"/>
      <c r="N272" s="14">
        <f t="shared" si="9"/>
        <v>304594</v>
      </c>
      <c r="O272" s="14" t="s">
        <v>5370</v>
      </c>
      <c r="P272" s="12" t="s">
        <v>37</v>
      </c>
      <c r="Q272" s="12"/>
      <c r="R272" s="16" t="s">
        <v>32</v>
      </c>
    </row>
    <row r="273" spans="1:18" s="17" customFormat="1" ht="33.9" customHeight="1" x14ac:dyDescent="0.3">
      <c r="A273" s="8" t="s">
        <v>85</v>
      </c>
      <c r="B273" s="25" t="s">
        <v>5254</v>
      </c>
      <c r="C273" s="9" t="s">
        <v>5320</v>
      </c>
      <c r="D273" s="10">
        <v>7538000</v>
      </c>
      <c r="E273" s="10">
        <v>7538000</v>
      </c>
      <c r="F273" s="56"/>
      <c r="G273" s="10">
        <f t="shared" si="10"/>
        <v>7538000</v>
      </c>
      <c r="H273" s="10">
        <f t="shared" si="11"/>
        <v>0</v>
      </c>
      <c r="I273" s="12" t="s">
        <v>37</v>
      </c>
      <c r="J273" s="11"/>
      <c r="K273" s="11"/>
      <c r="L273" s="11"/>
      <c r="M273" s="56"/>
      <c r="N273" s="14">
        <f t="shared" ref="N273:N299" si="12">H273</f>
        <v>0</v>
      </c>
      <c r="O273" s="14"/>
      <c r="P273" s="12" t="s">
        <v>37</v>
      </c>
      <c r="Q273" s="12"/>
      <c r="R273" s="16" t="s">
        <v>32</v>
      </c>
    </row>
    <row r="274" spans="1:18" s="17" customFormat="1" ht="33.9" customHeight="1" x14ac:dyDescent="0.3">
      <c r="A274" s="8" t="s">
        <v>85</v>
      </c>
      <c r="B274" s="25" t="s">
        <v>5353</v>
      </c>
      <c r="C274" s="9" t="s">
        <v>5320</v>
      </c>
      <c r="D274" s="10">
        <v>9859000</v>
      </c>
      <c r="E274" s="10">
        <v>9859000</v>
      </c>
      <c r="F274" s="56"/>
      <c r="G274" s="10">
        <f t="shared" ref="G274:G299" si="13">E274+F274</f>
        <v>9859000</v>
      </c>
      <c r="H274" s="10">
        <f t="shared" ref="H274:H299" si="14">D274-E274</f>
        <v>0</v>
      </c>
      <c r="I274" s="12" t="s">
        <v>37</v>
      </c>
      <c r="J274" s="11"/>
      <c r="K274" s="11"/>
      <c r="L274" s="11"/>
      <c r="M274" s="56"/>
      <c r="N274" s="14">
        <f t="shared" si="12"/>
        <v>0</v>
      </c>
      <c r="O274" s="14"/>
      <c r="P274" s="12" t="s">
        <v>37</v>
      </c>
      <c r="Q274" s="12"/>
      <c r="R274" s="16" t="s">
        <v>32</v>
      </c>
    </row>
    <row r="275" spans="1:18" s="17" customFormat="1" ht="33.9" customHeight="1" x14ac:dyDescent="0.3">
      <c r="A275" s="8" t="s">
        <v>85</v>
      </c>
      <c r="B275" s="25" t="s">
        <v>5253</v>
      </c>
      <c r="C275" s="9" t="s">
        <v>5320</v>
      </c>
      <c r="D275" s="10">
        <v>4994000</v>
      </c>
      <c r="E275" s="10">
        <v>4994000</v>
      </c>
      <c r="F275" s="56"/>
      <c r="G275" s="10">
        <f t="shared" si="13"/>
        <v>4994000</v>
      </c>
      <c r="H275" s="10">
        <f t="shared" si="14"/>
        <v>0</v>
      </c>
      <c r="I275" s="12" t="s">
        <v>37</v>
      </c>
      <c r="J275" s="11"/>
      <c r="K275" s="11"/>
      <c r="L275" s="11"/>
      <c r="M275" s="56"/>
      <c r="N275" s="14">
        <f t="shared" si="12"/>
        <v>0</v>
      </c>
      <c r="O275" s="14"/>
      <c r="P275" s="12" t="s">
        <v>37</v>
      </c>
      <c r="Q275" s="12"/>
      <c r="R275" s="16" t="s">
        <v>32</v>
      </c>
    </row>
    <row r="276" spans="1:18" s="17" customFormat="1" ht="33.9" customHeight="1" x14ac:dyDescent="0.3">
      <c r="A276" s="8" t="s">
        <v>73</v>
      </c>
      <c r="B276" s="25" t="s">
        <v>619</v>
      </c>
      <c r="C276" s="9" t="s">
        <v>5262</v>
      </c>
      <c r="D276" s="10">
        <v>9466000</v>
      </c>
      <c r="E276" s="10">
        <v>9466000</v>
      </c>
      <c r="F276" s="56"/>
      <c r="G276" s="10">
        <f t="shared" si="13"/>
        <v>9466000</v>
      </c>
      <c r="H276" s="10">
        <f t="shared" si="14"/>
        <v>0</v>
      </c>
      <c r="I276" s="12" t="s">
        <v>37</v>
      </c>
      <c r="J276" s="11"/>
      <c r="K276" s="11"/>
      <c r="L276" s="11"/>
      <c r="M276" s="56"/>
      <c r="N276" s="14">
        <f t="shared" si="12"/>
        <v>0</v>
      </c>
      <c r="O276" s="14"/>
      <c r="P276" s="12" t="s">
        <v>37</v>
      </c>
      <c r="Q276" s="12"/>
      <c r="R276" s="16" t="s">
        <v>32</v>
      </c>
    </row>
    <row r="277" spans="1:18" s="17" customFormat="1" ht="33.9" customHeight="1" x14ac:dyDescent="0.3">
      <c r="A277" s="8" t="s">
        <v>73</v>
      </c>
      <c r="B277" s="25" t="s">
        <v>5295</v>
      </c>
      <c r="C277" s="9" t="s">
        <v>5262</v>
      </c>
      <c r="D277" s="10">
        <v>20816000</v>
      </c>
      <c r="E277" s="10">
        <v>20805465</v>
      </c>
      <c r="F277" s="56"/>
      <c r="G277" s="10">
        <f t="shared" si="13"/>
        <v>20805465</v>
      </c>
      <c r="H277" s="10">
        <f t="shared" si="14"/>
        <v>10535</v>
      </c>
      <c r="I277" s="12" t="s">
        <v>37</v>
      </c>
      <c r="J277" s="11"/>
      <c r="K277" s="11"/>
      <c r="L277" s="11"/>
      <c r="M277" s="56"/>
      <c r="N277" s="14">
        <f t="shared" si="12"/>
        <v>10535</v>
      </c>
      <c r="O277" s="14" t="s">
        <v>5373</v>
      </c>
      <c r="P277" s="12" t="s">
        <v>37</v>
      </c>
      <c r="Q277" s="12"/>
      <c r="R277" s="16" t="s">
        <v>32</v>
      </c>
    </row>
    <row r="278" spans="1:18" s="17" customFormat="1" ht="33.9" customHeight="1" x14ac:dyDescent="0.3">
      <c r="A278" s="8" t="s">
        <v>73</v>
      </c>
      <c r="B278" s="25" t="s">
        <v>5354</v>
      </c>
      <c r="C278" s="9" t="s">
        <v>5262</v>
      </c>
      <c r="D278" s="10">
        <v>19895000</v>
      </c>
      <c r="E278" s="10">
        <v>19895000</v>
      </c>
      <c r="F278" s="56"/>
      <c r="G278" s="10">
        <f t="shared" si="13"/>
        <v>19895000</v>
      </c>
      <c r="H278" s="10">
        <f t="shared" si="14"/>
        <v>0</v>
      </c>
      <c r="I278" s="12" t="s">
        <v>37</v>
      </c>
      <c r="J278" s="11"/>
      <c r="K278" s="11"/>
      <c r="L278" s="11"/>
      <c r="M278" s="56"/>
      <c r="N278" s="14">
        <f t="shared" si="12"/>
        <v>0</v>
      </c>
      <c r="O278" s="14"/>
      <c r="P278" s="12" t="s">
        <v>37</v>
      </c>
      <c r="Q278" s="12"/>
      <c r="R278" s="16" t="s">
        <v>32</v>
      </c>
    </row>
    <row r="279" spans="1:18" s="17" customFormat="1" ht="33.9" customHeight="1" x14ac:dyDescent="0.3">
      <c r="A279" s="8" t="s">
        <v>73</v>
      </c>
      <c r="B279" s="25" t="s">
        <v>5277</v>
      </c>
      <c r="C279" s="9" t="s">
        <v>5262</v>
      </c>
      <c r="D279" s="10">
        <v>11908000</v>
      </c>
      <c r="E279" s="10">
        <v>11908000</v>
      </c>
      <c r="F279" s="56"/>
      <c r="G279" s="10">
        <f t="shared" si="13"/>
        <v>11908000</v>
      </c>
      <c r="H279" s="10">
        <f t="shared" si="14"/>
        <v>0</v>
      </c>
      <c r="I279" s="12" t="s">
        <v>37</v>
      </c>
      <c r="J279" s="11"/>
      <c r="K279" s="11"/>
      <c r="L279" s="11"/>
      <c r="M279" s="56"/>
      <c r="N279" s="14">
        <f t="shared" si="12"/>
        <v>0</v>
      </c>
      <c r="O279" s="14"/>
      <c r="P279" s="12" t="s">
        <v>37</v>
      </c>
      <c r="Q279" s="12"/>
      <c r="R279" s="16" t="s">
        <v>32</v>
      </c>
    </row>
    <row r="280" spans="1:18" s="17" customFormat="1" ht="33.9" customHeight="1" x14ac:dyDescent="0.3">
      <c r="A280" s="8" t="s">
        <v>73</v>
      </c>
      <c r="B280" s="25" t="s">
        <v>5355</v>
      </c>
      <c r="C280" s="9" t="s">
        <v>5262</v>
      </c>
      <c r="D280" s="10">
        <v>19949000</v>
      </c>
      <c r="E280" s="10">
        <v>19949000</v>
      </c>
      <c r="F280" s="56"/>
      <c r="G280" s="10">
        <f t="shared" si="13"/>
        <v>19949000</v>
      </c>
      <c r="H280" s="10">
        <f t="shared" si="14"/>
        <v>0</v>
      </c>
      <c r="I280" s="12" t="s">
        <v>37</v>
      </c>
      <c r="J280" s="11"/>
      <c r="K280" s="11"/>
      <c r="L280" s="11"/>
      <c r="M280" s="56"/>
      <c r="N280" s="14">
        <f t="shared" si="12"/>
        <v>0</v>
      </c>
      <c r="O280" s="14"/>
      <c r="P280" s="12" t="s">
        <v>37</v>
      </c>
      <c r="Q280" s="12"/>
      <c r="R280" s="16" t="s">
        <v>32</v>
      </c>
    </row>
    <row r="281" spans="1:18" s="17" customFormat="1" ht="33.9" customHeight="1" x14ac:dyDescent="0.3">
      <c r="A281" s="8" t="s">
        <v>73</v>
      </c>
      <c r="B281" s="25" t="s">
        <v>5356</v>
      </c>
      <c r="C281" s="9" t="s">
        <v>5357</v>
      </c>
      <c r="D281" s="10">
        <v>25721000</v>
      </c>
      <c r="E281" s="10">
        <v>25721000</v>
      </c>
      <c r="F281" s="56"/>
      <c r="G281" s="10">
        <f t="shared" si="13"/>
        <v>25721000</v>
      </c>
      <c r="H281" s="10">
        <f t="shared" si="14"/>
        <v>0</v>
      </c>
      <c r="I281" s="12" t="s">
        <v>37</v>
      </c>
      <c r="J281" s="11"/>
      <c r="K281" s="11"/>
      <c r="L281" s="11"/>
      <c r="M281" s="56"/>
      <c r="N281" s="14">
        <f t="shared" si="12"/>
        <v>0</v>
      </c>
      <c r="O281" s="14"/>
      <c r="P281" s="12" t="s">
        <v>37</v>
      </c>
      <c r="Q281" s="12"/>
      <c r="R281" s="16" t="s">
        <v>32</v>
      </c>
    </row>
    <row r="282" spans="1:18" s="17" customFormat="1" ht="33.9" customHeight="1" x14ac:dyDescent="0.3">
      <c r="A282" s="8" t="s">
        <v>73</v>
      </c>
      <c r="B282" s="25" t="s">
        <v>5271</v>
      </c>
      <c r="C282" s="9" t="s">
        <v>5357</v>
      </c>
      <c r="D282" s="10">
        <v>162120000</v>
      </c>
      <c r="E282" s="10">
        <v>162120000</v>
      </c>
      <c r="F282" s="56"/>
      <c r="G282" s="10">
        <f t="shared" si="13"/>
        <v>162120000</v>
      </c>
      <c r="H282" s="10">
        <f t="shared" si="14"/>
        <v>0</v>
      </c>
      <c r="I282" s="12" t="s">
        <v>37</v>
      </c>
      <c r="J282" s="11"/>
      <c r="K282" s="11"/>
      <c r="L282" s="11"/>
      <c r="M282" s="56"/>
      <c r="N282" s="14">
        <f t="shared" si="12"/>
        <v>0</v>
      </c>
      <c r="O282" s="14"/>
      <c r="P282" s="12" t="s">
        <v>37</v>
      </c>
      <c r="Q282" s="12"/>
      <c r="R282" s="16" t="s">
        <v>32</v>
      </c>
    </row>
    <row r="283" spans="1:18" s="17" customFormat="1" ht="33.9" customHeight="1" x14ac:dyDescent="0.3">
      <c r="A283" s="8" t="s">
        <v>73</v>
      </c>
      <c r="B283" s="25" t="s">
        <v>5358</v>
      </c>
      <c r="C283" s="9" t="s">
        <v>5357</v>
      </c>
      <c r="D283" s="10">
        <v>96011000</v>
      </c>
      <c r="E283" s="10">
        <v>96011000</v>
      </c>
      <c r="F283" s="56"/>
      <c r="G283" s="10">
        <f t="shared" si="13"/>
        <v>96011000</v>
      </c>
      <c r="H283" s="10">
        <f t="shared" si="14"/>
        <v>0</v>
      </c>
      <c r="I283" s="12" t="s">
        <v>37</v>
      </c>
      <c r="J283" s="11"/>
      <c r="K283" s="11"/>
      <c r="L283" s="11"/>
      <c r="M283" s="56"/>
      <c r="N283" s="14">
        <f t="shared" si="12"/>
        <v>0</v>
      </c>
      <c r="O283" s="14"/>
      <c r="P283" s="12" t="s">
        <v>37</v>
      </c>
      <c r="Q283" s="12"/>
      <c r="R283" s="16" t="s">
        <v>32</v>
      </c>
    </row>
    <row r="284" spans="1:18" s="17" customFormat="1" ht="33.9" customHeight="1" x14ac:dyDescent="0.3">
      <c r="A284" s="8" t="s">
        <v>73</v>
      </c>
      <c r="B284" s="25" t="s">
        <v>5359</v>
      </c>
      <c r="C284" s="9" t="s">
        <v>5357</v>
      </c>
      <c r="D284" s="10">
        <v>45749000</v>
      </c>
      <c r="E284" s="10">
        <v>45749000</v>
      </c>
      <c r="F284" s="56"/>
      <c r="G284" s="10">
        <f t="shared" si="13"/>
        <v>45749000</v>
      </c>
      <c r="H284" s="10">
        <f t="shared" si="14"/>
        <v>0</v>
      </c>
      <c r="I284" s="12" t="s">
        <v>37</v>
      </c>
      <c r="J284" s="11"/>
      <c r="K284" s="11"/>
      <c r="L284" s="11"/>
      <c r="M284" s="56"/>
      <c r="N284" s="14">
        <f t="shared" si="12"/>
        <v>0</v>
      </c>
      <c r="O284" s="14"/>
      <c r="P284" s="12" t="s">
        <v>37</v>
      </c>
      <c r="Q284" s="12"/>
      <c r="R284" s="16" t="s">
        <v>32</v>
      </c>
    </row>
    <row r="285" spans="1:18" s="17" customFormat="1" ht="33.9" customHeight="1" x14ac:dyDescent="0.3">
      <c r="A285" s="8" t="s">
        <v>73</v>
      </c>
      <c r="B285" s="25" t="s">
        <v>5360</v>
      </c>
      <c r="C285" s="9" t="s">
        <v>5357</v>
      </c>
      <c r="D285" s="10">
        <v>18030000</v>
      </c>
      <c r="E285" s="10">
        <v>18030000</v>
      </c>
      <c r="F285" s="56"/>
      <c r="G285" s="10">
        <f t="shared" si="13"/>
        <v>18030000</v>
      </c>
      <c r="H285" s="10">
        <f t="shared" si="14"/>
        <v>0</v>
      </c>
      <c r="I285" s="12" t="s">
        <v>37</v>
      </c>
      <c r="J285" s="11"/>
      <c r="K285" s="11"/>
      <c r="L285" s="11"/>
      <c r="M285" s="56"/>
      <c r="N285" s="14">
        <f t="shared" si="12"/>
        <v>0</v>
      </c>
      <c r="O285" s="14"/>
      <c r="P285" s="12" t="s">
        <v>37</v>
      </c>
      <c r="Q285" s="12"/>
      <c r="R285" s="16" t="s">
        <v>32</v>
      </c>
    </row>
    <row r="286" spans="1:18" s="17" customFormat="1" ht="33.9" customHeight="1" x14ac:dyDescent="0.3">
      <c r="A286" s="8" t="s">
        <v>73</v>
      </c>
      <c r="B286" s="25" t="s">
        <v>5299</v>
      </c>
      <c r="C286" s="9" t="s">
        <v>5357</v>
      </c>
      <c r="D286" s="10">
        <v>46687000</v>
      </c>
      <c r="E286" s="10">
        <v>45726671</v>
      </c>
      <c r="F286" s="56"/>
      <c r="G286" s="10">
        <f t="shared" si="13"/>
        <v>45726671</v>
      </c>
      <c r="H286" s="10">
        <f t="shared" si="14"/>
        <v>960329</v>
      </c>
      <c r="I286" s="12" t="s">
        <v>37</v>
      </c>
      <c r="J286" s="11"/>
      <c r="K286" s="11"/>
      <c r="L286" s="11"/>
      <c r="M286" s="56"/>
      <c r="N286" s="14">
        <f t="shared" si="12"/>
        <v>960329</v>
      </c>
      <c r="O286" s="14" t="s">
        <v>5373</v>
      </c>
      <c r="P286" s="12" t="s">
        <v>37</v>
      </c>
      <c r="Q286" s="12"/>
      <c r="R286" s="16" t="s">
        <v>32</v>
      </c>
    </row>
    <row r="287" spans="1:18" s="17" customFormat="1" ht="33.9" customHeight="1" x14ac:dyDescent="0.3">
      <c r="A287" s="8" t="s">
        <v>73</v>
      </c>
      <c r="B287" s="25" t="s">
        <v>5361</v>
      </c>
      <c r="C287" s="9" t="s">
        <v>5357</v>
      </c>
      <c r="D287" s="10">
        <v>27750000</v>
      </c>
      <c r="E287" s="10">
        <v>27740616</v>
      </c>
      <c r="F287" s="56"/>
      <c r="G287" s="10">
        <f t="shared" si="13"/>
        <v>27740616</v>
      </c>
      <c r="H287" s="10">
        <f t="shared" si="14"/>
        <v>9384</v>
      </c>
      <c r="I287" s="12" t="s">
        <v>37</v>
      </c>
      <c r="J287" s="11"/>
      <c r="K287" s="11"/>
      <c r="L287" s="11"/>
      <c r="M287" s="56"/>
      <c r="N287" s="14">
        <f t="shared" si="12"/>
        <v>9384</v>
      </c>
      <c r="O287" s="14" t="s">
        <v>5373</v>
      </c>
      <c r="P287" s="12" t="s">
        <v>37</v>
      </c>
      <c r="Q287" s="12"/>
      <c r="R287" s="16" t="s">
        <v>32</v>
      </c>
    </row>
    <row r="288" spans="1:18" s="17" customFormat="1" ht="33.9" customHeight="1" x14ac:dyDescent="0.3">
      <c r="A288" s="8" t="s">
        <v>73</v>
      </c>
      <c r="B288" s="25" t="s">
        <v>5362</v>
      </c>
      <c r="C288" s="9" t="s">
        <v>5357</v>
      </c>
      <c r="D288" s="10">
        <v>97515000</v>
      </c>
      <c r="E288" s="10">
        <v>97515000</v>
      </c>
      <c r="F288" s="56"/>
      <c r="G288" s="10">
        <f t="shared" si="13"/>
        <v>97515000</v>
      </c>
      <c r="H288" s="10">
        <f t="shared" si="14"/>
        <v>0</v>
      </c>
      <c r="I288" s="12" t="s">
        <v>37</v>
      </c>
      <c r="J288" s="11"/>
      <c r="K288" s="11"/>
      <c r="L288" s="11"/>
      <c r="M288" s="56"/>
      <c r="N288" s="14">
        <f t="shared" si="12"/>
        <v>0</v>
      </c>
      <c r="O288" s="14"/>
      <c r="P288" s="12" t="s">
        <v>37</v>
      </c>
      <c r="Q288" s="12"/>
      <c r="R288" s="16" t="s">
        <v>32</v>
      </c>
    </row>
    <row r="289" spans="1:18" s="17" customFormat="1" ht="33.9" customHeight="1" x14ac:dyDescent="0.3">
      <c r="A289" s="8" t="s">
        <v>73</v>
      </c>
      <c r="B289" s="25" t="s">
        <v>5363</v>
      </c>
      <c r="C289" s="9" t="s">
        <v>5357</v>
      </c>
      <c r="D289" s="10">
        <v>94223000</v>
      </c>
      <c r="E289" s="10">
        <v>94223000</v>
      </c>
      <c r="F289" s="56"/>
      <c r="G289" s="10">
        <f t="shared" si="13"/>
        <v>94223000</v>
      </c>
      <c r="H289" s="10">
        <f t="shared" si="14"/>
        <v>0</v>
      </c>
      <c r="I289" s="12" t="s">
        <v>37</v>
      </c>
      <c r="J289" s="11"/>
      <c r="K289" s="11"/>
      <c r="L289" s="11"/>
      <c r="M289" s="56"/>
      <c r="N289" s="14">
        <f t="shared" si="12"/>
        <v>0</v>
      </c>
      <c r="O289" s="14"/>
      <c r="P289" s="12" t="s">
        <v>37</v>
      </c>
      <c r="Q289" s="12"/>
      <c r="R289" s="16" t="s">
        <v>32</v>
      </c>
    </row>
    <row r="290" spans="1:18" s="17" customFormat="1" ht="33.9" customHeight="1" x14ac:dyDescent="0.3">
      <c r="A290" s="8" t="s">
        <v>73</v>
      </c>
      <c r="B290" s="25" t="s">
        <v>5243</v>
      </c>
      <c r="C290" s="9" t="s">
        <v>5357</v>
      </c>
      <c r="D290" s="10">
        <v>80047000</v>
      </c>
      <c r="E290" s="10">
        <v>80021058</v>
      </c>
      <c r="F290" s="56"/>
      <c r="G290" s="10">
        <f t="shared" si="13"/>
        <v>80021058</v>
      </c>
      <c r="H290" s="10">
        <f t="shared" si="14"/>
        <v>25942</v>
      </c>
      <c r="I290" s="12" t="s">
        <v>37</v>
      </c>
      <c r="J290" s="11"/>
      <c r="K290" s="11"/>
      <c r="L290" s="11"/>
      <c r="M290" s="56"/>
      <c r="N290" s="14">
        <f t="shared" si="12"/>
        <v>25942</v>
      </c>
      <c r="O290" s="14" t="s">
        <v>5373</v>
      </c>
      <c r="P290" s="12" t="s">
        <v>37</v>
      </c>
      <c r="Q290" s="12"/>
      <c r="R290" s="16" t="s">
        <v>32</v>
      </c>
    </row>
    <row r="291" spans="1:18" s="17" customFormat="1" ht="33.9" customHeight="1" x14ac:dyDescent="0.3">
      <c r="A291" s="8" t="s">
        <v>73</v>
      </c>
      <c r="B291" s="25" t="s">
        <v>5364</v>
      </c>
      <c r="C291" s="9" t="s">
        <v>5357</v>
      </c>
      <c r="D291" s="10">
        <v>61661000</v>
      </c>
      <c r="E291" s="10">
        <v>61278743</v>
      </c>
      <c r="F291" s="56"/>
      <c r="G291" s="10">
        <f t="shared" si="13"/>
        <v>61278743</v>
      </c>
      <c r="H291" s="10">
        <f t="shared" si="14"/>
        <v>382257</v>
      </c>
      <c r="I291" s="12" t="s">
        <v>37</v>
      </c>
      <c r="J291" s="11"/>
      <c r="K291" s="11"/>
      <c r="L291" s="11"/>
      <c r="M291" s="56"/>
      <c r="N291" s="14">
        <f t="shared" si="12"/>
        <v>382257</v>
      </c>
      <c r="O291" s="14" t="s">
        <v>5373</v>
      </c>
      <c r="P291" s="12" t="s">
        <v>37</v>
      </c>
      <c r="Q291" s="12"/>
      <c r="R291" s="16" t="s">
        <v>32</v>
      </c>
    </row>
    <row r="292" spans="1:18" s="17" customFormat="1" ht="33.9" customHeight="1" x14ac:dyDescent="0.3">
      <c r="A292" s="8" t="s">
        <v>73</v>
      </c>
      <c r="B292" s="25" t="s">
        <v>471</v>
      </c>
      <c r="C292" s="9" t="s">
        <v>5357</v>
      </c>
      <c r="D292" s="10">
        <v>135745000</v>
      </c>
      <c r="E292" s="10">
        <v>135745000</v>
      </c>
      <c r="F292" s="56"/>
      <c r="G292" s="10">
        <f t="shared" si="13"/>
        <v>135745000</v>
      </c>
      <c r="H292" s="10">
        <f t="shared" si="14"/>
        <v>0</v>
      </c>
      <c r="I292" s="12" t="s">
        <v>37</v>
      </c>
      <c r="J292" s="11"/>
      <c r="K292" s="11"/>
      <c r="L292" s="11"/>
      <c r="M292" s="56"/>
      <c r="N292" s="14">
        <f t="shared" si="12"/>
        <v>0</v>
      </c>
      <c r="O292" s="14"/>
      <c r="P292" s="12" t="s">
        <v>37</v>
      </c>
      <c r="Q292" s="12"/>
      <c r="R292" s="16" t="s">
        <v>32</v>
      </c>
    </row>
    <row r="293" spans="1:18" s="17" customFormat="1" ht="33.9" customHeight="1" x14ac:dyDescent="0.3">
      <c r="A293" s="8" t="s">
        <v>73</v>
      </c>
      <c r="B293" s="25" t="s">
        <v>5301</v>
      </c>
      <c r="C293" s="9" t="s">
        <v>5357</v>
      </c>
      <c r="D293" s="10">
        <v>32276000</v>
      </c>
      <c r="E293" s="10">
        <v>32276000</v>
      </c>
      <c r="F293" s="56"/>
      <c r="G293" s="10">
        <f t="shared" si="13"/>
        <v>32276000</v>
      </c>
      <c r="H293" s="10">
        <f t="shared" si="14"/>
        <v>0</v>
      </c>
      <c r="I293" s="12" t="s">
        <v>37</v>
      </c>
      <c r="J293" s="11"/>
      <c r="K293" s="11"/>
      <c r="L293" s="11"/>
      <c r="M293" s="56"/>
      <c r="N293" s="14">
        <f t="shared" si="12"/>
        <v>0</v>
      </c>
      <c r="O293" s="14"/>
      <c r="P293" s="12" t="s">
        <v>37</v>
      </c>
      <c r="Q293" s="12"/>
      <c r="R293" s="16" t="s">
        <v>32</v>
      </c>
    </row>
    <row r="294" spans="1:18" s="17" customFormat="1" ht="33.9" customHeight="1" x14ac:dyDescent="0.3">
      <c r="A294" s="8" t="s">
        <v>73</v>
      </c>
      <c r="B294" s="25" t="s">
        <v>5303</v>
      </c>
      <c r="C294" s="9" t="s">
        <v>5357</v>
      </c>
      <c r="D294" s="10">
        <v>69336000</v>
      </c>
      <c r="E294" s="10">
        <v>69325647</v>
      </c>
      <c r="F294" s="56"/>
      <c r="G294" s="10">
        <f t="shared" si="13"/>
        <v>69325647</v>
      </c>
      <c r="H294" s="10">
        <f t="shared" si="14"/>
        <v>10353</v>
      </c>
      <c r="I294" s="12" t="s">
        <v>37</v>
      </c>
      <c r="J294" s="11"/>
      <c r="K294" s="11"/>
      <c r="L294" s="11"/>
      <c r="M294" s="56"/>
      <c r="N294" s="14">
        <f t="shared" si="12"/>
        <v>10353</v>
      </c>
      <c r="O294" s="14" t="s">
        <v>5373</v>
      </c>
      <c r="P294" s="12" t="s">
        <v>37</v>
      </c>
      <c r="Q294" s="12"/>
      <c r="R294" s="16" t="s">
        <v>32</v>
      </c>
    </row>
    <row r="295" spans="1:18" s="17" customFormat="1" ht="33.9" customHeight="1" x14ac:dyDescent="0.3">
      <c r="A295" s="8" t="s">
        <v>73</v>
      </c>
      <c r="B295" s="25" t="s">
        <v>5288</v>
      </c>
      <c r="C295" s="9" t="s">
        <v>5357</v>
      </c>
      <c r="D295" s="10">
        <v>97678000</v>
      </c>
      <c r="E295" s="10">
        <v>97678000</v>
      </c>
      <c r="F295" s="56"/>
      <c r="G295" s="10">
        <f t="shared" si="13"/>
        <v>97678000</v>
      </c>
      <c r="H295" s="10">
        <f t="shared" si="14"/>
        <v>0</v>
      </c>
      <c r="I295" s="12" t="s">
        <v>37</v>
      </c>
      <c r="J295" s="11"/>
      <c r="K295" s="11"/>
      <c r="L295" s="11"/>
      <c r="M295" s="56"/>
      <c r="N295" s="14">
        <f t="shared" si="12"/>
        <v>0</v>
      </c>
      <c r="O295" s="14"/>
      <c r="P295" s="12" t="s">
        <v>37</v>
      </c>
      <c r="Q295" s="12"/>
      <c r="R295" s="16" t="s">
        <v>32</v>
      </c>
    </row>
    <row r="296" spans="1:18" s="17" customFormat="1" ht="33.9" customHeight="1" x14ac:dyDescent="0.3">
      <c r="A296" s="8" t="s">
        <v>80</v>
      </c>
      <c r="B296" s="25" t="s">
        <v>5330</v>
      </c>
      <c r="C296" s="9" t="s">
        <v>5320</v>
      </c>
      <c r="D296" s="10">
        <v>32296000</v>
      </c>
      <c r="E296" s="10">
        <v>32296000</v>
      </c>
      <c r="F296" s="56"/>
      <c r="G296" s="10">
        <f t="shared" si="13"/>
        <v>32296000</v>
      </c>
      <c r="H296" s="10">
        <f t="shared" si="14"/>
        <v>0</v>
      </c>
      <c r="I296" s="12" t="s">
        <v>37</v>
      </c>
      <c r="J296" s="11"/>
      <c r="K296" s="11"/>
      <c r="L296" s="11"/>
      <c r="M296" s="56"/>
      <c r="N296" s="14">
        <f t="shared" si="12"/>
        <v>0</v>
      </c>
      <c r="O296" s="14"/>
      <c r="P296" s="12" t="s">
        <v>37</v>
      </c>
      <c r="Q296" s="12"/>
      <c r="R296" s="16" t="s">
        <v>32</v>
      </c>
    </row>
    <row r="297" spans="1:18" s="17" customFormat="1" ht="33.9" customHeight="1" x14ac:dyDescent="0.3">
      <c r="A297" s="8" t="s">
        <v>80</v>
      </c>
      <c r="B297" s="25" t="s">
        <v>5332</v>
      </c>
      <c r="C297" s="9" t="s">
        <v>5320</v>
      </c>
      <c r="D297" s="10">
        <v>16042000</v>
      </c>
      <c r="E297" s="10">
        <v>16042000</v>
      </c>
      <c r="F297" s="56"/>
      <c r="G297" s="10">
        <f t="shared" si="13"/>
        <v>16042000</v>
      </c>
      <c r="H297" s="10">
        <f t="shared" si="14"/>
        <v>0</v>
      </c>
      <c r="I297" s="12" t="s">
        <v>37</v>
      </c>
      <c r="J297" s="11"/>
      <c r="K297" s="11"/>
      <c r="L297" s="11"/>
      <c r="M297" s="56"/>
      <c r="N297" s="14">
        <f t="shared" si="12"/>
        <v>0</v>
      </c>
      <c r="O297" s="14"/>
      <c r="P297" s="12" t="s">
        <v>37</v>
      </c>
      <c r="Q297" s="12"/>
      <c r="R297" s="16" t="s">
        <v>32</v>
      </c>
    </row>
    <row r="298" spans="1:18" s="17" customFormat="1" ht="33.9" customHeight="1" x14ac:dyDescent="0.3">
      <c r="A298" s="8" t="s">
        <v>80</v>
      </c>
      <c r="B298" s="25" t="s">
        <v>5365</v>
      </c>
      <c r="C298" s="9" t="s">
        <v>5320</v>
      </c>
      <c r="D298" s="10">
        <v>37502000</v>
      </c>
      <c r="E298" s="10">
        <v>37502000</v>
      </c>
      <c r="F298" s="56"/>
      <c r="G298" s="10">
        <f t="shared" si="13"/>
        <v>37502000</v>
      </c>
      <c r="H298" s="10">
        <f t="shared" si="14"/>
        <v>0</v>
      </c>
      <c r="I298" s="12" t="s">
        <v>37</v>
      </c>
      <c r="J298" s="11"/>
      <c r="K298" s="11"/>
      <c r="L298" s="11"/>
      <c r="M298" s="56"/>
      <c r="N298" s="14">
        <f t="shared" si="12"/>
        <v>0</v>
      </c>
      <c r="O298" s="14"/>
      <c r="P298" s="12" t="s">
        <v>37</v>
      </c>
      <c r="Q298" s="12"/>
      <c r="R298" s="16" t="s">
        <v>32</v>
      </c>
    </row>
    <row r="299" spans="1:18" s="17" customFormat="1" ht="33.9" customHeight="1" x14ac:dyDescent="0.3">
      <c r="A299" s="8" t="s">
        <v>80</v>
      </c>
      <c r="B299" s="25" t="s">
        <v>5366</v>
      </c>
      <c r="C299" s="9" t="s">
        <v>5320</v>
      </c>
      <c r="D299" s="10">
        <v>9085000</v>
      </c>
      <c r="E299" s="10">
        <v>9085000</v>
      </c>
      <c r="F299" s="56"/>
      <c r="G299" s="10">
        <f t="shared" si="13"/>
        <v>9085000</v>
      </c>
      <c r="H299" s="10">
        <f t="shared" si="14"/>
        <v>0</v>
      </c>
      <c r="I299" s="12" t="s">
        <v>37</v>
      </c>
      <c r="J299" s="11"/>
      <c r="K299" s="11"/>
      <c r="L299" s="11"/>
      <c r="M299" s="56"/>
      <c r="N299" s="14">
        <f t="shared" si="12"/>
        <v>0</v>
      </c>
      <c r="O299" s="14"/>
      <c r="P299" s="12" t="s">
        <v>37</v>
      </c>
      <c r="Q299" s="12"/>
      <c r="R299" s="16" t="s">
        <v>32</v>
      </c>
    </row>
    <row r="300" spans="1:18" s="17" customFormat="1" ht="33.9" customHeight="1" x14ac:dyDescent="0.3">
      <c r="A300" s="8" t="s">
        <v>80</v>
      </c>
      <c r="B300" s="25" t="s">
        <v>5367</v>
      </c>
      <c r="C300" s="9" t="s">
        <v>5320</v>
      </c>
      <c r="D300" s="10">
        <v>20000000</v>
      </c>
      <c r="E300" s="10">
        <v>20000000</v>
      </c>
      <c r="F300" s="56"/>
      <c r="G300" s="10">
        <f>E300+F300</f>
        <v>20000000</v>
      </c>
      <c r="H300" s="10">
        <f>D300-E300</f>
        <v>0</v>
      </c>
      <c r="I300" s="12" t="s">
        <v>37</v>
      </c>
      <c r="J300" s="11"/>
      <c r="K300" s="11"/>
      <c r="L300" s="11"/>
      <c r="M300" s="56"/>
      <c r="N300" s="14">
        <f>H300</f>
        <v>0</v>
      </c>
      <c r="O300" s="14"/>
      <c r="P300" s="12"/>
      <c r="Q300" s="12"/>
      <c r="R300" s="16"/>
    </row>
    <row r="301" spans="1:18" s="17" customFormat="1" ht="33.9" customHeight="1" x14ac:dyDescent="0.3">
      <c r="A301" s="8" t="s">
        <v>82</v>
      </c>
      <c r="B301" s="25" t="s">
        <v>5368</v>
      </c>
      <c r="C301" s="9" t="s">
        <v>5320</v>
      </c>
      <c r="D301" s="10">
        <v>10361000</v>
      </c>
      <c r="E301" s="10">
        <v>10361000</v>
      </c>
      <c r="F301" s="56"/>
      <c r="G301" s="10">
        <f>E301+F301</f>
        <v>10361000</v>
      </c>
      <c r="H301" s="10">
        <f>D301-E301</f>
        <v>0</v>
      </c>
      <c r="I301" s="12" t="s">
        <v>37</v>
      </c>
      <c r="J301" s="11"/>
      <c r="K301" s="11"/>
      <c r="L301" s="11"/>
      <c r="M301" s="56"/>
      <c r="N301" s="14">
        <f>H301</f>
        <v>0</v>
      </c>
      <c r="O301" s="14"/>
      <c r="P301" s="12"/>
      <c r="Q301" s="12"/>
      <c r="R301" s="16"/>
    </row>
    <row r="302" spans="1:18" s="17" customFormat="1" ht="33.9" customHeight="1" x14ac:dyDescent="0.3">
      <c r="A302" s="8" t="s">
        <v>81</v>
      </c>
      <c r="B302" s="25" t="s">
        <v>5276</v>
      </c>
      <c r="C302" s="9" t="s">
        <v>5320</v>
      </c>
      <c r="D302" s="10">
        <v>13291000</v>
      </c>
      <c r="E302" s="10">
        <v>13291000</v>
      </c>
      <c r="F302" s="56"/>
      <c r="G302" s="10">
        <f>E302+F302</f>
        <v>13291000</v>
      </c>
      <c r="H302" s="10">
        <f>D302-E302</f>
        <v>0</v>
      </c>
      <c r="I302" s="12" t="s">
        <v>37</v>
      </c>
      <c r="J302" s="11"/>
      <c r="K302" s="11"/>
      <c r="L302" s="11"/>
      <c r="M302" s="56"/>
      <c r="N302" s="14">
        <f>H302</f>
        <v>0</v>
      </c>
      <c r="O302" s="14"/>
      <c r="P302" s="12"/>
      <c r="Q302" s="12"/>
      <c r="R302" s="16"/>
    </row>
    <row r="303" spans="1:18" s="17" customFormat="1" ht="33.9" customHeight="1" x14ac:dyDescent="0.3">
      <c r="A303" s="8" t="s">
        <v>81</v>
      </c>
      <c r="B303" s="25" t="s">
        <v>5369</v>
      </c>
      <c r="C303" s="9" t="s">
        <v>5320</v>
      </c>
      <c r="D303" s="10">
        <v>46792000</v>
      </c>
      <c r="E303" s="10">
        <v>46792000</v>
      </c>
      <c r="F303" s="56"/>
      <c r="G303" s="10">
        <f>E303+F303</f>
        <v>46792000</v>
      </c>
      <c r="H303" s="10">
        <f>D303-E303</f>
        <v>0</v>
      </c>
      <c r="I303" s="12" t="s">
        <v>37</v>
      </c>
      <c r="J303" s="11"/>
      <c r="K303" s="11"/>
      <c r="L303" s="11"/>
      <c r="M303" s="56"/>
      <c r="N303" s="14">
        <f>H303</f>
        <v>0</v>
      </c>
      <c r="O303" s="14"/>
      <c r="P303" s="12"/>
      <c r="Q303" s="12"/>
      <c r="R303" s="16"/>
    </row>
    <row r="304" spans="1:18" s="64" customFormat="1" ht="32.4" customHeight="1" outlineLevel="1" x14ac:dyDescent="0.3">
      <c r="A304" s="196" t="s">
        <v>112</v>
      </c>
      <c r="B304" s="197"/>
      <c r="C304" s="197"/>
      <c r="D304" s="198">
        <f>SUM(D305:D614)</f>
        <v>2938259000</v>
      </c>
      <c r="E304" s="198">
        <f>SUM(E305:E614)</f>
        <v>2935153439</v>
      </c>
      <c r="F304" s="198">
        <f>SUM(F305:F614)</f>
        <v>0</v>
      </c>
      <c r="G304" s="198">
        <f>SUM(G305:G614)</f>
        <v>2935153439</v>
      </c>
      <c r="H304" s="198">
        <f>SUM(H305:H614)</f>
        <v>3105561</v>
      </c>
      <c r="I304" s="198"/>
      <c r="J304" s="198"/>
      <c r="K304" s="198"/>
      <c r="L304" s="198"/>
      <c r="M304" s="198"/>
      <c r="N304" s="198">
        <f>SUM(N305:N614)</f>
        <v>3105561</v>
      </c>
      <c r="O304" s="198"/>
      <c r="P304" s="199"/>
      <c r="Q304" s="198"/>
      <c r="R304" s="217"/>
    </row>
    <row r="305" spans="1:18" s="17" customFormat="1" ht="32.4" customHeight="1" x14ac:dyDescent="0.3">
      <c r="A305" s="37" t="s">
        <v>5238</v>
      </c>
      <c r="B305" s="25" t="s">
        <v>5239</v>
      </c>
      <c r="C305" s="9" t="s">
        <v>416</v>
      </c>
      <c r="D305" s="26">
        <v>76394000</v>
      </c>
      <c r="E305" s="26">
        <v>76394000</v>
      </c>
      <c r="F305" s="27"/>
      <c r="G305" s="27">
        <f>E305+F305</f>
        <v>76394000</v>
      </c>
      <c r="H305" s="27">
        <f t="shared" ref="H305:H324" si="15">D305-G305</f>
        <v>0</v>
      </c>
      <c r="I305" s="7" t="s">
        <v>553</v>
      </c>
      <c r="J305" s="7"/>
      <c r="K305" s="7"/>
      <c r="L305" s="7"/>
      <c r="M305" s="27"/>
      <c r="N305" s="27">
        <f t="shared" ref="N305:N324" si="16">H305</f>
        <v>0</v>
      </c>
      <c r="O305" s="7"/>
      <c r="P305" s="12" t="s">
        <v>37</v>
      </c>
      <c r="Q305" s="12"/>
      <c r="R305" s="16" t="s">
        <v>552</v>
      </c>
    </row>
    <row r="306" spans="1:18" s="17" customFormat="1" ht="32.4" customHeight="1" x14ac:dyDescent="0.3">
      <c r="A306" s="37" t="s">
        <v>472</v>
      </c>
      <c r="B306" s="25" t="s">
        <v>5240</v>
      </c>
      <c r="C306" s="9" t="s">
        <v>149</v>
      </c>
      <c r="D306" s="26">
        <v>20048000</v>
      </c>
      <c r="E306" s="26">
        <v>20048000</v>
      </c>
      <c r="F306" s="27"/>
      <c r="G306" s="27">
        <f>E306+F306</f>
        <v>20048000</v>
      </c>
      <c r="H306" s="27">
        <f t="shared" si="15"/>
        <v>0</v>
      </c>
      <c r="I306" s="7" t="s">
        <v>553</v>
      </c>
      <c r="J306" s="7"/>
      <c r="K306" s="7"/>
      <c r="L306" s="7"/>
      <c r="M306" s="27"/>
      <c r="N306" s="27">
        <f t="shared" si="16"/>
        <v>0</v>
      </c>
      <c r="O306" s="7"/>
      <c r="P306" s="12" t="s">
        <v>37</v>
      </c>
      <c r="Q306" s="12"/>
      <c r="R306" s="28" t="s">
        <v>554</v>
      </c>
    </row>
    <row r="307" spans="1:18" s="17" customFormat="1" ht="32.4" customHeight="1" x14ac:dyDescent="0.3">
      <c r="A307" s="37" t="s">
        <v>941</v>
      </c>
      <c r="B307" s="25" t="s">
        <v>5241</v>
      </c>
      <c r="C307" s="9" t="s">
        <v>149</v>
      </c>
      <c r="D307" s="26">
        <v>24157000</v>
      </c>
      <c r="E307" s="26">
        <v>24157000</v>
      </c>
      <c r="F307" s="27"/>
      <c r="G307" s="27">
        <f>E307+F307</f>
        <v>24157000</v>
      </c>
      <c r="H307" s="27">
        <f t="shared" si="15"/>
        <v>0</v>
      </c>
      <c r="I307" s="7" t="s">
        <v>553</v>
      </c>
      <c r="J307" s="7"/>
      <c r="K307" s="7"/>
      <c r="L307" s="7"/>
      <c r="M307" s="27"/>
      <c r="N307" s="27">
        <f t="shared" si="16"/>
        <v>0</v>
      </c>
      <c r="O307" s="7"/>
      <c r="P307" s="12" t="s">
        <v>37</v>
      </c>
      <c r="Q307" s="12"/>
      <c r="R307" s="28" t="s">
        <v>554</v>
      </c>
    </row>
    <row r="308" spans="1:18" s="17" customFormat="1" ht="32.4" customHeight="1" x14ac:dyDescent="0.3">
      <c r="A308" s="37" t="s">
        <v>880</v>
      </c>
      <c r="B308" s="25" t="s">
        <v>5242</v>
      </c>
      <c r="C308" s="9" t="s">
        <v>149</v>
      </c>
      <c r="D308" s="26">
        <v>30633000</v>
      </c>
      <c r="E308" s="26">
        <v>30633000</v>
      </c>
      <c r="F308" s="27"/>
      <c r="G308" s="27">
        <f>E308+F308</f>
        <v>30633000</v>
      </c>
      <c r="H308" s="27">
        <f t="shared" si="15"/>
        <v>0</v>
      </c>
      <c r="I308" s="7" t="s">
        <v>553</v>
      </c>
      <c r="J308" s="7"/>
      <c r="K308" s="7"/>
      <c r="L308" s="7"/>
      <c r="M308" s="27"/>
      <c r="N308" s="27">
        <f t="shared" si="16"/>
        <v>0</v>
      </c>
      <c r="O308" s="7"/>
      <c r="P308" s="12" t="s">
        <v>37</v>
      </c>
      <c r="Q308" s="12"/>
      <c r="R308" s="28" t="s">
        <v>554</v>
      </c>
    </row>
    <row r="309" spans="1:18" s="17" customFormat="1" ht="32.4" customHeight="1" x14ac:dyDescent="0.3">
      <c r="A309" s="37" t="s">
        <v>354</v>
      </c>
      <c r="B309" s="25" t="s">
        <v>5243</v>
      </c>
      <c r="C309" s="9" t="s">
        <v>149</v>
      </c>
      <c r="D309" s="26">
        <v>7491000</v>
      </c>
      <c r="E309" s="26">
        <v>7491000</v>
      </c>
      <c r="F309" s="27"/>
      <c r="G309" s="27">
        <f>E309+F309</f>
        <v>7491000</v>
      </c>
      <c r="H309" s="27">
        <f t="shared" si="15"/>
        <v>0</v>
      </c>
      <c r="I309" s="7" t="s">
        <v>553</v>
      </c>
      <c r="J309" s="7"/>
      <c r="K309" s="7"/>
      <c r="L309" s="7"/>
      <c r="M309" s="27"/>
      <c r="N309" s="27">
        <f t="shared" si="16"/>
        <v>0</v>
      </c>
      <c r="O309" s="7"/>
      <c r="P309" s="12" t="s">
        <v>37</v>
      </c>
      <c r="Q309" s="12"/>
      <c r="R309" s="28" t="s">
        <v>554</v>
      </c>
    </row>
    <row r="310" spans="1:18" s="17" customFormat="1" ht="32.4" customHeight="1" x14ac:dyDescent="0.3">
      <c r="A310" s="37" t="s">
        <v>943</v>
      </c>
      <c r="B310" s="25" t="s">
        <v>5244</v>
      </c>
      <c r="C310" s="9" t="s">
        <v>149</v>
      </c>
      <c r="D310" s="26">
        <v>63672000</v>
      </c>
      <c r="E310" s="26">
        <v>63672000</v>
      </c>
      <c r="F310" s="27"/>
      <c r="G310" s="27">
        <f t="shared" ref="G310:G324" si="17">E310+F310</f>
        <v>63672000</v>
      </c>
      <c r="H310" s="27">
        <f t="shared" si="15"/>
        <v>0</v>
      </c>
      <c r="I310" s="7" t="s">
        <v>553</v>
      </c>
      <c r="J310" s="7"/>
      <c r="K310" s="7"/>
      <c r="L310" s="7"/>
      <c r="M310" s="27"/>
      <c r="N310" s="27">
        <f t="shared" si="16"/>
        <v>0</v>
      </c>
      <c r="O310" s="7"/>
      <c r="P310" s="12" t="s">
        <v>37</v>
      </c>
      <c r="Q310" s="12"/>
      <c r="R310" s="28" t="s">
        <v>554</v>
      </c>
    </row>
    <row r="311" spans="1:18" s="17" customFormat="1" ht="32.4" customHeight="1" x14ac:dyDescent="0.3">
      <c r="A311" s="37" t="s">
        <v>943</v>
      </c>
      <c r="B311" s="25" t="s">
        <v>5245</v>
      </c>
      <c r="C311" s="9" t="s">
        <v>149</v>
      </c>
      <c r="D311" s="26">
        <v>84675000</v>
      </c>
      <c r="E311" s="26">
        <v>84675000</v>
      </c>
      <c r="F311" s="27"/>
      <c r="G311" s="27">
        <f t="shared" si="17"/>
        <v>84675000</v>
      </c>
      <c r="H311" s="27">
        <f t="shared" si="15"/>
        <v>0</v>
      </c>
      <c r="I311" s="7" t="s">
        <v>553</v>
      </c>
      <c r="J311" s="7"/>
      <c r="K311" s="7"/>
      <c r="L311" s="7"/>
      <c r="M311" s="27"/>
      <c r="N311" s="27">
        <f t="shared" si="16"/>
        <v>0</v>
      </c>
      <c r="O311" s="7"/>
      <c r="P311" s="12" t="s">
        <v>37</v>
      </c>
      <c r="Q311" s="12"/>
      <c r="R311" s="28" t="s">
        <v>554</v>
      </c>
    </row>
    <row r="312" spans="1:18" s="17" customFormat="1" ht="32.4" customHeight="1" x14ac:dyDescent="0.3">
      <c r="A312" s="37" t="s">
        <v>943</v>
      </c>
      <c r="B312" s="25" t="s">
        <v>5246</v>
      </c>
      <c r="C312" s="9" t="s">
        <v>149</v>
      </c>
      <c r="D312" s="26">
        <v>22088000</v>
      </c>
      <c r="E312" s="26">
        <v>22088000</v>
      </c>
      <c r="F312" s="27"/>
      <c r="G312" s="27">
        <f t="shared" si="17"/>
        <v>22088000</v>
      </c>
      <c r="H312" s="27">
        <f t="shared" si="15"/>
        <v>0</v>
      </c>
      <c r="I312" s="7" t="s">
        <v>553</v>
      </c>
      <c r="J312" s="7"/>
      <c r="K312" s="7"/>
      <c r="L312" s="7"/>
      <c r="M312" s="27"/>
      <c r="N312" s="27">
        <f t="shared" si="16"/>
        <v>0</v>
      </c>
      <c r="O312" s="7"/>
      <c r="P312" s="12" t="s">
        <v>37</v>
      </c>
      <c r="Q312" s="12"/>
      <c r="R312" s="28" t="s">
        <v>554</v>
      </c>
    </row>
    <row r="313" spans="1:18" s="17" customFormat="1" ht="32.4" customHeight="1" x14ac:dyDescent="0.3">
      <c r="A313" s="37" t="s">
        <v>941</v>
      </c>
      <c r="B313" s="25" t="s">
        <v>5247</v>
      </c>
      <c r="C313" s="9" t="s">
        <v>149</v>
      </c>
      <c r="D313" s="26">
        <v>4844000</v>
      </c>
      <c r="E313" s="26">
        <v>4844000</v>
      </c>
      <c r="F313" s="27"/>
      <c r="G313" s="27">
        <f t="shared" si="17"/>
        <v>4844000</v>
      </c>
      <c r="H313" s="27">
        <f t="shared" si="15"/>
        <v>0</v>
      </c>
      <c r="I313" s="7" t="s">
        <v>553</v>
      </c>
      <c r="J313" s="7"/>
      <c r="K313" s="7"/>
      <c r="L313" s="7"/>
      <c r="M313" s="27"/>
      <c r="N313" s="27">
        <f t="shared" si="16"/>
        <v>0</v>
      </c>
      <c r="O313" s="7"/>
      <c r="P313" s="12" t="s">
        <v>37</v>
      </c>
      <c r="Q313" s="12"/>
      <c r="R313" s="28" t="s">
        <v>554</v>
      </c>
    </row>
    <row r="314" spans="1:18" s="17" customFormat="1" ht="32.4" customHeight="1" x14ac:dyDescent="0.3">
      <c r="A314" s="37" t="s">
        <v>941</v>
      </c>
      <c r="B314" s="25" t="s">
        <v>5248</v>
      </c>
      <c r="C314" s="9" t="s">
        <v>149</v>
      </c>
      <c r="D314" s="26">
        <v>23458000</v>
      </c>
      <c r="E314" s="26">
        <v>23278037</v>
      </c>
      <c r="F314" s="27"/>
      <c r="G314" s="27">
        <f t="shared" si="17"/>
        <v>23278037</v>
      </c>
      <c r="H314" s="27">
        <f t="shared" si="15"/>
        <v>179963</v>
      </c>
      <c r="I314" s="7" t="s">
        <v>553</v>
      </c>
      <c r="J314" s="7"/>
      <c r="K314" s="7"/>
      <c r="L314" s="7"/>
      <c r="M314" s="27"/>
      <c r="N314" s="27">
        <f t="shared" si="16"/>
        <v>179963</v>
      </c>
      <c r="O314" s="12" t="s">
        <v>5258</v>
      </c>
      <c r="P314" s="12" t="s">
        <v>37</v>
      </c>
      <c r="Q314" s="12"/>
      <c r="R314" s="28" t="s">
        <v>554</v>
      </c>
    </row>
    <row r="315" spans="1:18" s="17" customFormat="1" ht="32.4" customHeight="1" x14ac:dyDescent="0.3">
      <c r="A315" s="37" t="s">
        <v>880</v>
      </c>
      <c r="B315" s="25" t="s">
        <v>5249</v>
      </c>
      <c r="C315" s="9" t="s">
        <v>149</v>
      </c>
      <c r="D315" s="26">
        <v>26627000</v>
      </c>
      <c r="E315" s="26">
        <v>26627000</v>
      </c>
      <c r="F315" s="27"/>
      <c r="G315" s="27">
        <f t="shared" si="17"/>
        <v>26627000</v>
      </c>
      <c r="H315" s="27">
        <f t="shared" si="15"/>
        <v>0</v>
      </c>
      <c r="I315" s="7" t="s">
        <v>553</v>
      </c>
      <c r="J315" s="7"/>
      <c r="K315" s="7"/>
      <c r="L315" s="7"/>
      <c r="M315" s="27"/>
      <c r="N315" s="27">
        <f t="shared" si="16"/>
        <v>0</v>
      </c>
      <c r="O315" s="7"/>
      <c r="P315" s="12" t="s">
        <v>37</v>
      </c>
      <c r="Q315" s="12"/>
      <c r="R315" s="28" t="s">
        <v>554</v>
      </c>
    </row>
    <row r="316" spans="1:18" s="17" customFormat="1" ht="32.4" customHeight="1" x14ac:dyDescent="0.3">
      <c r="A316" s="37" t="s">
        <v>943</v>
      </c>
      <c r="B316" s="25" t="s">
        <v>5250</v>
      </c>
      <c r="C316" s="9" t="s">
        <v>149</v>
      </c>
      <c r="D316" s="26">
        <v>33456000</v>
      </c>
      <c r="E316" s="26">
        <v>33456000</v>
      </c>
      <c r="F316" s="27"/>
      <c r="G316" s="27">
        <f t="shared" si="17"/>
        <v>33456000</v>
      </c>
      <c r="H316" s="27">
        <f t="shared" si="15"/>
        <v>0</v>
      </c>
      <c r="I316" s="7" t="s">
        <v>553</v>
      </c>
      <c r="J316" s="7"/>
      <c r="K316" s="7"/>
      <c r="L316" s="7"/>
      <c r="M316" s="27"/>
      <c r="N316" s="27">
        <f t="shared" si="16"/>
        <v>0</v>
      </c>
      <c r="O316" s="7"/>
      <c r="P316" s="12" t="s">
        <v>37</v>
      </c>
      <c r="Q316" s="12"/>
      <c r="R316" s="28" t="s">
        <v>554</v>
      </c>
    </row>
    <row r="317" spans="1:18" s="17" customFormat="1" ht="32.4" customHeight="1" x14ac:dyDescent="0.3">
      <c r="A317" s="90" t="s">
        <v>880</v>
      </c>
      <c r="B317" s="25" t="s">
        <v>5251</v>
      </c>
      <c r="C317" s="9" t="s">
        <v>149</v>
      </c>
      <c r="D317" s="26">
        <v>27412000</v>
      </c>
      <c r="E317" s="26">
        <v>27354212</v>
      </c>
      <c r="F317" s="27"/>
      <c r="G317" s="27">
        <f t="shared" si="17"/>
        <v>27354212</v>
      </c>
      <c r="H317" s="27">
        <f t="shared" si="15"/>
        <v>57788</v>
      </c>
      <c r="I317" s="7" t="s">
        <v>553</v>
      </c>
      <c r="J317" s="7"/>
      <c r="K317" s="7"/>
      <c r="L317" s="7"/>
      <c r="M317" s="27"/>
      <c r="N317" s="27">
        <f t="shared" si="16"/>
        <v>57788</v>
      </c>
      <c r="O317" s="12" t="s">
        <v>5258</v>
      </c>
      <c r="P317" s="12" t="s">
        <v>37</v>
      </c>
      <c r="Q317" s="12"/>
      <c r="R317" s="28" t="s">
        <v>554</v>
      </c>
    </row>
    <row r="318" spans="1:18" s="17" customFormat="1" ht="32.4" customHeight="1" x14ac:dyDescent="0.3">
      <c r="A318" s="37" t="s">
        <v>880</v>
      </c>
      <c r="B318" s="25" t="s">
        <v>5252</v>
      </c>
      <c r="C318" s="9" t="s">
        <v>149</v>
      </c>
      <c r="D318" s="26">
        <v>34377000</v>
      </c>
      <c r="E318" s="26">
        <v>34377000</v>
      </c>
      <c r="F318" s="27"/>
      <c r="G318" s="27">
        <f t="shared" si="17"/>
        <v>34377000</v>
      </c>
      <c r="H318" s="27">
        <f t="shared" si="15"/>
        <v>0</v>
      </c>
      <c r="I318" s="7" t="s">
        <v>553</v>
      </c>
      <c r="J318" s="7"/>
      <c r="K318" s="7"/>
      <c r="L318" s="7"/>
      <c r="M318" s="27"/>
      <c r="N318" s="27">
        <f t="shared" si="16"/>
        <v>0</v>
      </c>
      <c r="O318" s="7"/>
      <c r="P318" s="12" t="s">
        <v>37</v>
      </c>
      <c r="Q318" s="12"/>
      <c r="R318" s="28" t="s">
        <v>554</v>
      </c>
    </row>
    <row r="319" spans="1:18" s="17" customFormat="1" ht="32.4" customHeight="1" x14ac:dyDescent="0.3">
      <c r="A319" s="37" t="s">
        <v>5238</v>
      </c>
      <c r="B319" s="25" t="s">
        <v>5253</v>
      </c>
      <c r="C319" s="9" t="s">
        <v>149</v>
      </c>
      <c r="D319" s="26">
        <v>13323000</v>
      </c>
      <c r="E319" s="26">
        <v>13323000</v>
      </c>
      <c r="F319" s="27"/>
      <c r="G319" s="27">
        <f t="shared" si="17"/>
        <v>13323000</v>
      </c>
      <c r="H319" s="27">
        <f t="shared" si="15"/>
        <v>0</v>
      </c>
      <c r="I319" s="7" t="s">
        <v>553</v>
      </c>
      <c r="J319" s="7"/>
      <c r="K319" s="7"/>
      <c r="L319" s="7"/>
      <c r="M319" s="27"/>
      <c r="N319" s="27">
        <f t="shared" si="16"/>
        <v>0</v>
      </c>
      <c r="O319" s="7"/>
      <c r="P319" s="12" t="s">
        <v>37</v>
      </c>
      <c r="Q319" s="12"/>
      <c r="R319" s="28" t="s">
        <v>554</v>
      </c>
    </row>
    <row r="320" spans="1:18" s="17" customFormat="1" ht="32.4" customHeight="1" x14ac:dyDescent="0.3">
      <c r="A320" s="37" t="s">
        <v>5238</v>
      </c>
      <c r="B320" s="25" t="s">
        <v>5254</v>
      </c>
      <c r="C320" s="9" t="s">
        <v>149</v>
      </c>
      <c r="D320" s="26">
        <v>25234000</v>
      </c>
      <c r="E320" s="26">
        <v>25234000</v>
      </c>
      <c r="F320" s="27"/>
      <c r="G320" s="27">
        <f t="shared" si="17"/>
        <v>25234000</v>
      </c>
      <c r="H320" s="27">
        <f t="shared" si="15"/>
        <v>0</v>
      </c>
      <c r="I320" s="7" t="s">
        <v>553</v>
      </c>
      <c r="J320" s="7"/>
      <c r="K320" s="7"/>
      <c r="L320" s="7"/>
      <c r="M320" s="27"/>
      <c r="N320" s="27">
        <f t="shared" si="16"/>
        <v>0</v>
      </c>
      <c r="O320" s="7"/>
      <c r="P320" s="12" t="s">
        <v>37</v>
      </c>
      <c r="Q320" s="12"/>
      <c r="R320" s="28" t="s">
        <v>554</v>
      </c>
    </row>
    <row r="321" spans="1:18" s="17" customFormat="1" ht="32.4" customHeight="1" x14ac:dyDescent="0.3">
      <c r="A321" s="37" t="s">
        <v>880</v>
      </c>
      <c r="B321" s="25" t="s">
        <v>5255</v>
      </c>
      <c r="C321" s="9" t="s">
        <v>149</v>
      </c>
      <c r="D321" s="26">
        <v>19142000</v>
      </c>
      <c r="E321" s="26">
        <v>19142000</v>
      </c>
      <c r="F321" s="27"/>
      <c r="G321" s="27">
        <f t="shared" si="17"/>
        <v>19142000</v>
      </c>
      <c r="H321" s="27">
        <f t="shared" si="15"/>
        <v>0</v>
      </c>
      <c r="I321" s="7" t="s">
        <v>553</v>
      </c>
      <c r="J321" s="7"/>
      <c r="K321" s="7"/>
      <c r="L321" s="7"/>
      <c r="M321" s="27"/>
      <c r="N321" s="27">
        <f t="shared" si="16"/>
        <v>0</v>
      </c>
      <c r="O321" s="7"/>
      <c r="P321" s="12" t="s">
        <v>37</v>
      </c>
      <c r="Q321" s="12"/>
      <c r="R321" s="28" t="s">
        <v>554</v>
      </c>
    </row>
    <row r="322" spans="1:18" s="17" customFormat="1" ht="32.4" customHeight="1" x14ac:dyDescent="0.3">
      <c r="A322" s="37" t="s">
        <v>941</v>
      </c>
      <c r="B322" s="25" t="s">
        <v>5256</v>
      </c>
      <c r="C322" s="9" t="s">
        <v>149</v>
      </c>
      <c r="D322" s="26">
        <v>85936000</v>
      </c>
      <c r="E322" s="26">
        <v>85881239</v>
      </c>
      <c r="F322" s="27"/>
      <c r="G322" s="27">
        <f t="shared" si="17"/>
        <v>85881239</v>
      </c>
      <c r="H322" s="27">
        <f t="shared" si="15"/>
        <v>54761</v>
      </c>
      <c r="I322" s="7" t="s">
        <v>553</v>
      </c>
      <c r="J322" s="7"/>
      <c r="K322" s="7"/>
      <c r="L322" s="7"/>
      <c r="M322" s="27"/>
      <c r="N322" s="27">
        <f t="shared" si="16"/>
        <v>54761</v>
      </c>
      <c r="O322" s="12" t="s">
        <v>5258</v>
      </c>
      <c r="P322" s="12" t="s">
        <v>37</v>
      </c>
      <c r="Q322" s="12"/>
      <c r="R322" s="28" t="s">
        <v>554</v>
      </c>
    </row>
    <row r="323" spans="1:18" s="17" customFormat="1" ht="32.4" customHeight="1" x14ac:dyDescent="0.3">
      <c r="A323" s="37" t="s">
        <v>941</v>
      </c>
      <c r="B323" s="25" t="s">
        <v>5257</v>
      </c>
      <c r="C323" s="9" t="s">
        <v>149</v>
      </c>
      <c r="D323" s="26">
        <v>26036000</v>
      </c>
      <c r="E323" s="26">
        <v>23792356</v>
      </c>
      <c r="F323" s="27"/>
      <c r="G323" s="27">
        <f t="shared" si="17"/>
        <v>23792356</v>
      </c>
      <c r="H323" s="27">
        <f t="shared" si="15"/>
        <v>2243644</v>
      </c>
      <c r="I323" s="7" t="s">
        <v>553</v>
      </c>
      <c r="J323" s="7"/>
      <c r="K323" s="7"/>
      <c r="L323" s="7"/>
      <c r="M323" s="27"/>
      <c r="N323" s="27">
        <f t="shared" si="16"/>
        <v>2243644</v>
      </c>
      <c r="O323" s="12" t="s">
        <v>5258</v>
      </c>
      <c r="P323" s="12" t="s">
        <v>37</v>
      </c>
      <c r="Q323" s="12"/>
      <c r="R323" s="28" t="s">
        <v>554</v>
      </c>
    </row>
    <row r="324" spans="1:18" s="17" customFormat="1" ht="32.4" customHeight="1" x14ac:dyDescent="0.3">
      <c r="A324" s="90" t="s">
        <v>945</v>
      </c>
      <c r="B324" s="25" t="s">
        <v>926</v>
      </c>
      <c r="C324" s="9" t="s">
        <v>144</v>
      </c>
      <c r="D324" s="26">
        <v>10000000</v>
      </c>
      <c r="E324" s="26">
        <v>9937580</v>
      </c>
      <c r="F324" s="27"/>
      <c r="G324" s="27">
        <f t="shared" si="17"/>
        <v>9937580</v>
      </c>
      <c r="H324" s="27">
        <f t="shared" si="15"/>
        <v>62420</v>
      </c>
      <c r="I324" s="7" t="s">
        <v>553</v>
      </c>
      <c r="J324" s="7"/>
      <c r="K324" s="7"/>
      <c r="L324" s="7"/>
      <c r="M324" s="27"/>
      <c r="N324" s="27">
        <f t="shared" si="16"/>
        <v>62420</v>
      </c>
      <c r="O324" s="12" t="s">
        <v>5259</v>
      </c>
      <c r="P324" s="12" t="s">
        <v>37</v>
      </c>
      <c r="Q324" s="12"/>
      <c r="R324" s="28" t="s">
        <v>554</v>
      </c>
    </row>
    <row r="325" spans="1:18" s="17" customFormat="1" ht="32.4" customHeight="1" x14ac:dyDescent="0.3">
      <c r="A325" s="297" t="s">
        <v>5437</v>
      </c>
      <c r="B325" s="298" t="s">
        <v>36</v>
      </c>
      <c r="C325" s="29" t="s">
        <v>148</v>
      </c>
      <c r="D325" s="26">
        <v>5096009</v>
      </c>
      <c r="E325" s="26">
        <v>5096009</v>
      </c>
      <c r="F325" s="27">
        <v>0</v>
      </c>
      <c r="G325" s="27">
        <v>5096009</v>
      </c>
      <c r="H325" s="27">
        <v>0</v>
      </c>
      <c r="I325" s="7" t="s">
        <v>53</v>
      </c>
      <c r="J325" s="7"/>
      <c r="K325" s="7"/>
      <c r="L325" s="7"/>
      <c r="M325" s="27"/>
      <c r="N325" s="27">
        <v>0</v>
      </c>
      <c r="O325" s="7"/>
      <c r="P325" s="30" t="s">
        <v>53</v>
      </c>
      <c r="Q325" s="20"/>
      <c r="R325" s="16" t="s">
        <v>1106</v>
      </c>
    </row>
    <row r="326" spans="1:18" s="17" customFormat="1" ht="32.4" customHeight="1" x14ac:dyDescent="0.3">
      <c r="A326" s="297" t="s">
        <v>5438</v>
      </c>
      <c r="B326" s="298" t="s">
        <v>124</v>
      </c>
      <c r="C326" s="29" t="s">
        <v>148</v>
      </c>
      <c r="D326" s="26">
        <v>923399</v>
      </c>
      <c r="E326" s="26">
        <v>923399</v>
      </c>
      <c r="F326" s="27">
        <v>0</v>
      </c>
      <c r="G326" s="27">
        <v>923399</v>
      </c>
      <c r="H326" s="27">
        <v>0</v>
      </c>
      <c r="I326" s="7" t="s">
        <v>53</v>
      </c>
      <c r="J326" s="7"/>
      <c r="K326" s="7"/>
      <c r="L326" s="7"/>
      <c r="M326" s="27"/>
      <c r="N326" s="27">
        <v>0</v>
      </c>
      <c r="O326" s="7"/>
      <c r="P326" s="30" t="s">
        <v>53</v>
      </c>
      <c r="Q326" s="20"/>
      <c r="R326" s="16" t="s">
        <v>54</v>
      </c>
    </row>
    <row r="327" spans="1:18" s="17" customFormat="1" ht="32.4" customHeight="1" x14ac:dyDescent="0.3">
      <c r="A327" s="297" t="s">
        <v>5439</v>
      </c>
      <c r="B327" s="298" t="s">
        <v>38</v>
      </c>
      <c r="C327" s="29" t="s">
        <v>148</v>
      </c>
      <c r="D327" s="26">
        <v>576310.00000000012</v>
      </c>
      <c r="E327" s="26">
        <v>69325.000000000102</v>
      </c>
      <c r="F327" s="27">
        <v>0</v>
      </c>
      <c r="G327" s="27">
        <v>69325.000000000102</v>
      </c>
      <c r="H327" s="27">
        <v>506985</v>
      </c>
      <c r="I327" s="7" t="s">
        <v>53</v>
      </c>
      <c r="J327" s="7"/>
      <c r="K327" s="7"/>
      <c r="L327" s="7"/>
      <c r="M327" s="27"/>
      <c r="N327" s="27">
        <v>506985</v>
      </c>
      <c r="O327" s="7" t="s">
        <v>5372</v>
      </c>
      <c r="P327" s="30" t="s">
        <v>53</v>
      </c>
      <c r="Q327" s="20"/>
      <c r="R327" s="16" t="s">
        <v>54</v>
      </c>
    </row>
    <row r="328" spans="1:18" s="17" customFormat="1" ht="32.4" customHeight="1" x14ac:dyDescent="0.3">
      <c r="A328" s="297" t="s">
        <v>5440</v>
      </c>
      <c r="B328" s="298" t="s">
        <v>362</v>
      </c>
      <c r="C328" s="29" t="s">
        <v>148</v>
      </c>
      <c r="D328" s="26">
        <v>3037229</v>
      </c>
      <c r="E328" s="26">
        <v>3037229</v>
      </c>
      <c r="F328" s="27">
        <v>0</v>
      </c>
      <c r="G328" s="27">
        <v>3037229</v>
      </c>
      <c r="H328" s="27">
        <v>0</v>
      </c>
      <c r="I328" s="7" t="s">
        <v>53</v>
      </c>
      <c r="J328" s="7"/>
      <c r="K328" s="7"/>
      <c r="L328" s="7"/>
      <c r="M328" s="27"/>
      <c r="N328" s="27">
        <v>0</v>
      </c>
      <c r="O328" s="7"/>
      <c r="P328" s="30" t="s">
        <v>53</v>
      </c>
      <c r="Q328" s="20"/>
      <c r="R328" s="16" t="s">
        <v>54</v>
      </c>
    </row>
    <row r="329" spans="1:18" s="17" customFormat="1" ht="32.4" customHeight="1" x14ac:dyDescent="0.3">
      <c r="A329" s="297" t="s">
        <v>5441</v>
      </c>
      <c r="B329" s="298" t="s">
        <v>5374</v>
      </c>
      <c r="C329" s="29" t="s">
        <v>148</v>
      </c>
      <c r="D329" s="26">
        <v>1369390</v>
      </c>
      <c r="E329" s="26">
        <v>1369390</v>
      </c>
      <c r="F329" s="27">
        <v>0</v>
      </c>
      <c r="G329" s="27">
        <v>1369390</v>
      </c>
      <c r="H329" s="27">
        <v>0</v>
      </c>
      <c r="I329" s="7" t="s">
        <v>53</v>
      </c>
      <c r="J329" s="7"/>
      <c r="K329" s="7"/>
      <c r="L329" s="7"/>
      <c r="M329" s="27"/>
      <c r="N329" s="27">
        <v>0</v>
      </c>
      <c r="O329" s="7"/>
      <c r="P329" s="30" t="s">
        <v>53</v>
      </c>
      <c r="Q329" s="20"/>
      <c r="R329" s="16" t="s">
        <v>54</v>
      </c>
    </row>
    <row r="330" spans="1:18" s="17" customFormat="1" ht="32.4" customHeight="1" x14ac:dyDescent="0.3">
      <c r="A330" s="297" t="s">
        <v>5442</v>
      </c>
      <c r="B330" s="298" t="s">
        <v>296</v>
      </c>
      <c r="C330" s="29" t="s">
        <v>148</v>
      </c>
      <c r="D330" s="26">
        <v>81411000</v>
      </c>
      <c r="E330" s="26">
        <v>81411000</v>
      </c>
      <c r="F330" s="27">
        <v>0</v>
      </c>
      <c r="G330" s="27">
        <v>81411000</v>
      </c>
      <c r="H330" s="27">
        <v>0</v>
      </c>
      <c r="I330" s="7" t="s">
        <v>53</v>
      </c>
      <c r="J330" s="7"/>
      <c r="K330" s="7"/>
      <c r="L330" s="7"/>
      <c r="M330" s="27"/>
      <c r="N330" s="27">
        <v>0</v>
      </c>
      <c r="O330" s="7"/>
      <c r="P330" s="30" t="s">
        <v>53</v>
      </c>
      <c r="Q330" s="20"/>
      <c r="R330" s="16" t="s">
        <v>54</v>
      </c>
    </row>
    <row r="331" spans="1:18" s="17" customFormat="1" ht="32.4" customHeight="1" x14ac:dyDescent="0.3">
      <c r="A331" s="297" t="s">
        <v>5443</v>
      </c>
      <c r="B331" s="298" t="s">
        <v>286</v>
      </c>
      <c r="C331" s="29" t="s">
        <v>148</v>
      </c>
      <c r="D331" s="26">
        <v>853000</v>
      </c>
      <c r="E331" s="26">
        <v>853000</v>
      </c>
      <c r="F331" s="27">
        <v>0</v>
      </c>
      <c r="G331" s="27">
        <v>853000</v>
      </c>
      <c r="H331" s="27">
        <v>0</v>
      </c>
      <c r="I331" s="7" t="s">
        <v>53</v>
      </c>
      <c r="J331" s="7"/>
      <c r="K331" s="7"/>
      <c r="L331" s="7"/>
      <c r="M331" s="27"/>
      <c r="N331" s="27">
        <v>0</v>
      </c>
      <c r="O331" s="7"/>
      <c r="P331" s="30" t="s">
        <v>53</v>
      </c>
      <c r="Q331" s="20"/>
      <c r="R331" s="16" t="s">
        <v>54</v>
      </c>
    </row>
    <row r="332" spans="1:18" s="17" customFormat="1" ht="32.4" customHeight="1" x14ac:dyDescent="0.3">
      <c r="A332" s="297" t="s">
        <v>2560</v>
      </c>
      <c r="B332" s="298" t="s">
        <v>278</v>
      </c>
      <c r="C332" s="29" t="s">
        <v>148</v>
      </c>
      <c r="D332" s="26">
        <v>2312896</v>
      </c>
      <c r="E332" s="26">
        <v>2312896</v>
      </c>
      <c r="F332" s="27">
        <v>0</v>
      </c>
      <c r="G332" s="27">
        <v>2312896</v>
      </c>
      <c r="H332" s="27">
        <v>0</v>
      </c>
      <c r="I332" s="7" t="s">
        <v>53</v>
      </c>
      <c r="J332" s="7"/>
      <c r="K332" s="7"/>
      <c r="L332" s="7"/>
      <c r="M332" s="27"/>
      <c r="N332" s="27">
        <v>0</v>
      </c>
      <c r="O332" s="7"/>
      <c r="P332" s="30" t="s">
        <v>53</v>
      </c>
      <c r="Q332" s="20"/>
      <c r="R332" s="16" t="s">
        <v>54</v>
      </c>
    </row>
    <row r="333" spans="1:18" s="17" customFormat="1" ht="32.4" customHeight="1" x14ac:dyDescent="0.3">
      <c r="A333" s="297" t="s">
        <v>5439</v>
      </c>
      <c r="B333" s="298" t="s">
        <v>276</v>
      </c>
      <c r="C333" s="29" t="s">
        <v>148</v>
      </c>
      <c r="D333" s="26">
        <v>5328000</v>
      </c>
      <c r="E333" s="26">
        <v>5328000</v>
      </c>
      <c r="F333" s="27">
        <v>0</v>
      </c>
      <c r="G333" s="27">
        <v>5328000</v>
      </c>
      <c r="H333" s="27">
        <v>0</v>
      </c>
      <c r="I333" s="7" t="s">
        <v>53</v>
      </c>
      <c r="J333" s="7"/>
      <c r="K333" s="7"/>
      <c r="L333" s="7"/>
      <c r="M333" s="27"/>
      <c r="N333" s="27">
        <v>0</v>
      </c>
      <c r="O333" s="7"/>
      <c r="P333" s="30" t="s">
        <v>53</v>
      </c>
      <c r="Q333" s="20"/>
      <c r="R333" s="16" t="s">
        <v>54</v>
      </c>
    </row>
    <row r="334" spans="1:18" s="17" customFormat="1" ht="32.4" customHeight="1" x14ac:dyDescent="0.3">
      <c r="A334" s="297" t="s">
        <v>5444</v>
      </c>
      <c r="B334" s="298" t="s">
        <v>271</v>
      </c>
      <c r="C334" s="29" t="s">
        <v>148</v>
      </c>
      <c r="D334" s="26">
        <v>1615137.0000000002</v>
      </c>
      <c r="E334" s="26">
        <v>1615137.0000000002</v>
      </c>
      <c r="F334" s="27">
        <v>0</v>
      </c>
      <c r="G334" s="27">
        <v>1615137.0000000002</v>
      </c>
      <c r="H334" s="27">
        <v>0</v>
      </c>
      <c r="I334" s="7" t="s">
        <v>53</v>
      </c>
      <c r="J334" s="7"/>
      <c r="K334" s="7"/>
      <c r="L334" s="7"/>
      <c r="M334" s="27"/>
      <c r="N334" s="27">
        <v>0</v>
      </c>
      <c r="O334" s="7"/>
      <c r="P334" s="30" t="s">
        <v>53</v>
      </c>
      <c r="Q334" s="20"/>
      <c r="R334" s="16" t="s">
        <v>54</v>
      </c>
    </row>
    <row r="335" spans="1:18" s="17" customFormat="1" ht="32.4" customHeight="1" x14ac:dyDescent="0.3">
      <c r="A335" s="297" t="s">
        <v>5445</v>
      </c>
      <c r="B335" s="298" t="s">
        <v>268</v>
      </c>
      <c r="C335" s="29" t="s">
        <v>148</v>
      </c>
      <c r="D335" s="26">
        <v>706602</v>
      </c>
      <c r="E335" s="26">
        <v>706602</v>
      </c>
      <c r="F335" s="27">
        <v>0</v>
      </c>
      <c r="G335" s="27">
        <v>706602</v>
      </c>
      <c r="H335" s="27">
        <v>0</v>
      </c>
      <c r="I335" s="7" t="s">
        <v>53</v>
      </c>
      <c r="J335" s="7"/>
      <c r="K335" s="7"/>
      <c r="L335" s="7"/>
      <c r="M335" s="27"/>
      <c r="N335" s="27">
        <v>0</v>
      </c>
      <c r="O335" s="7"/>
      <c r="P335" s="30" t="s">
        <v>53</v>
      </c>
      <c r="Q335" s="20"/>
      <c r="R335" s="16" t="s">
        <v>54</v>
      </c>
    </row>
    <row r="336" spans="1:18" s="17" customFormat="1" ht="32.4" customHeight="1" x14ac:dyDescent="0.3">
      <c r="A336" s="297" t="s">
        <v>5446</v>
      </c>
      <c r="B336" s="298" t="s">
        <v>264</v>
      </c>
      <c r="C336" s="29" t="s">
        <v>148</v>
      </c>
      <c r="D336" s="26">
        <v>57710</v>
      </c>
      <c r="E336" s="26">
        <v>57710</v>
      </c>
      <c r="F336" s="27">
        <v>0</v>
      </c>
      <c r="G336" s="27">
        <v>57710</v>
      </c>
      <c r="H336" s="27">
        <v>0</v>
      </c>
      <c r="I336" s="7" t="s">
        <v>53</v>
      </c>
      <c r="J336" s="7"/>
      <c r="K336" s="7"/>
      <c r="L336" s="7"/>
      <c r="M336" s="27"/>
      <c r="N336" s="27">
        <v>0</v>
      </c>
      <c r="O336" s="7"/>
      <c r="P336" s="30" t="s">
        <v>53</v>
      </c>
      <c r="Q336" s="20"/>
      <c r="R336" s="16" t="s">
        <v>54</v>
      </c>
    </row>
    <row r="337" spans="1:18" s="17" customFormat="1" ht="32.4" customHeight="1" x14ac:dyDescent="0.3">
      <c r="A337" s="297" t="s">
        <v>5447</v>
      </c>
      <c r="B337" s="298" t="s">
        <v>263</v>
      </c>
      <c r="C337" s="29" t="s">
        <v>148</v>
      </c>
      <c r="D337" s="26">
        <v>910257</v>
      </c>
      <c r="E337" s="26">
        <v>910257</v>
      </c>
      <c r="F337" s="27">
        <v>0</v>
      </c>
      <c r="G337" s="27">
        <v>910257</v>
      </c>
      <c r="H337" s="27">
        <v>0</v>
      </c>
      <c r="I337" s="7" t="s">
        <v>53</v>
      </c>
      <c r="J337" s="7"/>
      <c r="K337" s="7"/>
      <c r="L337" s="7"/>
      <c r="M337" s="27"/>
      <c r="N337" s="27">
        <v>0</v>
      </c>
      <c r="O337" s="7"/>
      <c r="P337" s="30" t="s">
        <v>53</v>
      </c>
      <c r="Q337" s="20"/>
      <c r="R337" s="16" t="s">
        <v>54</v>
      </c>
    </row>
    <row r="338" spans="1:18" s="17" customFormat="1" ht="32.4" customHeight="1" x14ac:dyDescent="0.3">
      <c r="A338" s="297" t="s">
        <v>5448</v>
      </c>
      <c r="B338" s="298" t="s">
        <v>263</v>
      </c>
      <c r="C338" s="29" t="s">
        <v>148</v>
      </c>
      <c r="D338" s="26">
        <v>1185100</v>
      </c>
      <c r="E338" s="26">
        <v>1185100</v>
      </c>
      <c r="F338" s="27">
        <v>0</v>
      </c>
      <c r="G338" s="27">
        <v>1185100</v>
      </c>
      <c r="H338" s="27">
        <v>0</v>
      </c>
      <c r="I338" s="7" t="s">
        <v>53</v>
      </c>
      <c r="J338" s="7"/>
      <c r="K338" s="7"/>
      <c r="L338" s="7"/>
      <c r="M338" s="27"/>
      <c r="N338" s="27">
        <v>0</v>
      </c>
      <c r="O338" s="7"/>
      <c r="P338" s="30" t="s">
        <v>53</v>
      </c>
      <c r="Q338" s="20"/>
      <c r="R338" s="16" t="s">
        <v>54</v>
      </c>
    </row>
    <row r="339" spans="1:18" s="17" customFormat="1" ht="32.4" customHeight="1" x14ac:dyDescent="0.3">
      <c r="A339" s="297" t="s">
        <v>5449</v>
      </c>
      <c r="B339" s="298" t="s">
        <v>263</v>
      </c>
      <c r="C339" s="29" t="s">
        <v>148</v>
      </c>
      <c r="D339" s="26">
        <v>1094488</v>
      </c>
      <c r="E339" s="26">
        <v>1094488</v>
      </c>
      <c r="F339" s="27">
        <v>0</v>
      </c>
      <c r="G339" s="27">
        <v>1094488</v>
      </c>
      <c r="H339" s="27">
        <v>0</v>
      </c>
      <c r="I339" s="7" t="s">
        <v>53</v>
      </c>
      <c r="J339" s="7"/>
      <c r="K339" s="7"/>
      <c r="L339" s="7"/>
      <c r="M339" s="27"/>
      <c r="N339" s="27">
        <v>0</v>
      </c>
      <c r="O339" s="7"/>
      <c r="P339" s="30" t="s">
        <v>53</v>
      </c>
      <c r="Q339" s="20"/>
      <c r="R339" s="16" t="s">
        <v>54</v>
      </c>
    </row>
    <row r="340" spans="1:18" s="17" customFormat="1" ht="32.4" customHeight="1" x14ac:dyDescent="0.3">
      <c r="A340" s="297" t="s">
        <v>5450</v>
      </c>
      <c r="B340" s="298" t="s">
        <v>261</v>
      </c>
      <c r="C340" s="29" t="s">
        <v>148</v>
      </c>
      <c r="D340" s="26">
        <v>2069648.0000000002</v>
      </c>
      <c r="E340" s="26">
        <v>2069648.0000000002</v>
      </c>
      <c r="F340" s="27">
        <v>0</v>
      </c>
      <c r="G340" s="27">
        <v>2069648.0000000002</v>
      </c>
      <c r="H340" s="27">
        <v>0</v>
      </c>
      <c r="I340" s="7" t="s">
        <v>53</v>
      </c>
      <c r="J340" s="7"/>
      <c r="K340" s="7"/>
      <c r="L340" s="7"/>
      <c r="M340" s="27"/>
      <c r="N340" s="27">
        <v>0</v>
      </c>
      <c r="O340" s="7"/>
      <c r="P340" s="30" t="s">
        <v>53</v>
      </c>
      <c r="Q340" s="20"/>
      <c r="R340" s="16" t="s">
        <v>54</v>
      </c>
    </row>
    <row r="341" spans="1:18" s="17" customFormat="1" ht="32.4" customHeight="1" x14ac:dyDescent="0.3">
      <c r="A341" s="297" t="s">
        <v>5451</v>
      </c>
      <c r="B341" s="298" t="s">
        <v>5375</v>
      </c>
      <c r="C341" s="29" t="s">
        <v>148</v>
      </c>
      <c r="D341" s="26">
        <v>895000</v>
      </c>
      <c r="E341" s="26">
        <v>895000</v>
      </c>
      <c r="F341" s="27">
        <v>0</v>
      </c>
      <c r="G341" s="27">
        <v>895000</v>
      </c>
      <c r="H341" s="27">
        <v>0</v>
      </c>
      <c r="I341" s="7" t="s">
        <v>53</v>
      </c>
      <c r="J341" s="7"/>
      <c r="K341" s="7"/>
      <c r="L341" s="7"/>
      <c r="M341" s="27"/>
      <c r="N341" s="27">
        <v>0</v>
      </c>
      <c r="O341" s="7"/>
      <c r="P341" s="30" t="s">
        <v>53</v>
      </c>
      <c r="Q341" s="20"/>
      <c r="R341" s="16" t="s">
        <v>54</v>
      </c>
    </row>
    <row r="342" spans="1:18" s="17" customFormat="1" ht="32.4" customHeight="1" x14ac:dyDescent="0.3">
      <c r="A342" s="297" t="s">
        <v>5452</v>
      </c>
      <c r="B342" s="298" t="s">
        <v>477</v>
      </c>
      <c r="C342" s="29" t="s">
        <v>148</v>
      </c>
      <c r="D342" s="26">
        <v>3866859</v>
      </c>
      <c r="E342" s="26">
        <v>3866859</v>
      </c>
      <c r="F342" s="27">
        <v>0</v>
      </c>
      <c r="G342" s="27">
        <v>3866859</v>
      </c>
      <c r="H342" s="27">
        <v>0</v>
      </c>
      <c r="I342" s="7" t="s">
        <v>53</v>
      </c>
      <c r="J342" s="7"/>
      <c r="K342" s="7"/>
      <c r="L342" s="7"/>
      <c r="M342" s="27"/>
      <c r="N342" s="27">
        <v>0</v>
      </c>
      <c r="O342" s="7"/>
      <c r="P342" s="30" t="s">
        <v>53</v>
      </c>
      <c r="Q342" s="20"/>
      <c r="R342" s="16" t="s">
        <v>54</v>
      </c>
    </row>
    <row r="343" spans="1:18" s="17" customFormat="1" ht="32.4" customHeight="1" x14ac:dyDescent="0.3">
      <c r="A343" s="297" t="s">
        <v>5453</v>
      </c>
      <c r="B343" s="298" t="s">
        <v>477</v>
      </c>
      <c r="C343" s="29" t="s">
        <v>148</v>
      </c>
      <c r="D343" s="26">
        <v>966885</v>
      </c>
      <c r="E343" s="26">
        <v>966885</v>
      </c>
      <c r="F343" s="27">
        <v>0</v>
      </c>
      <c r="G343" s="27">
        <v>966885</v>
      </c>
      <c r="H343" s="27">
        <v>0</v>
      </c>
      <c r="I343" s="7" t="s">
        <v>53</v>
      </c>
      <c r="J343" s="7"/>
      <c r="K343" s="7"/>
      <c r="L343" s="7"/>
      <c r="M343" s="27"/>
      <c r="N343" s="27">
        <v>0</v>
      </c>
      <c r="O343" s="7"/>
      <c r="P343" s="30" t="s">
        <v>53</v>
      </c>
      <c r="Q343" s="20"/>
      <c r="R343" s="16" t="s">
        <v>54</v>
      </c>
    </row>
    <row r="344" spans="1:18" s="17" customFormat="1" ht="32.4" customHeight="1" x14ac:dyDescent="0.3">
      <c r="A344" s="297" t="s">
        <v>5454</v>
      </c>
      <c r="B344" s="298" t="s">
        <v>477</v>
      </c>
      <c r="C344" s="29" t="s">
        <v>148</v>
      </c>
      <c r="D344" s="26">
        <v>1454955</v>
      </c>
      <c r="E344" s="26">
        <v>1454955</v>
      </c>
      <c r="F344" s="27">
        <v>0</v>
      </c>
      <c r="G344" s="27">
        <v>1454955</v>
      </c>
      <c r="H344" s="27">
        <v>0</v>
      </c>
      <c r="I344" s="7" t="s">
        <v>53</v>
      </c>
      <c r="J344" s="7"/>
      <c r="K344" s="7"/>
      <c r="L344" s="7"/>
      <c r="M344" s="27"/>
      <c r="N344" s="27">
        <v>0</v>
      </c>
      <c r="O344" s="7"/>
      <c r="P344" s="30" t="s">
        <v>53</v>
      </c>
      <c r="Q344" s="20"/>
      <c r="R344" s="16" t="s">
        <v>54</v>
      </c>
    </row>
    <row r="345" spans="1:18" s="17" customFormat="1" ht="32.4" customHeight="1" x14ac:dyDescent="0.3">
      <c r="A345" s="297" t="s">
        <v>5455</v>
      </c>
      <c r="B345" s="298" t="s">
        <v>477</v>
      </c>
      <c r="C345" s="29" t="s">
        <v>148</v>
      </c>
      <c r="D345" s="26">
        <v>2129426</v>
      </c>
      <c r="E345" s="26">
        <v>2129426</v>
      </c>
      <c r="F345" s="27">
        <v>0</v>
      </c>
      <c r="G345" s="27">
        <v>2129426</v>
      </c>
      <c r="H345" s="27">
        <v>0</v>
      </c>
      <c r="I345" s="7" t="s">
        <v>53</v>
      </c>
      <c r="J345" s="7"/>
      <c r="K345" s="7"/>
      <c r="L345" s="7"/>
      <c r="M345" s="27"/>
      <c r="N345" s="27">
        <v>0</v>
      </c>
      <c r="O345" s="7"/>
      <c r="P345" s="30" t="s">
        <v>53</v>
      </c>
      <c r="Q345" s="20"/>
      <c r="R345" s="16" t="s">
        <v>54</v>
      </c>
    </row>
    <row r="346" spans="1:18" s="17" customFormat="1" ht="32.4" customHeight="1" x14ac:dyDescent="0.3">
      <c r="A346" s="297" t="s">
        <v>5456</v>
      </c>
      <c r="B346" s="298" t="s">
        <v>383</v>
      </c>
      <c r="C346" s="29" t="s">
        <v>148</v>
      </c>
      <c r="D346" s="26">
        <v>1856000</v>
      </c>
      <c r="E346" s="26">
        <v>1856000</v>
      </c>
      <c r="F346" s="27">
        <v>0</v>
      </c>
      <c r="G346" s="27">
        <v>1856000</v>
      </c>
      <c r="H346" s="27">
        <v>0</v>
      </c>
      <c r="I346" s="7" t="s">
        <v>53</v>
      </c>
      <c r="J346" s="7"/>
      <c r="K346" s="7"/>
      <c r="L346" s="7"/>
      <c r="M346" s="27"/>
      <c r="N346" s="27">
        <v>0</v>
      </c>
      <c r="O346" s="7"/>
      <c r="P346" s="30" t="s">
        <v>53</v>
      </c>
      <c r="Q346" s="20"/>
      <c r="R346" s="16" t="s">
        <v>54</v>
      </c>
    </row>
    <row r="347" spans="1:18" s="17" customFormat="1" ht="32.4" customHeight="1" x14ac:dyDescent="0.3">
      <c r="A347" s="297" t="s">
        <v>5457</v>
      </c>
      <c r="B347" s="298" t="s">
        <v>383</v>
      </c>
      <c r="C347" s="29" t="s">
        <v>148</v>
      </c>
      <c r="D347" s="26">
        <v>1316552</v>
      </c>
      <c r="E347" s="26">
        <v>1316552</v>
      </c>
      <c r="F347" s="27">
        <v>0</v>
      </c>
      <c r="G347" s="27">
        <v>1316552</v>
      </c>
      <c r="H347" s="27">
        <v>0</v>
      </c>
      <c r="I347" s="7" t="s">
        <v>53</v>
      </c>
      <c r="J347" s="7"/>
      <c r="K347" s="7"/>
      <c r="L347" s="7"/>
      <c r="M347" s="27"/>
      <c r="N347" s="27">
        <v>0</v>
      </c>
      <c r="O347" s="7"/>
      <c r="P347" s="30" t="s">
        <v>53</v>
      </c>
      <c r="Q347" s="20"/>
      <c r="R347" s="16" t="s">
        <v>54</v>
      </c>
    </row>
    <row r="348" spans="1:18" s="17" customFormat="1" ht="32.4" customHeight="1" x14ac:dyDescent="0.3">
      <c r="A348" s="297" t="s">
        <v>5458</v>
      </c>
      <c r="B348" s="298" t="s">
        <v>484</v>
      </c>
      <c r="C348" s="29" t="s">
        <v>148</v>
      </c>
      <c r="D348" s="26">
        <v>10750000</v>
      </c>
      <c r="E348" s="26">
        <v>10750000</v>
      </c>
      <c r="F348" s="27">
        <v>0</v>
      </c>
      <c r="G348" s="27">
        <v>10750000</v>
      </c>
      <c r="H348" s="27">
        <v>0</v>
      </c>
      <c r="I348" s="7" t="s">
        <v>53</v>
      </c>
      <c r="J348" s="7"/>
      <c r="K348" s="7"/>
      <c r="L348" s="7"/>
      <c r="M348" s="27"/>
      <c r="N348" s="27">
        <v>0</v>
      </c>
      <c r="O348" s="7"/>
      <c r="P348" s="30" t="s">
        <v>53</v>
      </c>
      <c r="Q348" s="20"/>
      <c r="R348" s="16" t="s">
        <v>54</v>
      </c>
    </row>
    <row r="349" spans="1:18" s="17" customFormat="1" ht="32.4" customHeight="1" x14ac:dyDescent="0.3">
      <c r="A349" s="297" t="s">
        <v>5459</v>
      </c>
      <c r="B349" s="298" t="s">
        <v>486</v>
      </c>
      <c r="C349" s="29" t="s">
        <v>148</v>
      </c>
      <c r="D349" s="26">
        <v>3664279</v>
      </c>
      <c r="E349" s="26">
        <v>3664279</v>
      </c>
      <c r="F349" s="27">
        <v>0</v>
      </c>
      <c r="G349" s="27">
        <v>3664279</v>
      </c>
      <c r="H349" s="27">
        <v>0</v>
      </c>
      <c r="I349" s="7" t="s">
        <v>53</v>
      </c>
      <c r="J349" s="7"/>
      <c r="K349" s="7"/>
      <c r="L349" s="7"/>
      <c r="M349" s="27"/>
      <c r="N349" s="27">
        <v>0</v>
      </c>
      <c r="O349" s="7"/>
      <c r="P349" s="30" t="s">
        <v>53</v>
      </c>
      <c r="Q349" s="20"/>
      <c r="R349" s="16" t="s">
        <v>54</v>
      </c>
    </row>
    <row r="350" spans="1:18" s="17" customFormat="1" ht="32.4" customHeight="1" x14ac:dyDescent="0.3">
      <c r="A350" s="297" t="s">
        <v>5460</v>
      </c>
      <c r="B350" s="298" t="s">
        <v>492</v>
      </c>
      <c r="C350" s="29" t="s">
        <v>148</v>
      </c>
      <c r="D350" s="26">
        <v>7931000</v>
      </c>
      <c r="E350" s="26">
        <v>7931000</v>
      </c>
      <c r="F350" s="27">
        <v>0</v>
      </c>
      <c r="G350" s="27">
        <v>7931000</v>
      </c>
      <c r="H350" s="27">
        <v>0</v>
      </c>
      <c r="I350" s="7" t="s">
        <v>53</v>
      </c>
      <c r="J350" s="7"/>
      <c r="K350" s="7"/>
      <c r="L350" s="7"/>
      <c r="M350" s="27"/>
      <c r="N350" s="27">
        <v>0</v>
      </c>
      <c r="O350" s="7"/>
      <c r="P350" s="30" t="s">
        <v>53</v>
      </c>
      <c r="Q350" s="20"/>
      <c r="R350" s="16" t="s">
        <v>54</v>
      </c>
    </row>
    <row r="351" spans="1:18" s="17" customFormat="1" ht="32.4" customHeight="1" x14ac:dyDescent="0.3">
      <c r="A351" s="297" t="s">
        <v>5461</v>
      </c>
      <c r="B351" s="298" t="s">
        <v>492</v>
      </c>
      <c r="C351" s="29" t="s">
        <v>148</v>
      </c>
      <c r="D351" s="26">
        <v>914000</v>
      </c>
      <c r="E351" s="26">
        <v>914000</v>
      </c>
      <c r="F351" s="27">
        <v>0</v>
      </c>
      <c r="G351" s="27">
        <v>914000</v>
      </c>
      <c r="H351" s="27">
        <v>0</v>
      </c>
      <c r="I351" s="7" t="s">
        <v>53</v>
      </c>
      <c r="J351" s="7"/>
      <c r="K351" s="7"/>
      <c r="L351" s="7"/>
      <c r="M351" s="27"/>
      <c r="N351" s="27">
        <v>0</v>
      </c>
      <c r="O351" s="7"/>
      <c r="P351" s="30" t="s">
        <v>53</v>
      </c>
      <c r="Q351" s="20"/>
      <c r="R351" s="16" t="s">
        <v>54</v>
      </c>
    </row>
    <row r="352" spans="1:18" s="17" customFormat="1" ht="32.4" customHeight="1" x14ac:dyDescent="0.3">
      <c r="A352" s="297" t="s">
        <v>5462</v>
      </c>
      <c r="B352" s="298" t="s">
        <v>498</v>
      </c>
      <c r="C352" s="29" t="s">
        <v>148</v>
      </c>
      <c r="D352" s="26">
        <v>2446848</v>
      </c>
      <c r="E352" s="26">
        <v>2446848</v>
      </c>
      <c r="F352" s="27">
        <v>0</v>
      </c>
      <c r="G352" s="27">
        <v>2446848</v>
      </c>
      <c r="H352" s="27">
        <v>0</v>
      </c>
      <c r="I352" s="7" t="s">
        <v>53</v>
      </c>
      <c r="J352" s="7"/>
      <c r="K352" s="7"/>
      <c r="L352" s="7"/>
      <c r="M352" s="27"/>
      <c r="N352" s="27">
        <v>0</v>
      </c>
      <c r="O352" s="7"/>
      <c r="P352" s="30" t="s">
        <v>53</v>
      </c>
      <c r="Q352" s="20"/>
      <c r="R352" s="16" t="s">
        <v>54</v>
      </c>
    </row>
    <row r="353" spans="1:18" s="17" customFormat="1" ht="32.4" customHeight="1" x14ac:dyDescent="0.3">
      <c r="A353" s="297" t="s">
        <v>5463</v>
      </c>
      <c r="B353" s="298" t="s">
        <v>976</v>
      </c>
      <c r="C353" s="29" t="s">
        <v>148</v>
      </c>
      <c r="D353" s="26">
        <v>16042575</v>
      </c>
      <c r="E353" s="26">
        <v>16042575</v>
      </c>
      <c r="F353" s="27">
        <v>0</v>
      </c>
      <c r="G353" s="27">
        <v>16042575</v>
      </c>
      <c r="H353" s="27">
        <v>0</v>
      </c>
      <c r="I353" s="7" t="s">
        <v>53</v>
      </c>
      <c r="J353" s="7"/>
      <c r="K353" s="7"/>
      <c r="L353" s="7"/>
      <c r="M353" s="27"/>
      <c r="N353" s="27">
        <v>0</v>
      </c>
      <c r="O353" s="7"/>
      <c r="P353" s="30" t="s">
        <v>53</v>
      </c>
      <c r="Q353" s="20"/>
      <c r="R353" s="16" t="s">
        <v>54</v>
      </c>
    </row>
    <row r="354" spans="1:18" s="17" customFormat="1" ht="32.4" customHeight="1" x14ac:dyDescent="0.3">
      <c r="A354" s="297" t="s">
        <v>5464</v>
      </c>
      <c r="B354" s="298" t="s">
        <v>501</v>
      </c>
      <c r="C354" s="29" t="s">
        <v>148</v>
      </c>
      <c r="D354" s="26">
        <v>420000</v>
      </c>
      <c r="E354" s="26">
        <v>420000</v>
      </c>
      <c r="F354" s="27">
        <v>0</v>
      </c>
      <c r="G354" s="27">
        <v>420000</v>
      </c>
      <c r="H354" s="27">
        <v>0</v>
      </c>
      <c r="I354" s="7" t="s">
        <v>53</v>
      </c>
      <c r="J354" s="7"/>
      <c r="K354" s="7"/>
      <c r="L354" s="7"/>
      <c r="M354" s="27"/>
      <c r="N354" s="27">
        <v>0</v>
      </c>
      <c r="O354" s="7"/>
      <c r="P354" s="30" t="s">
        <v>53</v>
      </c>
      <c r="Q354" s="20"/>
      <c r="R354" s="16" t="s">
        <v>54</v>
      </c>
    </row>
    <row r="355" spans="1:18" s="17" customFormat="1" ht="32.4" customHeight="1" x14ac:dyDescent="0.3">
      <c r="A355" s="297" t="s">
        <v>5465</v>
      </c>
      <c r="B355" s="298" t="s">
        <v>980</v>
      </c>
      <c r="C355" s="29" t="s">
        <v>148</v>
      </c>
      <c r="D355" s="26">
        <v>34848398</v>
      </c>
      <c r="E355" s="26">
        <v>34848398</v>
      </c>
      <c r="F355" s="27">
        <v>0</v>
      </c>
      <c r="G355" s="27">
        <v>34848398</v>
      </c>
      <c r="H355" s="27">
        <v>0</v>
      </c>
      <c r="I355" s="7" t="s">
        <v>53</v>
      </c>
      <c r="J355" s="7"/>
      <c r="K355" s="7"/>
      <c r="L355" s="7"/>
      <c r="M355" s="27"/>
      <c r="N355" s="27">
        <v>0</v>
      </c>
      <c r="O355" s="7"/>
      <c r="P355" s="30" t="s">
        <v>53</v>
      </c>
      <c r="Q355" s="20"/>
      <c r="R355" s="16" t="s">
        <v>54</v>
      </c>
    </row>
    <row r="356" spans="1:18" s="17" customFormat="1" ht="32.4" customHeight="1" x14ac:dyDescent="0.3">
      <c r="A356" s="297" t="s">
        <v>5466</v>
      </c>
      <c r="B356" s="298" t="s">
        <v>980</v>
      </c>
      <c r="C356" s="29" t="s">
        <v>148</v>
      </c>
      <c r="D356" s="26">
        <v>4916000</v>
      </c>
      <c r="E356" s="26">
        <v>4916000</v>
      </c>
      <c r="F356" s="27">
        <v>0</v>
      </c>
      <c r="G356" s="27">
        <v>4916000</v>
      </c>
      <c r="H356" s="27">
        <v>0</v>
      </c>
      <c r="I356" s="7" t="s">
        <v>53</v>
      </c>
      <c r="J356" s="7"/>
      <c r="K356" s="7"/>
      <c r="L356" s="7"/>
      <c r="M356" s="27"/>
      <c r="N356" s="27">
        <v>0</v>
      </c>
      <c r="O356" s="7"/>
      <c r="P356" s="30" t="s">
        <v>53</v>
      </c>
      <c r="Q356" s="20"/>
      <c r="R356" s="16" t="s">
        <v>54</v>
      </c>
    </row>
    <row r="357" spans="1:18" s="17" customFormat="1" ht="32.4" customHeight="1" x14ac:dyDescent="0.3">
      <c r="A357" s="297" t="s">
        <v>5467</v>
      </c>
      <c r="B357" s="298" t="s">
        <v>504</v>
      </c>
      <c r="C357" s="29" t="s">
        <v>148</v>
      </c>
      <c r="D357" s="26">
        <v>46523000</v>
      </c>
      <c r="E357" s="26">
        <v>46523000</v>
      </c>
      <c r="F357" s="27">
        <v>0</v>
      </c>
      <c r="G357" s="27">
        <v>46523000</v>
      </c>
      <c r="H357" s="27">
        <v>0</v>
      </c>
      <c r="I357" s="7" t="s">
        <v>53</v>
      </c>
      <c r="J357" s="7"/>
      <c r="K357" s="7"/>
      <c r="L357" s="7"/>
      <c r="M357" s="27"/>
      <c r="N357" s="27">
        <v>0</v>
      </c>
      <c r="O357" s="7"/>
      <c r="P357" s="30" t="s">
        <v>53</v>
      </c>
      <c r="Q357" s="20"/>
      <c r="R357" s="16" t="s">
        <v>54</v>
      </c>
    </row>
    <row r="358" spans="1:18" s="17" customFormat="1" ht="32.4" customHeight="1" x14ac:dyDescent="0.3">
      <c r="A358" s="297" t="s">
        <v>5468</v>
      </c>
      <c r="B358" s="298" t="s">
        <v>982</v>
      </c>
      <c r="C358" s="29" t="s">
        <v>148</v>
      </c>
      <c r="D358" s="26">
        <v>37252000</v>
      </c>
      <c r="E358" s="26">
        <v>37252000</v>
      </c>
      <c r="F358" s="27">
        <v>0</v>
      </c>
      <c r="G358" s="27">
        <v>37252000</v>
      </c>
      <c r="H358" s="27">
        <v>0</v>
      </c>
      <c r="I358" s="7" t="s">
        <v>53</v>
      </c>
      <c r="J358" s="7"/>
      <c r="K358" s="7"/>
      <c r="L358" s="7"/>
      <c r="M358" s="27"/>
      <c r="N358" s="27">
        <v>0</v>
      </c>
      <c r="O358" s="7"/>
      <c r="P358" s="30" t="s">
        <v>53</v>
      </c>
      <c r="Q358" s="20"/>
      <c r="R358" s="16" t="s">
        <v>54</v>
      </c>
    </row>
    <row r="359" spans="1:18" s="17" customFormat="1" ht="32.4" customHeight="1" x14ac:dyDescent="0.3">
      <c r="A359" s="297" t="s">
        <v>5445</v>
      </c>
      <c r="B359" s="298" t="s">
        <v>983</v>
      </c>
      <c r="C359" s="29" t="s">
        <v>148</v>
      </c>
      <c r="D359" s="26">
        <v>10550299</v>
      </c>
      <c r="E359" s="26">
        <v>10550299</v>
      </c>
      <c r="F359" s="27">
        <v>0</v>
      </c>
      <c r="G359" s="27">
        <v>10550299</v>
      </c>
      <c r="H359" s="27">
        <v>0</v>
      </c>
      <c r="I359" s="7" t="s">
        <v>53</v>
      </c>
      <c r="J359" s="7"/>
      <c r="K359" s="7"/>
      <c r="L359" s="7"/>
      <c r="M359" s="27"/>
      <c r="N359" s="27">
        <v>0</v>
      </c>
      <c r="O359" s="7"/>
      <c r="P359" s="30" t="s">
        <v>53</v>
      </c>
      <c r="Q359" s="20"/>
      <c r="R359" s="16" t="s">
        <v>54</v>
      </c>
    </row>
    <row r="360" spans="1:18" s="17" customFormat="1" ht="32.4" customHeight="1" x14ac:dyDescent="0.3">
      <c r="A360" s="297" t="s">
        <v>1196</v>
      </c>
      <c r="B360" s="298" t="s">
        <v>985</v>
      </c>
      <c r="C360" s="29" t="s">
        <v>148</v>
      </c>
      <c r="D360" s="26">
        <v>49433090</v>
      </c>
      <c r="E360" s="26">
        <v>49433090</v>
      </c>
      <c r="F360" s="27">
        <v>0</v>
      </c>
      <c r="G360" s="27">
        <v>49433090</v>
      </c>
      <c r="H360" s="27">
        <v>0</v>
      </c>
      <c r="I360" s="7" t="s">
        <v>53</v>
      </c>
      <c r="J360" s="7"/>
      <c r="K360" s="7"/>
      <c r="L360" s="7"/>
      <c r="M360" s="27"/>
      <c r="N360" s="27">
        <v>0</v>
      </c>
      <c r="O360" s="7"/>
      <c r="P360" s="30" t="s">
        <v>53</v>
      </c>
      <c r="Q360" s="20"/>
      <c r="R360" s="16" t="s">
        <v>54</v>
      </c>
    </row>
    <row r="361" spans="1:18" s="17" customFormat="1" ht="32.4" customHeight="1" x14ac:dyDescent="0.3">
      <c r="A361" s="297" t="s">
        <v>5469</v>
      </c>
      <c r="B361" s="298" t="s">
        <v>986</v>
      </c>
      <c r="C361" s="29" t="s">
        <v>148</v>
      </c>
      <c r="D361" s="26">
        <v>12166000</v>
      </c>
      <c r="E361" s="26">
        <v>12166000</v>
      </c>
      <c r="F361" s="27">
        <v>0</v>
      </c>
      <c r="G361" s="27">
        <v>12166000</v>
      </c>
      <c r="H361" s="27">
        <v>0</v>
      </c>
      <c r="I361" s="7" t="s">
        <v>53</v>
      </c>
      <c r="J361" s="7"/>
      <c r="K361" s="7"/>
      <c r="L361" s="7"/>
      <c r="M361" s="27"/>
      <c r="N361" s="27">
        <v>0</v>
      </c>
      <c r="O361" s="7"/>
      <c r="P361" s="30" t="s">
        <v>53</v>
      </c>
      <c r="Q361" s="20"/>
      <c r="R361" s="16" t="s">
        <v>54</v>
      </c>
    </row>
    <row r="362" spans="1:18" s="17" customFormat="1" ht="32.4" customHeight="1" x14ac:dyDescent="0.3">
      <c r="A362" s="297" t="s">
        <v>5470</v>
      </c>
      <c r="B362" s="298" t="s">
        <v>506</v>
      </c>
      <c r="C362" s="29" t="s">
        <v>148</v>
      </c>
      <c r="D362" s="26">
        <v>31499000</v>
      </c>
      <c r="E362" s="26">
        <v>31499000</v>
      </c>
      <c r="F362" s="27">
        <v>0</v>
      </c>
      <c r="G362" s="27">
        <v>31499000</v>
      </c>
      <c r="H362" s="27">
        <v>0</v>
      </c>
      <c r="I362" s="7" t="s">
        <v>53</v>
      </c>
      <c r="J362" s="7"/>
      <c r="K362" s="7"/>
      <c r="L362" s="7"/>
      <c r="M362" s="27"/>
      <c r="N362" s="27">
        <v>0</v>
      </c>
      <c r="O362" s="7"/>
      <c r="P362" s="30" t="s">
        <v>53</v>
      </c>
      <c r="Q362" s="20"/>
      <c r="R362" s="16" t="s">
        <v>54</v>
      </c>
    </row>
    <row r="363" spans="1:18" s="17" customFormat="1" ht="32.4" customHeight="1" x14ac:dyDescent="0.3">
      <c r="A363" s="297" t="s">
        <v>5471</v>
      </c>
      <c r="B363" s="298" t="s">
        <v>506</v>
      </c>
      <c r="C363" s="29" t="s">
        <v>148</v>
      </c>
      <c r="D363" s="26">
        <v>17916000</v>
      </c>
      <c r="E363" s="26">
        <v>17916000</v>
      </c>
      <c r="F363" s="27">
        <v>0</v>
      </c>
      <c r="G363" s="27">
        <v>17916000</v>
      </c>
      <c r="H363" s="27">
        <v>0</v>
      </c>
      <c r="I363" s="7" t="s">
        <v>53</v>
      </c>
      <c r="J363" s="7"/>
      <c r="K363" s="7"/>
      <c r="L363" s="7"/>
      <c r="M363" s="27"/>
      <c r="N363" s="27">
        <v>0</v>
      </c>
      <c r="O363" s="7"/>
      <c r="P363" s="30" t="s">
        <v>53</v>
      </c>
      <c r="Q363" s="20"/>
      <c r="R363" s="16" t="s">
        <v>54</v>
      </c>
    </row>
    <row r="364" spans="1:18" s="17" customFormat="1" ht="32.4" customHeight="1" x14ac:dyDescent="0.3">
      <c r="A364" s="297" t="s">
        <v>5472</v>
      </c>
      <c r="B364" s="298" t="s">
        <v>506</v>
      </c>
      <c r="C364" s="29" t="s">
        <v>148</v>
      </c>
      <c r="D364" s="26">
        <v>48995000</v>
      </c>
      <c r="E364" s="26">
        <v>48995000</v>
      </c>
      <c r="F364" s="27">
        <v>0</v>
      </c>
      <c r="G364" s="27">
        <v>48995000</v>
      </c>
      <c r="H364" s="27">
        <v>0</v>
      </c>
      <c r="I364" s="7" t="s">
        <v>53</v>
      </c>
      <c r="J364" s="7"/>
      <c r="K364" s="7"/>
      <c r="L364" s="7"/>
      <c r="M364" s="27"/>
      <c r="N364" s="27">
        <v>0</v>
      </c>
      <c r="O364" s="7"/>
      <c r="P364" s="30" t="s">
        <v>53</v>
      </c>
      <c r="Q364" s="20"/>
      <c r="R364" s="16" t="s">
        <v>54</v>
      </c>
    </row>
    <row r="365" spans="1:18" s="17" customFormat="1" ht="32.4" customHeight="1" x14ac:dyDescent="0.3">
      <c r="A365" s="297" t="s">
        <v>5473</v>
      </c>
      <c r="B365" s="298" t="s">
        <v>988</v>
      </c>
      <c r="C365" s="29" t="s">
        <v>148</v>
      </c>
      <c r="D365" s="26">
        <v>551665.99999999988</v>
      </c>
      <c r="E365" s="26">
        <v>551665.99999999988</v>
      </c>
      <c r="F365" s="27">
        <v>0</v>
      </c>
      <c r="G365" s="27">
        <v>551665.99999999988</v>
      </c>
      <c r="H365" s="27">
        <v>0</v>
      </c>
      <c r="I365" s="7" t="s">
        <v>53</v>
      </c>
      <c r="J365" s="7"/>
      <c r="K365" s="7"/>
      <c r="L365" s="7"/>
      <c r="M365" s="27"/>
      <c r="N365" s="27">
        <v>0</v>
      </c>
      <c r="O365" s="7"/>
      <c r="P365" s="30" t="s">
        <v>53</v>
      </c>
      <c r="Q365" s="20"/>
      <c r="R365" s="16" t="s">
        <v>54</v>
      </c>
    </row>
    <row r="366" spans="1:18" s="17" customFormat="1" ht="32.4" customHeight="1" x14ac:dyDescent="0.3">
      <c r="A366" s="297" t="s">
        <v>5474</v>
      </c>
      <c r="B366" s="298" t="s">
        <v>988</v>
      </c>
      <c r="C366" s="29" t="s">
        <v>148</v>
      </c>
      <c r="D366" s="26">
        <v>1451269</v>
      </c>
      <c r="E366" s="26">
        <v>1451269</v>
      </c>
      <c r="F366" s="27">
        <v>0</v>
      </c>
      <c r="G366" s="27">
        <v>1451269</v>
      </c>
      <c r="H366" s="27">
        <v>0</v>
      </c>
      <c r="I366" s="7" t="s">
        <v>53</v>
      </c>
      <c r="J366" s="7"/>
      <c r="K366" s="7"/>
      <c r="L366" s="7"/>
      <c r="M366" s="27"/>
      <c r="N366" s="27">
        <v>0</v>
      </c>
      <c r="O366" s="7"/>
      <c r="P366" s="30" t="s">
        <v>53</v>
      </c>
      <c r="Q366" s="20"/>
      <c r="R366" s="16" t="s">
        <v>54</v>
      </c>
    </row>
    <row r="367" spans="1:18" s="17" customFormat="1" ht="32.4" customHeight="1" x14ac:dyDescent="0.3">
      <c r="A367" s="297" t="s">
        <v>5475</v>
      </c>
      <c r="B367" s="298" t="s">
        <v>988</v>
      </c>
      <c r="C367" s="29" t="s">
        <v>148</v>
      </c>
      <c r="D367" s="26">
        <v>968685</v>
      </c>
      <c r="E367" s="26">
        <v>968685</v>
      </c>
      <c r="F367" s="27">
        <v>0</v>
      </c>
      <c r="G367" s="27">
        <v>968685</v>
      </c>
      <c r="H367" s="27">
        <v>0</v>
      </c>
      <c r="I367" s="7" t="s">
        <v>53</v>
      </c>
      <c r="J367" s="7"/>
      <c r="K367" s="7"/>
      <c r="L367" s="7"/>
      <c r="M367" s="27"/>
      <c r="N367" s="27">
        <v>0</v>
      </c>
      <c r="O367" s="7"/>
      <c r="P367" s="30" t="s">
        <v>53</v>
      </c>
      <c r="Q367" s="20"/>
      <c r="R367" s="16" t="s">
        <v>54</v>
      </c>
    </row>
    <row r="368" spans="1:18" s="17" customFormat="1" ht="32.4" customHeight="1" x14ac:dyDescent="0.3">
      <c r="A368" s="297" t="s">
        <v>5476</v>
      </c>
      <c r="B368" s="298" t="s">
        <v>990</v>
      </c>
      <c r="C368" s="29" t="s">
        <v>148</v>
      </c>
      <c r="D368" s="26">
        <v>176000</v>
      </c>
      <c r="E368" s="26">
        <v>176000</v>
      </c>
      <c r="F368" s="27">
        <v>0</v>
      </c>
      <c r="G368" s="27">
        <v>176000</v>
      </c>
      <c r="H368" s="27">
        <v>0</v>
      </c>
      <c r="I368" s="7" t="s">
        <v>53</v>
      </c>
      <c r="J368" s="7"/>
      <c r="K368" s="7"/>
      <c r="L368" s="7"/>
      <c r="M368" s="27"/>
      <c r="N368" s="27">
        <v>0</v>
      </c>
      <c r="O368" s="7"/>
      <c r="P368" s="30" t="s">
        <v>53</v>
      </c>
      <c r="Q368" s="20"/>
      <c r="R368" s="16" t="s">
        <v>54</v>
      </c>
    </row>
    <row r="369" spans="1:18" s="17" customFormat="1" ht="32.4" customHeight="1" x14ac:dyDescent="0.3">
      <c r="A369" s="297" t="s">
        <v>5477</v>
      </c>
      <c r="B369" s="298" t="s">
        <v>990</v>
      </c>
      <c r="C369" s="29" t="s">
        <v>148</v>
      </c>
      <c r="D369" s="26">
        <v>2809040</v>
      </c>
      <c r="E369" s="26">
        <v>2809040</v>
      </c>
      <c r="F369" s="27">
        <v>0</v>
      </c>
      <c r="G369" s="27">
        <v>2809040</v>
      </c>
      <c r="H369" s="27">
        <v>0</v>
      </c>
      <c r="I369" s="7" t="s">
        <v>53</v>
      </c>
      <c r="J369" s="7"/>
      <c r="K369" s="7"/>
      <c r="L369" s="7"/>
      <c r="M369" s="27"/>
      <c r="N369" s="27">
        <v>0</v>
      </c>
      <c r="O369" s="7"/>
      <c r="P369" s="30" t="s">
        <v>53</v>
      </c>
      <c r="Q369" s="20"/>
      <c r="R369" s="16" t="s">
        <v>54</v>
      </c>
    </row>
    <row r="370" spans="1:18" s="17" customFormat="1" ht="32.4" customHeight="1" x14ac:dyDescent="0.3">
      <c r="A370" s="297" t="s">
        <v>5478</v>
      </c>
      <c r="B370" s="298" t="s">
        <v>990</v>
      </c>
      <c r="C370" s="29" t="s">
        <v>148</v>
      </c>
      <c r="D370" s="26">
        <v>6994735</v>
      </c>
      <c r="E370" s="26">
        <v>6994735</v>
      </c>
      <c r="F370" s="27">
        <v>0</v>
      </c>
      <c r="G370" s="27">
        <v>6994735</v>
      </c>
      <c r="H370" s="27">
        <v>0</v>
      </c>
      <c r="I370" s="7" t="s">
        <v>53</v>
      </c>
      <c r="J370" s="7"/>
      <c r="K370" s="7"/>
      <c r="L370" s="7"/>
      <c r="M370" s="27"/>
      <c r="N370" s="27">
        <v>0</v>
      </c>
      <c r="O370" s="7"/>
      <c r="P370" s="30" t="s">
        <v>53</v>
      </c>
      <c r="Q370" s="20"/>
      <c r="R370" s="16" t="s">
        <v>54</v>
      </c>
    </row>
    <row r="371" spans="1:18" s="17" customFormat="1" ht="32.4" customHeight="1" x14ac:dyDescent="0.3">
      <c r="A371" s="297" t="s">
        <v>5479</v>
      </c>
      <c r="B371" s="298" t="s">
        <v>508</v>
      </c>
      <c r="C371" s="29" t="s">
        <v>148</v>
      </c>
      <c r="D371" s="26">
        <v>32765000</v>
      </c>
      <c r="E371" s="26">
        <v>32765000</v>
      </c>
      <c r="F371" s="27">
        <v>0</v>
      </c>
      <c r="G371" s="27">
        <v>32765000</v>
      </c>
      <c r="H371" s="27">
        <v>0</v>
      </c>
      <c r="I371" s="7" t="s">
        <v>53</v>
      </c>
      <c r="J371" s="7"/>
      <c r="K371" s="7"/>
      <c r="L371" s="7"/>
      <c r="M371" s="27"/>
      <c r="N371" s="27">
        <v>0</v>
      </c>
      <c r="O371" s="7"/>
      <c r="P371" s="30" t="s">
        <v>53</v>
      </c>
      <c r="Q371" s="20"/>
      <c r="R371" s="16" t="s">
        <v>54</v>
      </c>
    </row>
    <row r="372" spans="1:18" s="17" customFormat="1" ht="32.4" customHeight="1" x14ac:dyDescent="0.3">
      <c r="A372" s="297" t="s">
        <v>5480</v>
      </c>
      <c r="B372" s="298" t="s">
        <v>508</v>
      </c>
      <c r="C372" s="29" t="s">
        <v>148</v>
      </c>
      <c r="D372" s="26">
        <v>3777670</v>
      </c>
      <c r="E372" s="26">
        <v>3777670</v>
      </c>
      <c r="F372" s="27">
        <v>0</v>
      </c>
      <c r="G372" s="27">
        <v>3777670</v>
      </c>
      <c r="H372" s="27">
        <v>0</v>
      </c>
      <c r="I372" s="7" t="s">
        <v>53</v>
      </c>
      <c r="J372" s="7"/>
      <c r="K372" s="7"/>
      <c r="L372" s="7"/>
      <c r="M372" s="27"/>
      <c r="N372" s="27">
        <v>0</v>
      </c>
      <c r="O372" s="7"/>
      <c r="P372" s="30" t="s">
        <v>53</v>
      </c>
      <c r="Q372" s="20"/>
      <c r="R372" s="16" t="s">
        <v>54</v>
      </c>
    </row>
    <row r="373" spans="1:18" s="17" customFormat="1" ht="32.4" customHeight="1" x14ac:dyDescent="0.3">
      <c r="A373" s="297" t="s">
        <v>5481</v>
      </c>
      <c r="B373" s="298" t="s">
        <v>508</v>
      </c>
      <c r="C373" s="29" t="s">
        <v>148</v>
      </c>
      <c r="D373" s="26">
        <v>4849719</v>
      </c>
      <c r="E373" s="26">
        <v>4849719</v>
      </c>
      <c r="F373" s="27">
        <v>0</v>
      </c>
      <c r="G373" s="27">
        <v>4849719</v>
      </c>
      <c r="H373" s="27">
        <v>0</v>
      </c>
      <c r="I373" s="7" t="s">
        <v>53</v>
      </c>
      <c r="J373" s="7"/>
      <c r="K373" s="7"/>
      <c r="L373" s="7"/>
      <c r="M373" s="27"/>
      <c r="N373" s="27">
        <v>0</v>
      </c>
      <c r="O373" s="7"/>
      <c r="P373" s="30" t="s">
        <v>53</v>
      </c>
      <c r="Q373" s="20"/>
      <c r="R373" s="16" t="s">
        <v>54</v>
      </c>
    </row>
    <row r="374" spans="1:18" s="17" customFormat="1" ht="32.4" customHeight="1" x14ac:dyDescent="0.3">
      <c r="A374" s="297" t="s">
        <v>5482</v>
      </c>
      <c r="B374" s="298" t="s">
        <v>992</v>
      </c>
      <c r="C374" s="29" t="s">
        <v>148</v>
      </c>
      <c r="D374" s="26">
        <v>6828000</v>
      </c>
      <c r="E374" s="26">
        <v>6828000</v>
      </c>
      <c r="F374" s="27">
        <v>0</v>
      </c>
      <c r="G374" s="27">
        <v>6828000</v>
      </c>
      <c r="H374" s="27">
        <v>0</v>
      </c>
      <c r="I374" s="7" t="s">
        <v>53</v>
      </c>
      <c r="J374" s="7"/>
      <c r="K374" s="7"/>
      <c r="L374" s="7"/>
      <c r="M374" s="27"/>
      <c r="N374" s="27">
        <v>0</v>
      </c>
      <c r="O374" s="7"/>
      <c r="P374" s="30" t="s">
        <v>53</v>
      </c>
      <c r="Q374" s="20"/>
      <c r="R374" s="16" t="s">
        <v>54</v>
      </c>
    </row>
    <row r="375" spans="1:18" s="17" customFormat="1" ht="32.4" customHeight="1" x14ac:dyDescent="0.3">
      <c r="A375" s="297" t="s">
        <v>5483</v>
      </c>
      <c r="B375" s="298" t="s">
        <v>992</v>
      </c>
      <c r="C375" s="29" t="s">
        <v>148</v>
      </c>
      <c r="D375" s="26">
        <v>11521000</v>
      </c>
      <c r="E375" s="26">
        <v>11521000</v>
      </c>
      <c r="F375" s="27">
        <v>0</v>
      </c>
      <c r="G375" s="27">
        <v>11521000</v>
      </c>
      <c r="H375" s="27">
        <v>0</v>
      </c>
      <c r="I375" s="7" t="s">
        <v>53</v>
      </c>
      <c r="J375" s="7"/>
      <c r="K375" s="7"/>
      <c r="L375" s="7"/>
      <c r="M375" s="27"/>
      <c r="N375" s="27">
        <v>0</v>
      </c>
      <c r="O375" s="7"/>
      <c r="P375" s="30" t="s">
        <v>53</v>
      </c>
      <c r="Q375" s="20"/>
      <c r="R375" s="16" t="s">
        <v>54</v>
      </c>
    </row>
    <row r="376" spans="1:18" s="17" customFormat="1" ht="32.4" customHeight="1" x14ac:dyDescent="0.3">
      <c r="A376" s="297" t="s">
        <v>5484</v>
      </c>
      <c r="B376" s="298" t="s">
        <v>992</v>
      </c>
      <c r="C376" s="29" t="s">
        <v>148</v>
      </c>
      <c r="D376" s="26">
        <v>7434000</v>
      </c>
      <c r="E376" s="26">
        <v>7434000</v>
      </c>
      <c r="F376" s="27">
        <v>0</v>
      </c>
      <c r="G376" s="27">
        <v>7434000</v>
      </c>
      <c r="H376" s="27">
        <v>0</v>
      </c>
      <c r="I376" s="7" t="s">
        <v>53</v>
      </c>
      <c r="J376" s="7"/>
      <c r="K376" s="7"/>
      <c r="L376" s="7"/>
      <c r="M376" s="27"/>
      <c r="N376" s="27">
        <v>0</v>
      </c>
      <c r="O376" s="7"/>
      <c r="P376" s="30" t="s">
        <v>53</v>
      </c>
      <c r="Q376" s="20"/>
      <c r="R376" s="16" t="s">
        <v>54</v>
      </c>
    </row>
    <row r="377" spans="1:18" s="17" customFormat="1" ht="32.4" customHeight="1" x14ac:dyDescent="0.3">
      <c r="A377" s="297" t="s">
        <v>5485</v>
      </c>
      <c r="B377" s="298" t="s">
        <v>992</v>
      </c>
      <c r="C377" s="29" t="s">
        <v>148</v>
      </c>
      <c r="D377" s="26">
        <v>5399000</v>
      </c>
      <c r="E377" s="26">
        <v>5399000</v>
      </c>
      <c r="F377" s="27">
        <v>0</v>
      </c>
      <c r="G377" s="27">
        <v>5399000</v>
      </c>
      <c r="H377" s="27">
        <v>0</v>
      </c>
      <c r="I377" s="7" t="s">
        <v>53</v>
      </c>
      <c r="J377" s="7"/>
      <c r="K377" s="7"/>
      <c r="L377" s="7"/>
      <c r="M377" s="27"/>
      <c r="N377" s="27">
        <v>0</v>
      </c>
      <c r="O377" s="7"/>
      <c r="P377" s="30" t="s">
        <v>53</v>
      </c>
      <c r="Q377" s="20"/>
      <c r="R377" s="16" t="s">
        <v>54</v>
      </c>
    </row>
    <row r="378" spans="1:18" s="17" customFormat="1" ht="32.4" customHeight="1" x14ac:dyDescent="0.3">
      <c r="A378" s="297" t="s">
        <v>5486</v>
      </c>
      <c r="B378" s="298" t="s">
        <v>994</v>
      </c>
      <c r="C378" s="29" t="s">
        <v>148</v>
      </c>
      <c r="D378" s="26">
        <v>1981000</v>
      </c>
      <c r="E378" s="26">
        <v>1981000</v>
      </c>
      <c r="F378" s="27">
        <v>0</v>
      </c>
      <c r="G378" s="27">
        <v>1981000</v>
      </c>
      <c r="H378" s="27">
        <v>0</v>
      </c>
      <c r="I378" s="7" t="s">
        <v>53</v>
      </c>
      <c r="J378" s="7"/>
      <c r="K378" s="7"/>
      <c r="L378" s="7"/>
      <c r="M378" s="27"/>
      <c r="N378" s="27">
        <v>0</v>
      </c>
      <c r="O378" s="7"/>
      <c r="P378" s="30" t="s">
        <v>53</v>
      </c>
      <c r="Q378" s="20"/>
      <c r="R378" s="16" t="s">
        <v>54</v>
      </c>
    </row>
    <row r="379" spans="1:18" s="17" customFormat="1" ht="32.4" customHeight="1" x14ac:dyDescent="0.3">
      <c r="A379" s="297" t="s">
        <v>5487</v>
      </c>
      <c r="B379" s="298" t="s">
        <v>994</v>
      </c>
      <c r="C379" s="29" t="s">
        <v>148</v>
      </c>
      <c r="D379" s="26">
        <v>5322000</v>
      </c>
      <c r="E379" s="26">
        <v>5322000</v>
      </c>
      <c r="F379" s="27">
        <v>0</v>
      </c>
      <c r="G379" s="27">
        <v>5322000</v>
      </c>
      <c r="H379" s="27">
        <v>0</v>
      </c>
      <c r="I379" s="7" t="s">
        <v>53</v>
      </c>
      <c r="J379" s="7"/>
      <c r="K379" s="7"/>
      <c r="L379" s="7"/>
      <c r="M379" s="27"/>
      <c r="N379" s="27">
        <v>0</v>
      </c>
      <c r="O379" s="7"/>
      <c r="P379" s="30" t="s">
        <v>53</v>
      </c>
      <c r="Q379" s="20"/>
      <c r="R379" s="16" t="s">
        <v>54</v>
      </c>
    </row>
    <row r="380" spans="1:18" s="17" customFormat="1" ht="32.4" customHeight="1" x14ac:dyDescent="0.3">
      <c r="A380" s="297" t="s">
        <v>5488</v>
      </c>
      <c r="B380" s="298" t="s">
        <v>994</v>
      </c>
      <c r="C380" s="29" t="s">
        <v>148</v>
      </c>
      <c r="D380" s="26">
        <v>4143000</v>
      </c>
      <c r="E380" s="26">
        <v>4143000</v>
      </c>
      <c r="F380" s="27">
        <v>0</v>
      </c>
      <c r="G380" s="27">
        <v>4143000</v>
      </c>
      <c r="H380" s="27">
        <v>0</v>
      </c>
      <c r="I380" s="7" t="s">
        <v>53</v>
      </c>
      <c r="J380" s="7"/>
      <c r="K380" s="7"/>
      <c r="L380" s="7"/>
      <c r="M380" s="27"/>
      <c r="N380" s="27">
        <v>0</v>
      </c>
      <c r="O380" s="7"/>
      <c r="P380" s="30" t="s">
        <v>53</v>
      </c>
      <c r="Q380" s="20"/>
      <c r="R380" s="16" t="s">
        <v>54</v>
      </c>
    </row>
    <row r="381" spans="1:18" s="17" customFormat="1" ht="32.4" customHeight="1" x14ac:dyDescent="0.3">
      <c r="A381" s="297" t="s">
        <v>5489</v>
      </c>
      <c r="B381" s="298" t="s">
        <v>996</v>
      </c>
      <c r="C381" s="29" t="s">
        <v>148</v>
      </c>
      <c r="D381" s="26">
        <v>8189000</v>
      </c>
      <c r="E381" s="26">
        <v>8189000</v>
      </c>
      <c r="F381" s="27">
        <v>0</v>
      </c>
      <c r="G381" s="27">
        <v>8189000</v>
      </c>
      <c r="H381" s="27">
        <v>0</v>
      </c>
      <c r="I381" s="7" t="s">
        <v>53</v>
      </c>
      <c r="J381" s="7"/>
      <c r="K381" s="7"/>
      <c r="L381" s="7"/>
      <c r="M381" s="27"/>
      <c r="N381" s="27">
        <v>0</v>
      </c>
      <c r="O381" s="7"/>
      <c r="P381" s="30" t="s">
        <v>53</v>
      </c>
      <c r="Q381" s="20"/>
      <c r="R381" s="16" t="s">
        <v>54</v>
      </c>
    </row>
    <row r="382" spans="1:18" s="17" customFormat="1" ht="32.4" customHeight="1" x14ac:dyDescent="0.3">
      <c r="A382" s="297" t="s">
        <v>5490</v>
      </c>
      <c r="B382" s="298" t="s">
        <v>996</v>
      </c>
      <c r="C382" s="29" t="s">
        <v>148</v>
      </c>
      <c r="D382" s="26">
        <v>3350000</v>
      </c>
      <c r="E382" s="26">
        <v>3350000</v>
      </c>
      <c r="F382" s="27">
        <v>0</v>
      </c>
      <c r="G382" s="27">
        <v>3350000</v>
      </c>
      <c r="H382" s="27">
        <v>0</v>
      </c>
      <c r="I382" s="7" t="s">
        <v>53</v>
      </c>
      <c r="J382" s="7"/>
      <c r="K382" s="7"/>
      <c r="L382" s="7"/>
      <c r="M382" s="27"/>
      <c r="N382" s="27">
        <v>0</v>
      </c>
      <c r="O382" s="7"/>
      <c r="P382" s="30" t="s">
        <v>53</v>
      </c>
      <c r="Q382" s="20"/>
      <c r="R382" s="16" t="s">
        <v>54</v>
      </c>
    </row>
    <row r="383" spans="1:18" s="17" customFormat="1" ht="32.4" customHeight="1" x14ac:dyDescent="0.3">
      <c r="A383" s="297" t="s">
        <v>5491</v>
      </c>
      <c r="B383" s="298" t="s">
        <v>996</v>
      </c>
      <c r="C383" s="29" t="s">
        <v>148</v>
      </c>
      <c r="D383" s="26">
        <v>3599000</v>
      </c>
      <c r="E383" s="26">
        <v>3599000</v>
      </c>
      <c r="F383" s="27">
        <v>0</v>
      </c>
      <c r="G383" s="27">
        <v>3599000</v>
      </c>
      <c r="H383" s="27">
        <v>0</v>
      </c>
      <c r="I383" s="7" t="s">
        <v>53</v>
      </c>
      <c r="J383" s="7"/>
      <c r="K383" s="7"/>
      <c r="L383" s="7"/>
      <c r="M383" s="27"/>
      <c r="N383" s="27">
        <v>0</v>
      </c>
      <c r="O383" s="7"/>
      <c r="P383" s="30" t="s">
        <v>53</v>
      </c>
      <c r="Q383" s="20"/>
      <c r="R383" s="16" t="s">
        <v>54</v>
      </c>
    </row>
    <row r="384" spans="1:18" s="17" customFormat="1" ht="32.4" customHeight="1" x14ac:dyDescent="0.3">
      <c r="A384" s="297" t="s">
        <v>5492</v>
      </c>
      <c r="B384" s="298" t="s">
        <v>998</v>
      </c>
      <c r="C384" s="29" t="s">
        <v>148</v>
      </c>
      <c r="D384" s="26">
        <v>3343113</v>
      </c>
      <c r="E384" s="26">
        <v>3343113</v>
      </c>
      <c r="F384" s="27">
        <v>0</v>
      </c>
      <c r="G384" s="27">
        <v>3343113</v>
      </c>
      <c r="H384" s="27">
        <v>0</v>
      </c>
      <c r="I384" s="7" t="s">
        <v>53</v>
      </c>
      <c r="J384" s="7"/>
      <c r="K384" s="7"/>
      <c r="L384" s="7"/>
      <c r="M384" s="27"/>
      <c r="N384" s="27">
        <v>0</v>
      </c>
      <c r="O384" s="7"/>
      <c r="P384" s="30" t="s">
        <v>53</v>
      </c>
      <c r="Q384" s="20"/>
      <c r="R384" s="16" t="s">
        <v>54</v>
      </c>
    </row>
    <row r="385" spans="1:18" s="17" customFormat="1" ht="32.4" customHeight="1" x14ac:dyDescent="0.3">
      <c r="A385" s="297" t="s">
        <v>5493</v>
      </c>
      <c r="B385" s="298" t="s">
        <v>998</v>
      </c>
      <c r="C385" s="29" t="s">
        <v>148</v>
      </c>
      <c r="D385" s="26">
        <v>5725000</v>
      </c>
      <c r="E385" s="26">
        <v>5725000</v>
      </c>
      <c r="F385" s="27">
        <v>0</v>
      </c>
      <c r="G385" s="27">
        <v>5725000</v>
      </c>
      <c r="H385" s="27">
        <v>0</v>
      </c>
      <c r="I385" s="7" t="s">
        <v>53</v>
      </c>
      <c r="J385" s="7"/>
      <c r="K385" s="7"/>
      <c r="L385" s="7"/>
      <c r="M385" s="27"/>
      <c r="N385" s="27">
        <v>0</v>
      </c>
      <c r="O385" s="7"/>
      <c r="P385" s="30" t="s">
        <v>53</v>
      </c>
      <c r="Q385" s="20"/>
      <c r="R385" s="16" t="s">
        <v>54</v>
      </c>
    </row>
    <row r="386" spans="1:18" s="17" customFormat="1" ht="32.4" customHeight="1" x14ac:dyDescent="0.3">
      <c r="A386" s="297" t="s">
        <v>5494</v>
      </c>
      <c r="B386" s="298" t="s">
        <v>998</v>
      </c>
      <c r="C386" s="29" t="s">
        <v>148</v>
      </c>
      <c r="D386" s="26">
        <v>8116000</v>
      </c>
      <c r="E386" s="26">
        <v>8116000</v>
      </c>
      <c r="F386" s="27">
        <v>0</v>
      </c>
      <c r="G386" s="27">
        <v>8116000</v>
      </c>
      <c r="H386" s="27">
        <v>0</v>
      </c>
      <c r="I386" s="7" t="s">
        <v>53</v>
      </c>
      <c r="J386" s="7"/>
      <c r="K386" s="7"/>
      <c r="L386" s="7"/>
      <c r="M386" s="27"/>
      <c r="N386" s="27">
        <v>0</v>
      </c>
      <c r="O386" s="7"/>
      <c r="P386" s="30" t="s">
        <v>53</v>
      </c>
      <c r="Q386" s="20"/>
      <c r="R386" s="16" t="s">
        <v>54</v>
      </c>
    </row>
    <row r="387" spans="1:18" s="17" customFormat="1" ht="32.4" customHeight="1" x14ac:dyDescent="0.3">
      <c r="A387" s="297" t="s">
        <v>5495</v>
      </c>
      <c r="B387" s="298" t="s">
        <v>998</v>
      </c>
      <c r="C387" s="29" t="s">
        <v>148</v>
      </c>
      <c r="D387" s="26">
        <v>2683781</v>
      </c>
      <c r="E387" s="26">
        <v>2683781</v>
      </c>
      <c r="F387" s="27">
        <v>0</v>
      </c>
      <c r="G387" s="27">
        <v>2683781</v>
      </c>
      <c r="H387" s="27">
        <v>0</v>
      </c>
      <c r="I387" s="7" t="s">
        <v>53</v>
      </c>
      <c r="J387" s="7"/>
      <c r="K387" s="7"/>
      <c r="L387" s="7"/>
      <c r="M387" s="27"/>
      <c r="N387" s="27">
        <v>0</v>
      </c>
      <c r="O387" s="7"/>
      <c r="P387" s="30" t="s">
        <v>53</v>
      </c>
      <c r="Q387" s="20"/>
      <c r="R387" s="16" t="s">
        <v>54</v>
      </c>
    </row>
    <row r="388" spans="1:18" s="17" customFormat="1" ht="32.4" customHeight="1" x14ac:dyDescent="0.3">
      <c r="A388" s="297" t="s">
        <v>5496</v>
      </c>
      <c r="B388" s="298" t="s">
        <v>1000</v>
      </c>
      <c r="C388" s="29" t="s">
        <v>148</v>
      </c>
      <c r="D388" s="26">
        <v>14683000</v>
      </c>
      <c r="E388" s="26">
        <v>14683000</v>
      </c>
      <c r="F388" s="27">
        <v>0</v>
      </c>
      <c r="G388" s="27">
        <v>14683000</v>
      </c>
      <c r="H388" s="27">
        <v>0</v>
      </c>
      <c r="I388" s="7" t="s">
        <v>53</v>
      </c>
      <c r="J388" s="7"/>
      <c r="K388" s="7"/>
      <c r="L388" s="7"/>
      <c r="M388" s="27"/>
      <c r="N388" s="27">
        <v>0</v>
      </c>
      <c r="O388" s="7"/>
      <c r="P388" s="30" t="s">
        <v>53</v>
      </c>
      <c r="Q388" s="20"/>
      <c r="R388" s="16" t="s">
        <v>54</v>
      </c>
    </row>
    <row r="389" spans="1:18" s="17" customFormat="1" ht="32.4" customHeight="1" x14ac:dyDescent="0.3">
      <c r="A389" s="297" t="s">
        <v>5497</v>
      </c>
      <c r="B389" s="298" t="s">
        <v>1001</v>
      </c>
      <c r="C389" s="29" t="s">
        <v>148</v>
      </c>
      <c r="D389" s="26">
        <v>8802000</v>
      </c>
      <c r="E389" s="26">
        <v>8802000</v>
      </c>
      <c r="F389" s="27">
        <v>0</v>
      </c>
      <c r="G389" s="27">
        <v>8802000</v>
      </c>
      <c r="H389" s="27">
        <v>0</v>
      </c>
      <c r="I389" s="7" t="s">
        <v>53</v>
      </c>
      <c r="J389" s="7"/>
      <c r="K389" s="7"/>
      <c r="L389" s="7"/>
      <c r="M389" s="27"/>
      <c r="N389" s="27">
        <v>0</v>
      </c>
      <c r="O389" s="7"/>
      <c r="P389" s="30" t="s">
        <v>53</v>
      </c>
      <c r="Q389" s="20"/>
      <c r="R389" s="16" t="s">
        <v>54</v>
      </c>
    </row>
    <row r="390" spans="1:18" s="17" customFormat="1" ht="32.4" customHeight="1" x14ac:dyDescent="0.3">
      <c r="A390" s="297" t="s">
        <v>5498</v>
      </c>
      <c r="B390" s="298" t="s">
        <v>1001</v>
      </c>
      <c r="C390" s="29" t="s">
        <v>148</v>
      </c>
      <c r="D390" s="26">
        <v>10777000</v>
      </c>
      <c r="E390" s="26">
        <v>10777000</v>
      </c>
      <c r="F390" s="27">
        <v>0</v>
      </c>
      <c r="G390" s="27">
        <v>10777000</v>
      </c>
      <c r="H390" s="27">
        <v>0</v>
      </c>
      <c r="I390" s="7" t="s">
        <v>53</v>
      </c>
      <c r="J390" s="7"/>
      <c r="K390" s="7"/>
      <c r="L390" s="7"/>
      <c r="M390" s="27"/>
      <c r="N390" s="27">
        <v>0</v>
      </c>
      <c r="O390" s="7"/>
      <c r="P390" s="30" t="s">
        <v>53</v>
      </c>
      <c r="Q390" s="20"/>
      <c r="R390" s="16" t="s">
        <v>54</v>
      </c>
    </row>
    <row r="391" spans="1:18" s="17" customFormat="1" ht="32.4" customHeight="1" x14ac:dyDescent="0.3">
      <c r="A391" s="297" t="s">
        <v>5499</v>
      </c>
      <c r="B391" s="298" t="s">
        <v>1000</v>
      </c>
      <c r="C391" s="29" t="s">
        <v>148</v>
      </c>
      <c r="D391" s="26">
        <v>14163000</v>
      </c>
      <c r="E391" s="26">
        <v>14163000</v>
      </c>
      <c r="F391" s="27">
        <v>0</v>
      </c>
      <c r="G391" s="27">
        <v>14163000</v>
      </c>
      <c r="H391" s="27">
        <v>0</v>
      </c>
      <c r="I391" s="7" t="s">
        <v>53</v>
      </c>
      <c r="J391" s="7"/>
      <c r="K391" s="7"/>
      <c r="L391" s="7"/>
      <c r="M391" s="27"/>
      <c r="N391" s="27">
        <v>0</v>
      </c>
      <c r="O391" s="7"/>
      <c r="P391" s="30" t="s">
        <v>53</v>
      </c>
      <c r="Q391" s="20"/>
      <c r="R391" s="16" t="s">
        <v>54</v>
      </c>
    </row>
    <row r="392" spans="1:18" s="17" customFormat="1" ht="32.4" customHeight="1" x14ac:dyDescent="0.3">
      <c r="A392" s="297" t="s">
        <v>5500</v>
      </c>
      <c r="B392" s="298" t="s">
        <v>1001</v>
      </c>
      <c r="C392" s="29" t="s">
        <v>148</v>
      </c>
      <c r="D392" s="26">
        <v>10121000</v>
      </c>
      <c r="E392" s="26">
        <v>10121000</v>
      </c>
      <c r="F392" s="27">
        <v>0</v>
      </c>
      <c r="G392" s="27">
        <v>10121000</v>
      </c>
      <c r="H392" s="27">
        <v>0</v>
      </c>
      <c r="I392" s="7" t="s">
        <v>53</v>
      </c>
      <c r="J392" s="7"/>
      <c r="K392" s="7"/>
      <c r="L392" s="7"/>
      <c r="M392" s="27"/>
      <c r="N392" s="27">
        <v>0</v>
      </c>
      <c r="O392" s="7"/>
      <c r="P392" s="30" t="s">
        <v>53</v>
      </c>
      <c r="Q392" s="20"/>
      <c r="R392" s="16" t="s">
        <v>54</v>
      </c>
    </row>
    <row r="393" spans="1:18" s="17" customFormat="1" ht="32.4" customHeight="1" x14ac:dyDescent="0.3">
      <c r="A393" s="297" t="s">
        <v>5501</v>
      </c>
      <c r="B393" s="298" t="s">
        <v>1001</v>
      </c>
      <c r="C393" s="29" t="s">
        <v>148</v>
      </c>
      <c r="D393" s="26">
        <v>11586000</v>
      </c>
      <c r="E393" s="26">
        <v>11586000</v>
      </c>
      <c r="F393" s="27">
        <v>0</v>
      </c>
      <c r="G393" s="27">
        <v>11586000</v>
      </c>
      <c r="H393" s="27">
        <v>0</v>
      </c>
      <c r="I393" s="7" t="s">
        <v>53</v>
      </c>
      <c r="J393" s="7"/>
      <c r="K393" s="7"/>
      <c r="L393" s="7"/>
      <c r="M393" s="27"/>
      <c r="N393" s="27">
        <v>0</v>
      </c>
      <c r="O393" s="7"/>
      <c r="P393" s="30" t="s">
        <v>53</v>
      </c>
      <c r="Q393" s="20"/>
      <c r="R393" s="16" t="s">
        <v>54</v>
      </c>
    </row>
    <row r="394" spans="1:18" s="17" customFormat="1" ht="32.4" customHeight="1" x14ac:dyDescent="0.3">
      <c r="A394" s="297" t="s">
        <v>5502</v>
      </c>
      <c r="B394" s="298" t="s">
        <v>1000</v>
      </c>
      <c r="C394" s="29" t="s">
        <v>148</v>
      </c>
      <c r="D394" s="26">
        <v>27981000</v>
      </c>
      <c r="E394" s="26">
        <v>27981000</v>
      </c>
      <c r="F394" s="27">
        <v>0</v>
      </c>
      <c r="G394" s="27">
        <v>27981000</v>
      </c>
      <c r="H394" s="27">
        <v>0</v>
      </c>
      <c r="I394" s="7" t="s">
        <v>53</v>
      </c>
      <c r="J394" s="7"/>
      <c r="K394" s="7"/>
      <c r="L394" s="7"/>
      <c r="M394" s="27"/>
      <c r="N394" s="27">
        <v>0</v>
      </c>
      <c r="O394" s="7"/>
      <c r="P394" s="30" t="s">
        <v>53</v>
      </c>
      <c r="Q394" s="20"/>
      <c r="R394" s="16" t="s">
        <v>54</v>
      </c>
    </row>
    <row r="395" spans="1:18" s="17" customFormat="1" ht="32.4" customHeight="1" x14ac:dyDescent="0.3">
      <c r="A395" s="297" t="s">
        <v>5503</v>
      </c>
      <c r="B395" s="298" t="s">
        <v>1001</v>
      </c>
      <c r="C395" s="29" t="s">
        <v>148</v>
      </c>
      <c r="D395" s="26">
        <v>4819000</v>
      </c>
      <c r="E395" s="26">
        <v>4819000</v>
      </c>
      <c r="F395" s="27">
        <v>0</v>
      </c>
      <c r="G395" s="27">
        <v>4819000</v>
      </c>
      <c r="H395" s="27">
        <v>0</v>
      </c>
      <c r="I395" s="7" t="s">
        <v>53</v>
      </c>
      <c r="J395" s="7"/>
      <c r="K395" s="7"/>
      <c r="L395" s="7"/>
      <c r="M395" s="27"/>
      <c r="N395" s="27">
        <v>0</v>
      </c>
      <c r="O395" s="7"/>
      <c r="P395" s="30" t="s">
        <v>53</v>
      </c>
      <c r="Q395" s="20"/>
      <c r="R395" s="16" t="s">
        <v>54</v>
      </c>
    </row>
    <row r="396" spans="1:18" s="17" customFormat="1" ht="32.4" customHeight="1" x14ac:dyDescent="0.3">
      <c r="A396" s="297" t="s">
        <v>5504</v>
      </c>
      <c r="B396" s="298" t="s">
        <v>1002</v>
      </c>
      <c r="C396" s="29" t="s">
        <v>148</v>
      </c>
      <c r="D396" s="26">
        <v>15935000</v>
      </c>
      <c r="E396" s="26">
        <v>15935000</v>
      </c>
      <c r="F396" s="27">
        <v>0</v>
      </c>
      <c r="G396" s="27">
        <v>15935000</v>
      </c>
      <c r="H396" s="27">
        <v>0</v>
      </c>
      <c r="I396" s="7" t="s">
        <v>53</v>
      </c>
      <c r="J396" s="7"/>
      <c r="K396" s="7"/>
      <c r="L396" s="7"/>
      <c r="M396" s="27"/>
      <c r="N396" s="27">
        <v>0</v>
      </c>
      <c r="O396" s="7"/>
      <c r="P396" s="30" t="s">
        <v>53</v>
      </c>
      <c r="Q396" s="20"/>
      <c r="R396" s="16" t="s">
        <v>54</v>
      </c>
    </row>
    <row r="397" spans="1:18" s="17" customFormat="1" ht="32.4" customHeight="1" x14ac:dyDescent="0.3">
      <c r="A397" s="297" t="s">
        <v>5505</v>
      </c>
      <c r="B397" s="298" t="s">
        <v>1002</v>
      </c>
      <c r="C397" s="29" t="s">
        <v>148</v>
      </c>
      <c r="D397" s="26">
        <v>8436000</v>
      </c>
      <c r="E397" s="26">
        <v>8436000</v>
      </c>
      <c r="F397" s="27">
        <v>0</v>
      </c>
      <c r="G397" s="27">
        <v>8436000</v>
      </c>
      <c r="H397" s="27">
        <v>0</v>
      </c>
      <c r="I397" s="7" t="s">
        <v>53</v>
      </c>
      <c r="J397" s="7"/>
      <c r="K397" s="7"/>
      <c r="L397" s="7"/>
      <c r="M397" s="27"/>
      <c r="N397" s="27">
        <v>0</v>
      </c>
      <c r="O397" s="7"/>
      <c r="P397" s="30" t="s">
        <v>53</v>
      </c>
      <c r="Q397" s="20"/>
      <c r="R397" s="16" t="s">
        <v>54</v>
      </c>
    </row>
    <row r="398" spans="1:18" s="17" customFormat="1" ht="32.4" customHeight="1" x14ac:dyDescent="0.3">
      <c r="A398" s="297" t="s">
        <v>5506</v>
      </c>
      <c r="B398" s="298" t="s">
        <v>1002</v>
      </c>
      <c r="C398" s="29" t="s">
        <v>148</v>
      </c>
      <c r="D398" s="26">
        <v>7060000</v>
      </c>
      <c r="E398" s="26">
        <v>7060000</v>
      </c>
      <c r="F398" s="27">
        <v>0</v>
      </c>
      <c r="G398" s="27">
        <v>7060000</v>
      </c>
      <c r="H398" s="27">
        <v>0</v>
      </c>
      <c r="I398" s="7" t="s">
        <v>53</v>
      </c>
      <c r="J398" s="7"/>
      <c r="K398" s="7"/>
      <c r="L398" s="7"/>
      <c r="M398" s="27"/>
      <c r="N398" s="27">
        <v>0</v>
      </c>
      <c r="O398" s="7"/>
      <c r="P398" s="30" t="s">
        <v>53</v>
      </c>
      <c r="Q398" s="20"/>
      <c r="R398" s="16" t="s">
        <v>54</v>
      </c>
    </row>
    <row r="399" spans="1:18" s="17" customFormat="1" ht="32.4" customHeight="1" x14ac:dyDescent="0.3">
      <c r="A399" s="297" t="s">
        <v>5507</v>
      </c>
      <c r="B399" s="298" t="s">
        <v>1002</v>
      </c>
      <c r="C399" s="29" t="s">
        <v>148</v>
      </c>
      <c r="D399" s="26">
        <v>8639000</v>
      </c>
      <c r="E399" s="26">
        <v>8639000</v>
      </c>
      <c r="F399" s="27">
        <v>0</v>
      </c>
      <c r="G399" s="27">
        <v>8639000</v>
      </c>
      <c r="H399" s="27">
        <v>0</v>
      </c>
      <c r="I399" s="7" t="s">
        <v>53</v>
      </c>
      <c r="J399" s="7"/>
      <c r="K399" s="7"/>
      <c r="L399" s="7"/>
      <c r="M399" s="27"/>
      <c r="N399" s="27">
        <v>0</v>
      </c>
      <c r="O399" s="7"/>
      <c r="P399" s="30" t="s">
        <v>53</v>
      </c>
      <c r="Q399" s="20"/>
      <c r="R399" s="16" t="s">
        <v>54</v>
      </c>
    </row>
    <row r="400" spans="1:18" s="17" customFormat="1" ht="32.4" customHeight="1" x14ac:dyDescent="0.3">
      <c r="A400" s="297" t="s">
        <v>5508</v>
      </c>
      <c r="B400" s="298" t="s">
        <v>1004</v>
      </c>
      <c r="C400" s="29" t="s">
        <v>148</v>
      </c>
      <c r="D400" s="26">
        <v>3512351</v>
      </c>
      <c r="E400" s="26">
        <v>3512351</v>
      </c>
      <c r="F400" s="27">
        <v>0</v>
      </c>
      <c r="G400" s="27">
        <v>3512351</v>
      </c>
      <c r="H400" s="27">
        <v>0</v>
      </c>
      <c r="I400" s="7" t="s">
        <v>53</v>
      </c>
      <c r="J400" s="7"/>
      <c r="K400" s="7"/>
      <c r="L400" s="7"/>
      <c r="M400" s="27"/>
      <c r="N400" s="27">
        <v>0</v>
      </c>
      <c r="O400" s="7"/>
      <c r="P400" s="30" t="s">
        <v>53</v>
      </c>
      <c r="Q400" s="20"/>
      <c r="R400" s="16" t="s">
        <v>54</v>
      </c>
    </row>
    <row r="401" spans="1:18" s="17" customFormat="1" ht="32.4" customHeight="1" x14ac:dyDescent="0.3">
      <c r="A401" s="297" t="s">
        <v>5509</v>
      </c>
      <c r="B401" s="298" t="s">
        <v>1004</v>
      </c>
      <c r="C401" s="29" t="s">
        <v>148</v>
      </c>
      <c r="D401" s="26">
        <v>8336904</v>
      </c>
      <c r="E401" s="26">
        <v>8336904</v>
      </c>
      <c r="F401" s="27">
        <v>0</v>
      </c>
      <c r="G401" s="27">
        <v>8336904</v>
      </c>
      <c r="H401" s="27">
        <v>0</v>
      </c>
      <c r="I401" s="7" t="s">
        <v>53</v>
      </c>
      <c r="J401" s="7"/>
      <c r="K401" s="7"/>
      <c r="L401" s="7"/>
      <c r="M401" s="27"/>
      <c r="N401" s="27">
        <v>0</v>
      </c>
      <c r="O401" s="7"/>
      <c r="P401" s="30" t="s">
        <v>53</v>
      </c>
      <c r="Q401" s="20"/>
      <c r="R401" s="16" t="s">
        <v>54</v>
      </c>
    </row>
    <row r="402" spans="1:18" s="17" customFormat="1" ht="32.4" customHeight="1" x14ac:dyDescent="0.3">
      <c r="A402" s="297" t="s">
        <v>5510</v>
      </c>
      <c r="B402" s="298" t="s">
        <v>1004</v>
      </c>
      <c r="C402" s="29" t="s">
        <v>148</v>
      </c>
      <c r="D402" s="26">
        <v>4335727.0000000009</v>
      </c>
      <c r="E402" s="26">
        <v>4335727.0000000009</v>
      </c>
      <c r="F402" s="27">
        <v>0</v>
      </c>
      <c r="G402" s="27">
        <v>4335727.0000000009</v>
      </c>
      <c r="H402" s="27">
        <v>0</v>
      </c>
      <c r="I402" s="7" t="s">
        <v>53</v>
      </c>
      <c r="J402" s="7"/>
      <c r="K402" s="7"/>
      <c r="L402" s="7"/>
      <c r="M402" s="27"/>
      <c r="N402" s="27">
        <v>0</v>
      </c>
      <c r="O402" s="7"/>
      <c r="P402" s="30" t="s">
        <v>53</v>
      </c>
      <c r="Q402" s="20"/>
      <c r="R402" s="16" t="s">
        <v>54</v>
      </c>
    </row>
    <row r="403" spans="1:18" s="17" customFormat="1" ht="32.4" customHeight="1" x14ac:dyDescent="0.3">
      <c r="A403" s="297" t="s">
        <v>5511</v>
      </c>
      <c r="B403" s="298" t="s">
        <v>1005</v>
      </c>
      <c r="C403" s="29" t="s">
        <v>148</v>
      </c>
      <c r="D403" s="26">
        <v>32827000</v>
      </c>
      <c r="E403" s="26">
        <v>32827000</v>
      </c>
      <c r="F403" s="27">
        <v>0</v>
      </c>
      <c r="G403" s="27">
        <v>32827000</v>
      </c>
      <c r="H403" s="27">
        <v>0</v>
      </c>
      <c r="I403" s="7" t="s">
        <v>53</v>
      </c>
      <c r="J403" s="7"/>
      <c r="K403" s="7"/>
      <c r="L403" s="7"/>
      <c r="M403" s="27"/>
      <c r="N403" s="27">
        <v>0</v>
      </c>
      <c r="O403" s="7"/>
      <c r="P403" s="30" t="s">
        <v>53</v>
      </c>
      <c r="Q403" s="20"/>
      <c r="R403" s="16" t="s">
        <v>54</v>
      </c>
    </row>
    <row r="404" spans="1:18" s="17" customFormat="1" ht="32.4" customHeight="1" x14ac:dyDescent="0.3">
      <c r="A404" s="297" t="s">
        <v>5505</v>
      </c>
      <c r="B404" s="298" t="s">
        <v>280</v>
      </c>
      <c r="C404" s="29" t="s">
        <v>148</v>
      </c>
      <c r="D404" s="26">
        <v>7019000</v>
      </c>
      <c r="E404" s="26">
        <v>7019000</v>
      </c>
      <c r="F404" s="27">
        <v>0</v>
      </c>
      <c r="G404" s="27">
        <v>7019000</v>
      </c>
      <c r="H404" s="27">
        <v>0</v>
      </c>
      <c r="I404" s="7" t="s">
        <v>53</v>
      </c>
      <c r="J404" s="7"/>
      <c r="K404" s="7"/>
      <c r="L404" s="7"/>
      <c r="M404" s="27"/>
      <c r="N404" s="27">
        <v>0</v>
      </c>
      <c r="O404" s="7"/>
      <c r="P404" s="30" t="s">
        <v>53</v>
      </c>
      <c r="Q404" s="20"/>
      <c r="R404" s="16" t="s">
        <v>54</v>
      </c>
    </row>
    <row r="405" spans="1:18" s="17" customFormat="1" ht="32.4" customHeight="1" x14ac:dyDescent="0.3">
      <c r="A405" s="297" t="s">
        <v>5512</v>
      </c>
      <c r="B405" s="298" t="s">
        <v>280</v>
      </c>
      <c r="C405" s="29" t="s">
        <v>148</v>
      </c>
      <c r="D405" s="26">
        <v>5409888</v>
      </c>
      <c r="E405" s="26">
        <v>5409888</v>
      </c>
      <c r="F405" s="27">
        <v>0</v>
      </c>
      <c r="G405" s="27">
        <v>5409888</v>
      </c>
      <c r="H405" s="27">
        <v>0</v>
      </c>
      <c r="I405" s="7" t="s">
        <v>53</v>
      </c>
      <c r="J405" s="7"/>
      <c r="K405" s="7"/>
      <c r="L405" s="7"/>
      <c r="M405" s="27"/>
      <c r="N405" s="27">
        <v>0</v>
      </c>
      <c r="O405" s="7"/>
      <c r="P405" s="30" t="s">
        <v>53</v>
      </c>
      <c r="Q405" s="20"/>
      <c r="R405" s="16" t="s">
        <v>54</v>
      </c>
    </row>
    <row r="406" spans="1:18" s="17" customFormat="1" ht="32.4" customHeight="1" x14ac:dyDescent="0.3">
      <c r="A406" s="297" t="s">
        <v>5513</v>
      </c>
      <c r="B406" s="298" t="s">
        <v>280</v>
      </c>
      <c r="C406" s="29" t="s">
        <v>148</v>
      </c>
      <c r="D406" s="26">
        <v>5538000</v>
      </c>
      <c r="E406" s="26">
        <v>5538000</v>
      </c>
      <c r="F406" s="27">
        <v>0</v>
      </c>
      <c r="G406" s="27">
        <v>5538000</v>
      </c>
      <c r="H406" s="27">
        <v>0</v>
      </c>
      <c r="I406" s="7" t="s">
        <v>53</v>
      </c>
      <c r="J406" s="7"/>
      <c r="K406" s="7"/>
      <c r="L406" s="7"/>
      <c r="M406" s="27"/>
      <c r="N406" s="27">
        <v>0</v>
      </c>
      <c r="O406" s="7"/>
      <c r="P406" s="30" t="s">
        <v>53</v>
      </c>
      <c r="Q406" s="20"/>
      <c r="R406" s="16" t="s">
        <v>54</v>
      </c>
    </row>
    <row r="407" spans="1:18" s="17" customFormat="1" ht="32.4" customHeight="1" x14ac:dyDescent="0.3">
      <c r="A407" s="297" t="s">
        <v>5514</v>
      </c>
      <c r="B407" s="298" t="s">
        <v>280</v>
      </c>
      <c r="C407" s="29" t="s">
        <v>148</v>
      </c>
      <c r="D407" s="26">
        <v>3890596.9999999995</v>
      </c>
      <c r="E407" s="26">
        <v>3890596.9999999995</v>
      </c>
      <c r="F407" s="27">
        <v>0</v>
      </c>
      <c r="G407" s="27">
        <v>3890596.9999999995</v>
      </c>
      <c r="H407" s="27">
        <v>0</v>
      </c>
      <c r="I407" s="7" t="s">
        <v>53</v>
      </c>
      <c r="J407" s="7"/>
      <c r="K407" s="7"/>
      <c r="L407" s="7"/>
      <c r="M407" s="27"/>
      <c r="N407" s="27">
        <v>0</v>
      </c>
      <c r="O407" s="7"/>
      <c r="P407" s="30" t="s">
        <v>53</v>
      </c>
      <c r="Q407" s="20"/>
      <c r="R407" s="16" t="s">
        <v>54</v>
      </c>
    </row>
    <row r="408" spans="1:18" s="17" customFormat="1" ht="32.4" customHeight="1" x14ac:dyDescent="0.3">
      <c r="A408" s="297" t="s">
        <v>5515</v>
      </c>
      <c r="B408" s="298" t="s">
        <v>1007</v>
      </c>
      <c r="C408" s="29" t="s">
        <v>148</v>
      </c>
      <c r="D408" s="26">
        <v>7107763</v>
      </c>
      <c r="E408" s="26">
        <v>7107763</v>
      </c>
      <c r="F408" s="27">
        <v>0</v>
      </c>
      <c r="G408" s="27">
        <v>7107763</v>
      </c>
      <c r="H408" s="27">
        <v>0</v>
      </c>
      <c r="I408" s="7" t="s">
        <v>53</v>
      </c>
      <c r="J408" s="7"/>
      <c r="K408" s="7"/>
      <c r="L408" s="7"/>
      <c r="M408" s="27"/>
      <c r="N408" s="27">
        <v>0</v>
      </c>
      <c r="O408" s="7"/>
      <c r="P408" s="30" t="s">
        <v>53</v>
      </c>
      <c r="Q408" s="20"/>
      <c r="R408" s="16" t="s">
        <v>54</v>
      </c>
    </row>
    <row r="409" spans="1:18" s="17" customFormat="1" ht="32.4" customHeight="1" x14ac:dyDescent="0.3">
      <c r="A409" s="297" t="s">
        <v>5439</v>
      </c>
      <c r="B409" s="298" t="s">
        <v>509</v>
      </c>
      <c r="C409" s="29" t="s">
        <v>148</v>
      </c>
      <c r="D409" s="26">
        <v>4111542.9999999995</v>
      </c>
      <c r="E409" s="26">
        <v>4111542.9999999995</v>
      </c>
      <c r="F409" s="27">
        <v>0</v>
      </c>
      <c r="G409" s="27">
        <v>4111542.9999999995</v>
      </c>
      <c r="H409" s="27">
        <v>0</v>
      </c>
      <c r="I409" s="7" t="s">
        <v>53</v>
      </c>
      <c r="J409" s="7"/>
      <c r="K409" s="7"/>
      <c r="L409" s="7"/>
      <c r="M409" s="27"/>
      <c r="N409" s="27">
        <v>0</v>
      </c>
      <c r="O409" s="7"/>
      <c r="P409" s="30" t="s">
        <v>53</v>
      </c>
      <c r="Q409" s="20"/>
      <c r="R409" s="16" t="s">
        <v>54</v>
      </c>
    </row>
    <row r="410" spans="1:18" s="17" customFormat="1" ht="32.4" customHeight="1" x14ac:dyDescent="0.3">
      <c r="A410" s="297" t="s">
        <v>5516</v>
      </c>
      <c r="B410" s="298" t="s">
        <v>1009</v>
      </c>
      <c r="C410" s="29" t="s">
        <v>148</v>
      </c>
      <c r="D410" s="26">
        <v>1847176</v>
      </c>
      <c r="E410" s="26">
        <v>1847176</v>
      </c>
      <c r="F410" s="27">
        <v>0</v>
      </c>
      <c r="G410" s="27">
        <v>1847176</v>
      </c>
      <c r="H410" s="27">
        <v>0</v>
      </c>
      <c r="I410" s="7" t="s">
        <v>53</v>
      </c>
      <c r="J410" s="7"/>
      <c r="K410" s="7"/>
      <c r="L410" s="7"/>
      <c r="M410" s="27"/>
      <c r="N410" s="27">
        <v>0</v>
      </c>
      <c r="O410" s="7"/>
      <c r="P410" s="30" t="s">
        <v>53</v>
      </c>
      <c r="Q410" s="20"/>
      <c r="R410" s="16" t="s">
        <v>54</v>
      </c>
    </row>
    <row r="411" spans="1:18" s="17" customFormat="1" ht="32.4" customHeight="1" x14ac:dyDescent="0.3">
      <c r="A411" s="297" t="s">
        <v>5517</v>
      </c>
      <c r="B411" s="298" t="s">
        <v>1009</v>
      </c>
      <c r="C411" s="29" t="s">
        <v>148</v>
      </c>
      <c r="D411" s="26">
        <v>1938902</v>
      </c>
      <c r="E411" s="26">
        <v>1938902</v>
      </c>
      <c r="F411" s="27">
        <v>0</v>
      </c>
      <c r="G411" s="27">
        <v>1938902</v>
      </c>
      <c r="H411" s="27">
        <v>0</v>
      </c>
      <c r="I411" s="7" t="s">
        <v>53</v>
      </c>
      <c r="J411" s="7"/>
      <c r="K411" s="7"/>
      <c r="L411" s="7"/>
      <c r="M411" s="27"/>
      <c r="N411" s="27">
        <v>0</v>
      </c>
      <c r="O411" s="7"/>
      <c r="P411" s="30" t="s">
        <v>53</v>
      </c>
      <c r="Q411" s="20"/>
      <c r="R411" s="16" t="s">
        <v>54</v>
      </c>
    </row>
    <row r="412" spans="1:18" s="17" customFormat="1" ht="32.4" customHeight="1" x14ac:dyDescent="0.3">
      <c r="A412" s="297" t="s">
        <v>5518</v>
      </c>
      <c r="B412" s="298" t="s">
        <v>1009</v>
      </c>
      <c r="C412" s="29" t="s">
        <v>148</v>
      </c>
      <c r="D412" s="26">
        <v>1870183</v>
      </c>
      <c r="E412" s="26">
        <v>1870183</v>
      </c>
      <c r="F412" s="27">
        <v>0</v>
      </c>
      <c r="G412" s="27">
        <v>1870183</v>
      </c>
      <c r="H412" s="27">
        <v>0</v>
      </c>
      <c r="I412" s="7" t="s">
        <v>53</v>
      </c>
      <c r="J412" s="7"/>
      <c r="K412" s="7"/>
      <c r="L412" s="7"/>
      <c r="M412" s="27"/>
      <c r="N412" s="27">
        <v>0</v>
      </c>
      <c r="O412" s="7"/>
      <c r="P412" s="30" t="s">
        <v>53</v>
      </c>
      <c r="Q412" s="20"/>
      <c r="R412" s="16" t="s">
        <v>54</v>
      </c>
    </row>
    <row r="413" spans="1:18" s="17" customFormat="1" ht="32.4" customHeight="1" x14ac:dyDescent="0.3">
      <c r="A413" s="297" t="s">
        <v>5519</v>
      </c>
      <c r="B413" s="298" t="s">
        <v>1009</v>
      </c>
      <c r="C413" s="29" t="s">
        <v>148</v>
      </c>
      <c r="D413" s="26">
        <v>1887258</v>
      </c>
      <c r="E413" s="26">
        <v>1887258</v>
      </c>
      <c r="F413" s="27">
        <v>0</v>
      </c>
      <c r="G413" s="27">
        <v>1887258</v>
      </c>
      <c r="H413" s="27">
        <v>0</v>
      </c>
      <c r="I413" s="7" t="s">
        <v>53</v>
      </c>
      <c r="J413" s="7"/>
      <c r="K413" s="7"/>
      <c r="L413" s="7"/>
      <c r="M413" s="27"/>
      <c r="N413" s="27">
        <v>0</v>
      </c>
      <c r="O413" s="7"/>
      <c r="P413" s="30" t="s">
        <v>53</v>
      </c>
      <c r="Q413" s="20"/>
      <c r="R413" s="16" t="s">
        <v>54</v>
      </c>
    </row>
    <row r="414" spans="1:18" s="17" customFormat="1" ht="32.4" customHeight="1" x14ac:dyDescent="0.3">
      <c r="A414" s="297" t="s">
        <v>5520</v>
      </c>
      <c r="B414" s="298" t="s">
        <v>512</v>
      </c>
      <c r="C414" s="29" t="s">
        <v>148</v>
      </c>
      <c r="D414" s="26">
        <v>3564375</v>
      </c>
      <c r="E414" s="26">
        <v>3564375</v>
      </c>
      <c r="F414" s="27">
        <v>0</v>
      </c>
      <c r="G414" s="27">
        <v>3564375</v>
      </c>
      <c r="H414" s="27">
        <v>0</v>
      </c>
      <c r="I414" s="7" t="s">
        <v>53</v>
      </c>
      <c r="J414" s="7"/>
      <c r="K414" s="7"/>
      <c r="L414" s="7"/>
      <c r="M414" s="27"/>
      <c r="N414" s="27">
        <v>0</v>
      </c>
      <c r="O414" s="7"/>
      <c r="P414" s="30" t="s">
        <v>53</v>
      </c>
      <c r="Q414" s="20"/>
      <c r="R414" s="16" t="s">
        <v>54</v>
      </c>
    </row>
    <row r="415" spans="1:18" s="17" customFormat="1" ht="32.4" customHeight="1" x14ac:dyDescent="0.3">
      <c r="A415" s="297" t="s">
        <v>5450</v>
      </c>
      <c r="B415" s="298" t="s">
        <v>1010</v>
      </c>
      <c r="C415" s="29" t="s">
        <v>148</v>
      </c>
      <c r="D415" s="26">
        <v>13832000</v>
      </c>
      <c r="E415" s="26">
        <v>13832000</v>
      </c>
      <c r="F415" s="27">
        <v>0</v>
      </c>
      <c r="G415" s="27">
        <v>13832000</v>
      </c>
      <c r="H415" s="27">
        <v>0</v>
      </c>
      <c r="I415" s="7" t="s">
        <v>53</v>
      </c>
      <c r="J415" s="7"/>
      <c r="K415" s="7"/>
      <c r="L415" s="7"/>
      <c r="M415" s="27"/>
      <c r="N415" s="27">
        <v>0</v>
      </c>
      <c r="O415" s="7"/>
      <c r="P415" s="30" t="s">
        <v>53</v>
      </c>
      <c r="Q415" s="20"/>
      <c r="R415" s="16" t="s">
        <v>54</v>
      </c>
    </row>
    <row r="416" spans="1:18" s="17" customFormat="1" ht="32.4" customHeight="1" x14ac:dyDescent="0.3">
      <c r="A416" s="297" t="s">
        <v>5521</v>
      </c>
      <c r="B416" s="298" t="s">
        <v>514</v>
      </c>
      <c r="C416" s="29" t="s">
        <v>148</v>
      </c>
      <c r="D416" s="26">
        <v>13813000</v>
      </c>
      <c r="E416" s="26">
        <v>13813000</v>
      </c>
      <c r="F416" s="27">
        <v>0</v>
      </c>
      <c r="G416" s="27">
        <v>13813000</v>
      </c>
      <c r="H416" s="27">
        <v>0</v>
      </c>
      <c r="I416" s="7" t="s">
        <v>53</v>
      </c>
      <c r="J416" s="7"/>
      <c r="K416" s="7"/>
      <c r="L416" s="7"/>
      <c r="M416" s="27"/>
      <c r="N416" s="27">
        <v>0</v>
      </c>
      <c r="O416" s="7"/>
      <c r="P416" s="30" t="s">
        <v>53</v>
      </c>
      <c r="Q416" s="20"/>
      <c r="R416" s="16" t="s">
        <v>54</v>
      </c>
    </row>
    <row r="417" spans="1:18" s="17" customFormat="1" ht="32.4" customHeight="1" x14ac:dyDescent="0.3">
      <c r="A417" s="297" t="s">
        <v>5451</v>
      </c>
      <c r="B417" s="298" t="s">
        <v>5376</v>
      </c>
      <c r="C417" s="29" t="s">
        <v>148</v>
      </c>
      <c r="D417" s="26">
        <v>7616166.9999999991</v>
      </c>
      <c r="E417" s="26">
        <v>7616166.9999999991</v>
      </c>
      <c r="F417" s="27">
        <v>0</v>
      </c>
      <c r="G417" s="27">
        <v>7616166.9999999991</v>
      </c>
      <c r="H417" s="27">
        <v>0</v>
      </c>
      <c r="I417" s="7" t="s">
        <v>53</v>
      </c>
      <c r="J417" s="7"/>
      <c r="K417" s="7"/>
      <c r="L417" s="7"/>
      <c r="M417" s="27"/>
      <c r="N417" s="27">
        <v>0</v>
      </c>
      <c r="O417" s="7"/>
      <c r="P417" s="30" t="s">
        <v>53</v>
      </c>
      <c r="Q417" s="20"/>
      <c r="R417" s="16" t="s">
        <v>54</v>
      </c>
    </row>
    <row r="418" spans="1:18" s="17" customFormat="1" ht="32.4" customHeight="1" x14ac:dyDescent="0.3">
      <c r="A418" s="297" t="s">
        <v>4298</v>
      </c>
      <c r="B418" s="298" t="s">
        <v>1012</v>
      </c>
      <c r="C418" s="29" t="s">
        <v>148</v>
      </c>
      <c r="D418" s="26">
        <v>4775046</v>
      </c>
      <c r="E418" s="26">
        <v>4775046</v>
      </c>
      <c r="F418" s="27">
        <v>0</v>
      </c>
      <c r="G418" s="27">
        <v>4775046</v>
      </c>
      <c r="H418" s="27">
        <v>0</v>
      </c>
      <c r="I418" s="7" t="s">
        <v>53</v>
      </c>
      <c r="J418" s="7"/>
      <c r="K418" s="7"/>
      <c r="L418" s="7"/>
      <c r="M418" s="27"/>
      <c r="N418" s="27">
        <v>0</v>
      </c>
      <c r="O418" s="7"/>
      <c r="P418" s="30" t="s">
        <v>53</v>
      </c>
      <c r="Q418" s="20"/>
      <c r="R418" s="16" t="s">
        <v>54</v>
      </c>
    </row>
    <row r="419" spans="1:18" s="17" customFormat="1" ht="32.4" customHeight="1" x14ac:dyDescent="0.3">
      <c r="A419" s="297" t="s">
        <v>5522</v>
      </c>
      <c r="B419" s="298" t="s">
        <v>516</v>
      </c>
      <c r="C419" s="29" t="s">
        <v>148</v>
      </c>
      <c r="D419" s="26">
        <v>4090263</v>
      </c>
      <c r="E419" s="26">
        <v>4090263</v>
      </c>
      <c r="F419" s="27">
        <v>0</v>
      </c>
      <c r="G419" s="27">
        <v>4090263</v>
      </c>
      <c r="H419" s="27">
        <v>0</v>
      </c>
      <c r="I419" s="7" t="s">
        <v>53</v>
      </c>
      <c r="J419" s="7"/>
      <c r="K419" s="7"/>
      <c r="L419" s="7"/>
      <c r="M419" s="27"/>
      <c r="N419" s="27">
        <v>0</v>
      </c>
      <c r="O419" s="7"/>
      <c r="P419" s="30" t="s">
        <v>53</v>
      </c>
      <c r="Q419" s="20"/>
      <c r="R419" s="16" t="s">
        <v>54</v>
      </c>
    </row>
    <row r="420" spans="1:18" s="17" customFormat="1" ht="32.4" customHeight="1" x14ac:dyDescent="0.3">
      <c r="A420" s="297" t="s">
        <v>5523</v>
      </c>
      <c r="B420" s="298" t="s">
        <v>1014</v>
      </c>
      <c r="C420" s="29" t="s">
        <v>148</v>
      </c>
      <c r="D420" s="26">
        <v>2291024</v>
      </c>
      <c r="E420" s="26">
        <v>2291024</v>
      </c>
      <c r="F420" s="27">
        <v>0</v>
      </c>
      <c r="G420" s="27">
        <v>2291024</v>
      </c>
      <c r="H420" s="27">
        <v>0</v>
      </c>
      <c r="I420" s="7" t="s">
        <v>53</v>
      </c>
      <c r="J420" s="7"/>
      <c r="K420" s="7"/>
      <c r="L420" s="7"/>
      <c r="M420" s="27"/>
      <c r="N420" s="27">
        <v>0</v>
      </c>
      <c r="O420" s="7"/>
      <c r="P420" s="30" t="s">
        <v>53</v>
      </c>
      <c r="Q420" s="20"/>
      <c r="R420" s="16" t="s">
        <v>54</v>
      </c>
    </row>
    <row r="421" spans="1:18" s="17" customFormat="1" ht="32.4" customHeight="1" x14ac:dyDescent="0.3">
      <c r="A421" s="297" t="s">
        <v>2715</v>
      </c>
      <c r="B421" s="298" t="s">
        <v>1017</v>
      </c>
      <c r="C421" s="29" t="s">
        <v>148</v>
      </c>
      <c r="D421" s="26">
        <v>4092000</v>
      </c>
      <c r="E421" s="26">
        <v>4092000</v>
      </c>
      <c r="F421" s="27">
        <v>0</v>
      </c>
      <c r="G421" s="27">
        <v>4092000</v>
      </c>
      <c r="H421" s="27">
        <v>0</v>
      </c>
      <c r="I421" s="7" t="s">
        <v>53</v>
      </c>
      <c r="J421" s="7"/>
      <c r="K421" s="7"/>
      <c r="L421" s="7"/>
      <c r="M421" s="27"/>
      <c r="N421" s="27">
        <v>0</v>
      </c>
      <c r="O421" s="7"/>
      <c r="P421" s="30" t="s">
        <v>53</v>
      </c>
      <c r="Q421" s="20"/>
      <c r="R421" s="16" t="s">
        <v>54</v>
      </c>
    </row>
    <row r="422" spans="1:18" s="17" customFormat="1" ht="32.4" customHeight="1" x14ac:dyDescent="0.3">
      <c r="A422" s="297" t="s">
        <v>5524</v>
      </c>
      <c r="B422" s="298" t="s">
        <v>1019</v>
      </c>
      <c r="C422" s="29" t="s">
        <v>148</v>
      </c>
      <c r="D422" s="26">
        <v>1817000</v>
      </c>
      <c r="E422" s="26">
        <v>1817000</v>
      </c>
      <c r="F422" s="27">
        <v>0</v>
      </c>
      <c r="G422" s="27">
        <v>1817000</v>
      </c>
      <c r="H422" s="27">
        <v>0</v>
      </c>
      <c r="I422" s="7" t="s">
        <v>53</v>
      </c>
      <c r="J422" s="7"/>
      <c r="K422" s="7"/>
      <c r="L422" s="7"/>
      <c r="M422" s="27"/>
      <c r="N422" s="27">
        <v>0</v>
      </c>
      <c r="O422" s="7"/>
      <c r="P422" s="30" t="s">
        <v>53</v>
      </c>
      <c r="Q422" s="20"/>
      <c r="R422" s="16" t="s">
        <v>54</v>
      </c>
    </row>
    <row r="423" spans="1:18" s="17" customFormat="1" ht="32.4" customHeight="1" x14ac:dyDescent="0.3">
      <c r="A423" s="297" t="s">
        <v>5525</v>
      </c>
      <c r="B423" s="298" t="s">
        <v>1022</v>
      </c>
      <c r="C423" s="29" t="s">
        <v>148</v>
      </c>
      <c r="D423" s="26">
        <v>1302000</v>
      </c>
      <c r="E423" s="26">
        <v>1302000</v>
      </c>
      <c r="F423" s="27">
        <v>0</v>
      </c>
      <c r="G423" s="27">
        <v>1302000</v>
      </c>
      <c r="H423" s="27">
        <v>0</v>
      </c>
      <c r="I423" s="7" t="s">
        <v>53</v>
      </c>
      <c r="J423" s="7"/>
      <c r="K423" s="7"/>
      <c r="L423" s="7"/>
      <c r="M423" s="27"/>
      <c r="N423" s="27">
        <v>0</v>
      </c>
      <c r="O423" s="7"/>
      <c r="P423" s="30" t="s">
        <v>53</v>
      </c>
      <c r="Q423" s="20"/>
      <c r="R423" s="16" t="s">
        <v>54</v>
      </c>
    </row>
    <row r="424" spans="1:18" s="17" customFormat="1" ht="32.4" customHeight="1" x14ac:dyDescent="0.3">
      <c r="A424" s="297" t="s">
        <v>5526</v>
      </c>
      <c r="B424" s="298" t="s">
        <v>1023</v>
      </c>
      <c r="C424" s="29" t="s">
        <v>148</v>
      </c>
      <c r="D424" s="26">
        <v>15624000</v>
      </c>
      <c r="E424" s="26">
        <v>15624000</v>
      </c>
      <c r="F424" s="27">
        <v>0</v>
      </c>
      <c r="G424" s="27">
        <v>15624000</v>
      </c>
      <c r="H424" s="27">
        <v>0</v>
      </c>
      <c r="I424" s="7" t="s">
        <v>53</v>
      </c>
      <c r="J424" s="7"/>
      <c r="K424" s="7"/>
      <c r="L424" s="7"/>
      <c r="M424" s="27"/>
      <c r="N424" s="27">
        <v>0</v>
      </c>
      <c r="O424" s="7"/>
      <c r="P424" s="30" t="s">
        <v>53</v>
      </c>
      <c r="Q424" s="20"/>
      <c r="R424" s="16" t="s">
        <v>54</v>
      </c>
    </row>
    <row r="425" spans="1:18" s="17" customFormat="1" ht="32.4" customHeight="1" x14ac:dyDescent="0.3">
      <c r="A425" s="297" t="s">
        <v>5527</v>
      </c>
      <c r="B425" s="298" t="s">
        <v>1025</v>
      </c>
      <c r="C425" s="29" t="s">
        <v>148</v>
      </c>
      <c r="D425" s="26">
        <v>30832809</v>
      </c>
      <c r="E425" s="26">
        <v>30832809</v>
      </c>
      <c r="F425" s="27">
        <v>0</v>
      </c>
      <c r="G425" s="27">
        <v>30832809</v>
      </c>
      <c r="H425" s="27">
        <v>0</v>
      </c>
      <c r="I425" s="7" t="s">
        <v>53</v>
      </c>
      <c r="J425" s="7"/>
      <c r="K425" s="7"/>
      <c r="L425" s="7"/>
      <c r="M425" s="27"/>
      <c r="N425" s="27">
        <v>0</v>
      </c>
      <c r="O425" s="7"/>
      <c r="P425" s="30" t="s">
        <v>53</v>
      </c>
      <c r="Q425" s="20"/>
      <c r="R425" s="16" t="s">
        <v>54</v>
      </c>
    </row>
    <row r="426" spans="1:18" s="17" customFormat="1" ht="32.4" customHeight="1" x14ac:dyDescent="0.3">
      <c r="A426" s="297" t="s">
        <v>5528</v>
      </c>
      <c r="B426" s="298" t="s">
        <v>1025</v>
      </c>
      <c r="C426" s="29" t="s">
        <v>148</v>
      </c>
      <c r="D426" s="26">
        <v>18192000</v>
      </c>
      <c r="E426" s="26">
        <v>18192000</v>
      </c>
      <c r="F426" s="27">
        <v>0</v>
      </c>
      <c r="G426" s="27">
        <v>18192000</v>
      </c>
      <c r="H426" s="27">
        <v>0</v>
      </c>
      <c r="I426" s="7" t="s">
        <v>53</v>
      </c>
      <c r="J426" s="7"/>
      <c r="K426" s="7"/>
      <c r="L426" s="7"/>
      <c r="M426" s="27"/>
      <c r="N426" s="27">
        <v>0</v>
      </c>
      <c r="O426" s="7"/>
      <c r="P426" s="30" t="s">
        <v>53</v>
      </c>
      <c r="Q426" s="20"/>
      <c r="R426" s="16" t="s">
        <v>54</v>
      </c>
    </row>
    <row r="427" spans="1:18" s="17" customFormat="1" ht="32.4" customHeight="1" x14ac:dyDescent="0.3">
      <c r="A427" s="297" t="s">
        <v>5529</v>
      </c>
      <c r="B427" s="298" t="s">
        <v>1025</v>
      </c>
      <c r="C427" s="29" t="s">
        <v>148</v>
      </c>
      <c r="D427" s="26">
        <v>17718870</v>
      </c>
      <c r="E427" s="26">
        <v>17718870</v>
      </c>
      <c r="F427" s="27">
        <v>0</v>
      </c>
      <c r="G427" s="27">
        <v>17718870</v>
      </c>
      <c r="H427" s="27">
        <v>0</v>
      </c>
      <c r="I427" s="7" t="s">
        <v>53</v>
      </c>
      <c r="J427" s="7"/>
      <c r="K427" s="7"/>
      <c r="L427" s="7"/>
      <c r="M427" s="27"/>
      <c r="N427" s="27">
        <v>0</v>
      </c>
      <c r="O427" s="7"/>
      <c r="P427" s="30" t="s">
        <v>53</v>
      </c>
      <c r="Q427" s="20"/>
      <c r="R427" s="16" t="s">
        <v>54</v>
      </c>
    </row>
    <row r="428" spans="1:18" s="17" customFormat="1" ht="32.4" customHeight="1" x14ac:dyDescent="0.3">
      <c r="A428" s="297" t="s">
        <v>5530</v>
      </c>
      <c r="B428" s="298" t="s">
        <v>1027</v>
      </c>
      <c r="C428" s="29" t="s">
        <v>148</v>
      </c>
      <c r="D428" s="26">
        <v>1755000</v>
      </c>
      <c r="E428" s="26">
        <v>1755000</v>
      </c>
      <c r="F428" s="27">
        <v>0</v>
      </c>
      <c r="G428" s="27">
        <v>1755000</v>
      </c>
      <c r="H428" s="27">
        <v>0</v>
      </c>
      <c r="I428" s="7" t="s">
        <v>53</v>
      </c>
      <c r="J428" s="7"/>
      <c r="K428" s="7"/>
      <c r="L428" s="7"/>
      <c r="M428" s="27"/>
      <c r="N428" s="27">
        <v>0</v>
      </c>
      <c r="O428" s="7"/>
      <c r="P428" s="30" t="s">
        <v>53</v>
      </c>
      <c r="Q428" s="20"/>
      <c r="R428" s="16" t="s">
        <v>54</v>
      </c>
    </row>
    <row r="429" spans="1:18" s="17" customFormat="1" ht="32.4" customHeight="1" x14ac:dyDescent="0.3">
      <c r="A429" s="297" t="s">
        <v>5531</v>
      </c>
      <c r="B429" s="298" t="s">
        <v>1027</v>
      </c>
      <c r="C429" s="29" t="s">
        <v>148</v>
      </c>
      <c r="D429" s="26">
        <v>28499000</v>
      </c>
      <c r="E429" s="26">
        <v>28499000</v>
      </c>
      <c r="F429" s="27">
        <v>0</v>
      </c>
      <c r="G429" s="27">
        <v>28499000</v>
      </c>
      <c r="H429" s="27">
        <v>0</v>
      </c>
      <c r="I429" s="7" t="s">
        <v>53</v>
      </c>
      <c r="J429" s="7"/>
      <c r="K429" s="7"/>
      <c r="L429" s="7"/>
      <c r="M429" s="27"/>
      <c r="N429" s="27">
        <v>0</v>
      </c>
      <c r="O429" s="7"/>
      <c r="P429" s="30" t="s">
        <v>53</v>
      </c>
      <c r="Q429" s="20"/>
      <c r="R429" s="16" t="s">
        <v>54</v>
      </c>
    </row>
    <row r="430" spans="1:18" s="17" customFormat="1" ht="32.4" customHeight="1" x14ac:dyDescent="0.3">
      <c r="A430" s="297" t="s">
        <v>5532</v>
      </c>
      <c r="B430" s="298" t="s">
        <v>5377</v>
      </c>
      <c r="C430" s="29" t="s">
        <v>148</v>
      </c>
      <c r="D430" s="26">
        <v>16086905.999999998</v>
      </c>
      <c r="E430" s="26">
        <v>16086905.999999998</v>
      </c>
      <c r="F430" s="27">
        <v>0</v>
      </c>
      <c r="G430" s="27">
        <v>16086905.999999998</v>
      </c>
      <c r="H430" s="27">
        <v>0</v>
      </c>
      <c r="I430" s="7" t="s">
        <v>53</v>
      </c>
      <c r="J430" s="7"/>
      <c r="K430" s="7"/>
      <c r="L430" s="7"/>
      <c r="M430" s="27"/>
      <c r="N430" s="27">
        <v>0</v>
      </c>
      <c r="O430" s="7"/>
      <c r="P430" s="30" t="s">
        <v>53</v>
      </c>
      <c r="Q430" s="20"/>
      <c r="R430" s="16" t="s">
        <v>54</v>
      </c>
    </row>
    <row r="431" spans="1:18" s="17" customFormat="1" ht="32.4" customHeight="1" x14ac:dyDescent="0.3">
      <c r="A431" s="297" t="s">
        <v>5533</v>
      </c>
      <c r="B431" s="298" t="s">
        <v>5377</v>
      </c>
      <c r="C431" s="29" t="s">
        <v>148</v>
      </c>
      <c r="D431" s="26">
        <v>11807000</v>
      </c>
      <c r="E431" s="26">
        <v>11807000</v>
      </c>
      <c r="F431" s="27">
        <v>0</v>
      </c>
      <c r="G431" s="27">
        <v>11807000</v>
      </c>
      <c r="H431" s="27">
        <v>0</v>
      </c>
      <c r="I431" s="7" t="s">
        <v>53</v>
      </c>
      <c r="J431" s="7"/>
      <c r="K431" s="7"/>
      <c r="L431" s="7"/>
      <c r="M431" s="27"/>
      <c r="N431" s="27">
        <v>0</v>
      </c>
      <c r="O431" s="7"/>
      <c r="P431" s="30" t="s">
        <v>53</v>
      </c>
      <c r="Q431" s="20"/>
      <c r="R431" s="16" t="s">
        <v>54</v>
      </c>
    </row>
    <row r="432" spans="1:18" s="17" customFormat="1" ht="32.4" customHeight="1" x14ac:dyDescent="0.3">
      <c r="A432" s="297" t="s">
        <v>5534</v>
      </c>
      <c r="B432" s="298" t="s">
        <v>1029</v>
      </c>
      <c r="C432" s="29" t="s">
        <v>148</v>
      </c>
      <c r="D432" s="26">
        <v>49685398</v>
      </c>
      <c r="E432" s="26">
        <v>49685398</v>
      </c>
      <c r="F432" s="27">
        <v>0</v>
      </c>
      <c r="G432" s="27">
        <v>49685398</v>
      </c>
      <c r="H432" s="27">
        <v>0</v>
      </c>
      <c r="I432" s="7" t="s">
        <v>53</v>
      </c>
      <c r="J432" s="7"/>
      <c r="K432" s="7"/>
      <c r="L432" s="7"/>
      <c r="M432" s="27"/>
      <c r="N432" s="27">
        <v>0</v>
      </c>
      <c r="O432" s="7"/>
      <c r="P432" s="30" t="s">
        <v>53</v>
      </c>
      <c r="Q432" s="20"/>
      <c r="R432" s="16" t="s">
        <v>54</v>
      </c>
    </row>
    <row r="433" spans="1:18" s="17" customFormat="1" ht="32.4" customHeight="1" x14ac:dyDescent="0.3">
      <c r="A433" s="297" t="s">
        <v>5535</v>
      </c>
      <c r="B433" s="298" t="s">
        <v>5378</v>
      </c>
      <c r="C433" s="29" t="s">
        <v>148</v>
      </c>
      <c r="D433" s="26">
        <v>7000929</v>
      </c>
      <c r="E433" s="26">
        <v>7000929</v>
      </c>
      <c r="F433" s="27">
        <v>0</v>
      </c>
      <c r="G433" s="27">
        <v>7000929</v>
      </c>
      <c r="H433" s="27">
        <v>0</v>
      </c>
      <c r="I433" s="7" t="s">
        <v>53</v>
      </c>
      <c r="J433" s="7"/>
      <c r="K433" s="7"/>
      <c r="L433" s="7"/>
      <c r="M433" s="27"/>
      <c r="N433" s="27">
        <v>0</v>
      </c>
      <c r="O433" s="7"/>
      <c r="P433" s="30" t="s">
        <v>53</v>
      </c>
      <c r="Q433" s="20"/>
      <c r="R433" s="16" t="s">
        <v>54</v>
      </c>
    </row>
    <row r="434" spans="1:18" s="17" customFormat="1" ht="32.4" customHeight="1" x14ac:dyDescent="0.3">
      <c r="A434" s="297" t="s">
        <v>5530</v>
      </c>
      <c r="B434" s="298" t="s">
        <v>1031</v>
      </c>
      <c r="C434" s="29" t="s">
        <v>148</v>
      </c>
      <c r="D434" s="26">
        <v>2417000</v>
      </c>
      <c r="E434" s="26">
        <v>2417000</v>
      </c>
      <c r="F434" s="27">
        <v>0</v>
      </c>
      <c r="G434" s="27">
        <v>2417000</v>
      </c>
      <c r="H434" s="27">
        <v>0</v>
      </c>
      <c r="I434" s="7" t="s">
        <v>53</v>
      </c>
      <c r="J434" s="7"/>
      <c r="K434" s="7"/>
      <c r="L434" s="7"/>
      <c r="M434" s="27"/>
      <c r="N434" s="27">
        <v>0</v>
      </c>
      <c r="O434" s="7"/>
      <c r="P434" s="30" t="s">
        <v>53</v>
      </c>
      <c r="Q434" s="20"/>
      <c r="R434" s="16" t="s">
        <v>54</v>
      </c>
    </row>
    <row r="435" spans="1:18" s="17" customFormat="1" ht="32.4" customHeight="1" x14ac:dyDescent="0.3">
      <c r="A435" s="297" t="s">
        <v>5536</v>
      </c>
      <c r="B435" s="298" t="s">
        <v>1031</v>
      </c>
      <c r="C435" s="29" t="s">
        <v>148</v>
      </c>
      <c r="D435" s="26">
        <v>18705000</v>
      </c>
      <c r="E435" s="26">
        <v>18705000</v>
      </c>
      <c r="F435" s="27">
        <v>0</v>
      </c>
      <c r="G435" s="27">
        <v>18705000</v>
      </c>
      <c r="H435" s="27">
        <v>0</v>
      </c>
      <c r="I435" s="7" t="s">
        <v>53</v>
      </c>
      <c r="J435" s="7"/>
      <c r="K435" s="7"/>
      <c r="L435" s="7"/>
      <c r="M435" s="27"/>
      <c r="N435" s="27">
        <v>0</v>
      </c>
      <c r="O435" s="7"/>
      <c r="P435" s="30" t="s">
        <v>53</v>
      </c>
      <c r="Q435" s="20"/>
      <c r="R435" s="16" t="s">
        <v>54</v>
      </c>
    </row>
    <row r="436" spans="1:18" s="17" customFormat="1" ht="32.4" customHeight="1" x14ac:dyDescent="0.3">
      <c r="A436" s="297" t="s">
        <v>5505</v>
      </c>
      <c r="B436" s="298" t="s">
        <v>1033</v>
      </c>
      <c r="C436" s="29" t="s">
        <v>148</v>
      </c>
      <c r="D436" s="26">
        <v>16855000</v>
      </c>
      <c r="E436" s="26">
        <v>16855000</v>
      </c>
      <c r="F436" s="27">
        <v>0</v>
      </c>
      <c r="G436" s="27">
        <v>16855000</v>
      </c>
      <c r="H436" s="27">
        <v>0</v>
      </c>
      <c r="I436" s="7" t="s">
        <v>53</v>
      </c>
      <c r="J436" s="7"/>
      <c r="K436" s="7"/>
      <c r="L436" s="7"/>
      <c r="M436" s="27"/>
      <c r="N436" s="27">
        <v>0</v>
      </c>
      <c r="O436" s="7"/>
      <c r="P436" s="30" t="s">
        <v>53</v>
      </c>
      <c r="Q436" s="20"/>
      <c r="R436" s="16" t="s">
        <v>54</v>
      </c>
    </row>
    <row r="437" spans="1:18" s="17" customFormat="1" ht="32.4" customHeight="1" x14ac:dyDescent="0.3">
      <c r="A437" s="297" t="s">
        <v>5537</v>
      </c>
      <c r="B437" s="298" t="s">
        <v>5379</v>
      </c>
      <c r="C437" s="29" t="s">
        <v>148</v>
      </c>
      <c r="D437" s="26">
        <v>4912000</v>
      </c>
      <c r="E437" s="26">
        <v>4912000</v>
      </c>
      <c r="F437" s="27">
        <v>0</v>
      </c>
      <c r="G437" s="27">
        <v>4912000</v>
      </c>
      <c r="H437" s="27">
        <v>0</v>
      </c>
      <c r="I437" s="7" t="s">
        <v>53</v>
      </c>
      <c r="J437" s="7"/>
      <c r="K437" s="7"/>
      <c r="L437" s="7"/>
      <c r="M437" s="27"/>
      <c r="N437" s="27">
        <v>0</v>
      </c>
      <c r="O437" s="7"/>
      <c r="P437" s="30" t="s">
        <v>53</v>
      </c>
      <c r="Q437" s="20"/>
      <c r="R437" s="16" t="s">
        <v>54</v>
      </c>
    </row>
    <row r="438" spans="1:18" s="17" customFormat="1" ht="32.4" customHeight="1" x14ac:dyDescent="0.3">
      <c r="A438" s="297" t="s">
        <v>5538</v>
      </c>
      <c r="B438" s="298" t="s">
        <v>5380</v>
      </c>
      <c r="C438" s="29" t="s">
        <v>148</v>
      </c>
      <c r="D438" s="26">
        <v>14012000</v>
      </c>
      <c r="E438" s="26">
        <v>14012000</v>
      </c>
      <c r="F438" s="27">
        <v>0</v>
      </c>
      <c r="G438" s="27">
        <v>14012000</v>
      </c>
      <c r="H438" s="27">
        <v>0</v>
      </c>
      <c r="I438" s="7" t="s">
        <v>53</v>
      </c>
      <c r="J438" s="7"/>
      <c r="K438" s="7"/>
      <c r="L438" s="7"/>
      <c r="M438" s="27"/>
      <c r="N438" s="27">
        <v>0</v>
      </c>
      <c r="O438" s="7"/>
      <c r="P438" s="30" t="s">
        <v>53</v>
      </c>
      <c r="Q438" s="20"/>
      <c r="R438" s="16" t="s">
        <v>54</v>
      </c>
    </row>
    <row r="439" spans="1:18" s="17" customFormat="1" ht="32.4" customHeight="1" x14ac:dyDescent="0.3">
      <c r="A439" s="297" t="s">
        <v>5539</v>
      </c>
      <c r="B439" s="298" t="s">
        <v>5380</v>
      </c>
      <c r="C439" s="29" t="s">
        <v>148</v>
      </c>
      <c r="D439" s="26">
        <v>13698000</v>
      </c>
      <c r="E439" s="26">
        <v>13698000</v>
      </c>
      <c r="F439" s="27">
        <v>0</v>
      </c>
      <c r="G439" s="27">
        <v>13698000</v>
      </c>
      <c r="H439" s="27">
        <v>0</v>
      </c>
      <c r="I439" s="7" t="s">
        <v>53</v>
      </c>
      <c r="J439" s="7"/>
      <c r="K439" s="7"/>
      <c r="L439" s="7"/>
      <c r="M439" s="27"/>
      <c r="N439" s="27">
        <v>0</v>
      </c>
      <c r="O439" s="7"/>
      <c r="P439" s="30" t="s">
        <v>53</v>
      </c>
      <c r="Q439" s="20"/>
      <c r="R439" s="16" t="s">
        <v>54</v>
      </c>
    </row>
    <row r="440" spans="1:18" s="17" customFormat="1" ht="32.4" customHeight="1" x14ac:dyDescent="0.3">
      <c r="A440" s="297" t="s">
        <v>5540</v>
      </c>
      <c r="B440" s="298" t="s">
        <v>5380</v>
      </c>
      <c r="C440" s="29" t="s">
        <v>148</v>
      </c>
      <c r="D440" s="26">
        <v>14195000</v>
      </c>
      <c r="E440" s="26">
        <v>14195000</v>
      </c>
      <c r="F440" s="27">
        <v>0</v>
      </c>
      <c r="G440" s="27">
        <v>14195000</v>
      </c>
      <c r="H440" s="27">
        <v>0</v>
      </c>
      <c r="I440" s="7" t="s">
        <v>53</v>
      </c>
      <c r="J440" s="7"/>
      <c r="K440" s="7"/>
      <c r="L440" s="7"/>
      <c r="M440" s="27"/>
      <c r="N440" s="27">
        <v>0</v>
      </c>
      <c r="O440" s="7"/>
      <c r="P440" s="30" t="s">
        <v>53</v>
      </c>
      <c r="Q440" s="20"/>
      <c r="R440" s="16" t="s">
        <v>54</v>
      </c>
    </row>
    <row r="441" spans="1:18" s="17" customFormat="1" ht="32.4" customHeight="1" x14ac:dyDescent="0.3">
      <c r="A441" s="297" t="s">
        <v>5541</v>
      </c>
      <c r="B441" s="298" t="s">
        <v>1035</v>
      </c>
      <c r="C441" s="29" t="s">
        <v>148</v>
      </c>
      <c r="D441" s="26">
        <v>10938000</v>
      </c>
      <c r="E441" s="26">
        <v>10938000</v>
      </c>
      <c r="F441" s="27">
        <v>0</v>
      </c>
      <c r="G441" s="27">
        <v>10938000</v>
      </c>
      <c r="H441" s="27">
        <v>0</v>
      </c>
      <c r="I441" s="7" t="s">
        <v>53</v>
      </c>
      <c r="J441" s="7"/>
      <c r="K441" s="7"/>
      <c r="L441" s="7"/>
      <c r="M441" s="27"/>
      <c r="N441" s="27">
        <v>0</v>
      </c>
      <c r="O441" s="7"/>
      <c r="P441" s="30" t="s">
        <v>53</v>
      </c>
      <c r="Q441" s="20"/>
      <c r="R441" s="16" t="s">
        <v>54</v>
      </c>
    </row>
    <row r="442" spans="1:18" s="17" customFormat="1" ht="32.4" customHeight="1" x14ac:dyDescent="0.3">
      <c r="A442" s="297" t="s">
        <v>5542</v>
      </c>
      <c r="B442" s="298" t="s">
        <v>1035</v>
      </c>
      <c r="C442" s="29" t="s">
        <v>148</v>
      </c>
      <c r="D442" s="26">
        <v>10998000</v>
      </c>
      <c r="E442" s="26">
        <v>10998000</v>
      </c>
      <c r="F442" s="27">
        <v>0</v>
      </c>
      <c r="G442" s="27">
        <v>10998000</v>
      </c>
      <c r="H442" s="27">
        <v>0</v>
      </c>
      <c r="I442" s="7" t="s">
        <v>53</v>
      </c>
      <c r="J442" s="7"/>
      <c r="K442" s="7"/>
      <c r="L442" s="7"/>
      <c r="M442" s="27"/>
      <c r="N442" s="27">
        <v>0</v>
      </c>
      <c r="O442" s="7"/>
      <c r="P442" s="30" t="s">
        <v>53</v>
      </c>
      <c r="Q442" s="20"/>
      <c r="R442" s="16" t="s">
        <v>54</v>
      </c>
    </row>
    <row r="443" spans="1:18" s="17" customFormat="1" ht="32.4" customHeight="1" x14ac:dyDescent="0.3">
      <c r="A443" s="297" t="s">
        <v>5543</v>
      </c>
      <c r="B443" s="298" t="s">
        <v>1035</v>
      </c>
      <c r="C443" s="29" t="s">
        <v>148</v>
      </c>
      <c r="D443" s="26">
        <v>25997000</v>
      </c>
      <c r="E443" s="26">
        <v>25997000</v>
      </c>
      <c r="F443" s="27">
        <v>0</v>
      </c>
      <c r="G443" s="27">
        <v>25997000</v>
      </c>
      <c r="H443" s="27">
        <v>0</v>
      </c>
      <c r="I443" s="7" t="s">
        <v>53</v>
      </c>
      <c r="J443" s="7"/>
      <c r="K443" s="7"/>
      <c r="L443" s="7"/>
      <c r="M443" s="27"/>
      <c r="N443" s="27">
        <v>0</v>
      </c>
      <c r="O443" s="7"/>
      <c r="P443" s="30" t="s">
        <v>53</v>
      </c>
      <c r="Q443" s="20"/>
      <c r="R443" s="16" t="s">
        <v>54</v>
      </c>
    </row>
    <row r="444" spans="1:18" s="17" customFormat="1" ht="32.4" customHeight="1" x14ac:dyDescent="0.3">
      <c r="A444" s="297" t="s">
        <v>5544</v>
      </c>
      <c r="B444" s="298" t="s">
        <v>1037</v>
      </c>
      <c r="C444" s="29" t="s">
        <v>148</v>
      </c>
      <c r="D444" s="26">
        <v>7688554</v>
      </c>
      <c r="E444" s="26">
        <v>7688554</v>
      </c>
      <c r="F444" s="27">
        <v>0</v>
      </c>
      <c r="G444" s="27">
        <v>7688554</v>
      </c>
      <c r="H444" s="27">
        <v>0</v>
      </c>
      <c r="I444" s="7" t="s">
        <v>53</v>
      </c>
      <c r="J444" s="7"/>
      <c r="K444" s="7"/>
      <c r="L444" s="7"/>
      <c r="M444" s="27"/>
      <c r="N444" s="27">
        <v>0</v>
      </c>
      <c r="O444" s="7"/>
      <c r="P444" s="30" t="s">
        <v>53</v>
      </c>
      <c r="Q444" s="20"/>
      <c r="R444" s="16" t="s">
        <v>54</v>
      </c>
    </row>
    <row r="445" spans="1:18" s="17" customFormat="1" ht="32.4" customHeight="1" x14ac:dyDescent="0.3">
      <c r="A445" s="297" t="s">
        <v>5545</v>
      </c>
      <c r="B445" s="298" t="s">
        <v>1037</v>
      </c>
      <c r="C445" s="29" t="s">
        <v>148</v>
      </c>
      <c r="D445" s="26">
        <v>15427600</v>
      </c>
      <c r="E445" s="26">
        <v>15427600</v>
      </c>
      <c r="F445" s="27">
        <v>0</v>
      </c>
      <c r="G445" s="27">
        <v>15427600</v>
      </c>
      <c r="H445" s="27">
        <v>0</v>
      </c>
      <c r="I445" s="7" t="s">
        <v>53</v>
      </c>
      <c r="J445" s="7"/>
      <c r="K445" s="7"/>
      <c r="L445" s="7"/>
      <c r="M445" s="27"/>
      <c r="N445" s="27">
        <v>0</v>
      </c>
      <c r="O445" s="7"/>
      <c r="P445" s="30" t="s">
        <v>53</v>
      </c>
      <c r="Q445" s="20"/>
      <c r="R445" s="16" t="s">
        <v>54</v>
      </c>
    </row>
    <row r="446" spans="1:18" s="17" customFormat="1" ht="32.4" customHeight="1" x14ac:dyDescent="0.3">
      <c r="A446" s="297" t="s">
        <v>5546</v>
      </c>
      <c r="B446" s="298" t="s">
        <v>1037</v>
      </c>
      <c r="C446" s="29" t="s">
        <v>148</v>
      </c>
      <c r="D446" s="26">
        <v>8068848</v>
      </c>
      <c r="E446" s="26">
        <v>8068848</v>
      </c>
      <c r="F446" s="27">
        <v>0</v>
      </c>
      <c r="G446" s="27">
        <v>8068848</v>
      </c>
      <c r="H446" s="27">
        <v>0</v>
      </c>
      <c r="I446" s="7" t="s">
        <v>53</v>
      </c>
      <c r="J446" s="7"/>
      <c r="K446" s="7"/>
      <c r="L446" s="7"/>
      <c r="M446" s="27"/>
      <c r="N446" s="27">
        <v>0</v>
      </c>
      <c r="O446" s="7"/>
      <c r="P446" s="30" t="s">
        <v>53</v>
      </c>
      <c r="Q446" s="20"/>
      <c r="R446" s="16" t="s">
        <v>54</v>
      </c>
    </row>
    <row r="447" spans="1:18" s="17" customFormat="1" ht="32.4" customHeight="1" x14ac:dyDescent="0.3">
      <c r="A447" s="297" t="s">
        <v>3307</v>
      </c>
      <c r="B447" s="298" t="s">
        <v>1039</v>
      </c>
      <c r="C447" s="29" t="s">
        <v>148</v>
      </c>
      <c r="D447" s="26">
        <v>874000</v>
      </c>
      <c r="E447" s="26">
        <v>874000</v>
      </c>
      <c r="F447" s="27">
        <v>0</v>
      </c>
      <c r="G447" s="27">
        <v>874000</v>
      </c>
      <c r="H447" s="27">
        <v>0</v>
      </c>
      <c r="I447" s="7" t="s">
        <v>53</v>
      </c>
      <c r="J447" s="7"/>
      <c r="K447" s="7"/>
      <c r="L447" s="7"/>
      <c r="M447" s="27"/>
      <c r="N447" s="27">
        <v>0</v>
      </c>
      <c r="O447" s="7"/>
      <c r="P447" s="30" t="s">
        <v>53</v>
      </c>
      <c r="Q447" s="20"/>
      <c r="R447" s="16" t="s">
        <v>54</v>
      </c>
    </row>
    <row r="448" spans="1:18" s="17" customFormat="1" ht="32.4" customHeight="1" x14ac:dyDescent="0.3">
      <c r="A448" s="297" t="s">
        <v>5458</v>
      </c>
      <c r="B448" s="298" t="s">
        <v>1039</v>
      </c>
      <c r="C448" s="29" t="s">
        <v>148</v>
      </c>
      <c r="D448" s="26">
        <v>4315000</v>
      </c>
      <c r="E448" s="26">
        <v>4315000</v>
      </c>
      <c r="F448" s="27">
        <v>0</v>
      </c>
      <c r="G448" s="27">
        <v>4315000</v>
      </c>
      <c r="H448" s="27">
        <v>0</v>
      </c>
      <c r="I448" s="7" t="s">
        <v>53</v>
      </c>
      <c r="J448" s="7"/>
      <c r="K448" s="7"/>
      <c r="L448" s="7"/>
      <c r="M448" s="27"/>
      <c r="N448" s="27">
        <v>0</v>
      </c>
      <c r="O448" s="7"/>
      <c r="P448" s="30" t="s">
        <v>53</v>
      </c>
      <c r="Q448" s="20"/>
      <c r="R448" s="16" t="s">
        <v>54</v>
      </c>
    </row>
    <row r="449" spans="1:18" s="17" customFormat="1" ht="32.4" customHeight="1" x14ac:dyDescent="0.3">
      <c r="A449" s="297" t="s">
        <v>5547</v>
      </c>
      <c r="B449" s="298" t="s">
        <v>1039</v>
      </c>
      <c r="C449" s="29" t="s">
        <v>148</v>
      </c>
      <c r="D449" s="26">
        <v>2527000</v>
      </c>
      <c r="E449" s="26">
        <v>2527000</v>
      </c>
      <c r="F449" s="27">
        <v>0</v>
      </c>
      <c r="G449" s="27">
        <v>2527000</v>
      </c>
      <c r="H449" s="27">
        <v>0</v>
      </c>
      <c r="I449" s="7" t="s">
        <v>53</v>
      </c>
      <c r="J449" s="7"/>
      <c r="K449" s="7"/>
      <c r="L449" s="7"/>
      <c r="M449" s="27"/>
      <c r="N449" s="27">
        <v>0</v>
      </c>
      <c r="O449" s="7"/>
      <c r="P449" s="30" t="s">
        <v>53</v>
      </c>
      <c r="Q449" s="20"/>
      <c r="R449" s="16" t="s">
        <v>54</v>
      </c>
    </row>
    <row r="450" spans="1:18" s="17" customFormat="1" ht="32.4" customHeight="1" x14ac:dyDescent="0.3">
      <c r="A450" s="297" t="s">
        <v>5548</v>
      </c>
      <c r="B450" s="298" t="s">
        <v>1039</v>
      </c>
      <c r="C450" s="29" t="s">
        <v>148</v>
      </c>
      <c r="D450" s="26">
        <v>603000</v>
      </c>
      <c r="E450" s="26">
        <v>603000</v>
      </c>
      <c r="F450" s="27">
        <v>0</v>
      </c>
      <c r="G450" s="27">
        <v>603000</v>
      </c>
      <c r="H450" s="27">
        <v>0</v>
      </c>
      <c r="I450" s="7" t="s">
        <v>53</v>
      </c>
      <c r="J450" s="7"/>
      <c r="K450" s="7"/>
      <c r="L450" s="7"/>
      <c r="M450" s="27"/>
      <c r="N450" s="27">
        <v>0</v>
      </c>
      <c r="O450" s="7"/>
      <c r="P450" s="30" t="s">
        <v>53</v>
      </c>
      <c r="Q450" s="20"/>
      <c r="R450" s="16" t="s">
        <v>54</v>
      </c>
    </row>
    <row r="451" spans="1:18" s="17" customFormat="1" ht="32.4" customHeight="1" x14ac:dyDescent="0.3">
      <c r="A451" s="297" t="s">
        <v>5549</v>
      </c>
      <c r="B451" s="298" t="s">
        <v>1039</v>
      </c>
      <c r="C451" s="29" t="s">
        <v>148</v>
      </c>
      <c r="D451" s="26">
        <v>1688000</v>
      </c>
      <c r="E451" s="26">
        <v>1688000</v>
      </c>
      <c r="F451" s="27">
        <v>0</v>
      </c>
      <c r="G451" s="27">
        <v>1688000</v>
      </c>
      <c r="H451" s="27">
        <v>0</v>
      </c>
      <c r="I451" s="7" t="s">
        <v>53</v>
      </c>
      <c r="J451" s="7"/>
      <c r="K451" s="7"/>
      <c r="L451" s="7"/>
      <c r="M451" s="27"/>
      <c r="N451" s="27">
        <v>0</v>
      </c>
      <c r="O451" s="7"/>
      <c r="P451" s="30" t="s">
        <v>53</v>
      </c>
      <c r="Q451" s="20"/>
      <c r="R451" s="16" t="s">
        <v>54</v>
      </c>
    </row>
    <row r="452" spans="1:18" s="17" customFormat="1" ht="32.4" customHeight="1" x14ac:dyDescent="0.3">
      <c r="A452" s="297" t="s">
        <v>5465</v>
      </c>
      <c r="B452" s="298" t="s">
        <v>5381</v>
      </c>
      <c r="C452" s="29" t="s">
        <v>148</v>
      </c>
      <c r="D452" s="26">
        <v>10537469.000000002</v>
      </c>
      <c r="E452" s="26">
        <v>10537469.000000002</v>
      </c>
      <c r="F452" s="27">
        <v>0</v>
      </c>
      <c r="G452" s="27">
        <v>10537469.000000002</v>
      </c>
      <c r="H452" s="27">
        <v>0</v>
      </c>
      <c r="I452" s="7" t="s">
        <v>53</v>
      </c>
      <c r="J452" s="7"/>
      <c r="K452" s="7"/>
      <c r="L452" s="7"/>
      <c r="M452" s="27"/>
      <c r="N452" s="27">
        <v>0</v>
      </c>
      <c r="O452" s="7"/>
      <c r="P452" s="30" t="s">
        <v>53</v>
      </c>
      <c r="Q452" s="20"/>
      <c r="R452" s="16" t="s">
        <v>54</v>
      </c>
    </row>
    <row r="453" spans="1:18" s="17" customFormat="1" ht="32.4" customHeight="1" x14ac:dyDescent="0.3">
      <c r="A453" s="297" t="s">
        <v>5550</v>
      </c>
      <c r="B453" s="298" t="s">
        <v>5381</v>
      </c>
      <c r="C453" s="29" t="s">
        <v>148</v>
      </c>
      <c r="D453" s="26">
        <v>5722000</v>
      </c>
      <c r="E453" s="26">
        <v>5722000</v>
      </c>
      <c r="F453" s="27">
        <v>0</v>
      </c>
      <c r="G453" s="27">
        <v>5722000</v>
      </c>
      <c r="H453" s="27">
        <v>0</v>
      </c>
      <c r="I453" s="7" t="s">
        <v>53</v>
      </c>
      <c r="J453" s="7"/>
      <c r="K453" s="7"/>
      <c r="L453" s="7"/>
      <c r="M453" s="27"/>
      <c r="N453" s="27">
        <v>0</v>
      </c>
      <c r="O453" s="7"/>
      <c r="P453" s="30" t="s">
        <v>53</v>
      </c>
      <c r="Q453" s="20"/>
      <c r="R453" s="16" t="s">
        <v>54</v>
      </c>
    </row>
    <row r="454" spans="1:18" s="17" customFormat="1" ht="32.4" customHeight="1" x14ac:dyDescent="0.3">
      <c r="A454" s="297" t="s">
        <v>5551</v>
      </c>
      <c r="B454" s="298" t="s">
        <v>5381</v>
      </c>
      <c r="C454" s="29" t="s">
        <v>148</v>
      </c>
      <c r="D454" s="26">
        <v>26778785</v>
      </c>
      <c r="E454" s="26">
        <v>26778785</v>
      </c>
      <c r="F454" s="27">
        <v>0</v>
      </c>
      <c r="G454" s="27">
        <v>26778785</v>
      </c>
      <c r="H454" s="27">
        <v>0</v>
      </c>
      <c r="I454" s="7" t="s">
        <v>53</v>
      </c>
      <c r="J454" s="7"/>
      <c r="K454" s="7"/>
      <c r="L454" s="7"/>
      <c r="M454" s="27"/>
      <c r="N454" s="27">
        <v>0</v>
      </c>
      <c r="O454" s="7"/>
      <c r="P454" s="30" t="s">
        <v>53</v>
      </c>
      <c r="Q454" s="20"/>
      <c r="R454" s="16" t="s">
        <v>54</v>
      </c>
    </row>
    <row r="455" spans="1:18" s="17" customFormat="1" ht="32.4" customHeight="1" x14ac:dyDescent="0.3">
      <c r="A455" s="297" t="s">
        <v>5552</v>
      </c>
      <c r="B455" s="298" t="s">
        <v>1041</v>
      </c>
      <c r="C455" s="29" t="s">
        <v>148</v>
      </c>
      <c r="D455" s="26">
        <v>14546000</v>
      </c>
      <c r="E455" s="26">
        <v>14546000</v>
      </c>
      <c r="F455" s="27">
        <v>0</v>
      </c>
      <c r="G455" s="27">
        <v>14546000</v>
      </c>
      <c r="H455" s="27">
        <v>0</v>
      </c>
      <c r="I455" s="7" t="s">
        <v>53</v>
      </c>
      <c r="J455" s="7"/>
      <c r="K455" s="7"/>
      <c r="L455" s="7"/>
      <c r="M455" s="27"/>
      <c r="N455" s="27">
        <v>0</v>
      </c>
      <c r="O455" s="7"/>
      <c r="P455" s="30" t="s">
        <v>53</v>
      </c>
      <c r="Q455" s="20"/>
      <c r="R455" s="16" t="s">
        <v>54</v>
      </c>
    </row>
    <row r="456" spans="1:18" s="17" customFormat="1" ht="32.4" customHeight="1" x14ac:dyDescent="0.3">
      <c r="A456" s="297" t="s">
        <v>5553</v>
      </c>
      <c r="B456" s="298" t="s">
        <v>1041</v>
      </c>
      <c r="C456" s="29" t="s">
        <v>148</v>
      </c>
      <c r="D456" s="26">
        <v>10738000</v>
      </c>
      <c r="E456" s="26">
        <v>10738000</v>
      </c>
      <c r="F456" s="27">
        <v>0</v>
      </c>
      <c r="G456" s="27">
        <v>10738000</v>
      </c>
      <c r="H456" s="27">
        <v>0</v>
      </c>
      <c r="I456" s="7" t="s">
        <v>53</v>
      </c>
      <c r="J456" s="7"/>
      <c r="K456" s="7"/>
      <c r="L456" s="7"/>
      <c r="M456" s="27"/>
      <c r="N456" s="27">
        <v>0</v>
      </c>
      <c r="O456" s="7"/>
      <c r="P456" s="30" t="s">
        <v>53</v>
      </c>
      <c r="Q456" s="20"/>
      <c r="R456" s="16" t="s">
        <v>54</v>
      </c>
    </row>
    <row r="457" spans="1:18" s="17" customFormat="1" ht="32.4" customHeight="1" x14ac:dyDescent="0.3">
      <c r="A457" s="297" t="s">
        <v>5554</v>
      </c>
      <c r="B457" s="298" t="s">
        <v>1041</v>
      </c>
      <c r="C457" s="29" t="s">
        <v>148</v>
      </c>
      <c r="D457" s="26">
        <v>9244714</v>
      </c>
      <c r="E457" s="26">
        <v>9244714</v>
      </c>
      <c r="F457" s="27">
        <v>0</v>
      </c>
      <c r="G457" s="27">
        <v>9244714</v>
      </c>
      <c r="H457" s="27">
        <v>0</v>
      </c>
      <c r="I457" s="7" t="s">
        <v>53</v>
      </c>
      <c r="J457" s="7"/>
      <c r="K457" s="7"/>
      <c r="L457" s="7"/>
      <c r="M457" s="27"/>
      <c r="N457" s="27">
        <v>0</v>
      </c>
      <c r="O457" s="7"/>
      <c r="P457" s="30" t="s">
        <v>53</v>
      </c>
      <c r="Q457" s="20"/>
      <c r="R457" s="16" t="s">
        <v>54</v>
      </c>
    </row>
    <row r="458" spans="1:18" s="17" customFormat="1" ht="32.4" customHeight="1" x14ac:dyDescent="0.3">
      <c r="A458" s="297" t="s">
        <v>5555</v>
      </c>
      <c r="B458" s="298" t="s">
        <v>1043</v>
      </c>
      <c r="C458" s="29" t="s">
        <v>148</v>
      </c>
      <c r="D458" s="26">
        <v>7403000</v>
      </c>
      <c r="E458" s="26">
        <v>7403000</v>
      </c>
      <c r="F458" s="27">
        <v>0</v>
      </c>
      <c r="G458" s="27">
        <v>7403000</v>
      </c>
      <c r="H458" s="27">
        <v>0</v>
      </c>
      <c r="I458" s="7" t="s">
        <v>53</v>
      </c>
      <c r="J458" s="7"/>
      <c r="K458" s="7"/>
      <c r="L458" s="7"/>
      <c r="M458" s="27"/>
      <c r="N458" s="27">
        <v>0</v>
      </c>
      <c r="O458" s="7"/>
      <c r="P458" s="30" t="s">
        <v>53</v>
      </c>
      <c r="Q458" s="20"/>
      <c r="R458" s="16" t="s">
        <v>54</v>
      </c>
    </row>
    <row r="459" spans="1:18" s="17" customFormat="1" ht="32.4" customHeight="1" x14ac:dyDescent="0.3">
      <c r="A459" s="297" t="s">
        <v>5556</v>
      </c>
      <c r="B459" s="298" t="s">
        <v>1043</v>
      </c>
      <c r="C459" s="29" t="s">
        <v>148</v>
      </c>
      <c r="D459" s="26">
        <v>622000</v>
      </c>
      <c r="E459" s="26">
        <v>622000</v>
      </c>
      <c r="F459" s="27">
        <v>0</v>
      </c>
      <c r="G459" s="27">
        <v>622000</v>
      </c>
      <c r="H459" s="27">
        <v>0</v>
      </c>
      <c r="I459" s="7" t="s">
        <v>53</v>
      </c>
      <c r="J459" s="7"/>
      <c r="K459" s="7"/>
      <c r="L459" s="7"/>
      <c r="M459" s="27"/>
      <c r="N459" s="27">
        <v>0</v>
      </c>
      <c r="O459" s="7"/>
      <c r="P459" s="30" t="s">
        <v>53</v>
      </c>
      <c r="Q459" s="20"/>
      <c r="R459" s="16" t="s">
        <v>54</v>
      </c>
    </row>
    <row r="460" spans="1:18" s="17" customFormat="1" ht="32.4" customHeight="1" x14ac:dyDescent="0.3">
      <c r="A460" s="297" t="s">
        <v>5557</v>
      </c>
      <c r="B460" s="298" t="s">
        <v>1043</v>
      </c>
      <c r="C460" s="29" t="s">
        <v>148</v>
      </c>
      <c r="D460" s="26">
        <v>767000</v>
      </c>
      <c r="E460" s="26">
        <v>767000</v>
      </c>
      <c r="F460" s="27">
        <v>0</v>
      </c>
      <c r="G460" s="27">
        <v>767000</v>
      </c>
      <c r="H460" s="27">
        <v>0</v>
      </c>
      <c r="I460" s="7" t="s">
        <v>53</v>
      </c>
      <c r="J460" s="7"/>
      <c r="K460" s="7"/>
      <c r="L460" s="7"/>
      <c r="M460" s="27"/>
      <c r="N460" s="27">
        <v>0</v>
      </c>
      <c r="O460" s="7"/>
      <c r="P460" s="30" t="s">
        <v>53</v>
      </c>
      <c r="Q460" s="20"/>
      <c r="R460" s="16" t="s">
        <v>54</v>
      </c>
    </row>
    <row r="461" spans="1:18" s="17" customFormat="1" ht="32.4" customHeight="1" x14ac:dyDescent="0.3">
      <c r="A461" s="297" t="s">
        <v>5558</v>
      </c>
      <c r="B461" s="298" t="s">
        <v>1045</v>
      </c>
      <c r="C461" s="29" t="s">
        <v>148</v>
      </c>
      <c r="D461" s="26">
        <v>1080000</v>
      </c>
      <c r="E461" s="26">
        <v>1080000</v>
      </c>
      <c r="F461" s="27">
        <v>0</v>
      </c>
      <c r="G461" s="27">
        <v>1080000</v>
      </c>
      <c r="H461" s="27">
        <v>0</v>
      </c>
      <c r="I461" s="7" t="s">
        <v>53</v>
      </c>
      <c r="J461" s="7"/>
      <c r="K461" s="7"/>
      <c r="L461" s="7"/>
      <c r="M461" s="27"/>
      <c r="N461" s="27">
        <v>0</v>
      </c>
      <c r="O461" s="7"/>
      <c r="P461" s="30" t="s">
        <v>53</v>
      </c>
      <c r="Q461" s="20"/>
      <c r="R461" s="16" t="s">
        <v>54</v>
      </c>
    </row>
    <row r="462" spans="1:18" s="17" customFormat="1" ht="32.4" customHeight="1" x14ac:dyDescent="0.3">
      <c r="A462" s="297" t="s">
        <v>5559</v>
      </c>
      <c r="B462" s="298" t="s">
        <v>1045</v>
      </c>
      <c r="C462" s="29" t="s">
        <v>148</v>
      </c>
      <c r="D462" s="26">
        <v>5310000</v>
      </c>
      <c r="E462" s="26">
        <v>5310000</v>
      </c>
      <c r="F462" s="27">
        <v>0</v>
      </c>
      <c r="G462" s="27">
        <v>5310000</v>
      </c>
      <c r="H462" s="27">
        <v>0</v>
      </c>
      <c r="I462" s="7" t="s">
        <v>53</v>
      </c>
      <c r="J462" s="7"/>
      <c r="K462" s="7"/>
      <c r="L462" s="7"/>
      <c r="M462" s="27"/>
      <c r="N462" s="27">
        <v>0</v>
      </c>
      <c r="O462" s="7"/>
      <c r="P462" s="30" t="s">
        <v>53</v>
      </c>
      <c r="Q462" s="20"/>
      <c r="R462" s="16" t="s">
        <v>54</v>
      </c>
    </row>
    <row r="463" spans="1:18" s="17" customFormat="1" ht="32.4" customHeight="1" x14ac:dyDescent="0.3">
      <c r="A463" s="297" t="s">
        <v>1177</v>
      </c>
      <c r="B463" s="298" t="s">
        <v>1045</v>
      </c>
      <c r="C463" s="29" t="s">
        <v>148</v>
      </c>
      <c r="D463" s="26">
        <v>1141000</v>
      </c>
      <c r="E463" s="26">
        <v>1141000</v>
      </c>
      <c r="F463" s="27">
        <v>0</v>
      </c>
      <c r="G463" s="27">
        <v>1141000</v>
      </c>
      <c r="H463" s="27">
        <v>0</v>
      </c>
      <c r="I463" s="7" t="s">
        <v>53</v>
      </c>
      <c r="J463" s="7"/>
      <c r="K463" s="7"/>
      <c r="L463" s="7"/>
      <c r="M463" s="27"/>
      <c r="N463" s="27">
        <v>0</v>
      </c>
      <c r="O463" s="7"/>
      <c r="P463" s="30" t="s">
        <v>53</v>
      </c>
      <c r="Q463" s="20"/>
      <c r="R463" s="16" t="s">
        <v>54</v>
      </c>
    </row>
    <row r="464" spans="1:18" s="17" customFormat="1" ht="32.4" customHeight="1" x14ac:dyDescent="0.3">
      <c r="A464" s="297" t="s">
        <v>5531</v>
      </c>
      <c r="B464" s="298" t="s">
        <v>1045</v>
      </c>
      <c r="C464" s="29" t="s">
        <v>148</v>
      </c>
      <c r="D464" s="26">
        <v>3992000</v>
      </c>
      <c r="E464" s="26">
        <v>3992000</v>
      </c>
      <c r="F464" s="27">
        <v>0</v>
      </c>
      <c r="G464" s="27">
        <v>3992000</v>
      </c>
      <c r="H464" s="27">
        <v>0</v>
      </c>
      <c r="I464" s="7" t="s">
        <v>53</v>
      </c>
      <c r="J464" s="7"/>
      <c r="K464" s="7"/>
      <c r="L464" s="7"/>
      <c r="M464" s="27"/>
      <c r="N464" s="27">
        <v>0</v>
      </c>
      <c r="O464" s="7"/>
      <c r="P464" s="30" t="s">
        <v>53</v>
      </c>
      <c r="Q464" s="20"/>
      <c r="R464" s="16" t="s">
        <v>54</v>
      </c>
    </row>
    <row r="465" spans="1:18" s="17" customFormat="1" ht="32.4" customHeight="1" x14ac:dyDescent="0.3">
      <c r="A465" s="297" t="s">
        <v>5560</v>
      </c>
      <c r="B465" s="298" t="s">
        <v>1045</v>
      </c>
      <c r="C465" s="29" t="s">
        <v>148</v>
      </c>
      <c r="D465" s="26">
        <v>15171000</v>
      </c>
      <c r="E465" s="26">
        <v>15171000</v>
      </c>
      <c r="F465" s="27">
        <v>0</v>
      </c>
      <c r="G465" s="27">
        <v>15171000</v>
      </c>
      <c r="H465" s="27">
        <v>0</v>
      </c>
      <c r="I465" s="7" t="s">
        <v>53</v>
      </c>
      <c r="J465" s="7"/>
      <c r="K465" s="7"/>
      <c r="L465" s="7"/>
      <c r="M465" s="27"/>
      <c r="N465" s="27">
        <v>0</v>
      </c>
      <c r="O465" s="7"/>
      <c r="P465" s="30" t="s">
        <v>53</v>
      </c>
      <c r="Q465" s="20"/>
      <c r="R465" s="16" t="s">
        <v>54</v>
      </c>
    </row>
    <row r="466" spans="1:18" s="17" customFormat="1" ht="32.4" customHeight="1" x14ac:dyDescent="0.3">
      <c r="A466" s="297" t="s">
        <v>5561</v>
      </c>
      <c r="B466" s="298" t="s">
        <v>5382</v>
      </c>
      <c r="C466" s="29" t="s">
        <v>148</v>
      </c>
      <c r="D466" s="26">
        <v>5360735.0000000009</v>
      </c>
      <c r="E466" s="26">
        <v>5360735.0000000009</v>
      </c>
      <c r="F466" s="27">
        <v>0</v>
      </c>
      <c r="G466" s="27">
        <v>5360735.0000000009</v>
      </c>
      <c r="H466" s="27">
        <v>0</v>
      </c>
      <c r="I466" s="7" t="s">
        <v>53</v>
      </c>
      <c r="J466" s="7"/>
      <c r="K466" s="7"/>
      <c r="L466" s="7"/>
      <c r="M466" s="27"/>
      <c r="N466" s="27">
        <v>0</v>
      </c>
      <c r="O466" s="7"/>
      <c r="P466" s="30" t="s">
        <v>53</v>
      </c>
      <c r="Q466" s="20"/>
      <c r="R466" s="16" t="s">
        <v>54</v>
      </c>
    </row>
    <row r="467" spans="1:18" s="17" customFormat="1" ht="32.4" customHeight="1" x14ac:dyDescent="0.3">
      <c r="A467" s="297" t="s">
        <v>5562</v>
      </c>
      <c r="B467" s="298" t="s">
        <v>5382</v>
      </c>
      <c r="C467" s="29" t="s">
        <v>148</v>
      </c>
      <c r="D467" s="26">
        <v>4117685.9999999995</v>
      </c>
      <c r="E467" s="26">
        <v>4117685.9999999995</v>
      </c>
      <c r="F467" s="27">
        <v>0</v>
      </c>
      <c r="G467" s="27">
        <v>4117685.9999999995</v>
      </c>
      <c r="H467" s="27">
        <v>0</v>
      </c>
      <c r="I467" s="7" t="s">
        <v>53</v>
      </c>
      <c r="J467" s="7"/>
      <c r="K467" s="7"/>
      <c r="L467" s="7"/>
      <c r="M467" s="27"/>
      <c r="N467" s="27">
        <v>0</v>
      </c>
      <c r="O467" s="7"/>
      <c r="P467" s="30" t="s">
        <v>53</v>
      </c>
      <c r="Q467" s="20"/>
      <c r="R467" s="16" t="s">
        <v>54</v>
      </c>
    </row>
    <row r="468" spans="1:18" s="17" customFormat="1" ht="32.4" customHeight="1" x14ac:dyDescent="0.3">
      <c r="A468" s="297" t="s">
        <v>5563</v>
      </c>
      <c r="B468" s="298" t="s">
        <v>5382</v>
      </c>
      <c r="C468" s="29" t="s">
        <v>148</v>
      </c>
      <c r="D468" s="26">
        <v>7983724</v>
      </c>
      <c r="E468" s="26">
        <v>7983724</v>
      </c>
      <c r="F468" s="27">
        <v>0</v>
      </c>
      <c r="G468" s="27">
        <v>7983724</v>
      </c>
      <c r="H468" s="27">
        <v>0</v>
      </c>
      <c r="I468" s="7" t="s">
        <v>53</v>
      </c>
      <c r="J468" s="7"/>
      <c r="K468" s="7"/>
      <c r="L468" s="7"/>
      <c r="M468" s="27"/>
      <c r="N468" s="27">
        <v>0</v>
      </c>
      <c r="O468" s="7"/>
      <c r="P468" s="30" t="s">
        <v>53</v>
      </c>
      <c r="Q468" s="20"/>
      <c r="R468" s="16" t="s">
        <v>54</v>
      </c>
    </row>
    <row r="469" spans="1:18" s="17" customFormat="1" ht="32.4" customHeight="1" x14ac:dyDescent="0.3">
      <c r="A469" s="297" t="s">
        <v>5564</v>
      </c>
      <c r="B469" s="298" t="s">
        <v>5383</v>
      </c>
      <c r="C469" s="29" t="s">
        <v>148</v>
      </c>
      <c r="D469" s="26">
        <v>1741522</v>
      </c>
      <c r="E469" s="26">
        <v>1741522</v>
      </c>
      <c r="F469" s="27">
        <v>0</v>
      </c>
      <c r="G469" s="27">
        <v>1741522</v>
      </c>
      <c r="H469" s="27">
        <v>0</v>
      </c>
      <c r="I469" s="7" t="s">
        <v>53</v>
      </c>
      <c r="J469" s="7"/>
      <c r="K469" s="7"/>
      <c r="L469" s="7"/>
      <c r="M469" s="27"/>
      <c r="N469" s="27">
        <v>0</v>
      </c>
      <c r="O469" s="7"/>
      <c r="P469" s="30" t="s">
        <v>53</v>
      </c>
      <c r="Q469" s="20"/>
      <c r="R469" s="16" t="s">
        <v>54</v>
      </c>
    </row>
    <row r="470" spans="1:18" s="17" customFormat="1" ht="32.4" customHeight="1" x14ac:dyDescent="0.3">
      <c r="A470" s="297" t="s">
        <v>5565</v>
      </c>
      <c r="B470" s="298" t="s">
        <v>5383</v>
      </c>
      <c r="C470" s="29" t="s">
        <v>148</v>
      </c>
      <c r="D470" s="26">
        <v>3064814.0000000005</v>
      </c>
      <c r="E470" s="26">
        <v>3064814.0000000005</v>
      </c>
      <c r="F470" s="27">
        <v>0</v>
      </c>
      <c r="G470" s="27">
        <v>3064814.0000000005</v>
      </c>
      <c r="H470" s="27">
        <v>0</v>
      </c>
      <c r="I470" s="7" t="s">
        <v>53</v>
      </c>
      <c r="J470" s="7"/>
      <c r="K470" s="7"/>
      <c r="L470" s="7"/>
      <c r="M470" s="27"/>
      <c r="N470" s="27">
        <v>0</v>
      </c>
      <c r="O470" s="7"/>
      <c r="P470" s="30" t="s">
        <v>53</v>
      </c>
      <c r="Q470" s="20"/>
      <c r="R470" s="16" t="s">
        <v>54</v>
      </c>
    </row>
    <row r="471" spans="1:18" s="17" customFormat="1" ht="32.4" customHeight="1" x14ac:dyDescent="0.3">
      <c r="A471" s="297" t="s">
        <v>5566</v>
      </c>
      <c r="B471" s="298" t="s">
        <v>5383</v>
      </c>
      <c r="C471" s="29" t="s">
        <v>148</v>
      </c>
      <c r="D471" s="26">
        <v>8563486</v>
      </c>
      <c r="E471" s="26">
        <v>8563486</v>
      </c>
      <c r="F471" s="27">
        <v>0</v>
      </c>
      <c r="G471" s="27">
        <v>8563486</v>
      </c>
      <c r="H471" s="27">
        <v>0</v>
      </c>
      <c r="I471" s="7" t="s">
        <v>53</v>
      </c>
      <c r="J471" s="7"/>
      <c r="K471" s="7"/>
      <c r="L471" s="7"/>
      <c r="M471" s="27"/>
      <c r="N471" s="27">
        <v>0</v>
      </c>
      <c r="O471" s="7"/>
      <c r="P471" s="30" t="s">
        <v>53</v>
      </c>
      <c r="Q471" s="20"/>
      <c r="R471" s="16" t="s">
        <v>54</v>
      </c>
    </row>
    <row r="472" spans="1:18" s="17" customFormat="1" ht="32.4" customHeight="1" x14ac:dyDescent="0.3">
      <c r="A472" s="297" t="s">
        <v>5567</v>
      </c>
      <c r="B472" s="298" t="s">
        <v>5384</v>
      </c>
      <c r="C472" s="29" t="s">
        <v>148</v>
      </c>
      <c r="D472" s="26">
        <v>2918284</v>
      </c>
      <c r="E472" s="26">
        <v>2918284</v>
      </c>
      <c r="F472" s="27">
        <v>0</v>
      </c>
      <c r="G472" s="27">
        <v>2918284</v>
      </c>
      <c r="H472" s="27">
        <v>0</v>
      </c>
      <c r="I472" s="7" t="s">
        <v>53</v>
      </c>
      <c r="J472" s="7"/>
      <c r="K472" s="7"/>
      <c r="L472" s="7"/>
      <c r="M472" s="27"/>
      <c r="N472" s="27">
        <v>0</v>
      </c>
      <c r="O472" s="7"/>
      <c r="P472" s="30" t="s">
        <v>53</v>
      </c>
      <c r="Q472" s="20"/>
      <c r="R472" s="16" t="s">
        <v>54</v>
      </c>
    </row>
    <row r="473" spans="1:18" s="17" customFormat="1" ht="32.4" customHeight="1" x14ac:dyDescent="0.3">
      <c r="A473" s="297" t="s">
        <v>5568</v>
      </c>
      <c r="B473" s="298" t="s">
        <v>5384</v>
      </c>
      <c r="C473" s="29" t="s">
        <v>148</v>
      </c>
      <c r="D473" s="26">
        <v>1841745.0000000002</v>
      </c>
      <c r="E473" s="26">
        <v>1841745.0000000002</v>
      </c>
      <c r="F473" s="27">
        <v>0</v>
      </c>
      <c r="G473" s="27">
        <v>1841745.0000000002</v>
      </c>
      <c r="H473" s="27">
        <v>0</v>
      </c>
      <c r="I473" s="7" t="s">
        <v>53</v>
      </c>
      <c r="J473" s="7"/>
      <c r="K473" s="7"/>
      <c r="L473" s="7"/>
      <c r="M473" s="27"/>
      <c r="N473" s="27">
        <v>0</v>
      </c>
      <c r="O473" s="7"/>
      <c r="P473" s="30" t="s">
        <v>53</v>
      </c>
      <c r="Q473" s="20"/>
      <c r="R473" s="16" t="s">
        <v>54</v>
      </c>
    </row>
    <row r="474" spans="1:18" s="17" customFormat="1" ht="32.4" customHeight="1" x14ac:dyDescent="0.3">
      <c r="A474" s="297" t="s">
        <v>5569</v>
      </c>
      <c r="B474" s="298" t="s">
        <v>5384</v>
      </c>
      <c r="C474" s="29" t="s">
        <v>148</v>
      </c>
      <c r="D474" s="26">
        <v>5254866</v>
      </c>
      <c r="E474" s="26">
        <v>5254866</v>
      </c>
      <c r="F474" s="27">
        <v>0</v>
      </c>
      <c r="G474" s="27">
        <v>5254866</v>
      </c>
      <c r="H474" s="27">
        <v>0</v>
      </c>
      <c r="I474" s="7" t="s">
        <v>53</v>
      </c>
      <c r="J474" s="7"/>
      <c r="K474" s="7"/>
      <c r="L474" s="7"/>
      <c r="M474" s="27"/>
      <c r="N474" s="27">
        <v>0</v>
      </c>
      <c r="O474" s="7"/>
      <c r="P474" s="30" t="s">
        <v>53</v>
      </c>
      <c r="Q474" s="20"/>
      <c r="R474" s="16" t="s">
        <v>54</v>
      </c>
    </row>
    <row r="475" spans="1:18" s="17" customFormat="1" ht="32.4" customHeight="1" x14ac:dyDescent="0.3">
      <c r="A475" s="297" t="s">
        <v>5570</v>
      </c>
      <c r="B475" s="298" t="s">
        <v>5385</v>
      </c>
      <c r="C475" s="29" t="s">
        <v>148</v>
      </c>
      <c r="D475" s="26">
        <v>4350000</v>
      </c>
      <c r="E475" s="26">
        <v>4350000</v>
      </c>
      <c r="F475" s="27">
        <v>0</v>
      </c>
      <c r="G475" s="27">
        <v>4350000</v>
      </c>
      <c r="H475" s="27">
        <v>0</v>
      </c>
      <c r="I475" s="7" t="s">
        <v>53</v>
      </c>
      <c r="J475" s="7"/>
      <c r="K475" s="7"/>
      <c r="L475" s="7"/>
      <c r="M475" s="27"/>
      <c r="N475" s="27">
        <v>0</v>
      </c>
      <c r="O475" s="7"/>
      <c r="P475" s="30" t="s">
        <v>53</v>
      </c>
      <c r="Q475" s="20"/>
      <c r="R475" s="16" t="s">
        <v>54</v>
      </c>
    </row>
    <row r="476" spans="1:18" s="17" customFormat="1" ht="32.4" customHeight="1" x14ac:dyDescent="0.3">
      <c r="A476" s="297" t="s">
        <v>5571</v>
      </c>
      <c r="B476" s="298" t="s">
        <v>5385</v>
      </c>
      <c r="C476" s="29" t="s">
        <v>148</v>
      </c>
      <c r="D476" s="26">
        <v>5985070</v>
      </c>
      <c r="E476" s="26">
        <v>5985070</v>
      </c>
      <c r="F476" s="27">
        <v>0</v>
      </c>
      <c r="G476" s="27">
        <v>5985070</v>
      </c>
      <c r="H476" s="27">
        <v>0</v>
      </c>
      <c r="I476" s="7" t="s">
        <v>53</v>
      </c>
      <c r="J476" s="7"/>
      <c r="K476" s="7"/>
      <c r="L476" s="7"/>
      <c r="M476" s="27"/>
      <c r="N476" s="27">
        <v>0</v>
      </c>
      <c r="O476" s="7"/>
      <c r="P476" s="30" t="s">
        <v>53</v>
      </c>
      <c r="Q476" s="20"/>
      <c r="R476" s="16" t="s">
        <v>54</v>
      </c>
    </row>
    <row r="477" spans="1:18" s="17" customFormat="1" ht="32.4" customHeight="1" x14ac:dyDescent="0.3">
      <c r="A477" s="297" t="s">
        <v>5572</v>
      </c>
      <c r="B477" s="298" t="s">
        <v>5385</v>
      </c>
      <c r="C477" s="29" t="s">
        <v>148</v>
      </c>
      <c r="D477" s="26">
        <v>15466000</v>
      </c>
      <c r="E477" s="26">
        <v>15466000</v>
      </c>
      <c r="F477" s="27">
        <v>0</v>
      </c>
      <c r="G477" s="27">
        <v>15466000</v>
      </c>
      <c r="H477" s="27">
        <v>0</v>
      </c>
      <c r="I477" s="7" t="s">
        <v>53</v>
      </c>
      <c r="J477" s="7"/>
      <c r="K477" s="7"/>
      <c r="L477" s="7"/>
      <c r="M477" s="27"/>
      <c r="N477" s="27">
        <v>0</v>
      </c>
      <c r="O477" s="7"/>
      <c r="P477" s="30" t="s">
        <v>53</v>
      </c>
      <c r="Q477" s="20"/>
      <c r="R477" s="16" t="s">
        <v>54</v>
      </c>
    </row>
    <row r="478" spans="1:18" s="17" customFormat="1" ht="32.4" customHeight="1" x14ac:dyDescent="0.3">
      <c r="A478" s="297" t="s">
        <v>5573</v>
      </c>
      <c r="B478" s="298" t="s">
        <v>5386</v>
      </c>
      <c r="C478" s="29" t="s">
        <v>148</v>
      </c>
      <c r="D478" s="26">
        <v>8809050</v>
      </c>
      <c r="E478" s="26">
        <v>8809050</v>
      </c>
      <c r="F478" s="27">
        <v>0</v>
      </c>
      <c r="G478" s="27">
        <v>8809050</v>
      </c>
      <c r="H478" s="27">
        <v>0</v>
      </c>
      <c r="I478" s="7" t="s">
        <v>53</v>
      </c>
      <c r="J478" s="7"/>
      <c r="K478" s="7"/>
      <c r="L478" s="7"/>
      <c r="M478" s="27"/>
      <c r="N478" s="27">
        <v>0</v>
      </c>
      <c r="O478" s="7"/>
      <c r="P478" s="30" t="s">
        <v>53</v>
      </c>
      <c r="Q478" s="20"/>
      <c r="R478" s="16" t="s">
        <v>54</v>
      </c>
    </row>
    <row r="479" spans="1:18" s="17" customFormat="1" ht="32.4" customHeight="1" x14ac:dyDescent="0.3">
      <c r="A479" s="297" t="s">
        <v>5574</v>
      </c>
      <c r="B479" s="298" t="s">
        <v>5386</v>
      </c>
      <c r="C479" s="29" t="s">
        <v>148</v>
      </c>
      <c r="D479" s="26">
        <v>3266645</v>
      </c>
      <c r="E479" s="26">
        <v>3266645</v>
      </c>
      <c r="F479" s="27">
        <v>0</v>
      </c>
      <c r="G479" s="27">
        <v>3266645</v>
      </c>
      <c r="H479" s="27">
        <v>0</v>
      </c>
      <c r="I479" s="7" t="s">
        <v>53</v>
      </c>
      <c r="J479" s="7"/>
      <c r="K479" s="7"/>
      <c r="L479" s="7"/>
      <c r="M479" s="27"/>
      <c r="N479" s="27">
        <v>0</v>
      </c>
      <c r="O479" s="7"/>
      <c r="P479" s="30" t="s">
        <v>53</v>
      </c>
      <c r="Q479" s="20"/>
      <c r="R479" s="16" t="s">
        <v>54</v>
      </c>
    </row>
    <row r="480" spans="1:18" s="17" customFormat="1" ht="32.4" customHeight="1" x14ac:dyDescent="0.3">
      <c r="A480" s="297" t="s">
        <v>5448</v>
      </c>
      <c r="B480" s="298" t="s">
        <v>5386</v>
      </c>
      <c r="C480" s="29" t="s">
        <v>148</v>
      </c>
      <c r="D480" s="26">
        <v>6866000</v>
      </c>
      <c r="E480" s="26">
        <v>6866000</v>
      </c>
      <c r="F480" s="27">
        <v>0</v>
      </c>
      <c r="G480" s="27">
        <v>6866000</v>
      </c>
      <c r="H480" s="27">
        <v>0</v>
      </c>
      <c r="I480" s="7" t="s">
        <v>53</v>
      </c>
      <c r="J480" s="7"/>
      <c r="K480" s="7"/>
      <c r="L480" s="7"/>
      <c r="M480" s="27"/>
      <c r="N480" s="27">
        <v>0</v>
      </c>
      <c r="O480" s="7"/>
      <c r="P480" s="30" t="s">
        <v>53</v>
      </c>
      <c r="Q480" s="20"/>
      <c r="R480" s="16" t="s">
        <v>54</v>
      </c>
    </row>
    <row r="481" spans="1:18" s="17" customFormat="1" ht="32.4" customHeight="1" x14ac:dyDescent="0.3">
      <c r="A481" s="297" t="s">
        <v>5510</v>
      </c>
      <c r="B481" s="298" t="s">
        <v>5386</v>
      </c>
      <c r="C481" s="29" t="s">
        <v>148</v>
      </c>
      <c r="D481" s="26">
        <v>2963630</v>
      </c>
      <c r="E481" s="26">
        <v>2963630</v>
      </c>
      <c r="F481" s="27">
        <v>0</v>
      </c>
      <c r="G481" s="27">
        <v>2963630</v>
      </c>
      <c r="H481" s="27">
        <v>0</v>
      </c>
      <c r="I481" s="7" t="s">
        <v>53</v>
      </c>
      <c r="J481" s="7"/>
      <c r="K481" s="7"/>
      <c r="L481" s="7"/>
      <c r="M481" s="27"/>
      <c r="N481" s="27">
        <v>0</v>
      </c>
      <c r="O481" s="7"/>
      <c r="P481" s="30" t="s">
        <v>53</v>
      </c>
      <c r="Q481" s="20"/>
      <c r="R481" s="16" t="s">
        <v>54</v>
      </c>
    </row>
    <row r="482" spans="1:18" s="17" customFormat="1" ht="32.4" customHeight="1" x14ac:dyDescent="0.3">
      <c r="A482" s="297" t="s">
        <v>5575</v>
      </c>
      <c r="B482" s="298" t="s">
        <v>5387</v>
      </c>
      <c r="C482" s="29" t="s">
        <v>148</v>
      </c>
      <c r="D482" s="26">
        <v>5083000</v>
      </c>
      <c r="E482" s="26">
        <v>5083000</v>
      </c>
      <c r="F482" s="27">
        <v>0</v>
      </c>
      <c r="G482" s="27">
        <v>5083000</v>
      </c>
      <c r="H482" s="27">
        <v>0</v>
      </c>
      <c r="I482" s="7" t="s">
        <v>53</v>
      </c>
      <c r="J482" s="7"/>
      <c r="K482" s="7"/>
      <c r="L482" s="7"/>
      <c r="M482" s="27"/>
      <c r="N482" s="27">
        <v>0</v>
      </c>
      <c r="O482" s="7"/>
      <c r="P482" s="30" t="s">
        <v>53</v>
      </c>
      <c r="Q482" s="20"/>
      <c r="R482" s="16" t="s">
        <v>54</v>
      </c>
    </row>
    <row r="483" spans="1:18" s="17" customFormat="1" ht="32.4" customHeight="1" x14ac:dyDescent="0.3">
      <c r="A483" s="297" t="s">
        <v>5576</v>
      </c>
      <c r="B483" s="298" t="s">
        <v>5387</v>
      </c>
      <c r="C483" s="29" t="s">
        <v>148</v>
      </c>
      <c r="D483" s="26">
        <v>4129000</v>
      </c>
      <c r="E483" s="26">
        <v>4129000</v>
      </c>
      <c r="F483" s="27">
        <v>0</v>
      </c>
      <c r="G483" s="27">
        <v>4129000</v>
      </c>
      <c r="H483" s="27">
        <v>0</v>
      </c>
      <c r="I483" s="7" t="s">
        <v>53</v>
      </c>
      <c r="J483" s="7"/>
      <c r="K483" s="7"/>
      <c r="L483" s="7"/>
      <c r="M483" s="27"/>
      <c r="N483" s="27">
        <v>0</v>
      </c>
      <c r="O483" s="7"/>
      <c r="P483" s="30" t="s">
        <v>53</v>
      </c>
      <c r="Q483" s="20"/>
      <c r="R483" s="16" t="s">
        <v>54</v>
      </c>
    </row>
    <row r="484" spans="1:18" s="17" customFormat="1" ht="32.4" customHeight="1" x14ac:dyDescent="0.3">
      <c r="A484" s="297" t="s">
        <v>5577</v>
      </c>
      <c r="B484" s="298" t="s">
        <v>5387</v>
      </c>
      <c r="C484" s="29" t="s">
        <v>148</v>
      </c>
      <c r="D484" s="26">
        <v>4255000</v>
      </c>
      <c r="E484" s="26">
        <v>4255000</v>
      </c>
      <c r="F484" s="27">
        <v>0</v>
      </c>
      <c r="G484" s="27">
        <v>4255000</v>
      </c>
      <c r="H484" s="27">
        <v>0</v>
      </c>
      <c r="I484" s="7" t="s">
        <v>53</v>
      </c>
      <c r="J484" s="7"/>
      <c r="K484" s="7"/>
      <c r="L484" s="7"/>
      <c r="M484" s="27"/>
      <c r="N484" s="27">
        <v>0</v>
      </c>
      <c r="O484" s="7"/>
      <c r="P484" s="30" t="s">
        <v>53</v>
      </c>
      <c r="Q484" s="20"/>
      <c r="R484" s="16" t="s">
        <v>54</v>
      </c>
    </row>
    <row r="485" spans="1:18" s="17" customFormat="1" ht="32.4" customHeight="1" x14ac:dyDescent="0.3">
      <c r="A485" s="297" t="s">
        <v>5578</v>
      </c>
      <c r="B485" s="298" t="s">
        <v>5388</v>
      </c>
      <c r="C485" s="29" t="s">
        <v>148</v>
      </c>
      <c r="D485" s="26">
        <v>19192000</v>
      </c>
      <c r="E485" s="26">
        <v>19192000</v>
      </c>
      <c r="F485" s="27">
        <v>0</v>
      </c>
      <c r="G485" s="27">
        <v>19192000</v>
      </c>
      <c r="H485" s="27">
        <v>0</v>
      </c>
      <c r="I485" s="7" t="s">
        <v>53</v>
      </c>
      <c r="J485" s="7"/>
      <c r="K485" s="7"/>
      <c r="L485" s="7"/>
      <c r="M485" s="27"/>
      <c r="N485" s="27">
        <v>0</v>
      </c>
      <c r="O485" s="7"/>
      <c r="P485" s="30" t="s">
        <v>53</v>
      </c>
      <c r="Q485" s="20"/>
      <c r="R485" s="16" t="s">
        <v>54</v>
      </c>
    </row>
    <row r="486" spans="1:18" s="17" customFormat="1" ht="32.4" customHeight="1" x14ac:dyDescent="0.3">
      <c r="A486" s="297" t="s">
        <v>5579</v>
      </c>
      <c r="B486" s="298" t="s">
        <v>5388</v>
      </c>
      <c r="C486" s="29" t="s">
        <v>148</v>
      </c>
      <c r="D486" s="26">
        <v>1561000</v>
      </c>
      <c r="E486" s="26">
        <v>1561000</v>
      </c>
      <c r="F486" s="27">
        <v>0</v>
      </c>
      <c r="G486" s="27">
        <v>1561000</v>
      </c>
      <c r="H486" s="27">
        <v>0</v>
      </c>
      <c r="I486" s="7" t="s">
        <v>53</v>
      </c>
      <c r="J486" s="7"/>
      <c r="K486" s="7"/>
      <c r="L486" s="7"/>
      <c r="M486" s="27"/>
      <c r="N486" s="27">
        <v>0</v>
      </c>
      <c r="O486" s="7"/>
      <c r="P486" s="30" t="s">
        <v>53</v>
      </c>
      <c r="Q486" s="20"/>
      <c r="R486" s="16" t="s">
        <v>54</v>
      </c>
    </row>
    <row r="487" spans="1:18" s="17" customFormat="1" ht="32.4" customHeight="1" x14ac:dyDescent="0.3">
      <c r="A487" s="297" t="s">
        <v>5580</v>
      </c>
      <c r="B487" s="298" t="s">
        <v>5388</v>
      </c>
      <c r="C487" s="29" t="s">
        <v>148</v>
      </c>
      <c r="D487" s="26">
        <v>329000</v>
      </c>
      <c r="E487" s="26">
        <v>329000</v>
      </c>
      <c r="F487" s="27">
        <v>0</v>
      </c>
      <c r="G487" s="27">
        <v>329000</v>
      </c>
      <c r="H487" s="27">
        <v>0</v>
      </c>
      <c r="I487" s="7" t="s">
        <v>53</v>
      </c>
      <c r="J487" s="7"/>
      <c r="K487" s="7"/>
      <c r="L487" s="7"/>
      <c r="M487" s="27"/>
      <c r="N487" s="27">
        <v>0</v>
      </c>
      <c r="O487" s="7"/>
      <c r="P487" s="30" t="s">
        <v>53</v>
      </c>
      <c r="Q487" s="20"/>
      <c r="R487" s="16" t="s">
        <v>54</v>
      </c>
    </row>
    <row r="488" spans="1:18" s="17" customFormat="1" ht="32.4" customHeight="1" x14ac:dyDescent="0.3">
      <c r="A488" s="297" t="s">
        <v>5581</v>
      </c>
      <c r="B488" s="298" t="s">
        <v>5388</v>
      </c>
      <c r="C488" s="29" t="s">
        <v>148</v>
      </c>
      <c r="D488" s="26">
        <v>1419000</v>
      </c>
      <c r="E488" s="26">
        <v>1419000</v>
      </c>
      <c r="F488" s="27">
        <v>0</v>
      </c>
      <c r="G488" s="27">
        <v>1419000</v>
      </c>
      <c r="H488" s="27">
        <v>0</v>
      </c>
      <c r="I488" s="7" t="s">
        <v>53</v>
      </c>
      <c r="J488" s="7"/>
      <c r="K488" s="7"/>
      <c r="L488" s="7"/>
      <c r="M488" s="27"/>
      <c r="N488" s="27">
        <v>0</v>
      </c>
      <c r="O488" s="7"/>
      <c r="P488" s="30" t="s">
        <v>53</v>
      </c>
      <c r="Q488" s="20"/>
      <c r="R488" s="16" t="s">
        <v>54</v>
      </c>
    </row>
    <row r="489" spans="1:18" s="17" customFormat="1" ht="32.4" customHeight="1" x14ac:dyDescent="0.3">
      <c r="A489" s="297" t="s">
        <v>5582</v>
      </c>
      <c r="B489" s="298" t="s">
        <v>5389</v>
      </c>
      <c r="C489" s="29" t="s">
        <v>148</v>
      </c>
      <c r="D489" s="26">
        <v>2187000</v>
      </c>
      <c r="E489" s="26">
        <v>2187000</v>
      </c>
      <c r="F489" s="27">
        <v>0</v>
      </c>
      <c r="G489" s="27">
        <v>2187000</v>
      </c>
      <c r="H489" s="27">
        <v>0</v>
      </c>
      <c r="I489" s="7" t="s">
        <v>53</v>
      </c>
      <c r="J489" s="7"/>
      <c r="K489" s="7"/>
      <c r="L489" s="7"/>
      <c r="M489" s="27"/>
      <c r="N489" s="27">
        <v>0</v>
      </c>
      <c r="O489" s="7"/>
      <c r="P489" s="30" t="s">
        <v>53</v>
      </c>
      <c r="Q489" s="20"/>
      <c r="R489" s="16" t="s">
        <v>54</v>
      </c>
    </row>
    <row r="490" spans="1:18" s="17" customFormat="1" ht="32.4" customHeight="1" x14ac:dyDescent="0.3">
      <c r="A490" s="297" t="s">
        <v>5583</v>
      </c>
      <c r="B490" s="298" t="s">
        <v>5389</v>
      </c>
      <c r="C490" s="29" t="s">
        <v>148</v>
      </c>
      <c r="D490" s="26">
        <v>1742000</v>
      </c>
      <c r="E490" s="26">
        <v>1742000</v>
      </c>
      <c r="F490" s="27">
        <v>0</v>
      </c>
      <c r="G490" s="27">
        <v>1742000</v>
      </c>
      <c r="H490" s="27">
        <v>0</v>
      </c>
      <c r="I490" s="7" t="s">
        <v>53</v>
      </c>
      <c r="J490" s="7"/>
      <c r="K490" s="7"/>
      <c r="L490" s="7"/>
      <c r="M490" s="27"/>
      <c r="N490" s="27">
        <v>0</v>
      </c>
      <c r="O490" s="7"/>
      <c r="P490" s="30" t="s">
        <v>53</v>
      </c>
      <c r="Q490" s="20"/>
      <c r="R490" s="16" t="s">
        <v>54</v>
      </c>
    </row>
    <row r="491" spans="1:18" s="17" customFormat="1" ht="32.4" customHeight="1" x14ac:dyDescent="0.3">
      <c r="A491" s="297" t="s">
        <v>5584</v>
      </c>
      <c r="B491" s="298" t="s">
        <v>5389</v>
      </c>
      <c r="C491" s="29" t="s">
        <v>148</v>
      </c>
      <c r="D491" s="26">
        <v>6438000</v>
      </c>
      <c r="E491" s="26">
        <v>6438000</v>
      </c>
      <c r="F491" s="27">
        <v>0</v>
      </c>
      <c r="G491" s="27">
        <v>6438000</v>
      </c>
      <c r="H491" s="27">
        <v>0</v>
      </c>
      <c r="I491" s="7" t="s">
        <v>53</v>
      </c>
      <c r="J491" s="7"/>
      <c r="K491" s="7"/>
      <c r="L491" s="7"/>
      <c r="M491" s="27"/>
      <c r="N491" s="27">
        <v>0</v>
      </c>
      <c r="O491" s="7"/>
      <c r="P491" s="30" t="s">
        <v>53</v>
      </c>
      <c r="Q491" s="20"/>
      <c r="R491" s="16" t="s">
        <v>54</v>
      </c>
    </row>
    <row r="492" spans="1:18" s="17" customFormat="1" ht="32.4" customHeight="1" x14ac:dyDescent="0.3">
      <c r="A492" s="297" t="s">
        <v>5585</v>
      </c>
      <c r="B492" s="298" t="s">
        <v>5390</v>
      </c>
      <c r="C492" s="29" t="s">
        <v>148</v>
      </c>
      <c r="D492" s="26">
        <v>1040000</v>
      </c>
      <c r="E492" s="26">
        <v>1040000</v>
      </c>
      <c r="F492" s="27">
        <v>0</v>
      </c>
      <c r="G492" s="27">
        <v>1040000</v>
      </c>
      <c r="H492" s="27">
        <v>0</v>
      </c>
      <c r="I492" s="7" t="s">
        <v>53</v>
      </c>
      <c r="J492" s="7"/>
      <c r="K492" s="7"/>
      <c r="L492" s="7"/>
      <c r="M492" s="27"/>
      <c r="N492" s="27">
        <v>0</v>
      </c>
      <c r="O492" s="7"/>
      <c r="P492" s="30" t="s">
        <v>53</v>
      </c>
      <c r="Q492" s="20"/>
      <c r="R492" s="16" t="s">
        <v>54</v>
      </c>
    </row>
    <row r="493" spans="1:18" s="17" customFormat="1" ht="32.4" customHeight="1" x14ac:dyDescent="0.3">
      <c r="A493" s="297" t="s">
        <v>5586</v>
      </c>
      <c r="B493" s="298" t="s">
        <v>5390</v>
      </c>
      <c r="C493" s="29" t="s">
        <v>148</v>
      </c>
      <c r="D493" s="26">
        <v>554442</v>
      </c>
      <c r="E493" s="26">
        <v>554442</v>
      </c>
      <c r="F493" s="27">
        <v>0</v>
      </c>
      <c r="G493" s="27">
        <v>554442</v>
      </c>
      <c r="H493" s="27">
        <v>0</v>
      </c>
      <c r="I493" s="7" t="s">
        <v>53</v>
      </c>
      <c r="J493" s="7"/>
      <c r="K493" s="7"/>
      <c r="L493" s="7"/>
      <c r="M493" s="27"/>
      <c r="N493" s="27">
        <v>0</v>
      </c>
      <c r="O493" s="7"/>
      <c r="P493" s="30" t="s">
        <v>53</v>
      </c>
      <c r="Q493" s="20"/>
      <c r="R493" s="16" t="s">
        <v>54</v>
      </c>
    </row>
    <row r="494" spans="1:18" s="17" customFormat="1" ht="32.4" customHeight="1" x14ac:dyDescent="0.3">
      <c r="A494" s="297" t="s">
        <v>5587</v>
      </c>
      <c r="B494" s="298" t="s">
        <v>5390</v>
      </c>
      <c r="C494" s="29" t="s">
        <v>148</v>
      </c>
      <c r="D494" s="26">
        <v>1887174</v>
      </c>
      <c r="E494" s="26">
        <v>1887174</v>
      </c>
      <c r="F494" s="27">
        <v>0</v>
      </c>
      <c r="G494" s="27">
        <v>1887174</v>
      </c>
      <c r="H494" s="27">
        <v>0</v>
      </c>
      <c r="I494" s="7" t="s">
        <v>53</v>
      </c>
      <c r="J494" s="7"/>
      <c r="K494" s="7"/>
      <c r="L494" s="7"/>
      <c r="M494" s="27"/>
      <c r="N494" s="27">
        <v>0</v>
      </c>
      <c r="O494" s="7"/>
      <c r="P494" s="30" t="s">
        <v>53</v>
      </c>
      <c r="Q494" s="20"/>
      <c r="R494" s="16" t="s">
        <v>54</v>
      </c>
    </row>
    <row r="495" spans="1:18" s="17" customFormat="1" ht="32.4" customHeight="1" x14ac:dyDescent="0.3">
      <c r="A495" s="297" t="s">
        <v>5588</v>
      </c>
      <c r="B495" s="298" t="s">
        <v>5391</v>
      </c>
      <c r="C495" s="29" t="s">
        <v>148</v>
      </c>
      <c r="D495" s="26">
        <v>6271000</v>
      </c>
      <c r="E495" s="26">
        <v>6271000</v>
      </c>
      <c r="F495" s="27">
        <v>0</v>
      </c>
      <c r="G495" s="27">
        <v>6271000</v>
      </c>
      <c r="H495" s="27">
        <v>0</v>
      </c>
      <c r="I495" s="7" t="s">
        <v>53</v>
      </c>
      <c r="J495" s="7"/>
      <c r="K495" s="7"/>
      <c r="L495" s="7"/>
      <c r="M495" s="27"/>
      <c r="N495" s="27">
        <v>0</v>
      </c>
      <c r="O495" s="7"/>
      <c r="P495" s="30" t="s">
        <v>53</v>
      </c>
      <c r="Q495" s="20"/>
      <c r="R495" s="16" t="s">
        <v>54</v>
      </c>
    </row>
    <row r="496" spans="1:18" s="17" customFormat="1" ht="32.4" customHeight="1" x14ac:dyDescent="0.3">
      <c r="A496" s="297" t="s">
        <v>5589</v>
      </c>
      <c r="B496" s="298" t="s">
        <v>5391</v>
      </c>
      <c r="C496" s="29" t="s">
        <v>148</v>
      </c>
      <c r="D496" s="26">
        <v>3193810</v>
      </c>
      <c r="E496" s="26">
        <v>3193810</v>
      </c>
      <c r="F496" s="27">
        <v>0</v>
      </c>
      <c r="G496" s="27">
        <v>3193810</v>
      </c>
      <c r="H496" s="27">
        <v>0</v>
      </c>
      <c r="I496" s="7" t="s">
        <v>53</v>
      </c>
      <c r="J496" s="7"/>
      <c r="K496" s="7"/>
      <c r="L496" s="7"/>
      <c r="M496" s="27"/>
      <c r="N496" s="27">
        <v>0</v>
      </c>
      <c r="O496" s="7"/>
      <c r="P496" s="30" t="s">
        <v>53</v>
      </c>
      <c r="Q496" s="20"/>
      <c r="R496" s="16" t="s">
        <v>54</v>
      </c>
    </row>
    <row r="497" spans="1:18" s="17" customFormat="1" ht="32.4" customHeight="1" x14ac:dyDescent="0.3">
      <c r="A497" s="297" t="s">
        <v>5590</v>
      </c>
      <c r="B497" s="298" t="s">
        <v>5391</v>
      </c>
      <c r="C497" s="29" t="s">
        <v>148</v>
      </c>
      <c r="D497" s="26">
        <v>2013626</v>
      </c>
      <c r="E497" s="26">
        <v>2013626</v>
      </c>
      <c r="F497" s="27">
        <v>0</v>
      </c>
      <c r="G497" s="27">
        <v>2013626</v>
      </c>
      <c r="H497" s="27">
        <v>0</v>
      </c>
      <c r="I497" s="7" t="s">
        <v>53</v>
      </c>
      <c r="J497" s="7"/>
      <c r="K497" s="7"/>
      <c r="L497" s="7"/>
      <c r="M497" s="27"/>
      <c r="N497" s="27">
        <v>0</v>
      </c>
      <c r="O497" s="7"/>
      <c r="P497" s="30" t="s">
        <v>53</v>
      </c>
      <c r="Q497" s="20"/>
      <c r="R497" s="16" t="s">
        <v>54</v>
      </c>
    </row>
    <row r="498" spans="1:18" s="17" customFormat="1" ht="32.4" customHeight="1" x14ac:dyDescent="0.3">
      <c r="A498" s="297" t="s">
        <v>5591</v>
      </c>
      <c r="B498" s="298" t="s">
        <v>5391</v>
      </c>
      <c r="C498" s="29" t="s">
        <v>148</v>
      </c>
      <c r="D498" s="26">
        <v>11519095.000000002</v>
      </c>
      <c r="E498" s="26">
        <v>11519095.000000002</v>
      </c>
      <c r="F498" s="27">
        <v>0</v>
      </c>
      <c r="G498" s="27">
        <v>11519095.000000002</v>
      </c>
      <c r="H498" s="27">
        <v>0</v>
      </c>
      <c r="I498" s="7" t="s">
        <v>53</v>
      </c>
      <c r="J498" s="7"/>
      <c r="K498" s="7"/>
      <c r="L498" s="7"/>
      <c r="M498" s="27"/>
      <c r="N498" s="27">
        <v>0</v>
      </c>
      <c r="O498" s="7"/>
      <c r="P498" s="30" t="s">
        <v>53</v>
      </c>
      <c r="Q498" s="20"/>
      <c r="R498" s="16" t="s">
        <v>54</v>
      </c>
    </row>
    <row r="499" spans="1:18" s="17" customFormat="1" ht="32.4" customHeight="1" x14ac:dyDescent="0.3">
      <c r="A499" s="297" t="s">
        <v>2753</v>
      </c>
      <c r="B499" s="298" t="s">
        <v>1047</v>
      </c>
      <c r="C499" s="29" t="s">
        <v>148</v>
      </c>
      <c r="D499" s="26">
        <v>8334000</v>
      </c>
      <c r="E499" s="26">
        <v>8334000</v>
      </c>
      <c r="F499" s="27">
        <v>0</v>
      </c>
      <c r="G499" s="27">
        <v>8334000</v>
      </c>
      <c r="H499" s="27">
        <v>0</v>
      </c>
      <c r="I499" s="7" t="s">
        <v>53</v>
      </c>
      <c r="J499" s="7"/>
      <c r="K499" s="7"/>
      <c r="L499" s="7"/>
      <c r="M499" s="27"/>
      <c r="N499" s="27">
        <v>0</v>
      </c>
      <c r="O499" s="7"/>
      <c r="P499" s="30" t="s">
        <v>53</v>
      </c>
      <c r="Q499" s="20"/>
      <c r="R499" s="16" t="s">
        <v>54</v>
      </c>
    </row>
    <row r="500" spans="1:18" s="17" customFormat="1" ht="32.4" customHeight="1" x14ac:dyDescent="0.3">
      <c r="A500" s="297" t="s">
        <v>5592</v>
      </c>
      <c r="B500" s="298" t="s">
        <v>1049</v>
      </c>
      <c r="C500" s="29" t="s">
        <v>148</v>
      </c>
      <c r="D500" s="26">
        <v>3929000</v>
      </c>
      <c r="E500" s="26">
        <v>3929000</v>
      </c>
      <c r="F500" s="27">
        <v>0</v>
      </c>
      <c r="G500" s="27">
        <v>3929000</v>
      </c>
      <c r="H500" s="27">
        <v>0</v>
      </c>
      <c r="I500" s="7" t="s">
        <v>53</v>
      </c>
      <c r="J500" s="7"/>
      <c r="K500" s="7"/>
      <c r="L500" s="7"/>
      <c r="M500" s="27"/>
      <c r="N500" s="27">
        <v>0</v>
      </c>
      <c r="O500" s="7"/>
      <c r="P500" s="30" t="s">
        <v>53</v>
      </c>
      <c r="Q500" s="20"/>
      <c r="R500" s="16" t="s">
        <v>54</v>
      </c>
    </row>
    <row r="501" spans="1:18" s="17" customFormat="1" ht="32.4" customHeight="1" x14ac:dyDescent="0.3">
      <c r="A501" s="297" t="s">
        <v>5593</v>
      </c>
      <c r="B501" s="298" t="s">
        <v>5392</v>
      </c>
      <c r="C501" s="29" t="s">
        <v>148</v>
      </c>
      <c r="D501" s="26">
        <v>4132255</v>
      </c>
      <c r="E501" s="26">
        <v>4132255</v>
      </c>
      <c r="F501" s="27">
        <v>0</v>
      </c>
      <c r="G501" s="27">
        <v>4132255</v>
      </c>
      <c r="H501" s="27">
        <v>0</v>
      </c>
      <c r="I501" s="7" t="s">
        <v>53</v>
      </c>
      <c r="J501" s="7"/>
      <c r="K501" s="7"/>
      <c r="L501" s="7"/>
      <c r="M501" s="27"/>
      <c r="N501" s="27">
        <v>0</v>
      </c>
      <c r="O501" s="7"/>
      <c r="P501" s="30" t="s">
        <v>53</v>
      </c>
      <c r="Q501" s="20"/>
      <c r="R501" s="16" t="s">
        <v>54</v>
      </c>
    </row>
    <row r="502" spans="1:18" s="17" customFormat="1" ht="32.4" customHeight="1" x14ac:dyDescent="0.3">
      <c r="A502" s="297" t="s">
        <v>5594</v>
      </c>
      <c r="B502" s="298" t="s">
        <v>5393</v>
      </c>
      <c r="C502" s="29" t="s">
        <v>148</v>
      </c>
      <c r="D502" s="26">
        <v>11932000</v>
      </c>
      <c r="E502" s="26">
        <v>11932000</v>
      </c>
      <c r="F502" s="27">
        <v>0</v>
      </c>
      <c r="G502" s="27">
        <v>11932000</v>
      </c>
      <c r="H502" s="27">
        <v>0</v>
      </c>
      <c r="I502" s="7" t="s">
        <v>53</v>
      </c>
      <c r="J502" s="7"/>
      <c r="K502" s="7"/>
      <c r="L502" s="7"/>
      <c r="M502" s="27"/>
      <c r="N502" s="27">
        <v>0</v>
      </c>
      <c r="O502" s="7"/>
      <c r="P502" s="30" t="s">
        <v>53</v>
      </c>
      <c r="Q502" s="20"/>
      <c r="R502" s="16" t="s">
        <v>54</v>
      </c>
    </row>
    <row r="503" spans="1:18" s="17" customFormat="1" ht="32.4" customHeight="1" x14ac:dyDescent="0.3">
      <c r="A503" s="297" t="s">
        <v>5595</v>
      </c>
      <c r="B503" s="298" t="s">
        <v>5394</v>
      </c>
      <c r="C503" s="29" t="s">
        <v>148</v>
      </c>
      <c r="D503" s="26">
        <v>16082000</v>
      </c>
      <c r="E503" s="26">
        <v>16082000</v>
      </c>
      <c r="F503" s="27">
        <v>0</v>
      </c>
      <c r="G503" s="27">
        <v>16082000</v>
      </c>
      <c r="H503" s="27">
        <v>0</v>
      </c>
      <c r="I503" s="7" t="s">
        <v>53</v>
      </c>
      <c r="J503" s="7"/>
      <c r="K503" s="7"/>
      <c r="L503" s="7"/>
      <c r="M503" s="27"/>
      <c r="N503" s="27">
        <v>0</v>
      </c>
      <c r="O503" s="7"/>
      <c r="P503" s="30" t="s">
        <v>53</v>
      </c>
      <c r="Q503" s="20"/>
      <c r="R503" s="16" t="s">
        <v>54</v>
      </c>
    </row>
    <row r="504" spans="1:18" s="17" customFormat="1" ht="32.4" customHeight="1" x14ac:dyDescent="0.3">
      <c r="A504" s="297" t="s">
        <v>5596</v>
      </c>
      <c r="B504" s="298" t="s">
        <v>1051</v>
      </c>
      <c r="C504" s="29" t="s">
        <v>148</v>
      </c>
      <c r="D504" s="26">
        <v>3150000</v>
      </c>
      <c r="E504" s="26">
        <v>3150000</v>
      </c>
      <c r="F504" s="27">
        <v>0</v>
      </c>
      <c r="G504" s="27">
        <v>3150000</v>
      </c>
      <c r="H504" s="27">
        <v>0</v>
      </c>
      <c r="I504" s="7" t="s">
        <v>53</v>
      </c>
      <c r="J504" s="7"/>
      <c r="K504" s="7"/>
      <c r="L504" s="7"/>
      <c r="M504" s="27"/>
      <c r="N504" s="27">
        <v>0</v>
      </c>
      <c r="O504" s="7"/>
      <c r="P504" s="30" t="s">
        <v>53</v>
      </c>
      <c r="Q504" s="20"/>
      <c r="R504" s="16" t="s">
        <v>54</v>
      </c>
    </row>
    <row r="505" spans="1:18" s="17" customFormat="1" ht="32.4" customHeight="1" x14ac:dyDescent="0.3">
      <c r="A505" s="297" t="s">
        <v>5440</v>
      </c>
      <c r="B505" s="298" t="s">
        <v>5395</v>
      </c>
      <c r="C505" s="29" t="s">
        <v>148</v>
      </c>
      <c r="D505" s="26">
        <v>15966700</v>
      </c>
      <c r="E505" s="26">
        <v>15966700</v>
      </c>
      <c r="F505" s="27">
        <v>0</v>
      </c>
      <c r="G505" s="27">
        <v>15966700</v>
      </c>
      <c r="H505" s="27">
        <v>0</v>
      </c>
      <c r="I505" s="7" t="s">
        <v>53</v>
      </c>
      <c r="J505" s="7"/>
      <c r="K505" s="7"/>
      <c r="L505" s="7"/>
      <c r="M505" s="27"/>
      <c r="N505" s="27">
        <v>0</v>
      </c>
      <c r="O505" s="7"/>
      <c r="P505" s="30" t="s">
        <v>53</v>
      </c>
      <c r="Q505" s="20"/>
      <c r="R505" s="16" t="s">
        <v>54</v>
      </c>
    </row>
    <row r="506" spans="1:18" s="17" customFormat="1" ht="32.4" customHeight="1" x14ac:dyDescent="0.3">
      <c r="A506" s="297" t="s">
        <v>5597</v>
      </c>
      <c r="B506" s="298" t="s">
        <v>1052</v>
      </c>
      <c r="C506" s="29" t="s">
        <v>148</v>
      </c>
      <c r="D506" s="26">
        <v>2169000</v>
      </c>
      <c r="E506" s="26">
        <v>2169000</v>
      </c>
      <c r="F506" s="27">
        <v>0</v>
      </c>
      <c r="G506" s="27">
        <v>2169000</v>
      </c>
      <c r="H506" s="27">
        <v>0</v>
      </c>
      <c r="I506" s="7" t="s">
        <v>53</v>
      </c>
      <c r="J506" s="7"/>
      <c r="K506" s="7"/>
      <c r="L506" s="7"/>
      <c r="M506" s="27"/>
      <c r="N506" s="27">
        <v>0</v>
      </c>
      <c r="O506" s="7"/>
      <c r="P506" s="30" t="s">
        <v>53</v>
      </c>
      <c r="Q506" s="20"/>
      <c r="R506" s="16" t="s">
        <v>54</v>
      </c>
    </row>
    <row r="507" spans="1:18" s="17" customFormat="1" ht="32.4" customHeight="1" x14ac:dyDescent="0.3">
      <c r="A507" s="297" t="s">
        <v>5598</v>
      </c>
      <c r="B507" s="298" t="s">
        <v>1054</v>
      </c>
      <c r="C507" s="29" t="s">
        <v>148</v>
      </c>
      <c r="D507" s="26">
        <v>10061000</v>
      </c>
      <c r="E507" s="26">
        <v>10061000</v>
      </c>
      <c r="F507" s="27">
        <v>0</v>
      </c>
      <c r="G507" s="27">
        <v>10061000</v>
      </c>
      <c r="H507" s="27">
        <v>0</v>
      </c>
      <c r="I507" s="7" t="s">
        <v>53</v>
      </c>
      <c r="J507" s="7"/>
      <c r="K507" s="7"/>
      <c r="L507" s="7"/>
      <c r="M507" s="27"/>
      <c r="N507" s="27">
        <v>0</v>
      </c>
      <c r="O507" s="7"/>
      <c r="P507" s="30" t="s">
        <v>53</v>
      </c>
      <c r="Q507" s="20"/>
      <c r="R507" s="16" t="s">
        <v>54</v>
      </c>
    </row>
    <row r="508" spans="1:18" s="17" customFormat="1" ht="32.4" customHeight="1" x14ac:dyDescent="0.3">
      <c r="A508" s="297" t="s">
        <v>5599</v>
      </c>
      <c r="B508" s="298" t="s">
        <v>5396</v>
      </c>
      <c r="C508" s="29" t="s">
        <v>148</v>
      </c>
      <c r="D508" s="26">
        <v>11119466</v>
      </c>
      <c r="E508" s="26">
        <v>11119466</v>
      </c>
      <c r="F508" s="27">
        <v>0</v>
      </c>
      <c r="G508" s="27">
        <v>11119466</v>
      </c>
      <c r="H508" s="27">
        <v>0</v>
      </c>
      <c r="I508" s="7" t="s">
        <v>53</v>
      </c>
      <c r="J508" s="7"/>
      <c r="K508" s="7"/>
      <c r="L508" s="7"/>
      <c r="M508" s="27"/>
      <c r="N508" s="27">
        <v>0</v>
      </c>
      <c r="O508" s="7"/>
      <c r="P508" s="30" t="s">
        <v>53</v>
      </c>
      <c r="Q508" s="20"/>
      <c r="R508" s="16" t="s">
        <v>54</v>
      </c>
    </row>
    <row r="509" spans="1:18" s="17" customFormat="1" ht="32.4" customHeight="1" x14ac:dyDescent="0.3">
      <c r="A509" s="297" t="s">
        <v>5600</v>
      </c>
      <c r="B509" s="298" t="s">
        <v>5397</v>
      </c>
      <c r="C509" s="29" t="s">
        <v>148</v>
      </c>
      <c r="D509" s="26">
        <v>4985452.9999999991</v>
      </c>
      <c r="E509" s="26">
        <v>4985452.9999999991</v>
      </c>
      <c r="F509" s="27">
        <v>0</v>
      </c>
      <c r="G509" s="27">
        <v>4985452.9999999991</v>
      </c>
      <c r="H509" s="27">
        <v>0</v>
      </c>
      <c r="I509" s="7" t="s">
        <v>53</v>
      </c>
      <c r="J509" s="7"/>
      <c r="K509" s="7"/>
      <c r="L509" s="7"/>
      <c r="M509" s="27"/>
      <c r="N509" s="27">
        <v>0</v>
      </c>
      <c r="O509" s="7"/>
      <c r="P509" s="30" t="s">
        <v>53</v>
      </c>
      <c r="Q509" s="20"/>
      <c r="R509" s="16" t="s">
        <v>54</v>
      </c>
    </row>
    <row r="510" spans="1:18" s="17" customFormat="1" ht="32.4" customHeight="1" x14ac:dyDescent="0.3">
      <c r="A510" s="297" t="s">
        <v>5601</v>
      </c>
      <c r="B510" s="298" t="s">
        <v>5398</v>
      </c>
      <c r="C510" s="29" t="s">
        <v>148</v>
      </c>
      <c r="D510" s="26">
        <v>10825014</v>
      </c>
      <c r="E510" s="26">
        <v>10825014</v>
      </c>
      <c r="F510" s="27">
        <v>0</v>
      </c>
      <c r="G510" s="27">
        <v>10825014</v>
      </c>
      <c r="H510" s="27">
        <v>0</v>
      </c>
      <c r="I510" s="7" t="s">
        <v>53</v>
      </c>
      <c r="J510" s="7"/>
      <c r="K510" s="7"/>
      <c r="L510" s="7"/>
      <c r="M510" s="27"/>
      <c r="N510" s="27">
        <v>0</v>
      </c>
      <c r="O510" s="7"/>
      <c r="P510" s="30" t="s">
        <v>53</v>
      </c>
      <c r="Q510" s="20"/>
      <c r="R510" s="16" t="s">
        <v>54</v>
      </c>
    </row>
    <row r="511" spans="1:18" s="17" customFormat="1" ht="32.4" customHeight="1" x14ac:dyDescent="0.3">
      <c r="A511" s="297" t="s">
        <v>5602</v>
      </c>
      <c r="B511" s="298" t="s">
        <v>5399</v>
      </c>
      <c r="C511" s="29" t="s">
        <v>148</v>
      </c>
      <c r="D511" s="26">
        <v>6734000</v>
      </c>
      <c r="E511" s="26">
        <v>6734000</v>
      </c>
      <c r="F511" s="27">
        <v>0</v>
      </c>
      <c r="G511" s="27">
        <v>6734000</v>
      </c>
      <c r="H511" s="27">
        <v>0</v>
      </c>
      <c r="I511" s="7" t="s">
        <v>53</v>
      </c>
      <c r="J511" s="7"/>
      <c r="K511" s="7"/>
      <c r="L511" s="7"/>
      <c r="M511" s="27"/>
      <c r="N511" s="27">
        <v>0</v>
      </c>
      <c r="O511" s="7"/>
      <c r="P511" s="30" t="s">
        <v>53</v>
      </c>
      <c r="Q511" s="20"/>
      <c r="R511" s="16" t="s">
        <v>54</v>
      </c>
    </row>
    <row r="512" spans="1:18" s="17" customFormat="1" ht="32.4" customHeight="1" x14ac:dyDescent="0.3">
      <c r="A512" s="299" t="s">
        <v>5603</v>
      </c>
      <c r="B512" s="300" t="s">
        <v>5400</v>
      </c>
      <c r="C512" s="29" t="s">
        <v>148</v>
      </c>
      <c r="D512" s="26">
        <v>7812680</v>
      </c>
      <c r="E512" s="26">
        <v>7812680</v>
      </c>
      <c r="F512" s="27">
        <v>0</v>
      </c>
      <c r="G512" s="27">
        <v>7812680</v>
      </c>
      <c r="H512" s="27">
        <v>0</v>
      </c>
      <c r="I512" s="7" t="s">
        <v>53</v>
      </c>
      <c r="J512" s="7"/>
      <c r="K512" s="7"/>
      <c r="L512" s="7"/>
      <c r="M512" s="27"/>
      <c r="N512" s="27">
        <v>0</v>
      </c>
      <c r="O512" s="7"/>
      <c r="P512" s="30" t="s">
        <v>53</v>
      </c>
      <c r="Q512" s="20"/>
      <c r="R512" s="16" t="s">
        <v>54</v>
      </c>
    </row>
    <row r="513" spans="1:18" s="17" customFormat="1" ht="32.4" customHeight="1" x14ac:dyDescent="0.3">
      <c r="A513" s="91" t="s">
        <v>5604</v>
      </c>
      <c r="B513" s="25" t="s">
        <v>5401</v>
      </c>
      <c r="C513" s="29" t="s">
        <v>148</v>
      </c>
      <c r="D513" s="26">
        <v>4000000</v>
      </c>
      <c r="E513" s="26">
        <v>4000000</v>
      </c>
      <c r="F513" s="27">
        <v>0</v>
      </c>
      <c r="G513" s="27">
        <v>4000000</v>
      </c>
      <c r="H513" s="27">
        <v>0</v>
      </c>
      <c r="I513" s="7" t="s">
        <v>53</v>
      </c>
      <c r="J513" s="7"/>
      <c r="K513" s="7"/>
      <c r="L513" s="7"/>
      <c r="M513" s="27"/>
      <c r="N513" s="27">
        <v>0</v>
      </c>
      <c r="O513" s="7"/>
      <c r="P513" s="30" t="s">
        <v>53</v>
      </c>
      <c r="Q513" s="20"/>
      <c r="R513" s="16" t="s">
        <v>54</v>
      </c>
    </row>
    <row r="514" spans="1:18" s="17" customFormat="1" ht="32.4" customHeight="1" x14ac:dyDescent="0.3">
      <c r="A514" s="91" t="s">
        <v>5605</v>
      </c>
      <c r="B514" s="25" t="s">
        <v>5402</v>
      </c>
      <c r="C514" s="29" t="s">
        <v>148</v>
      </c>
      <c r="D514" s="26">
        <v>8564000</v>
      </c>
      <c r="E514" s="26">
        <v>8564000</v>
      </c>
      <c r="F514" s="27">
        <v>0</v>
      </c>
      <c r="G514" s="27">
        <v>8564000</v>
      </c>
      <c r="H514" s="27">
        <v>0</v>
      </c>
      <c r="I514" s="7" t="s">
        <v>53</v>
      </c>
      <c r="J514" s="7"/>
      <c r="K514" s="7"/>
      <c r="L514" s="7"/>
      <c r="M514" s="27"/>
      <c r="N514" s="27">
        <v>0</v>
      </c>
      <c r="O514" s="7"/>
      <c r="P514" s="30" t="s">
        <v>53</v>
      </c>
      <c r="Q514" s="20"/>
      <c r="R514" s="16" t="s">
        <v>54</v>
      </c>
    </row>
    <row r="515" spans="1:18" s="17" customFormat="1" ht="32.4" customHeight="1" x14ac:dyDescent="0.3">
      <c r="A515" s="91" t="s">
        <v>5606</v>
      </c>
      <c r="B515" s="25" t="s">
        <v>5403</v>
      </c>
      <c r="C515" s="29" t="s">
        <v>148</v>
      </c>
      <c r="D515" s="26">
        <v>1572000</v>
      </c>
      <c r="E515" s="26">
        <v>1572000</v>
      </c>
      <c r="F515" s="27">
        <v>0</v>
      </c>
      <c r="G515" s="27">
        <v>1572000</v>
      </c>
      <c r="H515" s="27">
        <v>0</v>
      </c>
      <c r="I515" s="7" t="s">
        <v>53</v>
      </c>
      <c r="J515" s="7"/>
      <c r="K515" s="7"/>
      <c r="L515" s="7"/>
      <c r="M515" s="27"/>
      <c r="N515" s="27">
        <v>0</v>
      </c>
      <c r="O515" s="7"/>
      <c r="P515" s="30" t="s">
        <v>53</v>
      </c>
      <c r="Q515" s="20"/>
      <c r="R515" s="16" t="s">
        <v>54</v>
      </c>
    </row>
    <row r="516" spans="1:18" s="31" customFormat="1" ht="32.4" customHeight="1" x14ac:dyDescent="0.3">
      <c r="A516" s="295" t="s">
        <v>5607</v>
      </c>
      <c r="B516" s="295" t="s">
        <v>5404</v>
      </c>
      <c r="C516" s="29" t="s">
        <v>148</v>
      </c>
      <c r="D516" s="26">
        <v>4683381</v>
      </c>
      <c r="E516" s="26">
        <v>4683381</v>
      </c>
      <c r="F516" s="27">
        <v>0</v>
      </c>
      <c r="G516" s="27">
        <v>4683381</v>
      </c>
      <c r="H516" s="27">
        <v>0</v>
      </c>
      <c r="I516" s="7" t="s">
        <v>53</v>
      </c>
      <c r="J516" s="7"/>
      <c r="K516" s="7"/>
      <c r="L516" s="7"/>
      <c r="M516" s="27"/>
      <c r="N516" s="27">
        <v>0</v>
      </c>
      <c r="O516" s="7"/>
      <c r="P516" s="30" t="s">
        <v>53</v>
      </c>
      <c r="Q516" s="65"/>
      <c r="R516" s="16" t="s">
        <v>54</v>
      </c>
    </row>
    <row r="517" spans="1:18" s="31" customFormat="1" ht="32.4" customHeight="1" x14ac:dyDescent="0.3">
      <c r="A517" s="295" t="s">
        <v>5608</v>
      </c>
      <c r="B517" s="295" t="s">
        <v>5404</v>
      </c>
      <c r="C517" s="29" t="s">
        <v>148</v>
      </c>
      <c r="D517" s="26">
        <v>8487000</v>
      </c>
      <c r="E517" s="26">
        <v>8487000</v>
      </c>
      <c r="F517" s="27">
        <v>0</v>
      </c>
      <c r="G517" s="27">
        <v>8487000</v>
      </c>
      <c r="H517" s="27">
        <v>0</v>
      </c>
      <c r="I517" s="7" t="s">
        <v>53</v>
      </c>
      <c r="J517" s="7"/>
      <c r="K517" s="7"/>
      <c r="L517" s="7"/>
      <c r="M517" s="27"/>
      <c r="N517" s="27">
        <v>0</v>
      </c>
      <c r="O517" s="7"/>
      <c r="P517" s="30" t="s">
        <v>53</v>
      </c>
      <c r="Q517" s="65"/>
      <c r="R517" s="23" t="s">
        <v>54</v>
      </c>
    </row>
    <row r="518" spans="1:18" s="31" customFormat="1" ht="32.4" customHeight="1" x14ac:dyDescent="0.3">
      <c r="A518" s="295" t="s">
        <v>5609</v>
      </c>
      <c r="B518" s="295" t="s">
        <v>5405</v>
      </c>
      <c r="C518" s="29" t="s">
        <v>148</v>
      </c>
      <c r="D518" s="26">
        <v>3970632</v>
      </c>
      <c r="E518" s="26">
        <v>3970632</v>
      </c>
      <c r="F518" s="27">
        <v>0</v>
      </c>
      <c r="G518" s="27">
        <v>3970632</v>
      </c>
      <c r="H518" s="27">
        <v>0</v>
      </c>
      <c r="I518" s="7" t="s">
        <v>53</v>
      </c>
      <c r="J518" s="7"/>
      <c r="K518" s="7"/>
      <c r="L518" s="7"/>
      <c r="M518" s="27"/>
      <c r="N518" s="27">
        <v>0</v>
      </c>
      <c r="O518" s="7"/>
      <c r="P518" s="30" t="s">
        <v>53</v>
      </c>
      <c r="Q518" s="65"/>
      <c r="R518" s="23" t="s">
        <v>54</v>
      </c>
    </row>
    <row r="519" spans="1:18" s="31" customFormat="1" ht="32.4" customHeight="1" x14ac:dyDescent="0.3">
      <c r="A519" s="295" t="s">
        <v>5610</v>
      </c>
      <c r="B519" s="295" t="s">
        <v>5406</v>
      </c>
      <c r="C519" s="29" t="s">
        <v>148</v>
      </c>
      <c r="D519" s="26">
        <v>2990000</v>
      </c>
      <c r="E519" s="26">
        <v>2990000</v>
      </c>
      <c r="F519" s="27">
        <v>0</v>
      </c>
      <c r="G519" s="27">
        <v>2990000</v>
      </c>
      <c r="H519" s="27">
        <v>0</v>
      </c>
      <c r="I519" s="7" t="s">
        <v>53</v>
      </c>
      <c r="J519" s="7"/>
      <c r="K519" s="7"/>
      <c r="L519" s="7"/>
      <c r="M519" s="27"/>
      <c r="N519" s="27">
        <v>0</v>
      </c>
      <c r="O519" s="7"/>
      <c r="P519" s="30" t="s">
        <v>53</v>
      </c>
      <c r="Q519" s="65"/>
      <c r="R519" s="23" t="s">
        <v>54</v>
      </c>
    </row>
    <row r="520" spans="1:18" s="31" customFormat="1" ht="32.4" customHeight="1" x14ac:dyDescent="0.3">
      <c r="A520" s="295" t="s">
        <v>5611</v>
      </c>
      <c r="B520" s="295" t="s">
        <v>5407</v>
      </c>
      <c r="C520" s="29" t="s">
        <v>148</v>
      </c>
      <c r="D520" s="26">
        <v>2001000</v>
      </c>
      <c r="E520" s="26">
        <v>2001000</v>
      </c>
      <c r="F520" s="27">
        <v>0</v>
      </c>
      <c r="G520" s="27">
        <v>2001000</v>
      </c>
      <c r="H520" s="27">
        <v>0</v>
      </c>
      <c r="I520" s="7" t="s">
        <v>53</v>
      </c>
      <c r="J520" s="7"/>
      <c r="K520" s="7"/>
      <c r="L520" s="7"/>
      <c r="M520" s="27"/>
      <c r="N520" s="27">
        <v>0</v>
      </c>
      <c r="O520" s="7"/>
      <c r="P520" s="30" t="s">
        <v>53</v>
      </c>
      <c r="Q520" s="65"/>
      <c r="R520" s="23" t="s">
        <v>54</v>
      </c>
    </row>
    <row r="521" spans="1:18" s="31" customFormat="1" ht="32.4" customHeight="1" x14ac:dyDescent="0.3">
      <c r="A521" s="295" t="s">
        <v>5527</v>
      </c>
      <c r="B521" s="295" t="s">
        <v>5407</v>
      </c>
      <c r="C521" s="29" t="s">
        <v>148</v>
      </c>
      <c r="D521" s="26">
        <v>187000</v>
      </c>
      <c r="E521" s="26">
        <v>187000</v>
      </c>
      <c r="F521" s="27">
        <v>0</v>
      </c>
      <c r="G521" s="27">
        <v>187000</v>
      </c>
      <c r="H521" s="27">
        <v>0</v>
      </c>
      <c r="I521" s="7" t="s">
        <v>53</v>
      </c>
      <c r="J521" s="7"/>
      <c r="K521" s="7"/>
      <c r="L521" s="7"/>
      <c r="M521" s="27"/>
      <c r="N521" s="27">
        <v>0</v>
      </c>
      <c r="O521" s="7"/>
      <c r="P521" s="30" t="s">
        <v>53</v>
      </c>
      <c r="Q521" s="65"/>
      <c r="R521" s="23" t="s">
        <v>54</v>
      </c>
    </row>
    <row r="522" spans="1:18" s="31" customFormat="1" ht="32.4" customHeight="1" x14ac:dyDescent="0.3">
      <c r="A522" s="295" t="s">
        <v>5612</v>
      </c>
      <c r="B522" s="295" t="s">
        <v>5408</v>
      </c>
      <c r="C522" s="29" t="s">
        <v>148</v>
      </c>
      <c r="D522" s="26">
        <v>4808000</v>
      </c>
      <c r="E522" s="26">
        <v>4808000</v>
      </c>
      <c r="F522" s="27">
        <v>0</v>
      </c>
      <c r="G522" s="27">
        <v>4808000</v>
      </c>
      <c r="H522" s="27">
        <v>0</v>
      </c>
      <c r="I522" s="7" t="s">
        <v>53</v>
      </c>
      <c r="J522" s="7"/>
      <c r="K522" s="7"/>
      <c r="L522" s="7"/>
      <c r="M522" s="27"/>
      <c r="N522" s="27">
        <v>0</v>
      </c>
      <c r="O522" s="7"/>
      <c r="P522" s="30" t="s">
        <v>53</v>
      </c>
      <c r="Q522" s="65"/>
      <c r="R522" s="23" t="s">
        <v>54</v>
      </c>
    </row>
    <row r="523" spans="1:18" s="31" customFormat="1" ht="32.4" customHeight="1" x14ac:dyDescent="0.3">
      <c r="A523" s="295" t="s">
        <v>5613</v>
      </c>
      <c r="B523" s="295" t="s">
        <v>5408</v>
      </c>
      <c r="C523" s="29" t="s">
        <v>148</v>
      </c>
      <c r="D523" s="26">
        <v>6709690.0000000009</v>
      </c>
      <c r="E523" s="26">
        <v>6709690.0000000009</v>
      </c>
      <c r="F523" s="27">
        <v>0</v>
      </c>
      <c r="G523" s="27">
        <v>6709690.0000000009</v>
      </c>
      <c r="H523" s="27">
        <v>0</v>
      </c>
      <c r="I523" s="7" t="s">
        <v>53</v>
      </c>
      <c r="J523" s="7"/>
      <c r="K523" s="7"/>
      <c r="L523" s="7"/>
      <c r="M523" s="27"/>
      <c r="N523" s="27">
        <v>0</v>
      </c>
      <c r="O523" s="7"/>
      <c r="P523" s="30" t="s">
        <v>53</v>
      </c>
      <c r="Q523" s="65"/>
      <c r="R523" s="23" t="s">
        <v>54</v>
      </c>
    </row>
    <row r="524" spans="1:18" s="31" customFormat="1" ht="32.4" customHeight="1" x14ac:dyDescent="0.3">
      <c r="A524" s="295" t="s">
        <v>5614</v>
      </c>
      <c r="B524" s="295" t="s">
        <v>5408</v>
      </c>
      <c r="C524" s="29" t="s">
        <v>148</v>
      </c>
      <c r="D524" s="26">
        <v>2179000</v>
      </c>
      <c r="E524" s="26">
        <v>2179000</v>
      </c>
      <c r="F524" s="27">
        <v>0</v>
      </c>
      <c r="G524" s="27">
        <v>2179000</v>
      </c>
      <c r="H524" s="27">
        <v>0</v>
      </c>
      <c r="I524" s="7" t="s">
        <v>53</v>
      </c>
      <c r="J524" s="7"/>
      <c r="K524" s="7"/>
      <c r="L524" s="7"/>
      <c r="M524" s="27"/>
      <c r="N524" s="27">
        <v>0</v>
      </c>
      <c r="O524" s="7"/>
      <c r="P524" s="30" t="s">
        <v>53</v>
      </c>
      <c r="Q524" s="65"/>
      <c r="R524" s="23" t="s">
        <v>54</v>
      </c>
    </row>
    <row r="525" spans="1:18" s="31" customFormat="1" ht="32.4" customHeight="1" x14ac:dyDescent="0.3">
      <c r="A525" s="295" t="s">
        <v>5615</v>
      </c>
      <c r="B525" s="295" t="s">
        <v>5408</v>
      </c>
      <c r="C525" s="29" t="s">
        <v>148</v>
      </c>
      <c r="D525" s="26">
        <v>36115635</v>
      </c>
      <c r="E525" s="26">
        <v>36115635</v>
      </c>
      <c r="F525" s="27">
        <v>0</v>
      </c>
      <c r="G525" s="27">
        <v>36115635</v>
      </c>
      <c r="H525" s="27">
        <v>0</v>
      </c>
      <c r="I525" s="7" t="s">
        <v>53</v>
      </c>
      <c r="J525" s="7"/>
      <c r="K525" s="7"/>
      <c r="L525" s="7"/>
      <c r="M525" s="27"/>
      <c r="N525" s="27">
        <v>0</v>
      </c>
      <c r="O525" s="7"/>
      <c r="P525" s="30" t="s">
        <v>53</v>
      </c>
      <c r="Q525" s="65"/>
      <c r="R525" s="23" t="s">
        <v>54</v>
      </c>
    </row>
    <row r="526" spans="1:18" s="31" customFormat="1" ht="32.4" customHeight="1" x14ac:dyDescent="0.3">
      <c r="A526" s="295" t="s">
        <v>5616</v>
      </c>
      <c r="B526" s="295" t="s">
        <v>5408</v>
      </c>
      <c r="C526" s="29" t="s">
        <v>148</v>
      </c>
      <c r="D526" s="26">
        <v>1909000</v>
      </c>
      <c r="E526" s="26">
        <v>1909000</v>
      </c>
      <c r="F526" s="27">
        <v>0</v>
      </c>
      <c r="G526" s="27">
        <v>1909000</v>
      </c>
      <c r="H526" s="27">
        <v>0</v>
      </c>
      <c r="I526" s="7" t="s">
        <v>53</v>
      </c>
      <c r="J526" s="7"/>
      <c r="K526" s="7"/>
      <c r="L526" s="7"/>
      <c r="M526" s="27"/>
      <c r="N526" s="27">
        <v>0</v>
      </c>
      <c r="O526" s="7"/>
      <c r="P526" s="30" t="s">
        <v>53</v>
      </c>
      <c r="Q526" s="65"/>
      <c r="R526" s="23" t="s">
        <v>54</v>
      </c>
    </row>
    <row r="527" spans="1:18" s="31" customFormat="1" ht="32.4" customHeight="1" x14ac:dyDescent="0.3">
      <c r="A527" s="295" t="s">
        <v>5569</v>
      </c>
      <c r="B527" s="295" t="s">
        <v>5408</v>
      </c>
      <c r="C527" s="29" t="s">
        <v>148</v>
      </c>
      <c r="D527" s="26">
        <v>4042828</v>
      </c>
      <c r="E527" s="26">
        <v>4042828</v>
      </c>
      <c r="F527" s="27">
        <v>0</v>
      </c>
      <c r="G527" s="27">
        <v>4042828</v>
      </c>
      <c r="H527" s="27">
        <v>0</v>
      </c>
      <c r="I527" s="7" t="s">
        <v>53</v>
      </c>
      <c r="J527" s="7"/>
      <c r="K527" s="7"/>
      <c r="L527" s="7"/>
      <c r="M527" s="27"/>
      <c r="N527" s="27">
        <v>0</v>
      </c>
      <c r="O527" s="7"/>
      <c r="P527" s="30" t="s">
        <v>53</v>
      </c>
      <c r="Q527" s="65"/>
      <c r="R527" s="23" t="s">
        <v>54</v>
      </c>
    </row>
    <row r="528" spans="1:18" s="31" customFormat="1" ht="32.4" customHeight="1" x14ac:dyDescent="0.3">
      <c r="A528" s="295" t="s">
        <v>5617</v>
      </c>
      <c r="B528" s="295" t="s">
        <v>5409</v>
      </c>
      <c r="C528" s="29" t="s">
        <v>148</v>
      </c>
      <c r="D528" s="26">
        <v>1771000</v>
      </c>
      <c r="E528" s="26">
        <v>1771000</v>
      </c>
      <c r="F528" s="27">
        <v>0</v>
      </c>
      <c r="G528" s="27">
        <v>1771000</v>
      </c>
      <c r="H528" s="27">
        <v>0</v>
      </c>
      <c r="I528" s="7" t="s">
        <v>53</v>
      </c>
      <c r="J528" s="7"/>
      <c r="K528" s="7"/>
      <c r="L528" s="7"/>
      <c r="M528" s="27"/>
      <c r="N528" s="27">
        <v>0</v>
      </c>
      <c r="O528" s="7"/>
      <c r="P528" s="30" t="s">
        <v>53</v>
      </c>
      <c r="Q528" s="65"/>
      <c r="R528" s="23" t="s">
        <v>54</v>
      </c>
    </row>
    <row r="529" spans="1:18" s="31" customFormat="1" ht="32.4" customHeight="1" x14ac:dyDescent="0.3">
      <c r="A529" s="295" t="s">
        <v>5618</v>
      </c>
      <c r="B529" s="295" t="s">
        <v>5409</v>
      </c>
      <c r="C529" s="29" t="s">
        <v>148</v>
      </c>
      <c r="D529" s="26">
        <v>1011000</v>
      </c>
      <c r="E529" s="26">
        <v>1011000</v>
      </c>
      <c r="F529" s="27">
        <v>0</v>
      </c>
      <c r="G529" s="27">
        <v>1011000</v>
      </c>
      <c r="H529" s="27">
        <v>0</v>
      </c>
      <c r="I529" s="7" t="s">
        <v>53</v>
      </c>
      <c r="J529" s="7"/>
      <c r="K529" s="7"/>
      <c r="L529" s="7"/>
      <c r="M529" s="27"/>
      <c r="N529" s="27">
        <v>0</v>
      </c>
      <c r="O529" s="7"/>
      <c r="P529" s="30" t="s">
        <v>53</v>
      </c>
      <c r="Q529" s="65"/>
      <c r="R529" s="23" t="s">
        <v>54</v>
      </c>
    </row>
    <row r="530" spans="1:18" s="31" customFormat="1" ht="32.4" customHeight="1" x14ac:dyDescent="0.3">
      <c r="A530" s="295" t="s">
        <v>5619</v>
      </c>
      <c r="B530" s="295" t="s">
        <v>5409</v>
      </c>
      <c r="C530" s="29" t="s">
        <v>148</v>
      </c>
      <c r="D530" s="26">
        <v>429000</v>
      </c>
      <c r="E530" s="26">
        <v>429000</v>
      </c>
      <c r="F530" s="27">
        <v>0</v>
      </c>
      <c r="G530" s="27">
        <v>429000</v>
      </c>
      <c r="H530" s="27">
        <v>0</v>
      </c>
      <c r="I530" s="7" t="s">
        <v>53</v>
      </c>
      <c r="J530" s="7"/>
      <c r="K530" s="7"/>
      <c r="L530" s="7"/>
      <c r="M530" s="27"/>
      <c r="N530" s="27">
        <v>0</v>
      </c>
      <c r="O530" s="7"/>
      <c r="P530" s="30" t="s">
        <v>53</v>
      </c>
      <c r="Q530" s="65"/>
      <c r="R530" s="23" t="s">
        <v>54</v>
      </c>
    </row>
    <row r="531" spans="1:18" s="31" customFormat="1" ht="32.4" customHeight="1" x14ac:dyDescent="0.3">
      <c r="A531" s="295" t="s">
        <v>5620</v>
      </c>
      <c r="B531" s="295" t="s">
        <v>5409</v>
      </c>
      <c r="C531" s="29" t="s">
        <v>148</v>
      </c>
      <c r="D531" s="26">
        <v>1002000</v>
      </c>
      <c r="E531" s="26">
        <v>1002000</v>
      </c>
      <c r="F531" s="27">
        <v>0</v>
      </c>
      <c r="G531" s="27">
        <v>1002000</v>
      </c>
      <c r="H531" s="27">
        <v>0</v>
      </c>
      <c r="I531" s="7" t="s">
        <v>53</v>
      </c>
      <c r="J531" s="7"/>
      <c r="K531" s="7"/>
      <c r="L531" s="7"/>
      <c r="M531" s="27"/>
      <c r="N531" s="27">
        <v>0</v>
      </c>
      <c r="O531" s="7"/>
      <c r="P531" s="30" t="s">
        <v>53</v>
      </c>
      <c r="Q531" s="65"/>
      <c r="R531" s="23" t="s">
        <v>54</v>
      </c>
    </row>
    <row r="532" spans="1:18" s="31" customFormat="1" ht="32.4" customHeight="1" x14ac:dyDescent="0.3">
      <c r="A532" s="295" t="s">
        <v>5621</v>
      </c>
      <c r="B532" s="295" t="s">
        <v>5409</v>
      </c>
      <c r="C532" s="29" t="s">
        <v>148</v>
      </c>
      <c r="D532" s="26">
        <v>1136000</v>
      </c>
      <c r="E532" s="26">
        <v>1136000</v>
      </c>
      <c r="F532" s="27">
        <v>0</v>
      </c>
      <c r="G532" s="27">
        <v>1136000</v>
      </c>
      <c r="H532" s="27">
        <v>0</v>
      </c>
      <c r="I532" s="7" t="s">
        <v>53</v>
      </c>
      <c r="J532" s="7"/>
      <c r="K532" s="7"/>
      <c r="L532" s="7"/>
      <c r="M532" s="27"/>
      <c r="N532" s="27">
        <v>0</v>
      </c>
      <c r="O532" s="7"/>
      <c r="P532" s="30" t="s">
        <v>53</v>
      </c>
      <c r="Q532" s="65"/>
      <c r="R532" s="23" t="s">
        <v>54</v>
      </c>
    </row>
    <row r="533" spans="1:18" s="31" customFormat="1" ht="32.4" customHeight="1" x14ac:dyDescent="0.3">
      <c r="A533" s="295" t="s">
        <v>5622</v>
      </c>
      <c r="B533" s="295" t="s">
        <v>5409</v>
      </c>
      <c r="C533" s="29" t="s">
        <v>148</v>
      </c>
      <c r="D533" s="26">
        <v>2324000</v>
      </c>
      <c r="E533" s="26">
        <v>2324000</v>
      </c>
      <c r="F533" s="27">
        <v>0</v>
      </c>
      <c r="G533" s="27">
        <v>2324000</v>
      </c>
      <c r="H533" s="27">
        <v>0</v>
      </c>
      <c r="I533" s="7" t="s">
        <v>53</v>
      </c>
      <c r="J533" s="7"/>
      <c r="K533" s="7"/>
      <c r="L533" s="7"/>
      <c r="M533" s="27"/>
      <c r="N533" s="27">
        <v>0</v>
      </c>
      <c r="O533" s="7"/>
      <c r="P533" s="30" t="s">
        <v>53</v>
      </c>
      <c r="Q533" s="65"/>
      <c r="R533" s="23" t="s">
        <v>54</v>
      </c>
    </row>
    <row r="534" spans="1:18" s="31" customFormat="1" ht="32.4" customHeight="1" x14ac:dyDescent="0.3">
      <c r="A534" s="295" t="s">
        <v>5623</v>
      </c>
      <c r="B534" s="295" t="s">
        <v>5409</v>
      </c>
      <c r="C534" s="29" t="s">
        <v>148</v>
      </c>
      <c r="D534" s="26">
        <v>955000</v>
      </c>
      <c r="E534" s="26">
        <v>955000</v>
      </c>
      <c r="F534" s="27">
        <v>0</v>
      </c>
      <c r="G534" s="27">
        <v>955000</v>
      </c>
      <c r="H534" s="27">
        <v>0</v>
      </c>
      <c r="I534" s="7" t="s">
        <v>53</v>
      </c>
      <c r="J534" s="7"/>
      <c r="K534" s="7"/>
      <c r="L534" s="7"/>
      <c r="M534" s="27"/>
      <c r="N534" s="27">
        <v>0</v>
      </c>
      <c r="O534" s="7"/>
      <c r="P534" s="30" t="s">
        <v>53</v>
      </c>
      <c r="Q534" s="65"/>
      <c r="R534" s="23" t="s">
        <v>54</v>
      </c>
    </row>
    <row r="535" spans="1:18" s="31" customFormat="1" ht="32.4" customHeight="1" x14ac:dyDescent="0.3">
      <c r="A535" s="295" t="s">
        <v>5624</v>
      </c>
      <c r="B535" s="295" t="s">
        <v>5410</v>
      </c>
      <c r="C535" s="29" t="s">
        <v>148</v>
      </c>
      <c r="D535" s="26">
        <v>544000</v>
      </c>
      <c r="E535" s="26">
        <v>544000</v>
      </c>
      <c r="F535" s="27">
        <v>0</v>
      </c>
      <c r="G535" s="27">
        <v>544000</v>
      </c>
      <c r="H535" s="27">
        <v>0</v>
      </c>
      <c r="I535" s="7" t="s">
        <v>53</v>
      </c>
      <c r="J535" s="7"/>
      <c r="K535" s="7"/>
      <c r="L535" s="7"/>
      <c r="M535" s="27"/>
      <c r="N535" s="27">
        <v>0</v>
      </c>
      <c r="O535" s="7"/>
      <c r="P535" s="30" t="s">
        <v>53</v>
      </c>
      <c r="Q535" s="65"/>
      <c r="R535" s="23" t="s">
        <v>54</v>
      </c>
    </row>
    <row r="536" spans="1:18" s="31" customFormat="1" ht="32.4" customHeight="1" x14ac:dyDescent="0.3">
      <c r="A536" s="295" t="s">
        <v>2350</v>
      </c>
      <c r="B536" s="295" t="s">
        <v>5410</v>
      </c>
      <c r="C536" s="29" t="s">
        <v>148</v>
      </c>
      <c r="D536" s="26">
        <v>551000</v>
      </c>
      <c r="E536" s="26">
        <v>551000</v>
      </c>
      <c r="F536" s="27">
        <v>0</v>
      </c>
      <c r="G536" s="27">
        <v>551000</v>
      </c>
      <c r="H536" s="27">
        <v>0</v>
      </c>
      <c r="I536" s="7" t="s">
        <v>53</v>
      </c>
      <c r="J536" s="7"/>
      <c r="K536" s="7"/>
      <c r="L536" s="7"/>
      <c r="M536" s="27"/>
      <c r="N536" s="27">
        <v>0</v>
      </c>
      <c r="O536" s="7"/>
      <c r="P536" s="30" t="s">
        <v>53</v>
      </c>
      <c r="Q536" s="65"/>
      <c r="R536" s="23" t="s">
        <v>54</v>
      </c>
    </row>
    <row r="537" spans="1:18" s="31" customFormat="1" ht="32.4" customHeight="1" x14ac:dyDescent="0.3">
      <c r="A537" s="295" t="s">
        <v>5625</v>
      </c>
      <c r="B537" s="295" t="s">
        <v>5410</v>
      </c>
      <c r="C537" s="29" t="s">
        <v>148</v>
      </c>
      <c r="D537" s="26">
        <v>1246000</v>
      </c>
      <c r="E537" s="26">
        <v>1246000</v>
      </c>
      <c r="F537" s="27">
        <v>0</v>
      </c>
      <c r="G537" s="27">
        <v>1246000</v>
      </c>
      <c r="H537" s="27">
        <v>0</v>
      </c>
      <c r="I537" s="7" t="s">
        <v>53</v>
      </c>
      <c r="J537" s="7"/>
      <c r="K537" s="7"/>
      <c r="L537" s="7"/>
      <c r="M537" s="27"/>
      <c r="N537" s="27">
        <v>0</v>
      </c>
      <c r="O537" s="7"/>
      <c r="P537" s="30" t="s">
        <v>53</v>
      </c>
      <c r="Q537" s="65"/>
      <c r="R537" s="23" t="s">
        <v>54</v>
      </c>
    </row>
    <row r="538" spans="1:18" s="31" customFormat="1" ht="32.4" customHeight="1" x14ac:dyDescent="0.3">
      <c r="A538" s="295" t="s">
        <v>5626</v>
      </c>
      <c r="B538" s="295" t="s">
        <v>5410</v>
      </c>
      <c r="C538" s="29" t="s">
        <v>148</v>
      </c>
      <c r="D538" s="26">
        <v>1000000</v>
      </c>
      <c r="E538" s="26">
        <v>1000000</v>
      </c>
      <c r="F538" s="27">
        <v>0</v>
      </c>
      <c r="G538" s="27">
        <v>1000000</v>
      </c>
      <c r="H538" s="27">
        <v>0</v>
      </c>
      <c r="I538" s="7" t="s">
        <v>53</v>
      </c>
      <c r="J538" s="7"/>
      <c r="K538" s="7"/>
      <c r="L538" s="7"/>
      <c r="M538" s="27"/>
      <c r="N538" s="27">
        <v>0</v>
      </c>
      <c r="O538" s="7"/>
      <c r="P538" s="30" t="s">
        <v>53</v>
      </c>
      <c r="Q538" s="65"/>
      <c r="R538" s="23" t="s">
        <v>54</v>
      </c>
    </row>
    <row r="539" spans="1:18" s="31" customFormat="1" ht="32.4" customHeight="1" x14ac:dyDescent="0.3">
      <c r="A539" s="295" t="s">
        <v>5627</v>
      </c>
      <c r="B539" s="295" t="s">
        <v>5410</v>
      </c>
      <c r="C539" s="29" t="s">
        <v>148</v>
      </c>
      <c r="D539" s="26">
        <v>878000</v>
      </c>
      <c r="E539" s="26">
        <v>878000</v>
      </c>
      <c r="F539" s="27">
        <v>0</v>
      </c>
      <c r="G539" s="27">
        <v>878000</v>
      </c>
      <c r="H539" s="27">
        <v>0</v>
      </c>
      <c r="I539" s="7" t="s">
        <v>53</v>
      </c>
      <c r="J539" s="7"/>
      <c r="K539" s="7"/>
      <c r="L539" s="7"/>
      <c r="M539" s="27"/>
      <c r="N539" s="27">
        <v>0</v>
      </c>
      <c r="O539" s="7"/>
      <c r="P539" s="30" t="s">
        <v>53</v>
      </c>
      <c r="Q539" s="65"/>
      <c r="R539" s="23" t="s">
        <v>54</v>
      </c>
    </row>
    <row r="540" spans="1:18" s="31" customFormat="1" ht="32.4" customHeight="1" x14ac:dyDescent="0.3">
      <c r="A540" s="295" t="s">
        <v>5628</v>
      </c>
      <c r="B540" s="295" t="s">
        <v>5410</v>
      </c>
      <c r="C540" s="29" t="s">
        <v>148</v>
      </c>
      <c r="D540" s="26">
        <v>417000</v>
      </c>
      <c r="E540" s="26">
        <v>417000</v>
      </c>
      <c r="F540" s="27">
        <v>0</v>
      </c>
      <c r="G540" s="27">
        <v>417000</v>
      </c>
      <c r="H540" s="27">
        <v>0</v>
      </c>
      <c r="I540" s="7" t="s">
        <v>53</v>
      </c>
      <c r="J540" s="7"/>
      <c r="K540" s="7"/>
      <c r="L540" s="7"/>
      <c r="M540" s="27"/>
      <c r="N540" s="27">
        <v>0</v>
      </c>
      <c r="O540" s="7"/>
      <c r="P540" s="30" t="s">
        <v>53</v>
      </c>
      <c r="Q540" s="65"/>
      <c r="R540" s="23" t="s">
        <v>54</v>
      </c>
    </row>
    <row r="541" spans="1:18" s="31" customFormat="1" ht="32.4" customHeight="1" x14ac:dyDescent="0.3">
      <c r="A541" s="295" t="s">
        <v>5629</v>
      </c>
      <c r="B541" s="295" t="s">
        <v>5411</v>
      </c>
      <c r="C541" s="29" t="s">
        <v>148</v>
      </c>
      <c r="D541" s="26">
        <v>1533000</v>
      </c>
      <c r="E541" s="26">
        <v>1533000</v>
      </c>
      <c r="F541" s="27">
        <v>0</v>
      </c>
      <c r="G541" s="27">
        <v>1533000</v>
      </c>
      <c r="H541" s="27">
        <v>0</v>
      </c>
      <c r="I541" s="7" t="s">
        <v>53</v>
      </c>
      <c r="J541" s="7"/>
      <c r="K541" s="7"/>
      <c r="L541" s="7"/>
      <c r="M541" s="27"/>
      <c r="N541" s="27">
        <v>0</v>
      </c>
      <c r="O541" s="7"/>
      <c r="P541" s="30" t="s">
        <v>53</v>
      </c>
      <c r="Q541" s="65"/>
      <c r="R541" s="23" t="s">
        <v>54</v>
      </c>
    </row>
    <row r="542" spans="1:18" s="31" customFormat="1" ht="32.4" customHeight="1" x14ac:dyDescent="0.3">
      <c r="A542" s="295" t="s">
        <v>5630</v>
      </c>
      <c r="B542" s="295" t="s">
        <v>5411</v>
      </c>
      <c r="C542" s="29" t="s">
        <v>148</v>
      </c>
      <c r="D542" s="26">
        <v>660000</v>
      </c>
      <c r="E542" s="26">
        <v>660000</v>
      </c>
      <c r="F542" s="27">
        <v>0</v>
      </c>
      <c r="G542" s="27">
        <v>660000</v>
      </c>
      <c r="H542" s="27">
        <v>0</v>
      </c>
      <c r="I542" s="7" t="s">
        <v>53</v>
      </c>
      <c r="J542" s="7"/>
      <c r="K542" s="7"/>
      <c r="L542" s="7"/>
      <c r="M542" s="27"/>
      <c r="N542" s="27">
        <v>0</v>
      </c>
      <c r="O542" s="7"/>
      <c r="P542" s="30" t="s">
        <v>53</v>
      </c>
      <c r="Q542" s="65"/>
      <c r="R542" s="23" t="s">
        <v>54</v>
      </c>
    </row>
    <row r="543" spans="1:18" s="31" customFormat="1" ht="32.4" customHeight="1" x14ac:dyDescent="0.3">
      <c r="A543" s="295" t="s">
        <v>5631</v>
      </c>
      <c r="B543" s="295" t="s">
        <v>5411</v>
      </c>
      <c r="C543" s="29" t="s">
        <v>148</v>
      </c>
      <c r="D543" s="26">
        <v>13809000</v>
      </c>
      <c r="E543" s="26">
        <v>13809000</v>
      </c>
      <c r="F543" s="27">
        <v>0</v>
      </c>
      <c r="G543" s="27">
        <v>13809000</v>
      </c>
      <c r="H543" s="27">
        <v>0</v>
      </c>
      <c r="I543" s="7" t="s">
        <v>53</v>
      </c>
      <c r="J543" s="7"/>
      <c r="K543" s="7"/>
      <c r="L543" s="7"/>
      <c r="M543" s="27"/>
      <c r="N543" s="27">
        <v>0</v>
      </c>
      <c r="O543" s="7"/>
      <c r="P543" s="30" t="s">
        <v>53</v>
      </c>
      <c r="Q543" s="65"/>
      <c r="R543" s="23" t="s">
        <v>54</v>
      </c>
    </row>
    <row r="544" spans="1:18" s="31" customFormat="1" ht="32.4" customHeight="1" x14ac:dyDescent="0.3">
      <c r="A544" s="295" t="s">
        <v>5632</v>
      </c>
      <c r="B544" s="295" t="s">
        <v>5412</v>
      </c>
      <c r="C544" s="29" t="s">
        <v>148</v>
      </c>
      <c r="D544" s="26">
        <v>15682068</v>
      </c>
      <c r="E544" s="26">
        <v>15682068</v>
      </c>
      <c r="F544" s="27">
        <v>0</v>
      </c>
      <c r="G544" s="27">
        <v>15682068</v>
      </c>
      <c r="H544" s="27">
        <v>0</v>
      </c>
      <c r="I544" s="7" t="s">
        <v>53</v>
      </c>
      <c r="J544" s="7"/>
      <c r="K544" s="7"/>
      <c r="L544" s="7"/>
      <c r="M544" s="27"/>
      <c r="N544" s="27">
        <v>0</v>
      </c>
      <c r="O544" s="7"/>
      <c r="P544" s="30" t="s">
        <v>53</v>
      </c>
      <c r="Q544" s="65"/>
      <c r="R544" s="23" t="s">
        <v>54</v>
      </c>
    </row>
    <row r="545" spans="1:18" s="31" customFormat="1" ht="32.4" customHeight="1" x14ac:dyDescent="0.3">
      <c r="A545" s="295" t="s">
        <v>5500</v>
      </c>
      <c r="B545" s="295" t="s">
        <v>5412</v>
      </c>
      <c r="C545" s="29" t="s">
        <v>148</v>
      </c>
      <c r="D545" s="26">
        <v>3120000</v>
      </c>
      <c r="E545" s="26">
        <v>3120000</v>
      </c>
      <c r="F545" s="27">
        <v>0</v>
      </c>
      <c r="G545" s="27">
        <v>3120000</v>
      </c>
      <c r="H545" s="27">
        <v>0</v>
      </c>
      <c r="I545" s="7" t="s">
        <v>53</v>
      </c>
      <c r="J545" s="7"/>
      <c r="K545" s="7"/>
      <c r="L545" s="7"/>
      <c r="M545" s="27"/>
      <c r="N545" s="27">
        <v>0</v>
      </c>
      <c r="O545" s="7"/>
      <c r="P545" s="30" t="s">
        <v>53</v>
      </c>
      <c r="Q545" s="65"/>
      <c r="R545" s="23" t="s">
        <v>54</v>
      </c>
    </row>
    <row r="546" spans="1:18" s="31" customFormat="1" ht="32.4" customHeight="1" x14ac:dyDescent="0.3">
      <c r="A546" s="295" t="s">
        <v>5633</v>
      </c>
      <c r="B546" s="295" t="s">
        <v>5412</v>
      </c>
      <c r="C546" s="29" t="s">
        <v>148</v>
      </c>
      <c r="D546" s="26">
        <v>3395000</v>
      </c>
      <c r="E546" s="26">
        <v>3395000</v>
      </c>
      <c r="F546" s="27">
        <v>0</v>
      </c>
      <c r="G546" s="27">
        <v>3395000</v>
      </c>
      <c r="H546" s="27">
        <v>0</v>
      </c>
      <c r="I546" s="7" t="s">
        <v>53</v>
      </c>
      <c r="J546" s="7"/>
      <c r="K546" s="7"/>
      <c r="L546" s="7"/>
      <c r="M546" s="27"/>
      <c r="N546" s="27">
        <v>0</v>
      </c>
      <c r="O546" s="7"/>
      <c r="P546" s="30" t="s">
        <v>53</v>
      </c>
      <c r="Q546" s="65"/>
      <c r="R546" s="23" t="s">
        <v>54</v>
      </c>
    </row>
    <row r="547" spans="1:18" s="31" customFormat="1" ht="32.4" customHeight="1" x14ac:dyDescent="0.3">
      <c r="A547" s="295" t="s">
        <v>5634</v>
      </c>
      <c r="B547" s="295" t="s">
        <v>5412</v>
      </c>
      <c r="C547" s="29" t="s">
        <v>148</v>
      </c>
      <c r="D547" s="26">
        <v>5270000</v>
      </c>
      <c r="E547" s="26">
        <v>5270000</v>
      </c>
      <c r="F547" s="27">
        <v>0</v>
      </c>
      <c r="G547" s="27">
        <v>5270000</v>
      </c>
      <c r="H547" s="27">
        <v>0</v>
      </c>
      <c r="I547" s="7" t="s">
        <v>53</v>
      </c>
      <c r="J547" s="7"/>
      <c r="K547" s="7"/>
      <c r="L547" s="7"/>
      <c r="M547" s="27"/>
      <c r="N547" s="27">
        <v>0</v>
      </c>
      <c r="O547" s="7"/>
      <c r="P547" s="30" t="s">
        <v>53</v>
      </c>
      <c r="Q547" s="65"/>
      <c r="R547" s="23" t="s">
        <v>54</v>
      </c>
    </row>
    <row r="548" spans="1:18" s="31" customFormat="1" ht="32.4" customHeight="1" x14ac:dyDescent="0.3">
      <c r="A548" s="295" t="s">
        <v>5635</v>
      </c>
      <c r="B548" s="295" t="s">
        <v>5413</v>
      </c>
      <c r="C548" s="29" t="s">
        <v>148</v>
      </c>
      <c r="D548" s="26">
        <v>6441000</v>
      </c>
      <c r="E548" s="26">
        <v>6441000</v>
      </c>
      <c r="F548" s="27">
        <v>0</v>
      </c>
      <c r="G548" s="27">
        <v>6441000</v>
      </c>
      <c r="H548" s="27">
        <v>0</v>
      </c>
      <c r="I548" s="7" t="s">
        <v>53</v>
      </c>
      <c r="J548" s="7"/>
      <c r="K548" s="7"/>
      <c r="L548" s="7"/>
      <c r="M548" s="27"/>
      <c r="N548" s="27">
        <v>0</v>
      </c>
      <c r="O548" s="7"/>
      <c r="P548" s="30" t="s">
        <v>53</v>
      </c>
      <c r="Q548" s="65"/>
      <c r="R548" s="23" t="s">
        <v>54</v>
      </c>
    </row>
    <row r="549" spans="1:18" s="31" customFormat="1" ht="32.4" customHeight="1" x14ac:dyDescent="0.3">
      <c r="A549" s="295" t="s">
        <v>5636</v>
      </c>
      <c r="B549" s="295" t="s">
        <v>5414</v>
      </c>
      <c r="C549" s="29" t="s">
        <v>148</v>
      </c>
      <c r="D549" s="26">
        <v>28230000</v>
      </c>
      <c r="E549" s="26">
        <v>28230000</v>
      </c>
      <c r="F549" s="27">
        <v>0</v>
      </c>
      <c r="G549" s="27">
        <v>28230000</v>
      </c>
      <c r="H549" s="27">
        <v>0</v>
      </c>
      <c r="I549" s="7" t="s">
        <v>53</v>
      </c>
      <c r="J549" s="7"/>
      <c r="K549" s="7"/>
      <c r="L549" s="7"/>
      <c r="M549" s="27"/>
      <c r="N549" s="27">
        <v>0</v>
      </c>
      <c r="O549" s="7"/>
      <c r="P549" s="30" t="s">
        <v>53</v>
      </c>
      <c r="Q549" s="65"/>
      <c r="R549" s="23" t="s">
        <v>54</v>
      </c>
    </row>
    <row r="550" spans="1:18" s="31" customFormat="1" ht="32.4" customHeight="1" x14ac:dyDescent="0.3">
      <c r="A550" s="295" t="s">
        <v>5637</v>
      </c>
      <c r="B550" s="295" t="s">
        <v>5415</v>
      </c>
      <c r="C550" s="29" t="s">
        <v>148</v>
      </c>
      <c r="D550" s="26">
        <v>9629000</v>
      </c>
      <c r="E550" s="26">
        <v>9629000</v>
      </c>
      <c r="F550" s="27">
        <v>0</v>
      </c>
      <c r="G550" s="27">
        <v>9629000</v>
      </c>
      <c r="H550" s="27">
        <v>0</v>
      </c>
      <c r="I550" s="7" t="s">
        <v>53</v>
      </c>
      <c r="J550" s="7"/>
      <c r="K550" s="7"/>
      <c r="L550" s="7"/>
      <c r="M550" s="27"/>
      <c r="N550" s="27">
        <v>0</v>
      </c>
      <c r="O550" s="7"/>
      <c r="P550" s="30" t="s">
        <v>53</v>
      </c>
      <c r="Q550" s="65"/>
      <c r="R550" s="23" t="s">
        <v>54</v>
      </c>
    </row>
    <row r="551" spans="1:18" s="31" customFormat="1" ht="32.4" customHeight="1" x14ac:dyDescent="0.3">
      <c r="A551" s="295" t="s">
        <v>5460</v>
      </c>
      <c r="B551" s="295" t="s">
        <v>5416</v>
      </c>
      <c r="C551" s="29" t="s">
        <v>148</v>
      </c>
      <c r="D551" s="26">
        <v>21066000</v>
      </c>
      <c r="E551" s="26">
        <v>21066000</v>
      </c>
      <c r="F551" s="27">
        <v>0</v>
      </c>
      <c r="G551" s="27">
        <v>21066000</v>
      </c>
      <c r="H551" s="27">
        <v>0</v>
      </c>
      <c r="I551" s="7" t="s">
        <v>53</v>
      </c>
      <c r="J551" s="7"/>
      <c r="K551" s="7"/>
      <c r="L551" s="7"/>
      <c r="M551" s="27"/>
      <c r="N551" s="27">
        <v>0</v>
      </c>
      <c r="O551" s="7"/>
      <c r="P551" s="30" t="s">
        <v>53</v>
      </c>
      <c r="Q551" s="65"/>
      <c r="R551" s="23" t="s">
        <v>54</v>
      </c>
    </row>
    <row r="552" spans="1:18" s="31" customFormat="1" ht="32.4" customHeight="1" x14ac:dyDescent="0.3">
      <c r="A552" s="295" t="s">
        <v>5638</v>
      </c>
      <c r="B552" s="295" t="s">
        <v>5417</v>
      </c>
      <c r="C552" s="29" t="s">
        <v>148</v>
      </c>
      <c r="D552" s="26">
        <v>2556000</v>
      </c>
      <c r="E552" s="26">
        <v>2556000</v>
      </c>
      <c r="F552" s="27">
        <v>0</v>
      </c>
      <c r="G552" s="27">
        <v>2556000</v>
      </c>
      <c r="H552" s="27">
        <v>0</v>
      </c>
      <c r="I552" s="7" t="s">
        <v>53</v>
      </c>
      <c r="J552" s="7"/>
      <c r="K552" s="7"/>
      <c r="L552" s="7"/>
      <c r="M552" s="27"/>
      <c r="N552" s="27">
        <v>0</v>
      </c>
      <c r="O552" s="7"/>
      <c r="P552" s="30" t="s">
        <v>53</v>
      </c>
      <c r="Q552" s="65"/>
      <c r="R552" s="23" t="s">
        <v>54</v>
      </c>
    </row>
    <row r="553" spans="1:18" s="31" customFormat="1" ht="32.4" customHeight="1" x14ac:dyDescent="0.3">
      <c r="A553" s="295" t="s">
        <v>5639</v>
      </c>
      <c r="B553" s="295" t="s">
        <v>384</v>
      </c>
      <c r="C553" s="29" t="s">
        <v>148</v>
      </c>
      <c r="D553" s="26">
        <v>19200000</v>
      </c>
      <c r="E553" s="26">
        <v>19200000</v>
      </c>
      <c r="F553" s="27">
        <v>0</v>
      </c>
      <c r="G553" s="27">
        <v>19200000</v>
      </c>
      <c r="H553" s="27">
        <v>0</v>
      </c>
      <c r="I553" s="7" t="s">
        <v>53</v>
      </c>
      <c r="J553" s="7"/>
      <c r="K553" s="7"/>
      <c r="L553" s="7"/>
      <c r="M553" s="27"/>
      <c r="N553" s="27">
        <v>0</v>
      </c>
      <c r="O553" s="7"/>
      <c r="P553" s="30" t="s">
        <v>53</v>
      </c>
      <c r="Q553" s="65"/>
      <c r="R553" s="23" t="s">
        <v>54</v>
      </c>
    </row>
    <row r="554" spans="1:18" s="31" customFormat="1" ht="32.4" customHeight="1" x14ac:dyDescent="0.3">
      <c r="A554" s="295" t="s">
        <v>5640</v>
      </c>
      <c r="B554" s="295" t="s">
        <v>5418</v>
      </c>
      <c r="C554" s="29" t="s">
        <v>148</v>
      </c>
      <c r="D554" s="26">
        <v>3641467</v>
      </c>
      <c r="E554" s="26">
        <v>3641467</v>
      </c>
      <c r="F554" s="27">
        <v>0</v>
      </c>
      <c r="G554" s="27">
        <v>3641467</v>
      </c>
      <c r="H554" s="27">
        <v>0</v>
      </c>
      <c r="I554" s="7" t="s">
        <v>53</v>
      </c>
      <c r="J554" s="7"/>
      <c r="K554" s="7"/>
      <c r="L554" s="7"/>
      <c r="M554" s="27"/>
      <c r="N554" s="27">
        <v>0</v>
      </c>
      <c r="O554" s="7"/>
      <c r="P554" s="30" t="s">
        <v>53</v>
      </c>
      <c r="Q554" s="65"/>
      <c r="R554" s="23" t="s">
        <v>54</v>
      </c>
    </row>
    <row r="555" spans="1:18" s="31" customFormat="1" ht="32.4" customHeight="1" x14ac:dyDescent="0.3">
      <c r="A555" s="295" t="s">
        <v>5641</v>
      </c>
      <c r="B555" s="295" t="s">
        <v>5419</v>
      </c>
      <c r="C555" s="29" t="s">
        <v>148</v>
      </c>
      <c r="D555" s="26">
        <v>2957183</v>
      </c>
      <c r="E555" s="26">
        <v>2957183</v>
      </c>
      <c r="F555" s="27">
        <v>0</v>
      </c>
      <c r="G555" s="27">
        <v>2957183</v>
      </c>
      <c r="H555" s="27">
        <v>0</v>
      </c>
      <c r="I555" s="7" t="s">
        <v>53</v>
      </c>
      <c r="J555" s="7"/>
      <c r="K555" s="7"/>
      <c r="L555" s="7"/>
      <c r="M555" s="27"/>
      <c r="N555" s="27">
        <v>0</v>
      </c>
      <c r="O555" s="7"/>
      <c r="P555" s="30" t="s">
        <v>53</v>
      </c>
      <c r="Q555" s="65"/>
      <c r="R555" s="23" t="s">
        <v>54</v>
      </c>
    </row>
    <row r="556" spans="1:18" s="31" customFormat="1" ht="32.4" customHeight="1" x14ac:dyDescent="0.3">
      <c r="A556" s="295" t="s">
        <v>5642</v>
      </c>
      <c r="B556" s="295" t="s">
        <v>5420</v>
      </c>
      <c r="C556" s="29" t="s">
        <v>148</v>
      </c>
      <c r="D556" s="26">
        <v>4504105</v>
      </c>
      <c r="E556" s="26">
        <v>4504105</v>
      </c>
      <c r="F556" s="27">
        <v>0</v>
      </c>
      <c r="G556" s="27">
        <v>4504105</v>
      </c>
      <c r="H556" s="27">
        <v>0</v>
      </c>
      <c r="I556" s="7" t="s">
        <v>53</v>
      </c>
      <c r="J556" s="7"/>
      <c r="K556" s="7"/>
      <c r="L556" s="7"/>
      <c r="M556" s="27"/>
      <c r="N556" s="27">
        <v>0</v>
      </c>
      <c r="O556" s="7"/>
      <c r="P556" s="30" t="s">
        <v>53</v>
      </c>
      <c r="Q556" s="65"/>
      <c r="R556" s="23" t="s">
        <v>54</v>
      </c>
    </row>
    <row r="557" spans="1:18" s="31" customFormat="1" ht="32.4" customHeight="1" x14ac:dyDescent="0.3">
      <c r="A557" s="295" t="s">
        <v>5643</v>
      </c>
      <c r="B557" s="295" t="s">
        <v>244</v>
      </c>
      <c r="C557" s="29" t="s">
        <v>148</v>
      </c>
      <c r="D557" s="26">
        <v>4800000</v>
      </c>
      <c r="E557" s="26">
        <v>4800000</v>
      </c>
      <c r="F557" s="27">
        <v>0</v>
      </c>
      <c r="G557" s="27">
        <v>4800000</v>
      </c>
      <c r="H557" s="27">
        <v>0</v>
      </c>
      <c r="I557" s="7" t="s">
        <v>53</v>
      </c>
      <c r="J557" s="7"/>
      <c r="K557" s="7"/>
      <c r="L557" s="7"/>
      <c r="M557" s="27"/>
      <c r="N557" s="27">
        <v>0</v>
      </c>
      <c r="O557" s="7"/>
      <c r="P557" s="30" t="s">
        <v>53</v>
      </c>
      <c r="Q557" s="65"/>
      <c r="R557" s="23" t="s">
        <v>54</v>
      </c>
    </row>
    <row r="558" spans="1:18" s="31" customFormat="1" ht="32.4" customHeight="1" x14ac:dyDescent="0.3">
      <c r="A558" s="295" t="s">
        <v>5499</v>
      </c>
      <c r="B558" s="295" t="s">
        <v>242</v>
      </c>
      <c r="C558" s="29" t="s">
        <v>148</v>
      </c>
      <c r="D558" s="26">
        <v>5000000</v>
      </c>
      <c r="E558" s="26">
        <v>5000000</v>
      </c>
      <c r="F558" s="27">
        <v>0</v>
      </c>
      <c r="G558" s="27">
        <v>5000000</v>
      </c>
      <c r="H558" s="27">
        <v>0</v>
      </c>
      <c r="I558" s="7" t="s">
        <v>53</v>
      </c>
      <c r="J558" s="7"/>
      <c r="K558" s="7"/>
      <c r="L558" s="7"/>
      <c r="M558" s="27"/>
      <c r="N558" s="27">
        <v>0</v>
      </c>
      <c r="O558" s="7"/>
      <c r="P558" s="30" t="s">
        <v>53</v>
      </c>
      <c r="Q558" s="65"/>
      <c r="R558" s="23" t="s">
        <v>54</v>
      </c>
    </row>
    <row r="559" spans="1:18" s="31" customFormat="1" ht="32.4" customHeight="1" x14ac:dyDescent="0.3">
      <c r="A559" s="295" t="s">
        <v>5644</v>
      </c>
      <c r="B559" s="295" t="s">
        <v>240</v>
      </c>
      <c r="C559" s="29" t="s">
        <v>148</v>
      </c>
      <c r="D559" s="26">
        <v>5000000</v>
      </c>
      <c r="E559" s="26">
        <v>5000000</v>
      </c>
      <c r="F559" s="27">
        <v>0</v>
      </c>
      <c r="G559" s="27">
        <v>5000000</v>
      </c>
      <c r="H559" s="27">
        <v>0</v>
      </c>
      <c r="I559" s="7" t="s">
        <v>53</v>
      </c>
      <c r="J559" s="7"/>
      <c r="K559" s="7"/>
      <c r="L559" s="7"/>
      <c r="M559" s="27"/>
      <c r="N559" s="27">
        <v>0</v>
      </c>
      <c r="O559" s="7"/>
      <c r="P559" s="30" t="s">
        <v>53</v>
      </c>
      <c r="Q559" s="65"/>
      <c r="R559" s="23" t="s">
        <v>54</v>
      </c>
    </row>
    <row r="560" spans="1:18" s="31" customFormat="1" ht="32.4" customHeight="1" x14ac:dyDescent="0.3">
      <c r="A560" s="295" t="s">
        <v>5645</v>
      </c>
      <c r="B560" s="295" t="s">
        <v>239</v>
      </c>
      <c r="C560" s="29" t="s">
        <v>148</v>
      </c>
      <c r="D560" s="26">
        <v>3412911</v>
      </c>
      <c r="E560" s="26">
        <v>3412911</v>
      </c>
      <c r="F560" s="27">
        <v>0</v>
      </c>
      <c r="G560" s="27">
        <v>3412911</v>
      </c>
      <c r="H560" s="27">
        <v>0</v>
      </c>
      <c r="I560" s="7" t="s">
        <v>53</v>
      </c>
      <c r="J560" s="7"/>
      <c r="K560" s="7"/>
      <c r="L560" s="7"/>
      <c r="M560" s="27"/>
      <c r="N560" s="27">
        <v>0</v>
      </c>
      <c r="O560" s="7"/>
      <c r="P560" s="30" t="s">
        <v>53</v>
      </c>
      <c r="Q560" s="65"/>
      <c r="R560" s="23" t="s">
        <v>54</v>
      </c>
    </row>
    <row r="561" spans="1:18" s="31" customFormat="1" ht="32.4" customHeight="1" x14ac:dyDescent="0.3">
      <c r="A561" s="295" t="s">
        <v>5646</v>
      </c>
      <c r="B561" s="295" t="s">
        <v>522</v>
      </c>
      <c r="C561" s="29" t="s">
        <v>148</v>
      </c>
      <c r="D561" s="26">
        <v>3821493</v>
      </c>
      <c r="E561" s="26">
        <v>3821493</v>
      </c>
      <c r="F561" s="27">
        <v>0</v>
      </c>
      <c r="G561" s="27">
        <v>3821493</v>
      </c>
      <c r="H561" s="27">
        <v>0</v>
      </c>
      <c r="I561" s="7" t="s">
        <v>53</v>
      </c>
      <c r="J561" s="7"/>
      <c r="K561" s="7"/>
      <c r="L561" s="7"/>
      <c r="M561" s="27"/>
      <c r="N561" s="27">
        <v>0</v>
      </c>
      <c r="O561" s="7"/>
      <c r="P561" s="30" t="s">
        <v>53</v>
      </c>
      <c r="Q561" s="65"/>
      <c r="R561" s="23" t="s">
        <v>54</v>
      </c>
    </row>
    <row r="562" spans="1:18" s="31" customFormat="1" ht="32.4" customHeight="1" x14ac:dyDescent="0.3">
      <c r="A562" s="295" t="s">
        <v>5647</v>
      </c>
      <c r="B562" s="295" t="s">
        <v>524</v>
      </c>
      <c r="C562" s="29" t="s">
        <v>148</v>
      </c>
      <c r="D562" s="26">
        <v>3350000</v>
      </c>
      <c r="E562" s="26">
        <v>3350000</v>
      </c>
      <c r="F562" s="27">
        <v>0</v>
      </c>
      <c r="G562" s="27">
        <v>3350000</v>
      </c>
      <c r="H562" s="27">
        <v>0</v>
      </c>
      <c r="I562" s="7" t="s">
        <v>53</v>
      </c>
      <c r="J562" s="7"/>
      <c r="K562" s="7"/>
      <c r="L562" s="7"/>
      <c r="M562" s="27"/>
      <c r="N562" s="27">
        <v>0</v>
      </c>
      <c r="O562" s="7"/>
      <c r="P562" s="30" t="s">
        <v>53</v>
      </c>
      <c r="Q562" s="65"/>
      <c r="R562" s="23" t="s">
        <v>54</v>
      </c>
    </row>
    <row r="563" spans="1:18" s="31" customFormat="1" ht="32.4" customHeight="1" x14ac:dyDescent="0.3">
      <c r="A563" s="295" t="s">
        <v>5559</v>
      </c>
      <c r="B563" s="295" t="s">
        <v>525</v>
      </c>
      <c r="C563" s="29" t="s">
        <v>148</v>
      </c>
      <c r="D563" s="26">
        <v>5000000</v>
      </c>
      <c r="E563" s="26">
        <v>5000000</v>
      </c>
      <c r="F563" s="27">
        <v>0</v>
      </c>
      <c r="G563" s="27">
        <v>5000000</v>
      </c>
      <c r="H563" s="27">
        <v>0</v>
      </c>
      <c r="I563" s="7" t="s">
        <v>53</v>
      </c>
      <c r="J563" s="7"/>
      <c r="K563" s="7"/>
      <c r="L563" s="7"/>
      <c r="M563" s="27"/>
      <c r="N563" s="27">
        <v>0</v>
      </c>
      <c r="O563" s="7"/>
      <c r="P563" s="30" t="s">
        <v>53</v>
      </c>
      <c r="Q563" s="65"/>
      <c r="R563" s="23" t="s">
        <v>54</v>
      </c>
    </row>
    <row r="564" spans="1:18" s="31" customFormat="1" ht="32.4" customHeight="1" x14ac:dyDescent="0.3">
      <c r="A564" s="295" t="s">
        <v>5648</v>
      </c>
      <c r="B564" s="295" t="s">
        <v>527</v>
      </c>
      <c r="C564" s="29" t="s">
        <v>148</v>
      </c>
      <c r="D564" s="26">
        <v>4464619</v>
      </c>
      <c r="E564" s="26">
        <v>4464619</v>
      </c>
      <c r="F564" s="27">
        <v>0</v>
      </c>
      <c r="G564" s="27">
        <v>4464619</v>
      </c>
      <c r="H564" s="27">
        <v>0</v>
      </c>
      <c r="I564" s="7" t="s">
        <v>53</v>
      </c>
      <c r="J564" s="7"/>
      <c r="K564" s="7"/>
      <c r="L564" s="7"/>
      <c r="M564" s="27"/>
      <c r="N564" s="27">
        <v>0</v>
      </c>
      <c r="O564" s="7"/>
      <c r="P564" s="30" t="s">
        <v>53</v>
      </c>
      <c r="Q564" s="65"/>
      <c r="R564" s="23" t="s">
        <v>54</v>
      </c>
    </row>
    <row r="565" spans="1:18" s="31" customFormat="1" ht="32.4" customHeight="1" x14ac:dyDescent="0.3">
      <c r="A565" s="295" t="s">
        <v>5649</v>
      </c>
      <c r="B565" s="295" t="s">
        <v>529</v>
      </c>
      <c r="C565" s="29" t="s">
        <v>148</v>
      </c>
      <c r="D565" s="26">
        <v>4800000</v>
      </c>
      <c r="E565" s="26">
        <v>4800000</v>
      </c>
      <c r="F565" s="27">
        <v>0</v>
      </c>
      <c r="G565" s="27">
        <v>4800000</v>
      </c>
      <c r="H565" s="27">
        <v>0</v>
      </c>
      <c r="I565" s="7" t="s">
        <v>53</v>
      </c>
      <c r="J565" s="7"/>
      <c r="K565" s="7"/>
      <c r="L565" s="7"/>
      <c r="M565" s="27"/>
      <c r="N565" s="27">
        <v>0</v>
      </c>
      <c r="O565" s="7"/>
      <c r="P565" s="30" t="s">
        <v>53</v>
      </c>
      <c r="Q565" s="65"/>
      <c r="R565" s="23" t="s">
        <v>54</v>
      </c>
    </row>
    <row r="566" spans="1:18" s="31" customFormat="1" ht="32.4" customHeight="1" x14ac:dyDescent="0.3">
      <c r="A566" s="295" t="s">
        <v>5650</v>
      </c>
      <c r="B566" s="295" t="s">
        <v>1056</v>
      </c>
      <c r="C566" s="29" t="s">
        <v>148</v>
      </c>
      <c r="D566" s="26">
        <v>3600000</v>
      </c>
      <c r="E566" s="26">
        <v>3600000</v>
      </c>
      <c r="F566" s="27">
        <v>0</v>
      </c>
      <c r="G566" s="27">
        <v>3600000</v>
      </c>
      <c r="H566" s="27">
        <v>0</v>
      </c>
      <c r="I566" s="7" t="s">
        <v>53</v>
      </c>
      <c r="J566" s="7"/>
      <c r="K566" s="7"/>
      <c r="L566" s="7"/>
      <c r="M566" s="27"/>
      <c r="N566" s="27">
        <v>0</v>
      </c>
      <c r="O566" s="7"/>
      <c r="P566" s="30" t="s">
        <v>53</v>
      </c>
      <c r="Q566" s="65"/>
      <c r="R566" s="23" t="s">
        <v>54</v>
      </c>
    </row>
    <row r="567" spans="1:18" s="31" customFormat="1" ht="32.4" customHeight="1" x14ac:dyDescent="0.3">
      <c r="A567" s="295" t="s">
        <v>5651</v>
      </c>
      <c r="B567" s="295" t="s">
        <v>531</v>
      </c>
      <c r="C567" s="29" t="s">
        <v>148</v>
      </c>
      <c r="D567" s="26">
        <v>4700000</v>
      </c>
      <c r="E567" s="26">
        <v>4700000</v>
      </c>
      <c r="F567" s="27">
        <v>0</v>
      </c>
      <c r="G567" s="27">
        <v>4700000</v>
      </c>
      <c r="H567" s="27">
        <v>0</v>
      </c>
      <c r="I567" s="7" t="s">
        <v>53</v>
      </c>
      <c r="J567" s="7"/>
      <c r="K567" s="7"/>
      <c r="L567" s="7"/>
      <c r="M567" s="27"/>
      <c r="N567" s="27">
        <v>0</v>
      </c>
      <c r="O567" s="7"/>
      <c r="P567" s="30" t="s">
        <v>53</v>
      </c>
      <c r="Q567" s="65"/>
      <c r="R567" s="23" t="s">
        <v>54</v>
      </c>
    </row>
    <row r="568" spans="1:18" s="31" customFormat="1" ht="32.4" customHeight="1" x14ac:dyDescent="0.3">
      <c r="A568" s="295" t="s">
        <v>5652</v>
      </c>
      <c r="B568" s="295" t="s">
        <v>533</v>
      </c>
      <c r="C568" s="29" t="s">
        <v>148</v>
      </c>
      <c r="D568" s="26">
        <v>4000000</v>
      </c>
      <c r="E568" s="26">
        <v>4000000</v>
      </c>
      <c r="F568" s="27">
        <v>0</v>
      </c>
      <c r="G568" s="27">
        <v>4000000</v>
      </c>
      <c r="H568" s="27">
        <v>0</v>
      </c>
      <c r="I568" s="7" t="s">
        <v>53</v>
      </c>
      <c r="J568" s="7"/>
      <c r="K568" s="7"/>
      <c r="L568" s="7"/>
      <c r="M568" s="27"/>
      <c r="N568" s="27">
        <v>0</v>
      </c>
      <c r="O568" s="7"/>
      <c r="P568" s="30" t="s">
        <v>53</v>
      </c>
      <c r="Q568" s="65"/>
      <c r="R568" s="23" t="s">
        <v>54</v>
      </c>
    </row>
    <row r="569" spans="1:18" s="31" customFormat="1" ht="32.4" customHeight="1" x14ac:dyDescent="0.3">
      <c r="A569" s="295" t="s">
        <v>5653</v>
      </c>
      <c r="B569" s="295" t="s">
        <v>5421</v>
      </c>
      <c r="C569" s="29" t="s">
        <v>148</v>
      </c>
      <c r="D569" s="26">
        <v>5000000</v>
      </c>
      <c r="E569" s="26">
        <v>5000000</v>
      </c>
      <c r="F569" s="27">
        <v>0</v>
      </c>
      <c r="G569" s="27">
        <v>5000000</v>
      </c>
      <c r="H569" s="27">
        <v>0</v>
      </c>
      <c r="I569" s="7" t="s">
        <v>53</v>
      </c>
      <c r="J569" s="7"/>
      <c r="K569" s="7"/>
      <c r="L569" s="7"/>
      <c r="M569" s="27"/>
      <c r="N569" s="27">
        <v>0</v>
      </c>
      <c r="O569" s="7"/>
      <c r="P569" s="30" t="s">
        <v>53</v>
      </c>
      <c r="Q569" s="65"/>
      <c r="R569" s="23" t="s">
        <v>54</v>
      </c>
    </row>
    <row r="570" spans="1:18" s="31" customFormat="1" ht="32.4" customHeight="1" x14ac:dyDescent="0.3">
      <c r="A570" s="295" t="s">
        <v>5654</v>
      </c>
      <c r="B570" s="295" t="s">
        <v>5422</v>
      </c>
      <c r="C570" s="29" t="s">
        <v>148</v>
      </c>
      <c r="D570" s="26">
        <v>3457580</v>
      </c>
      <c r="E570" s="26">
        <v>3457580</v>
      </c>
      <c r="F570" s="27">
        <v>0</v>
      </c>
      <c r="G570" s="27">
        <v>3457580</v>
      </c>
      <c r="H570" s="27">
        <v>0</v>
      </c>
      <c r="I570" s="7" t="s">
        <v>53</v>
      </c>
      <c r="J570" s="7"/>
      <c r="K570" s="7"/>
      <c r="L570" s="7"/>
      <c r="M570" s="27"/>
      <c r="N570" s="27">
        <v>0</v>
      </c>
      <c r="O570" s="7"/>
      <c r="P570" s="30" t="s">
        <v>53</v>
      </c>
      <c r="Q570" s="65"/>
      <c r="R570" s="23" t="s">
        <v>54</v>
      </c>
    </row>
    <row r="571" spans="1:18" s="31" customFormat="1" ht="32.4" customHeight="1" x14ac:dyDescent="0.3">
      <c r="A571" s="295" t="s">
        <v>5655</v>
      </c>
      <c r="B571" s="295" t="s">
        <v>535</v>
      </c>
      <c r="C571" s="29" t="s">
        <v>148</v>
      </c>
      <c r="D571" s="26">
        <v>3239123</v>
      </c>
      <c r="E571" s="26">
        <v>3239123</v>
      </c>
      <c r="F571" s="27">
        <v>0</v>
      </c>
      <c r="G571" s="27">
        <v>3239123</v>
      </c>
      <c r="H571" s="27">
        <v>0</v>
      </c>
      <c r="I571" s="7" t="s">
        <v>53</v>
      </c>
      <c r="J571" s="7"/>
      <c r="K571" s="7"/>
      <c r="L571" s="7"/>
      <c r="M571" s="27"/>
      <c r="N571" s="27">
        <v>0</v>
      </c>
      <c r="O571" s="7"/>
      <c r="P571" s="30" t="s">
        <v>53</v>
      </c>
      <c r="Q571" s="65"/>
      <c r="R571" s="23" t="s">
        <v>54</v>
      </c>
    </row>
    <row r="572" spans="1:18" s="31" customFormat="1" ht="32.4" customHeight="1" x14ac:dyDescent="0.3">
      <c r="A572" s="295" t="s">
        <v>5656</v>
      </c>
      <c r="B572" s="295" t="s">
        <v>537</v>
      </c>
      <c r="C572" s="29" t="s">
        <v>148</v>
      </c>
      <c r="D572" s="26">
        <v>3250000</v>
      </c>
      <c r="E572" s="26">
        <v>3250000</v>
      </c>
      <c r="F572" s="27">
        <v>0</v>
      </c>
      <c r="G572" s="27">
        <v>3250000</v>
      </c>
      <c r="H572" s="27">
        <v>0</v>
      </c>
      <c r="I572" s="7" t="s">
        <v>53</v>
      </c>
      <c r="J572" s="7"/>
      <c r="K572" s="7"/>
      <c r="L572" s="7"/>
      <c r="M572" s="27"/>
      <c r="N572" s="27">
        <v>0</v>
      </c>
      <c r="O572" s="7"/>
      <c r="P572" s="30" t="s">
        <v>53</v>
      </c>
      <c r="Q572" s="65"/>
      <c r="R572" s="23" t="s">
        <v>54</v>
      </c>
    </row>
    <row r="573" spans="1:18" s="31" customFormat="1" ht="32.4" customHeight="1" x14ac:dyDescent="0.3">
      <c r="A573" s="295" t="s">
        <v>5657</v>
      </c>
      <c r="B573" s="295" t="s">
        <v>1057</v>
      </c>
      <c r="C573" s="29" t="s">
        <v>148</v>
      </c>
      <c r="D573" s="26">
        <v>4734000</v>
      </c>
      <c r="E573" s="26">
        <v>4734000</v>
      </c>
      <c r="F573" s="27">
        <v>0</v>
      </c>
      <c r="G573" s="27">
        <v>4734000</v>
      </c>
      <c r="H573" s="27">
        <v>0</v>
      </c>
      <c r="I573" s="7" t="s">
        <v>53</v>
      </c>
      <c r="J573" s="7"/>
      <c r="K573" s="7"/>
      <c r="L573" s="7"/>
      <c r="M573" s="27"/>
      <c r="N573" s="27">
        <v>0</v>
      </c>
      <c r="O573" s="7"/>
      <c r="P573" s="30" t="s">
        <v>53</v>
      </c>
      <c r="Q573" s="65"/>
      <c r="R573" s="23" t="s">
        <v>54</v>
      </c>
    </row>
    <row r="574" spans="1:18" s="31" customFormat="1" ht="32.4" customHeight="1" x14ac:dyDescent="0.3">
      <c r="A574" s="295" t="s">
        <v>5658</v>
      </c>
      <c r="B574" s="295" t="s">
        <v>539</v>
      </c>
      <c r="C574" s="29" t="s">
        <v>148</v>
      </c>
      <c r="D574" s="26">
        <v>4503540</v>
      </c>
      <c r="E574" s="26">
        <v>4503540</v>
      </c>
      <c r="F574" s="27">
        <v>0</v>
      </c>
      <c r="G574" s="27">
        <v>4503540</v>
      </c>
      <c r="H574" s="27">
        <v>0</v>
      </c>
      <c r="I574" s="7" t="s">
        <v>53</v>
      </c>
      <c r="J574" s="7"/>
      <c r="K574" s="7"/>
      <c r="L574" s="7"/>
      <c r="M574" s="27"/>
      <c r="N574" s="27">
        <v>0</v>
      </c>
      <c r="O574" s="7"/>
      <c r="P574" s="30" t="s">
        <v>53</v>
      </c>
      <c r="Q574" s="65"/>
      <c r="R574" s="23" t="s">
        <v>54</v>
      </c>
    </row>
    <row r="575" spans="1:18" s="31" customFormat="1" ht="32.4" customHeight="1" x14ac:dyDescent="0.3">
      <c r="A575" s="295" t="s">
        <v>5659</v>
      </c>
      <c r="B575" s="295" t="s">
        <v>1059</v>
      </c>
      <c r="C575" s="29" t="s">
        <v>148</v>
      </c>
      <c r="D575" s="26">
        <v>7288000</v>
      </c>
      <c r="E575" s="26">
        <v>7288000</v>
      </c>
      <c r="F575" s="27">
        <v>0</v>
      </c>
      <c r="G575" s="27">
        <v>7288000</v>
      </c>
      <c r="H575" s="27">
        <v>0</v>
      </c>
      <c r="I575" s="7" t="s">
        <v>53</v>
      </c>
      <c r="J575" s="7"/>
      <c r="K575" s="7"/>
      <c r="L575" s="7"/>
      <c r="M575" s="27"/>
      <c r="N575" s="27">
        <v>0</v>
      </c>
      <c r="O575" s="7"/>
      <c r="P575" s="30" t="s">
        <v>53</v>
      </c>
      <c r="Q575" s="65"/>
      <c r="R575" s="23" t="s">
        <v>54</v>
      </c>
    </row>
    <row r="576" spans="1:18" s="31" customFormat="1" ht="32.4" customHeight="1" x14ac:dyDescent="0.3">
      <c r="A576" s="295" t="s">
        <v>5660</v>
      </c>
      <c r="B576" s="295" t="s">
        <v>1061</v>
      </c>
      <c r="C576" s="29" t="s">
        <v>148</v>
      </c>
      <c r="D576" s="26">
        <v>6674000</v>
      </c>
      <c r="E576" s="26">
        <v>6674000</v>
      </c>
      <c r="F576" s="27">
        <v>0</v>
      </c>
      <c r="G576" s="27">
        <v>6674000</v>
      </c>
      <c r="H576" s="27">
        <v>0</v>
      </c>
      <c r="I576" s="7" t="s">
        <v>53</v>
      </c>
      <c r="J576" s="7"/>
      <c r="K576" s="7"/>
      <c r="L576" s="7"/>
      <c r="M576" s="27"/>
      <c r="N576" s="27">
        <v>0</v>
      </c>
      <c r="O576" s="7"/>
      <c r="P576" s="30" t="s">
        <v>53</v>
      </c>
      <c r="Q576" s="65"/>
      <c r="R576" s="23" t="s">
        <v>54</v>
      </c>
    </row>
    <row r="577" spans="1:18" s="31" customFormat="1" ht="32.4" customHeight="1" x14ac:dyDescent="0.3">
      <c r="A577" s="295" t="s">
        <v>5661</v>
      </c>
      <c r="B577" s="295" t="s">
        <v>1063</v>
      </c>
      <c r="C577" s="29" t="s">
        <v>148</v>
      </c>
      <c r="D577" s="26">
        <v>5717169</v>
      </c>
      <c r="E577" s="26">
        <v>5717169</v>
      </c>
      <c r="F577" s="27">
        <v>0</v>
      </c>
      <c r="G577" s="27">
        <v>5717169</v>
      </c>
      <c r="H577" s="27">
        <v>0</v>
      </c>
      <c r="I577" s="7" t="s">
        <v>53</v>
      </c>
      <c r="J577" s="7"/>
      <c r="K577" s="7"/>
      <c r="L577" s="7"/>
      <c r="M577" s="27"/>
      <c r="N577" s="27">
        <v>0</v>
      </c>
      <c r="O577" s="7"/>
      <c r="P577" s="30" t="s">
        <v>53</v>
      </c>
      <c r="Q577" s="65"/>
      <c r="R577" s="23" t="s">
        <v>54</v>
      </c>
    </row>
    <row r="578" spans="1:18" s="31" customFormat="1" ht="32.4" customHeight="1" x14ac:dyDescent="0.3">
      <c r="A578" s="295" t="s">
        <v>5662</v>
      </c>
      <c r="B578" s="295" t="s">
        <v>1066</v>
      </c>
      <c r="C578" s="29" t="s">
        <v>148</v>
      </c>
      <c r="D578" s="26">
        <v>9150000</v>
      </c>
      <c r="E578" s="26">
        <v>9150000</v>
      </c>
      <c r="F578" s="27">
        <v>0</v>
      </c>
      <c r="G578" s="27">
        <v>9150000</v>
      </c>
      <c r="H578" s="27">
        <v>0</v>
      </c>
      <c r="I578" s="7" t="s">
        <v>53</v>
      </c>
      <c r="J578" s="7"/>
      <c r="K578" s="7"/>
      <c r="L578" s="7"/>
      <c r="M578" s="27"/>
      <c r="N578" s="27">
        <v>0</v>
      </c>
      <c r="O578" s="7"/>
      <c r="P578" s="30" t="s">
        <v>53</v>
      </c>
      <c r="Q578" s="65"/>
      <c r="R578" s="23" t="s">
        <v>54</v>
      </c>
    </row>
    <row r="579" spans="1:18" s="31" customFormat="1" ht="32.4" customHeight="1" x14ac:dyDescent="0.3">
      <c r="A579" s="295" t="s">
        <v>5663</v>
      </c>
      <c r="B579" s="295" t="s">
        <v>1068</v>
      </c>
      <c r="C579" s="29" t="s">
        <v>148</v>
      </c>
      <c r="D579" s="26">
        <v>9935000</v>
      </c>
      <c r="E579" s="26">
        <v>9935000</v>
      </c>
      <c r="F579" s="27">
        <v>0</v>
      </c>
      <c r="G579" s="27">
        <v>9935000</v>
      </c>
      <c r="H579" s="27">
        <v>0</v>
      </c>
      <c r="I579" s="7" t="s">
        <v>53</v>
      </c>
      <c r="J579" s="7"/>
      <c r="K579" s="7"/>
      <c r="L579" s="7"/>
      <c r="M579" s="27"/>
      <c r="N579" s="27">
        <v>0</v>
      </c>
      <c r="O579" s="7"/>
      <c r="P579" s="30" t="s">
        <v>53</v>
      </c>
      <c r="Q579" s="65"/>
      <c r="R579" s="23" t="s">
        <v>54</v>
      </c>
    </row>
    <row r="580" spans="1:18" s="31" customFormat="1" ht="32.4" customHeight="1" x14ac:dyDescent="0.3">
      <c r="A580" s="295" t="s">
        <v>5664</v>
      </c>
      <c r="B580" s="295" t="s">
        <v>1070</v>
      </c>
      <c r="C580" s="29" t="s">
        <v>148</v>
      </c>
      <c r="D580" s="26">
        <v>2508670</v>
      </c>
      <c r="E580" s="26">
        <v>2508670</v>
      </c>
      <c r="F580" s="27">
        <v>0</v>
      </c>
      <c r="G580" s="27">
        <v>2508670</v>
      </c>
      <c r="H580" s="27">
        <v>0</v>
      </c>
      <c r="I580" s="7" t="s">
        <v>53</v>
      </c>
      <c r="J580" s="7"/>
      <c r="K580" s="7"/>
      <c r="L580" s="7"/>
      <c r="M580" s="27"/>
      <c r="N580" s="27">
        <v>0</v>
      </c>
      <c r="O580" s="7"/>
      <c r="P580" s="30" t="s">
        <v>53</v>
      </c>
      <c r="Q580" s="65"/>
      <c r="R580" s="23" t="s">
        <v>54</v>
      </c>
    </row>
    <row r="581" spans="1:18" s="31" customFormat="1" ht="32.4" customHeight="1" x14ac:dyDescent="0.3">
      <c r="A581" s="295" t="s">
        <v>5665</v>
      </c>
      <c r="B581" s="295" t="s">
        <v>1072</v>
      </c>
      <c r="C581" s="29" t="s">
        <v>148</v>
      </c>
      <c r="D581" s="26">
        <v>7453000</v>
      </c>
      <c r="E581" s="26">
        <v>7453000</v>
      </c>
      <c r="F581" s="27">
        <v>0</v>
      </c>
      <c r="G581" s="27">
        <v>7453000</v>
      </c>
      <c r="H581" s="27">
        <v>0</v>
      </c>
      <c r="I581" s="7" t="s">
        <v>53</v>
      </c>
      <c r="J581" s="7"/>
      <c r="K581" s="7"/>
      <c r="L581" s="7"/>
      <c r="M581" s="27"/>
      <c r="N581" s="27">
        <v>0</v>
      </c>
      <c r="O581" s="7"/>
      <c r="P581" s="30" t="s">
        <v>53</v>
      </c>
      <c r="Q581" s="65"/>
      <c r="R581" s="23" t="s">
        <v>54</v>
      </c>
    </row>
    <row r="582" spans="1:18" s="31" customFormat="1" ht="32.4" customHeight="1" x14ac:dyDescent="0.3">
      <c r="A582" s="295" t="s">
        <v>5666</v>
      </c>
      <c r="B582" s="295" t="s">
        <v>5423</v>
      </c>
      <c r="C582" s="29" t="s">
        <v>148</v>
      </c>
      <c r="D582" s="26">
        <v>2511555</v>
      </c>
      <c r="E582" s="26">
        <v>2511555</v>
      </c>
      <c r="F582" s="27">
        <v>0</v>
      </c>
      <c r="G582" s="27">
        <v>2511555</v>
      </c>
      <c r="H582" s="27">
        <v>0</v>
      </c>
      <c r="I582" s="7" t="s">
        <v>53</v>
      </c>
      <c r="J582" s="7"/>
      <c r="K582" s="7"/>
      <c r="L582" s="7"/>
      <c r="M582" s="27"/>
      <c r="N582" s="27">
        <v>0</v>
      </c>
      <c r="O582" s="7"/>
      <c r="P582" s="30" t="s">
        <v>53</v>
      </c>
      <c r="Q582" s="65"/>
      <c r="R582" s="23" t="s">
        <v>54</v>
      </c>
    </row>
    <row r="583" spans="1:18" s="31" customFormat="1" ht="32.4" customHeight="1" x14ac:dyDescent="0.3">
      <c r="A583" s="295" t="s">
        <v>5667</v>
      </c>
      <c r="B583" s="295" t="s">
        <v>1073</v>
      </c>
      <c r="C583" s="29" t="s">
        <v>148</v>
      </c>
      <c r="D583" s="26">
        <v>6990000</v>
      </c>
      <c r="E583" s="26">
        <v>6990000</v>
      </c>
      <c r="F583" s="27">
        <v>0</v>
      </c>
      <c r="G583" s="27">
        <v>6990000</v>
      </c>
      <c r="H583" s="27">
        <v>0</v>
      </c>
      <c r="I583" s="7" t="s">
        <v>53</v>
      </c>
      <c r="J583" s="7"/>
      <c r="K583" s="7"/>
      <c r="L583" s="7"/>
      <c r="M583" s="27"/>
      <c r="N583" s="27">
        <v>0</v>
      </c>
      <c r="O583" s="7"/>
      <c r="P583" s="30" t="s">
        <v>53</v>
      </c>
      <c r="Q583" s="65"/>
      <c r="R583" s="23" t="s">
        <v>54</v>
      </c>
    </row>
    <row r="584" spans="1:18" s="31" customFormat="1" ht="32.4" customHeight="1" x14ac:dyDescent="0.3">
      <c r="A584" s="295" t="s">
        <v>5501</v>
      </c>
      <c r="B584" s="295" t="s">
        <v>1075</v>
      </c>
      <c r="C584" s="29" t="s">
        <v>148</v>
      </c>
      <c r="D584" s="26">
        <v>11254881.000000002</v>
      </c>
      <c r="E584" s="26">
        <v>11254881.000000002</v>
      </c>
      <c r="F584" s="27">
        <v>0</v>
      </c>
      <c r="G584" s="27">
        <v>11254881.000000002</v>
      </c>
      <c r="H584" s="27">
        <v>0</v>
      </c>
      <c r="I584" s="7" t="s">
        <v>53</v>
      </c>
      <c r="J584" s="7"/>
      <c r="K584" s="7"/>
      <c r="L584" s="7"/>
      <c r="M584" s="27"/>
      <c r="N584" s="27">
        <v>0</v>
      </c>
      <c r="O584" s="7"/>
      <c r="P584" s="30" t="s">
        <v>53</v>
      </c>
      <c r="Q584" s="65"/>
      <c r="R584" s="23" t="s">
        <v>54</v>
      </c>
    </row>
    <row r="585" spans="1:18" s="31" customFormat="1" ht="32.4" customHeight="1" x14ac:dyDescent="0.3">
      <c r="A585" s="295" t="s">
        <v>5668</v>
      </c>
      <c r="B585" s="295" t="s">
        <v>1077</v>
      </c>
      <c r="C585" s="29" t="s">
        <v>148</v>
      </c>
      <c r="D585" s="26">
        <v>6239109</v>
      </c>
      <c r="E585" s="26">
        <v>6239109</v>
      </c>
      <c r="F585" s="27">
        <v>0</v>
      </c>
      <c r="G585" s="27">
        <v>6239109</v>
      </c>
      <c r="H585" s="27">
        <v>0</v>
      </c>
      <c r="I585" s="7" t="s">
        <v>53</v>
      </c>
      <c r="J585" s="7"/>
      <c r="K585" s="7"/>
      <c r="L585" s="7"/>
      <c r="M585" s="27"/>
      <c r="N585" s="27">
        <v>0</v>
      </c>
      <c r="O585" s="7"/>
      <c r="P585" s="30" t="s">
        <v>53</v>
      </c>
      <c r="Q585" s="65"/>
      <c r="R585" s="23" t="s">
        <v>54</v>
      </c>
    </row>
    <row r="586" spans="1:18" s="31" customFormat="1" ht="32.4" customHeight="1" x14ac:dyDescent="0.3">
      <c r="A586" s="295" t="s">
        <v>5669</v>
      </c>
      <c r="B586" s="295" t="s">
        <v>5424</v>
      </c>
      <c r="C586" s="29" t="s">
        <v>148</v>
      </c>
      <c r="D586" s="26">
        <v>4899018</v>
      </c>
      <c r="E586" s="26">
        <v>4899018</v>
      </c>
      <c r="F586" s="27">
        <v>0</v>
      </c>
      <c r="G586" s="27">
        <v>4899018</v>
      </c>
      <c r="H586" s="27">
        <v>0</v>
      </c>
      <c r="I586" s="7" t="s">
        <v>53</v>
      </c>
      <c r="J586" s="7"/>
      <c r="K586" s="7"/>
      <c r="L586" s="7"/>
      <c r="M586" s="27"/>
      <c r="N586" s="27">
        <v>0</v>
      </c>
      <c r="O586" s="7"/>
      <c r="P586" s="30" t="s">
        <v>53</v>
      </c>
      <c r="Q586" s="65"/>
      <c r="R586" s="23" t="s">
        <v>54</v>
      </c>
    </row>
    <row r="587" spans="1:18" s="31" customFormat="1" ht="32.4" customHeight="1" x14ac:dyDescent="0.3">
      <c r="A587" s="295" t="s">
        <v>5670</v>
      </c>
      <c r="B587" s="295" t="s">
        <v>1079</v>
      </c>
      <c r="C587" s="29" t="s">
        <v>148</v>
      </c>
      <c r="D587" s="26">
        <v>7100000</v>
      </c>
      <c r="E587" s="26">
        <v>7100000</v>
      </c>
      <c r="F587" s="27">
        <v>0</v>
      </c>
      <c r="G587" s="27">
        <v>7100000</v>
      </c>
      <c r="H587" s="27">
        <v>0</v>
      </c>
      <c r="I587" s="7" t="s">
        <v>53</v>
      </c>
      <c r="J587" s="7"/>
      <c r="K587" s="7"/>
      <c r="L587" s="7"/>
      <c r="M587" s="27"/>
      <c r="N587" s="27">
        <v>0</v>
      </c>
      <c r="O587" s="7"/>
      <c r="P587" s="30" t="s">
        <v>53</v>
      </c>
      <c r="Q587" s="65"/>
      <c r="R587" s="23" t="s">
        <v>54</v>
      </c>
    </row>
    <row r="588" spans="1:18" s="31" customFormat="1" ht="32.4" customHeight="1" x14ac:dyDescent="0.3">
      <c r="A588" s="295" t="s">
        <v>5521</v>
      </c>
      <c r="B588" s="295" t="s">
        <v>1080</v>
      </c>
      <c r="C588" s="29" t="s">
        <v>148</v>
      </c>
      <c r="D588" s="26">
        <v>7101700</v>
      </c>
      <c r="E588" s="26">
        <v>7101700</v>
      </c>
      <c r="F588" s="27">
        <v>0</v>
      </c>
      <c r="G588" s="27">
        <v>7101700</v>
      </c>
      <c r="H588" s="27">
        <v>0</v>
      </c>
      <c r="I588" s="7" t="s">
        <v>53</v>
      </c>
      <c r="J588" s="7"/>
      <c r="K588" s="7"/>
      <c r="L588" s="7"/>
      <c r="M588" s="27"/>
      <c r="N588" s="27">
        <v>0</v>
      </c>
      <c r="O588" s="7"/>
      <c r="P588" s="30" t="s">
        <v>53</v>
      </c>
      <c r="Q588" s="65"/>
      <c r="R588" s="23" t="s">
        <v>54</v>
      </c>
    </row>
    <row r="589" spans="1:18" s="31" customFormat="1" ht="32.4" customHeight="1" x14ac:dyDescent="0.3">
      <c r="A589" s="295" t="s">
        <v>5557</v>
      </c>
      <c r="B589" s="295" t="s">
        <v>1082</v>
      </c>
      <c r="C589" s="29" t="s">
        <v>148</v>
      </c>
      <c r="D589" s="26">
        <v>7880000</v>
      </c>
      <c r="E589" s="26">
        <v>7880000</v>
      </c>
      <c r="F589" s="27">
        <v>0</v>
      </c>
      <c r="G589" s="27">
        <v>7880000</v>
      </c>
      <c r="H589" s="27">
        <v>0</v>
      </c>
      <c r="I589" s="7" t="s">
        <v>53</v>
      </c>
      <c r="J589" s="7"/>
      <c r="K589" s="7"/>
      <c r="L589" s="7"/>
      <c r="M589" s="27"/>
      <c r="N589" s="27">
        <v>0</v>
      </c>
      <c r="O589" s="7"/>
      <c r="P589" s="30" t="s">
        <v>53</v>
      </c>
      <c r="Q589" s="65"/>
      <c r="R589" s="23" t="s">
        <v>54</v>
      </c>
    </row>
    <row r="590" spans="1:18" s="31" customFormat="1" ht="32.4" customHeight="1" x14ac:dyDescent="0.3">
      <c r="A590" s="295" t="s">
        <v>5671</v>
      </c>
      <c r="B590" s="295" t="s">
        <v>1084</v>
      </c>
      <c r="C590" s="29" t="s">
        <v>148</v>
      </c>
      <c r="D590" s="26">
        <v>7980000</v>
      </c>
      <c r="E590" s="26">
        <v>7980000</v>
      </c>
      <c r="F590" s="27">
        <v>0</v>
      </c>
      <c r="G590" s="27">
        <v>7980000</v>
      </c>
      <c r="H590" s="27">
        <v>0</v>
      </c>
      <c r="I590" s="7" t="s">
        <v>53</v>
      </c>
      <c r="J590" s="7"/>
      <c r="K590" s="7"/>
      <c r="L590" s="7"/>
      <c r="M590" s="27"/>
      <c r="N590" s="27">
        <v>0</v>
      </c>
      <c r="O590" s="7"/>
      <c r="P590" s="30" t="s">
        <v>53</v>
      </c>
      <c r="Q590" s="65"/>
      <c r="R590" s="23" t="s">
        <v>54</v>
      </c>
    </row>
    <row r="591" spans="1:18" s="31" customFormat="1" ht="32.4" customHeight="1" x14ac:dyDescent="0.3">
      <c r="A591" s="295" t="s">
        <v>5672</v>
      </c>
      <c r="B591" s="295" t="s">
        <v>1086</v>
      </c>
      <c r="C591" s="29" t="s">
        <v>148</v>
      </c>
      <c r="D591" s="26">
        <v>7320000</v>
      </c>
      <c r="E591" s="26">
        <v>7320000</v>
      </c>
      <c r="F591" s="27">
        <v>0</v>
      </c>
      <c r="G591" s="27">
        <v>7320000</v>
      </c>
      <c r="H591" s="27">
        <v>0</v>
      </c>
      <c r="I591" s="7" t="s">
        <v>53</v>
      </c>
      <c r="J591" s="7"/>
      <c r="K591" s="7"/>
      <c r="L591" s="7"/>
      <c r="M591" s="27"/>
      <c r="N591" s="27">
        <v>0</v>
      </c>
      <c r="O591" s="7"/>
      <c r="P591" s="30" t="s">
        <v>53</v>
      </c>
      <c r="Q591" s="65"/>
      <c r="R591" s="23" t="s">
        <v>54</v>
      </c>
    </row>
    <row r="592" spans="1:18" s="31" customFormat="1" ht="32.4" customHeight="1" x14ac:dyDescent="0.3">
      <c r="A592" s="295" t="s">
        <v>5673</v>
      </c>
      <c r="B592" s="295" t="s">
        <v>1088</v>
      </c>
      <c r="C592" s="29" t="s">
        <v>148</v>
      </c>
      <c r="D592" s="26">
        <v>6752976.0000000009</v>
      </c>
      <c r="E592" s="26">
        <v>6752976.0000000009</v>
      </c>
      <c r="F592" s="27">
        <v>0</v>
      </c>
      <c r="G592" s="27">
        <v>6752976.0000000009</v>
      </c>
      <c r="H592" s="27">
        <v>0</v>
      </c>
      <c r="I592" s="7" t="s">
        <v>53</v>
      </c>
      <c r="J592" s="7"/>
      <c r="K592" s="7"/>
      <c r="L592" s="7"/>
      <c r="M592" s="27"/>
      <c r="N592" s="27">
        <v>0</v>
      </c>
      <c r="O592" s="7"/>
      <c r="P592" s="30" t="s">
        <v>53</v>
      </c>
      <c r="Q592" s="65"/>
      <c r="R592" s="23" t="s">
        <v>54</v>
      </c>
    </row>
    <row r="593" spans="1:18" s="31" customFormat="1" ht="32.4" customHeight="1" x14ac:dyDescent="0.3">
      <c r="A593" s="295" t="s">
        <v>5674</v>
      </c>
      <c r="B593" s="295" t="s">
        <v>1090</v>
      </c>
      <c r="C593" s="29" t="s">
        <v>148</v>
      </c>
      <c r="D593" s="26">
        <v>4825079</v>
      </c>
      <c r="E593" s="26">
        <v>4825079</v>
      </c>
      <c r="F593" s="27">
        <v>0</v>
      </c>
      <c r="G593" s="27">
        <v>4825079</v>
      </c>
      <c r="H593" s="27">
        <v>0</v>
      </c>
      <c r="I593" s="7" t="s">
        <v>53</v>
      </c>
      <c r="J593" s="7"/>
      <c r="K593" s="7"/>
      <c r="L593" s="7"/>
      <c r="M593" s="27"/>
      <c r="N593" s="27">
        <v>0</v>
      </c>
      <c r="O593" s="7"/>
      <c r="P593" s="30" t="s">
        <v>53</v>
      </c>
      <c r="Q593" s="65"/>
      <c r="R593" s="23" t="s">
        <v>54</v>
      </c>
    </row>
    <row r="594" spans="1:18" s="31" customFormat="1" ht="32.4" customHeight="1" x14ac:dyDescent="0.3">
      <c r="A594" s="295" t="s">
        <v>5675</v>
      </c>
      <c r="B594" s="295" t="s">
        <v>5425</v>
      </c>
      <c r="C594" s="29" t="s">
        <v>148</v>
      </c>
      <c r="D594" s="26">
        <v>10746493</v>
      </c>
      <c r="E594" s="26">
        <v>10746493</v>
      </c>
      <c r="F594" s="27">
        <v>0</v>
      </c>
      <c r="G594" s="27">
        <v>10746493</v>
      </c>
      <c r="H594" s="27">
        <v>0</v>
      </c>
      <c r="I594" s="7" t="s">
        <v>53</v>
      </c>
      <c r="J594" s="7"/>
      <c r="K594" s="7"/>
      <c r="L594" s="7"/>
      <c r="M594" s="27"/>
      <c r="N594" s="27">
        <v>0</v>
      </c>
      <c r="O594" s="7"/>
      <c r="P594" s="30" t="s">
        <v>53</v>
      </c>
      <c r="Q594" s="65"/>
      <c r="R594" s="23" t="s">
        <v>54</v>
      </c>
    </row>
    <row r="595" spans="1:18" s="31" customFormat="1" ht="32.4" customHeight="1" x14ac:dyDescent="0.3">
      <c r="A595" s="295" t="s">
        <v>5676</v>
      </c>
      <c r="B595" s="295" t="s">
        <v>5426</v>
      </c>
      <c r="C595" s="29" t="s">
        <v>148</v>
      </c>
      <c r="D595" s="26">
        <v>5623758</v>
      </c>
      <c r="E595" s="26">
        <v>5623758</v>
      </c>
      <c r="F595" s="27">
        <v>0</v>
      </c>
      <c r="G595" s="27">
        <v>5623758</v>
      </c>
      <c r="H595" s="27">
        <v>0</v>
      </c>
      <c r="I595" s="7" t="s">
        <v>53</v>
      </c>
      <c r="J595" s="7"/>
      <c r="K595" s="7"/>
      <c r="L595" s="7"/>
      <c r="M595" s="27"/>
      <c r="N595" s="27">
        <v>0</v>
      </c>
      <c r="O595" s="7"/>
      <c r="P595" s="30" t="s">
        <v>53</v>
      </c>
      <c r="Q595" s="65"/>
      <c r="R595" s="23" t="s">
        <v>54</v>
      </c>
    </row>
    <row r="596" spans="1:18" s="31" customFormat="1" ht="32.4" customHeight="1" x14ac:dyDescent="0.3">
      <c r="A596" s="295" t="s">
        <v>5677</v>
      </c>
      <c r="B596" s="295" t="s">
        <v>1092</v>
      </c>
      <c r="C596" s="29" t="s">
        <v>148</v>
      </c>
      <c r="D596" s="26">
        <v>5583655.0000000009</v>
      </c>
      <c r="E596" s="26">
        <v>5583655.0000000009</v>
      </c>
      <c r="F596" s="27">
        <v>0</v>
      </c>
      <c r="G596" s="27">
        <v>5583655.0000000009</v>
      </c>
      <c r="H596" s="27">
        <v>0</v>
      </c>
      <c r="I596" s="7" t="s">
        <v>53</v>
      </c>
      <c r="J596" s="7"/>
      <c r="K596" s="7"/>
      <c r="L596" s="7"/>
      <c r="M596" s="27"/>
      <c r="N596" s="27">
        <v>0</v>
      </c>
      <c r="O596" s="7"/>
      <c r="P596" s="30" t="s">
        <v>53</v>
      </c>
      <c r="Q596" s="65"/>
      <c r="R596" s="23" t="s">
        <v>54</v>
      </c>
    </row>
    <row r="597" spans="1:18" s="31" customFormat="1" ht="32.4" customHeight="1" x14ac:dyDescent="0.3">
      <c r="A597" s="295" t="s">
        <v>5678</v>
      </c>
      <c r="B597" s="295" t="s">
        <v>1094</v>
      </c>
      <c r="C597" s="29" t="s">
        <v>148</v>
      </c>
      <c r="D597" s="26">
        <v>6750000</v>
      </c>
      <c r="E597" s="26">
        <v>6750000</v>
      </c>
      <c r="F597" s="27">
        <v>0</v>
      </c>
      <c r="G597" s="27">
        <v>6750000</v>
      </c>
      <c r="H597" s="27">
        <v>0</v>
      </c>
      <c r="I597" s="7" t="s">
        <v>53</v>
      </c>
      <c r="J597" s="7"/>
      <c r="K597" s="7"/>
      <c r="L597" s="7"/>
      <c r="M597" s="27"/>
      <c r="N597" s="27">
        <v>0</v>
      </c>
      <c r="O597" s="7"/>
      <c r="P597" s="30" t="s">
        <v>53</v>
      </c>
      <c r="Q597" s="65"/>
      <c r="R597" s="23" t="s">
        <v>54</v>
      </c>
    </row>
    <row r="598" spans="1:18" s="31" customFormat="1" ht="32.4" customHeight="1" x14ac:dyDescent="0.3">
      <c r="A598" s="295" t="s">
        <v>5679</v>
      </c>
      <c r="B598" s="295" t="s">
        <v>5427</v>
      </c>
      <c r="C598" s="29" t="s">
        <v>148</v>
      </c>
      <c r="D598" s="26">
        <v>3740735</v>
      </c>
      <c r="E598" s="26">
        <v>3740735</v>
      </c>
      <c r="F598" s="27">
        <v>0</v>
      </c>
      <c r="G598" s="27">
        <v>3740735</v>
      </c>
      <c r="H598" s="27">
        <v>0</v>
      </c>
      <c r="I598" s="7" t="s">
        <v>53</v>
      </c>
      <c r="J598" s="7"/>
      <c r="K598" s="7"/>
      <c r="L598" s="7"/>
      <c r="M598" s="27"/>
      <c r="N598" s="27">
        <v>0</v>
      </c>
      <c r="O598" s="7"/>
      <c r="P598" s="30" t="s">
        <v>53</v>
      </c>
      <c r="Q598" s="65"/>
      <c r="R598" s="23" t="s">
        <v>54</v>
      </c>
    </row>
    <row r="599" spans="1:18" s="31" customFormat="1" ht="32.4" customHeight="1" x14ac:dyDescent="0.3">
      <c r="A599" s="295" t="s">
        <v>5590</v>
      </c>
      <c r="B599" s="295" t="s">
        <v>5428</v>
      </c>
      <c r="C599" s="29" t="s">
        <v>148</v>
      </c>
      <c r="D599" s="26">
        <v>5400633</v>
      </c>
      <c r="E599" s="26">
        <v>5400633</v>
      </c>
      <c r="F599" s="27">
        <v>0</v>
      </c>
      <c r="G599" s="27">
        <v>5400633</v>
      </c>
      <c r="H599" s="27">
        <v>0</v>
      </c>
      <c r="I599" s="7" t="s">
        <v>53</v>
      </c>
      <c r="J599" s="7"/>
      <c r="K599" s="7"/>
      <c r="L599" s="7"/>
      <c r="M599" s="27"/>
      <c r="N599" s="27">
        <v>0</v>
      </c>
      <c r="O599" s="7"/>
      <c r="P599" s="30" t="s">
        <v>53</v>
      </c>
      <c r="Q599" s="65"/>
      <c r="R599" s="23" t="s">
        <v>54</v>
      </c>
    </row>
    <row r="600" spans="1:18" s="31" customFormat="1" ht="32.4" customHeight="1" x14ac:dyDescent="0.3">
      <c r="A600" s="295" t="s">
        <v>5680</v>
      </c>
      <c r="B600" s="295" t="s">
        <v>5429</v>
      </c>
      <c r="C600" s="29" t="s">
        <v>148</v>
      </c>
      <c r="D600" s="26">
        <v>2379446</v>
      </c>
      <c r="E600" s="26">
        <v>2379446</v>
      </c>
      <c r="F600" s="27">
        <v>0</v>
      </c>
      <c r="G600" s="27">
        <v>2379446</v>
      </c>
      <c r="H600" s="27">
        <v>0</v>
      </c>
      <c r="I600" s="7" t="s">
        <v>53</v>
      </c>
      <c r="J600" s="7"/>
      <c r="K600" s="7"/>
      <c r="L600" s="7"/>
      <c r="M600" s="27"/>
      <c r="N600" s="27">
        <v>0</v>
      </c>
      <c r="O600" s="7"/>
      <c r="P600" s="30" t="s">
        <v>53</v>
      </c>
      <c r="Q600" s="65"/>
      <c r="R600" s="23" t="s">
        <v>54</v>
      </c>
    </row>
    <row r="601" spans="1:18" s="31" customFormat="1" ht="32.4" customHeight="1" x14ac:dyDescent="0.3">
      <c r="A601" s="295" t="s">
        <v>5681</v>
      </c>
      <c r="B601" s="295" t="s">
        <v>1096</v>
      </c>
      <c r="C601" s="29" t="s">
        <v>148</v>
      </c>
      <c r="D601" s="26">
        <v>5955620</v>
      </c>
      <c r="E601" s="26">
        <v>5955620</v>
      </c>
      <c r="F601" s="27">
        <v>0</v>
      </c>
      <c r="G601" s="27">
        <v>5955620</v>
      </c>
      <c r="H601" s="27">
        <v>0</v>
      </c>
      <c r="I601" s="7" t="s">
        <v>53</v>
      </c>
      <c r="J601" s="7"/>
      <c r="K601" s="7"/>
      <c r="L601" s="7"/>
      <c r="M601" s="27"/>
      <c r="N601" s="27">
        <v>0</v>
      </c>
      <c r="O601" s="7"/>
      <c r="P601" s="30" t="s">
        <v>53</v>
      </c>
      <c r="Q601" s="65"/>
      <c r="R601" s="23" t="s">
        <v>54</v>
      </c>
    </row>
    <row r="602" spans="1:18" s="31" customFormat="1" ht="32.4" customHeight="1" x14ac:dyDescent="0.3">
      <c r="A602" s="295" t="s">
        <v>5682</v>
      </c>
      <c r="B602" s="295" t="s">
        <v>5430</v>
      </c>
      <c r="C602" s="29" t="s">
        <v>148</v>
      </c>
      <c r="D602" s="26">
        <v>3000000</v>
      </c>
      <c r="E602" s="26">
        <v>3000000</v>
      </c>
      <c r="F602" s="27">
        <v>0</v>
      </c>
      <c r="G602" s="27">
        <v>3000000</v>
      </c>
      <c r="H602" s="27">
        <v>0</v>
      </c>
      <c r="I602" s="7" t="s">
        <v>53</v>
      </c>
      <c r="J602" s="7"/>
      <c r="K602" s="7"/>
      <c r="L602" s="7"/>
      <c r="M602" s="27"/>
      <c r="N602" s="27">
        <v>0</v>
      </c>
      <c r="O602" s="7"/>
      <c r="P602" s="30" t="s">
        <v>53</v>
      </c>
      <c r="Q602" s="65"/>
      <c r="R602" s="23" t="s">
        <v>54</v>
      </c>
    </row>
    <row r="603" spans="1:18" s="31" customFormat="1" ht="32.4" customHeight="1" x14ac:dyDescent="0.3">
      <c r="A603" s="295" t="s">
        <v>5683</v>
      </c>
      <c r="B603" s="295" t="s">
        <v>5431</v>
      </c>
      <c r="C603" s="29" t="s">
        <v>148</v>
      </c>
      <c r="D603" s="26">
        <v>2310000</v>
      </c>
      <c r="E603" s="26">
        <v>2310000</v>
      </c>
      <c r="F603" s="27">
        <v>0</v>
      </c>
      <c r="G603" s="27">
        <v>2310000</v>
      </c>
      <c r="H603" s="27">
        <v>0</v>
      </c>
      <c r="I603" s="7" t="s">
        <v>53</v>
      </c>
      <c r="J603" s="7"/>
      <c r="K603" s="7"/>
      <c r="L603" s="7"/>
      <c r="M603" s="27"/>
      <c r="N603" s="27">
        <v>0</v>
      </c>
      <c r="O603" s="7"/>
      <c r="P603" s="30" t="s">
        <v>53</v>
      </c>
      <c r="Q603" s="65"/>
      <c r="R603" s="23" t="s">
        <v>54</v>
      </c>
    </row>
    <row r="604" spans="1:18" s="31" customFormat="1" ht="32.4" customHeight="1" x14ac:dyDescent="0.3">
      <c r="A604" s="295" t="s">
        <v>5684</v>
      </c>
      <c r="B604" s="295" t="s">
        <v>5432</v>
      </c>
      <c r="C604" s="29" t="s">
        <v>148</v>
      </c>
      <c r="D604" s="26">
        <v>1700000</v>
      </c>
      <c r="E604" s="26">
        <v>1700000</v>
      </c>
      <c r="F604" s="27">
        <v>0</v>
      </c>
      <c r="G604" s="27">
        <v>1700000</v>
      </c>
      <c r="H604" s="27">
        <v>0</v>
      </c>
      <c r="I604" s="7" t="s">
        <v>53</v>
      </c>
      <c r="J604" s="7"/>
      <c r="K604" s="7"/>
      <c r="L604" s="7"/>
      <c r="M604" s="27"/>
      <c r="N604" s="27">
        <v>0</v>
      </c>
      <c r="O604" s="7"/>
      <c r="P604" s="30" t="s">
        <v>53</v>
      </c>
      <c r="Q604" s="65"/>
      <c r="R604" s="23" t="s">
        <v>54</v>
      </c>
    </row>
    <row r="605" spans="1:18" s="31" customFormat="1" ht="32.4" customHeight="1" x14ac:dyDescent="0.3">
      <c r="A605" s="295" t="s">
        <v>5685</v>
      </c>
      <c r="B605" s="295" t="s">
        <v>5433</v>
      </c>
      <c r="C605" s="29" t="s">
        <v>148</v>
      </c>
      <c r="D605" s="26">
        <v>3565910</v>
      </c>
      <c r="E605" s="26">
        <v>3565910</v>
      </c>
      <c r="F605" s="27">
        <v>0</v>
      </c>
      <c r="G605" s="27">
        <v>3565910</v>
      </c>
      <c r="H605" s="27">
        <v>0</v>
      </c>
      <c r="I605" s="7" t="s">
        <v>53</v>
      </c>
      <c r="J605" s="7"/>
      <c r="K605" s="7"/>
      <c r="L605" s="7"/>
      <c r="M605" s="27"/>
      <c r="N605" s="27">
        <v>0</v>
      </c>
      <c r="O605" s="7"/>
      <c r="P605" s="30" t="s">
        <v>53</v>
      </c>
      <c r="Q605" s="65"/>
      <c r="R605" s="23" t="s">
        <v>54</v>
      </c>
    </row>
    <row r="606" spans="1:18" s="31" customFormat="1" ht="32.4" customHeight="1" x14ac:dyDescent="0.3">
      <c r="A606" s="295" t="s">
        <v>5686</v>
      </c>
      <c r="B606" s="295" t="s">
        <v>5434</v>
      </c>
      <c r="C606" s="29" t="s">
        <v>148</v>
      </c>
      <c r="D606" s="26">
        <v>7149000</v>
      </c>
      <c r="E606" s="26">
        <v>7149000</v>
      </c>
      <c r="F606" s="27">
        <v>0</v>
      </c>
      <c r="G606" s="27">
        <v>7149000</v>
      </c>
      <c r="H606" s="27">
        <v>0</v>
      </c>
      <c r="I606" s="7" t="s">
        <v>53</v>
      </c>
      <c r="J606" s="7"/>
      <c r="K606" s="7"/>
      <c r="L606" s="7"/>
      <c r="M606" s="27"/>
      <c r="N606" s="27">
        <v>0</v>
      </c>
      <c r="O606" s="7"/>
      <c r="P606" s="30" t="s">
        <v>53</v>
      </c>
      <c r="Q606" s="65"/>
      <c r="R606" s="23" t="s">
        <v>54</v>
      </c>
    </row>
    <row r="607" spans="1:18" s="31" customFormat="1" ht="32.4" customHeight="1" x14ac:dyDescent="0.3">
      <c r="A607" s="295" t="s">
        <v>5687</v>
      </c>
      <c r="B607" s="295" t="s">
        <v>5435</v>
      </c>
      <c r="C607" s="29" t="s">
        <v>148</v>
      </c>
      <c r="D607" s="26">
        <v>3929648</v>
      </c>
      <c r="E607" s="26">
        <v>3929648</v>
      </c>
      <c r="F607" s="27">
        <v>0</v>
      </c>
      <c r="G607" s="27">
        <v>3929648</v>
      </c>
      <c r="H607" s="27">
        <v>0</v>
      </c>
      <c r="I607" s="7" t="s">
        <v>53</v>
      </c>
      <c r="J607" s="7"/>
      <c r="K607" s="7"/>
      <c r="L607" s="7"/>
      <c r="M607" s="27"/>
      <c r="N607" s="27">
        <v>0</v>
      </c>
      <c r="O607" s="7"/>
      <c r="P607" s="30" t="s">
        <v>53</v>
      </c>
      <c r="Q607" s="65"/>
      <c r="R607" s="23" t="s">
        <v>54</v>
      </c>
    </row>
    <row r="608" spans="1:18" s="31" customFormat="1" ht="32.4" customHeight="1" x14ac:dyDescent="0.3">
      <c r="A608" s="295" t="s">
        <v>5688</v>
      </c>
      <c r="B608" s="295" t="s">
        <v>5436</v>
      </c>
      <c r="C608" s="29" t="s">
        <v>148</v>
      </c>
      <c r="D608" s="26">
        <v>1880455</v>
      </c>
      <c r="E608" s="26">
        <v>1880455</v>
      </c>
      <c r="F608" s="27">
        <v>0</v>
      </c>
      <c r="G608" s="27">
        <v>1880455</v>
      </c>
      <c r="H608" s="27">
        <v>0</v>
      </c>
      <c r="I608" s="7" t="s">
        <v>53</v>
      </c>
      <c r="J608" s="7"/>
      <c r="K608" s="7"/>
      <c r="L608" s="7"/>
      <c r="M608" s="27"/>
      <c r="N608" s="27">
        <v>0</v>
      </c>
      <c r="O608" s="7"/>
      <c r="P608" s="30" t="s">
        <v>53</v>
      </c>
      <c r="Q608" s="65"/>
      <c r="R608" s="23" t="s">
        <v>54</v>
      </c>
    </row>
    <row r="609" spans="1:45" s="31" customFormat="1" ht="32.4" customHeight="1" x14ac:dyDescent="0.3">
      <c r="A609" s="295" t="s">
        <v>5689</v>
      </c>
      <c r="B609" s="295" t="s">
        <v>543</v>
      </c>
      <c r="C609" s="29" t="s">
        <v>148</v>
      </c>
      <c r="D609" s="26">
        <v>8734126</v>
      </c>
      <c r="E609" s="26">
        <v>8734126</v>
      </c>
      <c r="F609" s="27">
        <v>0</v>
      </c>
      <c r="G609" s="27">
        <v>8734126</v>
      </c>
      <c r="H609" s="27">
        <v>0</v>
      </c>
      <c r="I609" s="7" t="s">
        <v>53</v>
      </c>
      <c r="J609" s="7"/>
      <c r="K609" s="7"/>
      <c r="L609" s="7"/>
      <c r="M609" s="27"/>
      <c r="N609" s="27">
        <v>0</v>
      </c>
      <c r="O609" s="7"/>
      <c r="P609" s="30" t="s">
        <v>53</v>
      </c>
      <c r="Q609" s="65"/>
      <c r="R609" s="23" t="s">
        <v>54</v>
      </c>
    </row>
    <row r="610" spans="1:45" s="31" customFormat="1" ht="32.4" customHeight="1" x14ac:dyDescent="0.3">
      <c r="A610" s="295" t="s">
        <v>5690</v>
      </c>
      <c r="B610" s="295" t="s">
        <v>1099</v>
      </c>
      <c r="C610" s="29" t="s">
        <v>148</v>
      </c>
      <c r="D610" s="26">
        <v>20921808</v>
      </c>
      <c r="E610" s="26">
        <v>20921808</v>
      </c>
      <c r="F610" s="27">
        <v>0</v>
      </c>
      <c r="G610" s="27">
        <v>20921808</v>
      </c>
      <c r="H610" s="27">
        <v>0</v>
      </c>
      <c r="I610" s="7" t="s">
        <v>53</v>
      </c>
      <c r="J610" s="7"/>
      <c r="K610" s="7"/>
      <c r="L610" s="7"/>
      <c r="M610" s="27"/>
      <c r="N610" s="27">
        <v>0</v>
      </c>
      <c r="O610" s="7"/>
      <c r="P610" s="30" t="s">
        <v>53</v>
      </c>
      <c r="Q610" s="65"/>
      <c r="R610" s="23" t="s">
        <v>54</v>
      </c>
    </row>
    <row r="611" spans="1:45" s="31" customFormat="1" ht="32.4" customHeight="1" x14ac:dyDescent="0.3">
      <c r="A611" s="295" t="s">
        <v>5691</v>
      </c>
      <c r="B611" s="295" t="s">
        <v>1101</v>
      </c>
      <c r="C611" s="29" t="s">
        <v>148</v>
      </c>
      <c r="D611" s="26">
        <v>29717251</v>
      </c>
      <c r="E611" s="26">
        <v>29717251</v>
      </c>
      <c r="F611" s="27">
        <v>0</v>
      </c>
      <c r="G611" s="27">
        <v>29717251</v>
      </c>
      <c r="H611" s="27">
        <v>0</v>
      </c>
      <c r="I611" s="7" t="s">
        <v>53</v>
      </c>
      <c r="J611" s="7"/>
      <c r="K611" s="7"/>
      <c r="L611" s="7"/>
      <c r="M611" s="27"/>
      <c r="N611" s="27">
        <v>0</v>
      </c>
      <c r="O611" s="7"/>
      <c r="P611" s="30" t="s">
        <v>53</v>
      </c>
      <c r="Q611" s="65"/>
      <c r="R611" s="23" t="s">
        <v>54</v>
      </c>
    </row>
    <row r="612" spans="1:45" s="31" customFormat="1" ht="32.4" customHeight="1" x14ac:dyDescent="0.3">
      <c r="A612" s="295" t="s">
        <v>5692</v>
      </c>
      <c r="B612" s="295" t="s">
        <v>544</v>
      </c>
      <c r="C612" s="29" t="s">
        <v>148</v>
      </c>
      <c r="D612" s="26">
        <v>21530411</v>
      </c>
      <c r="E612" s="26">
        <v>21530411</v>
      </c>
      <c r="F612" s="27">
        <v>0</v>
      </c>
      <c r="G612" s="27">
        <v>21530411</v>
      </c>
      <c r="H612" s="27">
        <v>0</v>
      </c>
      <c r="I612" s="7" t="s">
        <v>53</v>
      </c>
      <c r="J612" s="7"/>
      <c r="K612" s="7"/>
      <c r="L612" s="7"/>
      <c r="M612" s="27"/>
      <c r="N612" s="27">
        <v>0</v>
      </c>
      <c r="O612" s="7"/>
      <c r="P612" s="30" t="s">
        <v>53</v>
      </c>
      <c r="Q612" s="65"/>
      <c r="R612" s="23" t="s">
        <v>54</v>
      </c>
    </row>
    <row r="613" spans="1:45" s="31" customFormat="1" ht="32.4" customHeight="1" x14ac:dyDescent="0.3">
      <c r="A613" s="295" t="s">
        <v>5693</v>
      </c>
      <c r="B613" s="295" t="s">
        <v>546</v>
      </c>
      <c r="C613" s="29" t="s">
        <v>148</v>
      </c>
      <c r="D613" s="26">
        <v>941599</v>
      </c>
      <c r="E613" s="26">
        <v>941599</v>
      </c>
      <c r="F613" s="27">
        <v>0</v>
      </c>
      <c r="G613" s="27">
        <v>941599</v>
      </c>
      <c r="H613" s="27">
        <v>0</v>
      </c>
      <c r="I613" s="7" t="s">
        <v>53</v>
      </c>
      <c r="J613" s="7"/>
      <c r="K613" s="7"/>
      <c r="L613" s="7"/>
      <c r="M613" s="27"/>
      <c r="N613" s="27">
        <v>0</v>
      </c>
      <c r="O613" s="7"/>
      <c r="P613" s="30" t="s">
        <v>53</v>
      </c>
      <c r="Q613" s="65"/>
      <c r="R613" s="23" t="s">
        <v>54</v>
      </c>
    </row>
    <row r="614" spans="1:45" s="31" customFormat="1" ht="32.4" customHeight="1" x14ac:dyDescent="0.3">
      <c r="A614" s="295" t="s">
        <v>5694</v>
      </c>
      <c r="B614" s="295" t="s">
        <v>1103</v>
      </c>
      <c r="C614" s="29" t="s">
        <v>148</v>
      </c>
      <c r="D614" s="26">
        <v>32927000</v>
      </c>
      <c r="E614" s="26">
        <v>32927000</v>
      </c>
      <c r="F614" s="27">
        <v>0</v>
      </c>
      <c r="G614" s="27">
        <v>32927000</v>
      </c>
      <c r="H614" s="27">
        <v>0</v>
      </c>
      <c r="I614" s="7" t="s">
        <v>53</v>
      </c>
      <c r="J614" s="7"/>
      <c r="K614" s="7"/>
      <c r="L614" s="7"/>
      <c r="M614" s="27"/>
      <c r="N614" s="27">
        <v>0</v>
      </c>
      <c r="O614" s="7"/>
      <c r="P614" s="30" t="s">
        <v>53</v>
      </c>
      <c r="Q614" s="65"/>
      <c r="R614" s="23" t="s">
        <v>54</v>
      </c>
    </row>
    <row r="615" spans="1:45" ht="32.4" customHeight="1" x14ac:dyDescent="0.3">
      <c r="A615" s="8" t="s">
        <v>0</v>
      </c>
      <c r="B615" s="9"/>
      <c r="C615" s="29"/>
      <c r="D615" s="57"/>
      <c r="E615" s="57"/>
      <c r="F615" s="57"/>
      <c r="G615" s="57"/>
      <c r="H615" s="57"/>
      <c r="I615" s="7"/>
      <c r="J615" s="7"/>
      <c r="K615" s="7"/>
      <c r="L615" s="7"/>
      <c r="M615" s="29"/>
      <c r="N615" s="27"/>
      <c r="O615" s="7"/>
      <c r="P615" s="7"/>
      <c r="Q615" s="27"/>
      <c r="R615" s="63" t="s">
        <v>111</v>
      </c>
    </row>
    <row r="616" spans="1:45" ht="32.4" customHeight="1" x14ac:dyDescent="0.3">
      <c r="A616" s="8" t="s">
        <v>1</v>
      </c>
      <c r="B616" s="9"/>
      <c r="C616" s="29"/>
      <c r="D616" s="57"/>
      <c r="E616" s="57"/>
      <c r="F616" s="57"/>
      <c r="G616" s="57"/>
      <c r="H616" s="57"/>
      <c r="I616" s="7"/>
      <c r="J616" s="7"/>
      <c r="K616" s="7"/>
      <c r="L616" s="7"/>
      <c r="M616" s="29"/>
      <c r="N616" s="27"/>
      <c r="O616" s="7"/>
      <c r="P616" s="7"/>
      <c r="Q616" s="27"/>
      <c r="R616" s="63"/>
    </row>
    <row r="617" spans="1:45" s="17" customFormat="1" ht="32.4" customHeight="1" x14ac:dyDescent="0.3">
      <c r="A617" s="202" t="s">
        <v>2</v>
      </c>
      <c r="B617" s="204"/>
      <c r="C617" s="204"/>
      <c r="D617" s="177">
        <f>D619+D777</f>
        <v>81684765</v>
      </c>
      <c r="E617" s="177">
        <f>E619+E777</f>
        <v>70018157</v>
      </c>
      <c r="F617" s="177"/>
      <c r="G617" s="177">
        <f>G619+G777</f>
        <v>66711692</v>
      </c>
      <c r="H617" s="177">
        <f>H619+H777</f>
        <v>11666608</v>
      </c>
      <c r="I617" s="206"/>
      <c r="J617" s="206"/>
      <c r="K617" s="206"/>
      <c r="L617" s="206"/>
      <c r="M617" s="204"/>
      <c r="N617" s="177">
        <f>N619</f>
        <v>11666608</v>
      </c>
      <c r="O617" s="177"/>
      <c r="P617" s="206"/>
      <c r="Q617" s="177"/>
      <c r="R617" s="207"/>
    </row>
    <row r="618" spans="1:45" s="17" customFormat="1" ht="32.4" customHeight="1" outlineLevel="1" x14ac:dyDescent="0.3">
      <c r="A618" s="8" t="s">
        <v>3</v>
      </c>
      <c r="B618" s="9"/>
      <c r="C618" s="9"/>
      <c r="D618" s="14"/>
      <c r="E618" s="14"/>
      <c r="F618" s="14"/>
      <c r="G618" s="14"/>
      <c r="H618" s="14"/>
      <c r="I618" s="12"/>
      <c r="J618" s="12"/>
      <c r="K618" s="12"/>
      <c r="L618" s="12"/>
      <c r="M618" s="9"/>
      <c r="N618" s="14"/>
      <c r="O618" s="14"/>
      <c r="P618" s="12"/>
      <c r="Q618" s="14"/>
      <c r="R618" s="16"/>
    </row>
    <row r="619" spans="1:45" s="17" customFormat="1" ht="32.4" customHeight="1" outlineLevel="1" x14ac:dyDescent="0.3">
      <c r="A619" s="196" t="s">
        <v>4</v>
      </c>
      <c r="B619" s="197"/>
      <c r="C619" s="197"/>
      <c r="D619" s="200">
        <f>SUM(D620:D773)</f>
        <v>80384765</v>
      </c>
      <c r="E619" s="200">
        <f>SUM(E620:E773)</f>
        <v>68718157</v>
      </c>
      <c r="F619" s="200"/>
      <c r="G619" s="200">
        <f>SUM(G620:G773)</f>
        <v>65411692</v>
      </c>
      <c r="H619" s="200">
        <f>SUM(H620:H773)</f>
        <v>11666608</v>
      </c>
      <c r="I619" s="200"/>
      <c r="J619" s="200"/>
      <c r="K619" s="200"/>
      <c r="L619" s="200"/>
      <c r="M619" s="200"/>
      <c r="N619" s="200">
        <f>SUM(N620:N773)</f>
        <v>11666608</v>
      </c>
      <c r="O619" s="200"/>
      <c r="P619" s="199"/>
      <c r="Q619" s="200"/>
      <c r="R619" s="201"/>
    </row>
    <row r="620" spans="1:45" s="215" customFormat="1" ht="32.4" customHeight="1" x14ac:dyDescent="0.3">
      <c r="A620" s="214" t="s">
        <v>311</v>
      </c>
      <c r="B620" s="193" t="s">
        <v>402</v>
      </c>
      <c r="C620" s="193" t="s">
        <v>355</v>
      </c>
      <c r="D620" s="215">
        <v>4600000</v>
      </c>
      <c r="E620" s="215">
        <v>4600000</v>
      </c>
      <c r="G620" s="215">
        <v>4600000</v>
      </c>
      <c r="H620" s="215">
        <v>0</v>
      </c>
      <c r="I620" s="194" t="s">
        <v>53</v>
      </c>
      <c r="J620" s="194"/>
      <c r="K620" s="194"/>
      <c r="L620" s="194"/>
      <c r="N620" s="215">
        <v>0</v>
      </c>
      <c r="P620" s="194" t="s">
        <v>53</v>
      </c>
      <c r="R620" s="4" t="s">
        <v>4977</v>
      </c>
      <c r="S620" s="216"/>
      <c r="T620" s="216"/>
      <c r="U620" s="216"/>
      <c r="V620" s="216"/>
      <c r="W620" s="216"/>
      <c r="X620" s="216"/>
      <c r="Y620" s="216"/>
      <c r="Z620" s="216"/>
      <c r="AA620" s="216"/>
      <c r="AB620" s="216"/>
      <c r="AC620" s="216"/>
      <c r="AD620" s="216"/>
      <c r="AE620" s="216"/>
      <c r="AF620" s="216"/>
      <c r="AG620" s="216"/>
      <c r="AH620" s="216"/>
      <c r="AI620" s="216"/>
      <c r="AJ620" s="216"/>
      <c r="AK620" s="216"/>
      <c r="AL620" s="216"/>
      <c r="AM620" s="216"/>
      <c r="AN620" s="216"/>
      <c r="AO620" s="216"/>
      <c r="AP620" s="216"/>
      <c r="AQ620" s="216"/>
      <c r="AR620" s="216"/>
      <c r="AS620" s="216"/>
    </row>
    <row r="621" spans="1:45" s="14" customFormat="1" ht="32.4" customHeight="1" x14ac:dyDescent="0.3">
      <c r="A621" s="8" t="s">
        <v>311</v>
      </c>
      <c r="B621" s="9" t="s">
        <v>402</v>
      </c>
      <c r="C621" s="193" t="s">
        <v>355</v>
      </c>
      <c r="D621" s="14">
        <v>6900000</v>
      </c>
      <c r="E621" s="14">
        <v>6900000</v>
      </c>
      <c r="G621" s="14">
        <v>6900000</v>
      </c>
      <c r="H621" s="14">
        <v>0</v>
      </c>
      <c r="I621" s="12" t="s">
        <v>53</v>
      </c>
      <c r="J621" s="12"/>
      <c r="K621" s="12"/>
      <c r="L621" s="12"/>
      <c r="N621" s="14">
        <v>0</v>
      </c>
      <c r="P621" s="12" t="s">
        <v>53</v>
      </c>
      <c r="R621" s="16" t="s">
        <v>54</v>
      </c>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row>
    <row r="622" spans="1:45" s="14" customFormat="1" ht="32.4" customHeight="1" x14ac:dyDescent="0.3">
      <c r="A622" s="8" t="s">
        <v>399</v>
      </c>
      <c r="B622" s="9" t="s">
        <v>968</v>
      </c>
      <c r="C622" s="193" t="s">
        <v>355</v>
      </c>
      <c r="D622" s="14">
        <v>1500000</v>
      </c>
      <c r="E622" s="14">
        <v>1500000</v>
      </c>
      <c r="G622" s="14">
        <v>1500000</v>
      </c>
      <c r="H622" s="14">
        <v>0</v>
      </c>
      <c r="I622" s="12" t="s">
        <v>53</v>
      </c>
      <c r="J622" s="12"/>
      <c r="K622" s="12"/>
      <c r="L622" s="12"/>
      <c r="N622" s="14">
        <v>0</v>
      </c>
      <c r="P622" s="12" t="s">
        <v>53</v>
      </c>
      <c r="R622" s="16" t="s">
        <v>54</v>
      </c>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row>
    <row r="623" spans="1:45" s="14" customFormat="1" ht="32.4" customHeight="1" x14ac:dyDescent="0.3">
      <c r="A623" s="8" t="s">
        <v>399</v>
      </c>
      <c r="B623" s="9" t="s">
        <v>968</v>
      </c>
      <c r="C623" s="193" t="s">
        <v>355</v>
      </c>
      <c r="D623" s="14">
        <v>3000000</v>
      </c>
      <c r="E623" s="14">
        <v>3000000</v>
      </c>
      <c r="G623" s="14">
        <v>3000000</v>
      </c>
      <c r="H623" s="14">
        <v>0</v>
      </c>
      <c r="I623" s="12" t="s">
        <v>53</v>
      </c>
      <c r="J623" s="12"/>
      <c r="K623" s="12"/>
      <c r="L623" s="12"/>
      <c r="N623" s="14">
        <v>0</v>
      </c>
      <c r="P623" s="12" t="s">
        <v>53</v>
      </c>
      <c r="R623" s="16" t="s">
        <v>54</v>
      </c>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row>
    <row r="624" spans="1:45" s="14" customFormat="1" ht="32.4" customHeight="1" x14ac:dyDescent="0.3">
      <c r="A624" s="8" t="s">
        <v>399</v>
      </c>
      <c r="B624" s="9" t="s">
        <v>968</v>
      </c>
      <c r="C624" s="193" t="s">
        <v>355</v>
      </c>
      <c r="D624" s="14">
        <v>1500000</v>
      </c>
      <c r="E624" s="14">
        <v>1500000</v>
      </c>
      <c r="G624" s="14">
        <v>1500000</v>
      </c>
      <c r="H624" s="14">
        <v>0</v>
      </c>
      <c r="I624" s="12" t="s">
        <v>53</v>
      </c>
      <c r="J624" s="12"/>
      <c r="K624" s="12"/>
      <c r="L624" s="12"/>
      <c r="N624" s="14">
        <v>0</v>
      </c>
      <c r="P624" s="12" t="s">
        <v>53</v>
      </c>
      <c r="R624" s="16" t="s">
        <v>54</v>
      </c>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row>
    <row r="625" spans="1:255" s="14" customFormat="1" ht="32.4" customHeight="1" x14ac:dyDescent="0.3">
      <c r="A625" s="8" t="s">
        <v>332</v>
      </c>
      <c r="B625" s="9" t="s">
        <v>969</v>
      </c>
      <c r="C625" s="193" t="s">
        <v>355</v>
      </c>
      <c r="D625" s="14">
        <v>6500000</v>
      </c>
      <c r="E625" s="14">
        <v>6500000</v>
      </c>
      <c r="G625" s="14">
        <v>6500000</v>
      </c>
      <c r="H625" s="14">
        <v>0</v>
      </c>
      <c r="I625" s="12" t="s">
        <v>53</v>
      </c>
      <c r="J625" s="12"/>
      <c r="K625" s="12"/>
      <c r="L625" s="12"/>
      <c r="N625" s="14">
        <v>0</v>
      </c>
      <c r="P625" s="12" t="s">
        <v>53</v>
      </c>
      <c r="R625" s="16" t="s">
        <v>54</v>
      </c>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row>
    <row r="626" spans="1:255" s="14" customFormat="1" ht="32.4" customHeight="1" x14ac:dyDescent="0.3">
      <c r="A626" s="8" t="s">
        <v>332</v>
      </c>
      <c r="B626" s="9" t="s">
        <v>969</v>
      </c>
      <c r="C626" s="193" t="s">
        <v>355</v>
      </c>
      <c r="D626" s="14">
        <v>3500000</v>
      </c>
      <c r="E626" s="14">
        <v>3500000</v>
      </c>
      <c r="G626" s="14">
        <v>3500000</v>
      </c>
      <c r="H626" s="14">
        <v>0</v>
      </c>
      <c r="I626" s="12" t="s">
        <v>53</v>
      </c>
      <c r="J626" s="12"/>
      <c r="K626" s="12"/>
      <c r="L626" s="12"/>
      <c r="N626" s="14">
        <v>0</v>
      </c>
      <c r="P626" s="12" t="s">
        <v>53</v>
      </c>
      <c r="R626" s="16" t="s">
        <v>54</v>
      </c>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row>
    <row r="627" spans="1:255" s="14" customFormat="1" ht="32.4" customHeight="1" x14ac:dyDescent="0.3">
      <c r="A627" s="8" t="s">
        <v>330</v>
      </c>
      <c r="B627" s="9" t="s">
        <v>970</v>
      </c>
      <c r="C627" s="193" t="s">
        <v>355</v>
      </c>
      <c r="D627" s="14">
        <v>1500000</v>
      </c>
      <c r="E627" s="14">
        <v>1500000</v>
      </c>
      <c r="G627" s="14">
        <v>1500000</v>
      </c>
      <c r="H627" s="14">
        <v>0</v>
      </c>
      <c r="I627" s="12" t="s">
        <v>53</v>
      </c>
      <c r="J627" s="12"/>
      <c r="K627" s="12"/>
      <c r="L627" s="12"/>
      <c r="N627" s="14">
        <v>0</v>
      </c>
      <c r="P627" s="12" t="s">
        <v>53</v>
      </c>
      <c r="R627" s="16" t="s">
        <v>54</v>
      </c>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row>
    <row r="628" spans="1:255" s="14" customFormat="1" ht="32.4" customHeight="1" x14ac:dyDescent="0.3">
      <c r="A628" s="8" t="s">
        <v>330</v>
      </c>
      <c r="B628" s="9" t="s">
        <v>970</v>
      </c>
      <c r="C628" s="193" t="s">
        <v>355</v>
      </c>
      <c r="D628" s="14">
        <v>2000000</v>
      </c>
      <c r="E628" s="14">
        <v>1975692</v>
      </c>
      <c r="G628" s="14">
        <v>1975692</v>
      </c>
      <c r="H628" s="14">
        <v>24308</v>
      </c>
      <c r="I628" s="12" t="s">
        <v>53</v>
      </c>
      <c r="J628" s="12"/>
      <c r="K628" s="12"/>
      <c r="L628" s="12"/>
      <c r="N628" s="14">
        <v>24308</v>
      </c>
      <c r="O628" s="14" t="s">
        <v>4978</v>
      </c>
      <c r="P628" s="12" t="s">
        <v>53</v>
      </c>
      <c r="R628" s="16" t="s">
        <v>54</v>
      </c>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row>
    <row r="629" spans="1:255" s="14" customFormat="1" ht="32.4" customHeight="1" x14ac:dyDescent="0.3">
      <c r="A629" s="8" t="s">
        <v>331</v>
      </c>
      <c r="B629" s="9" t="s">
        <v>4994</v>
      </c>
      <c r="C629" s="193" t="s">
        <v>355</v>
      </c>
      <c r="D629" s="14">
        <v>2000000</v>
      </c>
      <c r="E629" s="14">
        <v>2000000</v>
      </c>
      <c r="G629" s="14">
        <v>2000000</v>
      </c>
      <c r="H629" s="14">
        <v>0</v>
      </c>
      <c r="I629" s="12" t="s">
        <v>53</v>
      </c>
      <c r="J629" s="12"/>
      <c r="K629" s="12"/>
      <c r="L629" s="12"/>
      <c r="N629" s="14">
        <v>0</v>
      </c>
      <c r="P629" s="12" t="s">
        <v>53</v>
      </c>
      <c r="R629" s="16" t="s">
        <v>54</v>
      </c>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row>
    <row r="630" spans="1:255" s="14" customFormat="1" ht="32.4" customHeight="1" x14ac:dyDescent="0.3">
      <c r="A630" s="8" t="s">
        <v>4995</v>
      </c>
      <c r="B630" s="9"/>
      <c r="C630" s="193" t="s">
        <v>355</v>
      </c>
      <c r="D630" s="14">
        <v>11642300</v>
      </c>
      <c r="E630" s="14">
        <v>0</v>
      </c>
      <c r="G630" s="14">
        <v>0</v>
      </c>
      <c r="H630" s="14">
        <v>11642300</v>
      </c>
      <c r="I630" s="12"/>
      <c r="J630" s="12"/>
      <c r="K630" s="12"/>
      <c r="L630" s="12"/>
      <c r="N630" s="14">
        <v>11642300</v>
      </c>
      <c r="P630" s="12" t="s">
        <v>53</v>
      </c>
      <c r="R630" s="16" t="s">
        <v>54</v>
      </c>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row>
    <row r="631" spans="1:255" s="14" customFormat="1" ht="32.4" customHeight="1" x14ac:dyDescent="0.3">
      <c r="A631" s="8" t="s">
        <v>408</v>
      </c>
      <c r="B631" s="9" t="s">
        <v>5082</v>
      </c>
      <c r="C631" s="9" t="s">
        <v>414</v>
      </c>
      <c r="D631" s="14">
        <v>72000</v>
      </c>
      <c r="E631" s="14">
        <v>72000</v>
      </c>
      <c r="G631" s="14">
        <v>72000</v>
      </c>
      <c r="H631" s="14">
        <v>0</v>
      </c>
      <c r="I631" s="12" t="s">
        <v>53</v>
      </c>
      <c r="J631" s="12"/>
      <c r="K631" s="12"/>
      <c r="L631" s="12"/>
      <c r="N631" s="14">
        <v>0</v>
      </c>
      <c r="P631" s="12" t="s">
        <v>26</v>
      </c>
      <c r="R631" s="16" t="s">
        <v>32</v>
      </c>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row>
    <row r="632" spans="1:255" s="14" customFormat="1" ht="32.4" customHeight="1" x14ac:dyDescent="0.3">
      <c r="A632" s="8" t="s">
        <v>408</v>
      </c>
      <c r="B632" s="9" t="s">
        <v>5083</v>
      </c>
      <c r="C632" s="9" t="s">
        <v>414</v>
      </c>
      <c r="D632" s="14">
        <v>72000</v>
      </c>
      <c r="E632" s="14">
        <v>72000</v>
      </c>
      <c r="G632" s="14">
        <v>72000</v>
      </c>
      <c r="H632" s="14">
        <v>0</v>
      </c>
      <c r="I632" s="12" t="s">
        <v>53</v>
      </c>
      <c r="J632" s="12"/>
      <c r="K632" s="12"/>
      <c r="L632" s="12"/>
      <c r="N632" s="14">
        <v>0</v>
      </c>
      <c r="P632" s="12" t="s">
        <v>26</v>
      </c>
      <c r="R632" s="16" t="s">
        <v>32</v>
      </c>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row>
    <row r="633" spans="1:255" s="17" customFormat="1" ht="32.4" customHeight="1" x14ac:dyDescent="0.3">
      <c r="A633" s="8" t="s">
        <v>408</v>
      </c>
      <c r="B633" s="9" t="s">
        <v>5084</v>
      </c>
      <c r="C633" s="9" t="s">
        <v>414</v>
      </c>
      <c r="D633" s="14">
        <v>72000</v>
      </c>
      <c r="E633" s="14">
        <v>72000</v>
      </c>
      <c r="F633" s="20"/>
      <c r="G633" s="14">
        <v>72000</v>
      </c>
      <c r="H633" s="14">
        <v>0</v>
      </c>
      <c r="I633" s="12" t="s">
        <v>53</v>
      </c>
      <c r="J633" s="11"/>
      <c r="K633" s="12"/>
      <c r="L633" s="11"/>
      <c r="M633" s="20"/>
      <c r="N633" s="14">
        <v>0</v>
      </c>
      <c r="O633" s="20"/>
      <c r="P633" s="12" t="s">
        <v>26</v>
      </c>
      <c r="Q633" s="20"/>
      <c r="R633" s="16" t="s">
        <v>32</v>
      </c>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row>
    <row r="634" spans="1:255" ht="32.4" customHeight="1" x14ac:dyDescent="0.3">
      <c r="A634" s="8" t="s">
        <v>408</v>
      </c>
      <c r="B634" s="9" t="s">
        <v>5085</v>
      </c>
      <c r="C634" s="9" t="s">
        <v>414</v>
      </c>
      <c r="D634" s="14">
        <v>72000</v>
      </c>
      <c r="E634" s="14">
        <v>72000</v>
      </c>
      <c r="F634" s="27"/>
      <c r="G634" s="14">
        <v>72000</v>
      </c>
      <c r="H634" s="14">
        <v>0</v>
      </c>
      <c r="I634" s="12" t="s">
        <v>53</v>
      </c>
      <c r="J634" s="7"/>
      <c r="K634" s="12"/>
      <c r="L634" s="7"/>
      <c r="M634" s="27"/>
      <c r="N634" s="14">
        <v>0</v>
      </c>
      <c r="O634" s="27"/>
      <c r="P634" s="12" t="s">
        <v>26</v>
      </c>
      <c r="Q634" s="27"/>
      <c r="R634" s="16" t="s">
        <v>32</v>
      </c>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row>
    <row r="635" spans="1:255" ht="32.4" customHeight="1" x14ac:dyDescent="0.3">
      <c r="A635" s="8" t="s">
        <v>408</v>
      </c>
      <c r="B635" s="9" t="s">
        <v>5086</v>
      </c>
      <c r="C635" s="9" t="s">
        <v>414</v>
      </c>
      <c r="D635" s="14">
        <v>72000</v>
      </c>
      <c r="E635" s="14">
        <v>72000</v>
      </c>
      <c r="F635" s="27"/>
      <c r="G635" s="14">
        <v>72000</v>
      </c>
      <c r="H635" s="14">
        <v>0</v>
      </c>
      <c r="I635" s="12" t="s">
        <v>53</v>
      </c>
      <c r="J635" s="7"/>
      <c r="K635" s="12"/>
      <c r="L635" s="7"/>
      <c r="M635" s="27"/>
      <c r="N635" s="14">
        <v>0</v>
      </c>
      <c r="O635" s="27"/>
      <c r="P635" s="12" t="s">
        <v>26</v>
      </c>
      <c r="Q635" s="27"/>
      <c r="R635" s="16" t="s">
        <v>32</v>
      </c>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row>
    <row r="636" spans="1:255" ht="32.4" customHeight="1" x14ac:dyDescent="0.3">
      <c r="A636" s="8" t="s">
        <v>341</v>
      </c>
      <c r="B636" s="9" t="s">
        <v>5087</v>
      </c>
      <c r="C636" s="9" t="s">
        <v>414</v>
      </c>
      <c r="D636" s="14">
        <v>72000</v>
      </c>
      <c r="E636" s="14">
        <v>72000</v>
      </c>
      <c r="F636" s="27"/>
      <c r="G636" s="14">
        <v>72000</v>
      </c>
      <c r="H636" s="14">
        <v>0</v>
      </c>
      <c r="I636" s="12" t="s">
        <v>53</v>
      </c>
      <c r="J636" s="7"/>
      <c r="K636" s="12"/>
      <c r="L636" s="7"/>
      <c r="M636" s="27"/>
      <c r="N636" s="14">
        <v>0</v>
      </c>
      <c r="O636" s="27"/>
      <c r="P636" s="12" t="s">
        <v>26</v>
      </c>
      <c r="Q636" s="27"/>
      <c r="R636" s="16" t="s">
        <v>32</v>
      </c>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row>
    <row r="637" spans="1:255" ht="32.4" customHeight="1" x14ac:dyDescent="0.3">
      <c r="A637" s="8" t="s">
        <v>341</v>
      </c>
      <c r="B637" s="9" t="s">
        <v>5088</v>
      </c>
      <c r="C637" s="9" t="s">
        <v>414</v>
      </c>
      <c r="D637" s="14">
        <v>72000</v>
      </c>
      <c r="E637" s="14">
        <v>72000</v>
      </c>
      <c r="F637" s="27"/>
      <c r="G637" s="14">
        <v>72000</v>
      </c>
      <c r="H637" s="14">
        <v>0</v>
      </c>
      <c r="I637" s="12" t="s">
        <v>53</v>
      </c>
      <c r="J637" s="7"/>
      <c r="K637" s="12"/>
      <c r="L637" s="7"/>
      <c r="M637" s="27"/>
      <c r="N637" s="14">
        <v>0</v>
      </c>
      <c r="O637" s="27"/>
      <c r="P637" s="12" t="s">
        <v>26</v>
      </c>
      <c r="Q637" s="27"/>
      <c r="R637" s="16" t="s">
        <v>32</v>
      </c>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row>
    <row r="638" spans="1:255" ht="32.4" customHeight="1" x14ac:dyDescent="0.3">
      <c r="A638" s="8" t="s">
        <v>341</v>
      </c>
      <c r="B638" s="9" t="s">
        <v>5089</v>
      </c>
      <c r="C638" s="9" t="s">
        <v>414</v>
      </c>
      <c r="D638" s="14">
        <v>72000</v>
      </c>
      <c r="E638" s="14">
        <v>72000</v>
      </c>
      <c r="F638" s="27"/>
      <c r="G638" s="14">
        <v>72000</v>
      </c>
      <c r="H638" s="14">
        <v>0</v>
      </c>
      <c r="I638" s="12" t="s">
        <v>53</v>
      </c>
      <c r="J638" s="7"/>
      <c r="K638" s="12"/>
      <c r="L638" s="7"/>
      <c r="M638" s="27"/>
      <c r="N638" s="14">
        <v>0</v>
      </c>
      <c r="O638" s="27"/>
      <c r="P638" s="12" t="s">
        <v>26</v>
      </c>
      <c r="Q638" s="27"/>
      <c r="R638" s="16" t="s">
        <v>32</v>
      </c>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row>
    <row r="639" spans="1:255" s="21" customFormat="1" ht="32.4" customHeight="1" x14ac:dyDescent="0.3">
      <c r="A639" s="89" t="s">
        <v>341</v>
      </c>
      <c r="B639" s="36" t="s">
        <v>5090</v>
      </c>
      <c r="C639" s="19" t="s">
        <v>414</v>
      </c>
      <c r="D639" s="61">
        <v>72000</v>
      </c>
      <c r="E639" s="60">
        <v>72000</v>
      </c>
      <c r="F639" s="67"/>
      <c r="G639" s="60">
        <v>72000</v>
      </c>
      <c r="H639" s="14">
        <v>0</v>
      </c>
      <c r="I639" s="32" t="s">
        <v>53</v>
      </c>
      <c r="J639" s="32"/>
      <c r="K639" s="12"/>
      <c r="L639" s="67"/>
      <c r="M639" s="24"/>
      <c r="N639" s="14">
        <v>0</v>
      </c>
      <c r="O639" s="14"/>
      <c r="P639" s="12" t="s">
        <v>26</v>
      </c>
      <c r="Q639" s="14"/>
      <c r="R639" s="16" t="s">
        <v>32</v>
      </c>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2"/>
      <c r="EV639" s="22"/>
      <c r="EW639" s="22"/>
      <c r="EX639" s="22"/>
      <c r="EY639" s="22"/>
      <c r="EZ639" s="22"/>
      <c r="FA639" s="22"/>
      <c r="FB639" s="22"/>
      <c r="FC639" s="22"/>
      <c r="FD639" s="22"/>
      <c r="FE639" s="22"/>
      <c r="FF639" s="22"/>
      <c r="FG639" s="22"/>
      <c r="FH639" s="22"/>
      <c r="FI639" s="22"/>
      <c r="FJ639" s="22"/>
      <c r="FK639" s="22"/>
      <c r="FL639" s="22"/>
      <c r="FM639" s="22"/>
      <c r="FN639" s="22"/>
      <c r="FO639" s="22"/>
      <c r="FP639" s="22"/>
      <c r="FQ639" s="22"/>
      <c r="FR639" s="22"/>
      <c r="FS639" s="22"/>
      <c r="FT639" s="22"/>
      <c r="FU639" s="22"/>
      <c r="FV639" s="22"/>
      <c r="FW639" s="22"/>
      <c r="FX639" s="22"/>
      <c r="FY639" s="22"/>
      <c r="FZ639" s="22"/>
      <c r="GA639" s="22"/>
      <c r="GB639" s="22"/>
      <c r="GC639" s="22"/>
      <c r="GD639" s="22"/>
      <c r="GE639" s="22"/>
      <c r="GF639" s="22"/>
      <c r="GG639" s="22"/>
      <c r="GH639" s="22"/>
      <c r="GI639" s="22"/>
      <c r="GJ639" s="22"/>
      <c r="GK639" s="22"/>
      <c r="GL639" s="22"/>
      <c r="GM639" s="22"/>
      <c r="GN639" s="22"/>
      <c r="GO639" s="22"/>
      <c r="GP639" s="22"/>
      <c r="GQ639" s="22"/>
      <c r="GR639" s="22"/>
      <c r="GS639" s="22"/>
      <c r="GT639" s="22"/>
      <c r="GU639" s="22"/>
      <c r="GV639" s="22"/>
      <c r="GW639" s="22"/>
      <c r="GX639" s="22"/>
      <c r="GY639" s="22"/>
      <c r="GZ639" s="22"/>
      <c r="HA639" s="22"/>
      <c r="HB639" s="22"/>
      <c r="HC639" s="22"/>
      <c r="HD639" s="22"/>
      <c r="HE639" s="22"/>
      <c r="HF639" s="22"/>
      <c r="HG639" s="22"/>
      <c r="HH639" s="22"/>
      <c r="HI639" s="22"/>
      <c r="HJ639" s="22"/>
      <c r="HK639" s="22"/>
      <c r="HL639" s="22"/>
      <c r="HM639" s="22"/>
      <c r="HN639" s="22"/>
      <c r="HO639" s="22"/>
      <c r="HP639" s="22"/>
      <c r="HQ639" s="22"/>
      <c r="HR639" s="22"/>
      <c r="HS639" s="22"/>
      <c r="HT639" s="22"/>
      <c r="HU639" s="22"/>
      <c r="HV639" s="22"/>
      <c r="HW639" s="22"/>
      <c r="HX639" s="22"/>
      <c r="HY639" s="22"/>
      <c r="HZ639" s="22"/>
      <c r="IA639" s="22"/>
      <c r="IB639" s="22"/>
      <c r="IC639" s="22"/>
      <c r="ID639" s="22"/>
      <c r="IE639" s="22"/>
      <c r="IF639" s="22"/>
      <c r="IG639" s="22"/>
      <c r="IH639" s="22"/>
      <c r="II639" s="22"/>
      <c r="IJ639" s="22"/>
      <c r="IK639" s="22"/>
      <c r="IL639" s="22"/>
      <c r="IM639" s="22"/>
      <c r="IN639" s="22"/>
      <c r="IO639" s="22"/>
      <c r="IP639" s="22"/>
      <c r="IQ639" s="22"/>
      <c r="IR639" s="22"/>
      <c r="IS639" s="22"/>
      <c r="IT639" s="22"/>
      <c r="IU639" s="22"/>
    </row>
    <row r="640" spans="1:255" s="21" customFormat="1" ht="32.4" customHeight="1" x14ac:dyDescent="0.3">
      <c r="A640" s="89" t="s">
        <v>323</v>
      </c>
      <c r="B640" s="36" t="s">
        <v>5091</v>
      </c>
      <c r="C640" s="19" t="s">
        <v>414</v>
      </c>
      <c r="D640" s="61">
        <v>72000</v>
      </c>
      <c r="E640" s="60">
        <v>72000</v>
      </c>
      <c r="F640" s="67"/>
      <c r="G640" s="60">
        <v>72000</v>
      </c>
      <c r="H640" s="14">
        <v>0</v>
      </c>
      <c r="I640" s="32" t="s">
        <v>53</v>
      </c>
      <c r="J640" s="32"/>
      <c r="K640" s="12"/>
      <c r="L640" s="67"/>
      <c r="M640" s="24"/>
      <c r="N640" s="14">
        <v>0</v>
      </c>
      <c r="O640" s="14"/>
      <c r="P640" s="12" t="s">
        <v>26</v>
      </c>
      <c r="Q640" s="14"/>
      <c r="R640" s="16" t="s">
        <v>32</v>
      </c>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2"/>
      <c r="EV640" s="22"/>
      <c r="EW640" s="22"/>
      <c r="EX640" s="22"/>
      <c r="EY640" s="22"/>
      <c r="EZ640" s="22"/>
      <c r="FA640" s="22"/>
      <c r="FB640" s="22"/>
      <c r="FC640" s="22"/>
      <c r="FD640" s="22"/>
      <c r="FE640" s="22"/>
      <c r="FF640" s="22"/>
      <c r="FG640" s="22"/>
      <c r="FH640" s="22"/>
      <c r="FI640" s="22"/>
      <c r="FJ640" s="22"/>
      <c r="FK640" s="22"/>
      <c r="FL640" s="22"/>
      <c r="FM640" s="22"/>
      <c r="FN640" s="22"/>
      <c r="FO640" s="22"/>
      <c r="FP640" s="22"/>
      <c r="FQ640" s="22"/>
      <c r="FR640" s="22"/>
      <c r="FS640" s="22"/>
      <c r="FT640" s="22"/>
      <c r="FU640" s="22"/>
      <c r="FV640" s="22"/>
      <c r="FW640" s="22"/>
      <c r="FX640" s="22"/>
      <c r="FY640" s="22"/>
      <c r="FZ640" s="22"/>
      <c r="GA640" s="22"/>
      <c r="GB640" s="22"/>
      <c r="GC640" s="22"/>
      <c r="GD640" s="22"/>
      <c r="GE640" s="22"/>
      <c r="GF640" s="22"/>
      <c r="GG640" s="22"/>
      <c r="GH640" s="22"/>
      <c r="GI640" s="22"/>
      <c r="GJ640" s="22"/>
      <c r="GK640" s="22"/>
      <c r="GL640" s="22"/>
      <c r="GM640" s="22"/>
      <c r="GN640" s="22"/>
      <c r="GO640" s="22"/>
      <c r="GP640" s="22"/>
      <c r="GQ640" s="22"/>
      <c r="GR640" s="22"/>
      <c r="GS640" s="22"/>
      <c r="GT640" s="22"/>
      <c r="GU640" s="22"/>
      <c r="GV640" s="22"/>
      <c r="GW640" s="22"/>
      <c r="GX640" s="22"/>
      <c r="GY640" s="22"/>
      <c r="GZ640" s="22"/>
      <c r="HA640" s="22"/>
      <c r="HB640" s="22"/>
      <c r="HC640" s="22"/>
      <c r="HD640" s="22"/>
      <c r="HE640" s="22"/>
      <c r="HF640" s="22"/>
      <c r="HG640" s="22"/>
      <c r="HH640" s="22"/>
      <c r="HI640" s="22"/>
      <c r="HJ640" s="22"/>
      <c r="HK640" s="22"/>
      <c r="HL640" s="22"/>
      <c r="HM640" s="22"/>
      <c r="HN640" s="22"/>
      <c r="HO640" s="22"/>
      <c r="HP640" s="22"/>
      <c r="HQ640" s="22"/>
      <c r="HR640" s="22"/>
      <c r="HS640" s="22"/>
      <c r="HT640" s="22"/>
      <c r="HU640" s="22"/>
      <c r="HV640" s="22"/>
      <c r="HW640" s="22"/>
      <c r="HX640" s="22"/>
      <c r="HY640" s="22"/>
      <c r="HZ640" s="22"/>
      <c r="IA640" s="22"/>
      <c r="IB640" s="22"/>
      <c r="IC640" s="22"/>
      <c r="ID640" s="22"/>
      <c r="IE640" s="22"/>
      <c r="IF640" s="22"/>
      <c r="IG640" s="22"/>
      <c r="IH640" s="22"/>
      <c r="II640" s="22"/>
      <c r="IJ640" s="22"/>
      <c r="IK640" s="22"/>
      <c r="IL640" s="22"/>
      <c r="IM640" s="22"/>
      <c r="IN640" s="22"/>
      <c r="IO640" s="22"/>
      <c r="IP640" s="22"/>
      <c r="IQ640" s="22"/>
      <c r="IR640" s="22"/>
      <c r="IS640" s="22"/>
      <c r="IT640" s="22"/>
      <c r="IU640" s="22"/>
    </row>
    <row r="641" spans="1:255" s="21" customFormat="1" ht="32.4" customHeight="1" x14ac:dyDescent="0.3">
      <c r="A641" s="89" t="s">
        <v>323</v>
      </c>
      <c r="B641" s="36" t="s">
        <v>5092</v>
      </c>
      <c r="C641" s="19" t="s">
        <v>414</v>
      </c>
      <c r="D641" s="61">
        <v>72000</v>
      </c>
      <c r="E641" s="60">
        <v>72000</v>
      </c>
      <c r="F641" s="67"/>
      <c r="G641" s="60">
        <v>72000</v>
      </c>
      <c r="H641" s="14">
        <v>0</v>
      </c>
      <c r="I641" s="32" t="s">
        <v>53</v>
      </c>
      <c r="J641" s="32"/>
      <c r="K641" s="12"/>
      <c r="L641" s="67"/>
      <c r="M641" s="24"/>
      <c r="N641" s="14">
        <v>0</v>
      </c>
      <c r="O641" s="14"/>
      <c r="P641" s="12" t="s">
        <v>26</v>
      </c>
      <c r="Q641" s="14"/>
      <c r="R641" s="16" t="s">
        <v>32</v>
      </c>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2"/>
      <c r="EV641" s="22"/>
      <c r="EW641" s="22"/>
      <c r="EX641" s="22"/>
      <c r="EY641" s="22"/>
      <c r="EZ641" s="22"/>
      <c r="FA641" s="22"/>
      <c r="FB641" s="22"/>
      <c r="FC641" s="22"/>
      <c r="FD641" s="22"/>
      <c r="FE641" s="22"/>
      <c r="FF641" s="22"/>
      <c r="FG641" s="22"/>
      <c r="FH641" s="22"/>
      <c r="FI641" s="22"/>
      <c r="FJ641" s="22"/>
      <c r="FK641" s="22"/>
      <c r="FL641" s="22"/>
      <c r="FM641" s="22"/>
      <c r="FN641" s="22"/>
      <c r="FO641" s="22"/>
      <c r="FP641" s="22"/>
      <c r="FQ641" s="22"/>
      <c r="FR641" s="22"/>
      <c r="FS641" s="22"/>
      <c r="FT641" s="22"/>
      <c r="FU641" s="22"/>
      <c r="FV641" s="22"/>
      <c r="FW641" s="22"/>
      <c r="FX641" s="22"/>
      <c r="FY641" s="22"/>
      <c r="FZ641" s="22"/>
      <c r="GA641" s="22"/>
      <c r="GB641" s="22"/>
      <c r="GC641" s="22"/>
      <c r="GD641" s="22"/>
      <c r="GE641" s="22"/>
      <c r="GF641" s="22"/>
      <c r="GG641" s="22"/>
      <c r="GH641" s="22"/>
      <c r="GI641" s="22"/>
      <c r="GJ641" s="22"/>
      <c r="GK641" s="22"/>
      <c r="GL641" s="22"/>
      <c r="GM641" s="22"/>
      <c r="GN641" s="22"/>
      <c r="GO641" s="22"/>
      <c r="GP641" s="22"/>
      <c r="GQ641" s="22"/>
      <c r="GR641" s="22"/>
      <c r="GS641" s="22"/>
      <c r="GT641" s="22"/>
      <c r="GU641" s="22"/>
      <c r="GV641" s="22"/>
      <c r="GW641" s="22"/>
      <c r="GX641" s="22"/>
      <c r="GY641" s="22"/>
      <c r="GZ641" s="22"/>
      <c r="HA641" s="22"/>
      <c r="HB641" s="22"/>
      <c r="HC641" s="22"/>
      <c r="HD641" s="22"/>
      <c r="HE641" s="22"/>
      <c r="HF641" s="22"/>
      <c r="HG641" s="22"/>
      <c r="HH641" s="22"/>
      <c r="HI641" s="22"/>
      <c r="HJ641" s="22"/>
      <c r="HK641" s="22"/>
      <c r="HL641" s="22"/>
      <c r="HM641" s="22"/>
      <c r="HN641" s="22"/>
      <c r="HO641" s="22"/>
      <c r="HP641" s="22"/>
      <c r="HQ641" s="22"/>
      <c r="HR641" s="22"/>
      <c r="HS641" s="22"/>
      <c r="HT641" s="22"/>
      <c r="HU641" s="22"/>
      <c r="HV641" s="22"/>
      <c r="HW641" s="22"/>
      <c r="HX641" s="22"/>
      <c r="HY641" s="22"/>
      <c r="HZ641" s="22"/>
      <c r="IA641" s="22"/>
      <c r="IB641" s="22"/>
      <c r="IC641" s="22"/>
      <c r="ID641" s="22"/>
      <c r="IE641" s="22"/>
      <c r="IF641" s="22"/>
      <c r="IG641" s="22"/>
      <c r="IH641" s="22"/>
      <c r="II641" s="22"/>
      <c r="IJ641" s="22"/>
      <c r="IK641" s="22"/>
      <c r="IL641" s="22"/>
      <c r="IM641" s="22"/>
      <c r="IN641" s="22"/>
      <c r="IO641" s="22"/>
      <c r="IP641" s="22"/>
      <c r="IQ641" s="22"/>
      <c r="IR641" s="22"/>
      <c r="IS641" s="22"/>
      <c r="IT641" s="22"/>
      <c r="IU641" s="22"/>
    </row>
    <row r="642" spans="1:255" s="21" customFormat="1" ht="32.4" customHeight="1" x14ac:dyDescent="0.3">
      <c r="A642" s="89" t="s">
        <v>323</v>
      </c>
      <c r="B642" s="36" t="s">
        <v>5093</v>
      </c>
      <c r="C642" s="19" t="s">
        <v>414</v>
      </c>
      <c r="D642" s="61">
        <v>72000</v>
      </c>
      <c r="E642" s="60">
        <v>72000</v>
      </c>
      <c r="F642" s="18"/>
      <c r="G642" s="60">
        <v>72000</v>
      </c>
      <c r="H642" s="14">
        <v>0</v>
      </c>
      <c r="I642" s="32" t="s">
        <v>53</v>
      </c>
      <c r="J642" s="32"/>
      <c r="K642" s="12"/>
      <c r="L642" s="32"/>
      <c r="M642" s="24"/>
      <c r="N642" s="14">
        <v>0</v>
      </c>
      <c r="O642" s="14"/>
      <c r="P642" s="12" t="s">
        <v>26</v>
      </c>
      <c r="Q642" s="14"/>
      <c r="R642" s="16" t="s">
        <v>32</v>
      </c>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2"/>
      <c r="EV642" s="22"/>
      <c r="EW642" s="22"/>
      <c r="EX642" s="22"/>
      <c r="EY642" s="22"/>
      <c r="EZ642" s="22"/>
      <c r="FA642" s="22"/>
      <c r="FB642" s="22"/>
      <c r="FC642" s="22"/>
      <c r="FD642" s="22"/>
      <c r="FE642" s="22"/>
      <c r="FF642" s="22"/>
      <c r="FG642" s="22"/>
      <c r="FH642" s="22"/>
      <c r="FI642" s="22"/>
      <c r="FJ642" s="22"/>
      <c r="FK642" s="22"/>
      <c r="FL642" s="22"/>
      <c r="FM642" s="22"/>
      <c r="FN642" s="22"/>
      <c r="FO642" s="22"/>
      <c r="FP642" s="22"/>
      <c r="FQ642" s="22"/>
      <c r="FR642" s="22"/>
      <c r="FS642" s="22"/>
      <c r="FT642" s="22"/>
      <c r="FU642" s="22"/>
      <c r="FV642" s="22"/>
      <c r="FW642" s="22"/>
      <c r="FX642" s="22"/>
      <c r="FY642" s="22"/>
      <c r="FZ642" s="22"/>
      <c r="GA642" s="22"/>
      <c r="GB642" s="22"/>
      <c r="GC642" s="22"/>
      <c r="GD642" s="22"/>
      <c r="GE642" s="22"/>
      <c r="GF642" s="22"/>
      <c r="GG642" s="22"/>
      <c r="GH642" s="22"/>
      <c r="GI642" s="22"/>
      <c r="GJ642" s="22"/>
      <c r="GK642" s="22"/>
      <c r="GL642" s="22"/>
      <c r="GM642" s="22"/>
      <c r="GN642" s="22"/>
      <c r="GO642" s="22"/>
      <c r="GP642" s="22"/>
      <c r="GQ642" s="22"/>
      <c r="GR642" s="22"/>
      <c r="GS642" s="22"/>
      <c r="GT642" s="22"/>
      <c r="GU642" s="22"/>
      <c r="GV642" s="22"/>
      <c r="GW642" s="22"/>
      <c r="GX642" s="22"/>
      <c r="GY642" s="22"/>
      <c r="GZ642" s="22"/>
      <c r="HA642" s="22"/>
      <c r="HB642" s="22"/>
      <c r="HC642" s="22"/>
      <c r="HD642" s="22"/>
      <c r="HE642" s="22"/>
      <c r="HF642" s="22"/>
      <c r="HG642" s="22"/>
      <c r="HH642" s="22"/>
      <c r="HI642" s="22"/>
      <c r="HJ642" s="22"/>
      <c r="HK642" s="22"/>
      <c r="HL642" s="22"/>
      <c r="HM642" s="22"/>
      <c r="HN642" s="22"/>
      <c r="HO642" s="22"/>
      <c r="HP642" s="22"/>
      <c r="HQ642" s="22"/>
      <c r="HR642" s="22"/>
      <c r="HS642" s="22"/>
      <c r="HT642" s="22"/>
      <c r="HU642" s="22"/>
      <c r="HV642" s="22"/>
      <c r="HW642" s="22"/>
      <c r="HX642" s="22"/>
      <c r="HY642" s="22"/>
      <c r="HZ642" s="22"/>
      <c r="IA642" s="22"/>
      <c r="IB642" s="22"/>
      <c r="IC642" s="22"/>
      <c r="ID642" s="22"/>
      <c r="IE642" s="22"/>
      <c r="IF642" s="22"/>
      <c r="IG642" s="22"/>
      <c r="IH642" s="22"/>
      <c r="II642" s="22"/>
      <c r="IJ642" s="22"/>
      <c r="IK642" s="22"/>
      <c r="IL642" s="22"/>
      <c r="IM642" s="22"/>
      <c r="IN642" s="22"/>
      <c r="IO642" s="22"/>
      <c r="IP642" s="22"/>
      <c r="IQ642" s="22"/>
      <c r="IR642" s="22"/>
      <c r="IS642" s="22"/>
      <c r="IT642" s="22"/>
      <c r="IU642" s="22"/>
    </row>
    <row r="643" spans="1:255" s="21" customFormat="1" ht="32.4" customHeight="1" x14ac:dyDescent="0.3">
      <c r="A643" s="89" t="s">
        <v>323</v>
      </c>
      <c r="B643" s="36" t="s">
        <v>5094</v>
      </c>
      <c r="C643" s="19" t="s">
        <v>414</v>
      </c>
      <c r="D643" s="61">
        <v>72000</v>
      </c>
      <c r="E643" s="60">
        <v>72000</v>
      </c>
      <c r="F643" s="18"/>
      <c r="G643" s="60">
        <v>72000</v>
      </c>
      <c r="H643" s="14">
        <v>0</v>
      </c>
      <c r="I643" s="32" t="s">
        <v>53</v>
      </c>
      <c r="J643" s="32"/>
      <c r="K643" s="12"/>
      <c r="L643" s="32"/>
      <c r="M643" s="24"/>
      <c r="N643" s="14">
        <v>0</v>
      </c>
      <c r="O643" s="14"/>
      <c r="P643" s="12" t="s">
        <v>26</v>
      </c>
      <c r="Q643" s="14"/>
      <c r="R643" s="16" t="s">
        <v>32</v>
      </c>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2"/>
      <c r="EV643" s="22"/>
      <c r="EW643" s="22"/>
      <c r="EX643" s="22"/>
      <c r="EY643" s="22"/>
      <c r="EZ643" s="22"/>
      <c r="FA643" s="22"/>
      <c r="FB643" s="22"/>
      <c r="FC643" s="22"/>
      <c r="FD643" s="22"/>
      <c r="FE643" s="22"/>
      <c r="FF643" s="22"/>
      <c r="FG643" s="22"/>
      <c r="FH643" s="22"/>
      <c r="FI643" s="22"/>
      <c r="FJ643" s="22"/>
      <c r="FK643" s="22"/>
      <c r="FL643" s="22"/>
      <c r="FM643" s="22"/>
      <c r="FN643" s="22"/>
      <c r="FO643" s="22"/>
      <c r="FP643" s="22"/>
      <c r="FQ643" s="22"/>
      <c r="FR643" s="22"/>
      <c r="FS643" s="22"/>
      <c r="FT643" s="22"/>
      <c r="FU643" s="22"/>
      <c r="FV643" s="22"/>
      <c r="FW643" s="22"/>
      <c r="FX643" s="22"/>
      <c r="FY643" s="22"/>
      <c r="FZ643" s="22"/>
      <c r="GA643" s="22"/>
      <c r="GB643" s="22"/>
      <c r="GC643" s="22"/>
      <c r="GD643" s="22"/>
      <c r="GE643" s="22"/>
      <c r="GF643" s="22"/>
      <c r="GG643" s="22"/>
      <c r="GH643" s="22"/>
      <c r="GI643" s="22"/>
      <c r="GJ643" s="22"/>
      <c r="GK643" s="22"/>
      <c r="GL643" s="22"/>
      <c r="GM643" s="22"/>
      <c r="GN643" s="22"/>
      <c r="GO643" s="22"/>
      <c r="GP643" s="22"/>
      <c r="GQ643" s="22"/>
      <c r="GR643" s="22"/>
      <c r="GS643" s="22"/>
      <c r="GT643" s="22"/>
      <c r="GU643" s="22"/>
      <c r="GV643" s="22"/>
      <c r="GW643" s="22"/>
      <c r="GX643" s="22"/>
      <c r="GY643" s="22"/>
      <c r="GZ643" s="22"/>
      <c r="HA643" s="22"/>
      <c r="HB643" s="22"/>
      <c r="HC643" s="22"/>
      <c r="HD643" s="22"/>
      <c r="HE643" s="22"/>
      <c r="HF643" s="22"/>
      <c r="HG643" s="22"/>
      <c r="HH643" s="22"/>
      <c r="HI643" s="22"/>
      <c r="HJ643" s="22"/>
      <c r="HK643" s="22"/>
      <c r="HL643" s="22"/>
      <c r="HM643" s="22"/>
      <c r="HN643" s="22"/>
      <c r="HO643" s="22"/>
      <c r="HP643" s="22"/>
      <c r="HQ643" s="22"/>
      <c r="HR643" s="22"/>
      <c r="HS643" s="22"/>
      <c r="HT643" s="22"/>
      <c r="HU643" s="22"/>
      <c r="HV643" s="22"/>
      <c r="HW643" s="22"/>
      <c r="HX643" s="22"/>
      <c r="HY643" s="22"/>
      <c r="HZ643" s="22"/>
      <c r="IA643" s="22"/>
      <c r="IB643" s="22"/>
      <c r="IC643" s="22"/>
      <c r="ID643" s="22"/>
      <c r="IE643" s="22"/>
      <c r="IF643" s="22"/>
      <c r="IG643" s="22"/>
      <c r="IH643" s="22"/>
      <c r="II643" s="22"/>
      <c r="IJ643" s="22"/>
      <c r="IK643" s="22"/>
      <c r="IL643" s="22"/>
      <c r="IM643" s="22"/>
      <c r="IN643" s="22"/>
      <c r="IO643" s="22"/>
      <c r="IP643" s="22"/>
      <c r="IQ643" s="22"/>
      <c r="IR643" s="22"/>
      <c r="IS643" s="22"/>
      <c r="IT643" s="22"/>
      <c r="IU643" s="22"/>
    </row>
    <row r="644" spans="1:255" s="21" customFormat="1" ht="32.4" customHeight="1" x14ac:dyDescent="0.3">
      <c r="A644" s="89" t="s">
        <v>323</v>
      </c>
      <c r="B644" s="36" t="s">
        <v>5095</v>
      </c>
      <c r="C644" s="19" t="s">
        <v>414</v>
      </c>
      <c r="D644" s="61">
        <v>72000</v>
      </c>
      <c r="E644" s="60">
        <v>72000</v>
      </c>
      <c r="F644" s="62"/>
      <c r="G644" s="60">
        <v>72000</v>
      </c>
      <c r="H644" s="14">
        <v>0</v>
      </c>
      <c r="I644" s="69" t="s">
        <v>53</v>
      </c>
      <c r="J644" s="69"/>
      <c r="K644" s="12"/>
      <c r="L644" s="69"/>
      <c r="M644" s="24"/>
      <c r="N644" s="14">
        <v>0</v>
      </c>
      <c r="O644" s="14"/>
      <c r="P644" s="12" t="s">
        <v>26</v>
      </c>
      <c r="Q644" s="14"/>
      <c r="R644" s="16" t="s">
        <v>32</v>
      </c>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2"/>
      <c r="ES644" s="22"/>
      <c r="ET644" s="22"/>
      <c r="EU644" s="22"/>
      <c r="EV644" s="22"/>
      <c r="EW644" s="22"/>
      <c r="EX644" s="22"/>
      <c r="EY644" s="22"/>
      <c r="EZ644" s="22"/>
      <c r="FA644" s="22"/>
      <c r="FB644" s="22"/>
      <c r="FC644" s="22"/>
      <c r="FD644" s="22"/>
      <c r="FE644" s="22"/>
      <c r="FF644" s="22"/>
      <c r="FG644" s="22"/>
      <c r="FH644" s="22"/>
      <c r="FI644" s="22"/>
      <c r="FJ644" s="22"/>
      <c r="FK644" s="22"/>
      <c r="FL644" s="22"/>
      <c r="FM644" s="22"/>
      <c r="FN644" s="22"/>
      <c r="FO644" s="22"/>
      <c r="FP644" s="22"/>
      <c r="FQ644" s="22"/>
      <c r="FR644" s="22"/>
      <c r="FS644" s="22"/>
      <c r="FT644" s="22"/>
      <c r="FU644" s="22"/>
      <c r="FV644" s="22"/>
      <c r="FW644" s="22"/>
      <c r="FX644" s="22"/>
      <c r="FY644" s="22"/>
      <c r="FZ644" s="22"/>
      <c r="GA644" s="22"/>
      <c r="GB644" s="22"/>
      <c r="GC644" s="22"/>
      <c r="GD644" s="22"/>
      <c r="GE644" s="22"/>
      <c r="GF644" s="22"/>
      <c r="GG644" s="22"/>
      <c r="GH644" s="22"/>
      <c r="GI644" s="22"/>
      <c r="GJ644" s="22"/>
      <c r="GK644" s="22"/>
      <c r="GL644" s="22"/>
      <c r="GM644" s="22"/>
      <c r="GN644" s="22"/>
      <c r="GO644" s="22"/>
      <c r="GP644" s="22"/>
      <c r="GQ644" s="22"/>
      <c r="GR644" s="22"/>
      <c r="GS644" s="22"/>
      <c r="GT644" s="22"/>
      <c r="GU644" s="22"/>
      <c r="GV644" s="22"/>
      <c r="GW644" s="22"/>
      <c r="GX644" s="22"/>
      <c r="GY644" s="22"/>
      <c r="GZ644" s="22"/>
      <c r="HA644" s="22"/>
      <c r="HB644" s="22"/>
      <c r="HC644" s="22"/>
      <c r="HD644" s="22"/>
      <c r="HE644" s="22"/>
      <c r="HF644" s="22"/>
      <c r="HG644" s="22"/>
      <c r="HH644" s="22"/>
      <c r="HI644" s="22"/>
      <c r="HJ644" s="22"/>
      <c r="HK644" s="22"/>
      <c r="HL644" s="22"/>
      <c r="HM644" s="22"/>
      <c r="HN644" s="22"/>
      <c r="HO644" s="22"/>
      <c r="HP644" s="22"/>
      <c r="HQ644" s="22"/>
      <c r="HR644" s="22"/>
      <c r="HS644" s="22"/>
      <c r="HT644" s="22"/>
      <c r="HU644" s="22"/>
      <c r="HV644" s="22"/>
      <c r="HW644" s="22"/>
      <c r="HX644" s="22"/>
      <c r="HY644" s="22"/>
      <c r="HZ644" s="22"/>
      <c r="IA644" s="22"/>
      <c r="IB644" s="22"/>
      <c r="IC644" s="22"/>
      <c r="ID644" s="22"/>
      <c r="IE644" s="22"/>
      <c r="IF644" s="22"/>
      <c r="IG644" s="22"/>
      <c r="IH644" s="22"/>
      <c r="II644" s="22"/>
      <c r="IJ644" s="22"/>
      <c r="IK644" s="22"/>
      <c r="IL644" s="22"/>
      <c r="IM644" s="22"/>
      <c r="IN644" s="22"/>
      <c r="IO644" s="22"/>
      <c r="IP644" s="22"/>
      <c r="IQ644" s="22"/>
      <c r="IR644" s="22"/>
      <c r="IS644" s="22"/>
      <c r="IT644" s="22"/>
      <c r="IU644" s="22"/>
    </row>
    <row r="645" spans="1:255" s="21" customFormat="1" ht="32.4" customHeight="1" x14ac:dyDescent="0.3">
      <c r="A645" s="89" t="s">
        <v>323</v>
      </c>
      <c r="B645" s="36" t="s">
        <v>5096</v>
      </c>
      <c r="C645" s="19" t="s">
        <v>414</v>
      </c>
      <c r="D645" s="61">
        <v>72000</v>
      </c>
      <c r="E645" s="60">
        <v>72000</v>
      </c>
      <c r="F645" s="67"/>
      <c r="G645" s="60">
        <v>72000</v>
      </c>
      <c r="H645" s="14">
        <v>0</v>
      </c>
      <c r="I645" s="32" t="s">
        <v>53</v>
      </c>
      <c r="J645" s="32"/>
      <c r="K645" s="12"/>
      <c r="L645" s="67"/>
      <c r="M645" s="24"/>
      <c r="N645" s="14">
        <v>0</v>
      </c>
      <c r="O645" s="14"/>
      <c r="P645" s="12" t="s">
        <v>26</v>
      </c>
      <c r="Q645" s="14"/>
      <c r="R645" s="16" t="s">
        <v>32</v>
      </c>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2"/>
      <c r="EV645" s="22"/>
      <c r="EW645" s="22"/>
      <c r="EX645" s="22"/>
      <c r="EY645" s="22"/>
      <c r="EZ645" s="22"/>
      <c r="FA645" s="22"/>
      <c r="FB645" s="22"/>
      <c r="FC645" s="22"/>
      <c r="FD645" s="22"/>
      <c r="FE645" s="22"/>
      <c r="FF645" s="22"/>
      <c r="FG645" s="22"/>
      <c r="FH645" s="22"/>
      <c r="FI645" s="22"/>
      <c r="FJ645" s="22"/>
      <c r="FK645" s="22"/>
      <c r="FL645" s="22"/>
      <c r="FM645" s="22"/>
      <c r="FN645" s="22"/>
      <c r="FO645" s="22"/>
      <c r="FP645" s="22"/>
      <c r="FQ645" s="22"/>
      <c r="FR645" s="22"/>
      <c r="FS645" s="22"/>
      <c r="FT645" s="22"/>
      <c r="FU645" s="22"/>
      <c r="FV645" s="22"/>
      <c r="FW645" s="22"/>
      <c r="FX645" s="22"/>
      <c r="FY645" s="22"/>
      <c r="FZ645" s="22"/>
      <c r="GA645" s="22"/>
      <c r="GB645" s="22"/>
      <c r="GC645" s="22"/>
      <c r="GD645" s="22"/>
      <c r="GE645" s="22"/>
      <c r="GF645" s="22"/>
      <c r="GG645" s="22"/>
      <c r="GH645" s="22"/>
      <c r="GI645" s="22"/>
      <c r="GJ645" s="22"/>
      <c r="GK645" s="22"/>
      <c r="GL645" s="22"/>
      <c r="GM645" s="22"/>
      <c r="GN645" s="22"/>
      <c r="GO645" s="22"/>
      <c r="GP645" s="22"/>
      <c r="GQ645" s="22"/>
      <c r="GR645" s="22"/>
      <c r="GS645" s="22"/>
      <c r="GT645" s="22"/>
      <c r="GU645" s="22"/>
      <c r="GV645" s="22"/>
      <c r="GW645" s="22"/>
      <c r="GX645" s="22"/>
      <c r="GY645" s="22"/>
      <c r="GZ645" s="22"/>
      <c r="HA645" s="22"/>
      <c r="HB645" s="22"/>
      <c r="HC645" s="22"/>
      <c r="HD645" s="22"/>
      <c r="HE645" s="22"/>
      <c r="HF645" s="22"/>
      <c r="HG645" s="22"/>
      <c r="HH645" s="22"/>
      <c r="HI645" s="22"/>
      <c r="HJ645" s="22"/>
      <c r="HK645" s="22"/>
      <c r="HL645" s="22"/>
      <c r="HM645" s="22"/>
      <c r="HN645" s="22"/>
      <c r="HO645" s="22"/>
      <c r="HP645" s="22"/>
      <c r="HQ645" s="22"/>
      <c r="HR645" s="22"/>
      <c r="HS645" s="22"/>
      <c r="HT645" s="22"/>
      <c r="HU645" s="22"/>
      <c r="HV645" s="22"/>
      <c r="HW645" s="22"/>
      <c r="HX645" s="22"/>
      <c r="HY645" s="22"/>
      <c r="HZ645" s="22"/>
      <c r="IA645" s="22"/>
      <c r="IB645" s="22"/>
      <c r="IC645" s="22"/>
      <c r="ID645" s="22"/>
      <c r="IE645" s="22"/>
      <c r="IF645" s="22"/>
      <c r="IG645" s="22"/>
      <c r="IH645" s="22"/>
      <c r="II645" s="22"/>
      <c r="IJ645" s="22"/>
      <c r="IK645" s="22"/>
      <c r="IL645" s="22"/>
      <c r="IM645" s="22"/>
      <c r="IN645" s="22"/>
      <c r="IO645" s="22"/>
      <c r="IP645" s="22"/>
      <c r="IQ645" s="22"/>
      <c r="IR645" s="22"/>
      <c r="IS645" s="22"/>
      <c r="IT645" s="22"/>
      <c r="IU645" s="22"/>
    </row>
    <row r="646" spans="1:255" s="21" customFormat="1" ht="32.4" customHeight="1" x14ac:dyDescent="0.3">
      <c r="A646" s="89" t="s">
        <v>323</v>
      </c>
      <c r="B646" s="36" t="s">
        <v>5097</v>
      </c>
      <c r="C646" s="19" t="s">
        <v>414</v>
      </c>
      <c r="D646" s="68">
        <v>912000</v>
      </c>
      <c r="E646" s="68">
        <v>912000</v>
      </c>
      <c r="F646" s="67"/>
      <c r="G646" s="68">
        <v>984000</v>
      </c>
      <c r="H646" s="14">
        <v>0</v>
      </c>
      <c r="I646" s="32" t="s">
        <v>53</v>
      </c>
      <c r="J646" s="32"/>
      <c r="K646" s="12"/>
      <c r="L646" s="67"/>
      <c r="M646" s="24"/>
      <c r="N646" s="14">
        <v>0</v>
      </c>
      <c r="O646" s="14"/>
      <c r="P646" s="12" t="s">
        <v>26</v>
      </c>
      <c r="Q646" s="14"/>
      <c r="R646" s="16" t="s">
        <v>32</v>
      </c>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2"/>
      <c r="FH646" s="22"/>
      <c r="FI646" s="22"/>
      <c r="FJ646" s="22"/>
      <c r="FK646" s="22"/>
      <c r="FL646" s="22"/>
      <c r="FM646" s="22"/>
      <c r="FN646" s="22"/>
      <c r="FO646" s="22"/>
      <c r="FP646" s="22"/>
      <c r="FQ646" s="22"/>
      <c r="FR646" s="22"/>
      <c r="FS646" s="22"/>
      <c r="FT646" s="22"/>
      <c r="FU646" s="22"/>
      <c r="FV646" s="22"/>
      <c r="FW646" s="22"/>
      <c r="FX646" s="22"/>
      <c r="FY646" s="22"/>
      <c r="FZ646" s="22"/>
      <c r="GA646" s="22"/>
      <c r="GB646" s="22"/>
      <c r="GC646" s="22"/>
      <c r="GD646" s="22"/>
      <c r="GE646" s="22"/>
      <c r="GF646" s="22"/>
      <c r="GG646" s="22"/>
      <c r="GH646" s="22"/>
      <c r="GI646" s="22"/>
      <c r="GJ646" s="22"/>
      <c r="GK646" s="22"/>
      <c r="GL646" s="22"/>
      <c r="GM646" s="22"/>
      <c r="GN646" s="22"/>
      <c r="GO646" s="22"/>
      <c r="GP646" s="22"/>
      <c r="GQ646" s="22"/>
      <c r="GR646" s="22"/>
      <c r="GS646" s="22"/>
      <c r="GT646" s="22"/>
      <c r="GU646" s="22"/>
      <c r="GV646" s="22"/>
      <c r="GW646" s="22"/>
      <c r="GX646" s="22"/>
      <c r="GY646" s="22"/>
      <c r="GZ646" s="22"/>
      <c r="HA646" s="22"/>
      <c r="HB646" s="22"/>
      <c r="HC646" s="22"/>
      <c r="HD646" s="22"/>
      <c r="HE646" s="22"/>
      <c r="HF646" s="22"/>
      <c r="HG646" s="22"/>
      <c r="HH646" s="22"/>
      <c r="HI646" s="22"/>
      <c r="HJ646" s="22"/>
      <c r="HK646" s="22"/>
      <c r="HL646" s="22"/>
      <c r="HM646" s="22"/>
      <c r="HN646" s="22"/>
      <c r="HO646" s="22"/>
      <c r="HP646" s="22"/>
      <c r="HQ646" s="22"/>
      <c r="HR646" s="22"/>
      <c r="HS646" s="22"/>
      <c r="HT646" s="22"/>
      <c r="HU646" s="22"/>
      <c r="HV646" s="22"/>
      <c r="HW646" s="22"/>
      <c r="HX646" s="22"/>
      <c r="HY646" s="22"/>
      <c r="HZ646" s="22"/>
      <c r="IA646" s="22"/>
      <c r="IB646" s="22"/>
      <c r="IC646" s="22"/>
      <c r="ID646" s="22"/>
      <c r="IE646" s="22"/>
      <c r="IF646" s="22"/>
      <c r="IG646" s="22"/>
      <c r="IH646" s="22"/>
      <c r="II646" s="22"/>
      <c r="IJ646" s="22"/>
      <c r="IK646" s="22"/>
      <c r="IL646" s="22"/>
      <c r="IM646" s="22"/>
      <c r="IN646" s="22"/>
      <c r="IO646" s="22"/>
      <c r="IP646" s="22"/>
      <c r="IQ646" s="22"/>
      <c r="IR646" s="22"/>
      <c r="IS646" s="22"/>
      <c r="IT646" s="22"/>
      <c r="IU646" s="22"/>
    </row>
    <row r="647" spans="1:255" s="21" customFormat="1" ht="32.4" customHeight="1" x14ac:dyDescent="0.3">
      <c r="A647" s="89" t="s">
        <v>340</v>
      </c>
      <c r="B647" s="36" t="s">
        <v>5098</v>
      </c>
      <c r="C647" s="19" t="s">
        <v>414</v>
      </c>
      <c r="D647" s="61">
        <v>72000</v>
      </c>
      <c r="E647" s="60">
        <v>72000</v>
      </c>
      <c r="F647" s="67"/>
      <c r="G647" s="60">
        <v>72000</v>
      </c>
      <c r="H647" s="14">
        <v>0</v>
      </c>
      <c r="I647" s="32" t="s">
        <v>53</v>
      </c>
      <c r="J647" s="32"/>
      <c r="K647" s="12"/>
      <c r="L647" s="67"/>
      <c r="M647" s="24"/>
      <c r="N647" s="14">
        <v>0</v>
      </c>
      <c r="O647" s="14"/>
      <c r="P647" s="12" t="s">
        <v>26</v>
      </c>
      <c r="Q647" s="14"/>
      <c r="R647" s="16" t="s">
        <v>32</v>
      </c>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2"/>
      <c r="EV647" s="22"/>
      <c r="EW647" s="22"/>
      <c r="EX647" s="22"/>
      <c r="EY647" s="22"/>
      <c r="EZ647" s="22"/>
      <c r="FA647" s="22"/>
      <c r="FB647" s="22"/>
      <c r="FC647" s="22"/>
      <c r="FD647" s="22"/>
      <c r="FE647" s="22"/>
      <c r="FF647" s="22"/>
      <c r="FG647" s="22"/>
      <c r="FH647" s="22"/>
      <c r="FI647" s="22"/>
      <c r="FJ647" s="22"/>
      <c r="FK647" s="22"/>
      <c r="FL647" s="22"/>
      <c r="FM647" s="22"/>
      <c r="FN647" s="22"/>
      <c r="FO647" s="22"/>
      <c r="FP647" s="22"/>
      <c r="FQ647" s="22"/>
      <c r="FR647" s="22"/>
      <c r="FS647" s="22"/>
      <c r="FT647" s="22"/>
      <c r="FU647" s="22"/>
      <c r="FV647" s="22"/>
      <c r="FW647" s="22"/>
      <c r="FX647" s="22"/>
      <c r="FY647" s="22"/>
      <c r="FZ647" s="22"/>
      <c r="GA647" s="22"/>
      <c r="GB647" s="22"/>
      <c r="GC647" s="22"/>
      <c r="GD647" s="22"/>
      <c r="GE647" s="22"/>
      <c r="GF647" s="22"/>
      <c r="GG647" s="22"/>
      <c r="GH647" s="22"/>
      <c r="GI647" s="22"/>
      <c r="GJ647" s="22"/>
      <c r="GK647" s="22"/>
      <c r="GL647" s="22"/>
      <c r="GM647" s="22"/>
      <c r="GN647" s="22"/>
      <c r="GO647" s="22"/>
      <c r="GP647" s="22"/>
      <c r="GQ647" s="22"/>
      <c r="GR647" s="22"/>
      <c r="GS647" s="22"/>
      <c r="GT647" s="22"/>
      <c r="GU647" s="22"/>
      <c r="GV647" s="22"/>
      <c r="GW647" s="22"/>
      <c r="GX647" s="22"/>
      <c r="GY647" s="22"/>
      <c r="GZ647" s="22"/>
      <c r="HA647" s="22"/>
      <c r="HB647" s="22"/>
      <c r="HC647" s="22"/>
      <c r="HD647" s="22"/>
      <c r="HE647" s="22"/>
      <c r="HF647" s="22"/>
      <c r="HG647" s="22"/>
      <c r="HH647" s="22"/>
      <c r="HI647" s="22"/>
      <c r="HJ647" s="22"/>
      <c r="HK647" s="22"/>
      <c r="HL647" s="22"/>
      <c r="HM647" s="22"/>
      <c r="HN647" s="22"/>
      <c r="HO647" s="22"/>
      <c r="HP647" s="22"/>
      <c r="HQ647" s="22"/>
      <c r="HR647" s="22"/>
      <c r="HS647" s="22"/>
      <c r="HT647" s="22"/>
      <c r="HU647" s="22"/>
      <c r="HV647" s="22"/>
      <c r="HW647" s="22"/>
      <c r="HX647" s="22"/>
      <c r="HY647" s="22"/>
      <c r="HZ647" s="22"/>
      <c r="IA647" s="22"/>
      <c r="IB647" s="22"/>
      <c r="IC647" s="22"/>
      <c r="ID647" s="22"/>
      <c r="IE647" s="22"/>
      <c r="IF647" s="22"/>
      <c r="IG647" s="22"/>
      <c r="IH647" s="22"/>
      <c r="II647" s="22"/>
      <c r="IJ647" s="22"/>
      <c r="IK647" s="22"/>
      <c r="IL647" s="22"/>
      <c r="IM647" s="22"/>
      <c r="IN647" s="22"/>
      <c r="IO647" s="22"/>
      <c r="IP647" s="22"/>
      <c r="IQ647" s="22"/>
      <c r="IR647" s="22"/>
      <c r="IS647" s="22"/>
      <c r="IT647" s="22"/>
      <c r="IU647" s="22"/>
    </row>
    <row r="648" spans="1:255" s="21" customFormat="1" ht="32.4" customHeight="1" x14ac:dyDescent="0.3">
      <c r="A648" s="89" t="s">
        <v>340</v>
      </c>
      <c r="B648" s="36" t="s">
        <v>5099</v>
      </c>
      <c r="C648" s="19" t="s">
        <v>414</v>
      </c>
      <c r="D648" s="61">
        <v>72000</v>
      </c>
      <c r="E648" s="60">
        <v>72000</v>
      </c>
      <c r="F648" s="67"/>
      <c r="G648" s="60">
        <v>72000</v>
      </c>
      <c r="H648" s="14">
        <v>0</v>
      </c>
      <c r="I648" s="32" t="s">
        <v>53</v>
      </c>
      <c r="J648" s="32"/>
      <c r="K648" s="12"/>
      <c r="L648" s="67"/>
      <c r="M648" s="24"/>
      <c r="N648" s="14">
        <v>0</v>
      </c>
      <c r="O648" s="14"/>
      <c r="P648" s="12" t="s">
        <v>26</v>
      </c>
      <c r="Q648" s="14"/>
      <c r="R648" s="16" t="s">
        <v>32</v>
      </c>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2"/>
      <c r="ES648" s="22"/>
      <c r="ET648" s="22"/>
      <c r="EU648" s="22"/>
      <c r="EV648" s="22"/>
      <c r="EW648" s="22"/>
      <c r="EX648" s="22"/>
      <c r="EY648" s="22"/>
      <c r="EZ648" s="22"/>
      <c r="FA648" s="22"/>
      <c r="FB648" s="22"/>
      <c r="FC648" s="22"/>
      <c r="FD648" s="22"/>
      <c r="FE648" s="22"/>
      <c r="FF648" s="22"/>
      <c r="FG648" s="22"/>
      <c r="FH648" s="22"/>
      <c r="FI648" s="22"/>
      <c r="FJ648" s="22"/>
      <c r="FK648" s="22"/>
      <c r="FL648" s="22"/>
      <c r="FM648" s="22"/>
      <c r="FN648" s="22"/>
      <c r="FO648" s="22"/>
      <c r="FP648" s="22"/>
      <c r="FQ648" s="22"/>
      <c r="FR648" s="22"/>
      <c r="FS648" s="22"/>
      <c r="FT648" s="22"/>
      <c r="FU648" s="22"/>
      <c r="FV648" s="22"/>
      <c r="FW648" s="22"/>
      <c r="FX648" s="22"/>
      <c r="FY648" s="22"/>
      <c r="FZ648" s="22"/>
      <c r="GA648" s="22"/>
      <c r="GB648" s="22"/>
      <c r="GC648" s="22"/>
      <c r="GD648" s="22"/>
      <c r="GE648" s="22"/>
      <c r="GF648" s="22"/>
      <c r="GG648" s="22"/>
      <c r="GH648" s="22"/>
      <c r="GI648" s="22"/>
      <c r="GJ648" s="22"/>
      <c r="GK648" s="22"/>
      <c r="GL648" s="22"/>
      <c r="GM648" s="22"/>
      <c r="GN648" s="22"/>
      <c r="GO648" s="22"/>
      <c r="GP648" s="22"/>
      <c r="GQ648" s="22"/>
      <c r="GR648" s="22"/>
      <c r="GS648" s="22"/>
      <c r="GT648" s="22"/>
      <c r="GU648" s="22"/>
      <c r="GV648" s="22"/>
      <c r="GW648" s="22"/>
      <c r="GX648" s="22"/>
      <c r="GY648" s="22"/>
      <c r="GZ648" s="22"/>
      <c r="HA648" s="22"/>
      <c r="HB648" s="22"/>
      <c r="HC648" s="22"/>
      <c r="HD648" s="22"/>
      <c r="HE648" s="22"/>
      <c r="HF648" s="22"/>
      <c r="HG648" s="22"/>
      <c r="HH648" s="22"/>
      <c r="HI648" s="22"/>
      <c r="HJ648" s="22"/>
      <c r="HK648" s="22"/>
      <c r="HL648" s="22"/>
      <c r="HM648" s="22"/>
      <c r="HN648" s="22"/>
      <c r="HO648" s="22"/>
      <c r="HP648" s="22"/>
      <c r="HQ648" s="22"/>
      <c r="HR648" s="22"/>
      <c r="HS648" s="22"/>
      <c r="HT648" s="22"/>
      <c r="HU648" s="22"/>
      <c r="HV648" s="22"/>
      <c r="HW648" s="22"/>
      <c r="HX648" s="22"/>
      <c r="HY648" s="22"/>
      <c r="HZ648" s="22"/>
      <c r="IA648" s="22"/>
      <c r="IB648" s="22"/>
      <c r="IC648" s="22"/>
      <c r="ID648" s="22"/>
      <c r="IE648" s="22"/>
      <c r="IF648" s="22"/>
      <c r="IG648" s="22"/>
      <c r="IH648" s="22"/>
      <c r="II648" s="22"/>
      <c r="IJ648" s="22"/>
      <c r="IK648" s="22"/>
      <c r="IL648" s="22"/>
      <c r="IM648" s="22"/>
      <c r="IN648" s="22"/>
      <c r="IO648" s="22"/>
      <c r="IP648" s="22"/>
      <c r="IQ648" s="22"/>
      <c r="IR648" s="22"/>
      <c r="IS648" s="22"/>
      <c r="IT648" s="22"/>
      <c r="IU648" s="22"/>
    </row>
    <row r="649" spans="1:255" s="21" customFormat="1" ht="32.4" customHeight="1" x14ac:dyDescent="0.3">
      <c r="A649" s="89" t="s">
        <v>322</v>
      </c>
      <c r="B649" s="36" t="s">
        <v>5100</v>
      </c>
      <c r="C649" s="19" t="s">
        <v>414</v>
      </c>
      <c r="D649" s="69">
        <v>72000</v>
      </c>
      <c r="E649" s="69">
        <v>72000</v>
      </c>
      <c r="F649" s="67"/>
      <c r="G649" s="69">
        <v>72000</v>
      </c>
      <c r="H649" s="14">
        <v>0</v>
      </c>
      <c r="I649" s="32" t="s">
        <v>53</v>
      </c>
      <c r="J649" s="32"/>
      <c r="K649" s="12"/>
      <c r="L649" s="67"/>
      <c r="M649" s="24"/>
      <c r="N649" s="14">
        <v>0</v>
      </c>
      <c r="O649" s="14"/>
      <c r="P649" s="12" t="s">
        <v>26</v>
      </c>
      <c r="Q649" s="14"/>
      <c r="R649" s="16" t="s">
        <v>32</v>
      </c>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2"/>
      <c r="ES649" s="22"/>
      <c r="ET649" s="22"/>
      <c r="EU649" s="22"/>
      <c r="EV649" s="22"/>
      <c r="EW649" s="22"/>
      <c r="EX649" s="22"/>
      <c r="EY649" s="22"/>
      <c r="EZ649" s="22"/>
      <c r="FA649" s="22"/>
      <c r="FB649" s="22"/>
      <c r="FC649" s="22"/>
      <c r="FD649" s="22"/>
      <c r="FE649" s="22"/>
      <c r="FF649" s="22"/>
      <c r="FG649" s="22"/>
      <c r="FH649" s="22"/>
      <c r="FI649" s="22"/>
      <c r="FJ649" s="22"/>
      <c r="FK649" s="22"/>
      <c r="FL649" s="22"/>
      <c r="FM649" s="22"/>
      <c r="FN649" s="22"/>
      <c r="FO649" s="22"/>
      <c r="FP649" s="22"/>
      <c r="FQ649" s="22"/>
      <c r="FR649" s="22"/>
      <c r="FS649" s="22"/>
      <c r="FT649" s="22"/>
      <c r="FU649" s="22"/>
      <c r="FV649" s="22"/>
      <c r="FW649" s="22"/>
      <c r="FX649" s="22"/>
      <c r="FY649" s="22"/>
      <c r="FZ649" s="22"/>
      <c r="GA649" s="22"/>
      <c r="GB649" s="22"/>
      <c r="GC649" s="22"/>
      <c r="GD649" s="22"/>
      <c r="GE649" s="22"/>
      <c r="GF649" s="22"/>
      <c r="GG649" s="22"/>
      <c r="GH649" s="22"/>
      <c r="GI649" s="22"/>
      <c r="GJ649" s="22"/>
      <c r="GK649" s="22"/>
      <c r="GL649" s="22"/>
      <c r="GM649" s="22"/>
      <c r="GN649" s="22"/>
      <c r="GO649" s="22"/>
      <c r="GP649" s="22"/>
      <c r="GQ649" s="22"/>
      <c r="GR649" s="22"/>
      <c r="GS649" s="22"/>
      <c r="GT649" s="22"/>
      <c r="GU649" s="22"/>
      <c r="GV649" s="22"/>
      <c r="GW649" s="22"/>
      <c r="GX649" s="22"/>
      <c r="GY649" s="22"/>
      <c r="GZ649" s="22"/>
      <c r="HA649" s="22"/>
      <c r="HB649" s="22"/>
      <c r="HC649" s="22"/>
      <c r="HD649" s="22"/>
      <c r="HE649" s="22"/>
      <c r="HF649" s="22"/>
      <c r="HG649" s="22"/>
      <c r="HH649" s="22"/>
      <c r="HI649" s="22"/>
      <c r="HJ649" s="22"/>
      <c r="HK649" s="22"/>
      <c r="HL649" s="22"/>
      <c r="HM649" s="22"/>
      <c r="HN649" s="22"/>
      <c r="HO649" s="22"/>
      <c r="HP649" s="22"/>
      <c r="HQ649" s="22"/>
      <c r="HR649" s="22"/>
      <c r="HS649" s="22"/>
      <c r="HT649" s="22"/>
      <c r="HU649" s="22"/>
      <c r="HV649" s="22"/>
      <c r="HW649" s="22"/>
      <c r="HX649" s="22"/>
      <c r="HY649" s="22"/>
      <c r="HZ649" s="22"/>
      <c r="IA649" s="22"/>
      <c r="IB649" s="22"/>
      <c r="IC649" s="22"/>
      <c r="ID649" s="22"/>
      <c r="IE649" s="22"/>
      <c r="IF649" s="22"/>
      <c r="IG649" s="22"/>
      <c r="IH649" s="22"/>
      <c r="II649" s="22"/>
      <c r="IJ649" s="22"/>
      <c r="IK649" s="22"/>
      <c r="IL649" s="22"/>
      <c r="IM649" s="22"/>
      <c r="IN649" s="22"/>
      <c r="IO649" s="22"/>
      <c r="IP649" s="22"/>
      <c r="IQ649" s="22"/>
      <c r="IR649" s="22"/>
      <c r="IS649" s="22"/>
      <c r="IT649" s="22"/>
      <c r="IU649" s="22"/>
    </row>
    <row r="650" spans="1:255" s="21" customFormat="1" ht="32.4" customHeight="1" x14ac:dyDescent="0.3">
      <c r="A650" s="89" t="s">
        <v>322</v>
      </c>
      <c r="B650" s="36" t="s">
        <v>5101</v>
      </c>
      <c r="C650" s="19" t="s">
        <v>414</v>
      </c>
      <c r="D650" s="61">
        <v>72000</v>
      </c>
      <c r="E650" s="60">
        <v>72000</v>
      </c>
      <c r="F650" s="67"/>
      <c r="G650" s="60">
        <v>72000</v>
      </c>
      <c r="H650" s="14">
        <v>0</v>
      </c>
      <c r="I650" s="32" t="s">
        <v>53</v>
      </c>
      <c r="J650" s="32"/>
      <c r="K650" s="12"/>
      <c r="L650" s="67"/>
      <c r="M650" s="24"/>
      <c r="N650" s="14">
        <v>0</v>
      </c>
      <c r="O650" s="14"/>
      <c r="P650" s="12" t="s">
        <v>26</v>
      </c>
      <c r="Q650" s="14"/>
      <c r="R650" s="16" t="s">
        <v>32</v>
      </c>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2"/>
      <c r="EV650" s="22"/>
      <c r="EW650" s="22"/>
      <c r="EX650" s="22"/>
      <c r="EY650" s="22"/>
      <c r="EZ650" s="22"/>
      <c r="FA650" s="22"/>
      <c r="FB650" s="22"/>
      <c r="FC650" s="22"/>
      <c r="FD650" s="22"/>
      <c r="FE650" s="22"/>
      <c r="FF650" s="22"/>
      <c r="FG650" s="22"/>
      <c r="FH650" s="22"/>
      <c r="FI650" s="22"/>
      <c r="FJ650" s="22"/>
      <c r="FK650" s="22"/>
      <c r="FL650" s="22"/>
      <c r="FM650" s="22"/>
      <c r="FN650" s="22"/>
      <c r="FO650" s="22"/>
      <c r="FP650" s="22"/>
      <c r="FQ650" s="22"/>
      <c r="FR650" s="22"/>
      <c r="FS650" s="22"/>
      <c r="FT650" s="22"/>
      <c r="FU650" s="22"/>
      <c r="FV650" s="22"/>
      <c r="FW650" s="22"/>
      <c r="FX650" s="22"/>
      <c r="FY650" s="22"/>
      <c r="FZ650" s="22"/>
      <c r="GA650" s="22"/>
      <c r="GB650" s="22"/>
      <c r="GC650" s="22"/>
      <c r="GD650" s="22"/>
      <c r="GE650" s="22"/>
      <c r="GF650" s="22"/>
      <c r="GG650" s="22"/>
      <c r="GH650" s="22"/>
      <c r="GI650" s="22"/>
      <c r="GJ650" s="22"/>
      <c r="GK650" s="22"/>
      <c r="GL650" s="22"/>
      <c r="GM650" s="22"/>
      <c r="GN650" s="22"/>
      <c r="GO650" s="22"/>
      <c r="GP650" s="22"/>
      <c r="GQ650" s="22"/>
      <c r="GR650" s="22"/>
      <c r="GS650" s="22"/>
      <c r="GT650" s="22"/>
      <c r="GU650" s="22"/>
      <c r="GV650" s="22"/>
      <c r="GW650" s="22"/>
      <c r="GX650" s="22"/>
      <c r="GY650" s="22"/>
      <c r="GZ650" s="22"/>
      <c r="HA650" s="22"/>
      <c r="HB650" s="22"/>
      <c r="HC650" s="22"/>
      <c r="HD650" s="22"/>
      <c r="HE650" s="22"/>
      <c r="HF650" s="22"/>
      <c r="HG650" s="22"/>
      <c r="HH650" s="22"/>
      <c r="HI650" s="22"/>
      <c r="HJ650" s="22"/>
      <c r="HK650" s="22"/>
      <c r="HL650" s="22"/>
      <c r="HM650" s="22"/>
      <c r="HN650" s="22"/>
      <c r="HO650" s="22"/>
      <c r="HP650" s="22"/>
      <c r="HQ650" s="22"/>
      <c r="HR650" s="22"/>
      <c r="HS650" s="22"/>
      <c r="HT650" s="22"/>
      <c r="HU650" s="22"/>
      <c r="HV650" s="22"/>
      <c r="HW650" s="22"/>
      <c r="HX650" s="22"/>
      <c r="HY650" s="22"/>
      <c r="HZ650" s="22"/>
      <c r="IA650" s="22"/>
      <c r="IB650" s="22"/>
      <c r="IC650" s="22"/>
      <c r="ID650" s="22"/>
      <c r="IE650" s="22"/>
      <c r="IF650" s="22"/>
      <c r="IG650" s="22"/>
      <c r="IH650" s="22"/>
      <c r="II650" s="22"/>
      <c r="IJ650" s="22"/>
      <c r="IK650" s="22"/>
      <c r="IL650" s="22"/>
      <c r="IM650" s="22"/>
      <c r="IN650" s="22"/>
      <c r="IO650" s="22"/>
      <c r="IP650" s="22"/>
      <c r="IQ650" s="22"/>
      <c r="IR650" s="22"/>
      <c r="IS650" s="22"/>
      <c r="IT650" s="22"/>
      <c r="IU650" s="22"/>
    </row>
    <row r="651" spans="1:255" s="21" customFormat="1" ht="32.4" customHeight="1" x14ac:dyDescent="0.3">
      <c r="A651" s="89" t="s">
        <v>322</v>
      </c>
      <c r="B651" s="36" t="s">
        <v>5102</v>
      </c>
      <c r="C651" s="19" t="s">
        <v>414</v>
      </c>
      <c r="D651" s="61">
        <v>72000</v>
      </c>
      <c r="E651" s="60">
        <v>72000</v>
      </c>
      <c r="F651" s="67"/>
      <c r="G651" s="60">
        <v>72000</v>
      </c>
      <c r="H651" s="14">
        <v>0</v>
      </c>
      <c r="I651" s="32" t="s">
        <v>53</v>
      </c>
      <c r="J651" s="32"/>
      <c r="K651" s="12"/>
      <c r="L651" s="67"/>
      <c r="M651" s="24"/>
      <c r="N651" s="14">
        <v>0</v>
      </c>
      <c r="O651" s="14"/>
      <c r="P651" s="12" t="s">
        <v>26</v>
      </c>
      <c r="Q651" s="14"/>
      <c r="R651" s="16" t="s">
        <v>32</v>
      </c>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22"/>
      <c r="FC651" s="22"/>
      <c r="FD651" s="22"/>
      <c r="FE651" s="22"/>
      <c r="FF651" s="22"/>
      <c r="FG651" s="22"/>
      <c r="FH651" s="22"/>
      <c r="FI651" s="22"/>
      <c r="FJ651" s="22"/>
      <c r="FK651" s="22"/>
      <c r="FL651" s="22"/>
      <c r="FM651" s="22"/>
      <c r="FN651" s="22"/>
      <c r="FO651" s="22"/>
      <c r="FP651" s="22"/>
      <c r="FQ651" s="22"/>
      <c r="FR651" s="22"/>
      <c r="FS651" s="22"/>
      <c r="FT651" s="22"/>
      <c r="FU651" s="22"/>
      <c r="FV651" s="22"/>
      <c r="FW651" s="22"/>
      <c r="FX651" s="22"/>
      <c r="FY651" s="22"/>
      <c r="FZ651" s="22"/>
      <c r="GA651" s="22"/>
      <c r="GB651" s="22"/>
      <c r="GC651" s="22"/>
      <c r="GD651" s="22"/>
      <c r="GE651" s="22"/>
      <c r="GF651" s="22"/>
      <c r="GG651" s="22"/>
      <c r="GH651" s="22"/>
      <c r="GI651" s="22"/>
      <c r="GJ651" s="22"/>
      <c r="GK651" s="22"/>
      <c r="GL651" s="22"/>
      <c r="GM651" s="22"/>
      <c r="GN651" s="22"/>
      <c r="GO651" s="22"/>
      <c r="GP651" s="22"/>
      <c r="GQ651" s="22"/>
      <c r="GR651" s="22"/>
      <c r="GS651" s="22"/>
      <c r="GT651" s="22"/>
      <c r="GU651" s="22"/>
      <c r="GV651" s="22"/>
      <c r="GW651" s="22"/>
      <c r="GX651" s="22"/>
      <c r="GY651" s="22"/>
      <c r="GZ651" s="22"/>
      <c r="HA651" s="22"/>
      <c r="HB651" s="22"/>
      <c r="HC651" s="22"/>
      <c r="HD651" s="22"/>
      <c r="HE651" s="22"/>
      <c r="HF651" s="22"/>
      <c r="HG651" s="22"/>
      <c r="HH651" s="22"/>
      <c r="HI651" s="22"/>
      <c r="HJ651" s="22"/>
      <c r="HK651" s="22"/>
      <c r="HL651" s="22"/>
      <c r="HM651" s="22"/>
      <c r="HN651" s="22"/>
      <c r="HO651" s="22"/>
      <c r="HP651" s="22"/>
      <c r="HQ651" s="22"/>
      <c r="HR651" s="22"/>
      <c r="HS651" s="22"/>
      <c r="HT651" s="22"/>
      <c r="HU651" s="22"/>
      <c r="HV651" s="22"/>
      <c r="HW651" s="22"/>
      <c r="HX651" s="22"/>
      <c r="HY651" s="22"/>
      <c r="HZ651" s="22"/>
      <c r="IA651" s="22"/>
      <c r="IB651" s="22"/>
      <c r="IC651" s="22"/>
      <c r="ID651" s="22"/>
      <c r="IE651" s="22"/>
      <c r="IF651" s="22"/>
      <c r="IG651" s="22"/>
      <c r="IH651" s="22"/>
      <c r="II651" s="22"/>
      <c r="IJ651" s="22"/>
      <c r="IK651" s="22"/>
      <c r="IL651" s="22"/>
      <c r="IM651" s="22"/>
      <c r="IN651" s="22"/>
      <c r="IO651" s="22"/>
      <c r="IP651" s="22"/>
      <c r="IQ651" s="22"/>
      <c r="IR651" s="22"/>
      <c r="IS651" s="22"/>
      <c r="IT651" s="22"/>
      <c r="IU651" s="22"/>
    </row>
    <row r="652" spans="1:255" s="21" customFormat="1" ht="32.4" customHeight="1" x14ac:dyDescent="0.3">
      <c r="A652" s="89" t="s">
        <v>322</v>
      </c>
      <c r="B652" s="36" t="s">
        <v>5103</v>
      </c>
      <c r="C652" s="19" t="s">
        <v>414</v>
      </c>
      <c r="D652" s="61">
        <v>72000</v>
      </c>
      <c r="E652" s="60">
        <v>72000</v>
      </c>
      <c r="F652" s="67"/>
      <c r="G652" s="60">
        <v>72000</v>
      </c>
      <c r="H652" s="14">
        <v>0</v>
      </c>
      <c r="I652" s="32" t="s">
        <v>53</v>
      </c>
      <c r="J652" s="32"/>
      <c r="K652" s="12"/>
      <c r="L652" s="67"/>
      <c r="M652" s="24"/>
      <c r="N652" s="14">
        <v>0</v>
      </c>
      <c r="O652" s="14"/>
      <c r="P652" s="12" t="s">
        <v>26</v>
      </c>
      <c r="Q652" s="14"/>
      <c r="R652" s="16" t="s">
        <v>32</v>
      </c>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22"/>
      <c r="FC652" s="22"/>
      <c r="FD652" s="22"/>
      <c r="FE652" s="22"/>
      <c r="FF652" s="22"/>
      <c r="FG652" s="22"/>
      <c r="FH652" s="22"/>
      <c r="FI652" s="22"/>
      <c r="FJ652" s="22"/>
      <c r="FK652" s="22"/>
      <c r="FL652" s="22"/>
      <c r="FM652" s="22"/>
      <c r="FN652" s="22"/>
      <c r="FO652" s="22"/>
      <c r="FP652" s="22"/>
      <c r="FQ652" s="22"/>
      <c r="FR652" s="22"/>
      <c r="FS652" s="22"/>
      <c r="FT652" s="22"/>
      <c r="FU652" s="22"/>
      <c r="FV652" s="22"/>
      <c r="FW652" s="22"/>
      <c r="FX652" s="22"/>
      <c r="FY652" s="22"/>
      <c r="FZ652" s="22"/>
      <c r="GA652" s="22"/>
      <c r="GB652" s="22"/>
      <c r="GC652" s="22"/>
      <c r="GD652" s="22"/>
      <c r="GE652" s="22"/>
      <c r="GF652" s="22"/>
      <c r="GG652" s="22"/>
      <c r="GH652" s="22"/>
      <c r="GI652" s="22"/>
      <c r="GJ652" s="22"/>
      <c r="GK652" s="22"/>
      <c r="GL652" s="22"/>
      <c r="GM652" s="22"/>
      <c r="GN652" s="22"/>
      <c r="GO652" s="22"/>
      <c r="GP652" s="22"/>
      <c r="GQ652" s="22"/>
      <c r="GR652" s="22"/>
      <c r="GS652" s="22"/>
      <c r="GT652" s="22"/>
      <c r="GU652" s="22"/>
      <c r="GV652" s="22"/>
      <c r="GW652" s="22"/>
      <c r="GX652" s="22"/>
      <c r="GY652" s="22"/>
      <c r="GZ652" s="22"/>
      <c r="HA652" s="22"/>
      <c r="HB652" s="22"/>
      <c r="HC652" s="22"/>
      <c r="HD652" s="22"/>
      <c r="HE652" s="22"/>
      <c r="HF652" s="22"/>
      <c r="HG652" s="22"/>
      <c r="HH652" s="22"/>
      <c r="HI652" s="22"/>
      <c r="HJ652" s="22"/>
      <c r="HK652" s="22"/>
      <c r="HL652" s="22"/>
      <c r="HM652" s="22"/>
      <c r="HN652" s="22"/>
      <c r="HO652" s="22"/>
      <c r="HP652" s="22"/>
      <c r="HQ652" s="22"/>
      <c r="HR652" s="22"/>
      <c r="HS652" s="22"/>
      <c r="HT652" s="22"/>
      <c r="HU652" s="22"/>
      <c r="HV652" s="22"/>
      <c r="HW652" s="22"/>
      <c r="HX652" s="22"/>
      <c r="HY652" s="22"/>
      <c r="HZ652" s="22"/>
      <c r="IA652" s="22"/>
      <c r="IB652" s="22"/>
      <c r="IC652" s="22"/>
      <c r="ID652" s="22"/>
      <c r="IE652" s="22"/>
      <c r="IF652" s="22"/>
      <c r="IG652" s="22"/>
      <c r="IH652" s="22"/>
      <c r="II652" s="22"/>
      <c r="IJ652" s="22"/>
      <c r="IK652" s="22"/>
      <c r="IL652" s="22"/>
      <c r="IM652" s="22"/>
      <c r="IN652" s="22"/>
      <c r="IO652" s="22"/>
      <c r="IP652" s="22"/>
      <c r="IQ652" s="22"/>
      <c r="IR652" s="22"/>
      <c r="IS652" s="22"/>
      <c r="IT652" s="22"/>
      <c r="IU652" s="22"/>
    </row>
    <row r="653" spans="1:255" s="21" customFormat="1" ht="32.4" customHeight="1" x14ac:dyDescent="0.3">
      <c r="A653" s="89" t="s">
        <v>322</v>
      </c>
      <c r="B653" s="36" t="s">
        <v>5104</v>
      </c>
      <c r="C653" s="19" t="s">
        <v>414</v>
      </c>
      <c r="D653" s="61">
        <v>72000</v>
      </c>
      <c r="E653" s="60">
        <v>72000</v>
      </c>
      <c r="F653" s="67"/>
      <c r="G653" s="60">
        <v>72000</v>
      </c>
      <c r="H653" s="14">
        <v>0</v>
      </c>
      <c r="I653" s="32" t="s">
        <v>53</v>
      </c>
      <c r="J653" s="32"/>
      <c r="K653" s="12"/>
      <c r="L653" s="67"/>
      <c r="M653" s="24"/>
      <c r="N653" s="14">
        <v>0</v>
      </c>
      <c r="O653" s="14"/>
      <c r="P653" s="12" t="s">
        <v>26</v>
      </c>
      <c r="Q653" s="14"/>
      <c r="R653" s="16" t="s">
        <v>32</v>
      </c>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22"/>
      <c r="FC653" s="22"/>
      <c r="FD653" s="22"/>
      <c r="FE653" s="22"/>
      <c r="FF653" s="22"/>
      <c r="FG653" s="22"/>
      <c r="FH653" s="22"/>
      <c r="FI653" s="22"/>
      <c r="FJ653" s="22"/>
      <c r="FK653" s="22"/>
      <c r="FL653" s="22"/>
      <c r="FM653" s="22"/>
      <c r="FN653" s="22"/>
      <c r="FO653" s="22"/>
      <c r="FP653" s="22"/>
      <c r="FQ653" s="22"/>
      <c r="FR653" s="22"/>
      <c r="FS653" s="22"/>
      <c r="FT653" s="22"/>
      <c r="FU653" s="22"/>
      <c r="FV653" s="22"/>
      <c r="FW653" s="22"/>
      <c r="FX653" s="22"/>
      <c r="FY653" s="22"/>
      <c r="FZ653" s="22"/>
      <c r="GA653" s="22"/>
      <c r="GB653" s="22"/>
      <c r="GC653" s="22"/>
      <c r="GD653" s="22"/>
      <c r="GE653" s="22"/>
      <c r="GF653" s="22"/>
      <c r="GG653" s="22"/>
      <c r="GH653" s="22"/>
      <c r="GI653" s="22"/>
      <c r="GJ653" s="22"/>
      <c r="GK653" s="22"/>
      <c r="GL653" s="22"/>
      <c r="GM653" s="22"/>
      <c r="GN653" s="22"/>
      <c r="GO653" s="22"/>
      <c r="GP653" s="22"/>
      <c r="GQ653" s="22"/>
      <c r="GR653" s="22"/>
      <c r="GS653" s="22"/>
      <c r="GT653" s="22"/>
      <c r="GU653" s="22"/>
      <c r="GV653" s="22"/>
      <c r="GW653" s="22"/>
      <c r="GX653" s="22"/>
      <c r="GY653" s="22"/>
      <c r="GZ653" s="22"/>
      <c r="HA653" s="22"/>
      <c r="HB653" s="22"/>
      <c r="HC653" s="22"/>
      <c r="HD653" s="22"/>
      <c r="HE653" s="22"/>
      <c r="HF653" s="22"/>
      <c r="HG653" s="22"/>
      <c r="HH653" s="22"/>
      <c r="HI653" s="22"/>
      <c r="HJ653" s="22"/>
      <c r="HK653" s="22"/>
      <c r="HL653" s="22"/>
      <c r="HM653" s="22"/>
      <c r="HN653" s="22"/>
      <c r="HO653" s="22"/>
      <c r="HP653" s="22"/>
      <c r="HQ653" s="22"/>
      <c r="HR653" s="22"/>
      <c r="HS653" s="22"/>
      <c r="HT653" s="22"/>
      <c r="HU653" s="22"/>
      <c r="HV653" s="22"/>
      <c r="HW653" s="22"/>
      <c r="HX653" s="22"/>
      <c r="HY653" s="22"/>
      <c r="HZ653" s="22"/>
      <c r="IA653" s="22"/>
      <c r="IB653" s="22"/>
      <c r="IC653" s="22"/>
      <c r="ID653" s="22"/>
      <c r="IE653" s="22"/>
      <c r="IF653" s="22"/>
      <c r="IG653" s="22"/>
      <c r="IH653" s="22"/>
      <c r="II653" s="22"/>
      <c r="IJ653" s="22"/>
      <c r="IK653" s="22"/>
      <c r="IL653" s="22"/>
      <c r="IM653" s="22"/>
      <c r="IN653" s="22"/>
      <c r="IO653" s="22"/>
      <c r="IP653" s="22"/>
      <c r="IQ653" s="22"/>
      <c r="IR653" s="22"/>
      <c r="IS653" s="22"/>
      <c r="IT653" s="22"/>
      <c r="IU653" s="22"/>
    </row>
    <row r="654" spans="1:255" s="21" customFormat="1" ht="32.4" customHeight="1" x14ac:dyDescent="0.3">
      <c r="A654" s="89" t="s">
        <v>322</v>
      </c>
      <c r="B654" s="36" t="s">
        <v>5105</v>
      </c>
      <c r="C654" s="19" t="s">
        <v>414</v>
      </c>
      <c r="D654" s="61">
        <v>72000</v>
      </c>
      <c r="E654" s="60">
        <v>72000</v>
      </c>
      <c r="F654" s="67"/>
      <c r="G654" s="60">
        <v>72000</v>
      </c>
      <c r="H654" s="14">
        <v>0</v>
      </c>
      <c r="I654" s="32" t="s">
        <v>53</v>
      </c>
      <c r="J654" s="32"/>
      <c r="K654" s="12"/>
      <c r="L654" s="67"/>
      <c r="M654" s="24"/>
      <c r="N654" s="14">
        <v>0</v>
      </c>
      <c r="O654" s="14"/>
      <c r="P654" s="12" t="s">
        <v>26</v>
      </c>
      <c r="Q654" s="14"/>
      <c r="R654" s="16" t="s">
        <v>32</v>
      </c>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c r="HT654" s="22"/>
      <c r="HU654" s="22"/>
      <c r="HV654" s="22"/>
      <c r="HW654" s="22"/>
      <c r="HX654" s="22"/>
      <c r="HY654" s="22"/>
      <c r="HZ654" s="22"/>
      <c r="IA654" s="22"/>
      <c r="IB654" s="22"/>
      <c r="IC654" s="22"/>
      <c r="ID654" s="22"/>
      <c r="IE654" s="22"/>
      <c r="IF654" s="22"/>
      <c r="IG654" s="22"/>
      <c r="IH654" s="22"/>
      <c r="II654" s="22"/>
      <c r="IJ654" s="22"/>
      <c r="IK654" s="22"/>
      <c r="IL654" s="22"/>
      <c r="IM654" s="22"/>
      <c r="IN654" s="22"/>
      <c r="IO654" s="22"/>
      <c r="IP654" s="22"/>
      <c r="IQ654" s="22"/>
      <c r="IR654" s="22"/>
      <c r="IS654" s="22"/>
      <c r="IT654" s="22"/>
      <c r="IU654" s="22"/>
    </row>
    <row r="655" spans="1:255" s="21" customFormat="1" ht="32.4" customHeight="1" x14ac:dyDescent="0.3">
      <c r="A655" s="89" t="s">
        <v>322</v>
      </c>
      <c r="B655" s="36" t="s">
        <v>5106</v>
      </c>
      <c r="C655" s="19" t="s">
        <v>414</v>
      </c>
      <c r="D655" s="61">
        <v>72000</v>
      </c>
      <c r="E655" s="60">
        <v>72000</v>
      </c>
      <c r="F655" s="18"/>
      <c r="G655" s="60">
        <v>72000</v>
      </c>
      <c r="H655" s="14">
        <v>0</v>
      </c>
      <c r="I655" s="32" t="s">
        <v>53</v>
      </c>
      <c r="J655" s="32"/>
      <c r="K655" s="12"/>
      <c r="L655" s="32"/>
      <c r="M655" s="24"/>
      <c r="N655" s="14">
        <v>0</v>
      </c>
      <c r="O655" s="14"/>
      <c r="P655" s="12" t="s">
        <v>26</v>
      </c>
      <c r="Q655" s="14"/>
      <c r="R655" s="16" t="s">
        <v>32</v>
      </c>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2"/>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c r="HT655" s="22"/>
      <c r="HU655" s="22"/>
      <c r="HV655" s="22"/>
      <c r="HW655" s="22"/>
      <c r="HX655" s="22"/>
      <c r="HY655" s="22"/>
      <c r="HZ655" s="22"/>
      <c r="IA655" s="22"/>
      <c r="IB655" s="22"/>
      <c r="IC655" s="22"/>
      <c r="ID655" s="22"/>
      <c r="IE655" s="22"/>
      <c r="IF655" s="22"/>
      <c r="IG655" s="22"/>
      <c r="IH655" s="22"/>
      <c r="II655" s="22"/>
      <c r="IJ655" s="22"/>
      <c r="IK655" s="22"/>
      <c r="IL655" s="22"/>
      <c r="IM655" s="22"/>
      <c r="IN655" s="22"/>
      <c r="IO655" s="22"/>
      <c r="IP655" s="22"/>
      <c r="IQ655" s="22"/>
      <c r="IR655" s="22"/>
      <c r="IS655" s="22"/>
      <c r="IT655" s="22"/>
      <c r="IU655" s="22"/>
    </row>
    <row r="656" spans="1:255" s="21" customFormat="1" ht="32.4" customHeight="1" x14ac:dyDescent="0.3">
      <c r="A656" s="89" t="s">
        <v>322</v>
      </c>
      <c r="B656" s="36" t="s">
        <v>5107</v>
      </c>
      <c r="C656" s="19" t="s">
        <v>414</v>
      </c>
      <c r="D656" s="61">
        <v>839588</v>
      </c>
      <c r="E656" s="60">
        <v>839588</v>
      </c>
      <c r="F656" s="67"/>
      <c r="G656" s="60">
        <v>72000</v>
      </c>
      <c r="H656" s="14">
        <v>0</v>
      </c>
      <c r="I656" s="32" t="s">
        <v>53</v>
      </c>
      <c r="J656" s="32"/>
      <c r="K656" s="12"/>
      <c r="L656" s="67"/>
      <c r="M656" s="24"/>
      <c r="N656" s="14">
        <v>0</v>
      </c>
      <c r="O656" s="14"/>
      <c r="P656" s="12" t="s">
        <v>26</v>
      </c>
      <c r="Q656" s="14"/>
      <c r="R656" s="16" t="s">
        <v>32</v>
      </c>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c r="HT656" s="22"/>
      <c r="HU656" s="22"/>
      <c r="HV656" s="22"/>
      <c r="HW656" s="22"/>
      <c r="HX656" s="22"/>
      <c r="HY656" s="22"/>
      <c r="HZ656" s="22"/>
      <c r="IA656" s="22"/>
      <c r="IB656" s="22"/>
      <c r="IC656" s="22"/>
      <c r="ID656" s="22"/>
      <c r="IE656" s="22"/>
      <c r="IF656" s="22"/>
      <c r="IG656" s="22"/>
      <c r="IH656" s="22"/>
      <c r="II656" s="22"/>
      <c r="IJ656" s="22"/>
      <c r="IK656" s="22"/>
      <c r="IL656" s="22"/>
      <c r="IM656" s="22"/>
      <c r="IN656" s="22"/>
      <c r="IO656" s="22"/>
      <c r="IP656" s="22"/>
      <c r="IQ656" s="22"/>
      <c r="IR656" s="22"/>
      <c r="IS656" s="22"/>
      <c r="IT656" s="22"/>
      <c r="IU656" s="22"/>
    </row>
    <row r="657" spans="1:255" s="21" customFormat="1" ht="32.4" customHeight="1" x14ac:dyDescent="0.3">
      <c r="A657" s="89" t="s">
        <v>338</v>
      </c>
      <c r="B657" s="36" t="s">
        <v>5108</v>
      </c>
      <c r="C657" s="19" t="s">
        <v>414</v>
      </c>
      <c r="D657" s="68">
        <v>72000</v>
      </c>
      <c r="E657" s="68">
        <v>72000</v>
      </c>
      <c r="F657" s="67"/>
      <c r="G657" s="68">
        <v>1128000</v>
      </c>
      <c r="H657" s="14">
        <v>0</v>
      </c>
      <c r="I657" s="32" t="s">
        <v>53</v>
      </c>
      <c r="J657" s="32"/>
      <c r="K657" s="12"/>
      <c r="L657" s="67"/>
      <c r="M657" s="24"/>
      <c r="N657" s="14">
        <v>0</v>
      </c>
      <c r="O657" s="14"/>
      <c r="P657" s="12" t="s">
        <v>26</v>
      </c>
      <c r="Q657" s="14"/>
      <c r="R657" s="16" t="s">
        <v>32</v>
      </c>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c r="HT657" s="22"/>
      <c r="HU657" s="22"/>
      <c r="HV657" s="22"/>
      <c r="HW657" s="22"/>
      <c r="HX657" s="22"/>
      <c r="HY657" s="22"/>
      <c r="HZ657" s="22"/>
      <c r="IA657" s="22"/>
      <c r="IB657" s="22"/>
      <c r="IC657" s="22"/>
      <c r="ID657" s="22"/>
      <c r="IE657" s="22"/>
      <c r="IF657" s="22"/>
      <c r="IG657" s="22"/>
      <c r="IH657" s="22"/>
      <c r="II657" s="22"/>
      <c r="IJ657" s="22"/>
      <c r="IK657" s="22"/>
      <c r="IL657" s="22"/>
      <c r="IM657" s="22"/>
      <c r="IN657" s="22"/>
      <c r="IO657" s="22"/>
      <c r="IP657" s="22"/>
      <c r="IQ657" s="22"/>
      <c r="IR657" s="22"/>
      <c r="IS657" s="22"/>
      <c r="IT657" s="22"/>
      <c r="IU657" s="22"/>
    </row>
    <row r="658" spans="1:255" s="21" customFormat="1" ht="32.4" customHeight="1" x14ac:dyDescent="0.3">
      <c r="A658" s="89" t="s">
        <v>337</v>
      </c>
      <c r="B658" s="36" t="s">
        <v>5109</v>
      </c>
      <c r="C658" s="19" t="s">
        <v>414</v>
      </c>
      <c r="D658" s="61">
        <v>72000</v>
      </c>
      <c r="E658" s="61">
        <v>72000</v>
      </c>
      <c r="F658" s="67"/>
      <c r="G658" s="61">
        <v>72000</v>
      </c>
      <c r="H658" s="14">
        <v>0</v>
      </c>
      <c r="I658" s="32" t="s">
        <v>53</v>
      </c>
      <c r="J658" s="32"/>
      <c r="K658" s="12"/>
      <c r="L658" s="67"/>
      <c r="M658" s="24"/>
      <c r="N658" s="14">
        <v>0</v>
      </c>
      <c r="O658" s="14"/>
      <c r="P658" s="12" t="s">
        <v>26</v>
      </c>
      <c r="Q658" s="14"/>
      <c r="R658" s="16" t="s">
        <v>32</v>
      </c>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c r="HT658" s="22"/>
      <c r="HU658" s="22"/>
      <c r="HV658" s="22"/>
      <c r="HW658" s="22"/>
      <c r="HX658" s="22"/>
      <c r="HY658" s="22"/>
      <c r="HZ658" s="22"/>
      <c r="IA658" s="22"/>
      <c r="IB658" s="22"/>
      <c r="IC658" s="22"/>
      <c r="ID658" s="22"/>
      <c r="IE658" s="22"/>
      <c r="IF658" s="22"/>
      <c r="IG658" s="22"/>
      <c r="IH658" s="22"/>
      <c r="II658" s="22"/>
      <c r="IJ658" s="22"/>
      <c r="IK658" s="22"/>
      <c r="IL658" s="22"/>
      <c r="IM658" s="22"/>
      <c r="IN658" s="22"/>
      <c r="IO658" s="22"/>
      <c r="IP658" s="22"/>
      <c r="IQ658" s="22"/>
      <c r="IR658" s="22"/>
      <c r="IS658" s="22"/>
      <c r="IT658" s="22"/>
      <c r="IU658" s="22"/>
    </row>
    <row r="659" spans="1:255" s="21" customFormat="1" ht="32.4" customHeight="1" x14ac:dyDescent="0.3">
      <c r="A659" s="89" t="s">
        <v>336</v>
      </c>
      <c r="B659" s="36" t="s">
        <v>5110</v>
      </c>
      <c r="C659" s="19" t="s">
        <v>414</v>
      </c>
      <c r="D659" s="61">
        <v>72000</v>
      </c>
      <c r="E659" s="61">
        <v>72000</v>
      </c>
      <c r="F659" s="67"/>
      <c r="G659" s="61">
        <v>72000</v>
      </c>
      <c r="H659" s="14">
        <v>0</v>
      </c>
      <c r="I659" s="32" t="s">
        <v>53</v>
      </c>
      <c r="J659" s="32"/>
      <c r="K659" s="12"/>
      <c r="L659" s="67"/>
      <c r="M659" s="24"/>
      <c r="N659" s="14">
        <v>0</v>
      </c>
      <c r="O659" s="14"/>
      <c r="P659" s="12" t="s">
        <v>26</v>
      </c>
      <c r="Q659" s="14"/>
      <c r="R659" s="16" t="s">
        <v>32</v>
      </c>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c r="HT659" s="22"/>
      <c r="HU659" s="22"/>
      <c r="HV659" s="22"/>
      <c r="HW659" s="22"/>
      <c r="HX659" s="22"/>
      <c r="HY659" s="22"/>
      <c r="HZ659" s="22"/>
      <c r="IA659" s="22"/>
      <c r="IB659" s="22"/>
      <c r="IC659" s="22"/>
      <c r="ID659" s="22"/>
      <c r="IE659" s="22"/>
      <c r="IF659" s="22"/>
      <c r="IG659" s="22"/>
      <c r="IH659" s="22"/>
      <c r="II659" s="22"/>
      <c r="IJ659" s="22"/>
      <c r="IK659" s="22"/>
      <c r="IL659" s="22"/>
      <c r="IM659" s="22"/>
      <c r="IN659" s="22"/>
      <c r="IO659" s="22"/>
      <c r="IP659" s="22"/>
      <c r="IQ659" s="22"/>
      <c r="IR659" s="22"/>
      <c r="IS659" s="22"/>
      <c r="IT659" s="22"/>
      <c r="IU659" s="22"/>
    </row>
    <row r="660" spans="1:255" s="21" customFormat="1" ht="32.4" customHeight="1" x14ac:dyDescent="0.3">
      <c r="A660" s="89" t="s">
        <v>336</v>
      </c>
      <c r="B660" s="36" t="s">
        <v>5111</v>
      </c>
      <c r="C660" s="19" t="s">
        <v>414</v>
      </c>
      <c r="D660" s="61">
        <v>870877</v>
      </c>
      <c r="E660" s="61">
        <v>870877</v>
      </c>
      <c r="F660" s="67"/>
      <c r="G660" s="61">
        <v>72000</v>
      </c>
      <c r="H660" s="14">
        <v>0</v>
      </c>
      <c r="I660" s="32" t="s">
        <v>53</v>
      </c>
      <c r="J660" s="32"/>
      <c r="K660" s="12"/>
      <c r="L660" s="67"/>
      <c r="M660" s="24"/>
      <c r="N660" s="14">
        <v>0</v>
      </c>
      <c r="O660" s="14"/>
      <c r="P660" s="12" t="s">
        <v>26</v>
      </c>
      <c r="Q660" s="14"/>
      <c r="R660" s="16" t="s">
        <v>32</v>
      </c>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c r="HT660" s="22"/>
      <c r="HU660" s="22"/>
      <c r="HV660" s="22"/>
      <c r="HW660" s="22"/>
      <c r="HX660" s="22"/>
      <c r="HY660" s="22"/>
      <c r="HZ660" s="22"/>
      <c r="IA660" s="22"/>
      <c r="IB660" s="22"/>
      <c r="IC660" s="22"/>
      <c r="ID660" s="22"/>
      <c r="IE660" s="22"/>
      <c r="IF660" s="22"/>
      <c r="IG660" s="22"/>
      <c r="IH660" s="22"/>
      <c r="II660" s="22"/>
      <c r="IJ660" s="22"/>
      <c r="IK660" s="22"/>
      <c r="IL660" s="22"/>
      <c r="IM660" s="22"/>
      <c r="IN660" s="22"/>
      <c r="IO660" s="22"/>
      <c r="IP660" s="22"/>
      <c r="IQ660" s="22"/>
      <c r="IR660" s="22"/>
      <c r="IS660" s="22"/>
      <c r="IT660" s="22"/>
      <c r="IU660" s="22"/>
    </row>
    <row r="661" spans="1:255" s="21" customFormat="1" ht="32.4" customHeight="1" x14ac:dyDescent="0.3">
      <c r="A661" s="89" t="s">
        <v>321</v>
      </c>
      <c r="B661" s="36" t="s">
        <v>5112</v>
      </c>
      <c r="C661" s="19" t="s">
        <v>414</v>
      </c>
      <c r="D661" s="61">
        <v>72000</v>
      </c>
      <c r="E661" s="61">
        <v>72000</v>
      </c>
      <c r="F661" s="67"/>
      <c r="G661" s="61">
        <v>72000</v>
      </c>
      <c r="H661" s="14">
        <v>0</v>
      </c>
      <c r="I661" s="32" t="s">
        <v>53</v>
      </c>
      <c r="J661" s="32"/>
      <c r="K661" s="12"/>
      <c r="L661" s="67"/>
      <c r="M661" s="24"/>
      <c r="N661" s="14">
        <v>0</v>
      </c>
      <c r="O661" s="14"/>
      <c r="P661" s="12" t="s">
        <v>26</v>
      </c>
      <c r="Q661" s="14"/>
      <c r="R661" s="16" t="s">
        <v>32</v>
      </c>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c r="HT661" s="22"/>
      <c r="HU661" s="22"/>
      <c r="HV661" s="22"/>
      <c r="HW661" s="22"/>
      <c r="HX661" s="22"/>
      <c r="HY661" s="22"/>
      <c r="HZ661" s="22"/>
      <c r="IA661" s="22"/>
      <c r="IB661" s="22"/>
      <c r="IC661" s="22"/>
      <c r="ID661" s="22"/>
      <c r="IE661" s="22"/>
      <c r="IF661" s="22"/>
      <c r="IG661" s="22"/>
      <c r="IH661" s="22"/>
      <c r="II661" s="22"/>
      <c r="IJ661" s="22"/>
      <c r="IK661" s="22"/>
      <c r="IL661" s="22"/>
      <c r="IM661" s="22"/>
      <c r="IN661" s="22"/>
      <c r="IO661" s="22"/>
      <c r="IP661" s="22"/>
      <c r="IQ661" s="22"/>
      <c r="IR661" s="22"/>
      <c r="IS661" s="22"/>
      <c r="IT661" s="22"/>
      <c r="IU661" s="22"/>
    </row>
    <row r="662" spans="1:255" s="21" customFormat="1" ht="32.4" customHeight="1" x14ac:dyDescent="0.3">
      <c r="A662" s="89" t="s">
        <v>321</v>
      </c>
      <c r="B662" s="36" t="s">
        <v>5113</v>
      </c>
      <c r="C662" s="19" t="s">
        <v>414</v>
      </c>
      <c r="D662" s="61">
        <v>72000</v>
      </c>
      <c r="E662" s="60">
        <v>72000</v>
      </c>
      <c r="F662" s="67"/>
      <c r="G662" s="60">
        <v>72000</v>
      </c>
      <c r="H662" s="14">
        <v>0</v>
      </c>
      <c r="I662" s="32" t="s">
        <v>53</v>
      </c>
      <c r="J662" s="32"/>
      <c r="K662" s="12"/>
      <c r="L662" s="67"/>
      <c r="M662" s="24"/>
      <c r="N662" s="14">
        <v>0</v>
      </c>
      <c r="O662" s="14"/>
      <c r="P662" s="12" t="s">
        <v>26</v>
      </c>
      <c r="Q662" s="14"/>
      <c r="R662" s="16" t="s">
        <v>32</v>
      </c>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c r="HT662" s="22"/>
      <c r="HU662" s="22"/>
      <c r="HV662" s="22"/>
      <c r="HW662" s="22"/>
      <c r="HX662" s="22"/>
      <c r="HY662" s="22"/>
      <c r="HZ662" s="22"/>
      <c r="IA662" s="22"/>
      <c r="IB662" s="22"/>
      <c r="IC662" s="22"/>
      <c r="ID662" s="22"/>
      <c r="IE662" s="22"/>
      <c r="IF662" s="22"/>
      <c r="IG662" s="22"/>
      <c r="IH662" s="22"/>
      <c r="II662" s="22"/>
      <c r="IJ662" s="22"/>
      <c r="IK662" s="22"/>
      <c r="IL662" s="22"/>
      <c r="IM662" s="22"/>
      <c r="IN662" s="22"/>
      <c r="IO662" s="22"/>
      <c r="IP662" s="22"/>
      <c r="IQ662" s="22"/>
      <c r="IR662" s="22"/>
      <c r="IS662" s="22"/>
      <c r="IT662" s="22"/>
      <c r="IU662" s="22"/>
    </row>
    <row r="663" spans="1:255" s="21" customFormat="1" ht="32.4" customHeight="1" x14ac:dyDescent="0.3">
      <c r="A663" s="89" t="s">
        <v>5114</v>
      </c>
      <c r="B663" s="36" t="s">
        <v>5115</v>
      </c>
      <c r="C663" s="19" t="s">
        <v>414</v>
      </c>
      <c r="D663" s="61">
        <v>1128000</v>
      </c>
      <c r="E663" s="60">
        <v>1128000</v>
      </c>
      <c r="F663" s="67"/>
      <c r="G663" s="60">
        <v>72000</v>
      </c>
      <c r="H663" s="14">
        <v>0</v>
      </c>
      <c r="I663" s="32" t="s">
        <v>53</v>
      </c>
      <c r="J663" s="32"/>
      <c r="K663" s="12"/>
      <c r="L663" s="67"/>
      <c r="M663" s="24"/>
      <c r="N663" s="14">
        <v>0</v>
      </c>
      <c r="O663" s="14"/>
      <c r="P663" s="12" t="s">
        <v>26</v>
      </c>
      <c r="Q663" s="14"/>
      <c r="R663" s="16" t="s">
        <v>32</v>
      </c>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c r="HT663" s="22"/>
      <c r="HU663" s="22"/>
      <c r="HV663" s="22"/>
      <c r="HW663" s="22"/>
      <c r="HX663" s="22"/>
      <c r="HY663" s="22"/>
      <c r="HZ663" s="22"/>
      <c r="IA663" s="22"/>
      <c r="IB663" s="22"/>
      <c r="IC663" s="22"/>
      <c r="ID663" s="22"/>
      <c r="IE663" s="22"/>
      <c r="IF663" s="22"/>
      <c r="IG663" s="22"/>
      <c r="IH663" s="22"/>
      <c r="II663" s="22"/>
      <c r="IJ663" s="22"/>
      <c r="IK663" s="22"/>
      <c r="IL663" s="22"/>
      <c r="IM663" s="22"/>
      <c r="IN663" s="22"/>
      <c r="IO663" s="22"/>
      <c r="IP663" s="22"/>
      <c r="IQ663" s="22"/>
      <c r="IR663" s="22"/>
      <c r="IS663" s="22"/>
      <c r="IT663" s="22"/>
      <c r="IU663" s="22"/>
    </row>
    <row r="664" spans="1:255" s="21" customFormat="1" ht="32.4" customHeight="1" x14ac:dyDescent="0.3">
      <c r="A664" s="89" t="s">
        <v>5114</v>
      </c>
      <c r="B664" s="36" t="s">
        <v>5116</v>
      </c>
      <c r="C664" s="19" t="s">
        <v>414</v>
      </c>
      <c r="D664" s="68">
        <v>984000</v>
      </c>
      <c r="E664" s="68">
        <v>984000</v>
      </c>
      <c r="F664" s="67"/>
      <c r="G664" s="68">
        <v>912000</v>
      </c>
      <c r="H664" s="14">
        <v>0</v>
      </c>
      <c r="I664" s="32" t="s">
        <v>53</v>
      </c>
      <c r="J664" s="32"/>
      <c r="K664" s="12"/>
      <c r="L664" s="67"/>
      <c r="M664" s="24"/>
      <c r="N664" s="14">
        <v>0</v>
      </c>
      <c r="O664" s="14"/>
      <c r="P664" s="12" t="s">
        <v>26</v>
      </c>
      <c r="Q664" s="14"/>
      <c r="R664" s="16" t="s">
        <v>32</v>
      </c>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c r="HT664" s="22"/>
      <c r="HU664" s="22"/>
      <c r="HV664" s="22"/>
      <c r="HW664" s="22"/>
      <c r="HX664" s="22"/>
      <c r="HY664" s="22"/>
      <c r="HZ664" s="22"/>
      <c r="IA664" s="22"/>
      <c r="IB664" s="22"/>
      <c r="IC664" s="22"/>
      <c r="ID664" s="22"/>
      <c r="IE664" s="22"/>
      <c r="IF664" s="22"/>
      <c r="IG664" s="22"/>
      <c r="IH664" s="22"/>
      <c r="II664" s="22"/>
      <c r="IJ664" s="22"/>
      <c r="IK664" s="22"/>
      <c r="IL664" s="22"/>
      <c r="IM664" s="22"/>
      <c r="IN664" s="22"/>
      <c r="IO664" s="22"/>
      <c r="IP664" s="22"/>
      <c r="IQ664" s="22"/>
      <c r="IR664" s="22"/>
      <c r="IS664" s="22"/>
      <c r="IT664" s="22"/>
      <c r="IU664" s="22"/>
    </row>
    <row r="665" spans="1:255" s="21" customFormat="1" ht="32.4" customHeight="1" x14ac:dyDescent="0.3">
      <c r="A665" s="89" t="s">
        <v>320</v>
      </c>
      <c r="B665" s="36" t="s">
        <v>5117</v>
      </c>
      <c r="C665" s="19" t="s">
        <v>414</v>
      </c>
      <c r="D665" s="68">
        <v>72000</v>
      </c>
      <c r="E665" s="68">
        <v>72000</v>
      </c>
      <c r="F665" s="67"/>
      <c r="G665" s="68">
        <v>72000</v>
      </c>
      <c r="H665" s="14">
        <v>0</v>
      </c>
      <c r="I665" s="32" t="s">
        <v>53</v>
      </c>
      <c r="J665" s="32"/>
      <c r="K665" s="12"/>
      <c r="L665" s="67"/>
      <c r="M665" s="24"/>
      <c r="N665" s="14">
        <v>0</v>
      </c>
      <c r="O665" s="14"/>
      <c r="P665" s="12" t="s">
        <v>26</v>
      </c>
      <c r="Q665" s="14"/>
      <c r="R665" s="16" t="s">
        <v>32</v>
      </c>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c r="HT665" s="22"/>
      <c r="HU665" s="22"/>
      <c r="HV665" s="22"/>
      <c r="HW665" s="22"/>
      <c r="HX665" s="22"/>
      <c r="HY665" s="22"/>
      <c r="HZ665" s="22"/>
      <c r="IA665" s="22"/>
      <c r="IB665" s="22"/>
      <c r="IC665" s="22"/>
      <c r="ID665" s="22"/>
      <c r="IE665" s="22"/>
      <c r="IF665" s="22"/>
      <c r="IG665" s="22"/>
      <c r="IH665" s="22"/>
      <c r="II665" s="22"/>
      <c r="IJ665" s="22"/>
      <c r="IK665" s="22"/>
      <c r="IL665" s="22"/>
      <c r="IM665" s="22"/>
      <c r="IN665" s="22"/>
      <c r="IO665" s="22"/>
      <c r="IP665" s="22"/>
      <c r="IQ665" s="22"/>
      <c r="IR665" s="22"/>
      <c r="IS665" s="22"/>
      <c r="IT665" s="22"/>
      <c r="IU665" s="22"/>
    </row>
    <row r="666" spans="1:255" s="21" customFormat="1" ht="32.4" customHeight="1" x14ac:dyDescent="0.3">
      <c r="A666" s="89" t="s">
        <v>320</v>
      </c>
      <c r="B666" s="36" t="s">
        <v>5118</v>
      </c>
      <c r="C666" s="19" t="s">
        <v>414</v>
      </c>
      <c r="D666" s="61">
        <v>840000</v>
      </c>
      <c r="E666" s="60">
        <v>840000</v>
      </c>
      <c r="F666" s="67"/>
      <c r="G666" s="60">
        <v>72000</v>
      </c>
      <c r="H666" s="14">
        <v>0</v>
      </c>
      <c r="I666" s="32" t="s">
        <v>53</v>
      </c>
      <c r="J666" s="32"/>
      <c r="K666" s="12"/>
      <c r="L666" s="67"/>
      <c r="M666" s="24"/>
      <c r="N666" s="14">
        <v>0</v>
      </c>
      <c r="O666" s="14"/>
      <c r="P666" s="12" t="s">
        <v>26</v>
      </c>
      <c r="Q666" s="14"/>
      <c r="R666" s="16" t="s">
        <v>32</v>
      </c>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c r="HT666" s="22"/>
      <c r="HU666" s="22"/>
      <c r="HV666" s="22"/>
      <c r="HW666" s="22"/>
      <c r="HX666" s="22"/>
      <c r="HY666" s="22"/>
      <c r="HZ666" s="22"/>
      <c r="IA666" s="22"/>
      <c r="IB666" s="22"/>
      <c r="IC666" s="22"/>
      <c r="ID666" s="22"/>
      <c r="IE666" s="22"/>
      <c r="IF666" s="22"/>
      <c r="IG666" s="22"/>
      <c r="IH666" s="22"/>
      <c r="II666" s="22"/>
      <c r="IJ666" s="22"/>
      <c r="IK666" s="22"/>
      <c r="IL666" s="22"/>
      <c r="IM666" s="22"/>
      <c r="IN666" s="22"/>
      <c r="IO666" s="22"/>
      <c r="IP666" s="22"/>
      <c r="IQ666" s="22"/>
      <c r="IR666" s="22"/>
      <c r="IS666" s="22"/>
      <c r="IT666" s="22"/>
      <c r="IU666" s="22"/>
    </row>
    <row r="667" spans="1:255" s="21" customFormat="1" ht="32.4" customHeight="1" x14ac:dyDescent="0.3">
      <c r="A667" s="89" t="s">
        <v>5119</v>
      </c>
      <c r="B667" s="36" t="s">
        <v>5120</v>
      </c>
      <c r="C667" s="19" t="s">
        <v>414</v>
      </c>
      <c r="D667" s="61">
        <v>72000</v>
      </c>
      <c r="E667" s="60">
        <v>72000</v>
      </c>
      <c r="F667" s="67"/>
      <c r="G667" s="60">
        <v>72000</v>
      </c>
      <c r="H667" s="14">
        <v>0</v>
      </c>
      <c r="I667" s="32" t="s">
        <v>53</v>
      </c>
      <c r="J667" s="32"/>
      <c r="K667" s="12"/>
      <c r="L667" s="67"/>
      <c r="M667" s="24"/>
      <c r="N667" s="14">
        <v>0</v>
      </c>
      <c r="O667" s="14"/>
      <c r="P667" s="12" t="s">
        <v>26</v>
      </c>
      <c r="Q667" s="14"/>
      <c r="R667" s="16" t="s">
        <v>32</v>
      </c>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c r="HT667" s="22"/>
      <c r="HU667" s="22"/>
      <c r="HV667" s="22"/>
      <c r="HW667" s="22"/>
      <c r="HX667" s="22"/>
      <c r="HY667" s="22"/>
      <c r="HZ667" s="22"/>
      <c r="IA667" s="22"/>
      <c r="IB667" s="22"/>
      <c r="IC667" s="22"/>
      <c r="ID667" s="22"/>
      <c r="IE667" s="22"/>
      <c r="IF667" s="22"/>
      <c r="IG667" s="22"/>
      <c r="IH667" s="22"/>
      <c r="II667" s="22"/>
      <c r="IJ667" s="22"/>
      <c r="IK667" s="22"/>
      <c r="IL667" s="22"/>
      <c r="IM667" s="22"/>
      <c r="IN667" s="22"/>
      <c r="IO667" s="22"/>
      <c r="IP667" s="22"/>
      <c r="IQ667" s="22"/>
      <c r="IR667" s="22"/>
      <c r="IS667" s="22"/>
      <c r="IT667" s="22"/>
      <c r="IU667" s="22"/>
    </row>
    <row r="668" spans="1:255" s="21" customFormat="1" ht="32.4" customHeight="1" x14ac:dyDescent="0.3">
      <c r="A668" s="89" t="s">
        <v>5119</v>
      </c>
      <c r="B668" s="36" t="s">
        <v>5121</v>
      </c>
      <c r="C668" s="19" t="s">
        <v>414</v>
      </c>
      <c r="D668" s="68">
        <v>72000</v>
      </c>
      <c r="E668" s="68">
        <v>72000</v>
      </c>
      <c r="F668" s="67"/>
      <c r="G668" s="68">
        <v>1200000</v>
      </c>
      <c r="H668" s="14">
        <v>0</v>
      </c>
      <c r="I668" s="32" t="s">
        <v>53</v>
      </c>
      <c r="J668" s="32"/>
      <c r="K668" s="12"/>
      <c r="L668" s="67"/>
      <c r="M668" s="24"/>
      <c r="N668" s="14">
        <v>0</v>
      </c>
      <c r="O668" s="14"/>
      <c r="P668" s="12" t="s">
        <v>26</v>
      </c>
      <c r="Q668" s="14"/>
      <c r="R668" s="16" t="s">
        <v>32</v>
      </c>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c r="HT668" s="22"/>
      <c r="HU668" s="22"/>
      <c r="HV668" s="22"/>
      <c r="HW668" s="22"/>
      <c r="HX668" s="22"/>
      <c r="HY668" s="22"/>
      <c r="HZ668" s="22"/>
      <c r="IA668" s="22"/>
      <c r="IB668" s="22"/>
      <c r="IC668" s="22"/>
      <c r="ID668" s="22"/>
      <c r="IE668" s="22"/>
      <c r="IF668" s="22"/>
      <c r="IG668" s="22"/>
      <c r="IH668" s="22"/>
      <c r="II668" s="22"/>
      <c r="IJ668" s="22"/>
      <c r="IK668" s="22"/>
      <c r="IL668" s="22"/>
      <c r="IM668" s="22"/>
      <c r="IN668" s="22"/>
      <c r="IO668" s="22"/>
      <c r="IP668" s="22"/>
      <c r="IQ668" s="22"/>
      <c r="IR668" s="22"/>
      <c r="IS668" s="22"/>
      <c r="IT668" s="22"/>
      <c r="IU668" s="22"/>
    </row>
    <row r="669" spans="1:255" s="21" customFormat="1" ht="32.4" customHeight="1" x14ac:dyDescent="0.3">
      <c r="A669" s="89" t="s">
        <v>4806</v>
      </c>
      <c r="B669" s="36" t="s">
        <v>5122</v>
      </c>
      <c r="C669" s="19" t="s">
        <v>414</v>
      </c>
      <c r="D669" s="68">
        <v>840000</v>
      </c>
      <c r="E669" s="68">
        <v>840000</v>
      </c>
      <c r="F669" s="67"/>
      <c r="G669" s="68">
        <v>840000</v>
      </c>
      <c r="H669" s="14">
        <v>0</v>
      </c>
      <c r="I669" s="32" t="s">
        <v>53</v>
      </c>
      <c r="J669" s="32"/>
      <c r="K669" s="12"/>
      <c r="L669" s="67"/>
      <c r="M669" s="24"/>
      <c r="N669" s="14">
        <v>0</v>
      </c>
      <c r="O669" s="14"/>
      <c r="P669" s="12" t="s">
        <v>26</v>
      </c>
      <c r="Q669" s="14"/>
      <c r="R669" s="16" t="s">
        <v>32</v>
      </c>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c r="HT669" s="22"/>
      <c r="HU669" s="22"/>
      <c r="HV669" s="22"/>
      <c r="HW669" s="22"/>
      <c r="HX669" s="22"/>
      <c r="HY669" s="22"/>
      <c r="HZ669" s="22"/>
      <c r="IA669" s="22"/>
      <c r="IB669" s="22"/>
      <c r="IC669" s="22"/>
      <c r="ID669" s="22"/>
      <c r="IE669" s="22"/>
      <c r="IF669" s="22"/>
      <c r="IG669" s="22"/>
      <c r="IH669" s="22"/>
      <c r="II669" s="22"/>
      <c r="IJ669" s="22"/>
      <c r="IK669" s="22"/>
      <c r="IL669" s="22"/>
      <c r="IM669" s="22"/>
      <c r="IN669" s="22"/>
      <c r="IO669" s="22"/>
      <c r="IP669" s="22"/>
      <c r="IQ669" s="22"/>
      <c r="IR669" s="22"/>
      <c r="IS669" s="22"/>
      <c r="IT669" s="22"/>
      <c r="IU669" s="22"/>
    </row>
    <row r="670" spans="1:255" s="21" customFormat="1" ht="32.4" customHeight="1" x14ac:dyDescent="0.3">
      <c r="A670" s="89" t="s">
        <v>319</v>
      </c>
      <c r="B670" s="36" t="s">
        <v>5123</v>
      </c>
      <c r="C670" s="19" t="s">
        <v>414</v>
      </c>
      <c r="D670" s="61">
        <v>72000</v>
      </c>
      <c r="E670" s="60">
        <v>72000</v>
      </c>
      <c r="F670" s="67"/>
      <c r="G670" s="60">
        <v>1128000</v>
      </c>
      <c r="H670" s="14">
        <v>0</v>
      </c>
      <c r="I670" s="32" t="s">
        <v>53</v>
      </c>
      <c r="J670" s="32"/>
      <c r="K670" s="12"/>
      <c r="L670" s="67"/>
      <c r="M670" s="24"/>
      <c r="N670" s="14">
        <v>0</v>
      </c>
      <c r="O670" s="14"/>
      <c r="P670" s="12" t="s">
        <v>26</v>
      </c>
      <c r="Q670" s="14"/>
      <c r="R670" s="16" t="s">
        <v>32</v>
      </c>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c r="HT670" s="22"/>
      <c r="HU670" s="22"/>
      <c r="HV670" s="22"/>
      <c r="HW670" s="22"/>
      <c r="HX670" s="22"/>
      <c r="HY670" s="22"/>
      <c r="HZ670" s="22"/>
      <c r="IA670" s="22"/>
      <c r="IB670" s="22"/>
      <c r="IC670" s="22"/>
      <c r="ID670" s="22"/>
      <c r="IE670" s="22"/>
      <c r="IF670" s="22"/>
      <c r="IG670" s="22"/>
      <c r="IH670" s="22"/>
      <c r="II670" s="22"/>
      <c r="IJ670" s="22"/>
      <c r="IK670" s="22"/>
      <c r="IL670" s="22"/>
      <c r="IM670" s="22"/>
      <c r="IN670" s="22"/>
      <c r="IO670" s="22"/>
      <c r="IP670" s="22"/>
      <c r="IQ670" s="22"/>
      <c r="IR670" s="22"/>
      <c r="IS670" s="22"/>
      <c r="IT670" s="22"/>
      <c r="IU670" s="22"/>
    </row>
    <row r="671" spans="1:255" s="21" customFormat="1" ht="32.4" customHeight="1" x14ac:dyDescent="0.3">
      <c r="A671" s="89" t="s">
        <v>4824</v>
      </c>
      <c r="B671" s="36" t="s">
        <v>5124</v>
      </c>
      <c r="C671" s="19" t="s">
        <v>414</v>
      </c>
      <c r="D671" s="62">
        <v>72000</v>
      </c>
      <c r="E671" s="62">
        <v>72000</v>
      </c>
      <c r="F671" s="18"/>
      <c r="G671" s="62">
        <v>72000</v>
      </c>
      <c r="H671" s="14">
        <v>0</v>
      </c>
      <c r="I671" s="32" t="s">
        <v>53</v>
      </c>
      <c r="J671" s="32"/>
      <c r="K671" s="12"/>
      <c r="L671" s="32"/>
      <c r="M671" s="24"/>
      <c r="N671" s="14">
        <v>0</v>
      </c>
      <c r="O671" s="14"/>
      <c r="P671" s="12" t="s">
        <v>26</v>
      </c>
      <c r="Q671" s="14"/>
      <c r="R671" s="16" t="s">
        <v>32</v>
      </c>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c r="HT671" s="22"/>
      <c r="HU671" s="22"/>
      <c r="HV671" s="22"/>
      <c r="HW671" s="22"/>
      <c r="HX671" s="22"/>
      <c r="HY671" s="22"/>
      <c r="HZ671" s="22"/>
      <c r="IA671" s="22"/>
      <c r="IB671" s="22"/>
      <c r="IC671" s="22"/>
      <c r="ID671" s="22"/>
      <c r="IE671" s="22"/>
      <c r="IF671" s="22"/>
      <c r="IG671" s="22"/>
      <c r="IH671" s="22"/>
      <c r="II671" s="22"/>
      <c r="IJ671" s="22"/>
      <c r="IK671" s="22"/>
      <c r="IL671" s="22"/>
      <c r="IM671" s="22"/>
      <c r="IN671" s="22"/>
      <c r="IO671" s="22"/>
      <c r="IP671" s="22"/>
      <c r="IQ671" s="22"/>
      <c r="IR671" s="22"/>
      <c r="IS671" s="22"/>
      <c r="IT671" s="22"/>
      <c r="IU671" s="22"/>
    </row>
    <row r="672" spans="1:255" s="21" customFormat="1" ht="32.4" customHeight="1" x14ac:dyDescent="0.3">
      <c r="A672" s="89" t="s">
        <v>317</v>
      </c>
      <c r="B672" s="36" t="s">
        <v>5125</v>
      </c>
      <c r="C672" s="19" t="s">
        <v>414</v>
      </c>
      <c r="D672" s="68">
        <v>72000</v>
      </c>
      <c r="E672" s="68">
        <v>72000</v>
      </c>
      <c r="F672" s="67"/>
      <c r="G672" s="68">
        <v>72000</v>
      </c>
      <c r="H672" s="14">
        <v>0</v>
      </c>
      <c r="I672" s="32" t="s">
        <v>53</v>
      </c>
      <c r="J672" s="32"/>
      <c r="K672" s="12"/>
      <c r="L672" s="67"/>
      <c r="M672" s="24"/>
      <c r="N672" s="14">
        <v>0</v>
      </c>
      <c r="O672" s="14"/>
      <c r="P672" s="12" t="s">
        <v>26</v>
      </c>
      <c r="Q672" s="14"/>
      <c r="R672" s="16" t="s">
        <v>32</v>
      </c>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c r="HT672" s="22"/>
      <c r="HU672" s="22"/>
      <c r="HV672" s="22"/>
      <c r="HW672" s="22"/>
      <c r="HX672" s="22"/>
      <c r="HY672" s="22"/>
      <c r="HZ672" s="22"/>
      <c r="IA672" s="22"/>
      <c r="IB672" s="22"/>
      <c r="IC672" s="22"/>
      <c r="ID672" s="22"/>
      <c r="IE672" s="22"/>
      <c r="IF672" s="22"/>
      <c r="IG672" s="22"/>
      <c r="IH672" s="22"/>
      <c r="II672" s="22"/>
      <c r="IJ672" s="22"/>
      <c r="IK672" s="22"/>
      <c r="IL672" s="22"/>
      <c r="IM672" s="22"/>
      <c r="IN672" s="22"/>
      <c r="IO672" s="22"/>
      <c r="IP672" s="22"/>
      <c r="IQ672" s="22"/>
      <c r="IR672" s="22"/>
      <c r="IS672" s="22"/>
      <c r="IT672" s="22"/>
      <c r="IU672" s="22"/>
    </row>
    <row r="673" spans="1:255" s="21" customFormat="1" ht="32.4" customHeight="1" x14ac:dyDescent="0.3">
      <c r="A673" s="89" t="s">
        <v>317</v>
      </c>
      <c r="B673" s="36" t="s">
        <v>5126</v>
      </c>
      <c r="C673" s="19" t="s">
        <v>414</v>
      </c>
      <c r="D673" s="61">
        <v>1128000</v>
      </c>
      <c r="E673" s="60">
        <v>1128000</v>
      </c>
      <c r="F673" s="67"/>
      <c r="G673" s="60">
        <v>72000</v>
      </c>
      <c r="H673" s="14">
        <v>0</v>
      </c>
      <c r="I673" s="32" t="s">
        <v>53</v>
      </c>
      <c r="J673" s="32"/>
      <c r="K673" s="12"/>
      <c r="L673" s="67"/>
      <c r="M673" s="24"/>
      <c r="N673" s="14">
        <v>0</v>
      </c>
      <c r="O673" s="14"/>
      <c r="P673" s="12" t="s">
        <v>26</v>
      </c>
      <c r="Q673" s="14"/>
      <c r="R673" s="16" t="s">
        <v>32</v>
      </c>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c r="HT673" s="22"/>
      <c r="HU673" s="22"/>
      <c r="HV673" s="22"/>
      <c r="HW673" s="22"/>
      <c r="HX673" s="22"/>
      <c r="HY673" s="22"/>
      <c r="HZ673" s="22"/>
      <c r="IA673" s="22"/>
      <c r="IB673" s="22"/>
      <c r="IC673" s="22"/>
      <c r="ID673" s="22"/>
      <c r="IE673" s="22"/>
      <c r="IF673" s="22"/>
      <c r="IG673" s="22"/>
      <c r="IH673" s="22"/>
      <c r="II673" s="22"/>
      <c r="IJ673" s="22"/>
      <c r="IK673" s="22"/>
      <c r="IL673" s="22"/>
      <c r="IM673" s="22"/>
      <c r="IN673" s="22"/>
      <c r="IO673" s="22"/>
      <c r="IP673" s="22"/>
      <c r="IQ673" s="22"/>
      <c r="IR673" s="22"/>
      <c r="IS673" s="22"/>
      <c r="IT673" s="22"/>
      <c r="IU673" s="22"/>
    </row>
    <row r="674" spans="1:255" s="21" customFormat="1" ht="32.4" customHeight="1" x14ac:dyDescent="0.3">
      <c r="A674" s="89" t="s">
        <v>5127</v>
      </c>
      <c r="B674" s="36" t="s">
        <v>5128</v>
      </c>
      <c r="C674" s="19" t="s">
        <v>414</v>
      </c>
      <c r="D674" s="61">
        <v>984000</v>
      </c>
      <c r="E674" s="60">
        <v>984000</v>
      </c>
      <c r="F674" s="18"/>
      <c r="G674" s="60">
        <v>72000</v>
      </c>
      <c r="H674" s="14">
        <v>0</v>
      </c>
      <c r="I674" s="32" t="s">
        <v>53</v>
      </c>
      <c r="J674" s="32"/>
      <c r="K674" s="12"/>
      <c r="L674" s="32"/>
      <c r="M674" s="24"/>
      <c r="N674" s="14">
        <v>0</v>
      </c>
      <c r="O674" s="12"/>
      <c r="P674" s="12" t="s">
        <v>26</v>
      </c>
      <c r="Q674" s="14"/>
      <c r="R674" s="16" t="s">
        <v>32</v>
      </c>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c r="HT674" s="22"/>
      <c r="HU674" s="22"/>
      <c r="HV674" s="22"/>
      <c r="HW674" s="22"/>
      <c r="HX674" s="22"/>
      <c r="HY674" s="22"/>
      <c r="HZ674" s="22"/>
      <c r="IA674" s="22"/>
      <c r="IB674" s="22"/>
      <c r="IC674" s="22"/>
      <c r="ID674" s="22"/>
      <c r="IE674" s="22"/>
      <c r="IF674" s="22"/>
      <c r="IG674" s="22"/>
      <c r="IH674" s="22"/>
      <c r="II674" s="22"/>
      <c r="IJ674" s="22"/>
      <c r="IK674" s="22"/>
      <c r="IL674" s="22"/>
      <c r="IM674" s="22"/>
      <c r="IN674" s="22"/>
      <c r="IO674" s="22"/>
      <c r="IP674" s="22"/>
      <c r="IQ674" s="22"/>
      <c r="IR674" s="22"/>
      <c r="IS674" s="22"/>
      <c r="IT674" s="22"/>
      <c r="IU674" s="22"/>
    </row>
    <row r="675" spans="1:255" s="21" customFormat="1" ht="32.4" customHeight="1" x14ac:dyDescent="0.3">
      <c r="A675" s="89" t="s">
        <v>556</v>
      </c>
      <c r="B675" s="36" t="s">
        <v>5129</v>
      </c>
      <c r="C675" s="19" t="s">
        <v>414</v>
      </c>
      <c r="D675" s="61">
        <v>72000</v>
      </c>
      <c r="E675" s="60">
        <v>72000</v>
      </c>
      <c r="F675" s="67"/>
      <c r="G675" s="60">
        <v>72000</v>
      </c>
      <c r="H675" s="14">
        <v>0</v>
      </c>
      <c r="I675" s="32" t="s">
        <v>53</v>
      </c>
      <c r="J675" s="32"/>
      <c r="K675" s="12"/>
      <c r="L675" s="67"/>
      <c r="M675" s="24"/>
      <c r="N675" s="14">
        <v>0</v>
      </c>
      <c r="O675" s="12"/>
      <c r="P675" s="12" t="s">
        <v>26</v>
      </c>
      <c r="Q675" s="14"/>
      <c r="R675" s="16" t="s">
        <v>32</v>
      </c>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c r="HT675" s="22"/>
      <c r="HU675" s="22"/>
      <c r="HV675" s="22"/>
      <c r="HW675" s="22"/>
      <c r="HX675" s="22"/>
      <c r="HY675" s="22"/>
      <c r="HZ675" s="22"/>
      <c r="IA675" s="22"/>
      <c r="IB675" s="22"/>
      <c r="IC675" s="22"/>
      <c r="ID675" s="22"/>
      <c r="IE675" s="22"/>
      <c r="IF675" s="22"/>
      <c r="IG675" s="22"/>
      <c r="IH675" s="22"/>
      <c r="II675" s="22"/>
      <c r="IJ675" s="22"/>
      <c r="IK675" s="22"/>
      <c r="IL675" s="22"/>
      <c r="IM675" s="22"/>
      <c r="IN675" s="22"/>
      <c r="IO675" s="22"/>
      <c r="IP675" s="22"/>
      <c r="IQ675" s="22"/>
      <c r="IR675" s="22"/>
      <c r="IS675" s="22"/>
      <c r="IT675" s="22"/>
      <c r="IU675" s="22"/>
    </row>
    <row r="676" spans="1:255" s="21" customFormat="1" ht="32.4" customHeight="1" x14ac:dyDescent="0.3">
      <c r="A676" s="89" t="s">
        <v>556</v>
      </c>
      <c r="B676" s="36" t="s">
        <v>5130</v>
      </c>
      <c r="C676" s="19" t="s">
        <v>414</v>
      </c>
      <c r="D676" s="61">
        <v>1056000</v>
      </c>
      <c r="E676" s="60">
        <v>1056000</v>
      </c>
      <c r="F676" s="67"/>
      <c r="G676" s="60">
        <v>984000</v>
      </c>
      <c r="H676" s="14">
        <v>0</v>
      </c>
      <c r="I676" s="32" t="s">
        <v>53</v>
      </c>
      <c r="J676" s="32"/>
      <c r="K676" s="12"/>
      <c r="L676" s="67"/>
      <c r="M676" s="24"/>
      <c r="N676" s="14">
        <v>0</v>
      </c>
      <c r="O676" s="12"/>
      <c r="P676" s="12" t="s">
        <v>26</v>
      </c>
      <c r="Q676" s="14"/>
      <c r="R676" s="16" t="s">
        <v>32</v>
      </c>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c r="HT676" s="22"/>
      <c r="HU676" s="22"/>
      <c r="HV676" s="22"/>
      <c r="HW676" s="22"/>
      <c r="HX676" s="22"/>
      <c r="HY676" s="22"/>
      <c r="HZ676" s="22"/>
      <c r="IA676" s="22"/>
      <c r="IB676" s="22"/>
      <c r="IC676" s="22"/>
      <c r="ID676" s="22"/>
      <c r="IE676" s="22"/>
      <c r="IF676" s="22"/>
      <c r="IG676" s="22"/>
      <c r="IH676" s="22"/>
      <c r="II676" s="22"/>
      <c r="IJ676" s="22"/>
      <c r="IK676" s="22"/>
      <c r="IL676" s="22"/>
      <c r="IM676" s="22"/>
      <c r="IN676" s="22"/>
      <c r="IO676" s="22"/>
      <c r="IP676" s="22"/>
      <c r="IQ676" s="22"/>
      <c r="IR676" s="22"/>
      <c r="IS676" s="22"/>
      <c r="IT676" s="22"/>
      <c r="IU676" s="22"/>
    </row>
    <row r="677" spans="1:255" s="21" customFormat="1" ht="32.4" customHeight="1" x14ac:dyDescent="0.3">
      <c r="A677" s="89" t="s">
        <v>406</v>
      </c>
      <c r="B677" s="36" t="s">
        <v>5131</v>
      </c>
      <c r="C677" s="19" t="s">
        <v>414</v>
      </c>
      <c r="D677" s="68">
        <v>72000</v>
      </c>
      <c r="E677" s="68">
        <v>72000</v>
      </c>
      <c r="F677" s="67"/>
      <c r="G677" s="68">
        <v>72000</v>
      </c>
      <c r="H677" s="14">
        <v>0</v>
      </c>
      <c r="I677" s="32" t="s">
        <v>53</v>
      </c>
      <c r="J677" s="32"/>
      <c r="K677" s="12"/>
      <c r="L677" s="67"/>
      <c r="M677" s="24"/>
      <c r="N677" s="14">
        <v>0</v>
      </c>
      <c r="O677" s="14"/>
      <c r="P677" s="12" t="s">
        <v>26</v>
      </c>
      <c r="Q677" s="14"/>
      <c r="R677" s="16" t="s">
        <v>32</v>
      </c>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c r="HT677" s="22"/>
      <c r="HU677" s="22"/>
      <c r="HV677" s="22"/>
      <c r="HW677" s="22"/>
      <c r="HX677" s="22"/>
      <c r="HY677" s="22"/>
      <c r="HZ677" s="22"/>
      <c r="IA677" s="22"/>
      <c r="IB677" s="22"/>
      <c r="IC677" s="22"/>
      <c r="ID677" s="22"/>
      <c r="IE677" s="22"/>
      <c r="IF677" s="22"/>
      <c r="IG677" s="22"/>
      <c r="IH677" s="22"/>
      <c r="II677" s="22"/>
      <c r="IJ677" s="22"/>
      <c r="IK677" s="22"/>
      <c r="IL677" s="22"/>
      <c r="IM677" s="22"/>
      <c r="IN677" s="22"/>
      <c r="IO677" s="22"/>
      <c r="IP677" s="22"/>
      <c r="IQ677" s="22"/>
      <c r="IR677" s="22"/>
      <c r="IS677" s="22"/>
      <c r="IT677" s="22"/>
      <c r="IU677" s="22"/>
    </row>
    <row r="678" spans="1:255" s="21" customFormat="1" ht="32.4" customHeight="1" x14ac:dyDescent="0.3">
      <c r="A678" s="89" t="s">
        <v>406</v>
      </c>
      <c r="B678" s="36" t="s">
        <v>5132</v>
      </c>
      <c r="C678" s="19" t="s">
        <v>414</v>
      </c>
      <c r="D678" s="61">
        <v>72000</v>
      </c>
      <c r="E678" s="60">
        <v>72000</v>
      </c>
      <c r="F678" s="67"/>
      <c r="G678" s="60">
        <v>72000</v>
      </c>
      <c r="H678" s="14">
        <v>0</v>
      </c>
      <c r="I678" s="32" t="s">
        <v>53</v>
      </c>
      <c r="J678" s="32"/>
      <c r="K678" s="12"/>
      <c r="L678" s="67"/>
      <c r="M678" s="24"/>
      <c r="N678" s="14">
        <v>0</v>
      </c>
      <c r="O678" s="14"/>
      <c r="P678" s="12" t="s">
        <v>26</v>
      </c>
      <c r="Q678" s="14"/>
      <c r="R678" s="16" t="s">
        <v>32</v>
      </c>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c r="HT678" s="22"/>
      <c r="HU678" s="22"/>
      <c r="HV678" s="22"/>
      <c r="HW678" s="22"/>
      <c r="HX678" s="22"/>
      <c r="HY678" s="22"/>
      <c r="HZ678" s="22"/>
      <c r="IA678" s="22"/>
      <c r="IB678" s="22"/>
      <c r="IC678" s="22"/>
      <c r="ID678" s="22"/>
      <c r="IE678" s="22"/>
      <c r="IF678" s="22"/>
      <c r="IG678" s="22"/>
      <c r="IH678" s="22"/>
      <c r="II678" s="22"/>
      <c r="IJ678" s="22"/>
      <c r="IK678" s="22"/>
      <c r="IL678" s="22"/>
      <c r="IM678" s="22"/>
      <c r="IN678" s="22"/>
      <c r="IO678" s="22"/>
      <c r="IP678" s="22"/>
      <c r="IQ678" s="22"/>
      <c r="IR678" s="22"/>
      <c r="IS678" s="22"/>
      <c r="IT678" s="22"/>
      <c r="IU678" s="22"/>
    </row>
    <row r="679" spans="1:255" s="21" customFormat="1" ht="32.4" customHeight="1" x14ac:dyDescent="0.3">
      <c r="A679" s="89" t="s">
        <v>406</v>
      </c>
      <c r="B679" s="36" t="s">
        <v>5133</v>
      </c>
      <c r="C679" s="19" t="s">
        <v>414</v>
      </c>
      <c r="D679" s="61">
        <v>72000</v>
      </c>
      <c r="E679" s="60">
        <v>72000</v>
      </c>
      <c r="F679" s="67"/>
      <c r="G679" s="60">
        <v>72000</v>
      </c>
      <c r="H679" s="14">
        <v>0</v>
      </c>
      <c r="I679" s="32" t="s">
        <v>53</v>
      </c>
      <c r="J679" s="32"/>
      <c r="K679" s="12"/>
      <c r="L679" s="67"/>
      <c r="M679" s="24"/>
      <c r="N679" s="14">
        <v>0</v>
      </c>
      <c r="O679" s="14"/>
      <c r="P679" s="12" t="s">
        <v>26</v>
      </c>
      <c r="Q679" s="14"/>
      <c r="R679" s="16" t="s">
        <v>32</v>
      </c>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c r="HT679" s="22"/>
      <c r="HU679" s="22"/>
      <c r="HV679" s="22"/>
      <c r="HW679" s="22"/>
      <c r="HX679" s="22"/>
      <c r="HY679" s="22"/>
      <c r="HZ679" s="22"/>
      <c r="IA679" s="22"/>
      <c r="IB679" s="22"/>
      <c r="IC679" s="22"/>
      <c r="ID679" s="22"/>
      <c r="IE679" s="22"/>
      <c r="IF679" s="22"/>
      <c r="IG679" s="22"/>
      <c r="IH679" s="22"/>
      <c r="II679" s="22"/>
      <c r="IJ679" s="22"/>
      <c r="IK679" s="22"/>
      <c r="IL679" s="22"/>
      <c r="IM679" s="22"/>
      <c r="IN679" s="22"/>
      <c r="IO679" s="22"/>
      <c r="IP679" s="22"/>
      <c r="IQ679" s="22"/>
      <c r="IR679" s="22"/>
      <c r="IS679" s="22"/>
      <c r="IT679" s="22"/>
      <c r="IU679" s="22"/>
    </row>
    <row r="680" spans="1:255" s="21" customFormat="1" ht="32.4" customHeight="1" x14ac:dyDescent="0.3">
      <c r="A680" s="89" t="s">
        <v>406</v>
      </c>
      <c r="B680" s="36" t="s">
        <v>5134</v>
      </c>
      <c r="C680" s="19" t="s">
        <v>414</v>
      </c>
      <c r="D680" s="61">
        <v>840000</v>
      </c>
      <c r="E680" s="60">
        <v>840000</v>
      </c>
      <c r="F680" s="67"/>
      <c r="G680" s="60">
        <v>72000</v>
      </c>
      <c r="H680" s="14">
        <v>0</v>
      </c>
      <c r="I680" s="32" t="s">
        <v>53</v>
      </c>
      <c r="J680" s="32"/>
      <c r="K680" s="12"/>
      <c r="L680" s="67"/>
      <c r="M680" s="24"/>
      <c r="N680" s="14">
        <v>0</v>
      </c>
      <c r="O680" s="14"/>
      <c r="P680" s="12" t="s">
        <v>26</v>
      </c>
      <c r="Q680" s="14"/>
      <c r="R680" s="16" t="s">
        <v>32</v>
      </c>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c r="IT680" s="22"/>
      <c r="IU680" s="22"/>
    </row>
    <row r="681" spans="1:255" s="21" customFormat="1" ht="32.4" customHeight="1" x14ac:dyDescent="0.3">
      <c r="A681" s="89" t="s">
        <v>316</v>
      </c>
      <c r="B681" s="36" t="s">
        <v>5135</v>
      </c>
      <c r="C681" s="19" t="s">
        <v>414</v>
      </c>
      <c r="D681" s="68">
        <v>840000</v>
      </c>
      <c r="E681" s="68">
        <v>840000</v>
      </c>
      <c r="F681" s="18"/>
      <c r="G681" s="68">
        <v>72000</v>
      </c>
      <c r="H681" s="14">
        <v>0</v>
      </c>
      <c r="I681" s="32" t="s">
        <v>53</v>
      </c>
      <c r="J681" s="32"/>
      <c r="K681" s="12"/>
      <c r="L681" s="32"/>
      <c r="M681" s="24"/>
      <c r="N681" s="14">
        <v>0</v>
      </c>
      <c r="O681" s="14"/>
      <c r="P681" s="12" t="s">
        <v>26</v>
      </c>
      <c r="Q681" s="14"/>
      <c r="R681" s="16" t="s">
        <v>32</v>
      </c>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c r="HT681" s="22"/>
      <c r="HU681" s="22"/>
      <c r="HV681" s="22"/>
      <c r="HW681" s="22"/>
      <c r="HX681" s="22"/>
      <c r="HY681" s="22"/>
      <c r="HZ681" s="22"/>
      <c r="IA681" s="22"/>
      <c r="IB681" s="22"/>
      <c r="IC681" s="22"/>
      <c r="ID681" s="22"/>
      <c r="IE681" s="22"/>
      <c r="IF681" s="22"/>
      <c r="IG681" s="22"/>
      <c r="IH681" s="22"/>
      <c r="II681" s="22"/>
      <c r="IJ681" s="22"/>
      <c r="IK681" s="22"/>
      <c r="IL681" s="22"/>
      <c r="IM681" s="22"/>
      <c r="IN681" s="22"/>
      <c r="IO681" s="22"/>
      <c r="IP681" s="22"/>
      <c r="IQ681" s="22"/>
      <c r="IR681" s="22"/>
      <c r="IS681" s="22"/>
      <c r="IT681" s="22"/>
      <c r="IU681" s="22"/>
    </row>
    <row r="682" spans="1:255" s="21" customFormat="1" ht="32.4" customHeight="1" x14ac:dyDescent="0.3">
      <c r="A682" s="89" t="s">
        <v>5136</v>
      </c>
      <c r="B682" s="36" t="s">
        <v>5137</v>
      </c>
      <c r="C682" s="19" t="s">
        <v>414</v>
      </c>
      <c r="D682" s="68">
        <v>72000</v>
      </c>
      <c r="E682" s="68">
        <v>72000</v>
      </c>
      <c r="F682" s="67"/>
      <c r="G682" s="68">
        <v>72000</v>
      </c>
      <c r="H682" s="14">
        <v>0</v>
      </c>
      <c r="I682" s="32" t="s">
        <v>53</v>
      </c>
      <c r="J682" s="32"/>
      <c r="K682" s="12"/>
      <c r="L682" s="67"/>
      <c r="M682" s="24"/>
      <c r="N682" s="14">
        <v>0</v>
      </c>
      <c r="O682" s="14"/>
      <c r="P682" s="12" t="s">
        <v>26</v>
      </c>
      <c r="Q682" s="14"/>
      <c r="R682" s="16" t="s">
        <v>32</v>
      </c>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c r="HT682" s="22"/>
      <c r="HU682" s="22"/>
      <c r="HV682" s="22"/>
      <c r="HW682" s="22"/>
      <c r="HX682" s="22"/>
      <c r="HY682" s="22"/>
      <c r="HZ682" s="22"/>
      <c r="IA682" s="22"/>
      <c r="IB682" s="22"/>
      <c r="IC682" s="22"/>
      <c r="ID682" s="22"/>
      <c r="IE682" s="22"/>
      <c r="IF682" s="22"/>
      <c r="IG682" s="22"/>
      <c r="IH682" s="22"/>
      <c r="II682" s="22"/>
      <c r="IJ682" s="22"/>
      <c r="IK682" s="22"/>
      <c r="IL682" s="22"/>
      <c r="IM682" s="22"/>
      <c r="IN682" s="22"/>
      <c r="IO682" s="22"/>
      <c r="IP682" s="22"/>
      <c r="IQ682" s="22"/>
      <c r="IR682" s="22"/>
      <c r="IS682" s="22"/>
      <c r="IT682" s="22"/>
      <c r="IU682" s="22"/>
    </row>
    <row r="683" spans="1:255" s="21" customFormat="1" ht="32.4" customHeight="1" x14ac:dyDescent="0.3">
      <c r="A683" s="89" t="s">
        <v>5136</v>
      </c>
      <c r="B683" s="36" t="s">
        <v>5138</v>
      </c>
      <c r="C683" s="19" t="s">
        <v>414</v>
      </c>
      <c r="D683" s="61">
        <v>72000</v>
      </c>
      <c r="E683" s="60">
        <v>72000</v>
      </c>
      <c r="F683" s="67"/>
      <c r="G683" s="60">
        <v>72000</v>
      </c>
      <c r="H683" s="14">
        <v>0</v>
      </c>
      <c r="I683" s="32" t="s">
        <v>53</v>
      </c>
      <c r="J683" s="32"/>
      <c r="K683" s="12"/>
      <c r="L683" s="67"/>
      <c r="M683" s="24"/>
      <c r="N683" s="14">
        <v>0</v>
      </c>
      <c r="O683" s="14"/>
      <c r="P683" s="12" t="s">
        <v>26</v>
      </c>
      <c r="Q683" s="14"/>
      <c r="R683" s="16" t="s">
        <v>32</v>
      </c>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c r="HT683" s="22"/>
      <c r="HU683" s="22"/>
      <c r="HV683" s="22"/>
      <c r="HW683" s="22"/>
      <c r="HX683" s="22"/>
      <c r="HY683" s="22"/>
      <c r="HZ683" s="22"/>
      <c r="IA683" s="22"/>
      <c r="IB683" s="22"/>
      <c r="IC683" s="22"/>
      <c r="ID683" s="22"/>
      <c r="IE683" s="22"/>
      <c r="IF683" s="22"/>
      <c r="IG683" s="22"/>
      <c r="IH683" s="22"/>
      <c r="II683" s="22"/>
      <c r="IJ683" s="22"/>
      <c r="IK683" s="22"/>
      <c r="IL683" s="22"/>
      <c r="IM683" s="22"/>
      <c r="IN683" s="22"/>
      <c r="IO683" s="22"/>
      <c r="IP683" s="22"/>
      <c r="IQ683" s="22"/>
      <c r="IR683" s="22"/>
      <c r="IS683" s="22"/>
      <c r="IT683" s="22"/>
      <c r="IU683" s="22"/>
    </row>
    <row r="684" spans="1:255" s="21" customFormat="1" ht="32.4" customHeight="1" x14ac:dyDescent="0.3">
      <c r="A684" s="89" t="s">
        <v>334</v>
      </c>
      <c r="B684" s="36" t="s">
        <v>5139</v>
      </c>
      <c r="C684" s="19" t="s">
        <v>414</v>
      </c>
      <c r="D684" s="61">
        <v>1056000</v>
      </c>
      <c r="E684" s="60">
        <v>1056000</v>
      </c>
      <c r="F684" s="67"/>
      <c r="G684" s="60">
        <v>72000</v>
      </c>
      <c r="H684" s="14">
        <v>0</v>
      </c>
      <c r="I684" s="32" t="s">
        <v>53</v>
      </c>
      <c r="J684" s="32"/>
      <c r="K684" s="12"/>
      <c r="L684" s="67"/>
      <c r="M684" s="24"/>
      <c r="N684" s="14">
        <v>0</v>
      </c>
      <c r="O684" s="14"/>
      <c r="P684" s="12" t="s">
        <v>26</v>
      </c>
      <c r="Q684" s="14"/>
      <c r="R684" s="16" t="s">
        <v>32</v>
      </c>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c r="HT684" s="22"/>
      <c r="HU684" s="22"/>
      <c r="HV684" s="22"/>
      <c r="HW684" s="22"/>
      <c r="HX684" s="22"/>
      <c r="HY684" s="22"/>
      <c r="HZ684" s="22"/>
      <c r="IA684" s="22"/>
      <c r="IB684" s="22"/>
      <c r="IC684" s="22"/>
      <c r="ID684" s="22"/>
      <c r="IE684" s="22"/>
      <c r="IF684" s="22"/>
      <c r="IG684" s="22"/>
      <c r="IH684" s="22"/>
      <c r="II684" s="22"/>
      <c r="IJ684" s="22"/>
      <c r="IK684" s="22"/>
      <c r="IL684" s="22"/>
      <c r="IM684" s="22"/>
      <c r="IN684" s="22"/>
      <c r="IO684" s="22"/>
      <c r="IP684" s="22"/>
      <c r="IQ684" s="22"/>
      <c r="IR684" s="22"/>
      <c r="IS684" s="22"/>
      <c r="IT684" s="22"/>
      <c r="IU684" s="22"/>
    </row>
    <row r="685" spans="1:255" s="21" customFormat="1" ht="32.4" customHeight="1" x14ac:dyDescent="0.3">
      <c r="A685" s="89" t="s">
        <v>557</v>
      </c>
      <c r="B685" s="36" t="s">
        <v>5140</v>
      </c>
      <c r="C685" s="19" t="s">
        <v>414</v>
      </c>
      <c r="D685" s="61">
        <v>72000</v>
      </c>
      <c r="E685" s="60">
        <v>72000</v>
      </c>
      <c r="F685" s="67"/>
      <c r="G685" s="60">
        <v>72000</v>
      </c>
      <c r="H685" s="14">
        <v>0</v>
      </c>
      <c r="I685" s="32" t="s">
        <v>53</v>
      </c>
      <c r="J685" s="32"/>
      <c r="K685" s="12"/>
      <c r="L685" s="67"/>
      <c r="M685" s="24"/>
      <c r="N685" s="14">
        <v>0</v>
      </c>
      <c r="O685" s="14"/>
      <c r="P685" s="12" t="s">
        <v>26</v>
      </c>
      <c r="Q685" s="14"/>
      <c r="R685" s="16" t="s">
        <v>32</v>
      </c>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c r="HT685" s="22"/>
      <c r="HU685" s="22"/>
      <c r="HV685" s="22"/>
      <c r="HW685" s="22"/>
      <c r="HX685" s="22"/>
      <c r="HY685" s="22"/>
      <c r="HZ685" s="22"/>
      <c r="IA685" s="22"/>
      <c r="IB685" s="22"/>
      <c r="IC685" s="22"/>
      <c r="ID685" s="22"/>
      <c r="IE685" s="22"/>
      <c r="IF685" s="22"/>
      <c r="IG685" s="22"/>
      <c r="IH685" s="22"/>
      <c r="II685" s="22"/>
      <c r="IJ685" s="22"/>
      <c r="IK685" s="22"/>
      <c r="IL685" s="22"/>
      <c r="IM685" s="22"/>
      <c r="IN685" s="22"/>
      <c r="IO685" s="22"/>
      <c r="IP685" s="22"/>
      <c r="IQ685" s="22"/>
      <c r="IR685" s="22"/>
      <c r="IS685" s="22"/>
      <c r="IT685" s="22"/>
      <c r="IU685" s="22"/>
    </row>
    <row r="686" spans="1:255" s="21" customFormat="1" ht="32.4" customHeight="1" x14ac:dyDescent="0.3">
      <c r="A686" s="89" t="s">
        <v>315</v>
      </c>
      <c r="B686" s="36" t="s">
        <v>5141</v>
      </c>
      <c r="C686" s="19" t="s">
        <v>414</v>
      </c>
      <c r="D686" s="61">
        <v>72000</v>
      </c>
      <c r="E686" s="60">
        <v>72000</v>
      </c>
      <c r="F686" s="67"/>
      <c r="G686" s="60">
        <v>72000</v>
      </c>
      <c r="H686" s="14">
        <v>0</v>
      </c>
      <c r="I686" s="32" t="s">
        <v>53</v>
      </c>
      <c r="J686" s="32"/>
      <c r="K686" s="12"/>
      <c r="L686" s="67"/>
      <c r="M686" s="24"/>
      <c r="N686" s="14">
        <v>0</v>
      </c>
      <c r="O686" s="14"/>
      <c r="P686" s="12" t="s">
        <v>26</v>
      </c>
      <c r="Q686" s="14"/>
      <c r="R686" s="16" t="s">
        <v>32</v>
      </c>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c r="HT686" s="22"/>
      <c r="HU686" s="22"/>
      <c r="HV686" s="22"/>
      <c r="HW686" s="22"/>
      <c r="HX686" s="22"/>
      <c r="HY686" s="22"/>
      <c r="HZ686" s="22"/>
      <c r="IA686" s="22"/>
      <c r="IB686" s="22"/>
      <c r="IC686" s="22"/>
      <c r="ID686" s="22"/>
      <c r="IE686" s="22"/>
      <c r="IF686" s="22"/>
      <c r="IG686" s="22"/>
      <c r="IH686" s="22"/>
      <c r="II686" s="22"/>
      <c r="IJ686" s="22"/>
      <c r="IK686" s="22"/>
      <c r="IL686" s="22"/>
      <c r="IM686" s="22"/>
      <c r="IN686" s="22"/>
      <c r="IO686" s="22"/>
      <c r="IP686" s="22"/>
      <c r="IQ686" s="22"/>
      <c r="IR686" s="22"/>
      <c r="IS686" s="22"/>
      <c r="IT686" s="22"/>
      <c r="IU686" s="22"/>
    </row>
    <row r="687" spans="1:255" s="21" customFormat="1" ht="32.4" customHeight="1" x14ac:dyDescent="0.3">
      <c r="A687" s="89" t="s">
        <v>315</v>
      </c>
      <c r="B687" s="36" t="s">
        <v>5142</v>
      </c>
      <c r="C687" s="19" t="s">
        <v>414</v>
      </c>
      <c r="D687" s="61">
        <v>72000</v>
      </c>
      <c r="E687" s="60">
        <v>72000</v>
      </c>
      <c r="F687" s="67"/>
      <c r="G687" s="60">
        <v>72000</v>
      </c>
      <c r="H687" s="14">
        <v>0</v>
      </c>
      <c r="I687" s="32" t="s">
        <v>53</v>
      </c>
      <c r="J687" s="32"/>
      <c r="K687" s="12"/>
      <c r="L687" s="67"/>
      <c r="M687" s="24"/>
      <c r="N687" s="14">
        <v>0</v>
      </c>
      <c r="O687" s="14"/>
      <c r="P687" s="12" t="s">
        <v>26</v>
      </c>
      <c r="Q687" s="14"/>
      <c r="R687" s="16" t="s">
        <v>32</v>
      </c>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c r="HT687" s="22"/>
      <c r="HU687" s="22"/>
      <c r="HV687" s="22"/>
      <c r="HW687" s="22"/>
      <c r="HX687" s="22"/>
      <c r="HY687" s="22"/>
      <c r="HZ687" s="22"/>
      <c r="IA687" s="22"/>
      <c r="IB687" s="22"/>
      <c r="IC687" s="22"/>
      <c r="ID687" s="22"/>
      <c r="IE687" s="22"/>
      <c r="IF687" s="22"/>
      <c r="IG687" s="22"/>
      <c r="IH687" s="22"/>
      <c r="II687" s="22"/>
      <c r="IJ687" s="22"/>
      <c r="IK687" s="22"/>
      <c r="IL687" s="22"/>
      <c r="IM687" s="22"/>
      <c r="IN687" s="22"/>
      <c r="IO687" s="22"/>
      <c r="IP687" s="22"/>
      <c r="IQ687" s="22"/>
      <c r="IR687" s="22"/>
      <c r="IS687" s="22"/>
      <c r="IT687" s="22"/>
      <c r="IU687" s="22"/>
    </row>
    <row r="688" spans="1:255" s="21" customFormat="1" ht="32.4" customHeight="1" x14ac:dyDescent="0.3">
      <c r="A688" s="89" t="s">
        <v>315</v>
      </c>
      <c r="B688" s="36" t="s">
        <v>5143</v>
      </c>
      <c r="C688" s="19" t="s">
        <v>414</v>
      </c>
      <c r="D688" s="68">
        <v>72000</v>
      </c>
      <c r="E688" s="68">
        <v>72000</v>
      </c>
      <c r="F688" s="18"/>
      <c r="G688" s="68">
        <v>72000</v>
      </c>
      <c r="H688" s="14">
        <v>0</v>
      </c>
      <c r="I688" s="32" t="s">
        <v>53</v>
      </c>
      <c r="J688" s="32"/>
      <c r="K688" s="12"/>
      <c r="L688" s="32"/>
      <c r="M688" s="24"/>
      <c r="N688" s="14">
        <v>0</v>
      </c>
      <c r="O688" s="14"/>
      <c r="P688" s="12" t="s">
        <v>26</v>
      </c>
      <c r="Q688" s="14"/>
      <c r="R688" s="16" t="s">
        <v>32</v>
      </c>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c r="HT688" s="22"/>
      <c r="HU688" s="22"/>
      <c r="HV688" s="22"/>
      <c r="HW688" s="22"/>
      <c r="HX688" s="22"/>
      <c r="HY688" s="22"/>
      <c r="HZ688" s="22"/>
      <c r="IA688" s="22"/>
      <c r="IB688" s="22"/>
      <c r="IC688" s="22"/>
      <c r="ID688" s="22"/>
      <c r="IE688" s="22"/>
      <c r="IF688" s="22"/>
      <c r="IG688" s="22"/>
      <c r="IH688" s="22"/>
      <c r="II688" s="22"/>
      <c r="IJ688" s="22"/>
      <c r="IK688" s="22"/>
      <c r="IL688" s="22"/>
      <c r="IM688" s="22"/>
      <c r="IN688" s="22"/>
      <c r="IO688" s="22"/>
      <c r="IP688" s="22"/>
      <c r="IQ688" s="22"/>
      <c r="IR688" s="22"/>
      <c r="IS688" s="22"/>
      <c r="IT688" s="22"/>
      <c r="IU688" s="22"/>
    </row>
    <row r="689" spans="1:255" s="14" customFormat="1" ht="32.4" customHeight="1" x14ac:dyDescent="0.3">
      <c r="A689" s="8" t="s">
        <v>315</v>
      </c>
      <c r="B689" s="9" t="s">
        <v>5144</v>
      </c>
      <c r="C689" s="9" t="s">
        <v>414</v>
      </c>
      <c r="D689" s="14">
        <v>72000</v>
      </c>
      <c r="E689" s="14">
        <v>72000</v>
      </c>
      <c r="G689" s="14">
        <v>72000</v>
      </c>
      <c r="H689" s="14">
        <v>0</v>
      </c>
      <c r="I689" s="12" t="s">
        <v>53</v>
      </c>
      <c r="J689" s="12"/>
      <c r="K689" s="12"/>
      <c r="L689" s="12"/>
      <c r="N689" s="14">
        <v>0</v>
      </c>
      <c r="P689" s="12" t="s">
        <v>26</v>
      </c>
      <c r="R689" s="16" t="s">
        <v>32</v>
      </c>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row>
    <row r="690" spans="1:255" s="14" customFormat="1" ht="32.4" customHeight="1" x14ac:dyDescent="0.3">
      <c r="A690" s="8" t="s">
        <v>315</v>
      </c>
      <c r="B690" s="9" t="s">
        <v>5145</v>
      </c>
      <c r="C690" s="9" t="s">
        <v>414</v>
      </c>
      <c r="D690" s="14">
        <v>72000</v>
      </c>
      <c r="E690" s="14">
        <v>72000</v>
      </c>
      <c r="G690" s="14">
        <v>1056000</v>
      </c>
      <c r="H690" s="14">
        <v>0</v>
      </c>
      <c r="I690" s="12" t="s">
        <v>53</v>
      </c>
      <c r="J690" s="12"/>
      <c r="K690" s="12"/>
      <c r="L690" s="12"/>
      <c r="N690" s="14">
        <v>0</v>
      </c>
      <c r="P690" s="12" t="s">
        <v>26</v>
      </c>
      <c r="R690" s="16" t="s">
        <v>32</v>
      </c>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row>
    <row r="691" spans="1:255" s="17" customFormat="1" ht="32.4" customHeight="1" x14ac:dyDescent="0.3">
      <c r="A691" s="8" t="s">
        <v>315</v>
      </c>
      <c r="B691" s="9" t="s">
        <v>5146</v>
      </c>
      <c r="C691" s="9" t="s">
        <v>414</v>
      </c>
      <c r="D691" s="14">
        <v>72000</v>
      </c>
      <c r="E691" s="14">
        <v>72000</v>
      </c>
      <c r="F691" s="20"/>
      <c r="G691" s="14">
        <v>72000</v>
      </c>
      <c r="H691" s="14">
        <v>0</v>
      </c>
      <c r="I691" s="12" t="s">
        <v>53</v>
      </c>
      <c r="J691" s="11"/>
      <c r="K691" s="12"/>
      <c r="L691" s="11"/>
      <c r="M691" s="20"/>
      <c r="N691" s="14">
        <v>0</v>
      </c>
      <c r="O691" s="20"/>
      <c r="P691" s="12" t="s">
        <v>26</v>
      </c>
      <c r="Q691" s="20"/>
      <c r="R691" s="16" t="s">
        <v>32</v>
      </c>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row>
    <row r="692" spans="1:255" ht="32.4" customHeight="1" x14ac:dyDescent="0.3">
      <c r="A692" s="8" t="s">
        <v>314</v>
      </c>
      <c r="B692" s="9" t="s">
        <v>5147</v>
      </c>
      <c r="C692" s="9" t="s">
        <v>414</v>
      </c>
      <c r="D692" s="14">
        <v>72000</v>
      </c>
      <c r="E692" s="14">
        <v>72000</v>
      </c>
      <c r="F692" s="27"/>
      <c r="G692" s="14">
        <v>72000</v>
      </c>
      <c r="H692" s="14">
        <v>0</v>
      </c>
      <c r="I692" s="12" t="s">
        <v>53</v>
      </c>
      <c r="J692" s="7"/>
      <c r="K692" s="12"/>
      <c r="L692" s="7"/>
      <c r="M692" s="27"/>
      <c r="N692" s="14">
        <v>0</v>
      </c>
      <c r="O692" s="27"/>
      <c r="P692" s="12" t="s">
        <v>26</v>
      </c>
      <c r="Q692" s="27"/>
      <c r="R692" s="16" t="s">
        <v>32</v>
      </c>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row>
    <row r="693" spans="1:255" ht="32.4" customHeight="1" x14ac:dyDescent="0.3">
      <c r="A693" s="8" t="s">
        <v>314</v>
      </c>
      <c r="B693" s="9" t="s">
        <v>5148</v>
      </c>
      <c r="C693" s="9" t="s">
        <v>414</v>
      </c>
      <c r="D693" s="14">
        <v>132000</v>
      </c>
      <c r="E693" s="14">
        <v>132000</v>
      </c>
      <c r="F693" s="27"/>
      <c r="G693" s="14">
        <v>72000</v>
      </c>
      <c r="H693" s="14">
        <v>0</v>
      </c>
      <c r="I693" s="12" t="s">
        <v>53</v>
      </c>
      <c r="J693" s="7"/>
      <c r="K693" s="12"/>
      <c r="L693" s="7"/>
      <c r="M693" s="27"/>
      <c r="N693" s="14">
        <v>0</v>
      </c>
      <c r="O693" s="27"/>
      <c r="P693" s="12" t="s">
        <v>26</v>
      </c>
      <c r="Q693" s="27"/>
      <c r="R693" s="16" t="s">
        <v>32</v>
      </c>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row>
    <row r="694" spans="1:255" ht="32.4" customHeight="1" x14ac:dyDescent="0.3">
      <c r="A694" s="8" t="s">
        <v>314</v>
      </c>
      <c r="B694" s="9" t="s">
        <v>5149</v>
      </c>
      <c r="C694" s="9" t="s">
        <v>414</v>
      </c>
      <c r="D694" s="14">
        <v>72000</v>
      </c>
      <c r="E694" s="14">
        <v>72000</v>
      </c>
      <c r="F694" s="27"/>
      <c r="G694" s="14">
        <v>1344000</v>
      </c>
      <c r="H694" s="14">
        <v>0</v>
      </c>
      <c r="I694" s="12" t="s">
        <v>53</v>
      </c>
      <c r="J694" s="7"/>
      <c r="K694" s="12"/>
      <c r="L694" s="7"/>
      <c r="M694" s="27"/>
      <c r="N694" s="14">
        <v>0</v>
      </c>
      <c r="O694" s="27"/>
      <c r="P694" s="12" t="s">
        <v>26</v>
      </c>
      <c r="Q694" s="27"/>
      <c r="R694" s="16" t="s">
        <v>32</v>
      </c>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row>
    <row r="695" spans="1:255" ht="32.4" customHeight="1" x14ac:dyDescent="0.3">
      <c r="A695" s="8" t="s">
        <v>314</v>
      </c>
      <c r="B695" s="9" t="s">
        <v>5150</v>
      </c>
      <c r="C695" s="9" t="s">
        <v>414</v>
      </c>
      <c r="D695" s="14">
        <v>72000</v>
      </c>
      <c r="E695" s="14">
        <v>72000</v>
      </c>
      <c r="F695" s="27"/>
      <c r="G695" s="14">
        <v>72000</v>
      </c>
      <c r="H695" s="14">
        <v>0</v>
      </c>
      <c r="I695" s="12" t="s">
        <v>53</v>
      </c>
      <c r="J695" s="7"/>
      <c r="K695" s="12"/>
      <c r="L695" s="7"/>
      <c r="M695" s="27"/>
      <c r="N695" s="14">
        <v>0</v>
      </c>
      <c r="O695" s="27"/>
      <c r="P695" s="12" t="s">
        <v>26</v>
      </c>
      <c r="Q695" s="27"/>
      <c r="R695" s="16" t="s">
        <v>32</v>
      </c>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row>
    <row r="696" spans="1:255" ht="32.4" customHeight="1" x14ac:dyDescent="0.3">
      <c r="A696" s="8" t="s">
        <v>314</v>
      </c>
      <c r="B696" s="9" t="s">
        <v>5151</v>
      </c>
      <c r="C696" s="9" t="s">
        <v>414</v>
      </c>
      <c r="D696" s="14">
        <v>72000</v>
      </c>
      <c r="E696" s="14">
        <v>72000</v>
      </c>
      <c r="F696" s="27"/>
      <c r="G696" s="14">
        <v>72000</v>
      </c>
      <c r="H696" s="14">
        <v>0</v>
      </c>
      <c r="I696" s="12" t="s">
        <v>53</v>
      </c>
      <c r="J696" s="7"/>
      <c r="K696" s="12"/>
      <c r="L696" s="7"/>
      <c r="M696" s="27"/>
      <c r="N696" s="14">
        <v>0</v>
      </c>
      <c r="O696" s="27"/>
      <c r="P696" s="12" t="s">
        <v>26</v>
      </c>
      <c r="Q696" s="27"/>
      <c r="R696" s="16" t="s">
        <v>32</v>
      </c>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row>
    <row r="697" spans="1:255" s="21" customFormat="1" ht="32.4" customHeight="1" x14ac:dyDescent="0.3">
      <c r="A697" s="89" t="s">
        <v>5152</v>
      </c>
      <c r="B697" s="36" t="s">
        <v>5153</v>
      </c>
      <c r="C697" s="19" t="s">
        <v>414</v>
      </c>
      <c r="D697" s="61">
        <v>1416000</v>
      </c>
      <c r="E697" s="60">
        <v>1416000</v>
      </c>
      <c r="F697" s="67"/>
      <c r="G697" s="60">
        <v>72000</v>
      </c>
      <c r="H697" s="14">
        <v>0</v>
      </c>
      <c r="I697" s="32" t="s">
        <v>53</v>
      </c>
      <c r="J697" s="32"/>
      <c r="K697" s="12"/>
      <c r="L697" s="67"/>
      <c r="M697" s="24"/>
      <c r="N697" s="14">
        <v>0</v>
      </c>
      <c r="O697" s="14"/>
      <c r="P697" s="12" t="s">
        <v>26</v>
      </c>
      <c r="Q697" s="14"/>
      <c r="R697" s="16" t="s">
        <v>32</v>
      </c>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c r="HT697" s="22"/>
      <c r="HU697" s="22"/>
      <c r="HV697" s="22"/>
      <c r="HW697" s="22"/>
      <c r="HX697" s="22"/>
      <c r="HY697" s="22"/>
      <c r="HZ697" s="22"/>
      <c r="IA697" s="22"/>
      <c r="IB697" s="22"/>
      <c r="IC697" s="22"/>
      <c r="ID697" s="22"/>
      <c r="IE697" s="22"/>
      <c r="IF697" s="22"/>
      <c r="IG697" s="22"/>
      <c r="IH697" s="22"/>
      <c r="II697" s="22"/>
      <c r="IJ697" s="22"/>
      <c r="IK697" s="22"/>
      <c r="IL697" s="22"/>
      <c r="IM697" s="22"/>
      <c r="IN697" s="22"/>
      <c r="IO697" s="22"/>
      <c r="IP697" s="22"/>
      <c r="IQ697" s="22"/>
      <c r="IR697" s="22"/>
      <c r="IS697" s="22"/>
      <c r="IT697" s="22"/>
      <c r="IU697" s="22"/>
    </row>
    <row r="698" spans="1:255" s="21" customFormat="1" ht="32.4" customHeight="1" x14ac:dyDescent="0.3">
      <c r="A698" s="89" t="s">
        <v>5152</v>
      </c>
      <c r="B698" s="36" t="s">
        <v>5154</v>
      </c>
      <c r="C698" s="19" t="s">
        <v>414</v>
      </c>
      <c r="D698" s="61">
        <v>1056000</v>
      </c>
      <c r="E698" s="60">
        <v>1056000</v>
      </c>
      <c r="F698" s="67"/>
      <c r="G698" s="60">
        <v>72000</v>
      </c>
      <c r="H698" s="14">
        <v>0</v>
      </c>
      <c r="I698" s="32" t="s">
        <v>53</v>
      </c>
      <c r="J698" s="32"/>
      <c r="K698" s="12"/>
      <c r="L698" s="67"/>
      <c r="M698" s="24"/>
      <c r="N698" s="14">
        <v>0</v>
      </c>
      <c r="O698" s="14"/>
      <c r="P698" s="12" t="s">
        <v>26</v>
      </c>
      <c r="Q698" s="14"/>
      <c r="R698" s="16" t="s">
        <v>32</v>
      </c>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c r="HT698" s="22"/>
      <c r="HU698" s="22"/>
      <c r="HV698" s="22"/>
      <c r="HW698" s="22"/>
      <c r="HX698" s="22"/>
      <c r="HY698" s="22"/>
      <c r="HZ698" s="22"/>
      <c r="IA698" s="22"/>
      <c r="IB698" s="22"/>
      <c r="IC698" s="22"/>
      <c r="ID698" s="22"/>
      <c r="IE698" s="22"/>
      <c r="IF698" s="22"/>
      <c r="IG698" s="22"/>
      <c r="IH698" s="22"/>
      <c r="II698" s="22"/>
      <c r="IJ698" s="22"/>
      <c r="IK698" s="22"/>
      <c r="IL698" s="22"/>
      <c r="IM698" s="22"/>
      <c r="IN698" s="22"/>
      <c r="IO698" s="22"/>
      <c r="IP698" s="22"/>
      <c r="IQ698" s="22"/>
      <c r="IR698" s="22"/>
      <c r="IS698" s="22"/>
      <c r="IT698" s="22"/>
      <c r="IU698" s="22"/>
    </row>
    <row r="699" spans="1:255" s="21" customFormat="1" ht="32.4" customHeight="1" x14ac:dyDescent="0.3">
      <c r="A699" s="89" t="s">
        <v>313</v>
      </c>
      <c r="B699" s="36" t="s">
        <v>5155</v>
      </c>
      <c r="C699" s="19" t="s">
        <v>414</v>
      </c>
      <c r="D699" s="61">
        <v>72000</v>
      </c>
      <c r="E699" s="60">
        <v>72000</v>
      </c>
      <c r="F699" s="67"/>
      <c r="G699" s="60">
        <v>1128000</v>
      </c>
      <c r="H699" s="14">
        <v>0</v>
      </c>
      <c r="I699" s="32" t="s">
        <v>53</v>
      </c>
      <c r="J699" s="32"/>
      <c r="K699" s="12"/>
      <c r="L699" s="67"/>
      <c r="M699" s="24"/>
      <c r="N699" s="14">
        <v>0</v>
      </c>
      <c r="O699" s="14"/>
      <c r="P699" s="12" t="s">
        <v>26</v>
      </c>
      <c r="Q699" s="14"/>
      <c r="R699" s="16" t="s">
        <v>32</v>
      </c>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c r="HT699" s="22"/>
      <c r="HU699" s="22"/>
      <c r="HV699" s="22"/>
      <c r="HW699" s="22"/>
      <c r="HX699" s="22"/>
      <c r="HY699" s="22"/>
      <c r="HZ699" s="22"/>
      <c r="IA699" s="22"/>
      <c r="IB699" s="22"/>
      <c r="IC699" s="22"/>
      <c r="ID699" s="22"/>
      <c r="IE699" s="22"/>
      <c r="IF699" s="22"/>
      <c r="IG699" s="22"/>
      <c r="IH699" s="22"/>
      <c r="II699" s="22"/>
      <c r="IJ699" s="22"/>
      <c r="IK699" s="22"/>
      <c r="IL699" s="22"/>
      <c r="IM699" s="22"/>
      <c r="IN699" s="22"/>
      <c r="IO699" s="22"/>
      <c r="IP699" s="22"/>
      <c r="IQ699" s="22"/>
      <c r="IR699" s="22"/>
      <c r="IS699" s="22"/>
      <c r="IT699" s="22"/>
      <c r="IU699" s="22"/>
    </row>
    <row r="700" spans="1:255" s="21" customFormat="1" ht="32.4" customHeight="1" x14ac:dyDescent="0.3">
      <c r="A700" s="89" t="s">
        <v>313</v>
      </c>
      <c r="B700" s="36" t="s">
        <v>5156</v>
      </c>
      <c r="C700" s="19" t="s">
        <v>414</v>
      </c>
      <c r="D700" s="61">
        <v>72000</v>
      </c>
      <c r="E700" s="60">
        <v>72000</v>
      </c>
      <c r="F700" s="18"/>
      <c r="G700" s="60">
        <v>912000</v>
      </c>
      <c r="H700" s="14">
        <v>0</v>
      </c>
      <c r="I700" s="32" t="s">
        <v>53</v>
      </c>
      <c r="J700" s="32"/>
      <c r="K700" s="12"/>
      <c r="L700" s="32"/>
      <c r="M700" s="24"/>
      <c r="N700" s="14">
        <v>0</v>
      </c>
      <c r="O700" s="14"/>
      <c r="P700" s="12" t="s">
        <v>26</v>
      </c>
      <c r="Q700" s="14"/>
      <c r="R700" s="16" t="s">
        <v>32</v>
      </c>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c r="HT700" s="22"/>
      <c r="HU700" s="22"/>
      <c r="HV700" s="22"/>
      <c r="HW700" s="22"/>
      <c r="HX700" s="22"/>
      <c r="HY700" s="22"/>
      <c r="HZ700" s="22"/>
      <c r="IA700" s="22"/>
      <c r="IB700" s="22"/>
      <c r="IC700" s="22"/>
      <c r="ID700" s="22"/>
      <c r="IE700" s="22"/>
      <c r="IF700" s="22"/>
      <c r="IG700" s="22"/>
      <c r="IH700" s="22"/>
      <c r="II700" s="22"/>
      <c r="IJ700" s="22"/>
      <c r="IK700" s="22"/>
      <c r="IL700" s="22"/>
      <c r="IM700" s="22"/>
      <c r="IN700" s="22"/>
      <c r="IO700" s="22"/>
      <c r="IP700" s="22"/>
      <c r="IQ700" s="22"/>
      <c r="IR700" s="22"/>
      <c r="IS700" s="22"/>
      <c r="IT700" s="22"/>
      <c r="IU700" s="22"/>
    </row>
    <row r="701" spans="1:255" s="21" customFormat="1" ht="32.4" customHeight="1" x14ac:dyDescent="0.3">
      <c r="A701" s="89" t="s">
        <v>313</v>
      </c>
      <c r="B701" s="36" t="s">
        <v>5157</v>
      </c>
      <c r="C701" s="19" t="s">
        <v>414</v>
      </c>
      <c r="D701" s="61">
        <v>72000</v>
      </c>
      <c r="E701" s="60">
        <v>72000</v>
      </c>
      <c r="F701" s="18"/>
      <c r="G701" s="60">
        <v>72000</v>
      </c>
      <c r="H701" s="14">
        <v>0</v>
      </c>
      <c r="I701" s="32" t="s">
        <v>53</v>
      </c>
      <c r="J701" s="32"/>
      <c r="K701" s="12"/>
      <c r="L701" s="32"/>
      <c r="M701" s="24"/>
      <c r="N701" s="14">
        <v>0</v>
      </c>
      <c r="O701" s="14"/>
      <c r="P701" s="12" t="s">
        <v>26</v>
      </c>
      <c r="Q701" s="14"/>
      <c r="R701" s="16" t="s">
        <v>32</v>
      </c>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22"/>
      <c r="EX701" s="22"/>
      <c r="EY701" s="22"/>
      <c r="EZ701" s="22"/>
      <c r="FA701" s="22"/>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22"/>
      <c r="GU701" s="22"/>
      <c r="GV701" s="22"/>
      <c r="GW701" s="22"/>
      <c r="GX701" s="22"/>
      <c r="GY701" s="22"/>
      <c r="GZ701" s="22"/>
      <c r="HA701" s="22"/>
      <c r="HB701" s="22"/>
      <c r="HC701" s="22"/>
      <c r="HD701" s="22"/>
      <c r="HE701" s="22"/>
      <c r="HF701" s="22"/>
      <c r="HG701" s="22"/>
      <c r="HH701" s="22"/>
      <c r="HI701" s="22"/>
      <c r="HJ701" s="22"/>
      <c r="HK701" s="22"/>
      <c r="HL701" s="22"/>
      <c r="HM701" s="22"/>
      <c r="HN701" s="22"/>
      <c r="HO701" s="22"/>
      <c r="HP701" s="22"/>
      <c r="HQ701" s="22"/>
      <c r="HR701" s="22"/>
      <c r="HS701" s="22"/>
      <c r="HT701" s="22"/>
      <c r="HU701" s="22"/>
      <c r="HV701" s="22"/>
      <c r="HW701" s="22"/>
      <c r="HX701" s="22"/>
      <c r="HY701" s="22"/>
      <c r="HZ701" s="22"/>
      <c r="IA701" s="22"/>
      <c r="IB701" s="22"/>
      <c r="IC701" s="22"/>
      <c r="ID701" s="22"/>
      <c r="IE701" s="22"/>
      <c r="IF701" s="22"/>
      <c r="IG701" s="22"/>
      <c r="IH701" s="22"/>
      <c r="II701" s="22"/>
      <c r="IJ701" s="22"/>
      <c r="IK701" s="22"/>
      <c r="IL701" s="22"/>
      <c r="IM701" s="22"/>
      <c r="IN701" s="22"/>
      <c r="IO701" s="22"/>
      <c r="IP701" s="22"/>
      <c r="IQ701" s="22"/>
      <c r="IR701" s="22"/>
      <c r="IS701" s="22"/>
      <c r="IT701" s="22"/>
      <c r="IU701" s="22"/>
    </row>
    <row r="702" spans="1:255" s="21" customFormat="1" ht="32.4" customHeight="1" x14ac:dyDescent="0.3">
      <c r="A702" s="89" t="s">
        <v>313</v>
      </c>
      <c r="B702" s="36" t="s">
        <v>5158</v>
      </c>
      <c r="C702" s="19" t="s">
        <v>414</v>
      </c>
      <c r="D702" s="61">
        <v>72000</v>
      </c>
      <c r="E702" s="60">
        <v>72000</v>
      </c>
      <c r="F702" s="62"/>
      <c r="G702" s="60">
        <v>72000</v>
      </c>
      <c r="H702" s="14">
        <v>0</v>
      </c>
      <c r="I702" s="69" t="s">
        <v>53</v>
      </c>
      <c r="J702" s="69"/>
      <c r="K702" s="12"/>
      <c r="L702" s="69"/>
      <c r="M702" s="24"/>
      <c r="N702" s="14">
        <v>0</v>
      </c>
      <c r="O702" s="14"/>
      <c r="P702" s="12" t="s">
        <v>26</v>
      </c>
      <c r="Q702" s="14"/>
      <c r="R702" s="16" t="s">
        <v>32</v>
      </c>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2"/>
      <c r="FH702" s="22"/>
      <c r="FI702" s="22"/>
      <c r="FJ702" s="22"/>
      <c r="FK702" s="22"/>
      <c r="FL702" s="22"/>
      <c r="FM702" s="22"/>
      <c r="FN702" s="22"/>
      <c r="FO702" s="22"/>
      <c r="FP702" s="22"/>
      <c r="FQ702" s="22"/>
      <c r="FR702" s="22"/>
      <c r="FS702" s="22"/>
      <c r="FT702" s="22"/>
      <c r="FU702" s="22"/>
      <c r="FV702" s="22"/>
      <c r="FW702" s="22"/>
      <c r="FX702" s="22"/>
      <c r="FY702" s="22"/>
      <c r="FZ702" s="22"/>
      <c r="GA702" s="22"/>
      <c r="GB702" s="22"/>
      <c r="GC702" s="22"/>
      <c r="GD702" s="22"/>
      <c r="GE702" s="22"/>
      <c r="GF702" s="22"/>
      <c r="GG702" s="22"/>
      <c r="GH702" s="22"/>
      <c r="GI702" s="22"/>
      <c r="GJ702" s="22"/>
      <c r="GK702" s="22"/>
      <c r="GL702" s="22"/>
      <c r="GM702" s="22"/>
      <c r="GN702" s="22"/>
      <c r="GO702" s="22"/>
      <c r="GP702" s="22"/>
      <c r="GQ702" s="22"/>
      <c r="GR702" s="22"/>
      <c r="GS702" s="22"/>
      <c r="GT702" s="22"/>
      <c r="GU702" s="22"/>
      <c r="GV702" s="22"/>
      <c r="GW702" s="22"/>
      <c r="GX702" s="22"/>
      <c r="GY702" s="22"/>
      <c r="GZ702" s="22"/>
      <c r="HA702" s="22"/>
      <c r="HB702" s="22"/>
      <c r="HC702" s="22"/>
      <c r="HD702" s="22"/>
      <c r="HE702" s="22"/>
      <c r="HF702" s="22"/>
      <c r="HG702" s="22"/>
      <c r="HH702" s="22"/>
      <c r="HI702" s="22"/>
      <c r="HJ702" s="22"/>
      <c r="HK702" s="22"/>
      <c r="HL702" s="22"/>
      <c r="HM702" s="22"/>
      <c r="HN702" s="22"/>
      <c r="HO702" s="22"/>
      <c r="HP702" s="22"/>
      <c r="HQ702" s="22"/>
      <c r="HR702" s="22"/>
      <c r="HS702" s="22"/>
      <c r="HT702" s="22"/>
      <c r="HU702" s="22"/>
      <c r="HV702" s="22"/>
      <c r="HW702" s="22"/>
      <c r="HX702" s="22"/>
      <c r="HY702" s="22"/>
      <c r="HZ702" s="22"/>
      <c r="IA702" s="22"/>
      <c r="IB702" s="22"/>
      <c r="IC702" s="22"/>
      <c r="ID702" s="22"/>
      <c r="IE702" s="22"/>
      <c r="IF702" s="22"/>
      <c r="IG702" s="22"/>
      <c r="IH702" s="22"/>
      <c r="II702" s="22"/>
      <c r="IJ702" s="22"/>
      <c r="IK702" s="22"/>
      <c r="IL702" s="22"/>
      <c r="IM702" s="22"/>
      <c r="IN702" s="22"/>
      <c r="IO702" s="22"/>
      <c r="IP702" s="22"/>
      <c r="IQ702" s="22"/>
      <c r="IR702" s="22"/>
      <c r="IS702" s="22"/>
      <c r="IT702" s="22"/>
      <c r="IU702" s="22"/>
    </row>
    <row r="703" spans="1:255" s="21" customFormat="1" ht="32.4" customHeight="1" x14ac:dyDescent="0.3">
      <c r="A703" s="89" t="s">
        <v>313</v>
      </c>
      <c r="B703" s="36" t="s">
        <v>5159</v>
      </c>
      <c r="C703" s="19" t="s">
        <v>414</v>
      </c>
      <c r="D703" s="61">
        <v>72000</v>
      </c>
      <c r="E703" s="60">
        <v>72000</v>
      </c>
      <c r="F703" s="67"/>
      <c r="G703" s="60">
        <v>60000</v>
      </c>
      <c r="H703" s="14">
        <v>0</v>
      </c>
      <c r="I703" s="32" t="s">
        <v>53</v>
      </c>
      <c r="J703" s="32"/>
      <c r="K703" s="12"/>
      <c r="L703" s="67"/>
      <c r="M703" s="24"/>
      <c r="N703" s="14">
        <v>0</v>
      </c>
      <c r="O703" s="14"/>
      <c r="P703" s="12" t="s">
        <v>26</v>
      </c>
      <c r="Q703" s="14"/>
      <c r="R703" s="16" t="s">
        <v>32</v>
      </c>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2"/>
      <c r="EW703" s="22"/>
      <c r="EX703" s="22"/>
      <c r="EY703" s="22"/>
      <c r="EZ703" s="22"/>
      <c r="FA703" s="22"/>
      <c r="FB703" s="22"/>
      <c r="FC703" s="22"/>
      <c r="FD703" s="22"/>
      <c r="FE703" s="22"/>
      <c r="FF703" s="22"/>
      <c r="FG703" s="22"/>
      <c r="FH703" s="22"/>
      <c r="FI703" s="22"/>
      <c r="FJ703" s="22"/>
      <c r="FK703" s="22"/>
      <c r="FL703" s="22"/>
      <c r="FM703" s="22"/>
      <c r="FN703" s="22"/>
      <c r="FO703" s="22"/>
      <c r="FP703" s="22"/>
      <c r="FQ703" s="22"/>
      <c r="FR703" s="22"/>
      <c r="FS703" s="22"/>
      <c r="FT703" s="22"/>
      <c r="FU703" s="22"/>
      <c r="FV703" s="22"/>
      <c r="FW703" s="22"/>
      <c r="FX703" s="22"/>
      <c r="FY703" s="22"/>
      <c r="FZ703" s="22"/>
      <c r="GA703" s="22"/>
      <c r="GB703" s="22"/>
      <c r="GC703" s="22"/>
      <c r="GD703" s="22"/>
      <c r="GE703" s="22"/>
      <c r="GF703" s="22"/>
      <c r="GG703" s="22"/>
      <c r="GH703" s="22"/>
      <c r="GI703" s="22"/>
      <c r="GJ703" s="22"/>
      <c r="GK703" s="22"/>
      <c r="GL703" s="22"/>
      <c r="GM703" s="22"/>
      <c r="GN703" s="22"/>
      <c r="GO703" s="22"/>
      <c r="GP703" s="22"/>
      <c r="GQ703" s="22"/>
      <c r="GR703" s="22"/>
      <c r="GS703" s="22"/>
      <c r="GT703" s="22"/>
      <c r="GU703" s="22"/>
      <c r="GV703" s="22"/>
      <c r="GW703" s="22"/>
      <c r="GX703" s="22"/>
      <c r="GY703" s="22"/>
      <c r="GZ703" s="22"/>
      <c r="HA703" s="22"/>
      <c r="HB703" s="22"/>
      <c r="HC703" s="22"/>
      <c r="HD703" s="22"/>
      <c r="HE703" s="22"/>
      <c r="HF703" s="22"/>
      <c r="HG703" s="22"/>
      <c r="HH703" s="22"/>
      <c r="HI703" s="22"/>
      <c r="HJ703" s="22"/>
      <c r="HK703" s="22"/>
      <c r="HL703" s="22"/>
      <c r="HM703" s="22"/>
      <c r="HN703" s="22"/>
      <c r="HO703" s="22"/>
      <c r="HP703" s="22"/>
      <c r="HQ703" s="22"/>
      <c r="HR703" s="22"/>
      <c r="HS703" s="22"/>
      <c r="HT703" s="22"/>
      <c r="HU703" s="22"/>
      <c r="HV703" s="22"/>
      <c r="HW703" s="22"/>
      <c r="HX703" s="22"/>
      <c r="HY703" s="22"/>
      <c r="HZ703" s="22"/>
      <c r="IA703" s="22"/>
      <c r="IB703" s="22"/>
      <c r="IC703" s="22"/>
      <c r="ID703" s="22"/>
      <c r="IE703" s="22"/>
      <c r="IF703" s="22"/>
      <c r="IG703" s="22"/>
      <c r="IH703" s="22"/>
      <c r="II703" s="22"/>
      <c r="IJ703" s="22"/>
      <c r="IK703" s="22"/>
      <c r="IL703" s="22"/>
      <c r="IM703" s="22"/>
      <c r="IN703" s="22"/>
      <c r="IO703" s="22"/>
      <c r="IP703" s="22"/>
      <c r="IQ703" s="22"/>
      <c r="IR703" s="22"/>
      <c r="IS703" s="22"/>
      <c r="IT703" s="22"/>
      <c r="IU703" s="22"/>
    </row>
    <row r="704" spans="1:255" s="21" customFormat="1" ht="32.4" customHeight="1" x14ac:dyDescent="0.3">
      <c r="A704" s="89" t="s">
        <v>313</v>
      </c>
      <c r="B704" s="36" t="s">
        <v>5160</v>
      </c>
      <c r="C704" s="19" t="s">
        <v>414</v>
      </c>
      <c r="D704" s="68">
        <v>72000</v>
      </c>
      <c r="E704" s="68">
        <v>72000</v>
      </c>
      <c r="F704" s="67"/>
      <c r="G704" s="68">
        <v>72000</v>
      </c>
      <c r="H704" s="14">
        <v>0</v>
      </c>
      <c r="I704" s="32" t="s">
        <v>53</v>
      </c>
      <c r="J704" s="32"/>
      <c r="K704" s="12"/>
      <c r="L704" s="67"/>
      <c r="M704" s="24"/>
      <c r="N704" s="14">
        <v>0</v>
      </c>
      <c r="O704" s="14"/>
      <c r="P704" s="12" t="s">
        <v>26</v>
      </c>
      <c r="Q704" s="14"/>
      <c r="R704" s="16" t="s">
        <v>32</v>
      </c>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2"/>
      <c r="EX704" s="22"/>
      <c r="EY704" s="22"/>
      <c r="EZ704" s="22"/>
      <c r="FA704" s="22"/>
      <c r="FB704" s="22"/>
      <c r="FC704" s="22"/>
      <c r="FD704" s="22"/>
      <c r="FE704" s="22"/>
      <c r="FF704" s="22"/>
      <c r="FG704" s="22"/>
      <c r="FH704" s="22"/>
      <c r="FI704" s="22"/>
      <c r="FJ704" s="22"/>
      <c r="FK704" s="22"/>
      <c r="FL704" s="22"/>
      <c r="FM704" s="22"/>
      <c r="FN704" s="22"/>
      <c r="FO704" s="22"/>
      <c r="FP704" s="22"/>
      <c r="FQ704" s="22"/>
      <c r="FR704" s="22"/>
      <c r="FS704" s="22"/>
      <c r="FT704" s="22"/>
      <c r="FU704" s="22"/>
      <c r="FV704" s="22"/>
      <c r="FW704" s="22"/>
      <c r="FX704" s="22"/>
      <c r="FY704" s="22"/>
      <c r="FZ704" s="22"/>
      <c r="GA704" s="22"/>
      <c r="GB704" s="22"/>
      <c r="GC704" s="22"/>
      <c r="GD704" s="22"/>
      <c r="GE704" s="22"/>
      <c r="GF704" s="22"/>
      <c r="GG704" s="22"/>
      <c r="GH704" s="22"/>
      <c r="GI704" s="22"/>
      <c r="GJ704" s="22"/>
      <c r="GK704" s="22"/>
      <c r="GL704" s="22"/>
      <c r="GM704" s="22"/>
      <c r="GN704" s="22"/>
      <c r="GO704" s="22"/>
      <c r="GP704" s="22"/>
      <c r="GQ704" s="22"/>
      <c r="GR704" s="22"/>
      <c r="GS704" s="22"/>
      <c r="GT704" s="22"/>
      <c r="GU704" s="22"/>
      <c r="GV704" s="22"/>
      <c r="GW704" s="22"/>
      <c r="GX704" s="22"/>
      <c r="GY704" s="22"/>
      <c r="GZ704" s="22"/>
      <c r="HA704" s="22"/>
      <c r="HB704" s="22"/>
      <c r="HC704" s="22"/>
      <c r="HD704" s="22"/>
      <c r="HE704" s="22"/>
      <c r="HF704" s="22"/>
      <c r="HG704" s="22"/>
      <c r="HH704" s="22"/>
      <c r="HI704" s="22"/>
      <c r="HJ704" s="22"/>
      <c r="HK704" s="22"/>
      <c r="HL704" s="22"/>
      <c r="HM704" s="22"/>
      <c r="HN704" s="22"/>
      <c r="HO704" s="22"/>
      <c r="HP704" s="22"/>
      <c r="HQ704" s="22"/>
      <c r="HR704" s="22"/>
      <c r="HS704" s="22"/>
      <c r="HT704" s="22"/>
      <c r="HU704" s="22"/>
      <c r="HV704" s="22"/>
      <c r="HW704" s="22"/>
      <c r="HX704" s="22"/>
      <c r="HY704" s="22"/>
      <c r="HZ704" s="22"/>
      <c r="IA704" s="22"/>
      <c r="IB704" s="22"/>
      <c r="IC704" s="22"/>
      <c r="ID704" s="22"/>
      <c r="IE704" s="22"/>
      <c r="IF704" s="22"/>
      <c r="IG704" s="22"/>
      <c r="IH704" s="22"/>
      <c r="II704" s="22"/>
      <c r="IJ704" s="22"/>
      <c r="IK704" s="22"/>
      <c r="IL704" s="22"/>
      <c r="IM704" s="22"/>
      <c r="IN704" s="22"/>
      <c r="IO704" s="22"/>
      <c r="IP704" s="22"/>
      <c r="IQ704" s="22"/>
      <c r="IR704" s="22"/>
      <c r="IS704" s="22"/>
      <c r="IT704" s="22"/>
      <c r="IU704" s="22"/>
    </row>
    <row r="705" spans="1:255" s="21" customFormat="1" ht="32.4" customHeight="1" x14ac:dyDescent="0.3">
      <c r="A705" s="89" t="s">
        <v>313</v>
      </c>
      <c r="B705" s="36" t="s">
        <v>5161</v>
      </c>
      <c r="C705" s="19" t="s">
        <v>414</v>
      </c>
      <c r="D705" s="61">
        <v>72000</v>
      </c>
      <c r="E705" s="60">
        <v>72000</v>
      </c>
      <c r="F705" s="67"/>
      <c r="G705" s="60">
        <v>912000</v>
      </c>
      <c r="H705" s="14">
        <v>0</v>
      </c>
      <c r="I705" s="32" t="s">
        <v>53</v>
      </c>
      <c r="J705" s="32"/>
      <c r="K705" s="12"/>
      <c r="L705" s="67"/>
      <c r="M705" s="24"/>
      <c r="N705" s="14">
        <v>0</v>
      </c>
      <c r="O705" s="14"/>
      <c r="P705" s="12" t="s">
        <v>26</v>
      </c>
      <c r="Q705" s="14"/>
      <c r="R705" s="16" t="s">
        <v>32</v>
      </c>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22"/>
      <c r="EX705" s="22"/>
      <c r="EY705" s="22"/>
      <c r="EZ705" s="22"/>
      <c r="FA705" s="22"/>
      <c r="FB705" s="22"/>
      <c r="FC705" s="22"/>
      <c r="FD705" s="22"/>
      <c r="FE705" s="22"/>
      <c r="FF705" s="22"/>
      <c r="FG705" s="22"/>
      <c r="FH705" s="22"/>
      <c r="FI705" s="22"/>
      <c r="FJ705" s="22"/>
      <c r="FK705" s="22"/>
      <c r="FL705" s="22"/>
      <c r="FM705" s="22"/>
      <c r="FN705" s="22"/>
      <c r="FO705" s="22"/>
      <c r="FP705" s="22"/>
      <c r="FQ705" s="22"/>
      <c r="FR705" s="22"/>
      <c r="FS705" s="22"/>
      <c r="FT705" s="22"/>
      <c r="FU705" s="22"/>
      <c r="FV705" s="22"/>
      <c r="FW705" s="22"/>
      <c r="FX705" s="22"/>
      <c r="FY705" s="22"/>
      <c r="FZ705" s="22"/>
      <c r="GA705" s="22"/>
      <c r="GB705" s="22"/>
      <c r="GC705" s="22"/>
      <c r="GD705" s="22"/>
      <c r="GE705" s="22"/>
      <c r="GF705" s="22"/>
      <c r="GG705" s="22"/>
      <c r="GH705" s="22"/>
      <c r="GI705" s="22"/>
      <c r="GJ705" s="22"/>
      <c r="GK705" s="22"/>
      <c r="GL705" s="22"/>
      <c r="GM705" s="22"/>
      <c r="GN705" s="22"/>
      <c r="GO705" s="22"/>
      <c r="GP705" s="22"/>
      <c r="GQ705" s="22"/>
      <c r="GR705" s="22"/>
      <c r="GS705" s="22"/>
      <c r="GT705" s="22"/>
      <c r="GU705" s="22"/>
      <c r="GV705" s="22"/>
      <c r="GW705" s="22"/>
      <c r="GX705" s="22"/>
      <c r="GY705" s="22"/>
      <c r="GZ705" s="22"/>
      <c r="HA705" s="22"/>
      <c r="HB705" s="22"/>
      <c r="HC705" s="22"/>
      <c r="HD705" s="22"/>
      <c r="HE705" s="22"/>
      <c r="HF705" s="22"/>
      <c r="HG705" s="22"/>
      <c r="HH705" s="22"/>
      <c r="HI705" s="22"/>
      <c r="HJ705" s="22"/>
      <c r="HK705" s="22"/>
      <c r="HL705" s="22"/>
      <c r="HM705" s="22"/>
      <c r="HN705" s="22"/>
      <c r="HO705" s="22"/>
      <c r="HP705" s="22"/>
      <c r="HQ705" s="22"/>
      <c r="HR705" s="22"/>
      <c r="HS705" s="22"/>
      <c r="HT705" s="22"/>
      <c r="HU705" s="22"/>
      <c r="HV705" s="22"/>
      <c r="HW705" s="22"/>
      <c r="HX705" s="22"/>
      <c r="HY705" s="22"/>
      <c r="HZ705" s="22"/>
      <c r="IA705" s="22"/>
      <c r="IB705" s="22"/>
      <c r="IC705" s="22"/>
      <c r="ID705" s="22"/>
      <c r="IE705" s="22"/>
      <c r="IF705" s="22"/>
      <c r="IG705" s="22"/>
      <c r="IH705" s="22"/>
      <c r="II705" s="22"/>
      <c r="IJ705" s="22"/>
      <c r="IK705" s="22"/>
      <c r="IL705" s="22"/>
      <c r="IM705" s="22"/>
      <c r="IN705" s="22"/>
      <c r="IO705" s="22"/>
      <c r="IP705" s="22"/>
      <c r="IQ705" s="22"/>
      <c r="IR705" s="22"/>
      <c r="IS705" s="22"/>
      <c r="IT705" s="22"/>
      <c r="IU705" s="22"/>
    </row>
    <row r="706" spans="1:255" s="21" customFormat="1" ht="32.4" customHeight="1" x14ac:dyDescent="0.3">
      <c r="A706" s="89" t="s">
        <v>313</v>
      </c>
      <c r="B706" s="36" t="s">
        <v>5162</v>
      </c>
      <c r="C706" s="19" t="s">
        <v>414</v>
      </c>
      <c r="D706" s="61">
        <v>72000</v>
      </c>
      <c r="E706" s="60">
        <v>72000</v>
      </c>
      <c r="F706" s="67"/>
      <c r="G706" s="60">
        <v>72000</v>
      </c>
      <c r="H706" s="14">
        <v>0</v>
      </c>
      <c r="I706" s="32" t="s">
        <v>53</v>
      </c>
      <c r="J706" s="32"/>
      <c r="K706" s="12"/>
      <c r="L706" s="67"/>
      <c r="M706" s="24"/>
      <c r="N706" s="14">
        <v>0</v>
      </c>
      <c r="O706" s="14"/>
      <c r="P706" s="12" t="s">
        <v>26</v>
      </c>
      <c r="Q706" s="14"/>
      <c r="R706" s="16" t="s">
        <v>32</v>
      </c>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22"/>
      <c r="FC706" s="22"/>
      <c r="FD706" s="22"/>
      <c r="FE706" s="22"/>
      <c r="FF706" s="22"/>
      <c r="FG706" s="22"/>
      <c r="FH706" s="22"/>
      <c r="FI706" s="22"/>
      <c r="FJ706" s="22"/>
      <c r="FK706" s="22"/>
      <c r="FL706" s="22"/>
      <c r="FM706" s="22"/>
      <c r="FN706" s="22"/>
      <c r="FO706" s="22"/>
      <c r="FP706" s="22"/>
      <c r="FQ706" s="22"/>
      <c r="FR706" s="22"/>
      <c r="FS706" s="22"/>
      <c r="FT706" s="22"/>
      <c r="FU706" s="22"/>
      <c r="FV706" s="22"/>
      <c r="FW706" s="22"/>
      <c r="FX706" s="22"/>
      <c r="FY706" s="22"/>
      <c r="FZ706" s="22"/>
      <c r="GA706" s="22"/>
      <c r="GB706" s="22"/>
      <c r="GC706" s="22"/>
      <c r="GD706" s="22"/>
      <c r="GE706" s="22"/>
      <c r="GF706" s="22"/>
      <c r="GG706" s="22"/>
      <c r="GH706" s="22"/>
      <c r="GI706" s="22"/>
      <c r="GJ706" s="22"/>
      <c r="GK706" s="22"/>
      <c r="GL706" s="22"/>
      <c r="GM706" s="22"/>
      <c r="GN706" s="22"/>
      <c r="GO706" s="22"/>
      <c r="GP706" s="22"/>
      <c r="GQ706" s="22"/>
      <c r="GR706" s="22"/>
      <c r="GS706" s="22"/>
      <c r="GT706" s="22"/>
      <c r="GU706" s="22"/>
      <c r="GV706" s="22"/>
      <c r="GW706" s="22"/>
      <c r="GX706" s="22"/>
      <c r="GY706" s="22"/>
      <c r="GZ706" s="22"/>
      <c r="HA706" s="22"/>
      <c r="HB706" s="22"/>
      <c r="HC706" s="22"/>
      <c r="HD706" s="22"/>
      <c r="HE706" s="22"/>
      <c r="HF706" s="22"/>
      <c r="HG706" s="22"/>
      <c r="HH706" s="22"/>
      <c r="HI706" s="22"/>
      <c r="HJ706" s="22"/>
      <c r="HK706" s="22"/>
      <c r="HL706" s="22"/>
      <c r="HM706" s="22"/>
      <c r="HN706" s="22"/>
      <c r="HO706" s="22"/>
      <c r="HP706" s="22"/>
      <c r="HQ706" s="22"/>
      <c r="HR706" s="22"/>
      <c r="HS706" s="22"/>
      <c r="HT706" s="22"/>
      <c r="HU706" s="22"/>
      <c r="HV706" s="22"/>
      <c r="HW706" s="22"/>
      <c r="HX706" s="22"/>
      <c r="HY706" s="22"/>
      <c r="HZ706" s="22"/>
      <c r="IA706" s="22"/>
      <c r="IB706" s="22"/>
      <c r="IC706" s="22"/>
      <c r="ID706" s="22"/>
      <c r="IE706" s="22"/>
      <c r="IF706" s="22"/>
      <c r="IG706" s="22"/>
      <c r="IH706" s="22"/>
      <c r="II706" s="22"/>
      <c r="IJ706" s="22"/>
      <c r="IK706" s="22"/>
      <c r="IL706" s="22"/>
      <c r="IM706" s="22"/>
      <c r="IN706" s="22"/>
      <c r="IO706" s="22"/>
      <c r="IP706" s="22"/>
      <c r="IQ706" s="22"/>
      <c r="IR706" s="22"/>
      <c r="IS706" s="22"/>
      <c r="IT706" s="22"/>
      <c r="IU706" s="22"/>
    </row>
    <row r="707" spans="1:255" s="21" customFormat="1" ht="32.4" customHeight="1" x14ac:dyDescent="0.3">
      <c r="A707" s="89" t="s">
        <v>313</v>
      </c>
      <c r="B707" s="36" t="s">
        <v>5163</v>
      </c>
      <c r="C707" s="19" t="s">
        <v>414</v>
      </c>
      <c r="D707" s="69">
        <v>72000</v>
      </c>
      <c r="E707" s="69">
        <v>72000</v>
      </c>
      <c r="F707" s="67"/>
      <c r="G707" s="69">
        <v>72000</v>
      </c>
      <c r="H707" s="14">
        <v>0</v>
      </c>
      <c r="I707" s="32" t="s">
        <v>53</v>
      </c>
      <c r="J707" s="32"/>
      <c r="K707" s="12"/>
      <c r="L707" s="67"/>
      <c r="M707" s="24"/>
      <c r="N707" s="14">
        <v>0</v>
      </c>
      <c r="O707" s="14"/>
      <c r="P707" s="12" t="s">
        <v>26</v>
      </c>
      <c r="Q707" s="14"/>
      <c r="R707" s="16" t="s">
        <v>32</v>
      </c>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2"/>
      <c r="EW707" s="22"/>
      <c r="EX707" s="22"/>
      <c r="EY707" s="22"/>
      <c r="EZ707" s="22"/>
      <c r="FA707" s="22"/>
      <c r="FB707" s="22"/>
      <c r="FC707" s="22"/>
      <c r="FD707" s="22"/>
      <c r="FE707" s="22"/>
      <c r="FF707" s="22"/>
      <c r="FG707" s="22"/>
      <c r="FH707" s="22"/>
      <c r="FI707" s="22"/>
      <c r="FJ707" s="22"/>
      <c r="FK707" s="22"/>
      <c r="FL707" s="22"/>
      <c r="FM707" s="22"/>
      <c r="FN707" s="22"/>
      <c r="FO707" s="22"/>
      <c r="FP707" s="22"/>
      <c r="FQ707" s="22"/>
      <c r="FR707" s="22"/>
      <c r="FS707" s="22"/>
      <c r="FT707" s="22"/>
      <c r="FU707" s="22"/>
      <c r="FV707" s="22"/>
      <c r="FW707" s="22"/>
      <c r="FX707" s="22"/>
      <c r="FY707" s="22"/>
      <c r="FZ707" s="22"/>
      <c r="GA707" s="22"/>
      <c r="GB707" s="22"/>
      <c r="GC707" s="22"/>
      <c r="GD707" s="22"/>
      <c r="GE707" s="22"/>
      <c r="GF707" s="22"/>
      <c r="GG707" s="22"/>
      <c r="GH707" s="22"/>
      <c r="GI707" s="22"/>
      <c r="GJ707" s="22"/>
      <c r="GK707" s="22"/>
      <c r="GL707" s="22"/>
      <c r="GM707" s="22"/>
      <c r="GN707" s="22"/>
      <c r="GO707" s="22"/>
      <c r="GP707" s="22"/>
      <c r="GQ707" s="22"/>
      <c r="GR707" s="22"/>
      <c r="GS707" s="22"/>
      <c r="GT707" s="22"/>
      <c r="GU707" s="22"/>
      <c r="GV707" s="22"/>
      <c r="GW707" s="22"/>
      <c r="GX707" s="22"/>
      <c r="GY707" s="22"/>
      <c r="GZ707" s="22"/>
      <c r="HA707" s="22"/>
      <c r="HB707" s="22"/>
      <c r="HC707" s="22"/>
      <c r="HD707" s="22"/>
      <c r="HE707" s="22"/>
      <c r="HF707" s="22"/>
      <c r="HG707" s="22"/>
      <c r="HH707" s="22"/>
      <c r="HI707" s="22"/>
      <c r="HJ707" s="22"/>
      <c r="HK707" s="22"/>
      <c r="HL707" s="22"/>
      <c r="HM707" s="22"/>
      <c r="HN707" s="22"/>
      <c r="HO707" s="22"/>
      <c r="HP707" s="22"/>
      <c r="HQ707" s="22"/>
      <c r="HR707" s="22"/>
      <c r="HS707" s="22"/>
      <c r="HT707" s="22"/>
      <c r="HU707" s="22"/>
      <c r="HV707" s="22"/>
      <c r="HW707" s="22"/>
      <c r="HX707" s="22"/>
      <c r="HY707" s="22"/>
      <c r="HZ707" s="22"/>
      <c r="IA707" s="22"/>
      <c r="IB707" s="22"/>
      <c r="IC707" s="22"/>
      <c r="ID707" s="22"/>
      <c r="IE707" s="22"/>
      <c r="IF707" s="22"/>
      <c r="IG707" s="22"/>
      <c r="IH707" s="22"/>
      <c r="II707" s="22"/>
      <c r="IJ707" s="22"/>
      <c r="IK707" s="22"/>
      <c r="IL707" s="22"/>
      <c r="IM707" s="22"/>
      <c r="IN707" s="22"/>
      <c r="IO707" s="22"/>
      <c r="IP707" s="22"/>
      <c r="IQ707" s="22"/>
      <c r="IR707" s="22"/>
      <c r="IS707" s="22"/>
      <c r="IT707" s="22"/>
      <c r="IU707" s="22"/>
    </row>
    <row r="708" spans="1:255" s="21" customFormat="1" ht="32.4" customHeight="1" x14ac:dyDescent="0.3">
      <c r="A708" s="89" t="s">
        <v>313</v>
      </c>
      <c r="B708" s="36" t="s">
        <v>5164</v>
      </c>
      <c r="C708" s="19" t="s">
        <v>414</v>
      </c>
      <c r="D708" s="61">
        <v>72000</v>
      </c>
      <c r="E708" s="60">
        <v>72000</v>
      </c>
      <c r="F708" s="67"/>
      <c r="G708" s="60">
        <v>72000</v>
      </c>
      <c r="H708" s="14">
        <v>0</v>
      </c>
      <c r="I708" s="32" t="s">
        <v>53</v>
      </c>
      <c r="J708" s="32"/>
      <c r="K708" s="12"/>
      <c r="L708" s="67"/>
      <c r="M708" s="24"/>
      <c r="N708" s="14">
        <v>0</v>
      </c>
      <c r="O708" s="14"/>
      <c r="P708" s="12" t="s">
        <v>26</v>
      </c>
      <c r="Q708" s="14"/>
      <c r="R708" s="16" t="s">
        <v>32</v>
      </c>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2"/>
      <c r="ES708" s="22"/>
      <c r="ET708" s="22"/>
      <c r="EU708" s="22"/>
      <c r="EV708" s="22"/>
      <c r="EW708" s="22"/>
      <c r="EX708" s="22"/>
      <c r="EY708" s="22"/>
      <c r="EZ708" s="22"/>
      <c r="FA708" s="22"/>
      <c r="FB708" s="22"/>
      <c r="FC708" s="22"/>
      <c r="FD708" s="22"/>
      <c r="FE708" s="22"/>
      <c r="FF708" s="22"/>
      <c r="FG708" s="22"/>
      <c r="FH708" s="22"/>
      <c r="FI708" s="22"/>
      <c r="FJ708" s="22"/>
      <c r="FK708" s="22"/>
      <c r="FL708" s="22"/>
      <c r="FM708" s="22"/>
      <c r="FN708" s="22"/>
      <c r="FO708" s="22"/>
      <c r="FP708" s="22"/>
      <c r="FQ708" s="22"/>
      <c r="FR708" s="22"/>
      <c r="FS708" s="22"/>
      <c r="FT708" s="22"/>
      <c r="FU708" s="22"/>
      <c r="FV708" s="22"/>
      <c r="FW708" s="22"/>
      <c r="FX708" s="22"/>
      <c r="FY708" s="22"/>
      <c r="FZ708" s="22"/>
      <c r="GA708" s="22"/>
      <c r="GB708" s="22"/>
      <c r="GC708" s="22"/>
      <c r="GD708" s="22"/>
      <c r="GE708" s="22"/>
      <c r="GF708" s="22"/>
      <c r="GG708" s="22"/>
      <c r="GH708" s="22"/>
      <c r="GI708" s="22"/>
      <c r="GJ708" s="22"/>
      <c r="GK708" s="22"/>
      <c r="GL708" s="22"/>
      <c r="GM708" s="22"/>
      <c r="GN708" s="22"/>
      <c r="GO708" s="22"/>
      <c r="GP708" s="22"/>
      <c r="GQ708" s="22"/>
      <c r="GR708" s="22"/>
      <c r="GS708" s="22"/>
      <c r="GT708" s="22"/>
      <c r="GU708" s="22"/>
      <c r="GV708" s="22"/>
      <c r="GW708" s="22"/>
      <c r="GX708" s="22"/>
      <c r="GY708" s="22"/>
      <c r="GZ708" s="22"/>
      <c r="HA708" s="22"/>
      <c r="HB708" s="22"/>
      <c r="HC708" s="22"/>
      <c r="HD708" s="22"/>
      <c r="HE708" s="22"/>
      <c r="HF708" s="22"/>
      <c r="HG708" s="22"/>
      <c r="HH708" s="22"/>
      <c r="HI708" s="22"/>
      <c r="HJ708" s="22"/>
      <c r="HK708" s="22"/>
      <c r="HL708" s="22"/>
      <c r="HM708" s="22"/>
      <c r="HN708" s="22"/>
      <c r="HO708" s="22"/>
      <c r="HP708" s="22"/>
      <c r="HQ708" s="22"/>
      <c r="HR708" s="22"/>
      <c r="HS708" s="22"/>
      <c r="HT708" s="22"/>
      <c r="HU708" s="22"/>
      <c r="HV708" s="22"/>
      <c r="HW708" s="22"/>
      <c r="HX708" s="22"/>
      <c r="HY708" s="22"/>
      <c r="HZ708" s="22"/>
      <c r="IA708" s="22"/>
      <c r="IB708" s="22"/>
      <c r="IC708" s="22"/>
      <c r="ID708" s="22"/>
      <c r="IE708" s="22"/>
      <c r="IF708" s="22"/>
      <c r="IG708" s="22"/>
      <c r="IH708" s="22"/>
      <c r="II708" s="22"/>
      <c r="IJ708" s="22"/>
      <c r="IK708" s="22"/>
      <c r="IL708" s="22"/>
      <c r="IM708" s="22"/>
      <c r="IN708" s="22"/>
      <c r="IO708" s="22"/>
      <c r="IP708" s="22"/>
      <c r="IQ708" s="22"/>
      <c r="IR708" s="22"/>
      <c r="IS708" s="22"/>
      <c r="IT708" s="22"/>
      <c r="IU708" s="22"/>
    </row>
    <row r="709" spans="1:255" s="21" customFormat="1" ht="32.4" customHeight="1" x14ac:dyDescent="0.3">
      <c r="A709" s="89" t="s">
        <v>313</v>
      </c>
      <c r="B709" s="36" t="s">
        <v>5165</v>
      </c>
      <c r="C709" s="19" t="s">
        <v>414</v>
      </c>
      <c r="D709" s="61">
        <v>72000</v>
      </c>
      <c r="E709" s="60">
        <v>72000</v>
      </c>
      <c r="F709" s="67"/>
      <c r="G709" s="60">
        <v>72000</v>
      </c>
      <c r="H709" s="14">
        <v>0</v>
      </c>
      <c r="I709" s="32" t="s">
        <v>53</v>
      </c>
      <c r="J709" s="32"/>
      <c r="K709" s="12"/>
      <c r="L709" s="67"/>
      <c r="M709" s="24"/>
      <c r="N709" s="14">
        <v>0</v>
      </c>
      <c r="O709" s="14"/>
      <c r="P709" s="12" t="s">
        <v>26</v>
      </c>
      <c r="Q709" s="14"/>
      <c r="R709" s="16" t="s">
        <v>32</v>
      </c>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22"/>
      <c r="EX709" s="22"/>
      <c r="EY709" s="22"/>
      <c r="EZ709" s="22"/>
      <c r="FA709" s="22"/>
      <c r="FB709" s="22"/>
      <c r="FC709" s="22"/>
      <c r="FD709" s="22"/>
      <c r="FE709" s="22"/>
      <c r="FF709" s="22"/>
      <c r="FG709" s="22"/>
      <c r="FH709" s="22"/>
      <c r="FI709" s="22"/>
      <c r="FJ709" s="22"/>
      <c r="FK709" s="22"/>
      <c r="FL709" s="22"/>
      <c r="FM709" s="22"/>
      <c r="FN709" s="22"/>
      <c r="FO709" s="22"/>
      <c r="FP709" s="22"/>
      <c r="FQ709" s="22"/>
      <c r="FR709" s="22"/>
      <c r="FS709" s="22"/>
      <c r="FT709" s="22"/>
      <c r="FU709" s="22"/>
      <c r="FV709" s="22"/>
      <c r="FW709" s="22"/>
      <c r="FX709" s="22"/>
      <c r="FY709" s="22"/>
      <c r="FZ709" s="22"/>
      <c r="GA709" s="22"/>
      <c r="GB709" s="22"/>
      <c r="GC709" s="22"/>
      <c r="GD709" s="22"/>
      <c r="GE709" s="22"/>
      <c r="GF709" s="22"/>
      <c r="GG709" s="22"/>
      <c r="GH709" s="22"/>
      <c r="GI709" s="22"/>
      <c r="GJ709" s="22"/>
      <c r="GK709" s="22"/>
      <c r="GL709" s="22"/>
      <c r="GM709" s="22"/>
      <c r="GN709" s="22"/>
      <c r="GO709" s="22"/>
      <c r="GP709" s="22"/>
      <c r="GQ709" s="22"/>
      <c r="GR709" s="22"/>
      <c r="GS709" s="22"/>
      <c r="GT709" s="22"/>
      <c r="GU709" s="22"/>
      <c r="GV709" s="22"/>
      <c r="GW709" s="22"/>
      <c r="GX709" s="22"/>
      <c r="GY709" s="22"/>
      <c r="GZ709" s="22"/>
      <c r="HA709" s="22"/>
      <c r="HB709" s="22"/>
      <c r="HC709" s="22"/>
      <c r="HD709" s="22"/>
      <c r="HE709" s="22"/>
      <c r="HF709" s="22"/>
      <c r="HG709" s="22"/>
      <c r="HH709" s="22"/>
      <c r="HI709" s="22"/>
      <c r="HJ709" s="22"/>
      <c r="HK709" s="22"/>
      <c r="HL709" s="22"/>
      <c r="HM709" s="22"/>
      <c r="HN709" s="22"/>
      <c r="HO709" s="22"/>
      <c r="HP709" s="22"/>
      <c r="HQ709" s="22"/>
      <c r="HR709" s="22"/>
      <c r="HS709" s="22"/>
      <c r="HT709" s="22"/>
      <c r="HU709" s="22"/>
      <c r="HV709" s="22"/>
      <c r="HW709" s="22"/>
      <c r="HX709" s="22"/>
      <c r="HY709" s="22"/>
      <c r="HZ709" s="22"/>
      <c r="IA709" s="22"/>
      <c r="IB709" s="22"/>
      <c r="IC709" s="22"/>
      <c r="ID709" s="22"/>
      <c r="IE709" s="22"/>
      <c r="IF709" s="22"/>
      <c r="IG709" s="22"/>
      <c r="IH709" s="22"/>
      <c r="II709" s="22"/>
      <c r="IJ709" s="22"/>
      <c r="IK709" s="22"/>
      <c r="IL709" s="22"/>
      <c r="IM709" s="22"/>
      <c r="IN709" s="22"/>
      <c r="IO709" s="22"/>
      <c r="IP709" s="22"/>
      <c r="IQ709" s="22"/>
      <c r="IR709" s="22"/>
      <c r="IS709" s="22"/>
      <c r="IT709" s="22"/>
      <c r="IU709" s="22"/>
    </row>
    <row r="710" spans="1:255" s="21" customFormat="1" ht="32.4" customHeight="1" x14ac:dyDescent="0.3">
      <c r="A710" s="89" t="s">
        <v>313</v>
      </c>
      <c r="B710" s="36" t="s">
        <v>5166</v>
      </c>
      <c r="C710" s="19" t="s">
        <v>414</v>
      </c>
      <c r="D710" s="61">
        <v>72000</v>
      </c>
      <c r="E710" s="60">
        <v>72000</v>
      </c>
      <c r="F710" s="67"/>
      <c r="G710" s="60">
        <v>72000</v>
      </c>
      <c r="H710" s="14">
        <v>0</v>
      </c>
      <c r="I710" s="32" t="s">
        <v>53</v>
      </c>
      <c r="J710" s="32"/>
      <c r="K710" s="12"/>
      <c r="L710" s="67"/>
      <c r="M710" s="24"/>
      <c r="N710" s="14">
        <v>0</v>
      </c>
      <c r="O710" s="14"/>
      <c r="P710" s="12" t="s">
        <v>26</v>
      </c>
      <c r="Q710" s="14"/>
      <c r="R710" s="16" t="s">
        <v>32</v>
      </c>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2"/>
      <c r="FH710" s="22"/>
      <c r="FI710" s="22"/>
      <c r="FJ710" s="22"/>
      <c r="FK710" s="22"/>
      <c r="FL710" s="22"/>
      <c r="FM710" s="22"/>
      <c r="FN710" s="22"/>
      <c r="FO710" s="22"/>
      <c r="FP710" s="22"/>
      <c r="FQ710" s="22"/>
      <c r="FR710" s="22"/>
      <c r="FS710" s="22"/>
      <c r="FT710" s="22"/>
      <c r="FU710" s="22"/>
      <c r="FV710" s="22"/>
      <c r="FW710" s="22"/>
      <c r="FX710" s="22"/>
      <c r="FY710" s="22"/>
      <c r="FZ710" s="22"/>
      <c r="GA710" s="22"/>
      <c r="GB710" s="22"/>
      <c r="GC710" s="22"/>
      <c r="GD710" s="22"/>
      <c r="GE710" s="22"/>
      <c r="GF710" s="22"/>
      <c r="GG710" s="22"/>
      <c r="GH710" s="22"/>
      <c r="GI710" s="22"/>
      <c r="GJ710" s="22"/>
      <c r="GK710" s="22"/>
      <c r="GL710" s="22"/>
      <c r="GM710" s="22"/>
      <c r="GN710" s="22"/>
      <c r="GO710" s="22"/>
      <c r="GP710" s="22"/>
      <c r="GQ710" s="22"/>
      <c r="GR710" s="22"/>
      <c r="GS710" s="22"/>
      <c r="GT710" s="22"/>
      <c r="GU710" s="22"/>
      <c r="GV710" s="22"/>
      <c r="GW710" s="22"/>
      <c r="GX710" s="22"/>
      <c r="GY710" s="22"/>
      <c r="GZ710" s="22"/>
      <c r="HA710" s="22"/>
      <c r="HB710" s="22"/>
      <c r="HC710" s="22"/>
      <c r="HD710" s="22"/>
      <c r="HE710" s="22"/>
      <c r="HF710" s="22"/>
      <c r="HG710" s="22"/>
      <c r="HH710" s="22"/>
      <c r="HI710" s="22"/>
      <c r="HJ710" s="22"/>
      <c r="HK710" s="22"/>
      <c r="HL710" s="22"/>
      <c r="HM710" s="22"/>
      <c r="HN710" s="22"/>
      <c r="HO710" s="22"/>
      <c r="HP710" s="22"/>
      <c r="HQ710" s="22"/>
      <c r="HR710" s="22"/>
      <c r="HS710" s="22"/>
      <c r="HT710" s="22"/>
      <c r="HU710" s="22"/>
      <c r="HV710" s="22"/>
      <c r="HW710" s="22"/>
      <c r="HX710" s="22"/>
      <c r="HY710" s="22"/>
      <c r="HZ710" s="22"/>
      <c r="IA710" s="22"/>
      <c r="IB710" s="22"/>
      <c r="IC710" s="22"/>
      <c r="ID710" s="22"/>
      <c r="IE710" s="22"/>
      <c r="IF710" s="22"/>
      <c r="IG710" s="22"/>
      <c r="IH710" s="22"/>
      <c r="II710" s="22"/>
      <c r="IJ710" s="22"/>
      <c r="IK710" s="22"/>
      <c r="IL710" s="22"/>
      <c r="IM710" s="22"/>
      <c r="IN710" s="22"/>
      <c r="IO710" s="22"/>
      <c r="IP710" s="22"/>
      <c r="IQ710" s="22"/>
      <c r="IR710" s="22"/>
      <c r="IS710" s="22"/>
      <c r="IT710" s="22"/>
      <c r="IU710" s="22"/>
    </row>
    <row r="711" spans="1:255" s="21" customFormat="1" ht="32.4" customHeight="1" x14ac:dyDescent="0.3">
      <c r="A711" s="89" t="s">
        <v>313</v>
      </c>
      <c r="B711" s="36" t="s">
        <v>5167</v>
      </c>
      <c r="C711" s="19" t="s">
        <v>414</v>
      </c>
      <c r="D711" s="61">
        <v>72000</v>
      </c>
      <c r="E711" s="60">
        <v>72000</v>
      </c>
      <c r="F711" s="67"/>
      <c r="G711" s="60">
        <v>72000</v>
      </c>
      <c r="H711" s="14">
        <v>0</v>
      </c>
      <c r="I711" s="32" t="s">
        <v>53</v>
      </c>
      <c r="J711" s="32"/>
      <c r="K711" s="12"/>
      <c r="L711" s="67"/>
      <c r="M711" s="24"/>
      <c r="N711" s="14">
        <v>0</v>
      </c>
      <c r="O711" s="14"/>
      <c r="P711" s="12" t="s">
        <v>26</v>
      </c>
      <c r="Q711" s="14"/>
      <c r="R711" s="16" t="s">
        <v>32</v>
      </c>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c r="HT711" s="22"/>
      <c r="HU711" s="22"/>
      <c r="HV711" s="22"/>
      <c r="HW711" s="22"/>
      <c r="HX711" s="22"/>
      <c r="HY711" s="22"/>
      <c r="HZ711" s="22"/>
      <c r="IA711" s="22"/>
      <c r="IB711" s="22"/>
      <c r="IC711" s="22"/>
      <c r="ID711" s="22"/>
      <c r="IE711" s="22"/>
      <c r="IF711" s="22"/>
      <c r="IG711" s="22"/>
      <c r="IH711" s="22"/>
      <c r="II711" s="22"/>
      <c r="IJ711" s="22"/>
      <c r="IK711" s="22"/>
      <c r="IL711" s="22"/>
      <c r="IM711" s="22"/>
      <c r="IN711" s="22"/>
      <c r="IO711" s="22"/>
      <c r="IP711" s="22"/>
      <c r="IQ711" s="22"/>
      <c r="IR711" s="22"/>
      <c r="IS711" s="22"/>
      <c r="IT711" s="22"/>
      <c r="IU711" s="22"/>
    </row>
    <row r="712" spans="1:255" s="21" customFormat="1" ht="32.4" customHeight="1" x14ac:dyDescent="0.3">
      <c r="A712" s="89" t="s">
        <v>313</v>
      </c>
      <c r="B712" s="36" t="s">
        <v>5168</v>
      </c>
      <c r="C712" s="19" t="s">
        <v>414</v>
      </c>
      <c r="D712" s="61">
        <v>72000</v>
      </c>
      <c r="E712" s="60">
        <v>72000</v>
      </c>
      <c r="F712" s="67"/>
      <c r="G712" s="60">
        <v>72000</v>
      </c>
      <c r="H712" s="14">
        <v>0</v>
      </c>
      <c r="I712" s="32" t="s">
        <v>53</v>
      </c>
      <c r="J712" s="32"/>
      <c r="K712" s="12"/>
      <c r="L712" s="67"/>
      <c r="M712" s="24"/>
      <c r="N712" s="14">
        <v>0</v>
      </c>
      <c r="O712" s="14"/>
      <c r="P712" s="12" t="s">
        <v>26</v>
      </c>
      <c r="Q712" s="14"/>
      <c r="R712" s="16" t="s">
        <v>32</v>
      </c>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c r="HT712" s="22"/>
      <c r="HU712" s="22"/>
      <c r="HV712" s="22"/>
      <c r="HW712" s="22"/>
      <c r="HX712" s="22"/>
      <c r="HY712" s="22"/>
      <c r="HZ712" s="22"/>
      <c r="IA712" s="22"/>
      <c r="IB712" s="22"/>
      <c r="IC712" s="22"/>
      <c r="ID712" s="22"/>
      <c r="IE712" s="22"/>
      <c r="IF712" s="22"/>
      <c r="IG712" s="22"/>
      <c r="IH712" s="22"/>
      <c r="II712" s="22"/>
      <c r="IJ712" s="22"/>
      <c r="IK712" s="22"/>
      <c r="IL712" s="22"/>
      <c r="IM712" s="22"/>
      <c r="IN712" s="22"/>
      <c r="IO712" s="22"/>
      <c r="IP712" s="22"/>
      <c r="IQ712" s="22"/>
      <c r="IR712" s="22"/>
      <c r="IS712" s="22"/>
      <c r="IT712" s="22"/>
      <c r="IU712" s="22"/>
    </row>
    <row r="713" spans="1:255" s="21" customFormat="1" ht="32.4" customHeight="1" x14ac:dyDescent="0.3">
      <c r="A713" s="89" t="s">
        <v>313</v>
      </c>
      <c r="B713" s="36" t="s">
        <v>5169</v>
      </c>
      <c r="C713" s="19" t="s">
        <v>414</v>
      </c>
      <c r="D713" s="61">
        <v>72000</v>
      </c>
      <c r="E713" s="60">
        <v>72000</v>
      </c>
      <c r="F713" s="18"/>
      <c r="G713" s="60">
        <v>72000</v>
      </c>
      <c r="H713" s="14">
        <v>0</v>
      </c>
      <c r="I713" s="32" t="s">
        <v>53</v>
      </c>
      <c r="J713" s="32"/>
      <c r="K713" s="12"/>
      <c r="L713" s="32"/>
      <c r="M713" s="24"/>
      <c r="N713" s="14">
        <v>0</v>
      </c>
      <c r="O713" s="14"/>
      <c r="P713" s="12" t="s">
        <v>26</v>
      </c>
      <c r="Q713" s="14"/>
      <c r="R713" s="16" t="s">
        <v>32</v>
      </c>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c r="HT713" s="22"/>
      <c r="HU713" s="22"/>
      <c r="HV713" s="22"/>
      <c r="HW713" s="22"/>
      <c r="HX713" s="22"/>
      <c r="HY713" s="22"/>
      <c r="HZ713" s="22"/>
      <c r="IA713" s="22"/>
      <c r="IB713" s="22"/>
      <c r="IC713" s="22"/>
      <c r="ID713" s="22"/>
      <c r="IE713" s="22"/>
      <c r="IF713" s="22"/>
      <c r="IG713" s="22"/>
      <c r="IH713" s="22"/>
      <c r="II713" s="22"/>
      <c r="IJ713" s="22"/>
      <c r="IK713" s="22"/>
      <c r="IL713" s="22"/>
      <c r="IM713" s="22"/>
      <c r="IN713" s="22"/>
      <c r="IO713" s="22"/>
      <c r="IP713" s="22"/>
      <c r="IQ713" s="22"/>
      <c r="IR713" s="22"/>
      <c r="IS713" s="22"/>
      <c r="IT713" s="22"/>
      <c r="IU713" s="22"/>
    </row>
    <row r="714" spans="1:255" s="21" customFormat="1" ht="32.4" customHeight="1" x14ac:dyDescent="0.3">
      <c r="A714" s="89" t="s">
        <v>333</v>
      </c>
      <c r="B714" s="36" t="s">
        <v>5170</v>
      </c>
      <c r="C714" s="19" t="s">
        <v>414</v>
      </c>
      <c r="D714" s="61">
        <v>72000</v>
      </c>
      <c r="E714" s="60">
        <v>72000</v>
      </c>
      <c r="F714" s="67"/>
      <c r="G714" s="60">
        <v>72000</v>
      </c>
      <c r="H714" s="14">
        <v>0</v>
      </c>
      <c r="I714" s="32" t="s">
        <v>53</v>
      </c>
      <c r="J714" s="32"/>
      <c r="K714" s="12"/>
      <c r="L714" s="67"/>
      <c r="M714" s="24"/>
      <c r="N714" s="14">
        <v>0</v>
      </c>
      <c r="O714" s="14"/>
      <c r="P714" s="12" t="s">
        <v>26</v>
      </c>
      <c r="Q714" s="14"/>
      <c r="R714" s="16" t="s">
        <v>32</v>
      </c>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c r="HT714" s="22"/>
      <c r="HU714" s="22"/>
      <c r="HV714" s="22"/>
      <c r="HW714" s="22"/>
      <c r="HX714" s="22"/>
      <c r="HY714" s="22"/>
      <c r="HZ714" s="22"/>
      <c r="IA714" s="22"/>
      <c r="IB714" s="22"/>
      <c r="IC714" s="22"/>
      <c r="ID714" s="22"/>
      <c r="IE714" s="22"/>
      <c r="IF714" s="22"/>
      <c r="IG714" s="22"/>
      <c r="IH714" s="22"/>
      <c r="II714" s="22"/>
      <c r="IJ714" s="22"/>
      <c r="IK714" s="22"/>
      <c r="IL714" s="22"/>
      <c r="IM714" s="22"/>
      <c r="IN714" s="22"/>
      <c r="IO714" s="22"/>
      <c r="IP714" s="22"/>
      <c r="IQ714" s="22"/>
      <c r="IR714" s="22"/>
      <c r="IS714" s="22"/>
      <c r="IT714" s="22"/>
      <c r="IU714" s="22"/>
    </row>
    <row r="715" spans="1:255" s="21" customFormat="1" ht="32.4" customHeight="1" x14ac:dyDescent="0.3">
      <c r="A715" s="89" t="s">
        <v>333</v>
      </c>
      <c r="B715" s="36" t="s">
        <v>5171</v>
      </c>
      <c r="C715" s="19" t="s">
        <v>414</v>
      </c>
      <c r="D715" s="68">
        <v>72000</v>
      </c>
      <c r="E715" s="68">
        <v>72000</v>
      </c>
      <c r="F715" s="67"/>
      <c r="G715" s="68">
        <v>72000</v>
      </c>
      <c r="H715" s="14">
        <v>0</v>
      </c>
      <c r="I715" s="32" t="s">
        <v>53</v>
      </c>
      <c r="J715" s="32"/>
      <c r="K715" s="12"/>
      <c r="L715" s="67"/>
      <c r="M715" s="24"/>
      <c r="N715" s="14">
        <v>0</v>
      </c>
      <c r="O715" s="14"/>
      <c r="P715" s="12" t="s">
        <v>26</v>
      </c>
      <c r="Q715" s="14"/>
      <c r="R715" s="16" t="s">
        <v>32</v>
      </c>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c r="HT715" s="22"/>
      <c r="HU715" s="22"/>
      <c r="HV715" s="22"/>
      <c r="HW715" s="22"/>
      <c r="HX715" s="22"/>
      <c r="HY715" s="22"/>
      <c r="HZ715" s="22"/>
      <c r="IA715" s="22"/>
      <c r="IB715" s="22"/>
      <c r="IC715" s="22"/>
      <c r="ID715" s="22"/>
      <c r="IE715" s="22"/>
      <c r="IF715" s="22"/>
      <c r="IG715" s="22"/>
      <c r="IH715" s="22"/>
      <c r="II715" s="22"/>
      <c r="IJ715" s="22"/>
      <c r="IK715" s="22"/>
      <c r="IL715" s="22"/>
      <c r="IM715" s="22"/>
      <c r="IN715" s="22"/>
      <c r="IO715" s="22"/>
      <c r="IP715" s="22"/>
      <c r="IQ715" s="22"/>
      <c r="IR715" s="22"/>
      <c r="IS715" s="22"/>
      <c r="IT715" s="22"/>
      <c r="IU715" s="22"/>
    </row>
    <row r="716" spans="1:255" s="21" customFormat="1" ht="32.4" customHeight="1" x14ac:dyDescent="0.3">
      <c r="A716" s="89" t="s">
        <v>312</v>
      </c>
      <c r="B716" s="36" t="s">
        <v>5172</v>
      </c>
      <c r="C716" s="19" t="s">
        <v>414</v>
      </c>
      <c r="D716" s="61">
        <v>72000</v>
      </c>
      <c r="E716" s="61">
        <v>72000</v>
      </c>
      <c r="F716" s="67"/>
      <c r="G716" s="61">
        <v>72000</v>
      </c>
      <c r="H716" s="14">
        <v>0</v>
      </c>
      <c r="I716" s="32" t="s">
        <v>53</v>
      </c>
      <c r="J716" s="32"/>
      <c r="K716" s="12"/>
      <c r="L716" s="67"/>
      <c r="M716" s="24"/>
      <c r="N716" s="14">
        <v>0</v>
      </c>
      <c r="O716" s="14"/>
      <c r="P716" s="12" t="s">
        <v>26</v>
      </c>
      <c r="Q716" s="14"/>
      <c r="R716" s="16" t="s">
        <v>32</v>
      </c>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c r="HT716" s="22"/>
      <c r="HU716" s="22"/>
      <c r="HV716" s="22"/>
      <c r="HW716" s="22"/>
      <c r="HX716" s="22"/>
      <c r="HY716" s="22"/>
      <c r="HZ716" s="22"/>
      <c r="IA716" s="22"/>
      <c r="IB716" s="22"/>
      <c r="IC716" s="22"/>
      <c r="ID716" s="22"/>
      <c r="IE716" s="22"/>
      <c r="IF716" s="22"/>
      <c r="IG716" s="22"/>
      <c r="IH716" s="22"/>
      <c r="II716" s="22"/>
      <c r="IJ716" s="22"/>
      <c r="IK716" s="22"/>
      <c r="IL716" s="22"/>
      <c r="IM716" s="22"/>
      <c r="IN716" s="22"/>
      <c r="IO716" s="22"/>
      <c r="IP716" s="22"/>
      <c r="IQ716" s="22"/>
      <c r="IR716" s="22"/>
      <c r="IS716" s="22"/>
      <c r="IT716" s="22"/>
      <c r="IU716" s="22"/>
    </row>
    <row r="717" spans="1:255" s="21" customFormat="1" ht="32.4" customHeight="1" x14ac:dyDescent="0.3">
      <c r="A717" s="89" t="s">
        <v>312</v>
      </c>
      <c r="B717" s="36" t="s">
        <v>5173</v>
      </c>
      <c r="C717" s="19" t="s">
        <v>414</v>
      </c>
      <c r="D717" s="61">
        <v>1272000</v>
      </c>
      <c r="E717" s="61">
        <v>1272000</v>
      </c>
      <c r="F717" s="67"/>
      <c r="G717" s="61">
        <v>72000</v>
      </c>
      <c r="H717" s="14">
        <v>0</v>
      </c>
      <c r="I717" s="32" t="s">
        <v>53</v>
      </c>
      <c r="J717" s="32"/>
      <c r="K717" s="12"/>
      <c r="L717" s="67"/>
      <c r="M717" s="24"/>
      <c r="N717" s="14">
        <v>0</v>
      </c>
      <c r="O717" s="14"/>
      <c r="P717" s="12" t="s">
        <v>26</v>
      </c>
      <c r="Q717" s="14"/>
      <c r="R717" s="16" t="s">
        <v>32</v>
      </c>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c r="HT717" s="22"/>
      <c r="HU717" s="22"/>
      <c r="HV717" s="22"/>
      <c r="HW717" s="22"/>
      <c r="HX717" s="22"/>
      <c r="HY717" s="22"/>
      <c r="HZ717" s="22"/>
      <c r="IA717" s="22"/>
      <c r="IB717" s="22"/>
      <c r="IC717" s="22"/>
      <c r="ID717" s="22"/>
      <c r="IE717" s="22"/>
      <c r="IF717" s="22"/>
      <c r="IG717" s="22"/>
      <c r="IH717" s="22"/>
      <c r="II717" s="22"/>
      <c r="IJ717" s="22"/>
      <c r="IK717" s="22"/>
      <c r="IL717" s="22"/>
      <c r="IM717" s="22"/>
      <c r="IN717" s="22"/>
      <c r="IO717" s="22"/>
      <c r="IP717" s="22"/>
      <c r="IQ717" s="22"/>
      <c r="IR717" s="22"/>
      <c r="IS717" s="22"/>
      <c r="IT717" s="22"/>
      <c r="IU717" s="22"/>
    </row>
    <row r="718" spans="1:255" s="21" customFormat="1" ht="32.4" customHeight="1" x14ac:dyDescent="0.3">
      <c r="A718" s="89" t="s">
        <v>5174</v>
      </c>
      <c r="B718" s="36" t="s">
        <v>5175</v>
      </c>
      <c r="C718" s="19" t="s">
        <v>414</v>
      </c>
      <c r="D718" s="61">
        <v>72000</v>
      </c>
      <c r="E718" s="61">
        <v>72000</v>
      </c>
      <c r="F718" s="67"/>
      <c r="G718" s="61">
        <v>72000</v>
      </c>
      <c r="H718" s="14">
        <v>0</v>
      </c>
      <c r="I718" s="32" t="s">
        <v>53</v>
      </c>
      <c r="J718" s="32"/>
      <c r="K718" s="12"/>
      <c r="L718" s="67"/>
      <c r="M718" s="24"/>
      <c r="N718" s="14">
        <v>0</v>
      </c>
      <c r="O718" s="14"/>
      <c r="P718" s="12" t="s">
        <v>26</v>
      </c>
      <c r="Q718" s="14"/>
      <c r="R718" s="16" t="s">
        <v>32</v>
      </c>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c r="HT718" s="22"/>
      <c r="HU718" s="22"/>
      <c r="HV718" s="22"/>
      <c r="HW718" s="22"/>
      <c r="HX718" s="22"/>
      <c r="HY718" s="22"/>
      <c r="HZ718" s="22"/>
      <c r="IA718" s="22"/>
      <c r="IB718" s="22"/>
      <c r="IC718" s="22"/>
      <c r="ID718" s="22"/>
      <c r="IE718" s="22"/>
      <c r="IF718" s="22"/>
      <c r="IG718" s="22"/>
      <c r="IH718" s="22"/>
      <c r="II718" s="22"/>
      <c r="IJ718" s="22"/>
      <c r="IK718" s="22"/>
      <c r="IL718" s="22"/>
      <c r="IM718" s="22"/>
      <c r="IN718" s="22"/>
      <c r="IO718" s="22"/>
      <c r="IP718" s="22"/>
      <c r="IQ718" s="22"/>
      <c r="IR718" s="22"/>
      <c r="IS718" s="22"/>
      <c r="IT718" s="22"/>
      <c r="IU718" s="22"/>
    </row>
    <row r="719" spans="1:255" s="21" customFormat="1" ht="32.4" customHeight="1" x14ac:dyDescent="0.3">
      <c r="A719" s="89" t="s">
        <v>311</v>
      </c>
      <c r="B719" s="36" t="s">
        <v>5176</v>
      </c>
      <c r="C719" s="19" t="s">
        <v>414</v>
      </c>
      <c r="D719" s="61">
        <v>72000</v>
      </c>
      <c r="E719" s="61">
        <v>72000</v>
      </c>
      <c r="F719" s="67"/>
      <c r="G719" s="61">
        <v>72000</v>
      </c>
      <c r="H719" s="14">
        <v>0</v>
      </c>
      <c r="I719" s="32" t="s">
        <v>53</v>
      </c>
      <c r="J719" s="32"/>
      <c r="K719" s="12"/>
      <c r="L719" s="67"/>
      <c r="M719" s="24"/>
      <c r="N719" s="14">
        <v>0</v>
      </c>
      <c r="O719" s="14"/>
      <c r="P719" s="12" t="s">
        <v>26</v>
      </c>
      <c r="Q719" s="14"/>
      <c r="R719" s="16" t="s">
        <v>32</v>
      </c>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c r="HT719" s="22"/>
      <c r="HU719" s="22"/>
      <c r="HV719" s="22"/>
      <c r="HW719" s="22"/>
      <c r="HX719" s="22"/>
      <c r="HY719" s="22"/>
      <c r="HZ719" s="22"/>
      <c r="IA719" s="22"/>
      <c r="IB719" s="22"/>
      <c r="IC719" s="22"/>
      <c r="ID719" s="22"/>
      <c r="IE719" s="22"/>
      <c r="IF719" s="22"/>
      <c r="IG719" s="22"/>
      <c r="IH719" s="22"/>
      <c r="II719" s="22"/>
      <c r="IJ719" s="22"/>
      <c r="IK719" s="22"/>
      <c r="IL719" s="22"/>
      <c r="IM719" s="22"/>
      <c r="IN719" s="22"/>
      <c r="IO719" s="22"/>
      <c r="IP719" s="22"/>
      <c r="IQ719" s="22"/>
      <c r="IR719" s="22"/>
      <c r="IS719" s="22"/>
      <c r="IT719" s="22"/>
      <c r="IU719" s="22"/>
    </row>
    <row r="720" spans="1:255" s="21" customFormat="1" ht="32.4" customHeight="1" x14ac:dyDescent="0.3">
      <c r="A720" s="89" t="s">
        <v>311</v>
      </c>
      <c r="B720" s="36" t="s">
        <v>5177</v>
      </c>
      <c r="C720" s="19" t="s">
        <v>414</v>
      </c>
      <c r="D720" s="61">
        <v>912000</v>
      </c>
      <c r="E720" s="60">
        <v>912000</v>
      </c>
      <c r="F720" s="67"/>
      <c r="G720" s="60">
        <v>72000</v>
      </c>
      <c r="H720" s="14">
        <v>0</v>
      </c>
      <c r="I720" s="32" t="s">
        <v>53</v>
      </c>
      <c r="J720" s="32"/>
      <c r="K720" s="12"/>
      <c r="L720" s="67"/>
      <c r="M720" s="24"/>
      <c r="N720" s="14">
        <v>0</v>
      </c>
      <c r="O720" s="14"/>
      <c r="P720" s="12" t="s">
        <v>26</v>
      </c>
      <c r="Q720" s="14"/>
      <c r="R720" s="16" t="s">
        <v>32</v>
      </c>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22"/>
      <c r="FC720" s="22"/>
      <c r="FD720" s="22"/>
      <c r="FE720" s="22"/>
      <c r="FF720" s="22"/>
      <c r="FG720" s="22"/>
      <c r="FH720" s="22"/>
      <c r="FI720" s="22"/>
      <c r="FJ720" s="22"/>
      <c r="FK720" s="22"/>
      <c r="FL720" s="22"/>
      <c r="FM720" s="22"/>
      <c r="FN720" s="22"/>
      <c r="FO720" s="22"/>
      <c r="FP720" s="22"/>
      <c r="FQ720" s="22"/>
      <c r="FR720" s="22"/>
      <c r="FS720" s="22"/>
      <c r="FT720" s="22"/>
      <c r="FU720" s="22"/>
      <c r="FV720" s="22"/>
      <c r="FW720" s="22"/>
      <c r="FX720" s="22"/>
      <c r="FY720" s="22"/>
      <c r="FZ720" s="22"/>
      <c r="GA720" s="22"/>
      <c r="GB720" s="22"/>
      <c r="GC720" s="22"/>
      <c r="GD720" s="22"/>
      <c r="GE720" s="22"/>
      <c r="GF720" s="22"/>
      <c r="GG720" s="22"/>
      <c r="GH720" s="22"/>
      <c r="GI720" s="22"/>
      <c r="GJ720" s="22"/>
      <c r="GK720" s="22"/>
      <c r="GL720" s="22"/>
      <c r="GM720" s="22"/>
      <c r="GN720" s="22"/>
      <c r="GO720" s="22"/>
      <c r="GP720" s="22"/>
      <c r="GQ720" s="22"/>
      <c r="GR720" s="22"/>
      <c r="GS720" s="22"/>
      <c r="GT720" s="22"/>
      <c r="GU720" s="22"/>
      <c r="GV720" s="22"/>
      <c r="GW720" s="22"/>
      <c r="GX720" s="22"/>
      <c r="GY720" s="22"/>
      <c r="GZ720" s="22"/>
      <c r="HA720" s="22"/>
      <c r="HB720" s="22"/>
      <c r="HC720" s="22"/>
      <c r="HD720" s="22"/>
      <c r="HE720" s="22"/>
      <c r="HF720" s="22"/>
      <c r="HG720" s="22"/>
      <c r="HH720" s="22"/>
      <c r="HI720" s="22"/>
      <c r="HJ720" s="22"/>
      <c r="HK720" s="22"/>
      <c r="HL720" s="22"/>
      <c r="HM720" s="22"/>
      <c r="HN720" s="22"/>
      <c r="HO720" s="22"/>
      <c r="HP720" s="22"/>
      <c r="HQ720" s="22"/>
      <c r="HR720" s="22"/>
      <c r="HS720" s="22"/>
      <c r="HT720" s="22"/>
      <c r="HU720" s="22"/>
      <c r="HV720" s="22"/>
      <c r="HW720" s="22"/>
      <c r="HX720" s="22"/>
      <c r="HY720" s="22"/>
      <c r="HZ720" s="22"/>
      <c r="IA720" s="22"/>
      <c r="IB720" s="22"/>
      <c r="IC720" s="22"/>
      <c r="ID720" s="22"/>
      <c r="IE720" s="22"/>
      <c r="IF720" s="22"/>
      <c r="IG720" s="22"/>
      <c r="IH720" s="22"/>
      <c r="II720" s="22"/>
      <c r="IJ720" s="22"/>
      <c r="IK720" s="22"/>
      <c r="IL720" s="22"/>
      <c r="IM720" s="22"/>
      <c r="IN720" s="22"/>
      <c r="IO720" s="22"/>
      <c r="IP720" s="22"/>
      <c r="IQ720" s="22"/>
      <c r="IR720" s="22"/>
      <c r="IS720" s="22"/>
      <c r="IT720" s="22"/>
      <c r="IU720" s="22"/>
    </row>
    <row r="721" spans="1:255" s="21" customFormat="1" ht="32.4" customHeight="1" x14ac:dyDescent="0.3">
      <c r="A721" s="89" t="s">
        <v>4892</v>
      </c>
      <c r="B721" s="36" t="s">
        <v>5178</v>
      </c>
      <c r="C721" s="19" t="s">
        <v>414</v>
      </c>
      <c r="D721" s="61">
        <v>72000</v>
      </c>
      <c r="E721" s="60">
        <v>72000</v>
      </c>
      <c r="F721" s="67"/>
      <c r="G721" s="60">
        <v>72000</v>
      </c>
      <c r="H721" s="14">
        <v>0</v>
      </c>
      <c r="I721" s="32" t="s">
        <v>53</v>
      </c>
      <c r="J721" s="32"/>
      <c r="K721" s="12"/>
      <c r="L721" s="67"/>
      <c r="M721" s="24"/>
      <c r="N721" s="14">
        <v>0</v>
      </c>
      <c r="O721" s="14"/>
      <c r="P721" s="12" t="s">
        <v>26</v>
      </c>
      <c r="Q721" s="14"/>
      <c r="R721" s="16" t="s">
        <v>32</v>
      </c>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22"/>
      <c r="FC721" s="22"/>
      <c r="FD721" s="22"/>
      <c r="FE721" s="22"/>
      <c r="FF721" s="22"/>
      <c r="FG721" s="22"/>
      <c r="FH721" s="22"/>
      <c r="FI721" s="22"/>
      <c r="FJ721" s="22"/>
      <c r="FK721" s="22"/>
      <c r="FL721" s="22"/>
      <c r="FM721" s="22"/>
      <c r="FN721" s="22"/>
      <c r="FO721" s="22"/>
      <c r="FP721" s="22"/>
      <c r="FQ721" s="22"/>
      <c r="FR721" s="22"/>
      <c r="FS721" s="22"/>
      <c r="FT721" s="22"/>
      <c r="FU721" s="22"/>
      <c r="FV721" s="22"/>
      <c r="FW721" s="22"/>
      <c r="FX721" s="22"/>
      <c r="FY721" s="22"/>
      <c r="FZ721" s="22"/>
      <c r="GA721" s="22"/>
      <c r="GB721" s="22"/>
      <c r="GC721" s="22"/>
      <c r="GD721" s="22"/>
      <c r="GE721" s="22"/>
      <c r="GF721" s="22"/>
      <c r="GG721" s="22"/>
      <c r="GH721" s="22"/>
      <c r="GI721" s="22"/>
      <c r="GJ721" s="22"/>
      <c r="GK721" s="22"/>
      <c r="GL721" s="22"/>
      <c r="GM721" s="22"/>
      <c r="GN721" s="22"/>
      <c r="GO721" s="22"/>
      <c r="GP721" s="22"/>
      <c r="GQ721" s="22"/>
      <c r="GR721" s="22"/>
      <c r="GS721" s="22"/>
      <c r="GT721" s="22"/>
      <c r="GU721" s="22"/>
      <c r="GV721" s="22"/>
      <c r="GW721" s="22"/>
      <c r="GX721" s="22"/>
      <c r="GY721" s="22"/>
      <c r="GZ721" s="22"/>
      <c r="HA721" s="22"/>
      <c r="HB721" s="22"/>
      <c r="HC721" s="22"/>
      <c r="HD721" s="22"/>
      <c r="HE721" s="22"/>
      <c r="HF721" s="22"/>
      <c r="HG721" s="22"/>
      <c r="HH721" s="22"/>
      <c r="HI721" s="22"/>
      <c r="HJ721" s="22"/>
      <c r="HK721" s="22"/>
      <c r="HL721" s="22"/>
      <c r="HM721" s="22"/>
      <c r="HN721" s="22"/>
      <c r="HO721" s="22"/>
      <c r="HP721" s="22"/>
      <c r="HQ721" s="22"/>
      <c r="HR721" s="22"/>
      <c r="HS721" s="22"/>
      <c r="HT721" s="22"/>
      <c r="HU721" s="22"/>
      <c r="HV721" s="22"/>
      <c r="HW721" s="22"/>
      <c r="HX721" s="22"/>
      <c r="HY721" s="22"/>
      <c r="HZ721" s="22"/>
      <c r="IA721" s="22"/>
      <c r="IB721" s="22"/>
      <c r="IC721" s="22"/>
      <c r="ID721" s="22"/>
      <c r="IE721" s="22"/>
      <c r="IF721" s="22"/>
      <c r="IG721" s="22"/>
      <c r="IH721" s="22"/>
      <c r="II721" s="22"/>
      <c r="IJ721" s="22"/>
      <c r="IK721" s="22"/>
      <c r="IL721" s="22"/>
      <c r="IM721" s="22"/>
      <c r="IN721" s="22"/>
      <c r="IO721" s="22"/>
      <c r="IP721" s="22"/>
      <c r="IQ721" s="22"/>
      <c r="IR721" s="22"/>
      <c r="IS721" s="22"/>
      <c r="IT721" s="22"/>
      <c r="IU721" s="22"/>
    </row>
    <row r="722" spans="1:255" s="21" customFormat="1" ht="32.4" customHeight="1" x14ac:dyDescent="0.3">
      <c r="A722" s="89" t="s">
        <v>331</v>
      </c>
      <c r="B722" s="36" t="s">
        <v>5179</v>
      </c>
      <c r="C722" s="19" t="s">
        <v>414</v>
      </c>
      <c r="D722" s="68">
        <v>72000</v>
      </c>
      <c r="E722" s="68">
        <v>72000</v>
      </c>
      <c r="F722" s="67"/>
      <c r="G722" s="68">
        <v>72000</v>
      </c>
      <c r="H722" s="14">
        <v>0</v>
      </c>
      <c r="I722" s="32" t="s">
        <v>53</v>
      </c>
      <c r="J722" s="32"/>
      <c r="K722" s="12"/>
      <c r="L722" s="67"/>
      <c r="M722" s="24"/>
      <c r="N722" s="14">
        <v>0</v>
      </c>
      <c r="O722" s="14"/>
      <c r="P722" s="12" t="s">
        <v>26</v>
      </c>
      <c r="Q722" s="14"/>
      <c r="R722" s="16" t="s">
        <v>32</v>
      </c>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22"/>
      <c r="FC722" s="22"/>
      <c r="FD722" s="22"/>
      <c r="FE722" s="22"/>
      <c r="FF722" s="22"/>
      <c r="FG722" s="22"/>
      <c r="FH722" s="22"/>
      <c r="FI722" s="22"/>
      <c r="FJ722" s="22"/>
      <c r="FK722" s="22"/>
      <c r="FL722" s="22"/>
      <c r="FM722" s="22"/>
      <c r="FN722" s="22"/>
      <c r="FO722" s="22"/>
      <c r="FP722" s="22"/>
      <c r="FQ722" s="22"/>
      <c r="FR722" s="22"/>
      <c r="FS722" s="22"/>
      <c r="FT722" s="22"/>
      <c r="FU722" s="22"/>
      <c r="FV722" s="22"/>
      <c r="FW722" s="22"/>
      <c r="FX722" s="22"/>
      <c r="FY722" s="22"/>
      <c r="FZ722" s="22"/>
      <c r="GA722" s="22"/>
      <c r="GB722" s="22"/>
      <c r="GC722" s="22"/>
      <c r="GD722" s="22"/>
      <c r="GE722" s="22"/>
      <c r="GF722" s="22"/>
      <c r="GG722" s="22"/>
      <c r="GH722" s="22"/>
      <c r="GI722" s="22"/>
      <c r="GJ722" s="22"/>
      <c r="GK722" s="22"/>
      <c r="GL722" s="22"/>
      <c r="GM722" s="22"/>
      <c r="GN722" s="22"/>
      <c r="GO722" s="22"/>
      <c r="GP722" s="22"/>
      <c r="GQ722" s="22"/>
      <c r="GR722" s="22"/>
      <c r="GS722" s="22"/>
      <c r="GT722" s="22"/>
      <c r="GU722" s="22"/>
      <c r="GV722" s="22"/>
      <c r="GW722" s="22"/>
      <c r="GX722" s="22"/>
      <c r="GY722" s="22"/>
      <c r="GZ722" s="22"/>
      <c r="HA722" s="22"/>
      <c r="HB722" s="22"/>
      <c r="HC722" s="22"/>
      <c r="HD722" s="22"/>
      <c r="HE722" s="22"/>
      <c r="HF722" s="22"/>
      <c r="HG722" s="22"/>
      <c r="HH722" s="22"/>
      <c r="HI722" s="22"/>
      <c r="HJ722" s="22"/>
      <c r="HK722" s="22"/>
      <c r="HL722" s="22"/>
      <c r="HM722" s="22"/>
      <c r="HN722" s="22"/>
      <c r="HO722" s="22"/>
      <c r="HP722" s="22"/>
      <c r="HQ722" s="22"/>
      <c r="HR722" s="22"/>
      <c r="HS722" s="22"/>
      <c r="HT722" s="22"/>
      <c r="HU722" s="22"/>
      <c r="HV722" s="22"/>
      <c r="HW722" s="22"/>
      <c r="HX722" s="22"/>
      <c r="HY722" s="22"/>
      <c r="HZ722" s="22"/>
      <c r="IA722" s="22"/>
      <c r="IB722" s="22"/>
      <c r="IC722" s="22"/>
      <c r="ID722" s="22"/>
      <c r="IE722" s="22"/>
      <c r="IF722" s="22"/>
      <c r="IG722" s="22"/>
      <c r="IH722" s="22"/>
      <c r="II722" s="22"/>
      <c r="IJ722" s="22"/>
      <c r="IK722" s="22"/>
      <c r="IL722" s="22"/>
      <c r="IM722" s="22"/>
      <c r="IN722" s="22"/>
      <c r="IO722" s="22"/>
      <c r="IP722" s="22"/>
      <c r="IQ722" s="22"/>
      <c r="IR722" s="22"/>
      <c r="IS722" s="22"/>
      <c r="IT722" s="22"/>
      <c r="IU722" s="22"/>
    </row>
    <row r="723" spans="1:255" s="21" customFormat="1" ht="32.4" customHeight="1" x14ac:dyDescent="0.3">
      <c r="A723" s="89" t="s">
        <v>331</v>
      </c>
      <c r="B723" s="36" t="s">
        <v>5180</v>
      </c>
      <c r="C723" s="19" t="s">
        <v>414</v>
      </c>
      <c r="D723" s="68">
        <v>72000</v>
      </c>
      <c r="E723" s="68">
        <v>72000</v>
      </c>
      <c r="F723" s="67"/>
      <c r="G723" s="68">
        <v>72000</v>
      </c>
      <c r="H723" s="14">
        <v>0</v>
      </c>
      <c r="I723" s="32" t="s">
        <v>53</v>
      </c>
      <c r="J723" s="32"/>
      <c r="K723" s="12"/>
      <c r="L723" s="67"/>
      <c r="M723" s="24"/>
      <c r="N723" s="14">
        <v>0</v>
      </c>
      <c r="O723" s="14"/>
      <c r="P723" s="12" t="s">
        <v>26</v>
      </c>
      <c r="Q723" s="14"/>
      <c r="R723" s="16" t="s">
        <v>32</v>
      </c>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2"/>
      <c r="EW723" s="22"/>
      <c r="EX723" s="22"/>
      <c r="EY723" s="22"/>
      <c r="EZ723" s="22"/>
      <c r="FA723" s="22"/>
      <c r="FB723" s="22"/>
      <c r="FC723" s="22"/>
      <c r="FD723" s="22"/>
      <c r="FE723" s="22"/>
      <c r="FF723" s="22"/>
      <c r="FG723" s="22"/>
      <c r="FH723" s="22"/>
      <c r="FI723" s="22"/>
      <c r="FJ723" s="22"/>
      <c r="FK723" s="22"/>
      <c r="FL723" s="22"/>
      <c r="FM723" s="22"/>
      <c r="FN723" s="22"/>
      <c r="FO723" s="22"/>
      <c r="FP723" s="22"/>
      <c r="FQ723" s="22"/>
      <c r="FR723" s="22"/>
      <c r="FS723" s="22"/>
      <c r="FT723" s="22"/>
      <c r="FU723" s="22"/>
      <c r="FV723" s="22"/>
      <c r="FW723" s="22"/>
      <c r="FX723" s="22"/>
      <c r="FY723" s="22"/>
      <c r="FZ723" s="22"/>
      <c r="GA723" s="22"/>
      <c r="GB723" s="22"/>
      <c r="GC723" s="22"/>
      <c r="GD723" s="22"/>
      <c r="GE723" s="22"/>
      <c r="GF723" s="22"/>
      <c r="GG723" s="22"/>
      <c r="GH723" s="22"/>
      <c r="GI723" s="22"/>
      <c r="GJ723" s="22"/>
      <c r="GK723" s="22"/>
      <c r="GL723" s="22"/>
      <c r="GM723" s="22"/>
      <c r="GN723" s="22"/>
      <c r="GO723" s="22"/>
      <c r="GP723" s="22"/>
      <c r="GQ723" s="22"/>
      <c r="GR723" s="22"/>
      <c r="GS723" s="22"/>
      <c r="GT723" s="22"/>
      <c r="GU723" s="22"/>
      <c r="GV723" s="22"/>
      <c r="GW723" s="22"/>
      <c r="GX723" s="22"/>
      <c r="GY723" s="22"/>
      <c r="GZ723" s="22"/>
      <c r="HA723" s="22"/>
      <c r="HB723" s="22"/>
      <c r="HC723" s="22"/>
      <c r="HD723" s="22"/>
      <c r="HE723" s="22"/>
      <c r="HF723" s="22"/>
      <c r="HG723" s="22"/>
      <c r="HH723" s="22"/>
      <c r="HI723" s="22"/>
      <c r="HJ723" s="22"/>
      <c r="HK723" s="22"/>
      <c r="HL723" s="22"/>
      <c r="HM723" s="22"/>
      <c r="HN723" s="22"/>
      <c r="HO723" s="22"/>
      <c r="HP723" s="22"/>
      <c r="HQ723" s="22"/>
      <c r="HR723" s="22"/>
      <c r="HS723" s="22"/>
      <c r="HT723" s="22"/>
      <c r="HU723" s="22"/>
      <c r="HV723" s="22"/>
      <c r="HW723" s="22"/>
      <c r="HX723" s="22"/>
      <c r="HY723" s="22"/>
      <c r="HZ723" s="22"/>
      <c r="IA723" s="22"/>
      <c r="IB723" s="22"/>
      <c r="IC723" s="22"/>
      <c r="ID723" s="22"/>
      <c r="IE723" s="22"/>
      <c r="IF723" s="22"/>
      <c r="IG723" s="22"/>
      <c r="IH723" s="22"/>
      <c r="II723" s="22"/>
      <c r="IJ723" s="22"/>
      <c r="IK723" s="22"/>
      <c r="IL723" s="22"/>
      <c r="IM723" s="22"/>
      <c r="IN723" s="22"/>
      <c r="IO723" s="22"/>
      <c r="IP723" s="22"/>
      <c r="IQ723" s="22"/>
      <c r="IR723" s="22"/>
      <c r="IS723" s="22"/>
      <c r="IT723" s="22"/>
      <c r="IU723" s="22"/>
    </row>
    <row r="724" spans="1:255" s="21" customFormat="1" ht="32.4" customHeight="1" x14ac:dyDescent="0.3">
      <c r="A724" s="89" t="s">
        <v>331</v>
      </c>
      <c r="B724" s="36" t="s">
        <v>5181</v>
      </c>
      <c r="C724" s="19" t="s">
        <v>414</v>
      </c>
      <c r="D724" s="61">
        <v>72000</v>
      </c>
      <c r="E724" s="60">
        <v>72000</v>
      </c>
      <c r="F724" s="67"/>
      <c r="G724" s="60">
        <v>72000</v>
      </c>
      <c r="H724" s="14">
        <v>0</v>
      </c>
      <c r="I724" s="32" t="s">
        <v>53</v>
      </c>
      <c r="J724" s="32"/>
      <c r="K724" s="12"/>
      <c r="L724" s="67"/>
      <c r="M724" s="24"/>
      <c r="N724" s="14">
        <v>0</v>
      </c>
      <c r="O724" s="14"/>
      <c r="P724" s="12" t="s">
        <v>26</v>
      </c>
      <c r="Q724" s="14"/>
      <c r="R724" s="16" t="s">
        <v>32</v>
      </c>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2"/>
      <c r="EW724" s="22"/>
      <c r="EX724" s="22"/>
      <c r="EY724" s="22"/>
      <c r="EZ724" s="22"/>
      <c r="FA724" s="22"/>
      <c r="FB724" s="22"/>
      <c r="FC724" s="22"/>
      <c r="FD724" s="22"/>
      <c r="FE724" s="22"/>
      <c r="FF724" s="22"/>
      <c r="FG724" s="22"/>
      <c r="FH724" s="22"/>
      <c r="FI724" s="22"/>
      <c r="FJ724" s="22"/>
      <c r="FK724" s="22"/>
      <c r="FL724" s="22"/>
      <c r="FM724" s="22"/>
      <c r="FN724" s="22"/>
      <c r="FO724" s="22"/>
      <c r="FP724" s="22"/>
      <c r="FQ724" s="22"/>
      <c r="FR724" s="22"/>
      <c r="FS724" s="22"/>
      <c r="FT724" s="22"/>
      <c r="FU724" s="22"/>
      <c r="FV724" s="22"/>
      <c r="FW724" s="22"/>
      <c r="FX724" s="22"/>
      <c r="FY724" s="22"/>
      <c r="FZ724" s="22"/>
      <c r="GA724" s="22"/>
      <c r="GB724" s="22"/>
      <c r="GC724" s="22"/>
      <c r="GD724" s="22"/>
      <c r="GE724" s="22"/>
      <c r="GF724" s="22"/>
      <c r="GG724" s="22"/>
      <c r="GH724" s="22"/>
      <c r="GI724" s="22"/>
      <c r="GJ724" s="22"/>
      <c r="GK724" s="22"/>
      <c r="GL724" s="22"/>
      <c r="GM724" s="22"/>
      <c r="GN724" s="22"/>
      <c r="GO724" s="22"/>
      <c r="GP724" s="22"/>
      <c r="GQ724" s="22"/>
      <c r="GR724" s="22"/>
      <c r="GS724" s="22"/>
      <c r="GT724" s="22"/>
      <c r="GU724" s="22"/>
      <c r="GV724" s="22"/>
      <c r="GW724" s="22"/>
      <c r="GX724" s="22"/>
      <c r="GY724" s="22"/>
      <c r="GZ724" s="22"/>
      <c r="HA724" s="22"/>
      <c r="HB724" s="22"/>
      <c r="HC724" s="22"/>
      <c r="HD724" s="22"/>
      <c r="HE724" s="22"/>
      <c r="HF724" s="22"/>
      <c r="HG724" s="22"/>
      <c r="HH724" s="22"/>
      <c r="HI724" s="22"/>
      <c r="HJ724" s="22"/>
      <c r="HK724" s="22"/>
      <c r="HL724" s="22"/>
      <c r="HM724" s="22"/>
      <c r="HN724" s="22"/>
      <c r="HO724" s="22"/>
      <c r="HP724" s="22"/>
      <c r="HQ724" s="22"/>
      <c r="HR724" s="22"/>
      <c r="HS724" s="22"/>
      <c r="HT724" s="22"/>
      <c r="HU724" s="22"/>
      <c r="HV724" s="22"/>
      <c r="HW724" s="22"/>
      <c r="HX724" s="22"/>
      <c r="HY724" s="22"/>
      <c r="HZ724" s="22"/>
      <c r="IA724" s="22"/>
      <c r="IB724" s="22"/>
      <c r="IC724" s="22"/>
      <c r="ID724" s="22"/>
      <c r="IE724" s="22"/>
      <c r="IF724" s="22"/>
      <c r="IG724" s="22"/>
      <c r="IH724" s="22"/>
      <c r="II724" s="22"/>
      <c r="IJ724" s="22"/>
      <c r="IK724" s="22"/>
      <c r="IL724" s="22"/>
      <c r="IM724" s="22"/>
      <c r="IN724" s="22"/>
      <c r="IO724" s="22"/>
      <c r="IP724" s="22"/>
      <c r="IQ724" s="22"/>
      <c r="IR724" s="22"/>
      <c r="IS724" s="22"/>
      <c r="IT724" s="22"/>
      <c r="IU724" s="22"/>
    </row>
    <row r="725" spans="1:255" s="21" customFormat="1" ht="32.4" customHeight="1" x14ac:dyDescent="0.3">
      <c r="A725" s="89" t="s">
        <v>331</v>
      </c>
      <c r="B725" s="36" t="s">
        <v>5182</v>
      </c>
      <c r="C725" s="19" t="s">
        <v>414</v>
      </c>
      <c r="D725" s="61">
        <v>72000</v>
      </c>
      <c r="E725" s="60">
        <v>72000</v>
      </c>
      <c r="F725" s="67"/>
      <c r="G725" s="60">
        <v>984000</v>
      </c>
      <c r="H725" s="14">
        <v>0</v>
      </c>
      <c r="I725" s="32" t="s">
        <v>53</v>
      </c>
      <c r="J725" s="32"/>
      <c r="K725" s="12"/>
      <c r="L725" s="67"/>
      <c r="M725" s="24"/>
      <c r="N725" s="14">
        <v>0</v>
      </c>
      <c r="O725" s="14"/>
      <c r="P725" s="12" t="s">
        <v>26</v>
      </c>
      <c r="Q725" s="14"/>
      <c r="R725" s="16" t="s">
        <v>32</v>
      </c>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2"/>
      <c r="EW725" s="22"/>
      <c r="EX725" s="22"/>
      <c r="EY725" s="22"/>
      <c r="EZ725" s="22"/>
      <c r="FA725" s="22"/>
      <c r="FB725" s="22"/>
      <c r="FC725" s="22"/>
      <c r="FD725" s="22"/>
      <c r="FE725" s="22"/>
      <c r="FF725" s="22"/>
      <c r="FG725" s="22"/>
      <c r="FH725" s="22"/>
      <c r="FI725" s="22"/>
      <c r="FJ725" s="22"/>
      <c r="FK725" s="22"/>
      <c r="FL725" s="22"/>
      <c r="FM725" s="22"/>
      <c r="FN725" s="22"/>
      <c r="FO725" s="22"/>
      <c r="FP725" s="22"/>
      <c r="FQ725" s="22"/>
      <c r="FR725" s="22"/>
      <c r="FS725" s="22"/>
      <c r="FT725" s="22"/>
      <c r="FU725" s="22"/>
      <c r="FV725" s="22"/>
      <c r="FW725" s="22"/>
      <c r="FX725" s="22"/>
      <c r="FY725" s="22"/>
      <c r="FZ725" s="22"/>
      <c r="GA725" s="22"/>
      <c r="GB725" s="22"/>
      <c r="GC725" s="22"/>
      <c r="GD725" s="22"/>
      <c r="GE725" s="22"/>
      <c r="GF725" s="22"/>
      <c r="GG725" s="22"/>
      <c r="GH725" s="22"/>
      <c r="GI725" s="22"/>
      <c r="GJ725" s="22"/>
      <c r="GK725" s="22"/>
      <c r="GL725" s="22"/>
      <c r="GM725" s="22"/>
      <c r="GN725" s="22"/>
      <c r="GO725" s="22"/>
      <c r="GP725" s="22"/>
      <c r="GQ725" s="22"/>
      <c r="GR725" s="22"/>
      <c r="GS725" s="22"/>
      <c r="GT725" s="22"/>
      <c r="GU725" s="22"/>
      <c r="GV725" s="22"/>
      <c r="GW725" s="22"/>
      <c r="GX725" s="22"/>
      <c r="GY725" s="22"/>
      <c r="GZ725" s="22"/>
      <c r="HA725" s="22"/>
      <c r="HB725" s="22"/>
      <c r="HC725" s="22"/>
      <c r="HD725" s="22"/>
      <c r="HE725" s="22"/>
      <c r="HF725" s="22"/>
      <c r="HG725" s="22"/>
      <c r="HH725" s="22"/>
      <c r="HI725" s="22"/>
      <c r="HJ725" s="22"/>
      <c r="HK725" s="22"/>
      <c r="HL725" s="22"/>
      <c r="HM725" s="22"/>
      <c r="HN725" s="22"/>
      <c r="HO725" s="22"/>
      <c r="HP725" s="22"/>
      <c r="HQ725" s="22"/>
      <c r="HR725" s="22"/>
      <c r="HS725" s="22"/>
      <c r="HT725" s="22"/>
      <c r="HU725" s="22"/>
      <c r="HV725" s="22"/>
      <c r="HW725" s="22"/>
      <c r="HX725" s="22"/>
      <c r="HY725" s="22"/>
      <c r="HZ725" s="22"/>
      <c r="IA725" s="22"/>
      <c r="IB725" s="22"/>
      <c r="IC725" s="22"/>
      <c r="ID725" s="22"/>
      <c r="IE725" s="22"/>
      <c r="IF725" s="22"/>
      <c r="IG725" s="22"/>
      <c r="IH725" s="22"/>
      <c r="II725" s="22"/>
      <c r="IJ725" s="22"/>
      <c r="IK725" s="22"/>
      <c r="IL725" s="22"/>
      <c r="IM725" s="22"/>
      <c r="IN725" s="22"/>
      <c r="IO725" s="22"/>
      <c r="IP725" s="22"/>
      <c r="IQ725" s="22"/>
      <c r="IR725" s="22"/>
      <c r="IS725" s="22"/>
      <c r="IT725" s="22"/>
      <c r="IU725" s="22"/>
    </row>
    <row r="726" spans="1:255" s="21" customFormat="1" ht="32.4" customHeight="1" x14ac:dyDescent="0.3">
      <c r="A726" s="89" t="s">
        <v>331</v>
      </c>
      <c r="B726" s="36" t="s">
        <v>5183</v>
      </c>
      <c r="C726" s="19" t="s">
        <v>414</v>
      </c>
      <c r="D726" s="68">
        <v>72000</v>
      </c>
      <c r="E726" s="68">
        <v>72000</v>
      </c>
      <c r="F726" s="67"/>
      <c r="G726" s="68">
        <v>1992000</v>
      </c>
      <c r="H726" s="14">
        <v>0</v>
      </c>
      <c r="I726" s="32" t="s">
        <v>53</v>
      </c>
      <c r="J726" s="32"/>
      <c r="K726" s="12"/>
      <c r="L726" s="67"/>
      <c r="M726" s="24"/>
      <c r="N726" s="14">
        <v>0</v>
      </c>
      <c r="O726" s="14"/>
      <c r="P726" s="12" t="s">
        <v>26</v>
      </c>
      <c r="Q726" s="14"/>
      <c r="R726" s="16" t="s">
        <v>32</v>
      </c>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22"/>
      <c r="GF726" s="22"/>
      <c r="GG726" s="22"/>
      <c r="GH726" s="22"/>
      <c r="GI726" s="22"/>
      <c r="GJ726" s="22"/>
      <c r="GK726" s="22"/>
      <c r="GL726" s="22"/>
      <c r="GM726" s="22"/>
      <c r="GN726" s="22"/>
      <c r="GO726" s="22"/>
      <c r="GP726" s="22"/>
      <c r="GQ726" s="22"/>
      <c r="GR726" s="22"/>
      <c r="GS726" s="22"/>
      <c r="GT726" s="22"/>
      <c r="GU726" s="22"/>
      <c r="GV726" s="22"/>
      <c r="GW726" s="22"/>
      <c r="GX726" s="22"/>
      <c r="GY726" s="22"/>
      <c r="GZ726" s="22"/>
      <c r="HA726" s="22"/>
      <c r="HB726" s="22"/>
      <c r="HC726" s="22"/>
      <c r="HD726" s="22"/>
      <c r="HE726" s="22"/>
      <c r="HF726" s="22"/>
      <c r="HG726" s="22"/>
      <c r="HH726" s="22"/>
      <c r="HI726" s="22"/>
      <c r="HJ726" s="22"/>
      <c r="HK726" s="22"/>
      <c r="HL726" s="22"/>
      <c r="HM726" s="22"/>
      <c r="HN726" s="22"/>
      <c r="HO726" s="22"/>
      <c r="HP726" s="22"/>
      <c r="HQ726" s="22"/>
      <c r="HR726" s="22"/>
      <c r="HS726" s="22"/>
      <c r="HT726" s="22"/>
      <c r="HU726" s="22"/>
      <c r="HV726" s="22"/>
      <c r="HW726" s="22"/>
      <c r="HX726" s="22"/>
      <c r="HY726" s="22"/>
      <c r="HZ726" s="22"/>
      <c r="IA726" s="22"/>
      <c r="IB726" s="22"/>
      <c r="IC726" s="22"/>
      <c r="ID726" s="22"/>
      <c r="IE726" s="22"/>
      <c r="IF726" s="22"/>
      <c r="IG726" s="22"/>
      <c r="IH726" s="22"/>
      <c r="II726" s="22"/>
      <c r="IJ726" s="22"/>
      <c r="IK726" s="22"/>
      <c r="IL726" s="22"/>
      <c r="IM726" s="22"/>
      <c r="IN726" s="22"/>
      <c r="IO726" s="22"/>
      <c r="IP726" s="22"/>
      <c r="IQ726" s="22"/>
      <c r="IR726" s="22"/>
      <c r="IS726" s="22"/>
      <c r="IT726" s="22"/>
      <c r="IU726" s="22"/>
    </row>
    <row r="727" spans="1:255" s="21" customFormat="1" ht="32.4" customHeight="1" x14ac:dyDescent="0.3">
      <c r="A727" s="89" t="s">
        <v>331</v>
      </c>
      <c r="B727" s="36" t="s">
        <v>5184</v>
      </c>
      <c r="C727" s="19" t="s">
        <v>414</v>
      </c>
      <c r="D727" s="68">
        <v>72000</v>
      </c>
      <c r="E727" s="68">
        <v>72000</v>
      </c>
      <c r="F727" s="67"/>
      <c r="G727" s="68">
        <v>72000</v>
      </c>
      <c r="H727" s="14">
        <v>0</v>
      </c>
      <c r="I727" s="32" t="s">
        <v>53</v>
      </c>
      <c r="J727" s="32"/>
      <c r="K727" s="12"/>
      <c r="L727" s="67"/>
      <c r="M727" s="24"/>
      <c r="N727" s="14">
        <v>0</v>
      </c>
      <c r="O727" s="14"/>
      <c r="P727" s="12" t="s">
        <v>26</v>
      </c>
      <c r="Q727" s="14"/>
      <c r="R727" s="16" t="s">
        <v>32</v>
      </c>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22"/>
      <c r="GF727" s="22"/>
      <c r="GG727" s="22"/>
      <c r="GH727" s="22"/>
      <c r="GI727" s="22"/>
      <c r="GJ727" s="22"/>
      <c r="GK727" s="22"/>
      <c r="GL727" s="22"/>
      <c r="GM727" s="22"/>
      <c r="GN727" s="22"/>
      <c r="GO727" s="22"/>
      <c r="GP727" s="22"/>
      <c r="GQ727" s="22"/>
      <c r="GR727" s="22"/>
      <c r="GS727" s="22"/>
      <c r="GT727" s="22"/>
      <c r="GU727" s="22"/>
      <c r="GV727" s="22"/>
      <c r="GW727" s="22"/>
      <c r="GX727" s="22"/>
      <c r="GY727" s="22"/>
      <c r="GZ727" s="22"/>
      <c r="HA727" s="22"/>
      <c r="HB727" s="22"/>
      <c r="HC727" s="22"/>
      <c r="HD727" s="22"/>
      <c r="HE727" s="22"/>
      <c r="HF727" s="22"/>
      <c r="HG727" s="22"/>
      <c r="HH727" s="22"/>
      <c r="HI727" s="22"/>
      <c r="HJ727" s="22"/>
      <c r="HK727" s="22"/>
      <c r="HL727" s="22"/>
      <c r="HM727" s="22"/>
      <c r="HN727" s="22"/>
      <c r="HO727" s="22"/>
      <c r="HP727" s="22"/>
      <c r="HQ727" s="22"/>
      <c r="HR727" s="22"/>
      <c r="HS727" s="22"/>
      <c r="HT727" s="22"/>
      <c r="HU727" s="22"/>
      <c r="HV727" s="22"/>
      <c r="HW727" s="22"/>
      <c r="HX727" s="22"/>
      <c r="HY727" s="22"/>
      <c r="HZ727" s="22"/>
      <c r="IA727" s="22"/>
      <c r="IB727" s="22"/>
      <c r="IC727" s="22"/>
      <c r="ID727" s="22"/>
      <c r="IE727" s="22"/>
      <c r="IF727" s="22"/>
      <c r="IG727" s="22"/>
      <c r="IH727" s="22"/>
      <c r="II727" s="22"/>
      <c r="IJ727" s="22"/>
      <c r="IK727" s="22"/>
      <c r="IL727" s="22"/>
      <c r="IM727" s="22"/>
      <c r="IN727" s="22"/>
      <c r="IO727" s="22"/>
      <c r="IP727" s="22"/>
      <c r="IQ727" s="22"/>
      <c r="IR727" s="22"/>
      <c r="IS727" s="22"/>
      <c r="IT727" s="22"/>
      <c r="IU727" s="22"/>
    </row>
    <row r="728" spans="1:255" s="21" customFormat="1" ht="32.4" customHeight="1" x14ac:dyDescent="0.3">
      <c r="A728" s="89" t="s">
        <v>330</v>
      </c>
      <c r="B728" s="36" t="s">
        <v>5185</v>
      </c>
      <c r="C728" s="19" t="s">
        <v>414</v>
      </c>
      <c r="D728" s="61">
        <v>72000</v>
      </c>
      <c r="E728" s="60">
        <v>72000</v>
      </c>
      <c r="F728" s="67"/>
      <c r="G728" s="60">
        <v>1056000</v>
      </c>
      <c r="H728" s="14">
        <v>0</v>
      </c>
      <c r="I728" s="32" t="s">
        <v>53</v>
      </c>
      <c r="J728" s="32"/>
      <c r="K728" s="12"/>
      <c r="L728" s="67"/>
      <c r="M728" s="24"/>
      <c r="N728" s="14">
        <v>0</v>
      </c>
      <c r="O728" s="14"/>
      <c r="P728" s="12" t="s">
        <v>26</v>
      </c>
      <c r="Q728" s="14"/>
      <c r="R728" s="16" t="s">
        <v>32</v>
      </c>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22"/>
      <c r="FC728" s="22"/>
      <c r="FD728" s="22"/>
      <c r="FE728" s="22"/>
      <c r="FF728" s="22"/>
      <c r="FG728" s="22"/>
      <c r="FH728" s="22"/>
      <c r="FI728" s="22"/>
      <c r="FJ728" s="22"/>
      <c r="FK728" s="22"/>
      <c r="FL728" s="22"/>
      <c r="FM728" s="22"/>
      <c r="FN728" s="22"/>
      <c r="FO728" s="22"/>
      <c r="FP728" s="22"/>
      <c r="FQ728" s="22"/>
      <c r="FR728" s="22"/>
      <c r="FS728" s="22"/>
      <c r="FT728" s="22"/>
      <c r="FU728" s="22"/>
      <c r="FV728" s="22"/>
      <c r="FW728" s="22"/>
      <c r="FX728" s="22"/>
      <c r="FY728" s="22"/>
      <c r="FZ728" s="22"/>
      <c r="GA728" s="22"/>
      <c r="GB728" s="22"/>
      <c r="GC728" s="22"/>
      <c r="GD728" s="22"/>
      <c r="GE728" s="22"/>
      <c r="GF728" s="22"/>
      <c r="GG728" s="22"/>
      <c r="GH728" s="22"/>
      <c r="GI728" s="22"/>
      <c r="GJ728" s="22"/>
      <c r="GK728" s="22"/>
      <c r="GL728" s="22"/>
      <c r="GM728" s="22"/>
      <c r="GN728" s="22"/>
      <c r="GO728" s="22"/>
      <c r="GP728" s="22"/>
      <c r="GQ728" s="22"/>
      <c r="GR728" s="22"/>
      <c r="GS728" s="22"/>
      <c r="GT728" s="22"/>
      <c r="GU728" s="22"/>
      <c r="GV728" s="22"/>
      <c r="GW728" s="22"/>
      <c r="GX728" s="22"/>
      <c r="GY728" s="22"/>
      <c r="GZ728" s="22"/>
      <c r="HA728" s="22"/>
      <c r="HB728" s="22"/>
      <c r="HC728" s="22"/>
      <c r="HD728" s="22"/>
      <c r="HE728" s="22"/>
      <c r="HF728" s="22"/>
      <c r="HG728" s="22"/>
      <c r="HH728" s="22"/>
      <c r="HI728" s="22"/>
      <c r="HJ728" s="22"/>
      <c r="HK728" s="22"/>
      <c r="HL728" s="22"/>
      <c r="HM728" s="22"/>
      <c r="HN728" s="22"/>
      <c r="HO728" s="22"/>
      <c r="HP728" s="22"/>
      <c r="HQ728" s="22"/>
      <c r="HR728" s="22"/>
      <c r="HS728" s="22"/>
      <c r="HT728" s="22"/>
      <c r="HU728" s="22"/>
      <c r="HV728" s="22"/>
      <c r="HW728" s="22"/>
      <c r="HX728" s="22"/>
      <c r="HY728" s="22"/>
      <c r="HZ728" s="22"/>
      <c r="IA728" s="22"/>
      <c r="IB728" s="22"/>
      <c r="IC728" s="22"/>
      <c r="ID728" s="22"/>
      <c r="IE728" s="22"/>
      <c r="IF728" s="22"/>
      <c r="IG728" s="22"/>
      <c r="IH728" s="22"/>
      <c r="II728" s="22"/>
      <c r="IJ728" s="22"/>
      <c r="IK728" s="22"/>
      <c r="IL728" s="22"/>
      <c r="IM728" s="22"/>
      <c r="IN728" s="22"/>
      <c r="IO728" s="22"/>
      <c r="IP728" s="22"/>
      <c r="IQ728" s="22"/>
      <c r="IR728" s="22"/>
      <c r="IS728" s="22"/>
      <c r="IT728" s="22"/>
      <c r="IU728" s="22"/>
    </row>
    <row r="729" spans="1:255" s="21" customFormat="1" ht="32.4" customHeight="1" x14ac:dyDescent="0.3">
      <c r="A729" s="89" t="s">
        <v>5186</v>
      </c>
      <c r="B729" s="36" t="s">
        <v>5187</v>
      </c>
      <c r="C729" s="19" t="s">
        <v>414</v>
      </c>
      <c r="D729" s="62">
        <v>912000</v>
      </c>
      <c r="E729" s="62">
        <v>912000</v>
      </c>
      <c r="F729" s="18"/>
      <c r="G729" s="62">
        <v>72000</v>
      </c>
      <c r="H729" s="14">
        <v>0</v>
      </c>
      <c r="I729" s="32" t="s">
        <v>53</v>
      </c>
      <c r="J729" s="32"/>
      <c r="K729" s="12"/>
      <c r="L729" s="32"/>
      <c r="M729" s="24"/>
      <c r="N729" s="14">
        <v>0</v>
      </c>
      <c r="O729" s="14"/>
      <c r="P729" s="12" t="s">
        <v>26</v>
      </c>
      <c r="Q729" s="14"/>
      <c r="R729" s="16" t="s">
        <v>32</v>
      </c>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22"/>
      <c r="FC729" s="22"/>
      <c r="FD729" s="22"/>
      <c r="FE729" s="22"/>
      <c r="FF729" s="22"/>
      <c r="FG729" s="22"/>
      <c r="FH729" s="22"/>
      <c r="FI729" s="22"/>
      <c r="FJ729" s="22"/>
      <c r="FK729" s="22"/>
      <c r="FL729" s="22"/>
      <c r="FM729" s="22"/>
      <c r="FN729" s="22"/>
      <c r="FO729" s="22"/>
      <c r="FP729" s="22"/>
      <c r="FQ729" s="22"/>
      <c r="FR729" s="22"/>
      <c r="FS729" s="22"/>
      <c r="FT729" s="22"/>
      <c r="FU729" s="22"/>
      <c r="FV729" s="22"/>
      <c r="FW729" s="22"/>
      <c r="FX729" s="22"/>
      <c r="FY729" s="22"/>
      <c r="FZ729" s="22"/>
      <c r="GA729" s="22"/>
      <c r="GB729" s="22"/>
      <c r="GC729" s="22"/>
      <c r="GD729" s="22"/>
      <c r="GE729" s="22"/>
      <c r="GF729" s="22"/>
      <c r="GG729" s="22"/>
      <c r="GH729" s="22"/>
      <c r="GI729" s="22"/>
      <c r="GJ729" s="22"/>
      <c r="GK729" s="22"/>
      <c r="GL729" s="22"/>
      <c r="GM729" s="22"/>
      <c r="GN729" s="22"/>
      <c r="GO729" s="22"/>
      <c r="GP729" s="22"/>
      <c r="GQ729" s="22"/>
      <c r="GR729" s="22"/>
      <c r="GS729" s="22"/>
      <c r="GT729" s="22"/>
      <c r="GU729" s="22"/>
      <c r="GV729" s="22"/>
      <c r="GW729" s="22"/>
      <c r="GX729" s="22"/>
      <c r="GY729" s="22"/>
      <c r="GZ729" s="22"/>
      <c r="HA729" s="22"/>
      <c r="HB729" s="22"/>
      <c r="HC729" s="22"/>
      <c r="HD729" s="22"/>
      <c r="HE729" s="22"/>
      <c r="HF729" s="22"/>
      <c r="HG729" s="22"/>
      <c r="HH729" s="22"/>
      <c r="HI729" s="22"/>
      <c r="HJ729" s="22"/>
      <c r="HK729" s="22"/>
      <c r="HL729" s="22"/>
      <c r="HM729" s="22"/>
      <c r="HN729" s="22"/>
      <c r="HO729" s="22"/>
      <c r="HP729" s="22"/>
      <c r="HQ729" s="22"/>
      <c r="HR729" s="22"/>
      <c r="HS729" s="22"/>
      <c r="HT729" s="22"/>
      <c r="HU729" s="22"/>
      <c r="HV729" s="22"/>
      <c r="HW729" s="22"/>
      <c r="HX729" s="22"/>
      <c r="HY729" s="22"/>
      <c r="HZ729" s="22"/>
      <c r="IA729" s="22"/>
      <c r="IB729" s="22"/>
      <c r="IC729" s="22"/>
      <c r="ID729" s="22"/>
      <c r="IE729" s="22"/>
      <c r="IF729" s="22"/>
      <c r="IG729" s="22"/>
      <c r="IH729" s="22"/>
      <c r="II729" s="22"/>
      <c r="IJ729" s="22"/>
      <c r="IK729" s="22"/>
      <c r="IL729" s="22"/>
      <c r="IM729" s="22"/>
      <c r="IN729" s="22"/>
      <c r="IO729" s="22"/>
      <c r="IP729" s="22"/>
      <c r="IQ729" s="22"/>
      <c r="IR729" s="22"/>
      <c r="IS729" s="22"/>
      <c r="IT729" s="22"/>
      <c r="IU729" s="22"/>
    </row>
    <row r="730" spans="1:255" s="21" customFormat="1" ht="32.4" customHeight="1" x14ac:dyDescent="0.3">
      <c r="A730" s="89" t="s">
        <v>310</v>
      </c>
      <c r="B730" s="36" t="s">
        <v>5188</v>
      </c>
      <c r="C730" s="19" t="s">
        <v>414</v>
      </c>
      <c r="D730" s="68">
        <v>72000</v>
      </c>
      <c r="E730" s="68">
        <v>72000</v>
      </c>
      <c r="F730" s="67"/>
      <c r="G730" s="68">
        <v>72000</v>
      </c>
      <c r="H730" s="14">
        <v>0</v>
      </c>
      <c r="I730" s="32" t="s">
        <v>53</v>
      </c>
      <c r="J730" s="32"/>
      <c r="K730" s="12"/>
      <c r="L730" s="67"/>
      <c r="M730" s="24"/>
      <c r="N730" s="14">
        <v>0</v>
      </c>
      <c r="O730" s="14"/>
      <c r="P730" s="12" t="s">
        <v>26</v>
      </c>
      <c r="Q730" s="14"/>
      <c r="R730" s="16" t="s">
        <v>32</v>
      </c>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22"/>
      <c r="FC730" s="22"/>
      <c r="FD730" s="22"/>
      <c r="FE730" s="22"/>
      <c r="FF730" s="22"/>
      <c r="FG730" s="22"/>
      <c r="FH730" s="22"/>
      <c r="FI730" s="22"/>
      <c r="FJ730" s="22"/>
      <c r="FK730" s="22"/>
      <c r="FL730" s="22"/>
      <c r="FM730" s="22"/>
      <c r="FN730" s="22"/>
      <c r="FO730" s="22"/>
      <c r="FP730" s="22"/>
      <c r="FQ730" s="22"/>
      <c r="FR730" s="22"/>
      <c r="FS730" s="22"/>
      <c r="FT730" s="22"/>
      <c r="FU730" s="22"/>
      <c r="FV730" s="22"/>
      <c r="FW730" s="22"/>
      <c r="FX730" s="22"/>
      <c r="FY730" s="22"/>
      <c r="FZ730" s="22"/>
      <c r="GA730" s="22"/>
      <c r="GB730" s="22"/>
      <c r="GC730" s="22"/>
      <c r="GD730" s="22"/>
      <c r="GE730" s="22"/>
      <c r="GF730" s="22"/>
      <c r="GG730" s="22"/>
      <c r="GH730" s="22"/>
      <c r="GI730" s="22"/>
      <c r="GJ730" s="22"/>
      <c r="GK730" s="22"/>
      <c r="GL730" s="22"/>
      <c r="GM730" s="22"/>
      <c r="GN730" s="22"/>
      <c r="GO730" s="22"/>
      <c r="GP730" s="22"/>
      <c r="GQ730" s="22"/>
      <c r="GR730" s="22"/>
      <c r="GS730" s="22"/>
      <c r="GT730" s="22"/>
      <c r="GU730" s="22"/>
      <c r="GV730" s="22"/>
      <c r="GW730" s="22"/>
      <c r="GX730" s="22"/>
      <c r="GY730" s="22"/>
      <c r="GZ730" s="22"/>
      <c r="HA730" s="22"/>
      <c r="HB730" s="22"/>
      <c r="HC730" s="22"/>
      <c r="HD730" s="22"/>
      <c r="HE730" s="22"/>
      <c r="HF730" s="22"/>
      <c r="HG730" s="22"/>
      <c r="HH730" s="22"/>
      <c r="HI730" s="22"/>
      <c r="HJ730" s="22"/>
      <c r="HK730" s="22"/>
      <c r="HL730" s="22"/>
      <c r="HM730" s="22"/>
      <c r="HN730" s="22"/>
      <c r="HO730" s="22"/>
      <c r="HP730" s="22"/>
      <c r="HQ730" s="22"/>
      <c r="HR730" s="22"/>
      <c r="HS730" s="22"/>
      <c r="HT730" s="22"/>
      <c r="HU730" s="22"/>
      <c r="HV730" s="22"/>
      <c r="HW730" s="22"/>
      <c r="HX730" s="22"/>
      <c r="HY730" s="22"/>
      <c r="HZ730" s="22"/>
      <c r="IA730" s="22"/>
      <c r="IB730" s="22"/>
      <c r="IC730" s="22"/>
      <c r="ID730" s="22"/>
      <c r="IE730" s="22"/>
      <c r="IF730" s="22"/>
      <c r="IG730" s="22"/>
      <c r="IH730" s="22"/>
      <c r="II730" s="22"/>
      <c r="IJ730" s="22"/>
      <c r="IK730" s="22"/>
      <c r="IL730" s="22"/>
      <c r="IM730" s="22"/>
      <c r="IN730" s="22"/>
      <c r="IO730" s="22"/>
      <c r="IP730" s="22"/>
      <c r="IQ730" s="22"/>
      <c r="IR730" s="22"/>
      <c r="IS730" s="22"/>
      <c r="IT730" s="22"/>
      <c r="IU730" s="22"/>
    </row>
    <row r="731" spans="1:255" s="21" customFormat="1" ht="32.4" customHeight="1" x14ac:dyDescent="0.3">
      <c r="A731" s="89" t="s">
        <v>310</v>
      </c>
      <c r="B731" s="36" t="s">
        <v>5189</v>
      </c>
      <c r="C731" s="19" t="s">
        <v>414</v>
      </c>
      <c r="D731" s="61">
        <v>72000</v>
      </c>
      <c r="E731" s="60">
        <v>72000</v>
      </c>
      <c r="F731" s="67"/>
      <c r="G731" s="60">
        <v>72000</v>
      </c>
      <c r="H731" s="14">
        <v>0</v>
      </c>
      <c r="I731" s="32" t="s">
        <v>53</v>
      </c>
      <c r="J731" s="32"/>
      <c r="K731" s="12"/>
      <c r="L731" s="67"/>
      <c r="M731" s="24"/>
      <c r="N731" s="14">
        <v>0</v>
      </c>
      <c r="O731" s="14"/>
      <c r="P731" s="12" t="s">
        <v>26</v>
      </c>
      <c r="Q731" s="14"/>
      <c r="R731" s="16" t="s">
        <v>32</v>
      </c>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22"/>
      <c r="FC731" s="22"/>
      <c r="FD731" s="22"/>
      <c r="FE731" s="22"/>
      <c r="FF731" s="22"/>
      <c r="FG731" s="22"/>
      <c r="FH731" s="22"/>
      <c r="FI731" s="22"/>
      <c r="FJ731" s="22"/>
      <c r="FK731" s="22"/>
      <c r="FL731" s="22"/>
      <c r="FM731" s="22"/>
      <c r="FN731" s="22"/>
      <c r="FO731" s="22"/>
      <c r="FP731" s="22"/>
      <c r="FQ731" s="22"/>
      <c r="FR731" s="22"/>
      <c r="FS731" s="22"/>
      <c r="FT731" s="22"/>
      <c r="FU731" s="22"/>
      <c r="FV731" s="22"/>
      <c r="FW731" s="22"/>
      <c r="FX731" s="22"/>
      <c r="FY731" s="22"/>
      <c r="FZ731" s="22"/>
      <c r="GA731" s="22"/>
      <c r="GB731" s="22"/>
      <c r="GC731" s="22"/>
      <c r="GD731" s="22"/>
      <c r="GE731" s="22"/>
      <c r="GF731" s="22"/>
      <c r="GG731" s="22"/>
      <c r="GH731" s="22"/>
      <c r="GI731" s="22"/>
      <c r="GJ731" s="22"/>
      <c r="GK731" s="22"/>
      <c r="GL731" s="22"/>
      <c r="GM731" s="22"/>
      <c r="GN731" s="22"/>
      <c r="GO731" s="22"/>
      <c r="GP731" s="22"/>
      <c r="GQ731" s="22"/>
      <c r="GR731" s="22"/>
      <c r="GS731" s="22"/>
      <c r="GT731" s="22"/>
      <c r="GU731" s="22"/>
      <c r="GV731" s="22"/>
      <c r="GW731" s="22"/>
      <c r="GX731" s="22"/>
      <c r="GY731" s="22"/>
      <c r="GZ731" s="22"/>
      <c r="HA731" s="22"/>
      <c r="HB731" s="22"/>
      <c r="HC731" s="22"/>
      <c r="HD731" s="22"/>
      <c r="HE731" s="22"/>
      <c r="HF731" s="22"/>
      <c r="HG731" s="22"/>
      <c r="HH731" s="22"/>
      <c r="HI731" s="22"/>
      <c r="HJ731" s="22"/>
      <c r="HK731" s="22"/>
      <c r="HL731" s="22"/>
      <c r="HM731" s="22"/>
      <c r="HN731" s="22"/>
      <c r="HO731" s="22"/>
      <c r="HP731" s="22"/>
      <c r="HQ731" s="22"/>
      <c r="HR731" s="22"/>
      <c r="HS731" s="22"/>
      <c r="HT731" s="22"/>
      <c r="HU731" s="22"/>
      <c r="HV731" s="22"/>
      <c r="HW731" s="22"/>
      <c r="HX731" s="22"/>
      <c r="HY731" s="22"/>
      <c r="HZ731" s="22"/>
      <c r="IA731" s="22"/>
      <c r="IB731" s="22"/>
      <c r="IC731" s="22"/>
      <c r="ID731" s="22"/>
      <c r="IE731" s="22"/>
      <c r="IF731" s="22"/>
      <c r="IG731" s="22"/>
      <c r="IH731" s="22"/>
      <c r="II731" s="22"/>
      <c r="IJ731" s="22"/>
      <c r="IK731" s="22"/>
      <c r="IL731" s="22"/>
      <c r="IM731" s="22"/>
      <c r="IN731" s="22"/>
      <c r="IO731" s="22"/>
      <c r="IP731" s="22"/>
      <c r="IQ731" s="22"/>
      <c r="IR731" s="22"/>
      <c r="IS731" s="22"/>
      <c r="IT731" s="22"/>
      <c r="IU731" s="22"/>
    </row>
    <row r="732" spans="1:255" s="21" customFormat="1" ht="32.4" customHeight="1" x14ac:dyDescent="0.3">
      <c r="A732" s="89" t="s">
        <v>310</v>
      </c>
      <c r="B732" s="36" t="s">
        <v>5190</v>
      </c>
      <c r="C732" s="19" t="s">
        <v>414</v>
      </c>
      <c r="D732" s="61">
        <v>72000</v>
      </c>
      <c r="E732" s="60">
        <v>72000</v>
      </c>
      <c r="F732" s="18"/>
      <c r="G732" s="60">
        <v>72000</v>
      </c>
      <c r="H732" s="14">
        <v>0</v>
      </c>
      <c r="I732" s="32" t="s">
        <v>53</v>
      </c>
      <c r="J732" s="32"/>
      <c r="K732" s="12"/>
      <c r="L732" s="32"/>
      <c r="M732" s="24"/>
      <c r="N732" s="14">
        <v>0</v>
      </c>
      <c r="O732" s="12"/>
      <c r="P732" s="12" t="s">
        <v>26</v>
      </c>
      <c r="Q732" s="14"/>
      <c r="R732" s="16" t="s">
        <v>32</v>
      </c>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22"/>
      <c r="FC732" s="22"/>
      <c r="FD732" s="22"/>
      <c r="FE732" s="22"/>
      <c r="FF732" s="22"/>
      <c r="FG732" s="22"/>
      <c r="FH732" s="22"/>
      <c r="FI732" s="22"/>
      <c r="FJ732" s="22"/>
      <c r="FK732" s="22"/>
      <c r="FL732" s="22"/>
      <c r="FM732" s="22"/>
      <c r="FN732" s="22"/>
      <c r="FO732" s="22"/>
      <c r="FP732" s="22"/>
      <c r="FQ732" s="22"/>
      <c r="FR732" s="22"/>
      <c r="FS732" s="22"/>
      <c r="FT732" s="22"/>
      <c r="FU732" s="22"/>
      <c r="FV732" s="22"/>
      <c r="FW732" s="22"/>
      <c r="FX732" s="22"/>
      <c r="FY732" s="22"/>
      <c r="FZ732" s="22"/>
      <c r="GA732" s="22"/>
      <c r="GB732" s="22"/>
      <c r="GC732" s="22"/>
      <c r="GD732" s="22"/>
      <c r="GE732" s="22"/>
      <c r="GF732" s="22"/>
      <c r="GG732" s="22"/>
      <c r="GH732" s="22"/>
      <c r="GI732" s="22"/>
      <c r="GJ732" s="22"/>
      <c r="GK732" s="22"/>
      <c r="GL732" s="22"/>
      <c r="GM732" s="22"/>
      <c r="GN732" s="22"/>
      <c r="GO732" s="22"/>
      <c r="GP732" s="22"/>
      <c r="GQ732" s="22"/>
      <c r="GR732" s="22"/>
      <c r="GS732" s="22"/>
      <c r="GT732" s="22"/>
      <c r="GU732" s="22"/>
      <c r="GV732" s="22"/>
      <c r="GW732" s="22"/>
      <c r="GX732" s="22"/>
      <c r="GY732" s="22"/>
      <c r="GZ732" s="22"/>
      <c r="HA732" s="22"/>
      <c r="HB732" s="22"/>
      <c r="HC732" s="22"/>
      <c r="HD732" s="22"/>
      <c r="HE732" s="22"/>
      <c r="HF732" s="22"/>
      <c r="HG732" s="22"/>
      <c r="HH732" s="22"/>
      <c r="HI732" s="22"/>
      <c r="HJ732" s="22"/>
      <c r="HK732" s="22"/>
      <c r="HL732" s="22"/>
      <c r="HM732" s="22"/>
      <c r="HN732" s="22"/>
      <c r="HO732" s="22"/>
      <c r="HP732" s="22"/>
      <c r="HQ732" s="22"/>
      <c r="HR732" s="22"/>
      <c r="HS732" s="22"/>
      <c r="HT732" s="22"/>
      <c r="HU732" s="22"/>
      <c r="HV732" s="22"/>
      <c r="HW732" s="22"/>
      <c r="HX732" s="22"/>
      <c r="HY732" s="22"/>
      <c r="HZ732" s="22"/>
      <c r="IA732" s="22"/>
      <c r="IB732" s="22"/>
      <c r="IC732" s="22"/>
      <c r="ID732" s="22"/>
      <c r="IE732" s="22"/>
      <c r="IF732" s="22"/>
      <c r="IG732" s="22"/>
      <c r="IH732" s="22"/>
      <c r="II732" s="22"/>
      <c r="IJ732" s="22"/>
      <c r="IK732" s="22"/>
      <c r="IL732" s="22"/>
      <c r="IM732" s="22"/>
      <c r="IN732" s="22"/>
      <c r="IO732" s="22"/>
      <c r="IP732" s="22"/>
      <c r="IQ732" s="22"/>
      <c r="IR732" s="22"/>
      <c r="IS732" s="22"/>
      <c r="IT732" s="22"/>
      <c r="IU732" s="22"/>
    </row>
    <row r="733" spans="1:255" s="21" customFormat="1" ht="32.4" customHeight="1" x14ac:dyDescent="0.3">
      <c r="A733" s="89" t="s">
        <v>310</v>
      </c>
      <c r="B733" s="36" t="s">
        <v>5191</v>
      </c>
      <c r="C733" s="19" t="s">
        <v>414</v>
      </c>
      <c r="D733" s="61">
        <v>72000</v>
      </c>
      <c r="E733" s="60">
        <v>72000</v>
      </c>
      <c r="F733" s="67"/>
      <c r="G733" s="60">
        <v>72000</v>
      </c>
      <c r="H733" s="14">
        <v>0</v>
      </c>
      <c r="I733" s="32" t="s">
        <v>53</v>
      </c>
      <c r="J733" s="32"/>
      <c r="K733" s="12"/>
      <c r="L733" s="67"/>
      <c r="M733" s="24"/>
      <c r="N733" s="14">
        <v>0</v>
      </c>
      <c r="O733" s="12"/>
      <c r="P733" s="12" t="s">
        <v>26</v>
      </c>
      <c r="Q733" s="14"/>
      <c r="R733" s="16" t="s">
        <v>32</v>
      </c>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22"/>
      <c r="FC733" s="22"/>
      <c r="FD733" s="22"/>
      <c r="FE733" s="22"/>
      <c r="FF733" s="22"/>
      <c r="FG733" s="22"/>
      <c r="FH733" s="22"/>
      <c r="FI733" s="22"/>
      <c r="FJ733" s="22"/>
      <c r="FK733" s="22"/>
      <c r="FL733" s="22"/>
      <c r="FM733" s="22"/>
      <c r="FN733" s="22"/>
      <c r="FO733" s="22"/>
      <c r="FP733" s="22"/>
      <c r="FQ733" s="22"/>
      <c r="FR733" s="22"/>
      <c r="FS733" s="22"/>
      <c r="FT733" s="22"/>
      <c r="FU733" s="22"/>
      <c r="FV733" s="22"/>
      <c r="FW733" s="22"/>
      <c r="FX733" s="22"/>
      <c r="FY733" s="22"/>
      <c r="FZ733" s="22"/>
      <c r="GA733" s="22"/>
      <c r="GB733" s="22"/>
      <c r="GC733" s="22"/>
      <c r="GD733" s="22"/>
      <c r="GE733" s="22"/>
      <c r="GF733" s="22"/>
      <c r="GG733" s="22"/>
      <c r="GH733" s="22"/>
      <c r="GI733" s="22"/>
      <c r="GJ733" s="22"/>
      <c r="GK733" s="22"/>
      <c r="GL733" s="22"/>
      <c r="GM733" s="22"/>
      <c r="GN733" s="22"/>
      <c r="GO733" s="22"/>
      <c r="GP733" s="22"/>
      <c r="GQ733" s="22"/>
      <c r="GR733" s="22"/>
      <c r="GS733" s="22"/>
      <c r="GT733" s="22"/>
      <c r="GU733" s="22"/>
      <c r="GV733" s="22"/>
      <c r="GW733" s="22"/>
      <c r="GX733" s="22"/>
      <c r="GY733" s="22"/>
      <c r="GZ733" s="22"/>
      <c r="HA733" s="22"/>
      <c r="HB733" s="22"/>
      <c r="HC733" s="22"/>
      <c r="HD733" s="22"/>
      <c r="HE733" s="22"/>
      <c r="HF733" s="22"/>
      <c r="HG733" s="22"/>
      <c r="HH733" s="22"/>
      <c r="HI733" s="22"/>
      <c r="HJ733" s="22"/>
      <c r="HK733" s="22"/>
      <c r="HL733" s="22"/>
      <c r="HM733" s="22"/>
      <c r="HN733" s="22"/>
      <c r="HO733" s="22"/>
      <c r="HP733" s="22"/>
      <c r="HQ733" s="22"/>
      <c r="HR733" s="22"/>
      <c r="HS733" s="22"/>
      <c r="HT733" s="22"/>
      <c r="HU733" s="22"/>
      <c r="HV733" s="22"/>
      <c r="HW733" s="22"/>
      <c r="HX733" s="22"/>
      <c r="HY733" s="22"/>
      <c r="HZ733" s="22"/>
      <c r="IA733" s="22"/>
      <c r="IB733" s="22"/>
      <c r="IC733" s="22"/>
      <c r="ID733" s="22"/>
      <c r="IE733" s="22"/>
      <c r="IF733" s="22"/>
      <c r="IG733" s="22"/>
      <c r="IH733" s="22"/>
      <c r="II733" s="22"/>
      <c r="IJ733" s="22"/>
      <c r="IK733" s="22"/>
      <c r="IL733" s="22"/>
      <c r="IM733" s="22"/>
      <c r="IN733" s="22"/>
      <c r="IO733" s="22"/>
      <c r="IP733" s="22"/>
      <c r="IQ733" s="22"/>
      <c r="IR733" s="22"/>
      <c r="IS733" s="22"/>
      <c r="IT733" s="22"/>
      <c r="IU733" s="22"/>
    </row>
    <row r="734" spans="1:255" s="21" customFormat="1" ht="32.4" customHeight="1" x14ac:dyDescent="0.3">
      <c r="A734" s="89" t="s">
        <v>310</v>
      </c>
      <c r="B734" s="36" t="s">
        <v>5192</v>
      </c>
      <c r="C734" s="19" t="s">
        <v>414</v>
      </c>
      <c r="D734" s="61">
        <v>72000</v>
      </c>
      <c r="E734" s="60">
        <v>72000</v>
      </c>
      <c r="F734" s="67"/>
      <c r="G734" s="60">
        <v>72000</v>
      </c>
      <c r="H734" s="14">
        <v>0</v>
      </c>
      <c r="I734" s="32" t="s">
        <v>53</v>
      </c>
      <c r="J734" s="32"/>
      <c r="K734" s="12"/>
      <c r="L734" s="67"/>
      <c r="M734" s="24"/>
      <c r="N734" s="14">
        <v>0</v>
      </c>
      <c r="O734" s="12"/>
      <c r="P734" s="12" t="s">
        <v>26</v>
      </c>
      <c r="Q734" s="14"/>
      <c r="R734" s="16" t="s">
        <v>32</v>
      </c>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2"/>
      <c r="FH734" s="22"/>
      <c r="FI734" s="22"/>
      <c r="FJ734" s="22"/>
      <c r="FK734" s="22"/>
      <c r="FL734" s="22"/>
      <c r="FM734" s="22"/>
      <c r="FN734" s="22"/>
      <c r="FO734" s="22"/>
      <c r="FP734" s="22"/>
      <c r="FQ734" s="22"/>
      <c r="FR734" s="22"/>
      <c r="FS734" s="22"/>
      <c r="FT734" s="22"/>
      <c r="FU734" s="22"/>
      <c r="FV734" s="22"/>
      <c r="FW734" s="22"/>
      <c r="FX734" s="22"/>
      <c r="FY734" s="22"/>
      <c r="FZ734" s="22"/>
      <c r="GA734" s="22"/>
      <c r="GB734" s="22"/>
      <c r="GC734" s="22"/>
      <c r="GD734" s="22"/>
      <c r="GE734" s="22"/>
      <c r="GF734" s="22"/>
      <c r="GG734" s="22"/>
      <c r="GH734" s="22"/>
      <c r="GI734" s="22"/>
      <c r="GJ734" s="22"/>
      <c r="GK734" s="22"/>
      <c r="GL734" s="22"/>
      <c r="GM734" s="22"/>
      <c r="GN734" s="22"/>
      <c r="GO734" s="22"/>
      <c r="GP734" s="22"/>
      <c r="GQ734" s="22"/>
      <c r="GR734" s="22"/>
      <c r="GS734" s="22"/>
      <c r="GT734" s="22"/>
      <c r="GU734" s="22"/>
      <c r="GV734" s="22"/>
      <c r="GW734" s="22"/>
      <c r="GX734" s="22"/>
      <c r="GY734" s="22"/>
      <c r="GZ734" s="22"/>
      <c r="HA734" s="22"/>
      <c r="HB734" s="22"/>
      <c r="HC734" s="22"/>
      <c r="HD734" s="22"/>
      <c r="HE734" s="22"/>
      <c r="HF734" s="22"/>
      <c r="HG734" s="22"/>
      <c r="HH734" s="22"/>
      <c r="HI734" s="22"/>
      <c r="HJ734" s="22"/>
      <c r="HK734" s="22"/>
      <c r="HL734" s="22"/>
      <c r="HM734" s="22"/>
      <c r="HN734" s="22"/>
      <c r="HO734" s="22"/>
      <c r="HP734" s="22"/>
      <c r="HQ734" s="22"/>
      <c r="HR734" s="22"/>
      <c r="HS734" s="22"/>
      <c r="HT734" s="22"/>
      <c r="HU734" s="22"/>
      <c r="HV734" s="22"/>
      <c r="HW734" s="22"/>
      <c r="HX734" s="22"/>
      <c r="HY734" s="22"/>
      <c r="HZ734" s="22"/>
      <c r="IA734" s="22"/>
      <c r="IB734" s="22"/>
      <c r="IC734" s="22"/>
      <c r="ID734" s="22"/>
      <c r="IE734" s="22"/>
      <c r="IF734" s="22"/>
      <c r="IG734" s="22"/>
      <c r="IH734" s="22"/>
      <c r="II734" s="22"/>
      <c r="IJ734" s="22"/>
      <c r="IK734" s="22"/>
      <c r="IL734" s="22"/>
      <c r="IM734" s="22"/>
      <c r="IN734" s="22"/>
      <c r="IO734" s="22"/>
      <c r="IP734" s="22"/>
      <c r="IQ734" s="22"/>
      <c r="IR734" s="22"/>
      <c r="IS734" s="22"/>
      <c r="IT734" s="22"/>
      <c r="IU734" s="22"/>
    </row>
    <row r="735" spans="1:255" s="21" customFormat="1" ht="32.4" customHeight="1" x14ac:dyDescent="0.3">
      <c r="A735" s="89" t="s">
        <v>310</v>
      </c>
      <c r="B735" s="36" t="s">
        <v>5193</v>
      </c>
      <c r="C735" s="19" t="s">
        <v>414</v>
      </c>
      <c r="D735" s="68">
        <v>1200000</v>
      </c>
      <c r="E735" s="68">
        <v>1200000</v>
      </c>
      <c r="F735" s="67"/>
      <c r="G735" s="68">
        <v>72000</v>
      </c>
      <c r="H735" s="14">
        <v>0</v>
      </c>
      <c r="I735" s="32" t="s">
        <v>53</v>
      </c>
      <c r="J735" s="32"/>
      <c r="K735" s="12"/>
      <c r="L735" s="67"/>
      <c r="M735" s="24"/>
      <c r="N735" s="14">
        <v>0</v>
      </c>
      <c r="O735" s="14"/>
      <c r="P735" s="12" t="s">
        <v>26</v>
      </c>
      <c r="Q735" s="14"/>
      <c r="R735" s="16" t="s">
        <v>32</v>
      </c>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22"/>
      <c r="FC735" s="22"/>
      <c r="FD735" s="22"/>
      <c r="FE735" s="22"/>
      <c r="FF735" s="22"/>
      <c r="FG735" s="22"/>
      <c r="FH735" s="22"/>
      <c r="FI735" s="22"/>
      <c r="FJ735" s="22"/>
      <c r="FK735" s="22"/>
      <c r="FL735" s="22"/>
      <c r="FM735" s="22"/>
      <c r="FN735" s="22"/>
      <c r="FO735" s="22"/>
      <c r="FP735" s="22"/>
      <c r="FQ735" s="22"/>
      <c r="FR735" s="22"/>
      <c r="FS735" s="22"/>
      <c r="FT735" s="22"/>
      <c r="FU735" s="22"/>
      <c r="FV735" s="22"/>
      <c r="FW735" s="22"/>
      <c r="FX735" s="22"/>
      <c r="FY735" s="22"/>
      <c r="FZ735" s="22"/>
      <c r="GA735" s="22"/>
      <c r="GB735" s="22"/>
      <c r="GC735" s="22"/>
      <c r="GD735" s="22"/>
      <c r="GE735" s="22"/>
      <c r="GF735" s="22"/>
      <c r="GG735" s="22"/>
      <c r="GH735" s="22"/>
      <c r="GI735" s="22"/>
      <c r="GJ735" s="22"/>
      <c r="GK735" s="22"/>
      <c r="GL735" s="22"/>
      <c r="GM735" s="22"/>
      <c r="GN735" s="22"/>
      <c r="GO735" s="22"/>
      <c r="GP735" s="22"/>
      <c r="GQ735" s="22"/>
      <c r="GR735" s="22"/>
      <c r="GS735" s="22"/>
      <c r="GT735" s="22"/>
      <c r="GU735" s="22"/>
      <c r="GV735" s="22"/>
      <c r="GW735" s="22"/>
      <c r="GX735" s="22"/>
      <c r="GY735" s="22"/>
      <c r="GZ735" s="22"/>
      <c r="HA735" s="22"/>
      <c r="HB735" s="22"/>
      <c r="HC735" s="22"/>
      <c r="HD735" s="22"/>
      <c r="HE735" s="22"/>
      <c r="HF735" s="22"/>
      <c r="HG735" s="22"/>
      <c r="HH735" s="22"/>
      <c r="HI735" s="22"/>
      <c r="HJ735" s="22"/>
      <c r="HK735" s="22"/>
      <c r="HL735" s="22"/>
      <c r="HM735" s="22"/>
      <c r="HN735" s="22"/>
      <c r="HO735" s="22"/>
      <c r="HP735" s="22"/>
      <c r="HQ735" s="22"/>
      <c r="HR735" s="22"/>
      <c r="HS735" s="22"/>
      <c r="HT735" s="22"/>
      <c r="HU735" s="22"/>
      <c r="HV735" s="22"/>
      <c r="HW735" s="22"/>
      <c r="HX735" s="22"/>
      <c r="HY735" s="22"/>
      <c r="HZ735" s="22"/>
      <c r="IA735" s="22"/>
      <c r="IB735" s="22"/>
      <c r="IC735" s="22"/>
      <c r="ID735" s="22"/>
      <c r="IE735" s="22"/>
      <c r="IF735" s="22"/>
      <c r="IG735" s="22"/>
      <c r="IH735" s="22"/>
      <c r="II735" s="22"/>
      <c r="IJ735" s="22"/>
      <c r="IK735" s="22"/>
      <c r="IL735" s="22"/>
      <c r="IM735" s="22"/>
      <c r="IN735" s="22"/>
      <c r="IO735" s="22"/>
      <c r="IP735" s="22"/>
      <c r="IQ735" s="22"/>
      <c r="IR735" s="22"/>
      <c r="IS735" s="22"/>
      <c r="IT735" s="22"/>
      <c r="IU735" s="22"/>
    </row>
    <row r="736" spans="1:255" s="21" customFormat="1" ht="32.4" customHeight="1" x14ac:dyDescent="0.3">
      <c r="A736" s="89" t="s">
        <v>310</v>
      </c>
      <c r="B736" s="36" t="s">
        <v>5194</v>
      </c>
      <c r="C736" s="19" t="s">
        <v>414</v>
      </c>
      <c r="D736" s="61">
        <v>912000</v>
      </c>
      <c r="E736" s="60">
        <v>912000</v>
      </c>
      <c r="F736" s="67"/>
      <c r="G736" s="60">
        <v>72000</v>
      </c>
      <c r="H736" s="14">
        <v>0</v>
      </c>
      <c r="I736" s="32" t="s">
        <v>53</v>
      </c>
      <c r="J736" s="32"/>
      <c r="K736" s="12"/>
      <c r="L736" s="67"/>
      <c r="M736" s="24"/>
      <c r="N736" s="14">
        <v>0</v>
      </c>
      <c r="O736" s="14"/>
      <c r="P736" s="12" t="s">
        <v>26</v>
      </c>
      <c r="Q736" s="14"/>
      <c r="R736" s="16" t="s">
        <v>32</v>
      </c>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2"/>
      <c r="FJ736" s="22"/>
      <c r="FK736" s="22"/>
      <c r="FL736" s="22"/>
      <c r="FM736" s="22"/>
      <c r="FN736" s="22"/>
      <c r="FO736" s="22"/>
      <c r="FP736" s="22"/>
      <c r="FQ736" s="22"/>
      <c r="FR736" s="22"/>
      <c r="FS736" s="22"/>
      <c r="FT736" s="22"/>
      <c r="FU736" s="22"/>
      <c r="FV736" s="22"/>
      <c r="FW736" s="22"/>
      <c r="FX736" s="22"/>
      <c r="FY736" s="22"/>
      <c r="FZ736" s="22"/>
      <c r="GA736" s="22"/>
      <c r="GB736" s="22"/>
      <c r="GC736" s="22"/>
      <c r="GD736" s="22"/>
      <c r="GE736" s="22"/>
      <c r="GF736" s="22"/>
      <c r="GG736" s="22"/>
      <c r="GH736" s="22"/>
      <c r="GI736" s="22"/>
      <c r="GJ736" s="22"/>
      <c r="GK736" s="22"/>
      <c r="GL736" s="22"/>
      <c r="GM736" s="22"/>
      <c r="GN736" s="22"/>
      <c r="GO736" s="22"/>
      <c r="GP736" s="22"/>
      <c r="GQ736" s="22"/>
      <c r="GR736" s="22"/>
      <c r="GS736" s="22"/>
      <c r="GT736" s="22"/>
      <c r="GU736" s="22"/>
      <c r="GV736" s="22"/>
      <c r="GW736" s="22"/>
      <c r="GX736" s="22"/>
      <c r="GY736" s="22"/>
      <c r="GZ736" s="22"/>
      <c r="HA736" s="22"/>
      <c r="HB736" s="22"/>
      <c r="HC736" s="22"/>
      <c r="HD736" s="22"/>
      <c r="HE736" s="22"/>
      <c r="HF736" s="22"/>
      <c r="HG736" s="22"/>
      <c r="HH736" s="22"/>
      <c r="HI736" s="22"/>
      <c r="HJ736" s="22"/>
      <c r="HK736" s="22"/>
      <c r="HL736" s="22"/>
      <c r="HM736" s="22"/>
      <c r="HN736" s="22"/>
      <c r="HO736" s="22"/>
      <c r="HP736" s="22"/>
      <c r="HQ736" s="22"/>
      <c r="HR736" s="22"/>
      <c r="HS736" s="22"/>
      <c r="HT736" s="22"/>
      <c r="HU736" s="22"/>
      <c r="HV736" s="22"/>
      <c r="HW736" s="22"/>
      <c r="HX736" s="22"/>
      <c r="HY736" s="22"/>
      <c r="HZ736" s="22"/>
      <c r="IA736" s="22"/>
      <c r="IB736" s="22"/>
      <c r="IC736" s="22"/>
      <c r="ID736" s="22"/>
      <c r="IE736" s="22"/>
      <c r="IF736" s="22"/>
      <c r="IG736" s="22"/>
      <c r="IH736" s="22"/>
      <c r="II736" s="22"/>
      <c r="IJ736" s="22"/>
      <c r="IK736" s="22"/>
      <c r="IL736" s="22"/>
      <c r="IM736" s="22"/>
      <c r="IN736" s="22"/>
      <c r="IO736" s="22"/>
      <c r="IP736" s="22"/>
      <c r="IQ736" s="22"/>
      <c r="IR736" s="22"/>
      <c r="IS736" s="22"/>
      <c r="IT736" s="22"/>
      <c r="IU736" s="22"/>
    </row>
    <row r="737" spans="1:255" s="21" customFormat="1" ht="32.4" customHeight="1" x14ac:dyDescent="0.3">
      <c r="A737" s="89" t="s">
        <v>4906</v>
      </c>
      <c r="B737" s="36" t="s">
        <v>5195</v>
      </c>
      <c r="C737" s="19" t="s">
        <v>414</v>
      </c>
      <c r="D737" s="61">
        <v>1416000</v>
      </c>
      <c r="E737" s="60">
        <v>1416000</v>
      </c>
      <c r="F737" s="67"/>
      <c r="G737" s="60">
        <v>72000</v>
      </c>
      <c r="H737" s="14">
        <v>0</v>
      </c>
      <c r="I737" s="32" t="s">
        <v>53</v>
      </c>
      <c r="J737" s="32"/>
      <c r="K737" s="12"/>
      <c r="L737" s="67"/>
      <c r="M737" s="24"/>
      <c r="N737" s="14">
        <v>0</v>
      </c>
      <c r="O737" s="14"/>
      <c r="P737" s="12" t="s">
        <v>26</v>
      </c>
      <c r="Q737" s="14"/>
      <c r="R737" s="16" t="s">
        <v>32</v>
      </c>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22"/>
      <c r="FC737" s="22"/>
      <c r="FD737" s="22"/>
      <c r="FE737" s="22"/>
      <c r="FF737" s="22"/>
      <c r="FG737" s="22"/>
      <c r="FH737" s="22"/>
      <c r="FI737" s="22"/>
      <c r="FJ737" s="22"/>
      <c r="FK737" s="22"/>
      <c r="FL737" s="22"/>
      <c r="FM737" s="22"/>
      <c r="FN737" s="22"/>
      <c r="FO737" s="22"/>
      <c r="FP737" s="22"/>
      <c r="FQ737" s="22"/>
      <c r="FR737" s="22"/>
      <c r="FS737" s="22"/>
      <c r="FT737" s="22"/>
      <c r="FU737" s="22"/>
      <c r="FV737" s="22"/>
      <c r="FW737" s="22"/>
      <c r="FX737" s="22"/>
      <c r="FY737" s="22"/>
      <c r="FZ737" s="22"/>
      <c r="GA737" s="22"/>
      <c r="GB737" s="22"/>
      <c r="GC737" s="22"/>
      <c r="GD737" s="22"/>
      <c r="GE737" s="22"/>
      <c r="GF737" s="22"/>
      <c r="GG737" s="22"/>
      <c r="GH737" s="22"/>
      <c r="GI737" s="22"/>
      <c r="GJ737" s="22"/>
      <c r="GK737" s="22"/>
      <c r="GL737" s="22"/>
      <c r="GM737" s="22"/>
      <c r="GN737" s="22"/>
      <c r="GO737" s="22"/>
      <c r="GP737" s="22"/>
      <c r="GQ737" s="22"/>
      <c r="GR737" s="22"/>
      <c r="GS737" s="22"/>
      <c r="GT737" s="22"/>
      <c r="GU737" s="22"/>
      <c r="GV737" s="22"/>
      <c r="GW737" s="22"/>
      <c r="GX737" s="22"/>
      <c r="GY737" s="22"/>
      <c r="GZ737" s="22"/>
      <c r="HA737" s="22"/>
      <c r="HB737" s="22"/>
      <c r="HC737" s="22"/>
      <c r="HD737" s="22"/>
      <c r="HE737" s="22"/>
      <c r="HF737" s="22"/>
      <c r="HG737" s="22"/>
      <c r="HH737" s="22"/>
      <c r="HI737" s="22"/>
      <c r="HJ737" s="22"/>
      <c r="HK737" s="22"/>
      <c r="HL737" s="22"/>
      <c r="HM737" s="22"/>
      <c r="HN737" s="22"/>
      <c r="HO737" s="22"/>
      <c r="HP737" s="22"/>
      <c r="HQ737" s="22"/>
      <c r="HR737" s="22"/>
      <c r="HS737" s="22"/>
      <c r="HT737" s="22"/>
      <c r="HU737" s="22"/>
      <c r="HV737" s="22"/>
      <c r="HW737" s="22"/>
      <c r="HX737" s="22"/>
      <c r="HY737" s="22"/>
      <c r="HZ737" s="22"/>
      <c r="IA737" s="22"/>
      <c r="IB737" s="22"/>
      <c r="IC737" s="22"/>
      <c r="ID737" s="22"/>
      <c r="IE737" s="22"/>
      <c r="IF737" s="22"/>
      <c r="IG737" s="22"/>
      <c r="IH737" s="22"/>
      <c r="II737" s="22"/>
      <c r="IJ737" s="22"/>
      <c r="IK737" s="22"/>
      <c r="IL737" s="22"/>
      <c r="IM737" s="22"/>
      <c r="IN737" s="22"/>
      <c r="IO737" s="22"/>
      <c r="IP737" s="22"/>
      <c r="IQ737" s="22"/>
      <c r="IR737" s="22"/>
      <c r="IS737" s="22"/>
      <c r="IT737" s="22"/>
      <c r="IU737" s="22"/>
    </row>
    <row r="738" spans="1:255" s="21" customFormat="1" ht="32.4" customHeight="1" x14ac:dyDescent="0.3">
      <c r="A738" s="89" t="s">
        <v>308</v>
      </c>
      <c r="B738" s="36" t="s">
        <v>5196</v>
      </c>
      <c r="C738" s="19" t="s">
        <v>414</v>
      </c>
      <c r="D738" s="61">
        <v>72000</v>
      </c>
      <c r="E738" s="60">
        <v>72000</v>
      </c>
      <c r="F738" s="67"/>
      <c r="G738" s="60">
        <v>72000</v>
      </c>
      <c r="H738" s="14">
        <v>0</v>
      </c>
      <c r="I738" s="32" t="s">
        <v>53</v>
      </c>
      <c r="J738" s="32"/>
      <c r="K738" s="12"/>
      <c r="L738" s="67"/>
      <c r="M738" s="24"/>
      <c r="N738" s="14">
        <v>0</v>
      </c>
      <c r="O738" s="14"/>
      <c r="P738" s="12" t="s">
        <v>26</v>
      </c>
      <c r="Q738" s="14"/>
      <c r="R738" s="16" t="s">
        <v>32</v>
      </c>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22"/>
      <c r="EX738" s="22"/>
      <c r="EY738" s="22"/>
      <c r="EZ738" s="22"/>
      <c r="FA738" s="22"/>
      <c r="FB738" s="22"/>
      <c r="FC738" s="22"/>
      <c r="FD738" s="22"/>
      <c r="FE738" s="22"/>
      <c r="FF738" s="22"/>
      <c r="FG738" s="22"/>
      <c r="FH738" s="22"/>
      <c r="FI738" s="22"/>
      <c r="FJ738" s="22"/>
      <c r="FK738" s="22"/>
      <c r="FL738" s="22"/>
      <c r="FM738" s="22"/>
      <c r="FN738" s="22"/>
      <c r="FO738" s="22"/>
      <c r="FP738" s="22"/>
      <c r="FQ738" s="22"/>
      <c r="FR738" s="22"/>
      <c r="FS738" s="22"/>
      <c r="FT738" s="22"/>
      <c r="FU738" s="22"/>
      <c r="FV738" s="22"/>
      <c r="FW738" s="22"/>
      <c r="FX738" s="22"/>
      <c r="FY738" s="22"/>
      <c r="FZ738" s="22"/>
      <c r="GA738" s="22"/>
      <c r="GB738" s="22"/>
      <c r="GC738" s="22"/>
      <c r="GD738" s="22"/>
      <c r="GE738" s="22"/>
      <c r="GF738" s="22"/>
      <c r="GG738" s="22"/>
      <c r="GH738" s="22"/>
      <c r="GI738" s="22"/>
      <c r="GJ738" s="22"/>
      <c r="GK738" s="22"/>
      <c r="GL738" s="22"/>
      <c r="GM738" s="22"/>
      <c r="GN738" s="22"/>
      <c r="GO738" s="22"/>
      <c r="GP738" s="22"/>
      <c r="GQ738" s="22"/>
      <c r="GR738" s="22"/>
      <c r="GS738" s="22"/>
      <c r="GT738" s="22"/>
      <c r="GU738" s="22"/>
      <c r="GV738" s="22"/>
      <c r="GW738" s="22"/>
      <c r="GX738" s="22"/>
      <c r="GY738" s="22"/>
      <c r="GZ738" s="22"/>
      <c r="HA738" s="22"/>
      <c r="HB738" s="22"/>
      <c r="HC738" s="22"/>
      <c r="HD738" s="22"/>
      <c r="HE738" s="22"/>
      <c r="HF738" s="22"/>
      <c r="HG738" s="22"/>
      <c r="HH738" s="22"/>
      <c r="HI738" s="22"/>
      <c r="HJ738" s="22"/>
      <c r="HK738" s="22"/>
      <c r="HL738" s="22"/>
      <c r="HM738" s="22"/>
      <c r="HN738" s="22"/>
      <c r="HO738" s="22"/>
      <c r="HP738" s="22"/>
      <c r="HQ738" s="22"/>
      <c r="HR738" s="22"/>
      <c r="HS738" s="22"/>
      <c r="HT738" s="22"/>
      <c r="HU738" s="22"/>
      <c r="HV738" s="22"/>
      <c r="HW738" s="22"/>
      <c r="HX738" s="22"/>
      <c r="HY738" s="22"/>
      <c r="HZ738" s="22"/>
      <c r="IA738" s="22"/>
      <c r="IB738" s="22"/>
      <c r="IC738" s="22"/>
      <c r="ID738" s="22"/>
      <c r="IE738" s="22"/>
      <c r="IF738" s="22"/>
      <c r="IG738" s="22"/>
      <c r="IH738" s="22"/>
      <c r="II738" s="22"/>
      <c r="IJ738" s="22"/>
      <c r="IK738" s="22"/>
      <c r="IL738" s="22"/>
      <c r="IM738" s="22"/>
      <c r="IN738" s="22"/>
      <c r="IO738" s="22"/>
      <c r="IP738" s="22"/>
      <c r="IQ738" s="22"/>
      <c r="IR738" s="22"/>
      <c r="IS738" s="22"/>
      <c r="IT738" s="22"/>
      <c r="IU738" s="22"/>
    </row>
    <row r="739" spans="1:255" s="21" customFormat="1" ht="32.4" customHeight="1" x14ac:dyDescent="0.3">
      <c r="A739" s="89" t="s">
        <v>308</v>
      </c>
      <c r="B739" s="36" t="s">
        <v>5197</v>
      </c>
      <c r="C739" s="19" t="s">
        <v>414</v>
      </c>
      <c r="D739" s="68">
        <v>72000</v>
      </c>
      <c r="E739" s="68">
        <v>72000</v>
      </c>
      <c r="F739" s="18"/>
      <c r="G739" s="68">
        <v>72000</v>
      </c>
      <c r="H739" s="14">
        <v>0</v>
      </c>
      <c r="I739" s="32" t="s">
        <v>53</v>
      </c>
      <c r="J739" s="32"/>
      <c r="K739" s="12"/>
      <c r="L739" s="32"/>
      <c r="M739" s="24"/>
      <c r="N739" s="14">
        <v>0</v>
      </c>
      <c r="O739" s="14"/>
      <c r="P739" s="12" t="s">
        <v>26</v>
      </c>
      <c r="Q739" s="14"/>
      <c r="R739" s="16" t="s">
        <v>32</v>
      </c>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22"/>
      <c r="FC739" s="22"/>
      <c r="FD739" s="22"/>
      <c r="FE739" s="22"/>
      <c r="FF739" s="22"/>
      <c r="FG739" s="22"/>
      <c r="FH739" s="22"/>
      <c r="FI739" s="22"/>
      <c r="FJ739" s="22"/>
      <c r="FK739" s="22"/>
      <c r="FL739" s="22"/>
      <c r="FM739" s="22"/>
      <c r="FN739" s="22"/>
      <c r="FO739" s="22"/>
      <c r="FP739" s="22"/>
      <c r="FQ739" s="22"/>
      <c r="FR739" s="22"/>
      <c r="FS739" s="22"/>
      <c r="FT739" s="22"/>
      <c r="FU739" s="22"/>
      <c r="FV739" s="22"/>
      <c r="FW739" s="22"/>
      <c r="FX739" s="22"/>
      <c r="FY739" s="22"/>
      <c r="FZ739" s="22"/>
      <c r="GA739" s="22"/>
      <c r="GB739" s="22"/>
      <c r="GC739" s="22"/>
      <c r="GD739" s="22"/>
      <c r="GE739" s="22"/>
      <c r="GF739" s="22"/>
      <c r="GG739" s="22"/>
      <c r="GH739" s="22"/>
      <c r="GI739" s="22"/>
      <c r="GJ739" s="22"/>
      <c r="GK739" s="22"/>
      <c r="GL739" s="22"/>
      <c r="GM739" s="22"/>
      <c r="GN739" s="22"/>
      <c r="GO739" s="22"/>
      <c r="GP739" s="22"/>
      <c r="GQ739" s="22"/>
      <c r="GR739" s="22"/>
      <c r="GS739" s="22"/>
      <c r="GT739" s="22"/>
      <c r="GU739" s="22"/>
      <c r="GV739" s="22"/>
      <c r="GW739" s="22"/>
      <c r="GX739" s="22"/>
      <c r="GY739" s="22"/>
      <c r="GZ739" s="22"/>
      <c r="HA739" s="22"/>
      <c r="HB739" s="22"/>
      <c r="HC739" s="22"/>
      <c r="HD739" s="22"/>
      <c r="HE739" s="22"/>
      <c r="HF739" s="22"/>
      <c r="HG739" s="22"/>
      <c r="HH739" s="22"/>
      <c r="HI739" s="22"/>
      <c r="HJ739" s="22"/>
      <c r="HK739" s="22"/>
      <c r="HL739" s="22"/>
      <c r="HM739" s="22"/>
      <c r="HN739" s="22"/>
      <c r="HO739" s="22"/>
      <c r="HP739" s="22"/>
      <c r="HQ739" s="22"/>
      <c r="HR739" s="22"/>
      <c r="HS739" s="22"/>
      <c r="HT739" s="22"/>
      <c r="HU739" s="22"/>
      <c r="HV739" s="22"/>
      <c r="HW739" s="22"/>
      <c r="HX739" s="22"/>
      <c r="HY739" s="22"/>
      <c r="HZ739" s="22"/>
      <c r="IA739" s="22"/>
      <c r="IB739" s="22"/>
      <c r="IC739" s="22"/>
      <c r="ID739" s="22"/>
      <c r="IE739" s="22"/>
      <c r="IF739" s="22"/>
      <c r="IG739" s="22"/>
      <c r="IH739" s="22"/>
      <c r="II739" s="22"/>
      <c r="IJ739" s="22"/>
      <c r="IK739" s="22"/>
      <c r="IL739" s="22"/>
      <c r="IM739" s="22"/>
      <c r="IN739" s="22"/>
      <c r="IO739" s="22"/>
      <c r="IP739" s="22"/>
      <c r="IQ739" s="22"/>
      <c r="IR739" s="22"/>
      <c r="IS739" s="22"/>
      <c r="IT739" s="22"/>
      <c r="IU739" s="22"/>
    </row>
    <row r="740" spans="1:255" s="21" customFormat="1" ht="32.4" customHeight="1" x14ac:dyDescent="0.3">
      <c r="A740" s="89" t="s">
        <v>308</v>
      </c>
      <c r="B740" s="36" t="s">
        <v>5198</v>
      </c>
      <c r="C740" s="19" t="s">
        <v>414</v>
      </c>
      <c r="D740" s="68">
        <v>72000</v>
      </c>
      <c r="E740" s="68">
        <v>72000</v>
      </c>
      <c r="F740" s="67"/>
      <c r="G740" s="68">
        <v>72000</v>
      </c>
      <c r="H740" s="14">
        <v>0</v>
      </c>
      <c r="I740" s="32" t="s">
        <v>53</v>
      </c>
      <c r="J740" s="32"/>
      <c r="K740" s="12"/>
      <c r="L740" s="67"/>
      <c r="M740" s="24"/>
      <c r="N740" s="14">
        <v>0</v>
      </c>
      <c r="O740" s="14"/>
      <c r="P740" s="12" t="s">
        <v>26</v>
      </c>
      <c r="Q740" s="14"/>
      <c r="R740" s="16" t="s">
        <v>32</v>
      </c>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22"/>
      <c r="FC740" s="22"/>
      <c r="FD740" s="22"/>
      <c r="FE740" s="22"/>
      <c r="FF740" s="22"/>
      <c r="FG740" s="22"/>
      <c r="FH740" s="22"/>
      <c r="FI740" s="22"/>
      <c r="FJ740" s="22"/>
      <c r="FK740" s="22"/>
      <c r="FL740" s="22"/>
      <c r="FM740" s="22"/>
      <c r="FN740" s="22"/>
      <c r="FO740" s="22"/>
      <c r="FP740" s="22"/>
      <c r="FQ740" s="22"/>
      <c r="FR740" s="22"/>
      <c r="FS740" s="22"/>
      <c r="FT740" s="22"/>
      <c r="FU740" s="22"/>
      <c r="FV740" s="22"/>
      <c r="FW740" s="22"/>
      <c r="FX740" s="22"/>
      <c r="FY740" s="22"/>
      <c r="FZ740" s="22"/>
      <c r="GA740" s="22"/>
      <c r="GB740" s="22"/>
      <c r="GC740" s="22"/>
      <c r="GD740" s="22"/>
      <c r="GE740" s="22"/>
      <c r="GF740" s="22"/>
      <c r="GG740" s="22"/>
      <c r="GH740" s="22"/>
      <c r="GI740" s="22"/>
      <c r="GJ740" s="22"/>
      <c r="GK740" s="22"/>
      <c r="GL740" s="22"/>
      <c r="GM740" s="22"/>
      <c r="GN740" s="22"/>
      <c r="GO740" s="22"/>
      <c r="GP740" s="22"/>
      <c r="GQ740" s="22"/>
      <c r="GR740" s="22"/>
      <c r="GS740" s="22"/>
      <c r="GT740" s="22"/>
      <c r="GU740" s="22"/>
      <c r="GV740" s="22"/>
      <c r="GW740" s="22"/>
      <c r="GX740" s="22"/>
      <c r="GY740" s="22"/>
      <c r="GZ740" s="22"/>
      <c r="HA740" s="22"/>
      <c r="HB740" s="22"/>
      <c r="HC740" s="22"/>
      <c r="HD740" s="22"/>
      <c r="HE740" s="22"/>
      <c r="HF740" s="22"/>
      <c r="HG740" s="22"/>
      <c r="HH740" s="22"/>
      <c r="HI740" s="22"/>
      <c r="HJ740" s="22"/>
      <c r="HK740" s="22"/>
      <c r="HL740" s="22"/>
      <c r="HM740" s="22"/>
      <c r="HN740" s="22"/>
      <c r="HO740" s="22"/>
      <c r="HP740" s="22"/>
      <c r="HQ740" s="22"/>
      <c r="HR740" s="22"/>
      <c r="HS740" s="22"/>
      <c r="HT740" s="22"/>
      <c r="HU740" s="22"/>
      <c r="HV740" s="22"/>
      <c r="HW740" s="22"/>
      <c r="HX740" s="22"/>
      <c r="HY740" s="22"/>
      <c r="HZ740" s="22"/>
      <c r="IA740" s="22"/>
      <c r="IB740" s="22"/>
      <c r="IC740" s="22"/>
      <c r="ID740" s="22"/>
      <c r="IE740" s="22"/>
      <c r="IF740" s="22"/>
      <c r="IG740" s="22"/>
      <c r="IH740" s="22"/>
      <c r="II740" s="22"/>
      <c r="IJ740" s="22"/>
      <c r="IK740" s="22"/>
      <c r="IL740" s="22"/>
      <c r="IM740" s="22"/>
      <c r="IN740" s="22"/>
      <c r="IO740" s="22"/>
      <c r="IP740" s="22"/>
      <c r="IQ740" s="22"/>
      <c r="IR740" s="22"/>
      <c r="IS740" s="22"/>
      <c r="IT740" s="22"/>
      <c r="IU740" s="22"/>
    </row>
    <row r="741" spans="1:255" s="21" customFormat="1" ht="32.4" customHeight="1" x14ac:dyDescent="0.3">
      <c r="A741" s="89" t="s">
        <v>5199</v>
      </c>
      <c r="B741" s="36" t="s">
        <v>5200</v>
      </c>
      <c r="C741" s="19" t="s">
        <v>414</v>
      </c>
      <c r="D741" s="61">
        <v>72000</v>
      </c>
      <c r="E741" s="60">
        <v>72000</v>
      </c>
      <c r="F741" s="67"/>
      <c r="G741" s="60">
        <v>72000</v>
      </c>
      <c r="H741" s="14">
        <v>0</v>
      </c>
      <c r="I741" s="32" t="s">
        <v>53</v>
      </c>
      <c r="J741" s="32"/>
      <c r="K741" s="12"/>
      <c r="L741" s="67"/>
      <c r="M741" s="24"/>
      <c r="N741" s="14">
        <v>0</v>
      </c>
      <c r="O741" s="14"/>
      <c r="P741" s="12" t="s">
        <v>26</v>
      </c>
      <c r="Q741" s="14"/>
      <c r="R741" s="16" t="s">
        <v>32</v>
      </c>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22"/>
      <c r="FC741" s="22"/>
      <c r="FD741" s="22"/>
      <c r="FE741" s="22"/>
      <c r="FF741" s="22"/>
      <c r="FG741" s="22"/>
      <c r="FH741" s="22"/>
      <c r="FI741" s="22"/>
      <c r="FJ741" s="22"/>
      <c r="FK741" s="22"/>
      <c r="FL741" s="22"/>
      <c r="FM741" s="22"/>
      <c r="FN741" s="22"/>
      <c r="FO741" s="22"/>
      <c r="FP741" s="22"/>
      <c r="FQ741" s="22"/>
      <c r="FR741" s="22"/>
      <c r="FS741" s="22"/>
      <c r="FT741" s="22"/>
      <c r="FU741" s="22"/>
      <c r="FV741" s="22"/>
      <c r="FW741" s="22"/>
      <c r="FX741" s="22"/>
      <c r="FY741" s="22"/>
      <c r="FZ741" s="22"/>
      <c r="GA741" s="22"/>
      <c r="GB741" s="22"/>
      <c r="GC741" s="22"/>
      <c r="GD741" s="22"/>
      <c r="GE741" s="22"/>
      <c r="GF741" s="22"/>
      <c r="GG741" s="22"/>
      <c r="GH741" s="22"/>
      <c r="GI741" s="22"/>
      <c r="GJ741" s="22"/>
      <c r="GK741" s="22"/>
      <c r="GL741" s="22"/>
      <c r="GM741" s="22"/>
      <c r="GN741" s="22"/>
      <c r="GO741" s="22"/>
      <c r="GP741" s="22"/>
      <c r="GQ741" s="22"/>
      <c r="GR741" s="22"/>
      <c r="GS741" s="22"/>
      <c r="GT741" s="22"/>
      <c r="GU741" s="22"/>
      <c r="GV741" s="22"/>
      <c r="GW741" s="22"/>
      <c r="GX741" s="22"/>
      <c r="GY741" s="22"/>
      <c r="GZ741" s="22"/>
      <c r="HA741" s="22"/>
      <c r="HB741" s="22"/>
      <c r="HC741" s="22"/>
      <c r="HD741" s="22"/>
      <c r="HE741" s="22"/>
      <c r="HF741" s="22"/>
      <c r="HG741" s="22"/>
      <c r="HH741" s="22"/>
      <c r="HI741" s="22"/>
      <c r="HJ741" s="22"/>
      <c r="HK741" s="22"/>
      <c r="HL741" s="22"/>
      <c r="HM741" s="22"/>
      <c r="HN741" s="22"/>
      <c r="HO741" s="22"/>
      <c r="HP741" s="22"/>
      <c r="HQ741" s="22"/>
      <c r="HR741" s="22"/>
      <c r="HS741" s="22"/>
      <c r="HT741" s="22"/>
      <c r="HU741" s="22"/>
      <c r="HV741" s="22"/>
      <c r="HW741" s="22"/>
      <c r="HX741" s="22"/>
      <c r="HY741" s="22"/>
      <c r="HZ741" s="22"/>
      <c r="IA741" s="22"/>
      <c r="IB741" s="22"/>
      <c r="IC741" s="22"/>
      <c r="ID741" s="22"/>
      <c r="IE741" s="22"/>
      <c r="IF741" s="22"/>
      <c r="IG741" s="22"/>
      <c r="IH741" s="22"/>
      <c r="II741" s="22"/>
      <c r="IJ741" s="22"/>
      <c r="IK741" s="22"/>
      <c r="IL741" s="22"/>
      <c r="IM741" s="22"/>
      <c r="IN741" s="22"/>
      <c r="IO741" s="22"/>
      <c r="IP741" s="22"/>
      <c r="IQ741" s="22"/>
      <c r="IR741" s="22"/>
      <c r="IS741" s="22"/>
      <c r="IT741" s="22"/>
      <c r="IU741" s="22"/>
    </row>
    <row r="742" spans="1:255" s="21" customFormat="1" ht="32.4" customHeight="1" x14ac:dyDescent="0.3">
      <c r="A742" s="89" t="s">
        <v>309</v>
      </c>
      <c r="B742" s="36" t="s">
        <v>5201</v>
      </c>
      <c r="C742" s="19" t="s">
        <v>414</v>
      </c>
      <c r="D742" s="61">
        <v>72000</v>
      </c>
      <c r="E742" s="60">
        <v>72000</v>
      </c>
      <c r="F742" s="67"/>
      <c r="G742" s="60">
        <v>72000</v>
      </c>
      <c r="H742" s="14">
        <v>0</v>
      </c>
      <c r="I742" s="32" t="s">
        <v>53</v>
      </c>
      <c r="J742" s="32"/>
      <c r="K742" s="12"/>
      <c r="L742" s="67"/>
      <c r="M742" s="24"/>
      <c r="N742" s="14">
        <v>0</v>
      </c>
      <c r="O742" s="14"/>
      <c r="P742" s="12" t="s">
        <v>26</v>
      </c>
      <c r="Q742" s="14"/>
      <c r="R742" s="16" t="s">
        <v>32</v>
      </c>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c r="HT742" s="22"/>
      <c r="HU742" s="22"/>
      <c r="HV742" s="22"/>
      <c r="HW742" s="22"/>
      <c r="HX742" s="22"/>
      <c r="HY742" s="22"/>
      <c r="HZ742" s="22"/>
      <c r="IA742" s="22"/>
      <c r="IB742" s="22"/>
      <c r="IC742" s="22"/>
      <c r="ID742" s="22"/>
      <c r="IE742" s="22"/>
      <c r="IF742" s="22"/>
      <c r="IG742" s="22"/>
      <c r="IH742" s="22"/>
      <c r="II742" s="22"/>
      <c r="IJ742" s="22"/>
      <c r="IK742" s="22"/>
      <c r="IL742" s="22"/>
      <c r="IM742" s="22"/>
      <c r="IN742" s="22"/>
      <c r="IO742" s="22"/>
      <c r="IP742" s="22"/>
      <c r="IQ742" s="22"/>
      <c r="IR742" s="22"/>
      <c r="IS742" s="22"/>
      <c r="IT742" s="22"/>
      <c r="IU742" s="22"/>
    </row>
    <row r="743" spans="1:255" s="21" customFormat="1" ht="32.4" customHeight="1" x14ac:dyDescent="0.3">
      <c r="A743" s="89" t="s">
        <v>5202</v>
      </c>
      <c r="B743" s="36" t="s">
        <v>5203</v>
      </c>
      <c r="C743" s="19" t="s">
        <v>414</v>
      </c>
      <c r="D743" s="61">
        <v>72000</v>
      </c>
      <c r="E743" s="60">
        <v>72000</v>
      </c>
      <c r="F743" s="67"/>
      <c r="G743" s="60">
        <v>72000</v>
      </c>
      <c r="H743" s="14">
        <v>0</v>
      </c>
      <c r="I743" s="32" t="s">
        <v>53</v>
      </c>
      <c r="J743" s="32"/>
      <c r="K743" s="12"/>
      <c r="L743" s="67"/>
      <c r="M743" s="24"/>
      <c r="N743" s="14">
        <v>0</v>
      </c>
      <c r="O743" s="14"/>
      <c r="P743" s="12" t="s">
        <v>26</v>
      </c>
      <c r="Q743" s="14"/>
      <c r="R743" s="16" t="s">
        <v>32</v>
      </c>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c r="HT743" s="22"/>
      <c r="HU743" s="22"/>
      <c r="HV743" s="22"/>
      <c r="HW743" s="22"/>
      <c r="HX743" s="22"/>
      <c r="HY743" s="22"/>
      <c r="HZ743" s="22"/>
      <c r="IA743" s="22"/>
      <c r="IB743" s="22"/>
      <c r="IC743" s="22"/>
      <c r="ID743" s="22"/>
      <c r="IE743" s="22"/>
      <c r="IF743" s="22"/>
      <c r="IG743" s="22"/>
      <c r="IH743" s="22"/>
      <c r="II743" s="22"/>
      <c r="IJ743" s="22"/>
      <c r="IK743" s="22"/>
      <c r="IL743" s="22"/>
      <c r="IM743" s="22"/>
      <c r="IN743" s="22"/>
      <c r="IO743" s="22"/>
      <c r="IP743" s="22"/>
      <c r="IQ743" s="22"/>
      <c r="IR743" s="22"/>
      <c r="IS743" s="22"/>
      <c r="IT743" s="22"/>
      <c r="IU743" s="22"/>
    </row>
    <row r="744" spans="1:255" s="21" customFormat="1" ht="32.4" customHeight="1" x14ac:dyDescent="0.3">
      <c r="A744" s="89" t="s">
        <v>4915</v>
      </c>
      <c r="B744" s="36" t="s">
        <v>5204</v>
      </c>
      <c r="C744" s="19" t="s">
        <v>414</v>
      </c>
      <c r="D744" s="61">
        <v>1116000</v>
      </c>
      <c r="E744" s="60">
        <v>1116000</v>
      </c>
      <c r="F744" s="67"/>
      <c r="G744" s="60">
        <v>72000</v>
      </c>
      <c r="H744" s="14">
        <v>0</v>
      </c>
      <c r="I744" s="32" t="s">
        <v>53</v>
      </c>
      <c r="J744" s="32"/>
      <c r="K744" s="12"/>
      <c r="L744" s="67"/>
      <c r="M744" s="24"/>
      <c r="N744" s="14">
        <v>0</v>
      </c>
      <c r="O744" s="14"/>
      <c r="P744" s="12" t="s">
        <v>26</v>
      </c>
      <c r="Q744" s="14"/>
      <c r="R744" s="16" t="s">
        <v>32</v>
      </c>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22"/>
      <c r="FC744" s="22"/>
      <c r="FD744" s="22"/>
      <c r="FE744" s="22"/>
      <c r="FF744" s="22"/>
      <c r="FG744" s="22"/>
      <c r="FH744" s="22"/>
      <c r="FI744" s="22"/>
      <c r="FJ744" s="22"/>
      <c r="FK744" s="22"/>
      <c r="FL744" s="22"/>
      <c r="FM744" s="22"/>
      <c r="FN744" s="22"/>
      <c r="FO744" s="22"/>
      <c r="FP744" s="22"/>
      <c r="FQ744" s="22"/>
      <c r="FR744" s="22"/>
      <c r="FS744" s="22"/>
      <c r="FT744" s="22"/>
      <c r="FU744" s="22"/>
      <c r="FV744" s="22"/>
      <c r="FW744" s="22"/>
      <c r="FX744" s="22"/>
      <c r="FY744" s="22"/>
      <c r="FZ744" s="22"/>
      <c r="GA744" s="22"/>
      <c r="GB744" s="22"/>
      <c r="GC744" s="22"/>
      <c r="GD744" s="22"/>
      <c r="GE744" s="22"/>
      <c r="GF744" s="22"/>
      <c r="GG744" s="22"/>
      <c r="GH744" s="22"/>
      <c r="GI744" s="22"/>
      <c r="GJ744" s="22"/>
      <c r="GK744" s="22"/>
      <c r="GL744" s="22"/>
      <c r="GM744" s="22"/>
      <c r="GN744" s="22"/>
      <c r="GO744" s="22"/>
      <c r="GP744" s="22"/>
      <c r="GQ744" s="22"/>
      <c r="GR744" s="22"/>
      <c r="GS744" s="22"/>
      <c r="GT744" s="22"/>
      <c r="GU744" s="22"/>
      <c r="GV744" s="22"/>
      <c r="GW744" s="22"/>
      <c r="GX744" s="22"/>
      <c r="GY744" s="22"/>
      <c r="GZ744" s="22"/>
      <c r="HA744" s="22"/>
      <c r="HB744" s="22"/>
      <c r="HC744" s="22"/>
      <c r="HD744" s="22"/>
      <c r="HE744" s="22"/>
      <c r="HF744" s="22"/>
      <c r="HG744" s="22"/>
      <c r="HH744" s="22"/>
      <c r="HI744" s="22"/>
      <c r="HJ744" s="22"/>
      <c r="HK744" s="22"/>
      <c r="HL744" s="22"/>
      <c r="HM744" s="22"/>
      <c r="HN744" s="22"/>
      <c r="HO744" s="22"/>
      <c r="HP744" s="22"/>
      <c r="HQ744" s="22"/>
      <c r="HR744" s="22"/>
      <c r="HS744" s="22"/>
      <c r="HT744" s="22"/>
      <c r="HU744" s="22"/>
      <c r="HV744" s="22"/>
      <c r="HW744" s="22"/>
      <c r="HX744" s="22"/>
      <c r="HY744" s="22"/>
      <c r="HZ744" s="22"/>
      <c r="IA744" s="22"/>
      <c r="IB744" s="22"/>
      <c r="IC744" s="22"/>
      <c r="ID744" s="22"/>
      <c r="IE744" s="22"/>
      <c r="IF744" s="22"/>
      <c r="IG744" s="22"/>
      <c r="IH744" s="22"/>
      <c r="II744" s="22"/>
      <c r="IJ744" s="22"/>
      <c r="IK744" s="22"/>
      <c r="IL744" s="22"/>
      <c r="IM744" s="22"/>
      <c r="IN744" s="22"/>
      <c r="IO744" s="22"/>
      <c r="IP744" s="22"/>
      <c r="IQ744" s="22"/>
      <c r="IR744" s="22"/>
      <c r="IS744" s="22"/>
      <c r="IT744" s="22"/>
      <c r="IU744" s="22"/>
    </row>
    <row r="745" spans="1:255" s="21" customFormat="1" ht="32.4" customHeight="1" x14ac:dyDescent="0.3">
      <c r="A745" s="89" t="s">
        <v>329</v>
      </c>
      <c r="B745" s="36" t="s">
        <v>5205</v>
      </c>
      <c r="C745" s="19" t="s">
        <v>414</v>
      </c>
      <c r="D745" s="61">
        <v>72000</v>
      </c>
      <c r="E745" s="60">
        <v>72000</v>
      </c>
      <c r="F745" s="67"/>
      <c r="G745" s="60">
        <v>72000</v>
      </c>
      <c r="H745" s="14">
        <v>0</v>
      </c>
      <c r="I745" s="32" t="s">
        <v>53</v>
      </c>
      <c r="J745" s="32"/>
      <c r="K745" s="12"/>
      <c r="L745" s="67"/>
      <c r="M745" s="24"/>
      <c r="N745" s="14">
        <v>0</v>
      </c>
      <c r="O745" s="14"/>
      <c r="P745" s="12" t="s">
        <v>26</v>
      </c>
      <c r="Q745" s="14"/>
      <c r="R745" s="16" t="s">
        <v>32</v>
      </c>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22"/>
      <c r="FC745" s="22"/>
      <c r="FD745" s="22"/>
      <c r="FE745" s="22"/>
      <c r="FF745" s="22"/>
      <c r="FG745" s="22"/>
      <c r="FH745" s="22"/>
      <c r="FI745" s="22"/>
      <c r="FJ745" s="22"/>
      <c r="FK745" s="22"/>
      <c r="FL745" s="22"/>
      <c r="FM745" s="22"/>
      <c r="FN745" s="22"/>
      <c r="FO745" s="22"/>
      <c r="FP745" s="22"/>
      <c r="FQ745" s="22"/>
      <c r="FR745" s="22"/>
      <c r="FS745" s="22"/>
      <c r="FT745" s="22"/>
      <c r="FU745" s="22"/>
      <c r="FV745" s="22"/>
      <c r="FW745" s="22"/>
      <c r="FX745" s="22"/>
      <c r="FY745" s="22"/>
      <c r="FZ745" s="22"/>
      <c r="GA745" s="22"/>
      <c r="GB745" s="22"/>
      <c r="GC745" s="22"/>
      <c r="GD745" s="22"/>
      <c r="GE745" s="22"/>
      <c r="GF745" s="22"/>
      <c r="GG745" s="22"/>
      <c r="GH745" s="22"/>
      <c r="GI745" s="22"/>
      <c r="GJ745" s="22"/>
      <c r="GK745" s="22"/>
      <c r="GL745" s="22"/>
      <c r="GM745" s="22"/>
      <c r="GN745" s="22"/>
      <c r="GO745" s="22"/>
      <c r="GP745" s="22"/>
      <c r="GQ745" s="22"/>
      <c r="GR745" s="22"/>
      <c r="GS745" s="22"/>
      <c r="GT745" s="22"/>
      <c r="GU745" s="22"/>
      <c r="GV745" s="22"/>
      <c r="GW745" s="22"/>
      <c r="GX745" s="22"/>
      <c r="GY745" s="22"/>
      <c r="GZ745" s="22"/>
      <c r="HA745" s="22"/>
      <c r="HB745" s="22"/>
      <c r="HC745" s="22"/>
      <c r="HD745" s="22"/>
      <c r="HE745" s="22"/>
      <c r="HF745" s="22"/>
      <c r="HG745" s="22"/>
      <c r="HH745" s="22"/>
      <c r="HI745" s="22"/>
      <c r="HJ745" s="22"/>
      <c r="HK745" s="22"/>
      <c r="HL745" s="22"/>
      <c r="HM745" s="22"/>
      <c r="HN745" s="22"/>
      <c r="HO745" s="22"/>
      <c r="HP745" s="22"/>
      <c r="HQ745" s="22"/>
      <c r="HR745" s="22"/>
      <c r="HS745" s="22"/>
      <c r="HT745" s="22"/>
      <c r="HU745" s="22"/>
      <c r="HV745" s="22"/>
      <c r="HW745" s="22"/>
      <c r="HX745" s="22"/>
      <c r="HY745" s="22"/>
      <c r="HZ745" s="22"/>
      <c r="IA745" s="22"/>
      <c r="IB745" s="22"/>
      <c r="IC745" s="22"/>
      <c r="ID745" s="22"/>
      <c r="IE745" s="22"/>
      <c r="IF745" s="22"/>
      <c r="IG745" s="22"/>
      <c r="IH745" s="22"/>
      <c r="II745" s="22"/>
      <c r="IJ745" s="22"/>
      <c r="IK745" s="22"/>
      <c r="IL745" s="22"/>
      <c r="IM745" s="22"/>
      <c r="IN745" s="22"/>
      <c r="IO745" s="22"/>
      <c r="IP745" s="22"/>
      <c r="IQ745" s="22"/>
      <c r="IR745" s="22"/>
      <c r="IS745" s="22"/>
      <c r="IT745" s="22"/>
      <c r="IU745" s="22"/>
    </row>
    <row r="746" spans="1:255" s="21" customFormat="1" ht="32.4" customHeight="1" x14ac:dyDescent="0.3">
      <c r="A746" s="89" t="s">
        <v>5206</v>
      </c>
      <c r="B746" s="36" t="s">
        <v>5207</v>
      </c>
      <c r="C746" s="19" t="s">
        <v>414</v>
      </c>
      <c r="D746" s="68">
        <v>72000</v>
      </c>
      <c r="E746" s="68">
        <v>72000</v>
      </c>
      <c r="F746" s="18"/>
      <c r="G746" s="68">
        <v>72000</v>
      </c>
      <c r="H746" s="14">
        <v>0</v>
      </c>
      <c r="I746" s="32" t="s">
        <v>53</v>
      </c>
      <c r="J746" s="32"/>
      <c r="K746" s="12"/>
      <c r="L746" s="32"/>
      <c r="M746" s="24"/>
      <c r="N746" s="14">
        <v>0</v>
      </c>
      <c r="O746" s="14"/>
      <c r="P746" s="12" t="s">
        <v>26</v>
      </c>
      <c r="Q746" s="14"/>
      <c r="R746" s="16" t="s">
        <v>32</v>
      </c>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2"/>
      <c r="FJ746" s="22"/>
      <c r="FK746" s="22"/>
      <c r="FL746" s="22"/>
      <c r="FM746" s="22"/>
      <c r="FN746" s="22"/>
      <c r="FO746" s="22"/>
      <c r="FP746" s="22"/>
      <c r="FQ746" s="22"/>
      <c r="FR746" s="22"/>
      <c r="FS746" s="22"/>
      <c r="FT746" s="22"/>
      <c r="FU746" s="22"/>
      <c r="FV746" s="22"/>
      <c r="FW746" s="22"/>
      <c r="FX746" s="22"/>
      <c r="FY746" s="22"/>
      <c r="FZ746" s="22"/>
      <c r="GA746" s="22"/>
      <c r="GB746" s="22"/>
      <c r="GC746" s="22"/>
      <c r="GD746" s="22"/>
      <c r="GE746" s="22"/>
      <c r="GF746" s="22"/>
      <c r="GG746" s="22"/>
      <c r="GH746" s="22"/>
      <c r="GI746" s="22"/>
      <c r="GJ746" s="22"/>
      <c r="GK746" s="22"/>
      <c r="GL746" s="22"/>
      <c r="GM746" s="22"/>
      <c r="GN746" s="22"/>
      <c r="GO746" s="22"/>
      <c r="GP746" s="22"/>
      <c r="GQ746" s="22"/>
      <c r="GR746" s="22"/>
      <c r="GS746" s="22"/>
      <c r="GT746" s="22"/>
      <c r="GU746" s="22"/>
      <c r="GV746" s="22"/>
      <c r="GW746" s="22"/>
      <c r="GX746" s="22"/>
      <c r="GY746" s="22"/>
      <c r="GZ746" s="22"/>
      <c r="HA746" s="22"/>
      <c r="HB746" s="22"/>
      <c r="HC746" s="22"/>
      <c r="HD746" s="22"/>
      <c r="HE746" s="22"/>
      <c r="HF746" s="22"/>
      <c r="HG746" s="22"/>
      <c r="HH746" s="22"/>
      <c r="HI746" s="22"/>
      <c r="HJ746" s="22"/>
      <c r="HK746" s="22"/>
      <c r="HL746" s="22"/>
      <c r="HM746" s="22"/>
      <c r="HN746" s="22"/>
      <c r="HO746" s="22"/>
      <c r="HP746" s="22"/>
      <c r="HQ746" s="22"/>
      <c r="HR746" s="22"/>
      <c r="HS746" s="22"/>
      <c r="HT746" s="22"/>
      <c r="HU746" s="22"/>
      <c r="HV746" s="22"/>
      <c r="HW746" s="22"/>
      <c r="HX746" s="22"/>
      <c r="HY746" s="22"/>
      <c r="HZ746" s="22"/>
      <c r="IA746" s="22"/>
      <c r="IB746" s="22"/>
      <c r="IC746" s="22"/>
      <c r="ID746" s="22"/>
      <c r="IE746" s="22"/>
      <c r="IF746" s="22"/>
      <c r="IG746" s="22"/>
      <c r="IH746" s="22"/>
      <c r="II746" s="22"/>
      <c r="IJ746" s="22"/>
      <c r="IK746" s="22"/>
      <c r="IL746" s="22"/>
      <c r="IM746" s="22"/>
      <c r="IN746" s="22"/>
      <c r="IO746" s="22"/>
      <c r="IP746" s="22"/>
      <c r="IQ746" s="22"/>
      <c r="IR746" s="22"/>
      <c r="IS746" s="22"/>
      <c r="IT746" s="22"/>
      <c r="IU746" s="22"/>
    </row>
    <row r="747" spans="1:255" s="21" customFormat="1" ht="32.4" customHeight="1" x14ac:dyDescent="0.3">
      <c r="A747" s="89" t="s">
        <v>559</v>
      </c>
      <c r="B747" s="36" t="s">
        <v>5208</v>
      </c>
      <c r="C747" s="19" t="s">
        <v>414</v>
      </c>
      <c r="D747" s="68">
        <v>72000</v>
      </c>
      <c r="E747" s="68">
        <v>72000</v>
      </c>
      <c r="F747" s="67"/>
      <c r="G747" s="68">
        <v>72000</v>
      </c>
      <c r="H747" s="14">
        <v>0</v>
      </c>
      <c r="I747" s="32" t="s">
        <v>53</v>
      </c>
      <c r="J747" s="32"/>
      <c r="K747" s="12"/>
      <c r="L747" s="67"/>
      <c r="M747" s="24"/>
      <c r="N747" s="14">
        <v>0</v>
      </c>
      <c r="O747" s="14"/>
      <c r="P747" s="12" t="s">
        <v>26</v>
      </c>
      <c r="Q747" s="14"/>
      <c r="R747" s="16" t="s">
        <v>32</v>
      </c>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22"/>
      <c r="FC747" s="22"/>
      <c r="FD747" s="22"/>
      <c r="FE747" s="22"/>
      <c r="FF747" s="22"/>
      <c r="FG747" s="22"/>
      <c r="FH747" s="22"/>
      <c r="FI747" s="22"/>
      <c r="FJ747" s="22"/>
      <c r="FK747" s="22"/>
      <c r="FL747" s="22"/>
      <c r="FM747" s="22"/>
      <c r="FN747" s="22"/>
      <c r="FO747" s="22"/>
      <c r="FP747" s="22"/>
      <c r="FQ747" s="22"/>
      <c r="FR747" s="22"/>
      <c r="FS747" s="22"/>
      <c r="FT747" s="22"/>
      <c r="FU747" s="22"/>
      <c r="FV747" s="22"/>
      <c r="FW747" s="22"/>
      <c r="FX747" s="22"/>
      <c r="FY747" s="22"/>
      <c r="FZ747" s="22"/>
      <c r="GA747" s="22"/>
      <c r="GB747" s="22"/>
      <c r="GC747" s="22"/>
      <c r="GD747" s="22"/>
      <c r="GE747" s="22"/>
      <c r="GF747" s="22"/>
      <c r="GG747" s="22"/>
      <c r="GH747" s="22"/>
      <c r="GI747" s="22"/>
      <c r="GJ747" s="22"/>
      <c r="GK747" s="22"/>
      <c r="GL747" s="22"/>
      <c r="GM747" s="22"/>
      <c r="GN747" s="22"/>
      <c r="GO747" s="22"/>
      <c r="GP747" s="22"/>
      <c r="GQ747" s="22"/>
      <c r="GR747" s="22"/>
      <c r="GS747" s="22"/>
      <c r="GT747" s="22"/>
      <c r="GU747" s="22"/>
      <c r="GV747" s="22"/>
      <c r="GW747" s="22"/>
      <c r="GX747" s="22"/>
      <c r="GY747" s="22"/>
      <c r="GZ747" s="22"/>
      <c r="HA747" s="22"/>
      <c r="HB747" s="22"/>
      <c r="HC747" s="22"/>
      <c r="HD747" s="22"/>
      <c r="HE747" s="22"/>
      <c r="HF747" s="22"/>
      <c r="HG747" s="22"/>
      <c r="HH747" s="22"/>
      <c r="HI747" s="22"/>
      <c r="HJ747" s="22"/>
      <c r="HK747" s="22"/>
      <c r="HL747" s="22"/>
      <c r="HM747" s="22"/>
      <c r="HN747" s="22"/>
      <c r="HO747" s="22"/>
      <c r="HP747" s="22"/>
      <c r="HQ747" s="22"/>
      <c r="HR747" s="22"/>
      <c r="HS747" s="22"/>
      <c r="HT747" s="22"/>
      <c r="HU747" s="22"/>
      <c r="HV747" s="22"/>
      <c r="HW747" s="22"/>
      <c r="HX747" s="22"/>
      <c r="HY747" s="22"/>
      <c r="HZ747" s="22"/>
      <c r="IA747" s="22"/>
      <c r="IB747" s="22"/>
      <c r="IC747" s="22"/>
      <c r="ID747" s="22"/>
      <c r="IE747" s="22"/>
      <c r="IF747" s="22"/>
      <c r="IG747" s="22"/>
      <c r="IH747" s="22"/>
      <c r="II747" s="22"/>
      <c r="IJ747" s="22"/>
      <c r="IK747" s="22"/>
      <c r="IL747" s="22"/>
      <c r="IM747" s="22"/>
      <c r="IN747" s="22"/>
      <c r="IO747" s="22"/>
      <c r="IP747" s="22"/>
      <c r="IQ747" s="22"/>
      <c r="IR747" s="22"/>
      <c r="IS747" s="22"/>
      <c r="IT747" s="22"/>
      <c r="IU747" s="22"/>
    </row>
    <row r="748" spans="1:255" s="21" customFormat="1" ht="32.4" customHeight="1" x14ac:dyDescent="0.3">
      <c r="A748" s="89" t="s">
        <v>307</v>
      </c>
      <c r="B748" s="36" t="s">
        <v>5209</v>
      </c>
      <c r="C748" s="19" t="s">
        <v>414</v>
      </c>
      <c r="D748" s="61">
        <v>72000</v>
      </c>
      <c r="E748" s="60">
        <v>72000</v>
      </c>
      <c r="F748" s="18"/>
      <c r="G748" s="60">
        <v>72000</v>
      </c>
      <c r="H748" s="14">
        <v>0</v>
      </c>
      <c r="I748" s="32" t="s">
        <v>53</v>
      </c>
      <c r="J748" s="32"/>
      <c r="K748" s="12"/>
      <c r="L748" s="32"/>
      <c r="M748" s="24"/>
      <c r="N748" s="14">
        <v>0</v>
      </c>
      <c r="O748" s="14"/>
      <c r="P748" s="12" t="s">
        <v>26</v>
      </c>
      <c r="Q748" s="14"/>
      <c r="R748" s="16" t="s">
        <v>32</v>
      </c>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22"/>
      <c r="FC748" s="22"/>
      <c r="FD748" s="22"/>
      <c r="FE748" s="22"/>
      <c r="FF748" s="22"/>
      <c r="FG748" s="22"/>
      <c r="FH748" s="22"/>
      <c r="FI748" s="22"/>
      <c r="FJ748" s="22"/>
      <c r="FK748" s="22"/>
      <c r="FL748" s="22"/>
      <c r="FM748" s="22"/>
      <c r="FN748" s="22"/>
      <c r="FO748" s="22"/>
      <c r="FP748" s="22"/>
      <c r="FQ748" s="22"/>
      <c r="FR748" s="22"/>
      <c r="FS748" s="22"/>
      <c r="FT748" s="22"/>
      <c r="FU748" s="22"/>
      <c r="FV748" s="22"/>
      <c r="FW748" s="22"/>
      <c r="FX748" s="22"/>
      <c r="FY748" s="22"/>
      <c r="FZ748" s="22"/>
      <c r="GA748" s="22"/>
      <c r="GB748" s="22"/>
      <c r="GC748" s="22"/>
      <c r="GD748" s="22"/>
      <c r="GE748" s="22"/>
      <c r="GF748" s="22"/>
      <c r="GG748" s="22"/>
      <c r="GH748" s="22"/>
      <c r="GI748" s="22"/>
      <c r="GJ748" s="22"/>
      <c r="GK748" s="22"/>
      <c r="GL748" s="22"/>
      <c r="GM748" s="22"/>
      <c r="GN748" s="22"/>
      <c r="GO748" s="22"/>
      <c r="GP748" s="22"/>
      <c r="GQ748" s="22"/>
      <c r="GR748" s="22"/>
      <c r="GS748" s="22"/>
      <c r="GT748" s="22"/>
      <c r="GU748" s="22"/>
      <c r="GV748" s="22"/>
      <c r="GW748" s="22"/>
      <c r="GX748" s="22"/>
      <c r="GY748" s="22"/>
      <c r="GZ748" s="22"/>
      <c r="HA748" s="22"/>
      <c r="HB748" s="22"/>
      <c r="HC748" s="22"/>
      <c r="HD748" s="22"/>
      <c r="HE748" s="22"/>
      <c r="HF748" s="22"/>
      <c r="HG748" s="22"/>
      <c r="HH748" s="22"/>
      <c r="HI748" s="22"/>
      <c r="HJ748" s="22"/>
      <c r="HK748" s="22"/>
      <c r="HL748" s="22"/>
      <c r="HM748" s="22"/>
      <c r="HN748" s="22"/>
      <c r="HO748" s="22"/>
      <c r="HP748" s="22"/>
      <c r="HQ748" s="22"/>
      <c r="HR748" s="22"/>
      <c r="HS748" s="22"/>
      <c r="HT748" s="22"/>
      <c r="HU748" s="22"/>
      <c r="HV748" s="22"/>
      <c r="HW748" s="22"/>
      <c r="HX748" s="22"/>
      <c r="HY748" s="22"/>
      <c r="HZ748" s="22"/>
      <c r="IA748" s="22"/>
      <c r="IB748" s="22"/>
      <c r="IC748" s="22"/>
      <c r="ID748" s="22"/>
      <c r="IE748" s="22"/>
      <c r="IF748" s="22"/>
      <c r="IG748" s="22"/>
      <c r="IH748" s="22"/>
      <c r="II748" s="22"/>
      <c r="IJ748" s="22"/>
      <c r="IK748" s="22"/>
      <c r="IL748" s="22"/>
      <c r="IM748" s="22"/>
      <c r="IN748" s="22"/>
      <c r="IO748" s="22"/>
      <c r="IP748" s="22"/>
      <c r="IQ748" s="22"/>
      <c r="IR748" s="22"/>
      <c r="IS748" s="22"/>
      <c r="IT748" s="22"/>
      <c r="IU748" s="22"/>
    </row>
    <row r="749" spans="1:255" s="21" customFormat="1" ht="32.4" customHeight="1" x14ac:dyDescent="0.3">
      <c r="A749" s="89" t="s">
        <v>307</v>
      </c>
      <c r="B749" s="36" t="s">
        <v>5210</v>
      </c>
      <c r="C749" s="19" t="s">
        <v>414</v>
      </c>
      <c r="D749" s="61">
        <v>72000</v>
      </c>
      <c r="E749" s="60">
        <v>72000</v>
      </c>
      <c r="F749" s="18"/>
      <c r="G749" s="60">
        <v>72000</v>
      </c>
      <c r="H749" s="14">
        <v>0</v>
      </c>
      <c r="I749" s="32" t="s">
        <v>53</v>
      </c>
      <c r="J749" s="32"/>
      <c r="K749" s="12"/>
      <c r="L749" s="32"/>
      <c r="M749" s="24"/>
      <c r="N749" s="14">
        <v>0</v>
      </c>
      <c r="O749" s="14"/>
      <c r="P749" s="12" t="s">
        <v>26</v>
      </c>
      <c r="Q749" s="14"/>
      <c r="R749" s="16" t="s">
        <v>32</v>
      </c>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2"/>
      <c r="EX749" s="22"/>
      <c r="EY749" s="22"/>
      <c r="EZ749" s="22"/>
      <c r="FA749" s="22"/>
      <c r="FB749" s="22"/>
      <c r="FC749" s="22"/>
      <c r="FD749" s="22"/>
      <c r="FE749" s="22"/>
      <c r="FF749" s="22"/>
      <c r="FG749" s="22"/>
      <c r="FH749" s="22"/>
      <c r="FI749" s="22"/>
      <c r="FJ749" s="22"/>
      <c r="FK749" s="22"/>
      <c r="FL749" s="22"/>
      <c r="FM749" s="22"/>
      <c r="FN749" s="22"/>
      <c r="FO749" s="22"/>
      <c r="FP749" s="22"/>
      <c r="FQ749" s="22"/>
      <c r="FR749" s="22"/>
      <c r="FS749" s="22"/>
      <c r="FT749" s="22"/>
      <c r="FU749" s="22"/>
      <c r="FV749" s="22"/>
      <c r="FW749" s="22"/>
      <c r="FX749" s="22"/>
      <c r="FY749" s="22"/>
      <c r="FZ749" s="22"/>
      <c r="GA749" s="22"/>
      <c r="GB749" s="22"/>
      <c r="GC749" s="22"/>
      <c r="GD749" s="22"/>
      <c r="GE749" s="22"/>
      <c r="GF749" s="22"/>
      <c r="GG749" s="22"/>
      <c r="GH749" s="22"/>
      <c r="GI749" s="22"/>
      <c r="GJ749" s="22"/>
      <c r="GK749" s="22"/>
      <c r="GL749" s="22"/>
      <c r="GM749" s="22"/>
      <c r="GN749" s="22"/>
      <c r="GO749" s="22"/>
      <c r="GP749" s="22"/>
      <c r="GQ749" s="22"/>
      <c r="GR749" s="22"/>
      <c r="GS749" s="22"/>
      <c r="GT749" s="22"/>
      <c r="GU749" s="22"/>
      <c r="GV749" s="22"/>
      <c r="GW749" s="22"/>
      <c r="GX749" s="22"/>
      <c r="GY749" s="22"/>
      <c r="GZ749" s="22"/>
      <c r="HA749" s="22"/>
      <c r="HB749" s="22"/>
      <c r="HC749" s="22"/>
      <c r="HD749" s="22"/>
      <c r="HE749" s="22"/>
      <c r="HF749" s="22"/>
      <c r="HG749" s="22"/>
      <c r="HH749" s="22"/>
      <c r="HI749" s="22"/>
      <c r="HJ749" s="22"/>
      <c r="HK749" s="22"/>
      <c r="HL749" s="22"/>
      <c r="HM749" s="22"/>
      <c r="HN749" s="22"/>
      <c r="HO749" s="22"/>
      <c r="HP749" s="22"/>
      <c r="HQ749" s="22"/>
      <c r="HR749" s="22"/>
      <c r="HS749" s="22"/>
      <c r="HT749" s="22"/>
      <c r="HU749" s="22"/>
      <c r="HV749" s="22"/>
      <c r="HW749" s="22"/>
      <c r="HX749" s="22"/>
      <c r="HY749" s="22"/>
      <c r="HZ749" s="22"/>
      <c r="IA749" s="22"/>
      <c r="IB749" s="22"/>
      <c r="IC749" s="22"/>
      <c r="ID749" s="22"/>
      <c r="IE749" s="22"/>
      <c r="IF749" s="22"/>
      <c r="IG749" s="22"/>
      <c r="IH749" s="22"/>
      <c r="II749" s="22"/>
      <c r="IJ749" s="22"/>
      <c r="IK749" s="22"/>
      <c r="IL749" s="22"/>
      <c r="IM749" s="22"/>
      <c r="IN749" s="22"/>
      <c r="IO749" s="22"/>
      <c r="IP749" s="22"/>
      <c r="IQ749" s="22"/>
      <c r="IR749" s="22"/>
      <c r="IS749" s="22"/>
      <c r="IT749" s="22"/>
      <c r="IU749" s="22"/>
    </row>
    <row r="750" spans="1:255" s="21" customFormat="1" ht="32.4" customHeight="1" x14ac:dyDescent="0.3">
      <c r="A750" s="89" t="s">
        <v>307</v>
      </c>
      <c r="B750" s="36" t="s">
        <v>5211</v>
      </c>
      <c r="C750" s="19" t="s">
        <v>414</v>
      </c>
      <c r="D750" s="61">
        <v>72000</v>
      </c>
      <c r="E750" s="60">
        <v>72000</v>
      </c>
      <c r="F750" s="18"/>
      <c r="G750" s="60">
        <v>984000</v>
      </c>
      <c r="H750" s="14">
        <v>0</v>
      </c>
      <c r="I750" s="32" t="s">
        <v>53</v>
      </c>
      <c r="J750" s="32"/>
      <c r="K750" s="12"/>
      <c r="L750" s="32"/>
      <c r="M750" s="24"/>
      <c r="N750" s="14">
        <v>0</v>
      </c>
      <c r="O750" s="14"/>
      <c r="P750" s="12" t="s">
        <v>26</v>
      </c>
      <c r="Q750" s="14"/>
      <c r="R750" s="16" t="s">
        <v>32</v>
      </c>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22"/>
      <c r="GF750" s="22"/>
      <c r="GG750" s="22"/>
      <c r="GH750" s="22"/>
      <c r="GI750" s="22"/>
      <c r="GJ750" s="22"/>
      <c r="GK750" s="22"/>
      <c r="GL750" s="22"/>
      <c r="GM750" s="22"/>
      <c r="GN750" s="22"/>
      <c r="GO750" s="22"/>
      <c r="GP750" s="22"/>
      <c r="GQ750" s="22"/>
      <c r="GR750" s="22"/>
      <c r="GS750" s="22"/>
      <c r="GT750" s="22"/>
      <c r="GU750" s="22"/>
      <c r="GV750" s="22"/>
      <c r="GW750" s="22"/>
      <c r="GX750" s="22"/>
      <c r="GY750" s="22"/>
      <c r="GZ750" s="22"/>
      <c r="HA750" s="22"/>
      <c r="HB750" s="22"/>
      <c r="HC750" s="22"/>
      <c r="HD750" s="22"/>
      <c r="HE750" s="22"/>
      <c r="HF750" s="22"/>
      <c r="HG750" s="22"/>
      <c r="HH750" s="22"/>
      <c r="HI750" s="22"/>
      <c r="HJ750" s="22"/>
      <c r="HK750" s="22"/>
      <c r="HL750" s="22"/>
      <c r="HM750" s="22"/>
      <c r="HN750" s="22"/>
      <c r="HO750" s="22"/>
      <c r="HP750" s="22"/>
      <c r="HQ750" s="22"/>
      <c r="HR750" s="22"/>
      <c r="HS750" s="22"/>
      <c r="HT750" s="22"/>
      <c r="HU750" s="22"/>
      <c r="HV750" s="22"/>
      <c r="HW750" s="22"/>
      <c r="HX750" s="22"/>
      <c r="HY750" s="22"/>
      <c r="HZ750" s="22"/>
      <c r="IA750" s="22"/>
      <c r="IB750" s="22"/>
      <c r="IC750" s="22"/>
      <c r="ID750" s="22"/>
      <c r="IE750" s="22"/>
      <c r="IF750" s="22"/>
      <c r="IG750" s="22"/>
      <c r="IH750" s="22"/>
      <c r="II750" s="22"/>
      <c r="IJ750" s="22"/>
      <c r="IK750" s="22"/>
      <c r="IL750" s="22"/>
      <c r="IM750" s="22"/>
      <c r="IN750" s="22"/>
      <c r="IO750" s="22"/>
      <c r="IP750" s="22"/>
      <c r="IQ750" s="22"/>
      <c r="IR750" s="22"/>
      <c r="IS750" s="22"/>
      <c r="IT750" s="22"/>
      <c r="IU750" s="22"/>
    </row>
    <row r="751" spans="1:255" s="21" customFormat="1" ht="32.4" customHeight="1" x14ac:dyDescent="0.3">
      <c r="A751" s="89" t="s">
        <v>307</v>
      </c>
      <c r="B751" s="36" t="s">
        <v>5212</v>
      </c>
      <c r="C751" s="19" t="s">
        <v>414</v>
      </c>
      <c r="D751" s="61">
        <v>72000</v>
      </c>
      <c r="E751" s="60">
        <v>72000</v>
      </c>
      <c r="F751" s="18"/>
      <c r="G751" s="60">
        <v>72000</v>
      </c>
      <c r="H751" s="14">
        <v>0</v>
      </c>
      <c r="I751" s="32" t="s">
        <v>53</v>
      </c>
      <c r="J751" s="32"/>
      <c r="K751" s="12"/>
      <c r="L751" s="32"/>
      <c r="M751" s="24"/>
      <c r="N751" s="14">
        <v>0</v>
      </c>
      <c r="O751" s="14"/>
      <c r="P751" s="12" t="s">
        <v>26</v>
      </c>
      <c r="Q751" s="14"/>
      <c r="R751" s="16" t="s">
        <v>32</v>
      </c>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2"/>
      <c r="EW751" s="22"/>
      <c r="EX751" s="22"/>
      <c r="EY751" s="22"/>
      <c r="EZ751" s="22"/>
      <c r="FA751" s="22"/>
      <c r="FB751" s="22"/>
      <c r="FC751" s="22"/>
      <c r="FD751" s="22"/>
      <c r="FE751" s="22"/>
      <c r="FF751" s="22"/>
      <c r="FG751" s="22"/>
      <c r="FH751" s="22"/>
      <c r="FI751" s="22"/>
      <c r="FJ751" s="22"/>
      <c r="FK751" s="22"/>
      <c r="FL751" s="22"/>
      <c r="FM751" s="22"/>
      <c r="FN751" s="22"/>
      <c r="FO751" s="22"/>
      <c r="FP751" s="22"/>
      <c r="FQ751" s="22"/>
      <c r="FR751" s="22"/>
      <c r="FS751" s="22"/>
      <c r="FT751" s="22"/>
      <c r="FU751" s="22"/>
      <c r="FV751" s="22"/>
      <c r="FW751" s="22"/>
      <c r="FX751" s="22"/>
      <c r="FY751" s="22"/>
      <c r="FZ751" s="22"/>
      <c r="GA751" s="22"/>
      <c r="GB751" s="22"/>
      <c r="GC751" s="22"/>
      <c r="GD751" s="22"/>
      <c r="GE751" s="22"/>
      <c r="GF751" s="22"/>
      <c r="GG751" s="22"/>
      <c r="GH751" s="22"/>
      <c r="GI751" s="22"/>
      <c r="GJ751" s="22"/>
      <c r="GK751" s="22"/>
      <c r="GL751" s="22"/>
      <c r="GM751" s="22"/>
      <c r="GN751" s="22"/>
      <c r="GO751" s="22"/>
      <c r="GP751" s="22"/>
      <c r="GQ751" s="22"/>
      <c r="GR751" s="22"/>
      <c r="GS751" s="22"/>
      <c r="GT751" s="22"/>
      <c r="GU751" s="22"/>
      <c r="GV751" s="22"/>
      <c r="GW751" s="22"/>
      <c r="GX751" s="22"/>
      <c r="GY751" s="22"/>
      <c r="GZ751" s="22"/>
      <c r="HA751" s="22"/>
      <c r="HB751" s="22"/>
      <c r="HC751" s="22"/>
      <c r="HD751" s="22"/>
      <c r="HE751" s="22"/>
      <c r="HF751" s="22"/>
      <c r="HG751" s="22"/>
      <c r="HH751" s="22"/>
      <c r="HI751" s="22"/>
      <c r="HJ751" s="22"/>
      <c r="HK751" s="22"/>
      <c r="HL751" s="22"/>
      <c r="HM751" s="22"/>
      <c r="HN751" s="22"/>
      <c r="HO751" s="22"/>
      <c r="HP751" s="22"/>
      <c r="HQ751" s="22"/>
      <c r="HR751" s="22"/>
      <c r="HS751" s="22"/>
      <c r="HT751" s="22"/>
      <c r="HU751" s="22"/>
      <c r="HV751" s="22"/>
      <c r="HW751" s="22"/>
      <c r="HX751" s="22"/>
      <c r="HY751" s="22"/>
      <c r="HZ751" s="22"/>
      <c r="IA751" s="22"/>
      <c r="IB751" s="22"/>
      <c r="IC751" s="22"/>
      <c r="ID751" s="22"/>
      <c r="IE751" s="22"/>
      <c r="IF751" s="22"/>
      <c r="IG751" s="22"/>
      <c r="IH751" s="22"/>
      <c r="II751" s="22"/>
      <c r="IJ751" s="22"/>
      <c r="IK751" s="22"/>
      <c r="IL751" s="22"/>
      <c r="IM751" s="22"/>
      <c r="IN751" s="22"/>
      <c r="IO751" s="22"/>
      <c r="IP751" s="22"/>
      <c r="IQ751" s="22"/>
      <c r="IR751" s="22"/>
      <c r="IS751" s="22"/>
      <c r="IT751" s="22"/>
      <c r="IU751" s="22"/>
    </row>
    <row r="752" spans="1:255" s="21" customFormat="1" ht="32.4" customHeight="1" x14ac:dyDescent="0.3">
      <c r="A752" s="89" t="s">
        <v>307</v>
      </c>
      <c r="B752" s="36" t="s">
        <v>5213</v>
      </c>
      <c r="C752" s="19" t="s">
        <v>414</v>
      </c>
      <c r="D752" s="61">
        <v>72000</v>
      </c>
      <c r="E752" s="60">
        <v>72000</v>
      </c>
      <c r="F752" s="18"/>
      <c r="G752" s="60">
        <v>72000</v>
      </c>
      <c r="H752" s="14">
        <v>0</v>
      </c>
      <c r="I752" s="32" t="s">
        <v>53</v>
      </c>
      <c r="J752" s="32"/>
      <c r="K752" s="12"/>
      <c r="L752" s="32"/>
      <c r="M752" s="24"/>
      <c r="N752" s="14">
        <v>0</v>
      </c>
      <c r="O752" s="14"/>
      <c r="P752" s="12" t="s">
        <v>26</v>
      </c>
      <c r="Q752" s="14"/>
      <c r="R752" s="16" t="s">
        <v>32</v>
      </c>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22"/>
      <c r="FC752" s="22"/>
      <c r="FD752" s="22"/>
      <c r="FE752" s="22"/>
      <c r="FF752" s="22"/>
      <c r="FG752" s="22"/>
      <c r="FH752" s="22"/>
      <c r="FI752" s="22"/>
      <c r="FJ752" s="22"/>
      <c r="FK752" s="22"/>
      <c r="FL752" s="22"/>
      <c r="FM752" s="22"/>
      <c r="FN752" s="22"/>
      <c r="FO752" s="22"/>
      <c r="FP752" s="22"/>
      <c r="FQ752" s="22"/>
      <c r="FR752" s="22"/>
      <c r="FS752" s="22"/>
      <c r="FT752" s="22"/>
      <c r="FU752" s="22"/>
      <c r="FV752" s="22"/>
      <c r="FW752" s="22"/>
      <c r="FX752" s="22"/>
      <c r="FY752" s="22"/>
      <c r="FZ752" s="22"/>
      <c r="GA752" s="22"/>
      <c r="GB752" s="22"/>
      <c r="GC752" s="22"/>
      <c r="GD752" s="22"/>
      <c r="GE752" s="22"/>
      <c r="GF752" s="22"/>
      <c r="GG752" s="22"/>
      <c r="GH752" s="22"/>
      <c r="GI752" s="22"/>
      <c r="GJ752" s="22"/>
      <c r="GK752" s="22"/>
      <c r="GL752" s="22"/>
      <c r="GM752" s="22"/>
      <c r="GN752" s="22"/>
      <c r="GO752" s="22"/>
      <c r="GP752" s="22"/>
      <c r="GQ752" s="22"/>
      <c r="GR752" s="22"/>
      <c r="GS752" s="22"/>
      <c r="GT752" s="22"/>
      <c r="GU752" s="22"/>
      <c r="GV752" s="22"/>
      <c r="GW752" s="22"/>
      <c r="GX752" s="22"/>
      <c r="GY752" s="22"/>
      <c r="GZ752" s="22"/>
      <c r="HA752" s="22"/>
      <c r="HB752" s="22"/>
      <c r="HC752" s="22"/>
      <c r="HD752" s="22"/>
      <c r="HE752" s="22"/>
      <c r="HF752" s="22"/>
      <c r="HG752" s="22"/>
      <c r="HH752" s="22"/>
      <c r="HI752" s="22"/>
      <c r="HJ752" s="22"/>
      <c r="HK752" s="22"/>
      <c r="HL752" s="22"/>
      <c r="HM752" s="22"/>
      <c r="HN752" s="22"/>
      <c r="HO752" s="22"/>
      <c r="HP752" s="22"/>
      <c r="HQ752" s="22"/>
      <c r="HR752" s="22"/>
      <c r="HS752" s="22"/>
      <c r="HT752" s="22"/>
      <c r="HU752" s="22"/>
      <c r="HV752" s="22"/>
      <c r="HW752" s="22"/>
      <c r="HX752" s="22"/>
      <c r="HY752" s="22"/>
      <c r="HZ752" s="22"/>
      <c r="IA752" s="22"/>
      <c r="IB752" s="22"/>
      <c r="IC752" s="22"/>
      <c r="ID752" s="22"/>
      <c r="IE752" s="22"/>
      <c r="IF752" s="22"/>
      <c r="IG752" s="22"/>
      <c r="IH752" s="22"/>
      <c r="II752" s="22"/>
      <c r="IJ752" s="22"/>
      <c r="IK752" s="22"/>
      <c r="IL752" s="22"/>
      <c r="IM752" s="22"/>
      <c r="IN752" s="22"/>
      <c r="IO752" s="22"/>
      <c r="IP752" s="22"/>
      <c r="IQ752" s="22"/>
      <c r="IR752" s="22"/>
      <c r="IS752" s="22"/>
      <c r="IT752" s="22"/>
      <c r="IU752" s="22"/>
    </row>
    <row r="753" spans="1:255" s="21" customFormat="1" ht="32.4" customHeight="1" x14ac:dyDescent="0.3">
      <c r="A753" s="89" t="s">
        <v>307</v>
      </c>
      <c r="B753" s="36" t="s">
        <v>5214</v>
      </c>
      <c r="C753" s="19" t="s">
        <v>414</v>
      </c>
      <c r="D753" s="61">
        <v>72000</v>
      </c>
      <c r="E753" s="60">
        <v>72000</v>
      </c>
      <c r="F753" s="18"/>
      <c r="G753" s="60">
        <v>72000</v>
      </c>
      <c r="H753" s="14">
        <v>0</v>
      </c>
      <c r="I753" s="32" t="s">
        <v>53</v>
      </c>
      <c r="J753" s="32"/>
      <c r="K753" s="12"/>
      <c r="L753" s="32"/>
      <c r="M753" s="24"/>
      <c r="N753" s="14">
        <v>0</v>
      </c>
      <c r="O753" s="14"/>
      <c r="P753" s="12" t="s">
        <v>26</v>
      </c>
      <c r="Q753" s="14"/>
      <c r="R753" s="16" t="s">
        <v>32</v>
      </c>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2"/>
      <c r="EW753" s="22"/>
      <c r="EX753" s="22"/>
      <c r="EY753" s="22"/>
      <c r="EZ753" s="22"/>
      <c r="FA753" s="22"/>
      <c r="FB753" s="22"/>
      <c r="FC753" s="22"/>
      <c r="FD753" s="22"/>
      <c r="FE753" s="22"/>
      <c r="FF753" s="22"/>
      <c r="FG753" s="22"/>
      <c r="FH753" s="22"/>
      <c r="FI753" s="22"/>
      <c r="FJ753" s="22"/>
      <c r="FK753" s="22"/>
      <c r="FL753" s="22"/>
      <c r="FM753" s="22"/>
      <c r="FN753" s="22"/>
      <c r="FO753" s="22"/>
      <c r="FP753" s="22"/>
      <c r="FQ753" s="22"/>
      <c r="FR753" s="22"/>
      <c r="FS753" s="22"/>
      <c r="FT753" s="22"/>
      <c r="FU753" s="22"/>
      <c r="FV753" s="22"/>
      <c r="FW753" s="22"/>
      <c r="FX753" s="22"/>
      <c r="FY753" s="22"/>
      <c r="FZ753" s="22"/>
      <c r="GA753" s="22"/>
      <c r="GB753" s="22"/>
      <c r="GC753" s="22"/>
      <c r="GD753" s="22"/>
      <c r="GE753" s="22"/>
      <c r="GF753" s="22"/>
      <c r="GG753" s="22"/>
      <c r="GH753" s="22"/>
      <c r="GI753" s="22"/>
      <c r="GJ753" s="22"/>
      <c r="GK753" s="22"/>
      <c r="GL753" s="22"/>
      <c r="GM753" s="22"/>
      <c r="GN753" s="22"/>
      <c r="GO753" s="22"/>
      <c r="GP753" s="22"/>
      <c r="GQ753" s="22"/>
      <c r="GR753" s="22"/>
      <c r="GS753" s="22"/>
      <c r="GT753" s="22"/>
      <c r="GU753" s="22"/>
      <c r="GV753" s="22"/>
      <c r="GW753" s="22"/>
      <c r="GX753" s="22"/>
      <c r="GY753" s="22"/>
      <c r="GZ753" s="22"/>
      <c r="HA753" s="22"/>
      <c r="HB753" s="22"/>
      <c r="HC753" s="22"/>
      <c r="HD753" s="22"/>
      <c r="HE753" s="22"/>
      <c r="HF753" s="22"/>
      <c r="HG753" s="22"/>
      <c r="HH753" s="22"/>
      <c r="HI753" s="22"/>
      <c r="HJ753" s="22"/>
      <c r="HK753" s="22"/>
      <c r="HL753" s="22"/>
      <c r="HM753" s="22"/>
      <c r="HN753" s="22"/>
      <c r="HO753" s="22"/>
      <c r="HP753" s="22"/>
      <c r="HQ753" s="22"/>
      <c r="HR753" s="22"/>
      <c r="HS753" s="22"/>
      <c r="HT753" s="22"/>
      <c r="HU753" s="22"/>
      <c r="HV753" s="22"/>
      <c r="HW753" s="22"/>
      <c r="HX753" s="22"/>
      <c r="HY753" s="22"/>
      <c r="HZ753" s="22"/>
      <c r="IA753" s="22"/>
      <c r="IB753" s="22"/>
      <c r="IC753" s="22"/>
      <c r="ID753" s="22"/>
      <c r="IE753" s="22"/>
      <c r="IF753" s="22"/>
      <c r="IG753" s="22"/>
      <c r="IH753" s="22"/>
      <c r="II753" s="22"/>
      <c r="IJ753" s="22"/>
      <c r="IK753" s="22"/>
      <c r="IL753" s="22"/>
      <c r="IM753" s="22"/>
      <c r="IN753" s="22"/>
      <c r="IO753" s="22"/>
      <c r="IP753" s="22"/>
      <c r="IQ753" s="22"/>
      <c r="IR753" s="22"/>
      <c r="IS753" s="22"/>
      <c r="IT753" s="22"/>
      <c r="IU753" s="22"/>
    </row>
    <row r="754" spans="1:255" s="21" customFormat="1" ht="32.4" customHeight="1" x14ac:dyDescent="0.3">
      <c r="A754" s="89" t="s">
        <v>307</v>
      </c>
      <c r="B754" s="36" t="s">
        <v>5215</v>
      </c>
      <c r="C754" s="19" t="s">
        <v>414</v>
      </c>
      <c r="D754" s="61">
        <v>72000</v>
      </c>
      <c r="E754" s="60">
        <v>72000</v>
      </c>
      <c r="F754" s="18"/>
      <c r="G754" s="60">
        <v>840000</v>
      </c>
      <c r="H754" s="14">
        <v>0</v>
      </c>
      <c r="I754" s="32" t="s">
        <v>53</v>
      </c>
      <c r="J754" s="32"/>
      <c r="K754" s="12"/>
      <c r="L754" s="32"/>
      <c r="M754" s="24"/>
      <c r="N754" s="14">
        <v>0</v>
      </c>
      <c r="O754" s="14"/>
      <c r="P754" s="12" t="s">
        <v>26</v>
      </c>
      <c r="Q754" s="14"/>
      <c r="R754" s="16" t="s">
        <v>32</v>
      </c>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22"/>
      <c r="FC754" s="22"/>
      <c r="FD754" s="22"/>
      <c r="FE754" s="22"/>
      <c r="FF754" s="22"/>
      <c r="FG754" s="22"/>
      <c r="FH754" s="22"/>
      <c r="FI754" s="22"/>
      <c r="FJ754" s="22"/>
      <c r="FK754" s="22"/>
      <c r="FL754" s="22"/>
      <c r="FM754" s="22"/>
      <c r="FN754" s="22"/>
      <c r="FO754" s="22"/>
      <c r="FP754" s="22"/>
      <c r="FQ754" s="22"/>
      <c r="FR754" s="22"/>
      <c r="FS754" s="22"/>
      <c r="FT754" s="22"/>
      <c r="FU754" s="22"/>
      <c r="FV754" s="22"/>
      <c r="FW754" s="22"/>
      <c r="FX754" s="22"/>
      <c r="FY754" s="22"/>
      <c r="FZ754" s="22"/>
      <c r="GA754" s="22"/>
      <c r="GB754" s="22"/>
      <c r="GC754" s="22"/>
      <c r="GD754" s="22"/>
      <c r="GE754" s="22"/>
      <c r="GF754" s="22"/>
      <c r="GG754" s="22"/>
      <c r="GH754" s="22"/>
      <c r="GI754" s="22"/>
      <c r="GJ754" s="22"/>
      <c r="GK754" s="22"/>
      <c r="GL754" s="22"/>
      <c r="GM754" s="22"/>
      <c r="GN754" s="22"/>
      <c r="GO754" s="22"/>
      <c r="GP754" s="22"/>
      <c r="GQ754" s="22"/>
      <c r="GR754" s="22"/>
      <c r="GS754" s="22"/>
      <c r="GT754" s="22"/>
      <c r="GU754" s="22"/>
      <c r="GV754" s="22"/>
      <c r="GW754" s="22"/>
      <c r="GX754" s="22"/>
      <c r="GY754" s="22"/>
      <c r="GZ754" s="22"/>
      <c r="HA754" s="22"/>
      <c r="HB754" s="22"/>
      <c r="HC754" s="22"/>
      <c r="HD754" s="22"/>
      <c r="HE754" s="22"/>
      <c r="HF754" s="22"/>
      <c r="HG754" s="22"/>
      <c r="HH754" s="22"/>
      <c r="HI754" s="22"/>
      <c r="HJ754" s="22"/>
      <c r="HK754" s="22"/>
      <c r="HL754" s="22"/>
      <c r="HM754" s="22"/>
      <c r="HN754" s="22"/>
      <c r="HO754" s="22"/>
      <c r="HP754" s="22"/>
      <c r="HQ754" s="22"/>
      <c r="HR754" s="22"/>
      <c r="HS754" s="22"/>
      <c r="HT754" s="22"/>
      <c r="HU754" s="22"/>
      <c r="HV754" s="22"/>
      <c r="HW754" s="22"/>
      <c r="HX754" s="22"/>
      <c r="HY754" s="22"/>
      <c r="HZ754" s="22"/>
      <c r="IA754" s="22"/>
      <c r="IB754" s="22"/>
      <c r="IC754" s="22"/>
      <c r="ID754" s="22"/>
      <c r="IE754" s="22"/>
      <c r="IF754" s="22"/>
      <c r="IG754" s="22"/>
      <c r="IH754" s="22"/>
      <c r="II754" s="22"/>
      <c r="IJ754" s="22"/>
      <c r="IK754" s="22"/>
      <c r="IL754" s="22"/>
      <c r="IM754" s="22"/>
      <c r="IN754" s="22"/>
      <c r="IO754" s="22"/>
      <c r="IP754" s="22"/>
      <c r="IQ754" s="22"/>
      <c r="IR754" s="22"/>
      <c r="IS754" s="22"/>
      <c r="IT754" s="22"/>
      <c r="IU754" s="22"/>
    </row>
    <row r="755" spans="1:255" s="21" customFormat="1" ht="32.4" customHeight="1" x14ac:dyDescent="0.3">
      <c r="A755" s="89" t="s">
        <v>307</v>
      </c>
      <c r="B755" s="36" t="s">
        <v>5216</v>
      </c>
      <c r="C755" s="19" t="s">
        <v>414</v>
      </c>
      <c r="D755" s="68">
        <v>72000</v>
      </c>
      <c r="E755" s="68">
        <v>72000</v>
      </c>
      <c r="F755" s="18"/>
      <c r="G755" s="68">
        <v>984000</v>
      </c>
      <c r="H755" s="14">
        <v>0</v>
      </c>
      <c r="I755" s="32" t="s">
        <v>53</v>
      </c>
      <c r="J755" s="32"/>
      <c r="K755" s="12"/>
      <c r="L755" s="32"/>
      <c r="M755" s="24"/>
      <c r="N755" s="14">
        <v>0</v>
      </c>
      <c r="O755" s="14"/>
      <c r="P755" s="12" t="s">
        <v>26</v>
      </c>
      <c r="Q755" s="14"/>
      <c r="R755" s="16" t="s">
        <v>32</v>
      </c>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22"/>
      <c r="FC755" s="22"/>
      <c r="FD755" s="22"/>
      <c r="FE755" s="22"/>
      <c r="FF755" s="22"/>
      <c r="FG755" s="22"/>
      <c r="FH755" s="22"/>
      <c r="FI755" s="22"/>
      <c r="FJ755" s="22"/>
      <c r="FK755" s="22"/>
      <c r="FL755" s="22"/>
      <c r="FM755" s="22"/>
      <c r="FN755" s="22"/>
      <c r="FO755" s="22"/>
      <c r="FP755" s="22"/>
      <c r="FQ755" s="22"/>
      <c r="FR755" s="22"/>
      <c r="FS755" s="22"/>
      <c r="FT755" s="22"/>
      <c r="FU755" s="22"/>
      <c r="FV755" s="22"/>
      <c r="FW755" s="22"/>
      <c r="FX755" s="22"/>
      <c r="FY755" s="22"/>
      <c r="FZ755" s="22"/>
      <c r="GA755" s="22"/>
      <c r="GB755" s="22"/>
      <c r="GC755" s="22"/>
      <c r="GD755" s="22"/>
      <c r="GE755" s="22"/>
      <c r="GF755" s="22"/>
      <c r="GG755" s="22"/>
      <c r="GH755" s="22"/>
      <c r="GI755" s="22"/>
      <c r="GJ755" s="22"/>
      <c r="GK755" s="22"/>
      <c r="GL755" s="22"/>
      <c r="GM755" s="22"/>
      <c r="GN755" s="22"/>
      <c r="GO755" s="22"/>
      <c r="GP755" s="22"/>
      <c r="GQ755" s="22"/>
      <c r="GR755" s="22"/>
      <c r="GS755" s="22"/>
      <c r="GT755" s="22"/>
      <c r="GU755" s="22"/>
      <c r="GV755" s="22"/>
      <c r="GW755" s="22"/>
      <c r="GX755" s="22"/>
      <c r="GY755" s="22"/>
      <c r="GZ755" s="22"/>
      <c r="HA755" s="22"/>
      <c r="HB755" s="22"/>
      <c r="HC755" s="22"/>
      <c r="HD755" s="22"/>
      <c r="HE755" s="22"/>
      <c r="HF755" s="22"/>
      <c r="HG755" s="22"/>
      <c r="HH755" s="22"/>
      <c r="HI755" s="22"/>
      <c r="HJ755" s="22"/>
      <c r="HK755" s="22"/>
      <c r="HL755" s="22"/>
      <c r="HM755" s="22"/>
      <c r="HN755" s="22"/>
      <c r="HO755" s="22"/>
      <c r="HP755" s="22"/>
      <c r="HQ755" s="22"/>
      <c r="HR755" s="22"/>
      <c r="HS755" s="22"/>
      <c r="HT755" s="22"/>
      <c r="HU755" s="22"/>
      <c r="HV755" s="22"/>
      <c r="HW755" s="22"/>
      <c r="HX755" s="22"/>
      <c r="HY755" s="22"/>
      <c r="HZ755" s="22"/>
      <c r="IA755" s="22"/>
      <c r="IB755" s="22"/>
      <c r="IC755" s="22"/>
      <c r="ID755" s="22"/>
      <c r="IE755" s="22"/>
      <c r="IF755" s="22"/>
      <c r="IG755" s="22"/>
      <c r="IH755" s="22"/>
      <c r="II755" s="22"/>
      <c r="IJ755" s="22"/>
      <c r="IK755" s="22"/>
      <c r="IL755" s="22"/>
      <c r="IM755" s="22"/>
      <c r="IN755" s="22"/>
      <c r="IO755" s="22"/>
      <c r="IP755" s="22"/>
      <c r="IQ755" s="22"/>
      <c r="IR755" s="22"/>
      <c r="IS755" s="22"/>
      <c r="IT755" s="22"/>
      <c r="IU755" s="22"/>
    </row>
    <row r="756" spans="1:255" s="21" customFormat="1" ht="32.4" customHeight="1" x14ac:dyDescent="0.3">
      <c r="A756" s="89" t="s">
        <v>307</v>
      </c>
      <c r="B756" s="36" t="s">
        <v>5217</v>
      </c>
      <c r="C756" s="19" t="s">
        <v>414</v>
      </c>
      <c r="D756" s="68">
        <v>72000</v>
      </c>
      <c r="E756" s="68">
        <v>72000</v>
      </c>
      <c r="F756" s="18"/>
      <c r="G756" s="68">
        <v>72000</v>
      </c>
      <c r="H756" s="14">
        <v>0</v>
      </c>
      <c r="I756" s="32" t="s">
        <v>53</v>
      </c>
      <c r="J756" s="32"/>
      <c r="K756" s="12"/>
      <c r="L756" s="32"/>
      <c r="M756" s="24"/>
      <c r="N756" s="14">
        <v>0</v>
      </c>
      <c r="O756" s="14"/>
      <c r="P756" s="12" t="s">
        <v>26</v>
      </c>
      <c r="Q756" s="14"/>
      <c r="R756" s="16" t="s">
        <v>32</v>
      </c>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2"/>
      <c r="FJ756" s="22"/>
      <c r="FK756" s="22"/>
      <c r="FL756" s="22"/>
      <c r="FM756" s="22"/>
      <c r="FN756" s="22"/>
      <c r="FO756" s="22"/>
      <c r="FP756" s="22"/>
      <c r="FQ756" s="22"/>
      <c r="FR756" s="22"/>
      <c r="FS756" s="22"/>
      <c r="FT756" s="22"/>
      <c r="FU756" s="22"/>
      <c r="FV756" s="22"/>
      <c r="FW756" s="22"/>
      <c r="FX756" s="22"/>
      <c r="FY756" s="22"/>
      <c r="FZ756" s="22"/>
      <c r="GA756" s="22"/>
      <c r="GB756" s="22"/>
      <c r="GC756" s="22"/>
      <c r="GD756" s="22"/>
      <c r="GE756" s="22"/>
      <c r="GF756" s="22"/>
      <c r="GG756" s="22"/>
      <c r="GH756" s="22"/>
      <c r="GI756" s="22"/>
      <c r="GJ756" s="22"/>
      <c r="GK756" s="22"/>
      <c r="GL756" s="22"/>
      <c r="GM756" s="22"/>
      <c r="GN756" s="22"/>
      <c r="GO756" s="22"/>
      <c r="GP756" s="22"/>
      <c r="GQ756" s="22"/>
      <c r="GR756" s="22"/>
      <c r="GS756" s="22"/>
      <c r="GT756" s="22"/>
      <c r="GU756" s="22"/>
      <c r="GV756" s="22"/>
      <c r="GW756" s="22"/>
      <c r="GX756" s="22"/>
      <c r="GY756" s="22"/>
      <c r="GZ756" s="22"/>
      <c r="HA756" s="22"/>
      <c r="HB756" s="22"/>
      <c r="HC756" s="22"/>
      <c r="HD756" s="22"/>
      <c r="HE756" s="22"/>
      <c r="HF756" s="22"/>
      <c r="HG756" s="22"/>
      <c r="HH756" s="22"/>
      <c r="HI756" s="22"/>
      <c r="HJ756" s="22"/>
      <c r="HK756" s="22"/>
      <c r="HL756" s="22"/>
      <c r="HM756" s="22"/>
      <c r="HN756" s="22"/>
      <c r="HO756" s="22"/>
      <c r="HP756" s="22"/>
      <c r="HQ756" s="22"/>
      <c r="HR756" s="22"/>
      <c r="HS756" s="22"/>
      <c r="HT756" s="22"/>
      <c r="HU756" s="22"/>
      <c r="HV756" s="22"/>
      <c r="HW756" s="22"/>
      <c r="HX756" s="22"/>
      <c r="HY756" s="22"/>
      <c r="HZ756" s="22"/>
      <c r="IA756" s="22"/>
      <c r="IB756" s="22"/>
      <c r="IC756" s="22"/>
      <c r="ID756" s="22"/>
      <c r="IE756" s="22"/>
      <c r="IF756" s="22"/>
      <c r="IG756" s="22"/>
      <c r="IH756" s="22"/>
      <c r="II756" s="22"/>
      <c r="IJ756" s="22"/>
      <c r="IK756" s="22"/>
      <c r="IL756" s="22"/>
      <c r="IM756" s="22"/>
      <c r="IN756" s="22"/>
      <c r="IO756" s="22"/>
      <c r="IP756" s="22"/>
      <c r="IQ756" s="22"/>
      <c r="IR756" s="22"/>
      <c r="IS756" s="22"/>
      <c r="IT756" s="22"/>
      <c r="IU756" s="22"/>
    </row>
    <row r="757" spans="1:255" s="21" customFormat="1" ht="32.4" customHeight="1" x14ac:dyDescent="0.3">
      <c r="A757" s="89" t="s">
        <v>307</v>
      </c>
      <c r="B757" s="36" t="s">
        <v>5218</v>
      </c>
      <c r="C757" s="19" t="s">
        <v>414</v>
      </c>
      <c r="D757" s="61">
        <v>1416000</v>
      </c>
      <c r="E757" s="60">
        <v>1416000</v>
      </c>
      <c r="F757" s="18"/>
      <c r="G757" s="60">
        <v>72000</v>
      </c>
      <c r="H757" s="14">
        <v>0</v>
      </c>
      <c r="I757" s="32" t="s">
        <v>53</v>
      </c>
      <c r="J757" s="32"/>
      <c r="K757" s="12"/>
      <c r="L757" s="32"/>
      <c r="M757" s="24"/>
      <c r="N757" s="14">
        <v>0</v>
      </c>
      <c r="O757" s="14"/>
      <c r="P757" s="12" t="s">
        <v>26</v>
      </c>
      <c r="Q757" s="14"/>
      <c r="R757" s="16" t="s">
        <v>32</v>
      </c>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2"/>
      <c r="EW757" s="22"/>
      <c r="EX757" s="22"/>
      <c r="EY757" s="22"/>
      <c r="EZ757" s="22"/>
      <c r="FA757" s="22"/>
      <c r="FB757" s="22"/>
      <c r="FC757" s="22"/>
      <c r="FD757" s="22"/>
      <c r="FE757" s="22"/>
      <c r="FF757" s="22"/>
      <c r="FG757" s="22"/>
      <c r="FH757" s="22"/>
      <c r="FI757" s="22"/>
      <c r="FJ757" s="22"/>
      <c r="FK757" s="22"/>
      <c r="FL757" s="22"/>
      <c r="FM757" s="22"/>
      <c r="FN757" s="22"/>
      <c r="FO757" s="22"/>
      <c r="FP757" s="22"/>
      <c r="FQ757" s="22"/>
      <c r="FR757" s="22"/>
      <c r="FS757" s="22"/>
      <c r="FT757" s="22"/>
      <c r="FU757" s="22"/>
      <c r="FV757" s="22"/>
      <c r="FW757" s="22"/>
      <c r="FX757" s="22"/>
      <c r="FY757" s="22"/>
      <c r="FZ757" s="22"/>
      <c r="GA757" s="22"/>
      <c r="GB757" s="22"/>
      <c r="GC757" s="22"/>
      <c r="GD757" s="22"/>
      <c r="GE757" s="22"/>
      <c r="GF757" s="22"/>
      <c r="GG757" s="22"/>
      <c r="GH757" s="22"/>
      <c r="GI757" s="22"/>
      <c r="GJ757" s="22"/>
      <c r="GK757" s="22"/>
      <c r="GL757" s="22"/>
      <c r="GM757" s="22"/>
      <c r="GN757" s="22"/>
      <c r="GO757" s="22"/>
      <c r="GP757" s="22"/>
      <c r="GQ757" s="22"/>
      <c r="GR757" s="22"/>
      <c r="GS757" s="22"/>
      <c r="GT757" s="22"/>
      <c r="GU757" s="22"/>
      <c r="GV757" s="22"/>
      <c r="GW757" s="22"/>
      <c r="GX757" s="22"/>
      <c r="GY757" s="22"/>
      <c r="GZ757" s="22"/>
      <c r="HA757" s="22"/>
      <c r="HB757" s="22"/>
      <c r="HC757" s="22"/>
      <c r="HD757" s="22"/>
      <c r="HE757" s="22"/>
      <c r="HF757" s="22"/>
      <c r="HG757" s="22"/>
      <c r="HH757" s="22"/>
      <c r="HI757" s="22"/>
      <c r="HJ757" s="22"/>
      <c r="HK757" s="22"/>
      <c r="HL757" s="22"/>
      <c r="HM757" s="22"/>
      <c r="HN757" s="22"/>
      <c r="HO757" s="22"/>
      <c r="HP757" s="22"/>
      <c r="HQ757" s="22"/>
      <c r="HR757" s="22"/>
      <c r="HS757" s="22"/>
      <c r="HT757" s="22"/>
      <c r="HU757" s="22"/>
      <c r="HV757" s="22"/>
      <c r="HW757" s="22"/>
      <c r="HX757" s="22"/>
      <c r="HY757" s="22"/>
      <c r="HZ757" s="22"/>
      <c r="IA757" s="22"/>
      <c r="IB757" s="22"/>
      <c r="IC757" s="22"/>
      <c r="ID757" s="22"/>
      <c r="IE757" s="22"/>
      <c r="IF757" s="22"/>
      <c r="IG757" s="22"/>
      <c r="IH757" s="22"/>
      <c r="II757" s="22"/>
      <c r="IJ757" s="22"/>
      <c r="IK757" s="22"/>
      <c r="IL757" s="22"/>
      <c r="IM757" s="22"/>
      <c r="IN757" s="22"/>
      <c r="IO757" s="22"/>
      <c r="IP757" s="22"/>
      <c r="IQ757" s="22"/>
      <c r="IR757" s="22"/>
      <c r="IS757" s="22"/>
      <c r="IT757" s="22"/>
      <c r="IU757" s="22"/>
    </row>
    <row r="758" spans="1:255" s="21" customFormat="1" ht="32.4" customHeight="1" x14ac:dyDescent="0.3">
      <c r="A758" s="89" t="s">
        <v>306</v>
      </c>
      <c r="B758" s="36" t="s">
        <v>5219</v>
      </c>
      <c r="C758" s="19" t="s">
        <v>414</v>
      </c>
      <c r="D758" s="61">
        <v>72000</v>
      </c>
      <c r="E758" s="60">
        <v>72000</v>
      </c>
      <c r="F758" s="18"/>
      <c r="G758" s="60">
        <v>72000</v>
      </c>
      <c r="H758" s="14">
        <v>0</v>
      </c>
      <c r="I758" s="32" t="s">
        <v>53</v>
      </c>
      <c r="J758" s="32"/>
      <c r="K758" s="12"/>
      <c r="L758" s="32"/>
      <c r="M758" s="24"/>
      <c r="N758" s="14">
        <v>0</v>
      </c>
      <c r="O758" s="14"/>
      <c r="P758" s="12" t="s">
        <v>26</v>
      </c>
      <c r="Q758" s="14"/>
      <c r="R758" s="16" t="s">
        <v>32</v>
      </c>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2"/>
      <c r="FH758" s="22"/>
      <c r="FI758" s="22"/>
      <c r="FJ758" s="22"/>
      <c r="FK758" s="22"/>
      <c r="FL758" s="22"/>
      <c r="FM758" s="22"/>
      <c r="FN758" s="22"/>
      <c r="FO758" s="22"/>
      <c r="FP758" s="22"/>
      <c r="FQ758" s="22"/>
      <c r="FR758" s="22"/>
      <c r="FS758" s="22"/>
      <c r="FT758" s="22"/>
      <c r="FU758" s="22"/>
      <c r="FV758" s="22"/>
      <c r="FW758" s="22"/>
      <c r="FX758" s="22"/>
      <c r="FY758" s="22"/>
      <c r="FZ758" s="22"/>
      <c r="GA758" s="22"/>
      <c r="GB758" s="22"/>
      <c r="GC758" s="22"/>
      <c r="GD758" s="22"/>
      <c r="GE758" s="22"/>
      <c r="GF758" s="22"/>
      <c r="GG758" s="22"/>
      <c r="GH758" s="22"/>
      <c r="GI758" s="22"/>
      <c r="GJ758" s="22"/>
      <c r="GK758" s="22"/>
      <c r="GL758" s="22"/>
      <c r="GM758" s="22"/>
      <c r="GN758" s="22"/>
      <c r="GO758" s="22"/>
      <c r="GP758" s="22"/>
      <c r="GQ758" s="22"/>
      <c r="GR758" s="22"/>
      <c r="GS758" s="22"/>
      <c r="GT758" s="22"/>
      <c r="GU758" s="22"/>
      <c r="GV758" s="22"/>
      <c r="GW758" s="22"/>
      <c r="GX758" s="22"/>
      <c r="GY758" s="22"/>
      <c r="GZ758" s="22"/>
      <c r="HA758" s="22"/>
      <c r="HB758" s="22"/>
      <c r="HC758" s="22"/>
      <c r="HD758" s="22"/>
      <c r="HE758" s="22"/>
      <c r="HF758" s="22"/>
      <c r="HG758" s="22"/>
      <c r="HH758" s="22"/>
      <c r="HI758" s="22"/>
      <c r="HJ758" s="22"/>
      <c r="HK758" s="22"/>
      <c r="HL758" s="22"/>
      <c r="HM758" s="22"/>
      <c r="HN758" s="22"/>
      <c r="HO758" s="22"/>
      <c r="HP758" s="22"/>
      <c r="HQ758" s="22"/>
      <c r="HR758" s="22"/>
      <c r="HS758" s="22"/>
      <c r="HT758" s="22"/>
      <c r="HU758" s="22"/>
      <c r="HV758" s="22"/>
      <c r="HW758" s="22"/>
      <c r="HX758" s="22"/>
      <c r="HY758" s="22"/>
      <c r="HZ758" s="22"/>
      <c r="IA758" s="22"/>
      <c r="IB758" s="22"/>
      <c r="IC758" s="22"/>
      <c r="ID758" s="22"/>
      <c r="IE758" s="22"/>
      <c r="IF758" s="22"/>
      <c r="IG758" s="22"/>
      <c r="IH758" s="22"/>
      <c r="II758" s="22"/>
      <c r="IJ758" s="22"/>
      <c r="IK758" s="22"/>
      <c r="IL758" s="22"/>
      <c r="IM758" s="22"/>
      <c r="IN758" s="22"/>
      <c r="IO758" s="22"/>
      <c r="IP758" s="22"/>
      <c r="IQ758" s="22"/>
      <c r="IR758" s="22"/>
      <c r="IS758" s="22"/>
      <c r="IT758" s="22"/>
      <c r="IU758" s="22"/>
    </row>
    <row r="759" spans="1:255" s="21" customFormat="1" ht="32.4" customHeight="1" x14ac:dyDescent="0.3">
      <c r="A759" s="89" t="s">
        <v>306</v>
      </c>
      <c r="B759" s="36" t="s">
        <v>5220</v>
      </c>
      <c r="C759" s="19" t="s">
        <v>414</v>
      </c>
      <c r="D759" s="61">
        <v>72000</v>
      </c>
      <c r="E759" s="60">
        <v>72000</v>
      </c>
      <c r="F759" s="18"/>
      <c r="G759" s="60">
        <v>72000</v>
      </c>
      <c r="H759" s="14">
        <v>0</v>
      </c>
      <c r="I759" s="32" t="s">
        <v>53</v>
      </c>
      <c r="J759" s="32"/>
      <c r="K759" s="12"/>
      <c r="L759" s="32"/>
      <c r="M759" s="24"/>
      <c r="N759" s="14">
        <v>0</v>
      </c>
      <c r="O759" s="14"/>
      <c r="P759" s="12" t="s">
        <v>26</v>
      </c>
      <c r="Q759" s="14"/>
      <c r="R759" s="16" t="s">
        <v>32</v>
      </c>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22"/>
      <c r="FC759" s="22"/>
      <c r="FD759" s="22"/>
      <c r="FE759" s="22"/>
      <c r="FF759" s="22"/>
      <c r="FG759" s="22"/>
      <c r="FH759" s="22"/>
      <c r="FI759" s="22"/>
      <c r="FJ759" s="22"/>
      <c r="FK759" s="22"/>
      <c r="FL759" s="22"/>
      <c r="FM759" s="22"/>
      <c r="FN759" s="22"/>
      <c r="FO759" s="22"/>
      <c r="FP759" s="22"/>
      <c r="FQ759" s="22"/>
      <c r="FR759" s="22"/>
      <c r="FS759" s="22"/>
      <c r="FT759" s="22"/>
      <c r="FU759" s="22"/>
      <c r="FV759" s="22"/>
      <c r="FW759" s="22"/>
      <c r="FX759" s="22"/>
      <c r="FY759" s="22"/>
      <c r="FZ759" s="22"/>
      <c r="GA759" s="22"/>
      <c r="GB759" s="22"/>
      <c r="GC759" s="22"/>
      <c r="GD759" s="22"/>
      <c r="GE759" s="22"/>
      <c r="GF759" s="22"/>
      <c r="GG759" s="22"/>
      <c r="GH759" s="22"/>
      <c r="GI759" s="22"/>
      <c r="GJ759" s="22"/>
      <c r="GK759" s="22"/>
      <c r="GL759" s="22"/>
      <c r="GM759" s="22"/>
      <c r="GN759" s="22"/>
      <c r="GO759" s="22"/>
      <c r="GP759" s="22"/>
      <c r="GQ759" s="22"/>
      <c r="GR759" s="22"/>
      <c r="GS759" s="22"/>
      <c r="GT759" s="22"/>
      <c r="GU759" s="22"/>
      <c r="GV759" s="22"/>
      <c r="GW759" s="22"/>
      <c r="GX759" s="22"/>
      <c r="GY759" s="22"/>
      <c r="GZ759" s="22"/>
      <c r="HA759" s="22"/>
      <c r="HB759" s="22"/>
      <c r="HC759" s="22"/>
      <c r="HD759" s="22"/>
      <c r="HE759" s="22"/>
      <c r="HF759" s="22"/>
      <c r="HG759" s="22"/>
      <c r="HH759" s="22"/>
      <c r="HI759" s="22"/>
      <c r="HJ759" s="22"/>
      <c r="HK759" s="22"/>
      <c r="HL759" s="22"/>
      <c r="HM759" s="22"/>
      <c r="HN759" s="22"/>
      <c r="HO759" s="22"/>
      <c r="HP759" s="22"/>
      <c r="HQ759" s="22"/>
      <c r="HR759" s="22"/>
      <c r="HS759" s="22"/>
      <c r="HT759" s="22"/>
      <c r="HU759" s="22"/>
      <c r="HV759" s="22"/>
      <c r="HW759" s="22"/>
      <c r="HX759" s="22"/>
      <c r="HY759" s="22"/>
      <c r="HZ759" s="22"/>
      <c r="IA759" s="22"/>
      <c r="IB759" s="22"/>
      <c r="IC759" s="22"/>
      <c r="ID759" s="22"/>
      <c r="IE759" s="22"/>
      <c r="IF759" s="22"/>
      <c r="IG759" s="22"/>
      <c r="IH759" s="22"/>
      <c r="II759" s="22"/>
      <c r="IJ759" s="22"/>
      <c r="IK759" s="22"/>
      <c r="IL759" s="22"/>
      <c r="IM759" s="22"/>
      <c r="IN759" s="22"/>
      <c r="IO759" s="22"/>
      <c r="IP759" s="22"/>
      <c r="IQ759" s="22"/>
      <c r="IR759" s="22"/>
      <c r="IS759" s="22"/>
      <c r="IT759" s="22"/>
      <c r="IU759" s="22"/>
    </row>
    <row r="760" spans="1:255" s="21" customFormat="1" ht="32.4" customHeight="1" x14ac:dyDescent="0.3">
      <c r="A760" s="89" t="s">
        <v>306</v>
      </c>
      <c r="B760" s="36" t="s">
        <v>5221</v>
      </c>
      <c r="C760" s="19" t="s">
        <v>414</v>
      </c>
      <c r="D760" s="61">
        <v>72000</v>
      </c>
      <c r="E760" s="60">
        <v>72000</v>
      </c>
      <c r="F760" s="18"/>
      <c r="G760" s="60">
        <v>72000</v>
      </c>
      <c r="H760" s="14">
        <v>0</v>
      </c>
      <c r="I760" s="32" t="s">
        <v>53</v>
      </c>
      <c r="J760" s="32"/>
      <c r="K760" s="12"/>
      <c r="L760" s="32"/>
      <c r="M760" s="24"/>
      <c r="N760" s="14">
        <v>0</v>
      </c>
      <c r="O760" s="14"/>
      <c r="P760" s="12" t="s">
        <v>26</v>
      </c>
      <c r="Q760" s="14"/>
      <c r="R760" s="16" t="s">
        <v>32</v>
      </c>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22"/>
      <c r="FC760" s="22"/>
      <c r="FD760" s="22"/>
      <c r="FE760" s="22"/>
      <c r="FF760" s="22"/>
      <c r="FG760" s="22"/>
      <c r="FH760" s="22"/>
      <c r="FI760" s="22"/>
      <c r="FJ760" s="22"/>
      <c r="FK760" s="22"/>
      <c r="FL760" s="22"/>
      <c r="FM760" s="22"/>
      <c r="FN760" s="22"/>
      <c r="FO760" s="22"/>
      <c r="FP760" s="22"/>
      <c r="FQ760" s="22"/>
      <c r="FR760" s="22"/>
      <c r="FS760" s="22"/>
      <c r="FT760" s="22"/>
      <c r="FU760" s="22"/>
      <c r="FV760" s="22"/>
      <c r="FW760" s="22"/>
      <c r="FX760" s="22"/>
      <c r="FY760" s="22"/>
      <c r="FZ760" s="22"/>
      <c r="GA760" s="22"/>
      <c r="GB760" s="22"/>
      <c r="GC760" s="22"/>
      <c r="GD760" s="22"/>
      <c r="GE760" s="22"/>
      <c r="GF760" s="22"/>
      <c r="GG760" s="22"/>
      <c r="GH760" s="22"/>
      <c r="GI760" s="22"/>
      <c r="GJ760" s="22"/>
      <c r="GK760" s="22"/>
      <c r="GL760" s="22"/>
      <c r="GM760" s="22"/>
      <c r="GN760" s="22"/>
      <c r="GO760" s="22"/>
      <c r="GP760" s="22"/>
      <c r="GQ760" s="22"/>
      <c r="GR760" s="22"/>
      <c r="GS760" s="22"/>
      <c r="GT760" s="22"/>
      <c r="GU760" s="22"/>
      <c r="GV760" s="22"/>
      <c r="GW760" s="22"/>
      <c r="GX760" s="22"/>
      <c r="GY760" s="22"/>
      <c r="GZ760" s="22"/>
      <c r="HA760" s="22"/>
      <c r="HB760" s="22"/>
      <c r="HC760" s="22"/>
      <c r="HD760" s="22"/>
      <c r="HE760" s="22"/>
      <c r="HF760" s="22"/>
      <c r="HG760" s="22"/>
      <c r="HH760" s="22"/>
      <c r="HI760" s="22"/>
      <c r="HJ760" s="22"/>
      <c r="HK760" s="22"/>
      <c r="HL760" s="22"/>
      <c r="HM760" s="22"/>
      <c r="HN760" s="22"/>
      <c r="HO760" s="22"/>
      <c r="HP760" s="22"/>
      <c r="HQ760" s="22"/>
      <c r="HR760" s="22"/>
      <c r="HS760" s="22"/>
      <c r="HT760" s="22"/>
      <c r="HU760" s="22"/>
      <c r="HV760" s="22"/>
      <c r="HW760" s="22"/>
      <c r="HX760" s="22"/>
      <c r="HY760" s="22"/>
      <c r="HZ760" s="22"/>
      <c r="IA760" s="22"/>
      <c r="IB760" s="22"/>
      <c r="IC760" s="22"/>
      <c r="ID760" s="22"/>
      <c r="IE760" s="22"/>
      <c r="IF760" s="22"/>
      <c r="IG760" s="22"/>
      <c r="IH760" s="22"/>
      <c r="II760" s="22"/>
      <c r="IJ760" s="22"/>
      <c r="IK760" s="22"/>
      <c r="IL760" s="22"/>
      <c r="IM760" s="22"/>
      <c r="IN760" s="22"/>
      <c r="IO760" s="22"/>
      <c r="IP760" s="22"/>
      <c r="IQ760" s="22"/>
      <c r="IR760" s="22"/>
      <c r="IS760" s="22"/>
      <c r="IT760" s="22"/>
      <c r="IU760" s="22"/>
    </row>
    <row r="761" spans="1:255" s="21" customFormat="1" ht="32.4" customHeight="1" x14ac:dyDescent="0.3">
      <c r="A761" s="89" t="s">
        <v>306</v>
      </c>
      <c r="B761" s="36" t="s">
        <v>5222</v>
      </c>
      <c r="C761" s="19" t="s">
        <v>414</v>
      </c>
      <c r="D761" s="61">
        <v>72000</v>
      </c>
      <c r="E761" s="60">
        <v>72000</v>
      </c>
      <c r="F761" s="18"/>
      <c r="G761" s="60">
        <v>72000</v>
      </c>
      <c r="H761" s="14">
        <v>0</v>
      </c>
      <c r="I761" s="32" t="s">
        <v>53</v>
      </c>
      <c r="J761" s="32"/>
      <c r="K761" s="12"/>
      <c r="L761" s="32"/>
      <c r="M761" s="24"/>
      <c r="N761" s="14">
        <v>0</v>
      </c>
      <c r="O761" s="14"/>
      <c r="P761" s="12" t="s">
        <v>26</v>
      </c>
      <c r="Q761" s="14"/>
      <c r="R761" s="16" t="s">
        <v>32</v>
      </c>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c r="HM761" s="22"/>
      <c r="HN761" s="22"/>
      <c r="HO761" s="22"/>
      <c r="HP761" s="22"/>
      <c r="HQ761" s="22"/>
      <c r="HR761" s="22"/>
      <c r="HS761" s="22"/>
      <c r="HT761" s="22"/>
      <c r="HU761" s="22"/>
      <c r="HV761" s="22"/>
      <c r="HW761" s="22"/>
      <c r="HX761" s="22"/>
      <c r="HY761" s="22"/>
      <c r="HZ761" s="22"/>
      <c r="IA761" s="22"/>
      <c r="IB761" s="22"/>
      <c r="IC761" s="22"/>
      <c r="ID761" s="22"/>
      <c r="IE761" s="22"/>
      <c r="IF761" s="22"/>
      <c r="IG761" s="22"/>
      <c r="IH761" s="22"/>
      <c r="II761" s="22"/>
      <c r="IJ761" s="22"/>
      <c r="IK761" s="22"/>
      <c r="IL761" s="22"/>
      <c r="IM761" s="22"/>
      <c r="IN761" s="22"/>
      <c r="IO761" s="22"/>
      <c r="IP761" s="22"/>
      <c r="IQ761" s="22"/>
      <c r="IR761" s="22"/>
      <c r="IS761" s="22"/>
      <c r="IT761" s="22"/>
      <c r="IU761" s="22"/>
    </row>
    <row r="762" spans="1:255" s="21" customFormat="1" ht="32.4" customHeight="1" x14ac:dyDescent="0.3">
      <c r="A762" s="89" t="s">
        <v>306</v>
      </c>
      <c r="B762" s="36" t="s">
        <v>5223</v>
      </c>
      <c r="C762" s="19" t="s">
        <v>414</v>
      </c>
      <c r="D762" s="61">
        <v>912000</v>
      </c>
      <c r="E762" s="60">
        <v>912000</v>
      </c>
      <c r="F762" s="18"/>
      <c r="G762" s="60">
        <v>984000</v>
      </c>
      <c r="H762" s="14">
        <v>0</v>
      </c>
      <c r="I762" s="32" t="s">
        <v>53</v>
      </c>
      <c r="J762" s="32"/>
      <c r="K762" s="12"/>
      <c r="L762" s="32"/>
      <c r="M762" s="24"/>
      <c r="N762" s="14">
        <v>0</v>
      </c>
      <c r="O762" s="14"/>
      <c r="P762" s="12" t="s">
        <v>26</v>
      </c>
      <c r="Q762" s="14"/>
      <c r="R762" s="16" t="s">
        <v>32</v>
      </c>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22"/>
      <c r="FC762" s="22"/>
      <c r="FD762" s="22"/>
      <c r="FE762" s="22"/>
      <c r="FF762" s="22"/>
      <c r="FG762" s="22"/>
      <c r="FH762" s="22"/>
      <c r="FI762" s="22"/>
      <c r="FJ762" s="22"/>
      <c r="FK762" s="22"/>
      <c r="FL762" s="22"/>
      <c r="FM762" s="22"/>
      <c r="FN762" s="22"/>
      <c r="FO762" s="22"/>
      <c r="FP762" s="22"/>
      <c r="FQ762" s="22"/>
      <c r="FR762" s="22"/>
      <c r="FS762" s="22"/>
      <c r="FT762" s="22"/>
      <c r="FU762" s="22"/>
      <c r="FV762" s="22"/>
      <c r="FW762" s="22"/>
      <c r="FX762" s="22"/>
      <c r="FY762" s="22"/>
      <c r="FZ762" s="22"/>
      <c r="GA762" s="22"/>
      <c r="GB762" s="22"/>
      <c r="GC762" s="22"/>
      <c r="GD762" s="22"/>
      <c r="GE762" s="22"/>
      <c r="GF762" s="22"/>
      <c r="GG762" s="22"/>
      <c r="GH762" s="22"/>
      <c r="GI762" s="22"/>
      <c r="GJ762" s="22"/>
      <c r="GK762" s="22"/>
      <c r="GL762" s="22"/>
      <c r="GM762" s="22"/>
      <c r="GN762" s="22"/>
      <c r="GO762" s="22"/>
      <c r="GP762" s="22"/>
      <c r="GQ762" s="22"/>
      <c r="GR762" s="22"/>
      <c r="GS762" s="22"/>
      <c r="GT762" s="22"/>
      <c r="GU762" s="22"/>
      <c r="GV762" s="22"/>
      <c r="GW762" s="22"/>
      <c r="GX762" s="22"/>
      <c r="GY762" s="22"/>
      <c r="GZ762" s="22"/>
      <c r="HA762" s="22"/>
      <c r="HB762" s="22"/>
      <c r="HC762" s="22"/>
      <c r="HD762" s="22"/>
      <c r="HE762" s="22"/>
      <c r="HF762" s="22"/>
      <c r="HG762" s="22"/>
      <c r="HH762" s="22"/>
      <c r="HI762" s="22"/>
      <c r="HJ762" s="22"/>
      <c r="HK762" s="22"/>
      <c r="HL762" s="22"/>
      <c r="HM762" s="22"/>
      <c r="HN762" s="22"/>
      <c r="HO762" s="22"/>
      <c r="HP762" s="22"/>
      <c r="HQ762" s="22"/>
      <c r="HR762" s="22"/>
      <c r="HS762" s="22"/>
      <c r="HT762" s="22"/>
      <c r="HU762" s="22"/>
      <c r="HV762" s="22"/>
      <c r="HW762" s="22"/>
      <c r="HX762" s="22"/>
      <c r="HY762" s="22"/>
      <c r="HZ762" s="22"/>
      <c r="IA762" s="22"/>
      <c r="IB762" s="22"/>
      <c r="IC762" s="22"/>
      <c r="ID762" s="22"/>
      <c r="IE762" s="22"/>
      <c r="IF762" s="22"/>
      <c r="IG762" s="22"/>
      <c r="IH762" s="22"/>
      <c r="II762" s="22"/>
      <c r="IJ762" s="22"/>
      <c r="IK762" s="22"/>
      <c r="IL762" s="22"/>
      <c r="IM762" s="22"/>
      <c r="IN762" s="22"/>
      <c r="IO762" s="22"/>
      <c r="IP762" s="22"/>
      <c r="IQ762" s="22"/>
      <c r="IR762" s="22"/>
      <c r="IS762" s="22"/>
      <c r="IT762" s="22"/>
      <c r="IU762" s="22"/>
    </row>
    <row r="763" spans="1:255" s="21" customFormat="1" ht="32.4" customHeight="1" x14ac:dyDescent="0.3">
      <c r="A763" s="89" t="s">
        <v>5224</v>
      </c>
      <c r="B763" s="36" t="s">
        <v>5225</v>
      </c>
      <c r="C763" s="19" t="s">
        <v>414</v>
      </c>
      <c r="D763" s="61">
        <v>72000</v>
      </c>
      <c r="E763" s="60">
        <v>72000</v>
      </c>
      <c r="F763" s="18"/>
      <c r="G763" s="60">
        <v>72000</v>
      </c>
      <c r="H763" s="14">
        <v>0</v>
      </c>
      <c r="I763" s="32" t="s">
        <v>53</v>
      </c>
      <c r="J763" s="32"/>
      <c r="K763" s="12"/>
      <c r="L763" s="32"/>
      <c r="M763" s="24"/>
      <c r="N763" s="14">
        <v>0</v>
      </c>
      <c r="O763" s="14"/>
      <c r="P763" s="12" t="s">
        <v>26</v>
      </c>
      <c r="Q763" s="14"/>
      <c r="R763" s="16" t="s">
        <v>32</v>
      </c>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22"/>
      <c r="FC763" s="22"/>
      <c r="FD763" s="22"/>
      <c r="FE763" s="22"/>
      <c r="FF763" s="22"/>
      <c r="FG763" s="22"/>
      <c r="FH763" s="22"/>
      <c r="FI763" s="22"/>
      <c r="FJ763" s="22"/>
      <c r="FK763" s="22"/>
      <c r="FL763" s="22"/>
      <c r="FM763" s="22"/>
      <c r="FN763" s="22"/>
      <c r="FO763" s="22"/>
      <c r="FP763" s="22"/>
      <c r="FQ763" s="22"/>
      <c r="FR763" s="22"/>
      <c r="FS763" s="22"/>
      <c r="FT763" s="22"/>
      <c r="FU763" s="22"/>
      <c r="FV763" s="22"/>
      <c r="FW763" s="22"/>
      <c r="FX763" s="22"/>
      <c r="FY763" s="22"/>
      <c r="FZ763" s="22"/>
      <c r="GA763" s="22"/>
      <c r="GB763" s="22"/>
      <c r="GC763" s="22"/>
      <c r="GD763" s="22"/>
      <c r="GE763" s="22"/>
      <c r="GF763" s="22"/>
      <c r="GG763" s="22"/>
      <c r="GH763" s="22"/>
      <c r="GI763" s="22"/>
      <c r="GJ763" s="22"/>
      <c r="GK763" s="22"/>
      <c r="GL763" s="22"/>
      <c r="GM763" s="22"/>
      <c r="GN763" s="22"/>
      <c r="GO763" s="22"/>
      <c r="GP763" s="22"/>
      <c r="GQ763" s="22"/>
      <c r="GR763" s="22"/>
      <c r="GS763" s="22"/>
      <c r="GT763" s="22"/>
      <c r="GU763" s="22"/>
      <c r="GV763" s="22"/>
      <c r="GW763" s="22"/>
      <c r="GX763" s="22"/>
      <c r="GY763" s="22"/>
      <c r="GZ763" s="22"/>
      <c r="HA763" s="22"/>
      <c r="HB763" s="22"/>
      <c r="HC763" s="22"/>
      <c r="HD763" s="22"/>
      <c r="HE763" s="22"/>
      <c r="HF763" s="22"/>
      <c r="HG763" s="22"/>
      <c r="HH763" s="22"/>
      <c r="HI763" s="22"/>
      <c r="HJ763" s="22"/>
      <c r="HK763" s="22"/>
      <c r="HL763" s="22"/>
      <c r="HM763" s="22"/>
      <c r="HN763" s="22"/>
      <c r="HO763" s="22"/>
      <c r="HP763" s="22"/>
      <c r="HQ763" s="22"/>
      <c r="HR763" s="22"/>
      <c r="HS763" s="22"/>
      <c r="HT763" s="22"/>
      <c r="HU763" s="22"/>
      <c r="HV763" s="22"/>
      <c r="HW763" s="22"/>
      <c r="HX763" s="22"/>
      <c r="HY763" s="22"/>
      <c r="HZ763" s="22"/>
      <c r="IA763" s="22"/>
      <c r="IB763" s="22"/>
      <c r="IC763" s="22"/>
      <c r="ID763" s="22"/>
      <c r="IE763" s="22"/>
      <c r="IF763" s="22"/>
      <c r="IG763" s="22"/>
      <c r="IH763" s="22"/>
      <c r="II763" s="22"/>
      <c r="IJ763" s="22"/>
      <c r="IK763" s="22"/>
      <c r="IL763" s="22"/>
      <c r="IM763" s="22"/>
      <c r="IN763" s="22"/>
      <c r="IO763" s="22"/>
      <c r="IP763" s="22"/>
      <c r="IQ763" s="22"/>
      <c r="IR763" s="22"/>
      <c r="IS763" s="22"/>
      <c r="IT763" s="22"/>
      <c r="IU763" s="22"/>
    </row>
    <row r="764" spans="1:255" s="21" customFormat="1" ht="32.4" customHeight="1" x14ac:dyDescent="0.3">
      <c r="A764" s="89" t="s">
        <v>326</v>
      </c>
      <c r="B764" s="36" t="s">
        <v>5226</v>
      </c>
      <c r="C764" s="19" t="s">
        <v>414</v>
      </c>
      <c r="D764" s="61">
        <v>72000</v>
      </c>
      <c r="E764" s="60">
        <v>72000</v>
      </c>
      <c r="F764" s="18"/>
      <c r="G764" s="60">
        <v>72000</v>
      </c>
      <c r="H764" s="14">
        <v>0</v>
      </c>
      <c r="I764" s="32" t="s">
        <v>53</v>
      </c>
      <c r="J764" s="32"/>
      <c r="K764" s="12"/>
      <c r="L764" s="32"/>
      <c r="M764" s="24"/>
      <c r="N764" s="14">
        <v>0</v>
      </c>
      <c r="O764" s="14"/>
      <c r="P764" s="12" t="s">
        <v>26</v>
      </c>
      <c r="Q764" s="14"/>
      <c r="R764" s="16" t="s">
        <v>32</v>
      </c>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22"/>
      <c r="FC764" s="22"/>
      <c r="FD764" s="22"/>
      <c r="FE764" s="22"/>
      <c r="FF764" s="22"/>
      <c r="FG764" s="22"/>
      <c r="FH764" s="22"/>
      <c r="FI764" s="22"/>
      <c r="FJ764" s="22"/>
      <c r="FK764" s="22"/>
      <c r="FL764" s="22"/>
      <c r="FM764" s="22"/>
      <c r="FN764" s="22"/>
      <c r="FO764" s="22"/>
      <c r="FP764" s="22"/>
      <c r="FQ764" s="22"/>
      <c r="FR764" s="22"/>
      <c r="FS764" s="22"/>
      <c r="FT764" s="22"/>
      <c r="FU764" s="22"/>
      <c r="FV764" s="22"/>
      <c r="FW764" s="22"/>
      <c r="FX764" s="22"/>
      <c r="FY764" s="22"/>
      <c r="FZ764" s="22"/>
      <c r="GA764" s="22"/>
      <c r="GB764" s="22"/>
      <c r="GC764" s="22"/>
      <c r="GD764" s="22"/>
      <c r="GE764" s="22"/>
      <c r="GF764" s="22"/>
      <c r="GG764" s="22"/>
      <c r="GH764" s="22"/>
      <c r="GI764" s="22"/>
      <c r="GJ764" s="22"/>
      <c r="GK764" s="22"/>
      <c r="GL764" s="22"/>
      <c r="GM764" s="22"/>
      <c r="GN764" s="22"/>
      <c r="GO764" s="22"/>
      <c r="GP764" s="22"/>
      <c r="GQ764" s="22"/>
      <c r="GR764" s="22"/>
      <c r="GS764" s="22"/>
      <c r="GT764" s="22"/>
      <c r="GU764" s="22"/>
      <c r="GV764" s="22"/>
      <c r="GW764" s="22"/>
      <c r="GX764" s="22"/>
      <c r="GY764" s="22"/>
      <c r="GZ764" s="22"/>
      <c r="HA764" s="22"/>
      <c r="HB764" s="22"/>
      <c r="HC764" s="22"/>
      <c r="HD764" s="22"/>
      <c r="HE764" s="22"/>
      <c r="HF764" s="22"/>
      <c r="HG764" s="22"/>
      <c r="HH764" s="22"/>
      <c r="HI764" s="22"/>
      <c r="HJ764" s="22"/>
      <c r="HK764" s="22"/>
      <c r="HL764" s="22"/>
      <c r="HM764" s="22"/>
      <c r="HN764" s="22"/>
      <c r="HO764" s="22"/>
      <c r="HP764" s="22"/>
      <c r="HQ764" s="22"/>
      <c r="HR764" s="22"/>
      <c r="HS764" s="22"/>
      <c r="HT764" s="22"/>
      <c r="HU764" s="22"/>
      <c r="HV764" s="22"/>
      <c r="HW764" s="22"/>
      <c r="HX764" s="22"/>
      <c r="HY764" s="22"/>
      <c r="HZ764" s="22"/>
      <c r="IA764" s="22"/>
      <c r="IB764" s="22"/>
      <c r="IC764" s="22"/>
      <c r="ID764" s="22"/>
      <c r="IE764" s="22"/>
      <c r="IF764" s="22"/>
      <c r="IG764" s="22"/>
      <c r="IH764" s="22"/>
      <c r="II764" s="22"/>
      <c r="IJ764" s="22"/>
      <c r="IK764" s="22"/>
      <c r="IL764" s="22"/>
      <c r="IM764" s="22"/>
      <c r="IN764" s="22"/>
      <c r="IO764" s="22"/>
      <c r="IP764" s="22"/>
      <c r="IQ764" s="22"/>
      <c r="IR764" s="22"/>
      <c r="IS764" s="22"/>
      <c r="IT764" s="22"/>
      <c r="IU764" s="22"/>
    </row>
    <row r="765" spans="1:255" s="21" customFormat="1" ht="32.4" customHeight="1" x14ac:dyDescent="0.3">
      <c r="A765" s="89" t="s">
        <v>326</v>
      </c>
      <c r="B765" s="36" t="s">
        <v>5227</v>
      </c>
      <c r="C765" s="19" t="s">
        <v>414</v>
      </c>
      <c r="D765" s="61">
        <v>72000</v>
      </c>
      <c r="E765" s="60">
        <v>72000</v>
      </c>
      <c r="F765" s="18"/>
      <c r="G765" s="60">
        <v>72000</v>
      </c>
      <c r="H765" s="14">
        <v>0</v>
      </c>
      <c r="I765" s="32" t="s">
        <v>53</v>
      </c>
      <c r="J765" s="32"/>
      <c r="K765" s="12"/>
      <c r="L765" s="32"/>
      <c r="M765" s="24"/>
      <c r="N765" s="14">
        <v>0</v>
      </c>
      <c r="O765" s="14"/>
      <c r="P765" s="12" t="s">
        <v>26</v>
      </c>
      <c r="Q765" s="14"/>
      <c r="R765" s="16" t="s">
        <v>32</v>
      </c>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22"/>
      <c r="FC765" s="22"/>
      <c r="FD765" s="22"/>
      <c r="FE765" s="22"/>
      <c r="FF765" s="22"/>
      <c r="FG765" s="22"/>
      <c r="FH765" s="22"/>
      <c r="FI765" s="22"/>
      <c r="FJ765" s="22"/>
      <c r="FK765" s="22"/>
      <c r="FL765" s="22"/>
      <c r="FM765" s="22"/>
      <c r="FN765" s="22"/>
      <c r="FO765" s="22"/>
      <c r="FP765" s="22"/>
      <c r="FQ765" s="22"/>
      <c r="FR765" s="22"/>
      <c r="FS765" s="22"/>
      <c r="FT765" s="22"/>
      <c r="FU765" s="22"/>
      <c r="FV765" s="22"/>
      <c r="FW765" s="22"/>
      <c r="FX765" s="22"/>
      <c r="FY765" s="22"/>
      <c r="FZ765" s="22"/>
      <c r="GA765" s="22"/>
      <c r="GB765" s="22"/>
      <c r="GC765" s="22"/>
      <c r="GD765" s="22"/>
      <c r="GE765" s="22"/>
      <c r="GF765" s="22"/>
      <c r="GG765" s="22"/>
      <c r="GH765" s="22"/>
      <c r="GI765" s="22"/>
      <c r="GJ765" s="22"/>
      <c r="GK765" s="22"/>
      <c r="GL765" s="22"/>
      <c r="GM765" s="22"/>
      <c r="GN765" s="22"/>
      <c r="GO765" s="22"/>
      <c r="GP765" s="22"/>
      <c r="GQ765" s="22"/>
      <c r="GR765" s="22"/>
      <c r="GS765" s="22"/>
      <c r="GT765" s="22"/>
      <c r="GU765" s="22"/>
      <c r="GV765" s="22"/>
      <c r="GW765" s="22"/>
      <c r="GX765" s="22"/>
      <c r="GY765" s="22"/>
      <c r="GZ765" s="22"/>
      <c r="HA765" s="22"/>
      <c r="HB765" s="22"/>
      <c r="HC765" s="22"/>
      <c r="HD765" s="22"/>
      <c r="HE765" s="22"/>
      <c r="HF765" s="22"/>
      <c r="HG765" s="22"/>
      <c r="HH765" s="22"/>
      <c r="HI765" s="22"/>
      <c r="HJ765" s="22"/>
      <c r="HK765" s="22"/>
      <c r="HL765" s="22"/>
      <c r="HM765" s="22"/>
      <c r="HN765" s="22"/>
      <c r="HO765" s="22"/>
      <c r="HP765" s="22"/>
      <c r="HQ765" s="22"/>
      <c r="HR765" s="22"/>
      <c r="HS765" s="22"/>
      <c r="HT765" s="22"/>
      <c r="HU765" s="22"/>
      <c r="HV765" s="22"/>
      <c r="HW765" s="22"/>
      <c r="HX765" s="22"/>
      <c r="HY765" s="22"/>
      <c r="HZ765" s="22"/>
      <c r="IA765" s="22"/>
      <c r="IB765" s="22"/>
      <c r="IC765" s="22"/>
      <c r="ID765" s="22"/>
      <c r="IE765" s="22"/>
      <c r="IF765" s="22"/>
      <c r="IG765" s="22"/>
      <c r="IH765" s="22"/>
      <c r="II765" s="22"/>
      <c r="IJ765" s="22"/>
      <c r="IK765" s="22"/>
      <c r="IL765" s="22"/>
      <c r="IM765" s="22"/>
      <c r="IN765" s="22"/>
      <c r="IO765" s="22"/>
      <c r="IP765" s="22"/>
      <c r="IQ765" s="22"/>
      <c r="IR765" s="22"/>
      <c r="IS765" s="22"/>
      <c r="IT765" s="22"/>
      <c r="IU765" s="22"/>
    </row>
    <row r="766" spans="1:255" s="21" customFormat="1" ht="32.4" customHeight="1" x14ac:dyDescent="0.3">
      <c r="A766" s="89" t="s">
        <v>326</v>
      </c>
      <c r="B766" s="36" t="s">
        <v>5228</v>
      </c>
      <c r="C766" s="19" t="s">
        <v>414</v>
      </c>
      <c r="D766" s="61">
        <v>72000</v>
      </c>
      <c r="E766" s="60">
        <v>72000</v>
      </c>
      <c r="F766" s="18"/>
      <c r="G766" s="60">
        <v>72000</v>
      </c>
      <c r="H766" s="14">
        <v>0</v>
      </c>
      <c r="I766" s="32" t="s">
        <v>53</v>
      </c>
      <c r="J766" s="32"/>
      <c r="K766" s="12"/>
      <c r="L766" s="32"/>
      <c r="M766" s="24"/>
      <c r="N766" s="14">
        <v>0</v>
      </c>
      <c r="O766" s="14"/>
      <c r="P766" s="12" t="s">
        <v>26</v>
      </c>
      <c r="Q766" s="14"/>
      <c r="R766" s="16" t="s">
        <v>32</v>
      </c>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2"/>
      <c r="GN766" s="22"/>
      <c r="GO766" s="22"/>
      <c r="GP766" s="22"/>
      <c r="GQ766" s="22"/>
      <c r="GR766" s="22"/>
      <c r="GS766" s="22"/>
      <c r="GT766" s="22"/>
      <c r="GU766" s="22"/>
      <c r="GV766" s="22"/>
      <c r="GW766" s="22"/>
      <c r="GX766" s="22"/>
      <c r="GY766" s="22"/>
      <c r="GZ766" s="22"/>
      <c r="HA766" s="22"/>
      <c r="HB766" s="22"/>
      <c r="HC766" s="22"/>
      <c r="HD766" s="22"/>
      <c r="HE766" s="22"/>
      <c r="HF766" s="22"/>
      <c r="HG766" s="22"/>
      <c r="HH766" s="22"/>
      <c r="HI766" s="22"/>
      <c r="HJ766" s="22"/>
      <c r="HK766" s="22"/>
      <c r="HL766" s="22"/>
      <c r="HM766" s="22"/>
      <c r="HN766" s="22"/>
      <c r="HO766" s="22"/>
      <c r="HP766" s="22"/>
      <c r="HQ766" s="22"/>
      <c r="HR766" s="22"/>
      <c r="HS766" s="22"/>
      <c r="HT766" s="22"/>
      <c r="HU766" s="22"/>
      <c r="HV766" s="22"/>
      <c r="HW766" s="22"/>
      <c r="HX766" s="22"/>
      <c r="HY766" s="22"/>
      <c r="HZ766" s="22"/>
      <c r="IA766" s="22"/>
      <c r="IB766" s="22"/>
      <c r="IC766" s="22"/>
      <c r="ID766" s="22"/>
      <c r="IE766" s="22"/>
      <c r="IF766" s="22"/>
      <c r="IG766" s="22"/>
      <c r="IH766" s="22"/>
      <c r="II766" s="22"/>
      <c r="IJ766" s="22"/>
      <c r="IK766" s="22"/>
      <c r="IL766" s="22"/>
      <c r="IM766" s="22"/>
      <c r="IN766" s="22"/>
      <c r="IO766" s="22"/>
      <c r="IP766" s="22"/>
      <c r="IQ766" s="22"/>
      <c r="IR766" s="22"/>
      <c r="IS766" s="22"/>
      <c r="IT766" s="22"/>
      <c r="IU766" s="22"/>
    </row>
    <row r="767" spans="1:255" s="21" customFormat="1" ht="32.4" customHeight="1" x14ac:dyDescent="0.3">
      <c r="A767" s="89" t="s">
        <v>5229</v>
      </c>
      <c r="B767" s="36" t="s">
        <v>5230</v>
      </c>
      <c r="C767" s="19" t="s">
        <v>414</v>
      </c>
      <c r="D767" s="61">
        <v>72000</v>
      </c>
      <c r="E767" s="60">
        <v>72000</v>
      </c>
      <c r="F767" s="18"/>
      <c r="G767" s="60">
        <v>1272000</v>
      </c>
      <c r="H767" s="14">
        <v>0</v>
      </c>
      <c r="I767" s="32" t="s">
        <v>53</v>
      </c>
      <c r="J767" s="32"/>
      <c r="K767" s="12"/>
      <c r="L767" s="32"/>
      <c r="M767" s="24"/>
      <c r="N767" s="14">
        <v>0</v>
      </c>
      <c r="O767" s="14"/>
      <c r="P767" s="12" t="s">
        <v>26</v>
      </c>
      <c r="Q767" s="14"/>
      <c r="R767" s="16" t="s">
        <v>32</v>
      </c>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22"/>
      <c r="FC767" s="22"/>
      <c r="FD767" s="22"/>
      <c r="FE767" s="22"/>
      <c r="FF767" s="22"/>
      <c r="FG767" s="22"/>
      <c r="FH767" s="22"/>
      <c r="FI767" s="22"/>
      <c r="FJ767" s="22"/>
      <c r="FK767" s="22"/>
      <c r="FL767" s="22"/>
      <c r="FM767" s="22"/>
      <c r="FN767" s="22"/>
      <c r="FO767" s="22"/>
      <c r="FP767" s="22"/>
      <c r="FQ767" s="22"/>
      <c r="FR767" s="22"/>
      <c r="FS767" s="22"/>
      <c r="FT767" s="22"/>
      <c r="FU767" s="22"/>
      <c r="FV767" s="22"/>
      <c r="FW767" s="22"/>
      <c r="FX767" s="22"/>
      <c r="FY767" s="22"/>
      <c r="FZ767" s="22"/>
      <c r="GA767" s="22"/>
      <c r="GB767" s="22"/>
      <c r="GC767" s="22"/>
      <c r="GD767" s="22"/>
      <c r="GE767" s="22"/>
      <c r="GF767" s="22"/>
      <c r="GG767" s="22"/>
      <c r="GH767" s="22"/>
      <c r="GI767" s="22"/>
      <c r="GJ767" s="22"/>
      <c r="GK767" s="22"/>
      <c r="GL767" s="22"/>
      <c r="GM767" s="22"/>
      <c r="GN767" s="22"/>
      <c r="GO767" s="22"/>
      <c r="GP767" s="22"/>
      <c r="GQ767" s="22"/>
      <c r="GR767" s="22"/>
      <c r="GS767" s="22"/>
      <c r="GT767" s="22"/>
      <c r="GU767" s="22"/>
      <c r="GV767" s="22"/>
      <c r="GW767" s="22"/>
      <c r="GX767" s="22"/>
      <c r="GY767" s="22"/>
      <c r="GZ767" s="22"/>
      <c r="HA767" s="22"/>
      <c r="HB767" s="22"/>
      <c r="HC767" s="22"/>
      <c r="HD767" s="22"/>
      <c r="HE767" s="22"/>
      <c r="HF767" s="22"/>
      <c r="HG767" s="22"/>
      <c r="HH767" s="22"/>
      <c r="HI767" s="22"/>
      <c r="HJ767" s="22"/>
      <c r="HK767" s="22"/>
      <c r="HL767" s="22"/>
      <c r="HM767" s="22"/>
      <c r="HN767" s="22"/>
      <c r="HO767" s="22"/>
      <c r="HP767" s="22"/>
      <c r="HQ767" s="22"/>
      <c r="HR767" s="22"/>
      <c r="HS767" s="22"/>
      <c r="HT767" s="22"/>
      <c r="HU767" s="22"/>
      <c r="HV767" s="22"/>
      <c r="HW767" s="22"/>
      <c r="HX767" s="22"/>
      <c r="HY767" s="22"/>
      <c r="HZ767" s="22"/>
      <c r="IA767" s="22"/>
      <c r="IB767" s="22"/>
      <c r="IC767" s="22"/>
      <c r="ID767" s="22"/>
      <c r="IE767" s="22"/>
      <c r="IF767" s="22"/>
      <c r="IG767" s="22"/>
      <c r="IH767" s="22"/>
      <c r="II767" s="22"/>
      <c r="IJ767" s="22"/>
      <c r="IK767" s="22"/>
      <c r="IL767" s="22"/>
      <c r="IM767" s="22"/>
      <c r="IN767" s="22"/>
      <c r="IO767" s="22"/>
      <c r="IP767" s="22"/>
      <c r="IQ767" s="22"/>
      <c r="IR767" s="22"/>
      <c r="IS767" s="22"/>
      <c r="IT767" s="22"/>
      <c r="IU767" s="22"/>
    </row>
    <row r="768" spans="1:255" s="21" customFormat="1" ht="32.4" customHeight="1" x14ac:dyDescent="0.3">
      <c r="A768" s="89" t="s">
        <v>325</v>
      </c>
      <c r="B768" s="36" t="s">
        <v>5231</v>
      </c>
      <c r="C768" s="19" t="s">
        <v>414</v>
      </c>
      <c r="D768" s="61">
        <v>72000</v>
      </c>
      <c r="E768" s="60">
        <v>72000</v>
      </c>
      <c r="F768" s="18"/>
      <c r="G768" s="60">
        <v>840000</v>
      </c>
      <c r="H768" s="14">
        <v>0</v>
      </c>
      <c r="I768" s="32" t="s">
        <v>53</v>
      </c>
      <c r="J768" s="32"/>
      <c r="K768" s="12"/>
      <c r="L768" s="32"/>
      <c r="M768" s="24"/>
      <c r="N768" s="14">
        <v>0</v>
      </c>
      <c r="O768" s="14"/>
      <c r="P768" s="12" t="s">
        <v>26</v>
      </c>
      <c r="Q768" s="14"/>
      <c r="R768" s="16" t="s">
        <v>32</v>
      </c>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22"/>
      <c r="FC768" s="22"/>
      <c r="FD768" s="22"/>
      <c r="FE768" s="22"/>
      <c r="FF768" s="22"/>
      <c r="FG768" s="22"/>
      <c r="FH768" s="22"/>
      <c r="FI768" s="22"/>
      <c r="FJ768" s="22"/>
      <c r="FK768" s="22"/>
      <c r="FL768" s="22"/>
      <c r="FM768" s="22"/>
      <c r="FN768" s="22"/>
      <c r="FO768" s="22"/>
      <c r="FP768" s="22"/>
      <c r="FQ768" s="22"/>
      <c r="FR768" s="22"/>
      <c r="FS768" s="22"/>
      <c r="FT768" s="22"/>
      <c r="FU768" s="22"/>
      <c r="FV768" s="22"/>
      <c r="FW768" s="22"/>
      <c r="FX768" s="22"/>
      <c r="FY768" s="22"/>
      <c r="FZ768" s="22"/>
      <c r="GA768" s="22"/>
      <c r="GB768" s="22"/>
      <c r="GC768" s="22"/>
      <c r="GD768" s="22"/>
      <c r="GE768" s="22"/>
      <c r="GF768" s="22"/>
      <c r="GG768" s="22"/>
      <c r="GH768" s="22"/>
      <c r="GI768" s="22"/>
      <c r="GJ768" s="22"/>
      <c r="GK768" s="22"/>
      <c r="GL768" s="22"/>
      <c r="GM768" s="22"/>
      <c r="GN768" s="22"/>
      <c r="GO768" s="22"/>
      <c r="GP768" s="22"/>
      <c r="GQ768" s="22"/>
      <c r="GR768" s="22"/>
      <c r="GS768" s="22"/>
      <c r="GT768" s="22"/>
      <c r="GU768" s="22"/>
      <c r="GV768" s="22"/>
      <c r="GW768" s="22"/>
      <c r="GX768" s="22"/>
      <c r="GY768" s="22"/>
      <c r="GZ768" s="22"/>
      <c r="HA768" s="22"/>
      <c r="HB768" s="22"/>
      <c r="HC768" s="22"/>
      <c r="HD768" s="22"/>
      <c r="HE768" s="22"/>
      <c r="HF768" s="22"/>
      <c r="HG768" s="22"/>
      <c r="HH768" s="22"/>
      <c r="HI768" s="22"/>
      <c r="HJ768" s="22"/>
      <c r="HK768" s="22"/>
      <c r="HL768" s="22"/>
      <c r="HM768" s="22"/>
      <c r="HN768" s="22"/>
      <c r="HO768" s="22"/>
      <c r="HP768" s="22"/>
      <c r="HQ768" s="22"/>
      <c r="HR768" s="22"/>
      <c r="HS768" s="22"/>
      <c r="HT768" s="22"/>
      <c r="HU768" s="22"/>
      <c r="HV768" s="22"/>
      <c r="HW768" s="22"/>
      <c r="HX768" s="22"/>
      <c r="HY768" s="22"/>
      <c r="HZ768" s="22"/>
      <c r="IA768" s="22"/>
      <c r="IB768" s="22"/>
      <c r="IC768" s="22"/>
      <c r="ID768" s="22"/>
      <c r="IE768" s="22"/>
      <c r="IF768" s="22"/>
      <c r="IG768" s="22"/>
      <c r="IH768" s="22"/>
      <c r="II768" s="22"/>
      <c r="IJ768" s="22"/>
      <c r="IK768" s="22"/>
      <c r="IL768" s="22"/>
      <c r="IM768" s="22"/>
      <c r="IN768" s="22"/>
      <c r="IO768" s="22"/>
      <c r="IP768" s="22"/>
      <c r="IQ768" s="22"/>
      <c r="IR768" s="22"/>
      <c r="IS768" s="22"/>
      <c r="IT768" s="22"/>
      <c r="IU768" s="22"/>
    </row>
    <row r="769" spans="1:255" s="21" customFormat="1" ht="32.4" customHeight="1" x14ac:dyDescent="0.3">
      <c r="A769" s="89" t="s">
        <v>305</v>
      </c>
      <c r="B769" s="36" t="s">
        <v>5232</v>
      </c>
      <c r="C769" s="19" t="s">
        <v>414</v>
      </c>
      <c r="D769" s="61">
        <v>1272000</v>
      </c>
      <c r="E769" s="60">
        <v>1272000</v>
      </c>
      <c r="F769" s="18"/>
      <c r="G769" s="60">
        <v>1272000</v>
      </c>
      <c r="H769" s="14">
        <v>0</v>
      </c>
      <c r="I769" s="32" t="s">
        <v>53</v>
      </c>
      <c r="J769" s="32"/>
      <c r="K769" s="12"/>
      <c r="L769" s="32"/>
      <c r="M769" s="24"/>
      <c r="N769" s="14">
        <v>0</v>
      </c>
      <c r="O769" s="14"/>
      <c r="P769" s="12" t="s">
        <v>26</v>
      </c>
      <c r="Q769" s="14"/>
      <c r="R769" s="16" t="s">
        <v>32</v>
      </c>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22"/>
      <c r="FC769" s="22"/>
      <c r="FD769" s="22"/>
      <c r="FE769" s="22"/>
      <c r="FF769" s="22"/>
      <c r="FG769" s="22"/>
      <c r="FH769" s="22"/>
      <c r="FI769" s="22"/>
      <c r="FJ769" s="22"/>
      <c r="FK769" s="22"/>
      <c r="FL769" s="22"/>
      <c r="FM769" s="22"/>
      <c r="FN769" s="22"/>
      <c r="FO769" s="22"/>
      <c r="FP769" s="22"/>
      <c r="FQ769" s="22"/>
      <c r="FR769" s="22"/>
      <c r="FS769" s="22"/>
      <c r="FT769" s="22"/>
      <c r="FU769" s="22"/>
      <c r="FV769" s="22"/>
      <c r="FW769" s="22"/>
      <c r="FX769" s="22"/>
      <c r="FY769" s="22"/>
      <c r="FZ769" s="22"/>
      <c r="GA769" s="22"/>
      <c r="GB769" s="22"/>
      <c r="GC769" s="22"/>
      <c r="GD769" s="22"/>
      <c r="GE769" s="22"/>
      <c r="GF769" s="22"/>
      <c r="GG769" s="22"/>
      <c r="GH769" s="22"/>
      <c r="GI769" s="22"/>
      <c r="GJ769" s="22"/>
      <c r="GK769" s="22"/>
      <c r="GL769" s="22"/>
      <c r="GM769" s="22"/>
      <c r="GN769" s="22"/>
      <c r="GO769" s="22"/>
      <c r="GP769" s="22"/>
      <c r="GQ769" s="22"/>
      <c r="GR769" s="22"/>
      <c r="GS769" s="22"/>
      <c r="GT769" s="22"/>
      <c r="GU769" s="22"/>
      <c r="GV769" s="22"/>
      <c r="GW769" s="22"/>
      <c r="GX769" s="22"/>
      <c r="GY769" s="22"/>
      <c r="GZ769" s="22"/>
      <c r="HA769" s="22"/>
      <c r="HB769" s="22"/>
      <c r="HC769" s="22"/>
      <c r="HD769" s="22"/>
      <c r="HE769" s="22"/>
      <c r="HF769" s="22"/>
      <c r="HG769" s="22"/>
      <c r="HH769" s="22"/>
      <c r="HI769" s="22"/>
      <c r="HJ769" s="22"/>
      <c r="HK769" s="22"/>
      <c r="HL769" s="22"/>
      <c r="HM769" s="22"/>
      <c r="HN769" s="22"/>
      <c r="HO769" s="22"/>
      <c r="HP769" s="22"/>
      <c r="HQ769" s="22"/>
      <c r="HR769" s="22"/>
      <c r="HS769" s="22"/>
      <c r="HT769" s="22"/>
      <c r="HU769" s="22"/>
      <c r="HV769" s="22"/>
      <c r="HW769" s="22"/>
      <c r="HX769" s="22"/>
      <c r="HY769" s="22"/>
      <c r="HZ769" s="22"/>
      <c r="IA769" s="22"/>
      <c r="IB769" s="22"/>
      <c r="IC769" s="22"/>
      <c r="ID769" s="22"/>
      <c r="IE769" s="22"/>
      <c r="IF769" s="22"/>
      <c r="IG769" s="22"/>
      <c r="IH769" s="22"/>
      <c r="II769" s="22"/>
      <c r="IJ769" s="22"/>
      <c r="IK769" s="22"/>
      <c r="IL769" s="22"/>
      <c r="IM769" s="22"/>
      <c r="IN769" s="22"/>
      <c r="IO769" s="22"/>
      <c r="IP769" s="22"/>
      <c r="IQ769" s="22"/>
      <c r="IR769" s="22"/>
      <c r="IS769" s="22"/>
      <c r="IT769" s="22"/>
      <c r="IU769" s="22"/>
    </row>
    <row r="770" spans="1:255" s="21" customFormat="1" ht="32.4" customHeight="1" x14ac:dyDescent="0.3">
      <c r="A770" s="89" t="s">
        <v>305</v>
      </c>
      <c r="B770" s="36" t="s">
        <v>5233</v>
      </c>
      <c r="C770" s="19" t="s">
        <v>414</v>
      </c>
      <c r="D770" s="61">
        <v>1128000</v>
      </c>
      <c r="E770" s="60">
        <v>1128000</v>
      </c>
      <c r="F770" s="18"/>
      <c r="G770" s="60">
        <v>72000</v>
      </c>
      <c r="H770" s="14">
        <v>0</v>
      </c>
      <c r="I770" s="32" t="s">
        <v>53</v>
      </c>
      <c r="J770" s="32"/>
      <c r="K770" s="12"/>
      <c r="L770" s="32"/>
      <c r="M770" s="24"/>
      <c r="N770" s="14">
        <v>0</v>
      </c>
      <c r="O770" s="14"/>
      <c r="P770" s="12" t="s">
        <v>26</v>
      </c>
      <c r="Q770" s="14"/>
      <c r="R770" s="16" t="s">
        <v>32</v>
      </c>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2"/>
      <c r="EW770" s="22"/>
      <c r="EX770" s="22"/>
      <c r="EY770" s="22"/>
      <c r="EZ770" s="22"/>
      <c r="FA770" s="22"/>
      <c r="FB770" s="22"/>
      <c r="FC770" s="22"/>
      <c r="FD770" s="22"/>
      <c r="FE770" s="22"/>
      <c r="FF770" s="22"/>
      <c r="FG770" s="22"/>
      <c r="FH770" s="22"/>
      <c r="FI770" s="22"/>
      <c r="FJ770" s="22"/>
      <c r="FK770" s="22"/>
      <c r="FL770" s="22"/>
      <c r="FM770" s="22"/>
      <c r="FN770" s="22"/>
      <c r="FO770" s="22"/>
      <c r="FP770" s="22"/>
      <c r="FQ770" s="22"/>
      <c r="FR770" s="22"/>
      <c r="FS770" s="22"/>
      <c r="FT770" s="22"/>
      <c r="FU770" s="22"/>
      <c r="FV770" s="22"/>
      <c r="FW770" s="22"/>
      <c r="FX770" s="22"/>
      <c r="FY770" s="22"/>
      <c r="FZ770" s="22"/>
      <c r="GA770" s="22"/>
      <c r="GB770" s="22"/>
      <c r="GC770" s="22"/>
      <c r="GD770" s="22"/>
      <c r="GE770" s="22"/>
      <c r="GF770" s="22"/>
      <c r="GG770" s="22"/>
      <c r="GH770" s="22"/>
      <c r="GI770" s="22"/>
      <c r="GJ770" s="22"/>
      <c r="GK770" s="22"/>
      <c r="GL770" s="22"/>
      <c r="GM770" s="22"/>
      <c r="GN770" s="22"/>
      <c r="GO770" s="22"/>
      <c r="GP770" s="22"/>
      <c r="GQ770" s="22"/>
      <c r="GR770" s="22"/>
      <c r="GS770" s="22"/>
      <c r="GT770" s="22"/>
      <c r="GU770" s="22"/>
      <c r="GV770" s="22"/>
      <c r="GW770" s="22"/>
      <c r="GX770" s="22"/>
      <c r="GY770" s="22"/>
      <c r="GZ770" s="22"/>
      <c r="HA770" s="22"/>
      <c r="HB770" s="22"/>
      <c r="HC770" s="22"/>
      <c r="HD770" s="22"/>
      <c r="HE770" s="22"/>
      <c r="HF770" s="22"/>
      <c r="HG770" s="22"/>
      <c r="HH770" s="22"/>
      <c r="HI770" s="22"/>
      <c r="HJ770" s="22"/>
      <c r="HK770" s="22"/>
      <c r="HL770" s="22"/>
      <c r="HM770" s="22"/>
      <c r="HN770" s="22"/>
      <c r="HO770" s="22"/>
      <c r="HP770" s="22"/>
      <c r="HQ770" s="22"/>
      <c r="HR770" s="22"/>
      <c r="HS770" s="22"/>
      <c r="HT770" s="22"/>
      <c r="HU770" s="22"/>
      <c r="HV770" s="22"/>
      <c r="HW770" s="22"/>
      <c r="HX770" s="22"/>
      <c r="HY770" s="22"/>
      <c r="HZ770" s="22"/>
      <c r="IA770" s="22"/>
      <c r="IB770" s="22"/>
      <c r="IC770" s="22"/>
      <c r="ID770" s="22"/>
      <c r="IE770" s="22"/>
      <c r="IF770" s="22"/>
      <c r="IG770" s="22"/>
      <c r="IH770" s="22"/>
      <c r="II770" s="22"/>
      <c r="IJ770" s="22"/>
      <c r="IK770" s="22"/>
      <c r="IL770" s="22"/>
      <c r="IM770" s="22"/>
      <c r="IN770" s="22"/>
      <c r="IO770" s="22"/>
      <c r="IP770" s="22"/>
      <c r="IQ770" s="22"/>
      <c r="IR770" s="22"/>
      <c r="IS770" s="22"/>
      <c r="IT770" s="22"/>
      <c r="IU770" s="22"/>
    </row>
    <row r="771" spans="1:255" s="21" customFormat="1" ht="32.4" customHeight="1" x14ac:dyDescent="0.3">
      <c r="A771" s="89" t="s">
        <v>324</v>
      </c>
      <c r="B771" s="36" t="s">
        <v>5234</v>
      </c>
      <c r="C771" s="19" t="s">
        <v>414</v>
      </c>
      <c r="D771" s="61">
        <v>72000</v>
      </c>
      <c r="E771" s="60">
        <v>72000</v>
      </c>
      <c r="F771" s="18"/>
      <c r="G771" s="60">
        <v>72000</v>
      </c>
      <c r="H771" s="14">
        <v>0</v>
      </c>
      <c r="I771" s="32" t="s">
        <v>53</v>
      </c>
      <c r="J771" s="32"/>
      <c r="K771" s="12"/>
      <c r="L771" s="32"/>
      <c r="M771" s="24"/>
      <c r="N771" s="14">
        <v>0</v>
      </c>
      <c r="O771" s="14"/>
      <c r="P771" s="12" t="s">
        <v>26</v>
      </c>
      <c r="Q771" s="14"/>
      <c r="R771" s="16" t="s">
        <v>32</v>
      </c>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22"/>
      <c r="EX771" s="22"/>
      <c r="EY771" s="22"/>
      <c r="EZ771" s="22"/>
      <c r="FA771" s="22"/>
      <c r="FB771" s="22"/>
      <c r="FC771" s="22"/>
      <c r="FD771" s="22"/>
      <c r="FE771" s="22"/>
      <c r="FF771" s="22"/>
      <c r="FG771" s="22"/>
      <c r="FH771" s="22"/>
      <c r="FI771" s="22"/>
      <c r="FJ771" s="22"/>
      <c r="FK771" s="22"/>
      <c r="FL771" s="22"/>
      <c r="FM771" s="22"/>
      <c r="FN771" s="22"/>
      <c r="FO771" s="22"/>
      <c r="FP771" s="22"/>
      <c r="FQ771" s="22"/>
      <c r="FR771" s="22"/>
      <c r="FS771" s="22"/>
      <c r="FT771" s="22"/>
      <c r="FU771" s="22"/>
      <c r="FV771" s="22"/>
      <c r="FW771" s="22"/>
      <c r="FX771" s="22"/>
      <c r="FY771" s="22"/>
      <c r="FZ771" s="22"/>
      <c r="GA771" s="22"/>
      <c r="GB771" s="22"/>
      <c r="GC771" s="22"/>
      <c r="GD771" s="22"/>
      <c r="GE771" s="22"/>
      <c r="GF771" s="22"/>
      <c r="GG771" s="22"/>
      <c r="GH771" s="22"/>
      <c r="GI771" s="22"/>
      <c r="GJ771" s="22"/>
      <c r="GK771" s="22"/>
      <c r="GL771" s="22"/>
      <c r="GM771" s="22"/>
      <c r="GN771" s="22"/>
      <c r="GO771" s="22"/>
      <c r="GP771" s="22"/>
      <c r="GQ771" s="22"/>
      <c r="GR771" s="22"/>
      <c r="GS771" s="22"/>
      <c r="GT771" s="22"/>
      <c r="GU771" s="22"/>
      <c r="GV771" s="22"/>
      <c r="GW771" s="22"/>
      <c r="GX771" s="22"/>
      <c r="GY771" s="22"/>
      <c r="GZ771" s="22"/>
      <c r="HA771" s="22"/>
      <c r="HB771" s="22"/>
      <c r="HC771" s="22"/>
      <c r="HD771" s="22"/>
      <c r="HE771" s="22"/>
      <c r="HF771" s="22"/>
      <c r="HG771" s="22"/>
      <c r="HH771" s="22"/>
      <c r="HI771" s="22"/>
      <c r="HJ771" s="22"/>
      <c r="HK771" s="22"/>
      <c r="HL771" s="22"/>
      <c r="HM771" s="22"/>
      <c r="HN771" s="22"/>
      <c r="HO771" s="22"/>
      <c r="HP771" s="22"/>
      <c r="HQ771" s="22"/>
      <c r="HR771" s="22"/>
      <c r="HS771" s="22"/>
      <c r="HT771" s="22"/>
      <c r="HU771" s="22"/>
      <c r="HV771" s="22"/>
      <c r="HW771" s="22"/>
      <c r="HX771" s="22"/>
      <c r="HY771" s="22"/>
      <c r="HZ771" s="22"/>
      <c r="IA771" s="22"/>
      <c r="IB771" s="22"/>
      <c r="IC771" s="22"/>
      <c r="ID771" s="22"/>
      <c r="IE771" s="22"/>
      <c r="IF771" s="22"/>
      <c r="IG771" s="22"/>
      <c r="IH771" s="22"/>
      <c r="II771" s="22"/>
      <c r="IJ771" s="22"/>
      <c r="IK771" s="22"/>
      <c r="IL771" s="22"/>
      <c r="IM771" s="22"/>
      <c r="IN771" s="22"/>
      <c r="IO771" s="22"/>
      <c r="IP771" s="22"/>
      <c r="IQ771" s="22"/>
      <c r="IR771" s="22"/>
      <c r="IS771" s="22"/>
      <c r="IT771" s="22"/>
      <c r="IU771" s="22"/>
    </row>
    <row r="772" spans="1:255" s="21" customFormat="1" ht="32.4" customHeight="1" x14ac:dyDescent="0.3">
      <c r="A772" s="89" t="s">
        <v>324</v>
      </c>
      <c r="B772" s="36" t="s">
        <v>5235</v>
      </c>
      <c r="C772" s="19" t="s">
        <v>414</v>
      </c>
      <c r="D772" s="61">
        <v>72000</v>
      </c>
      <c r="E772" s="60">
        <v>72000</v>
      </c>
      <c r="F772" s="18"/>
      <c r="G772" s="60">
        <v>72000</v>
      </c>
      <c r="H772" s="14">
        <v>0</v>
      </c>
      <c r="I772" s="32" t="s">
        <v>53</v>
      </c>
      <c r="J772" s="32"/>
      <c r="K772" s="12"/>
      <c r="L772" s="32"/>
      <c r="M772" s="24"/>
      <c r="N772" s="14">
        <v>0</v>
      </c>
      <c r="O772" s="14"/>
      <c r="P772" s="12" t="s">
        <v>26</v>
      </c>
      <c r="Q772" s="14"/>
      <c r="R772" s="16" t="s">
        <v>32</v>
      </c>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22"/>
      <c r="FC772" s="22"/>
      <c r="FD772" s="22"/>
      <c r="FE772" s="22"/>
      <c r="FF772" s="22"/>
      <c r="FG772" s="22"/>
      <c r="FH772" s="22"/>
      <c r="FI772" s="22"/>
      <c r="FJ772" s="22"/>
      <c r="FK772" s="22"/>
      <c r="FL772" s="22"/>
      <c r="FM772" s="22"/>
      <c r="FN772" s="22"/>
      <c r="FO772" s="22"/>
      <c r="FP772" s="22"/>
      <c r="FQ772" s="22"/>
      <c r="FR772" s="22"/>
      <c r="FS772" s="22"/>
      <c r="FT772" s="22"/>
      <c r="FU772" s="22"/>
      <c r="FV772" s="22"/>
      <c r="FW772" s="22"/>
      <c r="FX772" s="22"/>
      <c r="FY772" s="22"/>
      <c r="FZ772" s="22"/>
      <c r="GA772" s="22"/>
      <c r="GB772" s="22"/>
      <c r="GC772" s="22"/>
      <c r="GD772" s="22"/>
      <c r="GE772" s="22"/>
      <c r="GF772" s="22"/>
      <c r="GG772" s="22"/>
      <c r="GH772" s="22"/>
      <c r="GI772" s="22"/>
      <c r="GJ772" s="22"/>
      <c r="GK772" s="22"/>
      <c r="GL772" s="22"/>
      <c r="GM772" s="22"/>
      <c r="GN772" s="22"/>
      <c r="GO772" s="22"/>
      <c r="GP772" s="22"/>
      <c r="GQ772" s="22"/>
      <c r="GR772" s="22"/>
      <c r="GS772" s="22"/>
      <c r="GT772" s="22"/>
      <c r="GU772" s="22"/>
      <c r="GV772" s="22"/>
      <c r="GW772" s="22"/>
      <c r="GX772" s="22"/>
      <c r="GY772" s="22"/>
      <c r="GZ772" s="22"/>
      <c r="HA772" s="22"/>
      <c r="HB772" s="22"/>
      <c r="HC772" s="22"/>
      <c r="HD772" s="22"/>
      <c r="HE772" s="22"/>
      <c r="HF772" s="22"/>
      <c r="HG772" s="22"/>
      <c r="HH772" s="22"/>
      <c r="HI772" s="22"/>
      <c r="HJ772" s="22"/>
      <c r="HK772" s="22"/>
      <c r="HL772" s="22"/>
      <c r="HM772" s="22"/>
      <c r="HN772" s="22"/>
      <c r="HO772" s="22"/>
      <c r="HP772" s="22"/>
      <c r="HQ772" s="22"/>
      <c r="HR772" s="22"/>
      <c r="HS772" s="22"/>
      <c r="HT772" s="22"/>
      <c r="HU772" s="22"/>
      <c r="HV772" s="22"/>
      <c r="HW772" s="22"/>
      <c r="HX772" s="22"/>
      <c r="HY772" s="22"/>
      <c r="HZ772" s="22"/>
      <c r="IA772" s="22"/>
      <c r="IB772" s="22"/>
      <c r="IC772" s="22"/>
      <c r="ID772" s="22"/>
      <c r="IE772" s="22"/>
      <c r="IF772" s="22"/>
      <c r="IG772" s="22"/>
      <c r="IH772" s="22"/>
      <c r="II772" s="22"/>
      <c r="IJ772" s="22"/>
      <c r="IK772" s="22"/>
      <c r="IL772" s="22"/>
      <c r="IM772" s="22"/>
      <c r="IN772" s="22"/>
      <c r="IO772" s="22"/>
      <c r="IP772" s="22"/>
      <c r="IQ772" s="22"/>
      <c r="IR772" s="22"/>
      <c r="IS772" s="22"/>
      <c r="IT772" s="22"/>
      <c r="IU772" s="22"/>
    </row>
    <row r="773" spans="1:255" s="21" customFormat="1" ht="32.4" customHeight="1" x14ac:dyDescent="0.3">
      <c r="A773" s="89" t="s">
        <v>5236</v>
      </c>
      <c r="B773" s="36" t="s">
        <v>5237</v>
      </c>
      <c r="C773" s="19" t="s">
        <v>414</v>
      </c>
      <c r="D773" s="61">
        <v>72000</v>
      </c>
      <c r="E773" s="60">
        <v>72000</v>
      </c>
      <c r="F773" s="18"/>
      <c r="G773" s="60">
        <v>72000</v>
      </c>
      <c r="H773" s="14">
        <v>0</v>
      </c>
      <c r="I773" s="32" t="s">
        <v>53</v>
      </c>
      <c r="J773" s="32"/>
      <c r="K773" s="12"/>
      <c r="L773" s="32"/>
      <c r="M773" s="24"/>
      <c r="N773" s="14">
        <v>0</v>
      </c>
      <c r="O773" s="14"/>
      <c r="P773" s="12" t="s">
        <v>26</v>
      </c>
      <c r="Q773" s="14"/>
      <c r="R773" s="16" t="s">
        <v>32</v>
      </c>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22"/>
      <c r="FC773" s="22"/>
      <c r="FD773" s="22"/>
      <c r="FE773" s="22"/>
      <c r="FF773" s="22"/>
      <c r="FG773" s="22"/>
      <c r="FH773" s="22"/>
      <c r="FI773" s="22"/>
      <c r="FJ773" s="22"/>
      <c r="FK773" s="22"/>
      <c r="FL773" s="22"/>
      <c r="FM773" s="22"/>
      <c r="FN773" s="22"/>
      <c r="FO773" s="22"/>
      <c r="FP773" s="22"/>
      <c r="FQ773" s="22"/>
      <c r="FR773" s="22"/>
      <c r="FS773" s="22"/>
      <c r="FT773" s="22"/>
      <c r="FU773" s="22"/>
      <c r="FV773" s="22"/>
      <c r="FW773" s="22"/>
      <c r="FX773" s="22"/>
      <c r="FY773" s="22"/>
      <c r="FZ773" s="22"/>
      <c r="GA773" s="22"/>
      <c r="GB773" s="22"/>
      <c r="GC773" s="22"/>
      <c r="GD773" s="22"/>
      <c r="GE773" s="22"/>
      <c r="GF773" s="22"/>
      <c r="GG773" s="22"/>
      <c r="GH773" s="22"/>
      <c r="GI773" s="22"/>
      <c r="GJ773" s="22"/>
      <c r="GK773" s="22"/>
      <c r="GL773" s="22"/>
      <c r="GM773" s="22"/>
      <c r="GN773" s="22"/>
      <c r="GO773" s="22"/>
      <c r="GP773" s="22"/>
      <c r="GQ773" s="22"/>
      <c r="GR773" s="22"/>
      <c r="GS773" s="22"/>
      <c r="GT773" s="22"/>
      <c r="GU773" s="22"/>
      <c r="GV773" s="22"/>
      <c r="GW773" s="22"/>
      <c r="GX773" s="22"/>
      <c r="GY773" s="22"/>
      <c r="GZ773" s="22"/>
      <c r="HA773" s="22"/>
      <c r="HB773" s="22"/>
      <c r="HC773" s="22"/>
      <c r="HD773" s="22"/>
      <c r="HE773" s="22"/>
      <c r="HF773" s="22"/>
      <c r="HG773" s="22"/>
      <c r="HH773" s="22"/>
      <c r="HI773" s="22"/>
      <c r="HJ773" s="22"/>
      <c r="HK773" s="22"/>
      <c r="HL773" s="22"/>
      <c r="HM773" s="22"/>
      <c r="HN773" s="22"/>
      <c r="HO773" s="22"/>
      <c r="HP773" s="22"/>
      <c r="HQ773" s="22"/>
      <c r="HR773" s="22"/>
      <c r="HS773" s="22"/>
      <c r="HT773" s="22"/>
      <c r="HU773" s="22"/>
      <c r="HV773" s="22"/>
      <c r="HW773" s="22"/>
      <c r="HX773" s="22"/>
      <c r="HY773" s="22"/>
      <c r="HZ773" s="22"/>
      <c r="IA773" s="22"/>
      <c r="IB773" s="22"/>
      <c r="IC773" s="22"/>
      <c r="ID773" s="22"/>
      <c r="IE773" s="22"/>
      <c r="IF773" s="22"/>
      <c r="IG773" s="22"/>
      <c r="IH773" s="22"/>
      <c r="II773" s="22"/>
      <c r="IJ773" s="22"/>
      <c r="IK773" s="22"/>
      <c r="IL773" s="22"/>
      <c r="IM773" s="22"/>
      <c r="IN773" s="22"/>
      <c r="IO773" s="22"/>
      <c r="IP773" s="22"/>
      <c r="IQ773" s="22"/>
      <c r="IR773" s="22"/>
      <c r="IS773" s="22"/>
      <c r="IT773" s="22"/>
      <c r="IU773" s="22"/>
    </row>
    <row r="774" spans="1:255" ht="16.649999999999999" customHeight="1" outlineLevel="1" x14ac:dyDescent="0.3">
      <c r="A774" s="8" t="s">
        <v>5</v>
      </c>
      <c r="B774" s="9"/>
      <c r="C774" s="29"/>
      <c r="D774" s="57"/>
      <c r="E774" s="57"/>
      <c r="F774" s="57"/>
      <c r="G774" s="57"/>
      <c r="H774" s="18">
        <f>D774-G774</f>
        <v>0</v>
      </c>
      <c r="I774" s="7"/>
      <c r="J774" s="7"/>
      <c r="K774" s="7"/>
      <c r="L774" s="7"/>
      <c r="M774" s="29"/>
      <c r="N774" s="27"/>
      <c r="O774" s="7"/>
      <c r="P774" s="7"/>
      <c r="Q774" s="27"/>
      <c r="R774" s="63"/>
    </row>
    <row r="775" spans="1:255" ht="16.649999999999999" customHeight="1" outlineLevel="1" x14ac:dyDescent="0.3">
      <c r="A775" s="8" t="s">
        <v>6</v>
      </c>
      <c r="B775" s="9"/>
      <c r="C775" s="29"/>
      <c r="D775" s="57"/>
      <c r="E775" s="57"/>
      <c r="F775" s="57"/>
      <c r="G775" s="57"/>
      <c r="H775" s="18">
        <f>D775-G775</f>
        <v>0</v>
      </c>
      <c r="I775" s="7"/>
      <c r="J775" s="7"/>
      <c r="K775" s="7"/>
      <c r="L775" s="7"/>
      <c r="M775" s="29"/>
      <c r="N775" s="27"/>
      <c r="O775" s="7"/>
      <c r="P775" s="7"/>
      <c r="Q775" s="27"/>
      <c r="R775" s="63"/>
    </row>
    <row r="776" spans="1:255" ht="16.649999999999999" customHeight="1" outlineLevel="1" x14ac:dyDescent="0.3">
      <c r="A776" s="8" t="s">
        <v>7</v>
      </c>
      <c r="B776" s="9"/>
      <c r="C776" s="29"/>
      <c r="D776" s="57"/>
      <c r="E776" s="57"/>
      <c r="F776" s="57"/>
      <c r="G776" s="57"/>
      <c r="H776" s="18">
        <f>D776-G776</f>
        <v>0</v>
      </c>
      <c r="I776" s="7"/>
      <c r="J776" s="7"/>
      <c r="K776" s="7"/>
      <c r="L776" s="7"/>
      <c r="M776" s="29"/>
      <c r="N776" s="27"/>
      <c r="O776" s="7"/>
      <c r="P776" s="7"/>
      <c r="Q776" s="27"/>
      <c r="R776" s="63"/>
    </row>
    <row r="777" spans="1:255" s="33" customFormat="1" ht="24.9" customHeight="1" outlineLevel="1" x14ac:dyDescent="0.3">
      <c r="A777" s="208" t="s">
        <v>560</v>
      </c>
      <c r="B777" s="197"/>
      <c r="C777" s="209"/>
      <c r="D777" s="210">
        <f>SUM(D778:D790)</f>
        <v>1300000</v>
      </c>
      <c r="E777" s="210">
        <f>SUM(E778:E790)</f>
        <v>1300000</v>
      </c>
      <c r="F777" s="210">
        <f>SUM(F778:F790)</f>
        <v>0</v>
      </c>
      <c r="G777" s="210">
        <f>SUM(G778:G790)</f>
        <v>1300000</v>
      </c>
      <c r="H777" s="210"/>
      <c r="I777" s="211"/>
      <c r="J777" s="211"/>
      <c r="K777" s="211"/>
      <c r="L777" s="211"/>
      <c r="M777" s="209"/>
      <c r="N777" s="210">
        <f>SUM(N790:N790)</f>
        <v>0</v>
      </c>
      <c r="O777" s="211"/>
      <c r="P777" s="211"/>
      <c r="Q777" s="212"/>
      <c r="R777" s="213"/>
    </row>
    <row r="778" spans="1:255" s="33" customFormat="1" ht="32.4" outlineLevel="1" x14ac:dyDescent="0.3">
      <c r="A778" s="325" t="s">
        <v>4958</v>
      </c>
      <c r="B778" s="9" t="s">
        <v>4957</v>
      </c>
      <c r="C778" s="191" t="s">
        <v>4956</v>
      </c>
      <c r="D778" s="57">
        <v>100000</v>
      </c>
      <c r="E778" s="57">
        <v>100000</v>
      </c>
      <c r="F778" s="57"/>
      <c r="G778" s="57">
        <v>100000</v>
      </c>
      <c r="H778" s="14">
        <f t="shared" ref="H778:H790" si="18">D778-G778</f>
        <v>0</v>
      </c>
      <c r="I778" s="1" t="s">
        <v>26</v>
      </c>
      <c r="J778" s="5"/>
      <c r="K778" s="5"/>
      <c r="L778" s="1"/>
      <c r="M778" s="40"/>
      <c r="N778" s="6">
        <f t="shared" ref="N778:N790" si="19">H778</f>
        <v>0</v>
      </c>
      <c r="O778" s="5"/>
      <c r="P778" s="5"/>
      <c r="Q778" s="1" t="s">
        <v>26</v>
      </c>
      <c r="R778" s="3" t="s">
        <v>456</v>
      </c>
    </row>
    <row r="779" spans="1:255" s="33" customFormat="1" ht="32.4" outlineLevel="1" x14ac:dyDescent="0.3">
      <c r="A779" s="325" t="s">
        <v>4959</v>
      </c>
      <c r="B779" s="9" t="s">
        <v>4957</v>
      </c>
      <c r="C779" s="191" t="s">
        <v>4956</v>
      </c>
      <c r="D779" s="57">
        <v>100000</v>
      </c>
      <c r="E779" s="57">
        <v>100000</v>
      </c>
      <c r="F779" s="57"/>
      <c r="G779" s="57">
        <v>100000</v>
      </c>
      <c r="H779" s="14">
        <f t="shared" si="18"/>
        <v>0</v>
      </c>
      <c r="I779" s="1" t="s">
        <v>26</v>
      </c>
      <c r="J779" s="5"/>
      <c r="K779" s="5"/>
      <c r="L779" s="1"/>
      <c r="M779" s="40"/>
      <c r="N779" s="6">
        <f t="shared" si="19"/>
        <v>0</v>
      </c>
      <c r="O779" s="5"/>
      <c r="P779" s="5"/>
      <c r="Q779" s="1" t="s">
        <v>26</v>
      </c>
      <c r="R779" s="2" t="s">
        <v>32</v>
      </c>
    </row>
    <row r="780" spans="1:255" s="33" customFormat="1" ht="32.4" outlineLevel="1" x14ac:dyDescent="0.3">
      <c r="A780" s="325" t="s">
        <v>4960</v>
      </c>
      <c r="B780" s="9" t="s">
        <v>4957</v>
      </c>
      <c r="C780" s="191" t="s">
        <v>4956</v>
      </c>
      <c r="D780" s="57">
        <v>100000</v>
      </c>
      <c r="E780" s="57">
        <v>100000</v>
      </c>
      <c r="F780" s="57"/>
      <c r="G780" s="57">
        <v>100000</v>
      </c>
      <c r="H780" s="14">
        <f t="shared" si="18"/>
        <v>0</v>
      </c>
      <c r="I780" s="1" t="s">
        <v>26</v>
      </c>
      <c r="J780" s="5"/>
      <c r="K780" s="5"/>
      <c r="L780" s="1"/>
      <c r="M780" s="40"/>
      <c r="N780" s="6">
        <f t="shared" si="19"/>
        <v>0</v>
      </c>
      <c r="O780" s="5"/>
      <c r="P780" s="5"/>
      <c r="Q780" s="1" t="s">
        <v>26</v>
      </c>
      <c r="R780" s="2" t="s">
        <v>32</v>
      </c>
    </row>
    <row r="781" spans="1:255" s="33" customFormat="1" ht="32.4" outlineLevel="1" x14ac:dyDescent="0.3">
      <c r="A781" s="325" t="s">
        <v>4961</v>
      </c>
      <c r="B781" s="9" t="s">
        <v>4957</v>
      </c>
      <c r="C781" s="191" t="s">
        <v>4956</v>
      </c>
      <c r="D781" s="57">
        <v>100000</v>
      </c>
      <c r="E781" s="57">
        <v>100000</v>
      </c>
      <c r="F781" s="57"/>
      <c r="G781" s="57">
        <v>100000</v>
      </c>
      <c r="H781" s="14">
        <f t="shared" si="18"/>
        <v>0</v>
      </c>
      <c r="I781" s="1" t="s">
        <v>26</v>
      </c>
      <c r="J781" s="5"/>
      <c r="K781" s="5"/>
      <c r="L781" s="1"/>
      <c r="M781" s="40"/>
      <c r="N781" s="6">
        <f t="shared" si="19"/>
        <v>0</v>
      </c>
      <c r="O781" s="5"/>
      <c r="P781" s="5"/>
      <c r="Q781" s="1" t="s">
        <v>26</v>
      </c>
      <c r="R781" s="2" t="s">
        <v>32</v>
      </c>
    </row>
    <row r="782" spans="1:255" s="33" customFormat="1" ht="32.4" outlineLevel="1" x14ac:dyDescent="0.3">
      <c r="A782" s="325" t="s">
        <v>4962</v>
      </c>
      <c r="B782" s="9" t="s">
        <v>4957</v>
      </c>
      <c r="C782" s="191" t="s">
        <v>4956</v>
      </c>
      <c r="D782" s="57">
        <v>100000</v>
      </c>
      <c r="E782" s="57">
        <v>100000</v>
      </c>
      <c r="F782" s="57"/>
      <c r="G782" s="57">
        <v>100000</v>
      </c>
      <c r="H782" s="14">
        <f t="shared" si="18"/>
        <v>0</v>
      </c>
      <c r="I782" s="1" t="s">
        <v>26</v>
      </c>
      <c r="J782" s="5"/>
      <c r="K782" s="5"/>
      <c r="L782" s="1"/>
      <c r="M782" s="40"/>
      <c r="N782" s="6">
        <f t="shared" si="19"/>
        <v>0</v>
      </c>
      <c r="O782" s="5"/>
      <c r="P782" s="5"/>
      <c r="Q782" s="1" t="s">
        <v>26</v>
      </c>
      <c r="R782" s="2" t="s">
        <v>32</v>
      </c>
    </row>
    <row r="783" spans="1:255" s="33" customFormat="1" ht="32.4" outlineLevel="1" x14ac:dyDescent="0.3">
      <c r="A783" s="325" t="s">
        <v>4963</v>
      </c>
      <c r="B783" s="9" t="s">
        <v>4957</v>
      </c>
      <c r="C783" s="191" t="s">
        <v>4956</v>
      </c>
      <c r="D783" s="57">
        <v>100000</v>
      </c>
      <c r="E783" s="57">
        <v>100000</v>
      </c>
      <c r="F783" s="57"/>
      <c r="G783" s="57">
        <v>100000</v>
      </c>
      <c r="H783" s="14">
        <f t="shared" si="18"/>
        <v>0</v>
      </c>
      <c r="I783" s="1" t="s">
        <v>26</v>
      </c>
      <c r="J783" s="5"/>
      <c r="K783" s="5"/>
      <c r="L783" s="1"/>
      <c r="M783" s="40"/>
      <c r="N783" s="6">
        <f t="shared" si="19"/>
        <v>0</v>
      </c>
      <c r="O783" s="5"/>
      <c r="P783" s="5"/>
      <c r="Q783" s="1" t="s">
        <v>26</v>
      </c>
      <c r="R783" s="2" t="s">
        <v>32</v>
      </c>
    </row>
    <row r="784" spans="1:255" s="33" customFormat="1" ht="32.4" outlineLevel="1" x14ac:dyDescent="0.3">
      <c r="A784" s="325" t="s">
        <v>4964</v>
      </c>
      <c r="B784" s="9" t="s">
        <v>4957</v>
      </c>
      <c r="C784" s="191" t="s">
        <v>4956</v>
      </c>
      <c r="D784" s="57">
        <v>100000</v>
      </c>
      <c r="E784" s="57">
        <v>100000</v>
      </c>
      <c r="F784" s="57"/>
      <c r="G784" s="57">
        <v>100000</v>
      </c>
      <c r="H784" s="14">
        <f t="shared" si="18"/>
        <v>0</v>
      </c>
      <c r="I784" s="1" t="s">
        <v>26</v>
      </c>
      <c r="J784" s="5"/>
      <c r="K784" s="5"/>
      <c r="L784" s="1"/>
      <c r="M784" s="40"/>
      <c r="N784" s="6">
        <f t="shared" si="19"/>
        <v>0</v>
      </c>
      <c r="O784" s="5"/>
      <c r="P784" s="5"/>
      <c r="Q784" s="1" t="s">
        <v>26</v>
      </c>
      <c r="R784" s="2" t="s">
        <v>32</v>
      </c>
    </row>
    <row r="785" spans="1:18" s="33" customFormat="1" ht="32.4" outlineLevel="1" x14ac:dyDescent="0.3">
      <c r="A785" s="325" t="s">
        <v>4965</v>
      </c>
      <c r="B785" s="9" t="s">
        <v>4957</v>
      </c>
      <c r="C785" s="191" t="s">
        <v>4956</v>
      </c>
      <c r="D785" s="57">
        <v>100000</v>
      </c>
      <c r="E785" s="57">
        <v>100000</v>
      </c>
      <c r="F785" s="57"/>
      <c r="G785" s="57">
        <v>100000</v>
      </c>
      <c r="H785" s="14">
        <f t="shared" si="18"/>
        <v>0</v>
      </c>
      <c r="I785" s="1" t="s">
        <v>26</v>
      </c>
      <c r="J785" s="5"/>
      <c r="K785" s="5"/>
      <c r="L785" s="1"/>
      <c r="M785" s="40"/>
      <c r="N785" s="6">
        <f t="shared" si="19"/>
        <v>0</v>
      </c>
      <c r="O785" s="5"/>
      <c r="P785" s="5"/>
      <c r="Q785" s="1" t="s">
        <v>26</v>
      </c>
      <c r="R785" s="2" t="s">
        <v>32</v>
      </c>
    </row>
    <row r="786" spans="1:18" s="33" customFormat="1" ht="32.4" outlineLevel="1" x14ac:dyDescent="0.3">
      <c r="A786" s="325" t="s">
        <v>4966</v>
      </c>
      <c r="B786" s="9" t="s">
        <v>4957</v>
      </c>
      <c r="C786" s="191" t="s">
        <v>4956</v>
      </c>
      <c r="D786" s="57">
        <v>100000</v>
      </c>
      <c r="E786" s="57">
        <v>100000</v>
      </c>
      <c r="F786" s="57"/>
      <c r="G786" s="57">
        <v>100000</v>
      </c>
      <c r="H786" s="14">
        <f t="shared" si="18"/>
        <v>0</v>
      </c>
      <c r="I786" s="1" t="s">
        <v>26</v>
      </c>
      <c r="J786" s="5"/>
      <c r="K786" s="5"/>
      <c r="L786" s="1"/>
      <c r="M786" s="40"/>
      <c r="N786" s="6">
        <f t="shared" si="19"/>
        <v>0</v>
      </c>
      <c r="O786" s="5"/>
      <c r="P786" s="5"/>
      <c r="Q786" s="1" t="s">
        <v>26</v>
      </c>
      <c r="R786" s="2" t="s">
        <v>32</v>
      </c>
    </row>
    <row r="787" spans="1:18" s="33" customFormat="1" ht="32.4" outlineLevel="1" x14ac:dyDescent="0.3">
      <c r="A787" s="325" t="s">
        <v>4967</v>
      </c>
      <c r="B787" s="9" t="s">
        <v>4957</v>
      </c>
      <c r="C787" s="191" t="s">
        <v>4956</v>
      </c>
      <c r="D787" s="57">
        <v>100000</v>
      </c>
      <c r="E787" s="57">
        <v>100000</v>
      </c>
      <c r="F787" s="57"/>
      <c r="G787" s="57">
        <v>100000</v>
      </c>
      <c r="H787" s="14">
        <f t="shared" si="18"/>
        <v>0</v>
      </c>
      <c r="I787" s="1" t="s">
        <v>26</v>
      </c>
      <c r="J787" s="5"/>
      <c r="K787" s="5"/>
      <c r="L787" s="1"/>
      <c r="M787" s="40"/>
      <c r="N787" s="6">
        <f t="shared" si="19"/>
        <v>0</v>
      </c>
      <c r="O787" s="5"/>
      <c r="P787" s="5"/>
      <c r="Q787" s="1" t="s">
        <v>26</v>
      </c>
      <c r="R787" s="2" t="s">
        <v>32</v>
      </c>
    </row>
    <row r="788" spans="1:18" s="33" customFormat="1" ht="32.4" outlineLevel="1" x14ac:dyDescent="0.3">
      <c r="A788" s="325" t="s">
        <v>4968</v>
      </c>
      <c r="B788" s="9" t="s">
        <v>4957</v>
      </c>
      <c r="C788" s="191" t="s">
        <v>4956</v>
      </c>
      <c r="D788" s="57">
        <v>100000</v>
      </c>
      <c r="E788" s="57">
        <v>100000</v>
      </c>
      <c r="F788" s="57"/>
      <c r="G788" s="57">
        <v>100000</v>
      </c>
      <c r="H788" s="14">
        <f t="shared" si="18"/>
        <v>0</v>
      </c>
      <c r="I788" s="1" t="s">
        <v>26</v>
      </c>
      <c r="J788" s="5"/>
      <c r="K788" s="5"/>
      <c r="L788" s="1"/>
      <c r="M788" s="40"/>
      <c r="N788" s="6">
        <f t="shared" si="19"/>
        <v>0</v>
      </c>
      <c r="O788" s="5"/>
      <c r="P788" s="5"/>
      <c r="Q788" s="1" t="s">
        <v>26</v>
      </c>
      <c r="R788" s="2" t="s">
        <v>32</v>
      </c>
    </row>
    <row r="789" spans="1:18" s="33" customFormat="1" ht="32.4" outlineLevel="1" x14ac:dyDescent="0.3">
      <c r="A789" s="325" t="s">
        <v>4969</v>
      </c>
      <c r="B789" s="9" t="s">
        <v>4957</v>
      </c>
      <c r="C789" s="191" t="s">
        <v>4956</v>
      </c>
      <c r="D789" s="57">
        <v>100000</v>
      </c>
      <c r="E789" s="57">
        <v>100000</v>
      </c>
      <c r="F789" s="57"/>
      <c r="G789" s="57">
        <v>100000</v>
      </c>
      <c r="H789" s="14">
        <f t="shared" si="18"/>
        <v>0</v>
      </c>
      <c r="I789" s="1" t="s">
        <v>26</v>
      </c>
      <c r="J789" s="5"/>
      <c r="K789" s="5"/>
      <c r="L789" s="1"/>
      <c r="M789" s="40"/>
      <c r="N789" s="6">
        <f t="shared" si="19"/>
        <v>0</v>
      </c>
      <c r="O789" s="5"/>
      <c r="P789" s="5"/>
      <c r="Q789" s="1" t="s">
        <v>26</v>
      </c>
      <c r="R789" s="2" t="s">
        <v>32</v>
      </c>
    </row>
    <row r="790" spans="1:18" s="33" customFormat="1" ht="32.4" outlineLevel="1" x14ac:dyDescent="0.3">
      <c r="A790" s="325" t="s">
        <v>4970</v>
      </c>
      <c r="B790" s="9" t="s">
        <v>4957</v>
      </c>
      <c r="C790" s="191" t="s">
        <v>4956</v>
      </c>
      <c r="D790" s="57">
        <v>100000</v>
      </c>
      <c r="E790" s="57">
        <v>100000</v>
      </c>
      <c r="F790" s="57"/>
      <c r="G790" s="57">
        <v>100000</v>
      </c>
      <c r="H790" s="14">
        <f t="shared" si="18"/>
        <v>0</v>
      </c>
      <c r="I790" s="1" t="s">
        <v>26</v>
      </c>
      <c r="J790" s="5"/>
      <c r="K790" s="5"/>
      <c r="L790" s="1"/>
      <c r="M790" s="40"/>
      <c r="N790" s="6">
        <f t="shared" si="19"/>
        <v>0</v>
      </c>
      <c r="O790" s="5"/>
      <c r="P790" s="5"/>
      <c r="Q790" s="1" t="s">
        <v>26</v>
      </c>
      <c r="R790" s="2" t="s">
        <v>32</v>
      </c>
    </row>
    <row r="791" spans="1:18" outlineLevel="1" x14ac:dyDescent="0.3">
      <c r="A791" s="41"/>
      <c r="B791" s="42"/>
      <c r="C791" s="220"/>
      <c r="D791" s="72"/>
      <c r="E791" s="72"/>
      <c r="F791" s="72"/>
      <c r="G791" s="72"/>
      <c r="H791" s="72"/>
      <c r="I791" s="73"/>
      <c r="J791" s="73"/>
      <c r="K791" s="73"/>
      <c r="L791" s="73"/>
      <c r="M791" s="220"/>
      <c r="N791" s="74"/>
      <c r="O791" s="73"/>
      <c r="P791" s="73"/>
      <c r="Q791" s="74"/>
      <c r="R791" s="75"/>
    </row>
    <row r="792" spans="1:18" s="33" customFormat="1" ht="16.8" thickBot="1" x14ac:dyDescent="0.35">
      <c r="A792" s="43"/>
      <c r="B792" s="44" t="s">
        <v>113</v>
      </c>
      <c r="C792" s="45"/>
      <c r="D792" s="76">
        <f>D8+D14+D140+D617</f>
        <v>16470097460</v>
      </c>
      <c r="E792" s="76">
        <f>E8+E14+E140+E617</f>
        <v>16431261935</v>
      </c>
      <c r="F792" s="76">
        <f>F8+F14+F140+F617+F777</f>
        <v>0</v>
      </c>
      <c r="G792" s="76">
        <f>G8+G14+G140+G617</f>
        <v>16427955470</v>
      </c>
      <c r="H792" s="76">
        <f>H8+H14+H140+H617</f>
        <v>38835525</v>
      </c>
      <c r="I792" s="76"/>
      <c r="J792" s="76"/>
      <c r="K792" s="76"/>
      <c r="L792" s="76"/>
      <c r="M792" s="76">
        <f>M8+M14+M140+M617</f>
        <v>0</v>
      </c>
      <c r="N792" s="76">
        <f>N8+N14+N140+N617</f>
        <v>38835525</v>
      </c>
      <c r="O792" s="77"/>
      <c r="P792" s="77"/>
      <c r="Q792" s="78"/>
      <c r="R792" s="79"/>
    </row>
    <row r="793" spans="1:18" s="218" customFormat="1" x14ac:dyDescent="0.3">
      <c r="A793" s="46" t="s">
        <v>561</v>
      </c>
      <c r="B793" s="47"/>
      <c r="C793" s="48"/>
      <c r="I793" s="80"/>
      <c r="J793" s="80"/>
      <c r="K793" s="80"/>
      <c r="L793" s="80"/>
      <c r="M793" s="48"/>
      <c r="P793" s="80"/>
    </row>
    <row r="794" spans="1:18" s="218" customFormat="1" x14ac:dyDescent="0.3">
      <c r="A794" s="46" t="s">
        <v>454</v>
      </c>
      <c r="B794" s="47"/>
      <c r="C794" s="48"/>
      <c r="E794" s="81" t="s">
        <v>457</v>
      </c>
      <c r="F794" s="82" t="s">
        <v>458</v>
      </c>
      <c r="G794" s="82" t="s">
        <v>459</v>
      </c>
      <c r="H794" s="83" t="s">
        <v>450</v>
      </c>
      <c r="I794" s="80"/>
      <c r="J794" s="80"/>
      <c r="K794" s="80"/>
      <c r="L794" s="80"/>
      <c r="O794" s="80"/>
      <c r="P794" s="80"/>
    </row>
    <row r="795" spans="1:18" s="218" customFormat="1" x14ac:dyDescent="0.3">
      <c r="A795" s="46" t="s">
        <v>562</v>
      </c>
      <c r="B795" s="47"/>
      <c r="C795" s="48"/>
      <c r="E795" s="81" t="s">
        <v>468</v>
      </c>
      <c r="F795" s="71">
        <v>16868806620</v>
      </c>
      <c r="G795" s="71">
        <v>16812934645</v>
      </c>
      <c r="H795" s="71">
        <f>F795-G795</f>
        <v>55871975</v>
      </c>
      <c r="I795" s="80"/>
      <c r="J795" s="80"/>
      <c r="K795" s="80"/>
      <c r="L795" s="80"/>
      <c r="P795" s="80"/>
    </row>
    <row r="796" spans="1:18" s="33" customFormat="1" x14ac:dyDescent="0.3">
      <c r="A796" s="46" t="s">
        <v>114</v>
      </c>
      <c r="B796" s="47"/>
      <c r="C796" s="48"/>
      <c r="D796" s="218"/>
      <c r="E796" s="25" t="s">
        <v>460</v>
      </c>
      <c r="F796" s="27">
        <v>42907000</v>
      </c>
      <c r="G796" s="27">
        <v>42546703</v>
      </c>
      <c r="H796" s="71">
        <f t="shared" ref="H796:H803" si="20">F796-G796</f>
        <v>360297</v>
      </c>
      <c r="I796" s="87"/>
      <c r="J796" s="87"/>
      <c r="K796" s="87"/>
      <c r="L796" s="87"/>
      <c r="P796" s="87"/>
    </row>
    <row r="797" spans="1:18" s="218" customFormat="1" x14ac:dyDescent="0.3">
      <c r="A797" s="46" t="s">
        <v>563</v>
      </c>
      <c r="B797" s="49"/>
      <c r="C797" s="50"/>
      <c r="D797" s="33"/>
      <c r="E797" s="25" t="s">
        <v>461</v>
      </c>
      <c r="F797" s="27">
        <v>235530620</v>
      </c>
      <c r="G797" s="27">
        <v>235261896</v>
      </c>
      <c r="H797" s="71">
        <f t="shared" si="20"/>
        <v>268724</v>
      </c>
      <c r="I797" s="80"/>
      <c r="J797" s="80"/>
      <c r="K797" s="80"/>
      <c r="L797" s="80"/>
      <c r="P797" s="80"/>
    </row>
    <row r="798" spans="1:18" s="218" customFormat="1" x14ac:dyDescent="0.3">
      <c r="A798" s="46" t="s">
        <v>451</v>
      </c>
      <c r="B798" s="47"/>
      <c r="C798" s="48"/>
      <c r="E798" s="25" t="s">
        <v>462</v>
      </c>
      <c r="F798" s="27">
        <v>0</v>
      </c>
      <c r="G798" s="27">
        <v>0</v>
      </c>
      <c r="H798" s="71">
        <f t="shared" si="20"/>
        <v>0</v>
      </c>
      <c r="I798" s="80"/>
      <c r="J798" s="80"/>
      <c r="K798" s="80"/>
      <c r="L798" s="80"/>
      <c r="P798" s="80"/>
    </row>
    <row r="799" spans="1:18" s="218" customFormat="1" x14ac:dyDescent="0.3">
      <c r="A799" s="46" t="s">
        <v>452</v>
      </c>
      <c r="B799" s="51"/>
      <c r="C799" s="52"/>
      <c r="D799" s="84"/>
      <c r="E799" s="25" t="s">
        <v>463</v>
      </c>
      <c r="F799" s="27">
        <v>235530620</v>
      </c>
      <c r="G799" s="27">
        <v>235261896</v>
      </c>
      <c r="H799" s="71">
        <f t="shared" si="20"/>
        <v>268724</v>
      </c>
      <c r="I799" s="80"/>
      <c r="J799" s="80"/>
      <c r="K799" s="80"/>
      <c r="L799" s="80"/>
      <c r="P799" s="80"/>
    </row>
    <row r="800" spans="1:18" s="218" customFormat="1" x14ac:dyDescent="0.3">
      <c r="A800" s="46" t="s">
        <v>115</v>
      </c>
      <c r="B800" s="47"/>
      <c r="C800" s="48"/>
      <c r="E800" s="25" t="s">
        <v>464</v>
      </c>
      <c r="F800" s="27">
        <v>13587793000</v>
      </c>
      <c r="G800" s="27">
        <v>13567514505</v>
      </c>
      <c r="H800" s="71">
        <f t="shared" si="20"/>
        <v>20278495</v>
      </c>
      <c r="I800" s="80"/>
      <c r="J800" s="80"/>
      <c r="K800" s="80"/>
      <c r="L800" s="80"/>
      <c r="P800" s="80"/>
    </row>
    <row r="801" spans="1:255" s="218" customFormat="1" x14ac:dyDescent="0.3">
      <c r="A801" s="46" t="s">
        <v>453</v>
      </c>
      <c r="B801" s="51"/>
      <c r="C801" s="52"/>
      <c r="D801" s="84"/>
      <c r="E801" s="25" t="s">
        <v>465</v>
      </c>
      <c r="F801" s="27">
        <v>2881037000</v>
      </c>
      <c r="G801" s="27">
        <v>2846405106</v>
      </c>
      <c r="H801" s="71">
        <f t="shared" si="20"/>
        <v>34631894</v>
      </c>
      <c r="I801" s="80"/>
      <c r="J801" s="80"/>
      <c r="K801" s="80"/>
      <c r="L801" s="80"/>
      <c r="P801" s="80"/>
    </row>
    <row r="802" spans="1:255" s="218" customFormat="1" x14ac:dyDescent="0.3">
      <c r="A802" s="46" t="s">
        <v>455</v>
      </c>
      <c r="B802" s="51"/>
      <c r="C802" s="52"/>
      <c r="D802" s="84"/>
      <c r="E802" s="25" t="s">
        <v>466</v>
      </c>
      <c r="F802" s="27">
        <v>120239000</v>
      </c>
      <c r="G802" s="27">
        <v>119906435</v>
      </c>
      <c r="H802" s="71">
        <f t="shared" si="20"/>
        <v>332565</v>
      </c>
      <c r="I802" s="80"/>
      <c r="J802" s="80"/>
      <c r="K802" s="80"/>
      <c r="L802" s="80"/>
      <c r="P802" s="80"/>
    </row>
    <row r="803" spans="1:255" s="218" customFormat="1" x14ac:dyDescent="0.3">
      <c r="A803" s="46" t="s">
        <v>116</v>
      </c>
      <c r="B803" s="47"/>
      <c r="C803" s="48"/>
      <c r="E803" s="25" t="s">
        <v>467</v>
      </c>
      <c r="F803" s="27">
        <v>1300000</v>
      </c>
      <c r="G803" s="27">
        <v>1300000</v>
      </c>
      <c r="H803" s="71">
        <f t="shared" si="20"/>
        <v>0</v>
      </c>
      <c r="I803" s="80"/>
      <c r="J803" s="80"/>
      <c r="K803" s="80"/>
      <c r="L803" s="80"/>
      <c r="P803" s="80"/>
    </row>
    <row r="804" spans="1:255" x14ac:dyDescent="0.3">
      <c r="A804" s="46" t="s">
        <v>117</v>
      </c>
      <c r="B804" s="47"/>
      <c r="C804" s="48"/>
      <c r="D804" s="218"/>
      <c r="E804" s="81"/>
      <c r="F804" s="71"/>
      <c r="G804" s="71"/>
      <c r="H804" s="71"/>
      <c r="M804" s="34"/>
      <c r="O804" s="34"/>
    </row>
    <row r="805" spans="1:255" x14ac:dyDescent="0.3">
      <c r="E805" s="86"/>
      <c r="F805" s="71"/>
      <c r="G805" s="71"/>
      <c r="H805" s="71"/>
      <c r="M805" s="34"/>
      <c r="O805" s="34"/>
    </row>
    <row r="806" spans="1:255" x14ac:dyDescent="0.3">
      <c r="E806" s="40"/>
      <c r="F806" s="71"/>
      <c r="G806" s="71"/>
      <c r="H806" s="71"/>
      <c r="M806" s="34"/>
      <c r="O806" s="34"/>
    </row>
    <row r="807" spans="1:255" x14ac:dyDescent="0.3">
      <c r="E807" s="81" t="s">
        <v>457</v>
      </c>
      <c r="F807" s="70">
        <f>D792</f>
        <v>16470097460</v>
      </c>
      <c r="G807" s="71">
        <f>G792</f>
        <v>16427955470</v>
      </c>
      <c r="H807" s="71">
        <f>H792</f>
        <v>38835525</v>
      </c>
      <c r="M807" s="34"/>
      <c r="O807" s="34"/>
    </row>
    <row r="808" spans="1:255" s="55" customFormat="1" x14ac:dyDescent="0.3">
      <c r="A808" s="53"/>
      <c r="B808" s="53"/>
      <c r="C808" s="54"/>
      <c r="D808" s="85"/>
      <c r="E808" s="85" t="s">
        <v>4955</v>
      </c>
      <c r="F808" s="85">
        <f>F795-F807</f>
        <v>398709160</v>
      </c>
      <c r="G808" s="85">
        <f>G795-G807</f>
        <v>384979175</v>
      </c>
      <c r="H808" s="85">
        <f>H795-H807</f>
        <v>17036450</v>
      </c>
      <c r="M808" s="34"/>
      <c r="N808" s="34"/>
      <c r="O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34"/>
      <c r="BM808" s="34"/>
      <c r="BN808" s="34"/>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G808" s="34"/>
      <c r="DH808" s="34"/>
      <c r="DI808" s="34"/>
      <c r="DJ808" s="34"/>
      <c r="DK808" s="34"/>
      <c r="DL808" s="34"/>
      <c r="DM808" s="34"/>
      <c r="DN808" s="34"/>
      <c r="DO808" s="34"/>
      <c r="DP808" s="34"/>
      <c r="DQ808" s="34"/>
      <c r="DR808" s="34"/>
      <c r="DS808" s="34"/>
      <c r="DT808" s="34"/>
      <c r="DU808" s="34"/>
      <c r="DV808" s="34"/>
      <c r="DW808" s="34"/>
      <c r="DX808" s="34"/>
      <c r="DY808" s="34"/>
      <c r="DZ808" s="34"/>
      <c r="EA808" s="34"/>
      <c r="EB808" s="34"/>
      <c r="EC808" s="34"/>
      <c r="ED808" s="34"/>
      <c r="EE808" s="34"/>
      <c r="EF808" s="34"/>
      <c r="EG808" s="34"/>
      <c r="EH808" s="34"/>
      <c r="EI808" s="34"/>
      <c r="EJ808" s="34"/>
      <c r="EK808" s="34"/>
      <c r="EL808" s="34"/>
      <c r="EM808" s="34"/>
      <c r="EN808" s="34"/>
      <c r="EO808" s="34"/>
      <c r="EP808" s="34"/>
      <c r="EQ808" s="34"/>
      <c r="ER808" s="34"/>
      <c r="ES808" s="34"/>
      <c r="ET808" s="34"/>
      <c r="EU808" s="34"/>
      <c r="EV808" s="34"/>
      <c r="EW808" s="34"/>
      <c r="EX808" s="34"/>
      <c r="EY808" s="34"/>
      <c r="EZ808" s="34"/>
      <c r="FA808" s="34"/>
      <c r="FB808" s="34"/>
      <c r="FC808" s="34"/>
      <c r="FD808" s="34"/>
      <c r="FE808" s="34"/>
      <c r="FF808" s="34"/>
      <c r="FG808" s="34"/>
      <c r="FH808" s="34"/>
      <c r="FI808" s="34"/>
      <c r="FJ808" s="34"/>
      <c r="FK808" s="34"/>
      <c r="FL808" s="34"/>
      <c r="FM808" s="34"/>
      <c r="FN808" s="34"/>
      <c r="FO808" s="34"/>
      <c r="FP808" s="34"/>
      <c r="FQ808" s="34"/>
      <c r="FR808" s="34"/>
      <c r="FS808" s="34"/>
      <c r="FT808" s="34"/>
      <c r="FU808" s="34"/>
      <c r="FV808" s="34"/>
      <c r="FW808" s="34"/>
      <c r="FX808" s="34"/>
      <c r="FY808" s="34"/>
      <c r="FZ808" s="34"/>
      <c r="GA808" s="34"/>
      <c r="GB808" s="34"/>
      <c r="GC808" s="34"/>
      <c r="GD808" s="34"/>
      <c r="GE808" s="34"/>
      <c r="GF808" s="34"/>
      <c r="GG808" s="34"/>
      <c r="GH808" s="34"/>
      <c r="GI808" s="34"/>
      <c r="GJ808" s="34"/>
      <c r="GK808" s="34"/>
      <c r="GL808" s="34"/>
      <c r="GM808" s="34"/>
      <c r="GN808" s="34"/>
      <c r="GO808" s="34"/>
      <c r="GP808" s="34"/>
      <c r="GQ808" s="34"/>
      <c r="GR808" s="34"/>
      <c r="GS808" s="34"/>
      <c r="GT808" s="34"/>
      <c r="GU808" s="34"/>
      <c r="GV808" s="34"/>
      <c r="GW808" s="34"/>
      <c r="GX808" s="34"/>
      <c r="GY808" s="34"/>
      <c r="GZ808" s="34"/>
      <c r="HA808" s="34"/>
      <c r="HB808" s="34"/>
      <c r="HC808" s="34"/>
      <c r="HD808" s="34"/>
      <c r="HE808" s="34"/>
      <c r="HF808" s="34"/>
      <c r="HG808" s="34"/>
      <c r="HH808" s="34"/>
      <c r="HI808" s="34"/>
      <c r="HJ808" s="34"/>
      <c r="HK808" s="34"/>
      <c r="HL808" s="34"/>
      <c r="HM808" s="34"/>
      <c r="HN808" s="34"/>
      <c r="HO808" s="34"/>
      <c r="HP808" s="34"/>
      <c r="HQ808" s="34"/>
      <c r="HR808" s="34"/>
      <c r="HS808" s="34"/>
      <c r="HT808" s="34"/>
      <c r="HU808" s="34"/>
      <c r="HV808" s="34"/>
      <c r="HW808" s="34"/>
      <c r="HX808" s="34"/>
      <c r="HY808" s="34"/>
      <c r="HZ808" s="34"/>
      <c r="IA808" s="34"/>
      <c r="IB808" s="34"/>
      <c r="IC808" s="34"/>
      <c r="ID808" s="34"/>
      <c r="IE808" s="34"/>
      <c r="IF808" s="34"/>
      <c r="IG808" s="34"/>
      <c r="IH808" s="34"/>
      <c r="II808" s="34"/>
      <c r="IJ808" s="34"/>
      <c r="IK808" s="34"/>
      <c r="IL808" s="34"/>
      <c r="IM808" s="34"/>
      <c r="IN808" s="34"/>
      <c r="IO808" s="34"/>
      <c r="IP808" s="34"/>
      <c r="IQ808" s="34"/>
      <c r="IR808" s="34"/>
      <c r="IS808" s="34"/>
      <c r="IT808" s="34"/>
      <c r="IU808" s="34"/>
    </row>
    <row r="809" spans="1:255" s="55" customFormat="1" x14ac:dyDescent="0.3">
      <c r="A809" s="53"/>
      <c r="B809" s="53"/>
      <c r="C809" s="54"/>
      <c r="D809" s="85"/>
      <c r="E809" s="85"/>
      <c r="F809" s="85"/>
      <c r="G809" s="34"/>
      <c r="H809" s="34"/>
      <c r="M809" s="34"/>
      <c r="N809" s="34"/>
      <c r="O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c r="BG809" s="34"/>
      <c r="BH809" s="34"/>
      <c r="BI809" s="34"/>
      <c r="BJ809" s="34"/>
      <c r="BK809" s="34"/>
      <c r="BL809" s="34"/>
      <c r="BM809" s="34"/>
      <c r="BN809" s="34"/>
      <c r="BO809" s="34"/>
      <c r="BP809" s="34"/>
      <c r="BQ809" s="34"/>
      <c r="BR809" s="34"/>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G809" s="34"/>
      <c r="DH809" s="34"/>
      <c r="DI809" s="34"/>
      <c r="DJ809" s="34"/>
      <c r="DK809" s="34"/>
      <c r="DL809" s="34"/>
      <c r="DM809" s="34"/>
      <c r="DN809" s="34"/>
      <c r="DO809" s="34"/>
      <c r="DP809" s="34"/>
      <c r="DQ809" s="34"/>
      <c r="DR809" s="34"/>
      <c r="DS809" s="34"/>
      <c r="DT809" s="34"/>
      <c r="DU809" s="34"/>
      <c r="DV809" s="34"/>
      <c r="DW809" s="34"/>
      <c r="DX809" s="34"/>
      <c r="DY809" s="34"/>
      <c r="DZ809" s="34"/>
      <c r="EA809" s="34"/>
      <c r="EB809" s="34"/>
      <c r="EC809" s="34"/>
      <c r="ED809" s="34"/>
      <c r="EE809" s="34"/>
      <c r="EF809" s="34"/>
      <c r="EG809" s="34"/>
      <c r="EH809" s="34"/>
      <c r="EI809" s="34"/>
      <c r="EJ809" s="34"/>
      <c r="EK809" s="34"/>
      <c r="EL809" s="34"/>
      <c r="EM809" s="34"/>
      <c r="EN809" s="34"/>
      <c r="EO809" s="34"/>
      <c r="EP809" s="34"/>
      <c r="EQ809" s="34"/>
      <c r="ER809" s="34"/>
      <c r="ES809" s="34"/>
      <c r="ET809" s="34"/>
      <c r="EU809" s="34"/>
      <c r="EV809" s="34"/>
      <c r="EW809" s="34"/>
      <c r="EX809" s="34"/>
      <c r="EY809" s="34"/>
      <c r="EZ809" s="34"/>
      <c r="FA809" s="34"/>
      <c r="FB809" s="34"/>
      <c r="FC809" s="34"/>
      <c r="FD809" s="34"/>
      <c r="FE809" s="34"/>
      <c r="FF809" s="34"/>
      <c r="FG809" s="34"/>
      <c r="FH809" s="34"/>
      <c r="FI809" s="34"/>
      <c r="FJ809" s="34"/>
      <c r="FK809" s="34"/>
      <c r="FL809" s="34"/>
      <c r="FM809" s="34"/>
      <c r="FN809" s="34"/>
      <c r="FO809" s="34"/>
      <c r="FP809" s="34"/>
      <c r="FQ809" s="34"/>
      <c r="FR809" s="34"/>
      <c r="FS809" s="34"/>
      <c r="FT809" s="34"/>
      <c r="FU809" s="34"/>
      <c r="FV809" s="34"/>
      <c r="FW809" s="34"/>
      <c r="FX809" s="34"/>
      <c r="FY809" s="34"/>
      <c r="FZ809" s="34"/>
      <c r="GA809" s="34"/>
      <c r="GB809" s="34"/>
      <c r="GC809" s="34"/>
      <c r="GD809" s="34"/>
      <c r="GE809" s="34"/>
      <c r="GF809" s="34"/>
      <c r="GG809" s="34"/>
      <c r="GH809" s="34"/>
      <c r="GI809" s="34"/>
      <c r="GJ809" s="34"/>
      <c r="GK809" s="34"/>
      <c r="GL809" s="34"/>
      <c r="GM809" s="34"/>
      <c r="GN809" s="34"/>
      <c r="GO809" s="34"/>
      <c r="GP809" s="34"/>
      <c r="GQ809" s="34"/>
      <c r="GR809" s="34"/>
      <c r="GS809" s="34"/>
      <c r="GT809" s="34"/>
      <c r="GU809" s="34"/>
      <c r="GV809" s="34"/>
      <c r="GW809" s="34"/>
      <c r="GX809" s="34"/>
      <c r="GY809" s="34"/>
      <c r="GZ809" s="34"/>
      <c r="HA809" s="34"/>
      <c r="HB809" s="34"/>
      <c r="HC809" s="34"/>
      <c r="HD809" s="34"/>
      <c r="HE809" s="34"/>
      <c r="HF809" s="34"/>
      <c r="HG809" s="34"/>
      <c r="HH809" s="34"/>
      <c r="HI809" s="34"/>
      <c r="HJ809" s="34"/>
      <c r="HK809" s="34"/>
      <c r="HL809" s="34"/>
      <c r="HM809" s="34"/>
      <c r="HN809" s="34"/>
      <c r="HO809" s="34"/>
      <c r="HP809" s="34"/>
      <c r="HQ809" s="34"/>
      <c r="HR809" s="34"/>
      <c r="HS809" s="34"/>
      <c r="HT809" s="34"/>
      <c r="HU809" s="34"/>
      <c r="HV809" s="34"/>
      <c r="HW809" s="34"/>
      <c r="HX809" s="34"/>
      <c r="HY809" s="34"/>
      <c r="HZ809" s="34"/>
      <c r="IA809" s="34"/>
      <c r="IB809" s="34"/>
      <c r="IC809" s="34"/>
      <c r="ID809" s="34"/>
      <c r="IE809" s="34"/>
      <c r="IF809" s="34"/>
      <c r="IG809" s="34"/>
      <c r="IH809" s="34"/>
      <c r="II809" s="34"/>
      <c r="IJ809" s="34"/>
      <c r="IK809" s="34"/>
      <c r="IL809" s="34"/>
      <c r="IM809" s="34"/>
      <c r="IN809" s="34"/>
      <c r="IO809" s="34"/>
      <c r="IP809" s="34"/>
      <c r="IQ809" s="34"/>
      <c r="IR809" s="34"/>
      <c r="IS809" s="34"/>
      <c r="IT809" s="34"/>
      <c r="IU809" s="34"/>
    </row>
    <row r="810" spans="1:255" s="55" customFormat="1" x14ac:dyDescent="0.3">
      <c r="A810" s="53"/>
      <c r="B810" s="53"/>
      <c r="C810" s="54"/>
      <c r="D810" s="85"/>
      <c r="F810" s="219" t="str">
        <f>IF((F795-F807-F808)=0,"ok","f")</f>
        <v>ok</v>
      </c>
      <c r="G810" s="219" t="str">
        <f>IF((G795-G807-G808)=0,"ok","f")</f>
        <v>ok</v>
      </c>
      <c r="H810" s="219" t="str">
        <f>IF((H795-H807-H808)=0,"ok","f")</f>
        <v>ok</v>
      </c>
      <c r="M810" s="34"/>
      <c r="N810" s="34"/>
      <c r="O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c r="BG810" s="34"/>
      <c r="BH810" s="34"/>
      <c r="BI810" s="34"/>
      <c r="BJ810" s="34"/>
      <c r="BK810" s="34"/>
      <c r="BL810" s="34"/>
      <c r="BM810" s="34"/>
      <c r="BN810" s="34"/>
      <c r="BO810" s="34"/>
      <c r="BP810" s="34"/>
      <c r="BQ810" s="34"/>
      <c r="BR810" s="34"/>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G810" s="34"/>
      <c r="DH810" s="34"/>
      <c r="DI810" s="34"/>
      <c r="DJ810" s="34"/>
      <c r="DK810" s="34"/>
      <c r="DL810" s="34"/>
      <c r="DM810" s="34"/>
      <c r="DN810" s="34"/>
      <c r="DO810" s="34"/>
      <c r="DP810" s="34"/>
      <c r="DQ810" s="34"/>
      <c r="DR810" s="34"/>
      <c r="DS810" s="34"/>
      <c r="DT810" s="34"/>
      <c r="DU810" s="34"/>
      <c r="DV810" s="34"/>
      <c r="DW810" s="34"/>
      <c r="DX810" s="34"/>
      <c r="DY810" s="34"/>
      <c r="DZ810" s="34"/>
      <c r="EA810" s="34"/>
      <c r="EB810" s="34"/>
      <c r="EC810" s="34"/>
      <c r="ED810" s="34"/>
      <c r="EE810" s="34"/>
      <c r="EF810" s="34"/>
      <c r="EG810" s="34"/>
      <c r="EH810" s="34"/>
      <c r="EI810" s="34"/>
      <c r="EJ810" s="34"/>
      <c r="EK810" s="34"/>
      <c r="EL810" s="34"/>
      <c r="EM810" s="34"/>
      <c r="EN810" s="34"/>
      <c r="EO810" s="34"/>
      <c r="EP810" s="34"/>
      <c r="EQ810" s="34"/>
      <c r="ER810" s="34"/>
      <c r="ES810" s="34"/>
      <c r="ET810" s="34"/>
      <c r="EU810" s="34"/>
      <c r="EV810" s="34"/>
      <c r="EW810" s="34"/>
      <c r="EX810" s="34"/>
      <c r="EY810" s="34"/>
      <c r="EZ810" s="34"/>
      <c r="FA810" s="34"/>
      <c r="FB810" s="34"/>
      <c r="FC810" s="34"/>
      <c r="FD810" s="34"/>
      <c r="FE810" s="34"/>
      <c r="FF810" s="34"/>
      <c r="FG810" s="34"/>
      <c r="FH810" s="34"/>
      <c r="FI810" s="34"/>
      <c r="FJ810" s="34"/>
      <c r="FK810" s="34"/>
      <c r="FL810" s="34"/>
      <c r="FM810" s="34"/>
      <c r="FN810" s="34"/>
      <c r="FO810" s="34"/>
      <c r="FP810" s="34"/>
      <c r="FQ810" s="34"/>
      <c r="FR810" s="34"/>
      <c r="FS810" s="34"/>
      <c r="FT810" s="34"/>
      <c r="FU810" s="34"/>
      <c r="FV810" s="34"/>
      <c r="FW810" s="34"/>
      <c r="FX810" s="34"/>
      <c r="FY810" s="34"/>
      <c r="FZ810" s="34"/>
      <c r="GA810" s="34"/>
      <c r="GB810" s="34"/>
      <c r="GC810" s="34"/>
      <c r="GD810" s="34"/>
      <c r="GE810" s="34"/>
      <c r="GF810" s="34"/>
      <c r="GG810" s="34"/>
      <c r="GH810" s="34"/>
      <c r="GI810" s="34"/>
      <c r="GJ810" s="34"/>
      <c r="GK810" s="34"/>
      <c r="GL810" s="34"/>
      <c r="GM810" s="34"/>
      <c r="GN810" s="34"/>
      <c r="GO810" s="34"/>
      <c r="GP810" s="34"/>
      <c r="GQ810" s="34"/>
      <c r="GR810" s="34"/>
      <c r="GS810" s="34"/>
      <c r="GT810" s="34"/>
      <c r="GU810" s="34"/>
      <c r="GV810" s="34"/>
      <c r="GW810" s="34"/>
      <c r="GX810" s="34"/>
      <c r="GY810" s="34"/>
      <c r="GZ810" s="34"/>
      <c r="HA810" s="34"/>
      <c r="HB810" s="34"/>
      <c r="HC810" s="34"/>
      <c r="HD810" s="34"/>
      <c r="HE810" s="34"/>
      <c r="HF810" s="34"/>
      <c r="HG810" s="34"/>
      <c r="HH810" s="34"/>
      <c r="HI810" s="34"/>
      <c r="HJ810" s="34"/>
      <c r="HK810" s="34"/>
      <c r="HL810" s="34"/>
      <c r="HM810" s="34"/>
      <c r="HN810" s="34"/>
      <c r="HO810" s="34"/>
      <c r="HP810" s="34"/>
      <c r="HQ810" s="34"/>
      <c r="HR810" s="34"/>
      <c r="HS810" s="34"/>
      <c r="HT810" s="34"/>
      <c r="HU810" s="34"/>
      <c r="HV810" s="34"/>
      <c r="HW810" s="34"/>
      <c r="HX810" s="34"/>
      <c r="HY810" s="34"/>
      <c r="HZ810" s="34"/>
      <c r="IA810" s="34"/>
      <c r="IB810" s="34"/>
      <c r="IC810" s="34"/>
      <c r="ID810" s="34"/>
      <c r="IE810" s="34"/>
      <c r="IF810" s="34"/>
      <c r="IG810" s="34"/>
      <c r="IH810" s="34"/>
      <c r="II810" s="34"/>
      <c r="IJ810" s="34"/>
      <c r="IK810" s="34"/>
      <c r="IL810" s="34"/>
      <c r="IM810" s="34"/>
      <c r="IN810" s="34"/>
      <c r="IO810" s="34"/>
      <c r="IP810" s="34"/>
      <c r="IQ810" s="34"/>
      <c r="IR810" s="34"/>
      <c r="IS810" s="34"/>
      <c r="IT810" s="34"/>
      <c r="IU810" s="34"/>
    </row>
    <row r="811" spans="1:255" s="55" customFormat="1" x14ac:dyDescent="0.3">
      <c r="A811" s="53"/>
      <c r="B811" s="53"/>
      <c r="C811" s="54"/>
      <c r="D811" s="85"/>
      <c r="G811" s="34"/>
      <c r="H811" s="34"/>
      <c r="M811" s="34"/>
      <c r="N811" s="34"/>
      <c r="O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G811" s="34"/>
      <c r="DH811" s="34"/>
      <c r="DI811" s="34"/>
      <c r="DJ811" s="34"/>
      <c r="DK811" s="34"/>
      <c r="DL811" s="34"/>
      <c r="DM811" s="34"/>
      <c r="DN811" s="34"/>
      <c r="DO811" s="34"/>
      <c r="DP811" s="34"/>
      <c r="DQ811" s="34"/>
      <c r="DR811" s="34"/>
      <c r="DS811" s="34"/>
      <c r="DT811" s="34"/>
      <c r="DU811" s="34"/>
      <c r="DV811" s="34"/>
      <c r="DW811" s="34"/>
      <c r="DX811" s="34"/>
      <c r="DY811" s="34"/>
      <c r="DZ811" s="34"/>
      <c r="EA811" s="34"/>
      <c r="EB811" s="34"/>
      <c r="EC811" s="34"/>
      <c r="ED811" s="34"/>
      <c r="EE811" s="34"/>
      <c r="EF811" s="34"/>
      <c r="EG811" s="34"/>
      <c r="EH811" s="34"/>
      <c r="EI811" s="34"/>
      <c r="EJ811" s="34"/>
      <c r="EK811" s="34"/>
      <c r="EL811" s="34"/>
      <c r="EM811" s="34"/>
      <c r="EN811" s="34"/>
      <c r="EO811" s="34"/>
      <c r="EP811" s="34"/>
      <c r="EQ811" s="34"/>
      <c r="ER811" s="34"/>
      <c r="ES811" s="34"/>
      <c r="ET811" s="34"/>
      <c r="EU811" s="34"/>
      <c r="EV811" s="34"/>
      <c r="EW811" s="34"/>
      <c r="EX811" s="34"/>
      <c r="EY811" s="34"/>
      <c r="EZ811" s="34"/>
      <c r="FA811" s="34"/>
      <c r="FB811" s="34"/>
      <c r="FC811" s="34"/>
      <c r="FD811" s="34"/>
      <c r="FE811" s="34"/>
      <c r="FF811" s="34"/>
      <c r="FG811" s="34"/>
      <c r="FH811" s="34"/>
      <c r="FI811" s="34"/>
      <c r="FJ811" s="34"/>
      <c r="FK811" s="34"/>
      <c r="FL811" s="34"/>
      <c r="FM811" s="34"/>
      <c r="FN811" s="34"/>
      <c r="FO811" s="34"/>
      <c r="FP811" s="34"/>
      <c r="FQ811" s="34"/>
      <c r="FR811" s="34"/>
      <c r="FS811" s="34"/>
      <c r="FT811" s="34"/>
      <c r="FU811" s="34"/>
      <c r="FV811" s="34"/>
      <c r="FW811" s="34"/>
      <c r="FX811" s="34"/>
      <c r="FY811" s="34"/>
      <c r="FZ811" s="34"/>
      <c r="GA811" s="34"/>
      <c r="GB811" s="34"/>
      <c r="GC811" s="34"/>
      <c r="GD811" s="34"/>
      <c r="GE811" s="34"/>
      <c r="GF811" s="34"/>
      <c r="GG811" s="34"/>
      <c r="GH811" s="34"/>
      <c r="GI811" s="34"/>
      <c r="GJ811" s="34"/>
      <c r="GK811" s="34"/>
      <c r="GL811" s="34"/>
      <c r="GM811" s="34"/>
      <c r="GN811" s="34"/>
      <c r="GO811" s="34"/>
      <c r="GP811" s="34"/>
      <c r="GQ811" s="34"/>
      <c r="GR811" s="34"/>
      <c r="GS811" s="34"/>
      <c r="GT811" s="34"/>
      <c r="GU811" s="34"/>
      <c r="GV811" s="34"/>
      <c r="GW811" s="34"/>
      <c r="GX811" s="34"/>
      <c r="GY811" s="34"/>
      <c r="GZ811" s="34"/>
      <c r="HA811" s="34"/>
      <c r="HB811" s="34"/>
      <c r="HC811" s="34"/>
      <c r="HD811" s="34"/>
      <c r="HE811" s="34"/>
      <c r="HF811" s="34"/>
      <c r="HG811" s="34"/>
      <c r="HH811" s="34"/>
      <c r="HI811" s="34"/>
      <c r="HJ811" s="34"/>
      <c r="HK811" s="34"/>
      <c r="HL811" s="34"/>
      <c r="HM811" s="34"/>
      <c r="HN811" s="34"/>
      <c r="HO811" s="34"/>
      <c r="HP811" s="34"/>
      <c r="HQ811" s="34"/>
      <c r="HR811" s="34"/>
      <c r="HS811" s="34"/>
      <c r="HT811" s="34"/>
      <c r="HU811" s="34"/>
      <c r="HV811" s="34"/>
      <c r="HW811" s="34"/>
      <c r="HX811" s="34"/>
      <c r="HY811" s="34"/>
      <c r="HZ811" s="34"/>
      <c r="IA811" s="34"/>
      <c r="IB811" s="34"/>
      <c r="IC811" s="34"/>
      <c r="ID811" s="34"/>
      <c r="IE811" s="34"/>
      <c r="IF811" s="34"/>
      <c r="IG811" s="34"/>
      <c r="IH811" s="34"/>
      <c r="II811" s="34"/>
      <c r="IJ811" s="34"/>
      <c r="IK811" s="34"/>
      <c r="IL811" s="34"/>
      <c r="IM811" s="34"/>
      <c r="IN811" s="34"/>
      <c r="IO811" s="34"/>
      <c r="IP811" s="34"/>
      <c r="IQ811" s="34"/>
      <c r="IR811" s="34"/>
      <c r="IS811" s="34"/>
      <c r="IT811" s="34"/>
      <c r="IU811" s="34"/>
    </row>
    <row r="812" spans="1:255" s="55" customFormat="1" x14ac:dyDescent="0.3">
      <c r="A812" s="53"/>
      <c r="B812" s="53"/>
      <c r="C812" s="54"/>
      <c r="D812" s="85"/>
      <c r="G812" s="34"/>
      <c r="H812" s="34"/>
      <c r="M812" s="34"/>
      <c r="N812" s="34"/>
      <c r="O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c r="BG812" s="34"/>
      <c r="BH812" s="34"/>
      <c r="BI812" s="34"/>
      <c r="BJ812" s="34"/>
      <c r="BK812" s="34"/>
      <c r="BL812" s="34"/>
      <c r="BM812" s="34"/>
      <c r="BN812" s="34"/>
      <c r="BO812" s="34"/>
      <c r="BP812" s="34"/>
      <c r="BQ812" s="34"/>
      <c r="BR812" s="34"/>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G812" s="34"/>
      <c r="DH812" s="34"/>
      <c r="DI812" s="34"/>
      <c r="DJ812" s="34"/>
      <c r="DK812" s="34"/>
      <c r="DL812" s="34"/>
      <c r="DM812" s="34"/>
      <c r="DN812" s="34"/>
      <c r="DO812" s="34"/>
      <c r="DP812" s="34"/>
      <c r="DQ812" s="34"/>
      <c r="DR812" s="34"/>
      <c r="DS812" s="34"/>
      <c r="DT812" s="34"/>
      <c r="DU812" s="34"/>
      <c r="DV812" s="34"/>
      <c r="DW812" s="34"/>
      <c r="DX812" s="34"/>
      <c r="DY812" s="34"/>
      <c r="DZ812" s="34"/>
      <c r="EA812" s="34"/>
      <c r="EB812" s="34"/>
      <c r="EC812" s="34"/>
      <c r="ED812" s="34"/>
      <c r="EE812" s="34"/>
      <c r="EF812" s="34"/>
      <c r="EG812" s="34"/>
      <c r="EH812" s="34"/>
      <c r="EI812" s="34"/>
      <c r="EJ812" s="34"/>
      <c r="EK812" s="34"/>
      <c r="EL812" s="34"/>
      <c r="EM812" s="34"/>
      <c r="EN812" s="34"/>
      <c r="EO812" s="34"/>
      <c r="EP812" s="34"/>
      <c r="EQ812" s="34"/>
      <c r="ER812" s="34"/>
      <c r="ES812" s="34"/>
      <c r="ET812" s="34"/>
      <c r="EU812" s="34"/>
      <c r="EV812" s="34"/>
      <c r="EW812" s="34"/>
      <c r="EX812" s="34"/>
      <c r="EY812" s="34"/>
      <c r="EZ812" s="34"/>
      <c r="FA812" s="34"/>
      <c r="FB812" s="34"/>
      <c r="FC812" s="34"/>
      <c r="FD812" s="34"/>
      <c r="FE812" s="34"/>
      <c r="FF812" s="34"/>
      <c r="FG812" s="34"/>
      <c r="FH812" s="34"/>
      <c r="FI812" s="34"/>
      <c r="FJ812" s="34"/>
      <c r="FK812" s="34"/>
      <c r="FL812" s="34"/>
      <c r="FM812" s="34"/>
      <c r="FN812" s="34"/>
      <c r="FO812" s="34"/>
      <c r="FP812" s="34"/>
      <c r="FQ812" s="34"/>
      <c r="FR812" s="34"/>
      <c r="FS812" s="34"/>
      <c r="FT812" s="34"/>
      <c r="FU812" s="34"/>
      <c r="FV812" s="34"/>
      <c r="FW812" s="34"/>
      <c r="FX812" s="34"/>
      <c r="FY812" s="34"/>
      <c r="FZ812" s="34"/>
      <c r="GA812" s="34"/>
      <c r="GB812" s="34"/>
      <c r="GC812" s="34"/>
      <c r="GD812" s="34"/>
      <c r="GE812" s="34"/>
      <c r="GF812" s="34"/>
      <c r="GG812" s="34"/>
      <c r="GH812" s="34"/>
      <c r="GI812" s="34"/>
      <c r="GJ812" s="34"/>
      <c r="GK812" s="34"/>
      <c r="GL812" s="34"/>
      <c r="GM812" s="34"/>
      <c r="GN812" s="34"/>
      <c r="GO812" s="34"/>
      <c r="GP812" s="34"/>
      <c r="GQ812" s="34"/>
      <c r="GR812" s="34"/>
      <c r="GS812" s="34"/>
      <c r="GT812" s="34"/>
      <c r="GU812" s="34"/>
      <c r="GV812" s="34"/>
      <c r="GW812" s="34"/>
      <c r="GX812" s="34"/>
      <c r="GY812" s="34"/>
      <c r="GZ812" s="34"/>
      <c r="HA812" s="34"/>
      <c r="HB812" s="34"/>
      <c r="HC812" s="34"/>
      <c r="HD812" s="34"/>
      <c r="HE812" s="34"/>
      <c r="HF812" s="34"/>
      <c r="HG812" s="34"/>
      <c r="HH812" s="34"/>
      <c r="HI812" s="34"/>
      <c r="HJ812" s="34"/>
      <c r="HK812" s="34"/>
      <c r="HL812" s="34"/>
      <c r="HM812" s="34"/>
      <c r="HN812" s="34"/>
      <c r="HO812" s="34"/>
      <c r="HP812" s="34"/>
      <c r="HQ812" s="34"/>
      <c r="HR812" s="34"/>
      <c r="HS812" s="34"/>
      <c r="HT812" s="34"/>
      <c r="HU812" s="34"/>
      <c r="HV812" s="34"/>
      <c r="HW812" s="34"/>
      <c r="HX812" s="34"/>
      <c r="HY812" s="34"/>
      <c r="HZ812" s="34"/>
      <c r="IA812" s="34"/>
      <c r="IB812" s="34"/>
      <c r="IC812" s="34"/>
      <c r="ID812" s="34"/>
      <c r="IE812" s="34"/>
      <c r="IF812" s="34"/>
      <c r="IG812" s="34"/>
      <c r="IH812" s="34"/>
      <c r="II812" s="34"/>
      <c r="IJ812" s="34"/>
      <c r="IK812" s="34"/>
      <c r="IL812" s="34"/>
      <c r="IM812" s="34"/>
      <c r="IN812" s="34"/>
      <c r="IO812" s="34"/>
      <c r="IP812" s="34"/>
      <c r="IQ812" s="34"/>
      <c r="IR812" s="34"/>
      <c r="IS812" s="34"/>
      <c r="IT812" s="34"/>
      <c r="IU812" s="34"/>
    </row>
    <row r="813" spans="1:255" s="55" customFormat="1" x14ac:dyDescent="0.3">
      <c r="A813" s="53"/>
      <c r="B813" s="53"/>
      <c r="C813" s="54"/>
      <c r="D813" s="85"/>
      <c r="G813" s="34"/>
      <c r="H813" s="34"/>
      <c r="M813" s="34"/>
      <c r="N813" s="34"/>
      <c r="O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c r="BG813" s="34"/>
      <c r="BH813" s="34"/>
      <c r="BI813" s="34"/>
      <c r="BJ813" s="34"/>
      <c r="BK813" s="34"/>
      <c r="BL813" s="34"/>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4"/>
      <c r="DS813" s="34"/>
      <c r="DT813" s="34"/>
      <c r="DU813" s="34"/>
      <c r="DV813" s="34"/>
      <c r="DW813" s="34"/>
      <c r="DX813" s="34"/>
      <c r="DY813" s="34"/>
      <c r="DZ813" s="34"/>
      <c r="EA813" s="34"/>
      <c r="EB813" s="34"/>
      <c r="EC813" s="34"/>
      <c r="ED813" s="34"/>
      <c r="EE813" s="34"/>
      <c r="EF813" s="34"/>
      <c r="EG813" s="34"/>
      <c r="EH813" s="34"/>
      <c r="EI813" s="34"/>
      <c r="EJ813" s="34"/>
      <c r="EK813" s="34"/>
      <c r="EL813" s="34"/>
      <c r="EM813" s="34"/>
      <c r="EN813" s="34"/>
      <c r="EO813" s="34"/>
      <c r="EP813" s="34"/>
      <c r="EQ813" s="34"/>
      <c r="ER813" s="34"/>
      <c r="ES813" s="34"/>
      <c r="ET813" s="34"/>
      <c r="EU813" s="34"/>
      <c r="EV813" s="34"/>
      <c r="EW813" s="34"/>
      <c r="EX813" s="34"/>
      <c r="EY813" s="34"/>
      <c r="EZ813" s="34"/>
      <c r="FA813" s="34"/>
      <c r="FB813" s="34"/>
      <c r="FC813" s="34"/>
      <c r="FD813" s="34"/>
      <c r="FE813" s="34"/>
      <c r="FF813" s="34"/>
      <c r="FG813" s="34"/>
      <c r="FH813" s="34"/>
      <c r="FI813" s="34"/>
      <c r="FJ813" s="34"/>
      <c r="FK813" s="34"/>
      <c r="FL813" s="34"/>
      <c r="FM813" s="34"/>
      <c r="FN813" s="34"/>
      <c r="FO813" s="34"/>
      <c r="FP813" s="34"/>
      <c r="FQ813" s="34"/>
      <c r="FR813" s="34"/>
      <c r="FS813" s="34"/>
      <c r="FT813" s="34"/>
      <c r="FU813" s="34"/>
      <c r="FV813" s="34"/>
      <c r="FW813" s="34"/>
      <c r="FX813" s="34"/>
      <c r="FY813" s="34"/>
      <c r="FZ813" s="34"/>
      <c r="GA813" s="34"/>
      <c r="GB813" s="34"/>
      <c r="GC813" s="34"/>
      <c r="GD813" s="34"/>
      <c r="GE813" s="34"/>
      <c r="GF813" s="34"/>
      <c r="GG813" s="34"/>
      <c r="GH813" s="34"/>
      <c r="GI813" s="34"/>
      <c r="GJ813" s="34"/>
      <c r="GK813" s="34"/>
      <c r="GL813" s="34"/>
      <c r="GM813" s="34"/>
      <c r="GN813" s="34"/>
      <c r="GO813" s="34"/>
      <c r="GP813" s="34"/>
      <c r="GQ813" s="34"/>
      <c r="GR813" s="34"/>
      <c r="GS813" s="34"/>
      <c r="GT813" s="34"/>
      <c r="GU813" s="34"/>
      <c r="GV813" s="34"/>
      <c r="GW813" s="34"/>
      <c r="GX813" s="34"/>
      <c r="GY813" s="34"/>
      <c r="GZ813" s="34"/>
      <c r="HA813" s="34"/>
      <c r="HB813" s="34"/>
      <c r="HC813" s="34"/>
      <c r="HD813" s="34"/>
      <c r="HE813" s="34"/>
      <c r="HF813" s="34"/>
      <c r="HG813" s="34"/>
      <c r="HH813" s="34"/>
      <c r="HI813" s="34"/>
      <c r="HJ813" s="34"/>
      <c r="HK813" s="34"/>
      <c r="HL813" s="34"/>
      <c r="HM813" s="34"/>
      <c r="HN813" s="34"/>
      <c r="HO813" s="34"/>
      <c r="HP813" s="34"/>
      <c r="HQ813" s="34"/>
      <c r="HR813" s="34"/>
      <c r="HS813" s="34"/>
      <c r="HT813" s="34"/>
      <c r="HU813" s="34"/>
      <c r="HV813" s="34"/>
      <c r="HW813" s="34"/>
      <c r="HX813" s="34"/>
      <c r="HY813" s="34"/>
      <c r="HZ813" s="34"/>
      <c r="IA813" s="34"/>
      <c r="IB813" s="34"/>
      <c r="IC813" s="34"/>
      <c r="ID813" s="34"/>
      <c r="IE813" s="34"/>
      <c r="IF813" s="34"/>
      <c r="IG813" s="34"/>
      <c r="IH813" s="34"/>
      <c r="II813" s="34"/>
      <c r="IJ813" s="34"/>
      <c r="IK813" s="34"/>
      <c r="IL813" s="34"/>
      <c r="IM813" s="34"/>
      <c r="IN813" s="34"/>
      <c r="IO813" s="34"/>
      <c r="IP813" s="34"/>
      <c r="IQ813" s="34"/>
      <c r="IR813" s="34"/>
      <c r="IS813" s="34"/>
      <c r="IT813" s="34"/>
      <c r="IU813" s="34"/>
    </row>
    <row r="814" spans="1:255" s="55" customFormat="1" x14ac:dyDescent="0.3">
      <c r="A814" s="53"/>
      <c r="B814" s="53"/>
      <c r="C814" s="54"/>
      <c r="D814" s="85"/>
      <c r="G814" s="34"/>
      <c r="H814" s="34"/>
      <c r="M814" s="34"/>
      <c r="N814" s="34"/>
      <c r="O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c r="BG814" s="34"/>
      <c r="BH814" s="34"/>
      <c r="BI814" s="34"/>
      <c r="BJ814" s="34"/>
      <c r="BK814" s="34"/>
      <c r="BL814" s="34"/>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4"/>
      <c r="FL814" s="34"/>
      <c r="FM814" s="34"/>
      <c r="FN814" s="34"/>
      <c r="FO814" s="34"/>
      <c r="FP814" s="34"/>
      <c r="FQ814" s="34"/>
      <c r="FR814" s="34"/>
      <c r="FS814" s="34"/>
      <c r="FT814" s="34"/>
      <c r="FU814" s="34"/>
      <c r="FV814" s="34"/>
      <c r="FW814" s="34"/>
      <c r="FX814" s="34"/>
      <c r="FY814" s="34"/>
      <c r="FZ814" s="34"/>
      <c r="GA814" s="34"/>
      <c r="GB814" s="34"/>
      <c r="GC814" s="34"/>
      <c r="GD814" s="34"/>
      <c r="GE814" s="34"/>
      <c r="GF814" s="34"/>
      <c r="GG814" s="34"/>
      <c r="GH814" s="34"/>
      <c r="GI814" s="34"/>
      <c r="GJ814" s="34"/>
      <c r="GK814" s="34"/>
      <c r="GL814" s="34"/>
      <c r="GM814" s="34"/>
      <c r="GN814" s="34"/>
      <c r="GO814" s="34"/>
      <c r="GP814" s="34"/>
      <c r="GQ814" s="34"/>
      <c r="GR814" s="34"/>
      <c r="GS814" s="34"/>
      <c r="GT814" s="34"/>
      <c r="GU814" s="34"/>
      <c r="GV814" s="34"/>
      <c r="GW814" s="34"/>
      <c r="GX814" s="34"/>
      <c r="GY814" s="34"/>
      <c r="GZ814" s="34"/>
      <c r="HA814" s="34"/>
      <c r="HB814" s="34"/>
      <c r="HC814" s="34"/>
      <c r="HD814" s="34"/>
      <c r="HE814" s="34"/>
      <c r="HF814" s="34"/>
      <c r="HG814" s="34"/>
      <c r="HH814" s="34"/>
      <c r="HI814" s="34"/>
      <c r="HJ814" s="34"/>
      <c r="HK814" s="34"/>
      <c r="HL814" s="34"/>
      <c r="HM814" s="34"/>
      <c r="HN814" s="34"/>
      <c r="HO814" s="34"/>
      <c r="HP814" s="34"/>
      <c r="HQ814" s="34"/>
      <c r="HR814" s="34"/>
      <c r="HS814" s="34"/>
      <c r="HT814" s="34"/>
      <c r="HU814" s="34"/>
      <c r="HV814" s="34"/>
      <c r="HW814" s="34"/>
      <c r="HX814" s="34"/>
      <c r="HY814" s="34"/>
      <c r="HZ814" s="34"/>
      <c r="IA814" s="34"/>
      <c r="IB814" s="34"/>
      <c r="IC814" s="34"/>
      <c r="ID814" s="34"/>
      <c r="IE814" s="34"/>
      <c r="IF814" s="34"/>
      <c r="IG814" s="34"/>
      <c r="IH814" s="34"/>
      <c r="II814" s="34"/>
      <c r="IJ814" s="34"/>
      <c r="IK814" s="34"/>
      <c r="IL814" s="34"/>
      <c r="IM814" s="34"/>
      <c r="IN814" s="34"/>
      <c r="IO814" s="34"/>
      <c r="IP814" s="34"/>
      <c r="IQ814" s="34"/>
      <c r="IR814" s="34"/>
      <c r="IS814" s="34"/>
      <c r="IT814" s="34"/>
      <c r="IU814" s="34"/>
    </row>
    <row r="815" spans="1:255" s="55" customFormat="1" x14ac:dyDescent="0.3">
      <c r="A815" s="53"/>
      <c r="B815" s="53"/>
      <c r="C815" s="54"/>
      <c r="D815" s="85"/>
      <c r="G815" s="34"/>
      <c r="H815" s="34"/>
      <c r="M815" s="34"/>
      <c r="N815" s="34"/>
      <c r="O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c r="BG815" s="34"/>
      <c r="BH815" s="34"/>
      <c r="BI815" s="34"/>
      <c r="BJ815" s="34"/>
      <c r="BK815" s="34"/>
      <c r="BL815" s="34"/>
      <c r="BM815" s="34"/>
      <c r="BN815" s="34"/>
      <c r="BO815" s="34"/>
      <c r="BP815" s="34"/>
      <c r="BQ815" s="34"/>
      <c r="BR815" s="34"/>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G815" s="34"/>
      <c r="DH815" s="34"/>
      <c r="DI815" s="34"/>
      <c r="DJ815" s="34"/>
      <c r="DK815" s="34"/>
      <c r="DL815" s="34"/>
      <c r="DM815" s="34"/>
      <c r="DN815" s="34"/>
      <c r="DO815" s="34"/>
      <c r="DP815" s="34"/>
      <c r="DQ815" s="34"/>
      <c r="DR815" s="34"/>
      <c r="DS815" s="34"/>
      <c r="DT815" s="34"/>
      <c r="DU815" s="34"/>
      <c r="DV815" s="34"/>
      <c r="DW815" s="34"/>
      <c r="DX815" s="34"/>
      <c r="DY815" s="34"/>
      <c r="DZ815" s="34"/>
      <c r="EA815" s="34"/>
      <c r="EB815" s="34"/>
      <c r="EC815" s="34"/>
      <c r="ED815" s="34"/>
      <c r="EE815" s="34"/>
      <c r="EF815" s="34"/>
      <c r="EG815" s="34"/>
      <c r="EH815" s="34"/>
      <c r="EI815" s="34"/>
      <c r="EJ815" s="34"/>
      <c r="EK815" s="34"/>
      <c r="EL815" s="34"/>
      <c r="EM815" s="34"/>
      <c r="EN815" s="34"/>
      <c r="EO815" s="34"/>
      <c r="EP815" s="34"/>
      <c r="EQ815" s="34"/>
      <c r="ER815" s="34"/>
      <c r="ES815" s="34"/>
      <c r="ET815" s="34"/>
      <c r="EU815" s="34"/>
      <c r="EV815" s="34"/>
      <c r="EW815" s="34"/>
      <c r="EX815" s="34"/>
      <c r="EY815" s="34"/>
      <c r="EZ815" s="34"/>
      <c r="FA815" s="34"/>
      <c r="FB815" s="34"/>
      <c r="FC815" s="34"/>
      <c r="FD815" s="34"/>
      <c r="FE815" s="34"/>
      <c r="FF815" s="34"/>
      <c r="FG815" s="34"/>
      <c r="FH815" s="34"/>
      <c r="FI815" s="34"/>
      <c r="FJ815" s="34"/>
      <c r="FK815" s="34"/>
      <c r="FL815" s="34"/>
      <c r="FM815" s="34"/>
      <c r="FN815" s="34"/>
      <c r="FO815" s="34"/>
      <c r="FP815" s="34"/>
      <c r="FQ815" s="34"/>
      <c r="FR815" s="34"/>
      <c r="FS815" s="34"/>
      <c r="FT815" s="34"/>
      <c r="FU815" s="34"/>
      <c r="FV815" s="34"/>
      <c r="FW815" s="34"/>
      <c r="FX815" s="34"/>
      <c r="FY815" s="34"/>
      <c r="FZ815" s="34"/>
      <c r="GA815" s="34"/>
      <c r="GB815" s="34"/>
      <c r="GC815" s="34"/>
      <c r="GD815" s="34"/>
      <c r="GE815" s="34"/>
      <c r="GF815" s="34"/>
      <c r="GG815" s="34"/>
      <c r="GH815" s="34"/>
      <c r="GI815" s="34"/>
      <c r="GJ815" s="34"/>
      <c r="GK815" s="34"/>
      <c r="GL815" s="34"/>
      <c r="GM815" s="34"/>
      <c r="GN815" s="34"/>
      <c r="GO815" s="34"/>
      <c r="GP815" s="34"/>
      <c r="GQ815" s="34"/>
      <c r="GR815" s="34"/>
      <c r="GS815" s="34"/>
      <c r="GT815" s="34"/>
      <c r="GU815" s="34"/>
      <c r="GV815" s="34"/>
      <c r="GW815" s="34"/>
      <c r="GX815" s="34"/>
      <c r="GY815" s="34"/>
      <c r="GZ815" s="34"/>
      <c r="HA815" s="34"/>
      <c r="HB815" s="34"/>
      <c r="HC815" s="34"/>
      <c r="HD815" s="34"/>
      <c r="HE815" s="34"/>
      <c r="HF815" s="34"/>
      <c r="HG815" s="34"/>
      <c r="HH815" s="34"/>
      <c r="HI815" s="34"/>
      <c r="HJ815" s="34"/>
      <c r="HK815" s="34"/>
      <c r="HL815" s="34"/>
      <c r="HM815" s="34"/>
      <c r="HN815" s="34"/>
      <c r="HO815" s="34"/>
      <c r="HP815" s="34"/>
      <c r="HQ815" s="34"/>
      <c r="HR815" s="34"/>
      <c r="HS815" s="34"/>
      <c r="HT815" s="34"/>
      <c r="HU815" s="34"/>
      <c r="HV815" s="34"/>
      <c r="HW815" s="34"/>
      <c r="HX815" s="34"/>
      <c r="HY815" s="34"/>
      <c r="HZ815" s="34"/>
      <c r="IA815" s="34"/>
      <c r="IB815" s="34"/>
      <c r="IC815" s="34"/>
      <c r="ID815" s="34"/>
      <c r="IE815" s="34"/>
      <c r="IF815" s="34"/>
      <c r="IG815" s="34"/>
      <c r="IH815" s="34"/>
      <c r="II815" s="34"/>
      <c r="IJ815" s="34"/>
      <c r="IK815" s="34"/>
      <c r="IL815" s="34"/>
      <c r="IM815" s="34"/>
      <c r="IN815" s="34"/>
      <c r="IO815" s="34"/>
      <c r="IP815" s="34"/>
      <c r="IQ815" s="34"/>
      <c r="IR815" s="34"/>
      <c r="IS815" s="34"/>
      <c r="IT815" s="34"/>
      <c r="IU815" s="34"/>
    </row>
    <row r="816" spans="1:255" s="55" customFormat="1" x14ac:dyDescent="0.3">
      <c r="A816" s="53"/>
      <c r="B816" s="53"/>
      <c r="C816" s="54"/>
      <c r="D816" s="85"/>
      <c r="G816" s="34"/>
      <c r="H816" s="34"/>
      <c r="M816" s="34"/>
      <c r="N816" s="34"/>
      <c r="O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4"/>
      <c r="FH816" s="34"/>
      <c r="FI816" s="34"/>
      <c r="FJ816" s="34"/>
      <c r="FK816" s="34"/>
      <c r="FL816" s="34"/>
      <c r="FM816" s="34"/>
      <c r="FN816" s="34"/>
      <c r="FO816" s="34"/>
      <c r="FP816" s="34"/>
      <c r="FQ816" s="34"/>
      <c r="FR816" s="34"/>
      <c r="FS816" s="34"/>
      <c r="FT816" s="34"/>
      <c r="FU816" s="34"/>
      <c r="FV816" s="34"/>
      <c r="FW816" s="34"/>
      <c r="FX816" s="34"/>
      <c r="FY816" s="34"/>
      <c r="FZ816" s="34"/>
      <c r="GA816" s="34"/>
      <c r="GB816" s="34"/>
      <c r="GC816" s="34"/>
      <c r="GD816" s="34"/>
      <c r="GE816" s="34"/>
      <c r="GF816" s="34"/>
      <c r="GG816" s="34"/>
      <c r="GH816" s="34"/>
      <c r="GI816" s="34"/>
      <c r="GJ816" s="34"/>
      <c r="GK816" s="34"/>
      <c r="GL816" s="34"/>
      <c r="GM816" s="34"/>
      <c r="GN816" s="34"/>
      <c r="GO816" s="34"/>
      <c r="GP816" s="34"/>
      <c r="GQ816" s="34"/>
      <c r="GR816" s="34"/>
      <c r="GS816" s="34"/>
      <c r="GT816" s="34"/>
      <c r="GU816" s="34"/>
      <c r="GV816" s="34"/>
      <c r="GW816" s="34"/>
      <c r="GX816" s="34"/>
      <c r="GY816" s="34"/>
      <c r="GZ816" s="34"/>
      <c r="HA816" s="34"/>
      <c r="HB816" s="34"/>
      <c r="HC816" s="34"/>
      <c r="HD816" s="34"/>
      <c r="HE816" s="34"/>
      <c r="HF816" s="34"/>
      <c r="HG816" s="34"/>
      <c r="HH816" s="34"/>
      <c r="HI816" s="34"/>
      <c r="HJ816" s="34"/>
      <c r="HK816" s="34"/>
      <c r="HL816" s="34"/>
      <c r="HM816" s="34"/>
      <c r="HN816" s="34"/>
      <c r="HO816" s="34"/>
      <c r="HP816" s="34"/>
      <c r="HQ816" s="34"/>
      <c r="HR816" s="34"/>
      <c r="HS816" s="34"/>
      <c r="HT816" s="34"/>
      <c r="HU816" s="34"/>
      <c r="HV816" s="34"/>
      <c r="HW816" s="34"/>
      <c r="HX816" s="34"/>
      <c r="HY816" s="34"/>
      <c r="HZ816" s="34"/>
      <c r="IA816" s="34"/>
      <c r="IB816" s="34"/>
      <c r="IC816" s="34"/>
      <c r="ID816" s="34"/>
      <c r="IE816" s="34"/>
      <c r="IF816" s="34"/>
      <c r="IG816" s="34"/>
      <c r="IH816" s="34"/>
      <c r="II816" s="34"/>
      <c r="IJ816" s="34"/>
      <c r="IK816" s="34"/>
      <c r="IL816" s="34"/>
      <c r="IM816" s="34"/>
      <c r="IN816" s="34"/>
      <c r="IO816" s="34"/>
      <c r="IP816" s="34"/>
      <c r="IQ816" s="34"/>
      <c r="IR816" s="34"/>
      <c r="IS816" s="34"/>
      <c r="IT816" s="34"/>
      <c r="IU816" s="34"/>
    </row>
    <row r="817" spans="1:255" s="55" customFormat="1" x14ac:dyDescent="0.3">
      <c r="A817" s="53"/>
      <c r="B817" s="53"/>
      <c r="C817" s="54"/>
      <c r="D817" s="85"/>
      <c r="G817" s="34"/>
      <c r="H817" s="34"/>
      <c r="M817" s="34"/>
      <c r="N817" s="34"/>
      <c r="O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c r="BG817" s="34"/>
      <c r="BH817" s="34"/>
      <c r="BI817" s="34"/>
      <c r="BJ817" s="34"/>
      <c r="BK817" s="34"/>
      <c r="BL817" s="34"/>
      <c r="BM817" s="34"/>
      <c r="BN817" s="34"/>
      <c r="BO817" s="34"/>
      <c r="BP817" s="34"/>
      <c r="BQ817" s="34"/>
      <c r="BR817" s="34"/>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c r="DG817" s="34"/>
      <c r="DH817" s="34"/>
      <c r="DI817" s="34"/>
      <c r="DJ817" s="34"/>
      <c r="DK817" s="34"/>
      <c r="DL817" s="34"/>
      <c r="DM817" s="34"/>
      <c r="DN817" s="34"/>
      <c r="DO817" s="34"/>
      <c r="DP817" s="34"/>
      <c r="DQ817" s="34"/>
      <c r="DR817" s="34"/>
      <c r="DS817" s="34"/>
      <c r="DT817" s="34"/>
      <c r="DU817" s="34"/>
      <c r="DV817" s="34"/>
      <c r="DW817" s="34"/>
      <c r="DX817" s="34"/>
      <c r="DY817" s="34"/>
      <c r="DZ817" s="34"/>
      <c r="EA817" s="34"/>
      <c r="EB817" s="34"/>
      <c r="EC817" s="34"/>
      <c r="ED817" s="34"/>
      <c r="EE817" s="34"/>
      <c r="EF817" s="34"/>
      <c r="EG817" s="34"/>
      <c r="EH817" s="34"/>
      <c r="EI817" s="34"/>
      <c r="EJ817" s="34"/>
      <c r="EK817" s="34"/>
      <c r="EL817" s="34"/>
      <c r="EM817" s="34"/>
      <c r="EN817" s="34"/>
      <c r="EO817" s="34"/>
      <c r="EP817" s="34"/>
      <c r="EQ817" s="34"/>
      <c r="ER817" s="34"/>
      <c r="ES817" s="34"/>
      <c r="ET817" s="34"/>
      <c r="EU817" s="34"/>
      <c r="EV817" s="34"/>
      <c r="EW817" s="34"/>
      <c r="EX817" s="34"/>
      <c r="EY817" s="34"/>
      <c r="EZ817" s="34"/>
      <c r="FA817" s="34"/>
      <c r="FB817" s="34"/>
      <c r="FC817" s="34"/>
      <c r="FD817" s="34"/>
      <c r="FE817" s="34"/>
      <c r="FF817" s="34"/>
      <c r="FG817" s="34"/>
      <c r="FH817" s="34"/>
      <c r="FI817" s="34"/>
      <c r="FJ817" s="34"/>
      <c r="FK817" s="34"/>
      <c r="FL817" s="34"/>
      <c r="FM817" s="34"/>
      <c r="FN817" s="34"/>
      <c r="FO817" s="34"/>
      <c r="FP817" s="34"/>
      <c r="FQ817" s="34"/>
      <c r="FR817" s="34"/>
      <c r="FS817" s="34"/>
      <c r="FT817" s="34"/>
      <c r="FU817" s="34"/>
      <c r="FV817" s="34"/>
      <c r="FW817" s="34"/>
      <c r="FX817" s="34"/>
      <c r="FY817" s="34"/>
      <c r="FZ817" s="34"/>
      <c r="GA817" s="34"/>
      <c r="GB817" s="34"/>
      <c r="GC817" s="34"/>
      <c r="GD817" s="34"/>
      <c r="GE817" s="34"/>
      <c r="GF817" s="34"/>
      <c r="GG817" s="34"/>
      <c r="GH817" s="34"/>
      <c r="GI817" s="34"/>
      <c r="GJ817" s="34"/>
      <c r="GK817" s="34"/>
      <c r="GL817" s="34"/>
      <c r="GM817" s="34"/>
      <c r="GN817" s="34"/>
      <c r="GO817" s="34"/>
      <c r="GP817" s="34"/>
      <c r="GQ817" s="34"/>
      <c r="GR817" s="34"/>
      <c r="GS817" s="34"/>
      <c r="GT817" s="34"/>
      <c r="GU817" s="34"/>
      <c r="GV817" s="34"/>
      <c r="GW817" s="34"/>
      <c r="GX817" s="34"/>
      <c r="GY817" s="34"/>
      <c r="GZ817" s="34"/>
      <c r="HA817" s="34"/>
      <c r="HB817" s="34"/>
      <c r="HC817" s="34"/>
      <c r="HD817" s="34"/>
      <c r="HE817" s="34"/>
      <c r="HF817" s="34"/>
      <c r="HG817" s="34"/>
      <c r="HH817" s="34"/>
      <c r="HI817" s="34"/>
      <c r="HJ817" s="34"/>
      <c r="HK817" s="34"/>
      <c r="HL817" s="34"/>
      <c r="HM817" s="34"/>
      <c r="HN817" s="34"/>
      <c r="HO817" s="34"/>
      <c r="HP817" s="34"/>
      <c r="HQ817" s="34"/>
      <c r="HR817" s="34"/>
      <c r="HS817" s="34"/>
      <c r="HT817" s="34"/>
      <c r="HU817" s="34"/>
      <c r="HV817" s="34"/>
      <c r="HW817" s="34"/>
      <c r="HX817" s="34"/>
      <c r="HY817" s="34"/>
      <c r="HZ817" s="34"/>
      <c r="IA817" s="34"/>
      <c r="IB817" s="34"/>
      <c r="IC817" s="34"/>
      <c r="ID817" s="34"/>
      <c r="IE817" s="34"/>
      <c r="IF817" s="34"/>
      <c r="IG817" s="34"/>
      <c r="IH817" s="34"/>
      <c r="II817" s="34"/>
      <c r="IJ817" s="34"/>
      <c r="IK817" s="34"/>
      <c r="IL817" s="34"/>
      <c r="IM817" s="34"/>
      <c r="IN817" s="34"/>
      <c r="IO817" s="34"/>
      <c r="IP817" s="34"/>
      <c r="IQ817" s="34"/>
      <c r="IR817" s="34"/>
      <c r="IS817" s="34"/>
      <c r="IT817" s="34"/>
      <c r="IU817" s="34"/>
    </row>
    <row r="818" spans="1:255" s="55" customFormat="1" x14ac:dyDescent="0.3">
      <c r="A818" s="53"/>
      <c r="B818" s="53"/>
      <c r="C818" s="54"/>
      <c r="D818" s="85"/>
      <c r="E818" s="85"/>
      <c r="F818" s="85"/>
      <c r="G818" s="85"/>
      <c r="H818" s="85"/>
      <c r="M818" s="34"/>
      <c r="N818" s="34"/>
      <c r="O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c r="BG818" s="34"/>
      <c r="BH818" s="34"/>
      <c r="BI818" s="34"/>
      <c r="BJ818" s="34"/>
      <c r="BK818" s="34"/>
      <c r="BL818" s="34"/>
      <c r="BM818" s="34"/>
      <c r="BN818" s="34"/>
      <c r="BO818" s="34"/>
      <c r="BP818" s="34"/>
      <c r="BQ818" s="34"/>
      <c r="BR818" s="34"/>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c r="DG818" s="34"/>
      <c r="DH818" s="34"/>
      <c r="DI818" s="34"/>
      <c r="DJ818" s="34"/>
      <c r="DK818" s="34"/>
      <c r="DL818" s="34"/>
      <c r="DM818" s="34"/>
      <c r="DN818" s="34"/>
      <c r="DO818" s="34"/>
      <c r="DP818" s="34"/>
      <c r="DQ818" s="34"/>
      <c r="DR818" s="34"/>
      <c r="DS818" s="34"/>
      <c r="DT818" s="34"/>
      <c r="DU818" s="34"/>
      <c r="DV818" s="34"/>
      <c r="DW818" s="34"/>
      <c r="DX818" s="34"/>
      <c r="DY818" s="34"/>
      <c r="DZ818" s="34"/>
      <c r="EA818" s="34"/>
      <c r="EB818" s="34"/>
      <c r="EC818" s="34"/>
      <c r="ED818" s="34"/>
      <c r="EE818" s="34"/>
      <c r="EF818" s="34"/>
      <c r="EG818" s="34"/>
      <c r="EH818" s="34"/>
      <c r="EI818" s="34"/>
      <c r="EJ818" s="34"/>
      <c r="EK818" s="34"/>
      <c r="EL818" s="34"/>
      <c r="EM818" s="34"/>
      <c r="EN818" s="34"/>
      <c r="EO818" s="34"/>
      <c r="EP818" s="34"/>
      <c r="EQ818" s="34"/>
      <c r="ER818" s="34"/>
      <c r="ES818" s="34"/>
      <c r="ET818" s="34"/>
      <c r="EU818" s="34"/>
      <c r="EV818" s="34"/>
      <c r="EW818" s="34"/>
      <c r="EX818" s="34"/>
      <c r="EY818" s="34"/>
      <c r="EZ818" s="34"/>
      <c r="FA818" s="34"/>
      <c r="FB818" s="34"/>
      <c r="FC818" s="34"/>
      <c r="FD818" s="34"/>
      <c r="FE818" s="34"/>
      <c r="FF818" s="34"/>
      <c r="FG818" s="34"/>
      <c r="FH818" s="34"/>
      <c r="FI818" s="34"/>
      <c r="FJ818" s="34"/>
      <c r="FK818" s="34"/>
      <c r="FL818" s="34"/>
      <c r="FM818" s="34"/>
      <c r="FN818" s="34"/>
      <c r="FO818" s="34"/>
      <c r="FP818" s="34"/>
      <c r="FQ818" s="34"/>
      <c r="FR818" s="34"/>
      <c r="FS818" s="34"/>
      <c r="FT818" s="34"/>
      <c r="FU818" s="34"/>
      <c r="FV818" s="34"/>
      <c r="FW818" s="34"/>
      <c r="FX818" s="34"/>
      <c r="FY818" s="34"/>
      <c r="FZ818" s="34"/>
      <c r="GA818" s="34"/>
      <c r="GB818" s="34"/>
      <c r="GC818" s="34"/>
      <c r="GD818" s="34"/>
      <c r="GE818" s="34"/>
      <c r="GF818" s="34"/>
      <c r="GG818" s="34"/>
      <c r="GH818" s="34"/>
      <c r="GI818" s="34"/>
      <c r="GJ818" s="34"/>
      <c r="GK818" s="34"/>
      <c r="GL818" s="34"/>
      <c r="GM818" s="34"/>
      <c r="GN818" s="34"/>
      <c r="GO818" s="34"/>
      <c r="GP818" s="34"/>
      <c r="GQ818" s="34"/>
      <c r="GR818" s="34"/>
      <c r="GS818" s="34"/>
      <c r="GT818" s="34"/>
      <c r="GU818" s="34"/>
      <c r="GV818" s="34"/>
      <c r="GW818" s="34"/>
      <c r="GX818" s="34"/>
      <c r="GY818" s="34"/>
      <c r="GZ818" s="34"/>
      <c r="HA818" s="34"/>
      <c r="HB818" s="34"/>
      <c r="HC818" s="34"/>
      <c r="HD818" s="34"/>
      <c r="HE818" s="34"/>
      <c r="HF818" s="34"/>
      <c r="HG818" s="34"/>
      <c r="HH818" s="34"/>
      <c r="HI818" s="34"/>
      <c r="HJ818" s="34"/>
      <c r="HK818" s="34"/>
      <c r="HL818" s="34"/>
      <c r="HM818" s="34"/>
      <c r="HN818" s="34"/>
      <c r="HO818" s="34"/>
      <c r="HP818" s="34"/>
      <c r="HQ818" s="34"/>
      <c r="HR818" s="34"/>
      <c r="HS818" s="34"/>
      <c r="HT818" s="34"/>
      <c r="HU818" s="34"/>
      <c r="HV818" s="34"/>
      <c r="HW818" s="34"/>
      <c r="HX818" s="34"/>
      <c r="HY818" s="34"/>
      <c r="HZ818" s="34"/>
      <c r="IA818" s="34"/>
      <c r="IB818" s="34"/>
      <c r="IC818" s="34"/>
      <c r="ID818" s="34"/>
      <c r="IE818" s="34"/>
      <c r="IF818" s="34"/>
      <c r="IG818" s="34"/>
      <c r="IH818" s="34"/>
      <c r="II818" s="34"/>
      <c r="IJ818" s="34"/>
      <c r="IK818" s="34"/>
      <c r="IL818" s="34"/>
      <c r="IM818" s="34"/>
      <c r="IN818" s="34"/>
      <c r="IO818" s="34"/>
      <c r="IP818" s="34"/>
      <c r="IQ818" s="34"/>
      <c r="IR818" s="34"/>
      <c r="IS818" s="34"/>
      <c r="IT818" s="34"/>
      <c r="IU818" s="34"/>
    </row>
  </sheetData>
  <mergeCells count="25">
    <mergeCell ref="I6:I7"/>
    <mergeCell ref="J6:J7"/>
    <mergeCell ref="K6:K7"/>
    <mergeCell ref="R5:R7"/>
    <mergeCell ref="A1:R1"/>
    <mergeCell ref="A2:R2"/>
    <mergeCell ref="A3:R3"/>
    <mergeCell ref="A4:R4"/>
    <mergeCell ref="A5:A7"/>
    <mergeCell ref="B5:B7"/>
    <mergeCell ref="C5:C7"/>
    <mergeCell ref="D6:D7"/>
    <mergeCell ref="E6:G6"/>
    <mergeCell ref="H6:H7"/>
    <mergeCell ref="D5:H5"/>
    <mergeCell ref="I5:J5"/>
    <mergeCell ref="K5:L5"/>
    <mergeCell ref="L6:L7"/>
    <mergeCell ref="N6:N7"/>
    <mergeCell ref="P6:P7"/>
    <mergeCell ref="Q6:Q7"/>
    <mergeCell ref="M5:M7"/>
    <mergeCell ref="N5:O5"/>
    <mergeCell ref="P5:Q5"/>
    <mergeCell ref="O6:O7"/>
  </mergeCells>
  <phoneticPr fontId="4" type="noConversion"/>
  <printOptions horizontalCentered="1"/>
  <pageMargins left="0.19685039370078741" right="0.19685039370078741" top="0.31496062992125984" bottom="0.39370078740157483" header="0.51181102362204722" footer="0.27559055118110237"/>
  <pageSetup paperSize="9" scale="43" fitToHeight="0" orientation="landscape" r:id="rId1"/>
  <headerFooter alignWithMargins="0">
    <oddFooter>第 &amp;P 頁，共 &amp;N 頁</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DU213"/>
  <sheetViews>
    <sheetView topLeftCell="C182" zoomScale="70" zoomScaleNormal="70" workbookViewId="0">
      <selection activeCell="E186" sqref="E186"/>
    </sheetView>
  </sheetViews>
  <sheetFormatPr defaultColWidth="9" defaultRowHeight="16.2" outlineLevelRow="1" outlineLevelCol="2" x14ac:dyDescent="0.3"/>
  <cols>
    <col min="1" max="2" width="0" style="92" hidden="1" customWidth="1"/>
    <col min="3" max="3" width="15.77734375" style="92" customWidth="1"/>
    <col min="4" max="4" width="17" style="92" customWidth="1"/>
    <col min="5" max="5" width="35.44140625" style="92" customWidth="1"/>
    <col min="6" max="6" width="15.21875" style="92" customWidth="1"/>
    <col min="7" max="7" width="19.77734375" style="92" customWidth="1"/>
    <col min="8" max="10" width="19.77734375" style="92" customWidth="1" outlineLevel="2"/>
    <col min="11" max="11" width="18.77734375" style="92" customWidth="1" outlineLevel="2"/>
    <col min="12" max="12" width="11.109375" style="152" customWidth="1" outlineLevel="2"/>
    <col min="13" max="16384" width="9" style="92"/>
  </cols>
  <sheetData>
    <row r="1" spans="1:12" ht="17.399999999999999" customHeight="1" x14ac:dyDescent="0.3">
      <c r="A1" s="267" t="s">
        <v>564</v>
      </c>
      <c r="B1" s="267" t="s">
        <v>565</v>
      </c>
      <c r="C1" s="269" t="s">
        <v>567</v>
      </c>
      <c r="L1" s="92"/>
    </row>
    <row r="2" spans="1:12" ht="16.95" customHeight="1" x14ac:dyDescent="0.3">
      <c r="A2" s="271"/>
      <c r="B2" s="271"/>
      <c r="C2" s="272"/>
      <c r="D2" s="268" t="s">
        <v>569</v>
      </c>
      <c r="E2" s="268" t="s">
        <v>568</v>
      </c>
      <c r="F2" s="268" t="s">
        <v>566</v>
      </c>
      <c r="G2" s="263" t="s">
        <v>458</v>
      </c>
      <c r="H2" s="264" t="s">
        <v>459</v>
      </c>
      <c r="I2" s="264"/>
      <c r="J2" s="264"/>
      <c r="K2" s="265" t="s">
        <v>450</v>
      </c>
      <c r="L2" s="270" t="s">
        <v>570</v>
      </c>
    </row>
    <row r="3" spans="1:12" s="111" customFormat="1" ht="32.4" outlineLevel="1" x14ac:dyDescent="0.3">
      <c r="A3" s="100" t="s">
        <v>582</v>
      </c>
      <c r="B3" s="101" t="s">
        <v>585</v>
      </c>
      <c r="C3" s="133" t="s">
        <v>605</v>
      </c>
      <c r="D3" s="252" t="s">
        <v>824</v>
      </c>
      <c r="E3" s="103" t="s">
        <v>823</v>
      </c>
      <c r="F3" s="278" t="s">
        <v>415</v>
      </c>
      <c r="G3" s="131">
        <v>18195000</v>
      </c>
      <c r="H3" s="131">
        <v>18003782</v>
      </c>
      <c r="I3" s="131"/>
      <c r="J3" s="131"/>
      <c r="K3" s="230">
        <v>191218</v>
      </c>
      <c r="L3" s="132" t="s">
        <v>636</v>
      </c>
    </row>
    <row r="4" spans="1:12" s="111" customFormat="1" ht="32.4" outlineLevel="1" x14ac:dyDescent="0.3">
      <c r="A4" s="100" t="s">
        <v>582</v>
      </c>
      <c r="B4" s="101" t="s">
        <v>698</v>
      </c>
      <c r="C4" s="133" t="s">
        <v>605</v>
      </c>
      <c r="D4" s="252" t="s">
        <v>824</v>
      </c>
      <c r="E4" s="103" t="s">
        <v>825</v>
      </c>
      <c r="F4" s="278" t="s">
        <v>415</v>
      </c>
      <c r="G4" s="131">
        <v>24712000</v>
      </c>
      <c r="H4" s="131">
        <v>24542921</v>
      </c>
      <c r="I4" s="131"/>
      <c r="J4" s="131"/>
      <c r="K4" s="230">
        <v>169079</v>
      </c>
      <c r="L4" s="132" t="s">
        <v>615</v>
      </c>
    </row>
    <row r="5" spans="1:12" s="111" customFormat="1" ht="32.4" outlineLevel="1" x14ac:dyDescent="0.3">
      <c r="A5" s="137" t="s">
        <v>571</v>
      </c>
      <c r="B5" s="135" t="s">
        <v>714</v>
      </c>
      <c r="C5" s="137" t="s">
        <v>712</v>
      </c>
      <c r="D5" s="288" t="s">
        <v>445</v>
      </c>
      <c r="E5" s="105" t="s">
        <v>715</v>
      </c>
      <c r="F5" s="102" t="s">
        <v>146</v>
      </c>
      <c r="G5" s="285">
        <v>36000000</v>
      </c>
      <c r="H5" s="109">
        <v>36000000</v>
      </c>
      <c r="I5" s="109"/>
      <c r="J5" s="109"/>
      <c r="K5" s="230">
        <v>0</v>
      </c>
      <c r="L5" s="231"/>
    </row>
    <row r="6" spans="1:12" s="111" customFormat="1" ht="32.4" outlineLevel="1" x14ac:dyDescent="0.3">
      <c r="A6" s="100" t="s">
        <v>581</v>
      </c>
      <c r="B6" s="135" t="s">
        <v>644</v>
      </c>
      <c r="C6" s="137" t="s">
        <v>469</v>
      </c>
      <c r="D6" s="292" t="s">
        <v>646</v>
      </c>
      <c r="E6" s="234" t="s">
        <v>645</v>
      </c>
      <c r="F6" s="102" t="s">
        <v>146</v>
      </c>
      <c r="G6" s="285">
        <v>33581000</v>
      </c>
      <c r="H6" s="109">
        <v>33567697</v>
      </c>
      <c r="I6" s="109"/>
      <c r="J6" s="109"/>
      <c r="K6" s="230">
        <v>13303</v>
      </c>
      <c r="L6" s="231"/>
    </row>
    <row r="7" spans="1:12" s="111" customFormat="1" ht="32.4" outlineLevel="1" x14ac:dyDescent="0.3">
      <c r="A7" s="137" t="s">
        <v>578</v>
      </c>
      <c r="B7" s="135" t="s">
        <v>587</v>
      </c>
      <c r="C7" s="137" t="s">
        <v>469</v>
      </c>
      <c r="D7" s="291" t="s">
        <v>646</v>
      </c>
      <c r="E7" s="105" t="s">
        <v>681</v>
      </c>
      <c r="F7" s="102" t="s">
        <v>146</v>
      </c>
      <c r="G7" s="285">
        <v>64989000</v>
      </c>
      <c r="H7" s="109">
        <v>64989000</v>
      </c>
      <c r="I7" s="109"/>
      <c r="J7" s="109"/>
      <c r="K7" s="230">
        <v>0</v>
      </c>
      <c r="L7" s="231"/>
    </row>
    <row r="8" spans="1:12" s="111" customFormat="1" ht="32.4" outlineLevel="1" x14ac:dyDescent="0.3">
      <c r="A8" s="100" t="s">
        <v>581</v>
      </c>
      <c r="B8" s="101" t="s">
        <v>586</v>
      </c>
      <c r="C8" s="137" t="s">
        <v>637</v>
      </c>
      <c r="D8" s="291" t="s">
        <v>641</v>
      </c>
      <c r="E8" s="105" t="s">
        <v>640</v>
      </c>
      <c r="F8" s="102" t="s">
        <v>146</v>
      </c>
      <c r="G8" s="285">
        <v>115044000</v>
      </c>
      <c r="H8" s="109">
        <v>115039170</v>
      </c>
      <c r="I8" s="109"/>
      <c r="J8" s="109"/>
      <c r="K8" s="230">
        <v>4830</v>
      </c>
      <c r="L8" s="231"/>
    </row>
    <row r="9" spans="1:12" s="111" customFormat="1" ht="32.4" outlineLevel="1" x14ac:dyDescent="0.3">
      <c r="A9" s="100" t="s">
        <v>576</v>
      </c>
      <c r="B9" s="101" t="s">
        <v>596</v>
      </c>
      <c r="C9" s="137" t="s">
        <v>616</v>
      </c>
      <c r="D9" s="291" t="s">
        <v>667</v>
      </c>
      <c r="E9" s="105" t="s">
        <v>666</v>
      </c>
      <c r="F9" s="102" t="s">
        <v>146</v>
      </c>
      <c r="G9" s="285">
        <v>47153000</v>
      </c>
      <c r="H9" s="109">
        <v>47107932</v>
      </c>
      <c r="I9" s="109"/>
      <c r="J9" s="109"/>
      <c r="K9" s="230">
        <v>45068</v>
      </c>
      <c r="L9" s="231"/>
    </row>
    <row r="10" spans="1:12" s="111" customFormat="1" ht="32.4" outlineLevel="1" x14ac:dyDescent="0.3">
      <c r="A10" s="137" t="s">
        <v>582</v>
      </c>
      <c r="B10" s="135" t="s">
        <v>692</v>
      </c>
      <c r="C10" s="137" t="s">
        <v>469</v>
      </c>
      <c r="D10" s="291" t="s">
        <v>694</v>
      </c>
      <c r="E10" s="105" t="s">
        <v>693</v>
      </c>
      <c r="F10" s="102" t="s">
        <v>146</v>
      </c>
      <c r="G10" s="285">
        <v>80284000</v>
      </c>
      <c r="H10" s="109">
        <v>80282086</v>
      </c>
      <c r="I10" s="109"/>
      <c r="J10" s="109"/>
      <c r="K10" s="230">
        <v>1914</v>
      </c>
      <c r="L10" s="231"/>
    </row>
    <row r="11" spans="1:12" s="111" customFormat="1" ht="32.4" outlineLevel="1" x14ac:dyDescent="0.3">
      <c r="A11" s="137" t="s">
        <v>582</v>
      </c>
      <c r="B11" s="135" t="s">
        <v>692</v>
      </c>
      <c r="C11" s="137" t="s">
        <v>469</v>
      </c>
      <c r="D11" s="291" t="s">
        <v>694</v>
      </c>
      <c r="E11" s="105" t="s">
        <v>695</v>
      </c>
      <c r="F11" s="102" t="s">
        <v>146</v>
      </c>
      <c r="G11" s="285">
        <v>21804000</v>
      </c>
      <c r="H11" s="109">
        <v>21804000</v>
      </c>
      <c r="I11" s="109"/>
      <c r="J11" s="109"/>
      <c r="K11" s="230">
        <v>0</v>
      </c>
      <c r="L11" s="231"/>
    </row>
    <row r="12" spans="1:12" s="111" customFormat="1" ht="32.4" outlineLevel="1" x14ac:dyDescent="0.3">
      <c r="A12" s="137" t="s">
        <v>582</v>
      </c>
      <c r="B12" s="135" t="s">
        <v>698</v>
      </c>
      <c r="C12" s="137" t="s">
        <v>469</v>
      </c>
      <c r="D12" s="104" t="s">
        <v>700</v>
      </c>
      <c r="E12" s="105" t="s">
        <v>699</v>
      </c>
      <c r="F12" s="102" t="s">
        <v>146</v>
      </c>
      <c r="G12" s="285">
        <v>29539000</v>
      </c>
      <c r="H12" s="109">
        <v>29501765</v>
      </c>
      <c r="I12" s="109"/>
      <c r="J12" s="109"/>
      <c r="K12" s="230">
        <f>G12-H12</f>
        <v>37235</v>
      </c>
      <c r="L12" s="231"/>
    </row>
    <row r="13" spans="1:12" s="111" customFormat="1" ht="32.4" outlineLevel="1" x14ac:dyDescent="0.3">
      <c r="A13" s="137" t="s">
        <v>582</v>
      </c>
      <c r="B13" s="101" t="s">
        <v>595</v>
      </c>
      <c r="C13" s="137" t="s">
        <v>469</v>
      </c>
      <c r="D13" s="138" t="s">
        <v>700</v>
      </c>
      <c r="E13" s="105" t="s">
        <v>705</v>
      </c>
      <c r="F13" s="102" t="s">
        <v>146</v>
      </c>
      <c r="G13" s="285">
        <v>67345000</v>
      </c>
      <c r="H13" s="109">
        <v>67290197</v>
      </c>
      <c r="I13" s="109"/>
      <c r="J13" s="109"/>
      <c r="K13" s="230">
        <v>54803</v>
      </c>
      <c r="L13" s="231"/>
    </row>
    <row r="14" spans="1:12" s="111" customFormat="1" ht="32.4" outlineLevel="1" x14ac:dyDescent="0.3">
      <c r="A14" s="137" t="s">
        <v>582</v>
      </c>
      <c r="B14" s="101" t="s">
        <v>692</v>
      </c>
      <c r="C14" s="137" t="s">
        <v>469</v>
      </c>
      <c r="D14" s="104" t="s">
        <v>700</v>
      </c>
      <c r="E14" s="105" t="s">
        <v>706</v>
      </c>
      <c r="F14" s="102" t="s">
        <v>146</v>
      </c>
      <c r="G14" s="285">
        <v>114721000</v>
      </c>
      <c r="H14" s="109">
        <v>114463864</v>
      </c>
      <c r="I14" s="109"/>
      <c r="J14" s="109"/>
      <c r="K14" s="230">
        <v>257136</v>
      </c>
      <c r="L14" s="231"/>
    </row>
    <row r="15" spans="1:12" s="111" customFormat="1" ht="32.4" outlineLevel="1" x14ac:dyDescent="0.3">
      <c r="A15" s="137" t="s">
        <v>582</v>
      </c>
      <c r="B15" s="135" t="s">
        <v>585</v>
      </c>
      <c r="C15" s="137" t="s">
        <v>469</v>
      </c>
      <c r="D15" s="138" t="s">
        <v>700</v>
      </c>
      <c r="E15" s="105" t="s">
        <v>710</v>
      </c>
      <c r="F15" s="102" t="s">
        <v>146</v>
      </c>
      <c r="G15" s="285">
        <v>143308000</v>
      </c>
      <c r="H15" s="109">
        <v>143280941</v>
      </c>
      <c r="I15" s="109"/>
      <c r="J15" s="109"/>
      <c r="K15" s="230">
        <v>27059</v>
      </c>
      <c r="L15" s="231"/>
    </row>
    <row r="16" spans="1:12" s="111" customFormat="1" ht="32.4" outlineLevel="1" x14ac:dyDescent="0.3">
      <c r="A16" s="137" t="s">
        <v>582</v>
      </c>
      <c r="B16" s="135" t="s">
        <v>698</v>
      </c>
      <c r="C16" s="137" t="s">
        <v>469</v>
      </c>
      <c r="D16" s="138" t="s">
        <v>700</v>
      </c>
      <c r="E16" s="105" t="s">
        <v>711</v>
      </c>
      <c r="F16" s="102" t="s">
        <v>146</v>
      </c>
      <c r="G16" s="285">
        <v>46155000</v>
      </c>
      <c r="H16" s="109">
        <v>45831955</v>
      </c>
      <c r="I16" s="109"/>
      <c r="J16" s="109"/>
      <c r="K16" s="230">
        <v>323045</v>
      </c>
      <c r="L16" s="231"/>
    </row>
    <row r="17" spans="1:12" s="111" customFormat="1" ht="32.4" outlineLevel="1" x14ac:dyDescent="0.3">
      <c r="A17" s="106" t="s">
        <v>575</v>
      </c>
      <c r="B17" s="107" t="s">
        <v>583</v>
      </c>
      <c r="C17" s="108" t="s">
        <v>469</v>
      </c>
      <c r="D17" s="104" t="s">
        <v>634</v>
      </c>
      <c r="E17" s="103" t="s">
        <v>633</v>
      </c>
      <c r="F17" s="277" t="s">
        <v>873</v>
      </c>
      <c r="G17" s="112">
        <v>54396000</v>
      </c>
      <c r="H17" s="229">
        <v>54396000</v>
      </c>
      <c r="I17" s="229"/>
      <c r="J17" s="229"/>
      <c r="K17" s="230">
        <v>0</v>
      </c>
      <c r="L17" s="231"/>
    </row>
    <row r="18" spans="1:12" s="111" customFormat="1" ht="32.4" outlineLevel="1" x14ac:dyDescent="0.3">
      <c r="A18" s="100" t="s">
        <v>576</v>
      </c>
      <c r="B18" s="101" t="s">
        <v>596</v>
      </c>
      <c r="C18" s="137" t="s">
        <v>616</v>
      </c>
      <c r="D18" s="104" t="s">
        <v>650</v>
      </c>
      <c r="E18" s="105" t="s">
        <v>649</v>
      </c>
      <c r="F18" s="102" t="s">
        <v>146</v>
      </c>
      <c r="G18" s="285">
        <v>110883000</v>
      </c>
      <c r="H18" s="109">
        <v>110883000</v>
      </c>
      <c r="I18" s="109"/>
      <c r="J18" s="109"/>
      <c r="K18" s="230">
        <v>0</v>
      </c>
      <c r="L18" s="231"/>
    </row>
    <row r="19" spans="1:12" s="111" customFormat="1" ht="32.4" outlineLevel="1" x14ac:dyDescent="0.3">
      <c r="A19" s="100" t="s">
        <v>578</v>
      </c>
      <c r="B19" s="101" t="s">
        <v>590</v>
      </c>
      <c r="C19" s="137" t="s">
        <v>616</v>
      </c>
      <c r="D19" s="104" t="s">
        <v>650</v>
      </c>
      <c r="E19" s="105" t="s">
        <v>671</v>
      </c>
      <c r="F19" s="102" t="s">
        <v>146</v>
      </c>
      <c r="G19" s="285">
        <v>125359000</v>
      </c>
      <c r="H19" s="109">
        <v>125359000</v>
      </c>
      <c r="I19" s="109"/>
      <c r="J19" s="109"/>
      <c r="K19" s="230">
        <v>0</v>
      </c>
      <c r="L19" s="231"/>
    </row>
    <row r="20" spans="1:12" s="111" customFormat="1" ht="32.4" outlineLevel="1" x14ac:dyDescent="0.3">
      <c r="A20" s="137" t="s">
        <v>578</v>
      </c>
      <c r="B20" s="135" t="s">
        <v>589</v>
      </c>
      <c r="C20" s="137" t="s">
        <v>469</v>
      </c>
      <c r="D20" s="104" t="s">
        <v>650</v>
      </c>
      <c r="E20" s="105" t="s">
        <v>679</v>
      </c>
      <c r="F20" s="102" t="s">
        <v>146</v>
      </c>
      <c r="G20" s="285">
        <v>66146000</v>
      </c>
      <c r="H20" s="109">
        <v>66146000</v>
      </c>
      <c r="I20" s="109"/>
      <c r="J20" s="109"/>
      <c r="K20" s="230">
        <v>0</v>
      </c>
      <c r="L20" s="231"/>
    </row>
    <row r="21" spans="1:12" s="111" customFormat="1" ht="32.4" outlineLevel="1" x14ac:dyDescent="0.3">
      <c r="A21" s="137" t="s">
        <v>582</v>
      </c>
      <c r="B21" s="135" t="s">
        <v>597</v>
      </c>
      <c r="C21" s="137" t="s">
        <v>469</v>
      </c>
      <c r="D21" s="104" t="s">
        <v>697</v>
      </c>
      <c r="E21" s="105" t="s">
        <v>696</v>
      </c>
      <c r="F21" s="102" t="s">
        <v>146</v>
      </c>
      <c r="G21" s="285">
        <v>247200000</v>
      </c>
      <c r="H21" s="109">
        <v>247200000</v>
      </c>
      <c r="I21" s="109"/>
      <c r="J21" s="109"/>
      <c r="K21" s="230">
        <v>0</v>
      </c>
      <c r="L21" s="231"/>
    </row>
    <row r="22" spans="1:12" s="111" customFormat="1" ht="32.4" outlineLevel="1" x14ac:dyDescent="0.3">
      <c r="A22" s="237" t="s">
        <v>582</v>
      </c>
      <c r="B22" s="238" t="s">
        <v>597</v>
      </c>
      <c r="C22" s="237" t="s">
        <v>469</v>
      </c>
      <c r="D22" s="241" t="s">
        <v>697</v>
      </c>
      <c r="E22" s="240" t="s">
        <v>879</v>
      </c>
      <c r="F22" s="239" t="s">
        <v>146</v>
      </c>
      <c r="G22" s="285">
        <v>7421000</v>
      </c>
      <c r="H22" s="109">
        <v>7421000</v>
      </c>
      <c r="I22" s="109"/>
      <c r="J22" s="109"/>
      <c r="K22" s="230">
        <v>0</v>
      </c>
      <c r="L22" s="231"/>
    </row>
    <row r="23" spans="1:12" s="111" customFormat="1" ht="32.4" outlineLevel="1" x14ac:dyDescent="0.3">
      <c r="A23" s="137" t="s">
        <v>582</v>
      </c>
      <c r="B23" s="135" t="s">
        <v>597</v>
      </c>
      <c r="C23" s="137" t="s">
        <v>469</v>
      </c>
      <c r="D23" s="104" t="s">
        <v>702</v>
      </c>
      <c r="E23" s="105" t="s">
        <v>701</v>
      </c>
      <c r="F23" s="102" t="s">
        <v>146</v>
      </c>
      <c r="G23" s="109">
        <v>190317000</v>
      </c>
      <c r="H23" s="109">
        <v>190317000</v>
      </c>
      <c r="I23" s="109"/>
      <c r="J23" s="109"/>
      <c r="K23" s="230">
        <v>0</v>
      </c>
      <c r="L23" s="231"/>
    </row>
    <row r="24" spans="1:12" s="111" customFormat="1" ht="32.4" outlineLevel="1" x14ac:dyDescent="0.3">
      <c r="A24" s="137" t="s">
        <v>582</v>
      </c>
      <c r="B24" s="135" t="s">
        <v>597</v>
      </c>
      <c r="C24" s="137" t="s">
        <v>469</v>
      </c>
      <c r="D24" s="104" t="s">
        <v>702</v>
      </c>
      <c r="E24" s="105" t="s">
        <v>703</v>
      </c>
      <c r="F24" s="102" t="s">
        <v>146</v>
      </c>
      <c r="G24" s="109">
        <v>55541000</v>
      </c>
      <c r="H24" s="109">
        <v>55541000</v>
      </c>
      <c r="I24" s="109"/>
      <c r="J24" s="109"/>
      <c r="K24" s="230">
        <v>0</v>
      </c>
      <c r="L24" s="231"/>
    </row>
    <row r="25" spans="1:12" s="111" customFormat="1" ht="32.4" outlineLevel="1" x14ac:dyDescent="0.3">
      <c r="A25" s="137" t="s">
        <v>582</v>
      </c>
      <c r="B25" s="135" t="s">
        <v>597</v>
      </c>
      <c r="C25" s="137" t="s">
        <v>469</v>
      </c>
      <c r="D25" s="104" t="s">
        <v>702</v>
      </c>
      <c r="E25" s="105" t="s">
        <v>704</v>
      </c>
      <c r="F25" s="102" t="s">
        <v>146</v>
      </c>
      <c r="G25" s="109">
        <v>76335000</v>
      </c>
      <c r="H25" s="109">
        <v>76335000</v>
      </c>
      <c r="I25" s="109"/>
      <c r="J25" s="109"/>
      <c r="K25" s="230">
        <v>0</v>
      </c>
      <c r="L25" s="231"/>
    </row>
    <row r="26" spans="1:12" s="111" customFormat="1" ht="32.4" outlineLevel="1" x14ac:dyDescent="0.3">
      <c r="A26" s="137" t="s">
        <v>582</v>
      </c>
      <c r="B26" s="135" t="s">
        <v>595</v>
      </c>
      <c r="C26" s="137" t="s">
        <v>469</v>
      </c>
      <c r="D26" s="138" t="s">
        <v>702</v>
      </c>
      <c r="E26" s="105" t="s">
        <v>707</v>
      </c>
      <c r="F26" s="102" t="s">
        <v>146</v>
      </c>
      <c r="G26" s="109">
        <v>30422000</v>
      </c>
      <c r="H26" s="109">
        <v>30422000</v>
      </c>
      <c r="I26" s="109"/>
      <c r="J26" s="109"/>
      <c r="K26" s="230">
        <v>0</v>
      </c>
      <c r="L26" s="231"/>
    </row>
    <row r="27" spans="1:12" s="111" customFormat="1" ht="32.4" outlineLevel="1" x14ac:dyDescent="0.3">
      <c r="A27" s="100" t="s">
        <v>581</v>
      </c>
      <c r="B27" s="100" t="s">
        <v>592</v>
      </c>
      <c r="C27" s="137" t="s">
        <v>637</v>
      </c>
      <c r="D27" s="104" t="s">
        <v>639</v>
      </c>
      <c r="E27" s="105" t="s">
        <v>638</v>
      </c>
      <c r="F27" s="277" t="s">
        <v>443</v>
      </c>
      <c r="G27" s="109">
        <v>131733000</v>
      </c>
      <c r="H27" s="109">
        <v>131667261</v>
      </c>
      <c r="I27" s="109"/>
      <c r="J27" s="109"/>
      <c r="K27" s="230">
        <v>65739</v>
      </c>
      <c r="L27" s="231"/>
    </row>
    <row r="28" spans="1:12" s="111" customFormat="1" ht="32.4" outlineLevel="1" x14ac:dyDescent="0.3">
      <c r="A28" s="100" t="s">
        <v>571</v>
      </c>
      <c r="B28" s="101" t="s">
        <v>584</v>
      </c>
      <c r="C28" s="137" t="s">
        <v>616</v>
      </c>
      <c r="D28" s="104" t="s">
        <v>648</v>
      </c>
      <c r="E28" s="105" t="s">
        <v>647</v>
      </c>
      <c r="F28" s="102" t="s">
        <v>146</v>
      </c>
      <c r="G28" s="109">
        <v>68678000</v>
      </c>
      <c r="H28" s="109">
        <v>68678000</v>
      </c>
      <c r="I28" s="109"/>
      <c r="J28" s="109"/>
      <c r="K28" s="230">
        <v>0</v>
      </c>
      <c r="L28" s="231"/>
    </row>
    <row r="29" spans="1:12" s="111" customFormat="1" ht="32.4" outlineLevel="1" x14ac:dyDescent="0.3">
      <c r="A29" s="137" t="s">
        <v>578</v>
      </c>
      <c r="B29" s="135" t="s">
        <v>580</v>
      </c>
      <c r="C29" s="137" t="s">
        <v>469</v>
      </c>
      <c r="D29" s="104" t="s">
        <v>684</v>
      </c>
      <c r="E29" s="105" t="s">
        <v>683</v>
      </c>
      <c r="F29" s="102" t="s">
        <v>146</v>
      </c>
      <c r="G29" s="109">
        <v>2249000</v>
      </c>
      <c r="H29" s="109">
        <v>2249000</v>
      </c>
      <c r="I29" s="109"/>
      <c r="J29" s="109"/>
      <c r="K29" s="230">
        <v>0</v>
      </c>
      <c r="L29" s="231"/>
    </row>
    <row r="30" spans="1:12" s="111" customFormat="1" ht="32.4" outlineLevel="1" x14ac:dyDescent="0.3">
      <c r="A30" s="137" t="s">
        <v>578</v>
      </c>
      <c r="B30" s="135" t="s">
        <v>579</v>
      </c>
      <c r="C30" s="137" t="s">
        <v>469</v>
      </c>
      <c r="D30" s="104" t="s">
        <v>688</v>
      </c>
      <c r="E30" s="105" t="s">
        <v>687</v>
      </c>
      <c r="F30" s="102" t="s">
        <v>146</v>
      </c>
      <c r="G30" s="109">
        <v>101852000</v>
      </c>
      <c r="H30" s="109">
        <v>101852000</v>
      </c>
      <c r="I30" s="109"/>
      <c r="J30" s="109"/>
      <c r="K30" s="230">
        <v>0</v>
      </c>
      <c r="L30" s="231"/>
    </row>
    <row r="31" spans="1:12" s="111" customFormat="1" ht="32.4" outlineLevel="1" x14ac:dyDescent="0.3">
      <c r="A31" s="100" t="s">
        <v>576</v>
      </c>
      <c r="B31" s="101" t="s">
        <v>588</v>
      </c>
      <c r="C31" s="137" t="s">
        <v>616</v>
      </c>
      <c r="D31" s="289" t="s">
        <v>886</v>
      </c>
      <c r="E31" s="105" t="s">
        <v>653</v>
      </c>
      <c r="F31" s="102" t="s">
        <v>146</v>
      </c>
      <c r="G31" s="109">
        <v>971957000</v>
      </c>
      <c r="H31" s="126">
        <v>967920975</v>
      </c>
      <c r="I31" s="126"/>
      <c r="J31" s="126"/>
      <c r="K31" s="230">
        <v>4036025</v>
      </c>
      <c r="L31" s="231"/>
    </row>
    <row r="32" spans="1:12" s="111" customFormat="1" ht="32.4" outlineLevel="1" x14ac:dyDescent="0.3">
      <c r="A32" s="108" t="s">
        <v>571</v>
      </c>
      <c r="B32" s="120" t="s">
        <v>573</v>
      </c>
      <c r="C32" s="108" t="s">
        <v>469</v>
      </c>
      <c r="D32" s="290" t="s">
        <v>60</v>
      </c>
      <c r="E32" s="122" t="s">
        <v>625</v>
      </c>
      <c r="F32" s="277" t="s">
        <v>873</v>
      </c>
      <c r="G32" s="110">
        <v>42291000</v>
      </c>
      <c r="H32" s="229">
        <v>42289198</v>
      </c>
      <c r="I32" s="229"/>
      <c r="J32" s="229"/>
      <c r="K32" s="230">
        <v>1802</v>
      </c>
      <c r="L32" s="231"/>
    </row>
    <row r="33" spans="1:12" s="111" customFormat="1" ht="32.4" outlineLevel="1" x14ac:dyDescent="0.3">
      <c r="A33" s="100" t="s">
        <v>581</v>
      </c>
      <c r="B33" s="100" t="s">
        <v>586</v>
      </c>
      <c r="C33" s="137" t="s">
        <v>637</v>
      </c>
      <c r="D33" s="290" t="s">
        <v>60</v>
      </c>
      <c r="E33" s="286" t="s">
        <v>877</v>
      </c>
      <c r="F33" s="102" t="s">
        <v>146</v>
      </c>
      <c r="G33" s="109">
        <v>2024372000</v>
      </c>
      <c r="H33" s="109">
        <v>2024372000</v>
      </c>
      <c r="I33" s="109"/>
      <c r="J33" s="109"/>
      <c r="K33" s="230">
        <v>0</v>
      </c>
      <c r="L33" s="231"/>
    </row>
    <row r="34" spans="1:12" s="111" customFormat="1" ht="32.4" outlineLevel="1" x14ac:dyDescent="0.3">
      <c r="A34" s="235" t="s">
        <v>576</v>
      </c>
      <c r="B34" s="281" t="s">
        <v>588</v>
      </c>
      <c r="C34" s="137" t="s">
        <v>616</v>
      </c>
      <c r="D34" s="290" t="s">
        <v>60</v>
      </c>
      <c r="E34" s="105" t="s">
        <v>660</v>
      </c>
      <c r="F34" s="102" t="s">
        <v>146</v>
      </c>
      <c r="G34" s="109">
        <v>578467000</v>
      </c>
      <c r="H34" s="109">
        <v>576483822</v>
      </c>
      <c r="I34" s="109"/>
      <c r="J34" s="109"/>
      <c r="K34" s="230">
        <f>G34-H34</f>
        <v>1983178</v>
      </c>
      <c r="L34" s="231"/>
    </row>
    <row r="35" spans="1:12" s="111" customFormat="1" ht="32.4" outlineLevel="1" x14ac:dyDescent="0.3">
      <c r="A35" s="137" t="s">
        <v>571</v>
      </c>
      <c r="B35" s="135" t="s">
        <v>572</v>
      </c>
      <c r="C35" s="137" t="s">
        <v>712</v>
      </c>
      <c r="D35" s="290" t="s">
        <v>63</v>
      </c>
      <c r="E35" s="105" t="s">
        <v>713</v>
      </c>
      <c r="F35" s="102" t="s">
        <v>146</v>
      </c>
      <c r="G35" s="109">
        <v>122953000</v>
      </c>
      <c r="H35" s="109">
        <v>122927968</v>
      </c>
      <c r="I35" s="109"/>
      <c r="J35" s="109"/>
      <c r="K35" s="230">
        <v>25032</v>
      </c>
      <c r="L35" s="231"/>
    </row>
    <row r="36" spans="1:12" s="111" customFormat="1" ht="32.4" outlineLevel="1" x14ac:dyDescent="0.3">
      <c r="A36" s="137" t="s">
        <v>578</v>
      </c>
      <c r="B36" s="134" t="s">
        <v>606</v>
      </c>
      <c r="C36" s="137" t="s">
        <v>469</v>
      </c>
      <c r="D36" s="290" t="s">
        <v>70</v>
      </c>
      <c r="E36" s="105" t="s">
        <v>723</v>
      </c>
      <c r="F36" s="102" t="s">
        <v>146</v>
      </c>
      <c r="G36" s="109">
        <v>30000000</v>
      </c>
      <c r="H36" s="109">
        <v>30000000</v>
      </c>
      <c r="I36" s="109"/>
      <c r="J36" s="109"/>
      <c r="K36" s="230">
        <v>0</v>
      </c>
      <c r="L36" s="231"/>
    </row>
    <row r="37" spans="1:12" s="111" customFormat="1" ht="32.4" outlineLevel="1" x14ac:dyDescent="0.3">
      <c r="A37" s="100" t="s">
        <v>581</v>
      </c>
      <c r="B37" s="100" t="s">
        <v>599</v>
      </c>
      <c r="C37" s="137" t="s">
        <v>616</v>
      </c>
      <c r="D37" s="104" t="s">
        <v>643</v>
      </c>
      <c r="E37" s="105" t="s">
        <v>642</v>
      </c>
      <c r="F37" s="102" t="s">
        <v>146</v>
      </c>
      <c r="G37" s="109">
        <v>34011000</v>
      </c>
      <c r="H37" s="109">
        <v>34011000</v>
      </c>
      <c r="I37" s="109"/>
      <c r="J37" s="109"/>
      <c r="K37" s="230">
        <v>0</v>
      </c>
      <c r="L37" s="231"/>
    </row>
    <row r="38" spans="1:12" s="111" customFormat="1" ht="32.4" outlineLevel="1" x14ac:dyDescent="0.3">
      <c r="A38" s="137" t="s">
        <v>578</v>
      </c>
      <c r="B38" s="135" t="s">
        <v>606</v>
      </c>
      <c r="C38" s="137" t="s">
        <v>469</v>
      </c>
      <c r="D38" s="104" t="s">
        <v>643</v>
      </c>
      <c r="E38" s="105" t="s">
        <v>682</v>
      </c>
      <c r="F38" s="102" t="s">
        <v>146</v>
      </c>
      <c r="G38" s="109">
        <v>8932000</v>
      </c>
      <c r="H38" s="109">
        <v>8926363</v>
      </c>
      <c r="I38" s="109"/>
      <c r="J38" s="109"/>
      <c r="K38" s="230">
        <v>5637</v>
      </c>
      <c r="L38" s="231"/>
    </row>
    <row r="39" spans="1:12" s="111" customFormat="1" ht="32.4" outlineLevel="1" x14ac:dyDescent="0.3">
      <c r="A39" s="108" t="s">
        <v>571</v>
      </c>
      <c r="B39" s="120" t="s">
        <v>574</v>
      </c>
      <c r="C39" s="108" t="s">
        <v>469</v>
      </c>
      <c r="D39" s="104" t="s">
        <v>89</v>
      </c>
      <c r="E39" s="122" t="s">
        <v>619</v>
      </c>
      <c r="F39" s="277" t="s">
        <v>873</v>
      </c>
      <c r="G39" s="110">
        <v>4643000</v>
      </c>
      <c r="H39" s="229">
        <v>4643000</v>
      </c>
      <c r="I39" s="229"/>
      <c r="J39" s="229"/>
      <c r="K39" s="230">
        <v>0</v>
      </c>
      <c r="L39" s="231"/>
    </row>
    <row r="40" spans="1:12" s="111" customFormat="1" ht="32.4" outlineLevel="1" x14ac:dyDescent="0.3">
      <c r="A40" s="108" t="s">
        <v>571</v>
      </c>
      <c r="B40" s="120" t="s">
        <v>574</v>
      </c>
      <c r="C40" s="108" t="s">
        <v>469</v>
      </c>
      <c r="D40" s="104" t="s">
        <v>89</v>
      </c>
      <c r="E40" s="122" t="s">
        <v>622</v>
      </c>
      <c r="F40" s="277" t="s">
        <v>873</v>
      </c>
      <c r="G40" s="110">
        <v>18641000</v>
      </c>
      <c r="H40" s="229">
        <v>18641000</v>
      </c>
      <c r="I40" s="229"/>
      <c r="J40" s="229"/>
      <c r="K40" s="230">
        <v>0</v>
      </c>
      <c r="L40" s="231"/>
    </row>
    <row r="41" spans="1:12" s="111" customFormat="1" ht="32.4" outlineLevel="1" x14ac:dyDescent="0.3">
      <c r="A41" s="108" t="s">
        <v>581</v>
      </c>
      <c r="B41" s="121" t="s">
        <v>626</v>
      </c>
      <c r="C41" s="108" t="s">
        <v>469</v>
      </c>
      <c r="D41" s="104" t="s">
        <v>628</v>
      </c>
      <c r="E41" s="122" t="s">
        <v>627</v>
      </c>
      <c r="F41" s="277" t="s">
        <v>873</v>
      </c>
      <c r="G41" s="110">
        <v>19547000</v>
      </c>
      <c r="H41" s="229">
        <v>19547000</v>
      </c>
      <c r="I41" s="229"/>
      <c r="J41" s="229"/>
      <c r="K41" s="230">
        <v>0</v>
      </c>
      <c r="L41" s="231"/>
    </row>
    <row r="42" spans="1:12" s="111" customFormat="1" ht="32.4" outlineLevel="1" x14ac:dyDescent="0.3">
      <c r="A42" s="108" t="s">
        <v>571</v>
      </c>
      <c r="B42" s="121" t="s">
        <v>574</v>
      </c>
      <c r="C42" s="108" t="s">
        <v>469</v>
      </c>
      <c r="D42" s="104" t="s">
        <v>628</v>
      </c>
      <c r="E42" s="122" t="s">
        <v>629</v>
      </c>
      <c r="F42" s="277" t="s">
        <v>873</v>
      </c>
      <c r="G42" s="110">
        <v>93247000</v>
      </c>
      <c r="H42" s="229">
        <v>93247000</v>
      </c>
      <c r="I42" s="229"/>
      <c r="J42" s="229"/>
      <c r="K42" s="230">
        <v>0</v>
      </c>
      <c r="L42" s="231"/>
    </row>
    <row r="43" spans="1:12" s="111" customFormat="1" ht="32.4" outlineLevel="1" x14ac:dyDescent="0.3">
      <c r="A43" s="137" t="s">
        <v>581</v>
      </c>
      <c r="B43" s="135" t="s">
        <v>586</v>
      </c>
      <c r="C43" s="137" t="s">
        <v>469</v>
      </c>
      <c r="D43" s="138" t="s">
        <v>719</v>
      </c>
      <c r="E43" s="105" t="s">
        <v>718</v>
      </c>
      <c r="F43" s="102" t="s">
        <v>146</v>
      </c>
      <c r="G43" s="109">
        <v>99322000</v>
      </c>
      <c r="H43" s="109">
        <v>99320585</v>
      </c>
      <c r="I43" s="109"/>
      <c r="J43" s="109"/>
      <c r="K43" s="230">
        <v>1415</v>
      </c>
      <c r="L43" s="231"/>
    </row>
    <row r="44" spans="1:12" s="111" customFormat="1" ht="32.4" outlineLevel="1" x14ac:dyDescent="0.3">
      <c r="A44" s="100" t="s">
        <v>576</v>
      </c>
      <c r="B44" s="101" t="s">
        <v>577</v>
      </c>
      <c r="C44" s="137" t="s">
        <v>616</v>
      </c>
      <c r="D44" s="104" t="s">
        <v>652</v>
      </c>
      <c r="E44" s="105" t="s">
        <v>651</v>
      </c>
      <c r="F44" s="102" t="s">
        <v>146</v>
      </c>
      <c r="G44" s="109">
        <v>111098000</v>
      </c>
      <c r="H44" s="109">
        <v>111057332</v>
      </c>
      <c r="I44" s="109"/>
      <c r="J44" s="109"/>
      <c r="K44" s="230">
        <v>40668</v>
      </c>
      <c r="L44" s="231"/>
    </row>
    <row r="45" spans="1:12" s="111" customFormat="1" ht="32.4" outlineLevel="1" x14ac:dyDescent="0.3">
      <c r="A45" s="137" t="s">
        <v>576</v>
      </c>
      <c r="B45" s="134" t="s">
        <v>594</v>
      </c>
      <c r="C45" s="137" t="s">
        <v>616</v>
      </c>
      <c r="D45" s="138" t="s">
        <v>652</v>
      </c>
      <c r="E45" s="105" t="s">
        <v>654</v>
      </c>
      <c r="F45" s="102" t="s">
        <v>146</v>
      </c>
      <c r="G45" s="109">
        <v>18695000</v>
      </c>
      <c r="H45" s="109">
        <v>18685412</v>
      </c>
      <c r="I45" s="109"/>
      <c r="J45" s="109"/>
      <c r="K45" s="230">
        <v>9588</v>
      </c>
      <c r="L45" s="231"/>
    </row>
    <row r="46" spans="1:12" s="111" customFormat="1" ht="32.4" outlineLevel="1" x14ac:dyDescent="0.3">
      <c r="A46" s="137" t="s">
        <v>576</v>
      </c>
      <c r="B46" s="134" t="s">
        <v>600</v>
      </c>
      <c r="C46" s="137" t="s">
        <v>616</v>
      </c>
      <c r="D46" s="138" t="s">
        <v>652</v>
      </c>
      <c r="E46" s="105" t="s">
        <v>661</v>
      </c>
      <c r="F46" s="102" t="s">
        <v>146</v>
      </c>
      <c r="G46" s="109">
        <v>80220000</v>
      </c>
      <c r="H46" s="109">
        <v>80211315</v>
      </c>
      <c r="I46" s="109"/>
      <c r="J46" s="109"/>
      <c r="K46" s="230">
        <v>8685</v>
      </c>
      <c r="L46" s="231"/>
    </row>
    <row r="47" spans="1:12" s="111" customFormat="1" ht="32.4" outlineLevel="1" x14ac:dyDescent="0.3">
      <c r="A47" s="100" t="s">
        <v>576</v>
      </c>
      <c r="B47" s="101" t="s">
        <v>662</v>
      </c>
      <c r="C47" s="137" t="s">
        <v>616</v>
      </c>
      <c r="D47" s="104" t="s">
        <v>652</v>
      </c>
      <c r="E47" s="236" t="s">
        <v>663</v>
      </c>
      <c r="F47" s="102" t="s">
        <v>146</v>
      </c>
      <c r="G47" s="109">
        <v>118260000</v>
      </c>
      <c r="H47" s="109">
        <v>118232926</v>
      </c>
      <c r="I47" s="109"/>
      <c r="J47" s="109"/>
      <c r="K47" s="230">
        <v>27074</v>
      </c>
      <c r="L47" s="231"/>
    </row>
    <row r="48" spans="1:12" s="111" customFormat="1" ht="32.4" outlineLevel="1" x14ac:dyDescent="0.3">
      <c r="A48" s="100" t="s">
        <v>576</v>
      </c>
      <c r="B48" s="280" t="s">
        <v>588</v>
      </c>
      <c r="C48" s="137" t="s">
        <v>616</v>
      </c>
      <c r="D48" s="104" t="s">
        <v>652</v>
      </c>
      <c r="E48" s="105" t="s">
        <v>664</v>
      </c>
      <c r="F48" s="102" t="s">
        <v>146</v>
      </c>
      <c r="G48" s="109">
        <v>100410000</v>
      </c>
      <c r="H48" s="109">
        <v>100410000</v>
      </c>
      <c r="I48" s="109"/>
      <c r="J48" s="109"/>
      <c r="K48" s="230">
        <v>0</v>
      </c>
      <c r="L48" s="231"/>
    </row>
    <row r="49" spans="1:12" s="111" customFormat="1" ht="32.4" outlineLevel="1" x14ac:dyDescent="0.3">
      <c r="A49" s="100" t="s">
        <v>576</v>
      </c>
      <c r="B49" s="135" t="s">
        <v>593</v>
      </c>
      <c r="C49" s="137" t="s">
        <v>616</v>
      </c>
      <c r="D49" s="138" t="s">
        <v>652</v>
      </c>
      <c r="E49" s="105" t="s">
        <v>665</v>
      </c>
      <c r="F49" s="102" t="s">
        <v>146</v>
      </c>
      <c r="G49" s="109">
        <v>105290000</v>
      </c>
      <c r="H49" s="109">
        <v>105219183</v>
      </c>
      <c r="I49" s="109"/>
      <c r="J49" s="109"/>
      <c r="K49" s="230">
        <v>70817</v>
      </c>
      <c r="L49" s="231"/>
    </row>
    <row r="50" spans="1:12" s="111" customFormat="1" ht="32.4" outlineLevel="1" x14ac:dyDescent="0.3">
      <c r="A50" s="100" t="s">
        <v>576</v>
      </c>
      <c r="B50" s="101" t="s">
        <v>668</v>
      </c>
      <c r="C50" s="137" t="s">
        <v>616</v>
      </c>
      <c r="D50" s="104" t="s">
        <v>652</v>
      </c>
      <c r="E50" s="105" t="s">
        <v>669</v>
      </c>
      <c r="F50" s="102" t="s">
        <v>146</v>
      </c>
      <c r="G50" s="109">
        <v>60936000</v>
      </c>
      <c r="H50" s="109">
        <v>60851792</v>
      </c>
      <c r="I50" s="109"/>
      <c r="J50" s="109"/>
      <c r="K50" s="230">
        <v>84208</v>
      </c>
      <c r="L50" s="231"/>
    </row>
    <row r="51" spans="1:12" s="111" customFormat="1" ht="32.4" outlineLevel="1" x14ac:dyDescent="0.3">
      <c r="A51" s="100" t="s">
        <v>576</v>
      </c>
      <c r="B51" s="101" t="s">
        <v>593</v>
      </c>
      <c r="C51" s="137" t="s">
        <v>616</v>
      </c>
      <c r="D51" s="104" t="s">
        <v>652</v>
      </c>
      <c r="E51" s="105" t="s">
        <v>670</v>
      </c>
      <c r="F51" s="102" t="s">
        <v>146</v>
      </c>
      <c r="G51" s="109">
        <v>119586000</v>
      </c>
      <c r="H51" s="109">
        <v>119578394</v>
      </c>
      <c r="I51" s="109"/>
      <c r="J51" s="109"/>
      <c r="K51" s="230">
        <v>7606</v>
      </c>
      <c r="L51" s="231"/>
    </row>
    <row r="52" spans="1:12" s="111" customFormat="1" ht="32.4" outlineLevel="1" x14ac:dyDescent="0.3">
      <c r="A52" s="137" t="s">
        <v>576</v>
      </c>
      <c r="B52" s="135" t="s">
        <v>577</v>
      </c>
      <c r="C52" s="137" t="s">
        <v>469</v>
      </c>
      <c r="D52" s="138" t="s">
        <v>717</v>
      </c>
      <c r="E52" s="105" t="s">
        <v>716</v>
      </c>
      <c r="F52" s="102" t="s">
        <v>146</v>
      </c>
      <c r="G52" s="109">
        <v>98396000</v>
      </c>
      <c r="H52" s="109">
        <v>98369296</v>
      </c>
      <c r="I52" s="109"/>
      <c r="J52" s="109"/>
      <c r="K52" s="230">
        <v>26704</v>
      </c>
      <c r="L52" s="231"/>
    </row>
    <row r="53" spans="1:12" s="111" customFormat="1" ht="32.4" outlineLevel="1" x14ac:dyDescent="0.3">
      <c r="A53" s="137" t="s">
        <v>576</v>
      </c>
      <c r="B53" s="135" t="s">
        <v>596</v>
      </c>
      <c r="C53" s="137" t="s">
        <v>616</v>
      </c>
      <c r="D53" s="138" t="s">
        <v>656</v>
      </c>
      <c r="E53" s="105" t="s">
        <v>655</v>
      </c>
      <c r="F53" s="102" t="s">
        <v>146</v>
      </c>
      <c r="G53" s="109">
        <v>95969000</v>
      </c>
      <c r="H53" s="109">
        <v>95969000</v>
      </c>
      <c r="I53" s="109"/>
      <c r="J53" s="109"/>
      <c r="K53" s="230">
        <f>G53-H53</f>
        <v>0</v>
      </c>
      <c r="L53" s="231"/>
    </row>
    <row r="54" spans="1:12" s="111" customFormat="1" ht="32.4" outlineLevel="1" x14ac:dyDescent="0.3">
      <c r="A54" s="100" t="s">
        <v>576</v>
      </c>
      <c r="B54" s="101" t="s">
        <v>588</v>
      </c>
      <c r="C54" s="137" t="s">
        <v>616</v>
      </c>
      <c r="D54" s="104" t="s">
        <v>656</v>
      </c>
      <c r="E54" s="105" t="s">
        <v>657</v>
      </c>
      <c r="F54" s="102" t="s">
        <v>146</v>
      </c>
      <c r="G54" s="109">
        <v>235816000</v>
      </c>
      <c r="H54" s="109">
        <v>235816000</v>
      </c>
      <c r="I54" s="109"/>
      <c r="J54" s="109"/>
      <c r="K54" s="230">
        <v>0</v>
      </c>
      <c r="L54" s="231"/>
    </row>
    <row r="55" spans="1:12" s="111" customFormat="1" ht="32.4" outlineLevel="1" x14ac:dyDescent="0.3">
      <c r="A55" s="100" t="s">
        <v>672</v>
      </c>
      <c r="B55" s="135" t="s">
        <v>673</v>
      </c>
      <c r="C55" s="137" t="s">
        <v>616</v>
      </c>
      <c r="D55" s="104" t="s">
        <v>656</v>
      </c>
      <c r="E55" s="105" t="s">
        <v>674</v>
      </c>
      <c r="F55" s="102" t="s">
        <v>146</v>
      </c>
      <c r="G55" s="109">
        <v>47646000</v>
      </c>
      <c r="H55" s="109">
        <v>47646000</v>
      </c>
      <c r="I55" s="109"/>
      <c r="J55" s="109"/>
      <c r="K55" s="230">
        <v>0</v>
      </c>
      <c r="L55" s="231"/>
    </row>
    <row r="56" spans="1:12" s="111" customFormat="1" ht="32.4" outlineLevel="1" x14ac:dyDescent="0.3">
      <c r="A56" s="100" t="s">
        <v>582</v>
      </c>
      <c r="B56" s="135" t="s">
        <v>595</v>
      </c>
      <c r="C56" s="137" t="s">
        <v>469</v>
      </c>
      <c r="D56" s="138" t="s">
        <v>709</v>
      </c>
      <c r="E56" s="105" t="s">
        <v>708</v>
      </c>
      <c r="F56" s="102" t="s">
        <v>146</v>
      </c>
      <c r="G56" s="109">
        <v>15098000</v>
      </c>
      <c r="H56" s="109">
        <v>15098000</v>
      </c>
      <c r="I56" s="109"/>
      <c r="J56" s="109"/>
      <c r="K56" s="230">
        <v>0</v>
      </c>
      <c r="L56" s="231"/>
    </row>
    <row r="57" spans="1:12" s="111" customFormat="1" ht="32.4" outlineLevel="1" x14ac:dyDescent="0.3">
      <c r="A57" s="137" t="s">
        <v>578</v>
      </c>
      <c r="B57" s="135" t="s">
        <v>720</v>
      </c>
      <c r="C57" s="137" t="s">
        <v>469</v>
      </c>
      <c r="D57" s="138" t="s">
        <v>722</v>
      </c>
      <c r="E57" s="105" t="s">
        <v>721</v>
      </c>
      <c r="F57" s="102" t="s">
        <v>146</v>
      </c>
      <c r="G57" s="109">
        <v>48805000</v>
      </c>
      <c r="H57" s="109">
        <v>48805000</v>
      </c>
      <c r="I57" s="109"/>
      <c r="J57" s="109"/>
      <c r="K57" s="230">
        <v>0</v>
      </c>
      <c r="L57" s="231"/>
    </row>
    <row r="58" spans="1:12" s="111" customFormat="1" ht="32.4" outlineLevel="1" x14ac:dyDescent="0.3">
      <c r="A58" s="137" t="s">
        <v>690</v>
      </c>
      <c r="B58" s="135" t="s">
        <v>579</v>
      </c>
      <c r="C58" s="137" t="s">
        <v>469</v>
      </c>
      <c r="D58" s="290" t="s">
        <v>61</v>
      </c>
      <c r="E58" s="105" t="s">
        <v>691</v>
      </c>
      <c r="F58" s="102" t="s">
        <v>146</v>
      </c>
      <c r="G58" s="109">
        <v>414634000</v>
      </c>
      <c r="H58" s="109">
        <v>414634000</v>
      </c>
      <c r="I58" s="109"/>
      <c r="J58" s="109"/>
      <c r="K58" s="230">
        <v>0</v>
      </c>
      <c r="L58" s="231"/>
    </row>
    <row r="59" spans="1:12" s="111" customFormat="1" ht="32.4" outlineLevel="1" x14ac:dyDescent="0.3">
      <c r="A59" s="137" t="s">
        <v>578</v>
      </c>
      <c r="B59" s="135" t="s">
        <v>590</v>
      </c>
      <c r="C59" s="137" t="s">
        <v>616</v>
      </c>
      <c r="D59" s="104" t="s">
        <v>676</v>
      </c>
      <c r="E59" s="105" t="s">
        <v>675</v>
      </c>
      <c r="F59" s="102" t="s">
        <v>146</v>
      </c>
      <c r="G59" s="109">
        <v>28850000</v>
      </c>
      <c r="H59" s="109">
        <v>28850000</v>
      </c>
      <c r="I59" s="109"/>
      <c r="J59" s="109"/>
      <c r="K59" s="230">
        <v>0</v>
      </c>
      <c r="L59" s="231"/>
    </row>
    <row r="60" spans="1:12" s="111" customFormat="1" ht="37.5" customHeight="1" outlineLevel="1" x14ac:dyDescent="0.3">
      <c r="A60" s="137" t="s">
        <v>578</v>
      </c>
      <c r="B60" s="135" t="s">
        <v>579</v>
      </c>
      <c r="C60" s="137" t="s">
        <v>469</v>
      </c>
      <c r="D60" s="104" t="s">
        <v>676</v>
      </c>
      <c r="E60" s="105" t="s">
        <v>680</v>
      </c>
      <c r="F60" s="102" t="s">
        <v>146</v>
      </c>
      <c r="G60" s="109">
        <v>64951000</v>
      </c>
      <c r="H60" s="109">
        <v>64951000</v>
      </c>
      <c r="I60" s="109"/>
      <c r="J60" s="109"/>
      <c r="K60" s="230">
        <v>0</v>
      </c>
      <c r="L60" s="231"/>
    </row>
    <row r="61" spans="1:12" s="111" customFormat="1" ht="32.4" outlineLevel="1" x14ac:dyDescent="0.3">
      <c r="A61" s="137" t="s">
        <v>578</v>
      </c>
      <c r="B61" s="135" t="s">
        <v>587</v>
      </c>
      <c r="C61" s="137" t="s">
        <v>469</v>
      </c>
      <c r="D61" s="104" t="s">
        <v>686</v>
      </c>
      <c r="E61" s="105" t="s">
        <v>685</v>
      </c>
      <c r="F61" s="102" t="s">
        <v>146</v>
      </c>
      <c r="G61" s="109">
        <v>112339000</v>
      </c>
      <c r="H61" s="109">
        <v>112339000</v>
      </c>
      <c r="I61" s="109"/>
      <c r="J61" s="109"/>
      <c r="K61" s="230">
        <v>0</v>
      </c>
      <c r="L61" s="231"/>
    </row>
    <row r="62" spans="1:12" s="111" customFormat="1" ht="32.4" outlineLevel="1" x14ac:dyDescent="0.3">
      <c r="A62" s="137" t="s">
        <v>578</v>
      </c>
      <c r="B62" s="135" t="s">
        <v>587</v>
      </c>
      <c r="C62" s="137" t="s">
        <v>469</v>
      </c>
      <c r="D62" s="104" t="s">
        <v>686</v>
      </c>
      <c r="E62" s="105" t="s">
        <v>689</v>
      </c>
      <c r="F62" s="102" t="s">
        <v>146</v>
      </c>
      <c r="G62" s="109">
        <v>141176000</v>
      </c>
      <c r="H62" s="109">
        <v>141159716</v>
      </c>
      <c r="I62" s="109"/>
      <c r="J62" s="109"/>
      <c r="K62" s="230">
        <v>16284</v>
      </c>
      <c r="L62" s="231"/>
    </row>
    <row r="63" spans="1:12" s="111" customFormat="1" ht="32.4" outlineLevel="1" x14ac:dyDescent="0.3">
      <c r="A63" s="137" t="s">
        <v>578</v>
      </c>
      <c r="B63" s="135" t="s">
        <v>606</v>
      </c>
      <c r="C63" s="137" t="s">
        <v>469</v>
      </c>
      <c r="D63" s="138" t="s">
        <v>725</v>
      </c>
      <c r="E63" s="105" t="s">
        <v>724</v>
      </c>
      <c r="F63" s="102" t="s">
        <v>146</v>
      </c>
      <c r="G63" s="109">
        <v>8997000</v>
      </c>
      <c r="H63" s="109">
        <v>8997000</v>
      </c>
      <c r="I63" s="109"/>
      <c r="J63" s="109"/>
      <c r="K63" s="230">
        <v>0</v>
      </c>
      <c r="L63" s="231"/>
    </row>
    <row r="64" spans="1:12" s="111" customFormat="1" ht="32.4" outlineLevel="1" x14ac:dyDescent="0.3">
      <c r="A64" s="137" t="s">
        <v>726</v>
      </c>
      <c r="B64" s="135" t="s">
        <v>727</v>
      </c>
      <c r="C64" s="137" t="s">
        <v>469</v>
      </c>
      <c r="D64" s="138" t="s">
        <v>61</v>
      </c>
      <c r="E64" s="105" t="s">
        <v>728</v>
      </c>
      <c r="F64" s="102" t="s">
        <v>146</v>
      </c>
      <c r="G64" s="109">
        <v>45027000</v>
      </c>
      <c r="H64" s="109">
        <v>45027000</v>
      </c>
      <c r="I64" s="109"/>
      <c r="J64" s="109"/>
      <c r="K64" s="230">
        <v>0</v>
      </c>
      <c r="L64" s="231"/>
    </row>
    <row r="65" spans="1:12" s="111" customFormat="1" ht="32.4" outlineLevel="1" x14ac:dyDescent="0.3">
      <c r="A65" s="137" t="s">
        <v>578</v>
      </c>
      <c r="B65" s="135" t="s">
        <v>590</v>
      </c>
      <c r="C65" s="137" t="s">
        <v>469</v>
      </c>
      <c r="D65" s="104" t="s">
        <v>678</v>
      </c>
      <c r="E65" s="105" t="s">
        <v>677</v>
      </c>
      <c r="F65" s="102" t="s">
        <v>146</v>
      </c>
      <c r="G65" s="109">
        <v>165217000</v>
      </c>
      <c r="H65" s="109">
        <v>165217000</v>
      </c>
      <c r="I65" s="109"/>
      <c r="J65" s="109"/>
      <c r="K65" s="230">
        <v>0</v>
      </c>
      <c r="L65" s="231"/>
    </row>
    <row r="66" spans="1:12" s="111" customFormat="1" ht="32.4" outlineLevel="1" x14ac:dyDescent="0.3">
      <c r="A66" s="108" t="s">
        <v>571</v>
      </c>
      <c r="B66" s="121" t="s">
        <v>574</v>
      </c>
      <c r="C66" s="108" t="s">
        <v>469</v>
      </c>
      <c r="D66" s="104" t="s">
        <v>620</v>
      </c>
      <c r="E66" s="103" t="s">
        <v>619</v>
      </c>
      <c r="F66" s="277" t="s">
        <v>873</v>
      </c>
      <c r="G66" s="110">
        <v>13197000</v>
      </c>
      <c r="H66" s="229">
        <v>13197000</v>
      </c>
      <c r="I66" s="229"/>
      <c r="J66" s="229"/>
      <c r="K66" s="230">
        <v>0</v>
      </c>
      <c r="L66" s="231"/>
    </row>
    <row r="67" spans="1:12" s="111" customFormat="1" ht="32.4" outlineLevel="1" x14ac:dyDescent="0.3">
      <c r="A67" s="100" t="s">
        <v>576</v>
      </c>
      <c r="B67" s="100" t="s">
        <v>596</v>
      </c>
      <c r="C67" s="137" t="s">
        <v>616</v>
      </c>
      <c r="D67" s="104" t="s">
        <v>659</v>
      </c>
      <c r="E67" s="105" t="s">
        <v>658</v>
      </c>
      <c r="F67" s="102" t="s">
        <v>146</v>
      </c>
      <c r="G67" s="109">
        <v>145334000</v>
      </c>
      <c r="H67" s="109">
        <v>144144627</v>
      </c>
      <c r="I67" s="109"/>
      <c r="J67" s="109"/>
      <c r="K67" s="230">
        <v>1189373</v>
      </c>
      <c r="L67" s="231"/>
    </row>
    <row r="68" spans="1:12" s="111" customFormat="1" ht="32.4" outlineLevel="1" x14ac:dyDescent="0.3">
      <c r="A68" s="108" t="s">
        <v>571</v>
      </c>
      <c r="B68" s="101" t="s">
        <v>584</v>
      </c>
      <c r="C68" s="137" t="s">
        <v>616</v>
      </c>
      <c r="D68" s="104" t="s">
        <v>618</v>
      </c>
      <c r="E68" s="103" t="s">
        <v>617</v>
      </c>
      <c r="F68" s="284" t="s">
        <v>873</v>
      </c>
      <c r="G68" s="110">
        <v>28500000</v>
      </c>
      <c r="H68" s="229">
        <v>28500000</v>
      </c>
      <c r="I68" s="229"/>
      <c r="J68" s="229"/>
      <c r="K68" s="230">
        <v>0</v>
      </c>
      <c r="L68" s="231"/>
    </row>
    <row r="69" spans="1:12" s="111" customFormat="1" ht="32.4" outlineLevel="1" x14ac:dyDescent="0.3">
      <c r="A69" s="108" t="s">
        <v>571</v>
      </c>
      <c r="B69" s="121" t="s">
        <v>630</v>
      </c>
      <c r="C69" s="108" t="s">
        <v>469</v>
      </c>
      <c r="D69" s="104" t="s">
        <v>74</v>
      </c>
      <c r="E69" s="122" t="s">
        <v>631</v>
      </c>
      <c r="F69" s="284" t="s">
        <v>873</v>
      </c>
      <c r="G69" s="110">
        <v>13619000</v>
      </c>
      <c r="H69" s="229">
        <v>13457732</v>
      </c>
      <c r="I69" s="229"/>
      <c r="J69" s="229"/>
      <c r="K69" s="230">
        <v>161268</v>
      </c>
      <c r="L69" s="231"/>
    </row>
    <row r="70" spans="1:12" s="111" customFormat="1" ht="32.4" outlineLevel="1" x14ac:dyDescent="0.3">
      <c r="A70" s="100" t="s">
        <v>582</v>
      </c>
      <c r="B70" s="101" t="s">
        <v>698</v>
      </c>
      <c r="C70" s="100" t="s">
        <v>748</v>
      </c>
      <c r="D70" s="104" t="s">
        <v>74</v>
      </c>
      <c r="E70" s="122" t="s">
        <v>356</v>
      </c>
      <c r="F70" s="278" t="s">
        <v>415</v>
      </c>
      <c r="G70" s="131">
        <v>77524000</v>
      </c>
      <c r="H70" s="131">
        <v>76682134</v>
      </c>
      <c r="I70" s="131"/>
      <c r="J70" s="131"/>
      <c r="K70" s="230">
        <v>841866</v>
      </c>
      <c r="L70" s="132"/>
    </row>
    <row r="71" spans="1:12" s="111" customFormat="1" ht="32.4" outlineLevel="1" x14ac:dyDescent="0.3">
      <c r="A71" s="100" t="s">
        <v>582</v>
      </c>
      <c r="B71" s="100" t="s">
        <v>698</v>
      </c>
      <c r="C71" s="100" t="s">
        <v>748</v>
      </c>
      <c r="D71" s="104" t="s">
        <v>74</v>
      </c>
      <c r="E71" s="122" t="s">
        <v>776</v>
      </c>
      <c r="F71" s="278" t="s">
        <v>415</v>
      </c>
      <c r="G71" s="131">
        <v>133383000</v>
      </c>
      <c r="H71" s="131">
        <v>132064375</v>
      </c>
      <c r="I71" s="131"/>
      <c r="J71" s="131"/>
      <c r="K71" s="230">
        <v>1318625</v>
      </c>
      <c r="L71" s="132"/>
    </row>
    <row r="72" spans="1:12" s="111" customFormat="1" ht="32.4" outlineLevel="1" x14ac:dyDescent="0.3">
      <c r="A72" s="100" t="s">
        <v>582</v>
      </c>
      <c r="B72" s="100" t="s">
        <v>698</v>
      </c>
      <c r="C72" s="100" t="s">
        <v>748</v>
      </c>
      <c r="D72" s="104" t="s">
        <v>74</v>
      </c>
      <c r="E72" s="122" t="s">
        <v>777</v>
      </c>
      <c r="F72" s="278" t="s">
        <v>415</v>
      </c>
      <c r="G72" s="131">
        <v>26691000</v>
      </c>
      <c r="H72" s="131">
        <v>26392967</v>
      </c>
      <c r="I72" s="131"/>
      <c r="J72" s="131"/>
      <c r="K72" s="230">
        <v>298033</v>
      </c>
      <c r="L72" s="132"/>
    </row>
    <row r="73" spans="1:12" s="111" customFormat="1" ht="32.4" outlineLevel="1" x14ac:dyDescent="0.3">
      <c r="A73" s="100" t="s">
        <v>582</v>
      </c>
      <c r="B73" s="100" t="s">
        <v>698</v>
      </c>
      <c r="C73" s="100" t="s">
        <v>748</v>
      </c>
      <c r="D73" s="104" t="s">
        <v>74</v>
      </c>
      <c r="E73" s="122" t="s">
        <v>778</v>
      </c>
      <c r="F73" s="278" t="s">
        <v>415</v>
      </c>
      <c r="G73" s="131">
        <v>122690000</v>
      </c>
      <c r="H73" s="131">
        <v>122685000</v>
      </c>
      <c r="I73" s="131"/>
      <c r="J73" s="131"/>
      <c r="K73" s="230">
        <v>5000</v>
      </c>
      <c r="L73" s="132"/>
    </row>
    <row r="74" spans="1:12" s="111" customFormat="1" ht="32.4" outlineLevel="1" x14ac:dyDescent="0.3">
      <c r="A74" s="100" t="s">
        <v>582</v>
      </c>
      <c r="B74" s="100" t="s">
        <v>585</v>
      </c>
      <c r="C74" s="100" t="s">
        <v>748</v>
      </c>
      <c r="D74" s="104" t="s">
        <v>74</v>
      </c>
      <c r="E74" s="122" t="s">
        <v>779</v>
      </c>
      <c r="F74" s="278" t="s">
        <v>415</v>
      </c>
      <c r="G74" s="131">
        <v>90887000</v>
      </c>
      <c r="H74" s="131">
        <v>90272443</v>
      </c>
      <c r="I74" s="131"/>
      <c r="J74" s="131"/>
      <c r="K74" s="230">
        <v>614557</v>
      </c>
      <c r="L74" s="132"/>
    </row>
    <row r="75" spans="1:12" s="111" customFormat="1" ht="32.4" outlineLevel="1" x14ac:dyDescent="0.3">
      <c r="A75" s="100" t="s">
        <v>582</v>
      </c>
      <c r="B75" s="100" t="s">
        <v>698</v>
      </c>
      <c r="C75" s="100" t="s">
        <v>748</v>
      </c>
      <c r="D75" s="104" t="s">
        <v>74</v>
      </c>
      <c r="E75" s="103" t="s">
        <v>780</v>
      </c>
      <c r="F75" s="278" t="s">
        <v>415</v>
      </c>
      <c r="G75" s="131">
        <v>195057000</v>
      </c>
      <c r="H75" s="131">
        <v>193630665</v>
      </c>
      <c r="I75" s="131"/>
      <c r="J75" s="131"/>
      <c r="K75" s="230">
        <v>1426335</v>
      </c>
      <c r="L75" s="132"/>
    </row>
    <row r="76" spans="1:12" s="111" customFormat="1" ht="32.4" outlineLevel="1" x14ac:dyDescent="0.3">
      <c r="A76" s="100" t="s">
        <v>582</v>
      </c>
      <c r="B76" s="100" t="s">
        <v>585</v>
      </c>
      <c r="C76" s="100" t="s">
        <v>748</v>
      </c>
      <c r="D76" s="104" t="s">
        <v>831</v>
      </c>
      <c r="E76" s="232" t="s">
        <v>830</v>
      </c>
      <c r="F76" s="278" t="s">
        <v>415</v>
      </c>
      <c r="G76" s="131">
        <v>2981000</v>
      </c>
      <c r="H76" s="131">
        <v>2960466</v>
      </c>
      <c r="I76" s="131"/>
      <c r="J76" s="131"/>
      <c r="K76" s="230">
        <v>20534</v>
      </c>
      <c r="L76" s="132"/>
    </row>
    <row r="77" spans="1:12" s="111" customFormat="1" ht="32.4" outlineLevel="1" x14ac:dyDescent="0.3">
      <c r="A77" s="108" t="s">
        <v>571</v>
      </c>
      <c r="B77" s="120" t="s">
        <v>584</v>
      </c>
      <c r="C77" s="108" t="s">
        <v>469</v>
      </c>
      <c r="D77" s="138" t="s">
        <v>88</v>
      </c>
      <c r="E77" s="136" t="s">
        <v>360</v>
      </c>
      <c r="F77" s="284" t="s">
        <v>873</v>
      </c>
      <c r="G77" s="110">
        <v>5500000</v>
      </c>
      <c r="H77" s="229">
        <v>5500000</v>
      </c>
      <c r="I77" s="229"/>
      <c r="J77" s="229"/>
      <c r="K77" s="230">
        <v>0</v>
      </c>
      <c r="L77" s="231"/>
    </row>
    <row r="78" spans="1:12" s="111" customFormat="1" ht="32.4" outlineLevel="1" x14ac:dyDescent="0.3">
      <c r="A78" s="100" t="s">
        <v>578</v>
      </c>
      <c r="B78" s="100" t="s">
        <v>606</v>
      </c>
      <c r="C78" s="100" t="s">
        <v>748</v>
      </c>
      <c r="D78" s="104" t="s">
        <v>83</v>
      </c>
      <c r="E78" s="103" t="s">
        <v>816</v>
      </c>
      <c r="F78" s="278" t="s">
        <v>415</v>
      </c>
      <c r="G78" s="131">
        <v>19121000</v>
      </c>
      <c r="H78" s="131">
        <v>19121000</v>
      </c>
      <c r="I78" s="131"/>
      <c r="J78" s="131"/>
      <c r="K78" s="230">
        <v>0</v>
      </c>
      <c r="L78" s="132" t="s">
        <v>612</v>
      </c>
    </row>
    <row r="79" spans="1:12" s="111" customFormat="1" ht="32.4" outlineLevel="1" x14ac:dyDescent="0.3">
      <c r="A79" s="100" t="s">
        <v>578</v>
      </c>
      <c r="B79" s="100" t="s">
        <v>606</v>
      </c>
      <c r="C79" s="100" t="s">
        <v>748</v>
      </c>
      <c r="D79" s="100" t="s">
        <v>83</v>
      </c>
      <c r="E79" s="103" t="s">
        <v>817</v>
      </c>
      <c r="F79" s="278" t="s">
        <v>415</v>
      </c>
      <c r="G79" s="131">
        <v>26968000</v>
      </c>
      <c r="H79" s="131">
        <v>26968000</v>
      </c>
      <c r="I79" s="131"/>
      <c r="J79" s="131"/>
      <c r="K79" s="230">
        <v>0</v>
      </c>
      <c r="L79" s="132" t="s">
        <v>612</v>
      </c>
    </row>
    <row r="80" spans="1:12" s="111" customFormat="1" ht="32.4" outlineLevel="1" x14ac:dyDescent="0.3">
      <c r="A80" s="100" t="s">
        <v>578</v>
      </c>
      <c r="B80" s="100" t="s">
        <v>606</v>
      </c>
      <c r="C80" s="100" t="s">
        <v>748</v>
      </c>
      <c r="D80" s="100" t="s">
        <v>83</v>
      </c>
      <c r="E80" s="103" t="s">
        <v>818</v>
      </c>
      <c r="F80" s="278" t="s">
        <v>415</v>
      </c>
      <c r="G80" s="131">
        <v>15296000</v>
      </c>
      <c r="H80" s="131">
        <v>15296000</v>
      </c>
      <c r="I80" s="131"/>
      <c r="J80" s="131"/>
      <c r="K80" s="230">
        <v>0</v>
      </c>
      <c r="L80" s="132" t="s">
        <v>612</v>
      </c>
    </row>
    <row r="81" spans="1:12" s="111" customFormat="1" ht="32.4" outlineLevel="1" x14ac:dyDescent="0.3">
      <c r="A81" s="100" t="s">
        <v>578</v>
      </c>
      <c r="B81" s="100" t="s">
        <v>606</v>
      </c>
      <c r="C81" s="100" t="s">
        <v>616</v>
      </c>
      <c r="D81" s="100" t="s">
        <v>820</v>
      </c>
      <c r="E81" s="103" t="s">
        <v>819</v>
      </c>
      <c r="F81" s="278" t="s">
        <v>415</v>
      </c>
      <c r="G81" s="131">
        <v>34981000</v>
      </c>
      <c r="H81" s="131">
        <v>34681000</v>
      </c>
      <c r="I81" s="131"/>
      <c r="J81" s="131"/>
      <c r="K81" s="230">
        <v>300000</v>
      </c>
      <c r="L81" s="132" t="s">
        <v>612</v>
      </c>
    </row>
    <row r="82" spans="1:12" s="111" customFormat="1" ht="32.4" outlineLevel="1" x14ac:dyDescent="0.3">
      <c r="A82" s="100" t="s">
        <v>582</v>
      </c>
      <c r="B82" s="100" t="s">
        <v>597</v>
      </c>
      <c r="C82" s="100" t="s">
        <v>748</v>
      </c>
      <c r="D82" s="100" t="s">
        <v>84</v>
      </c>
      <c r="E82" s="103" t="s">
        <v>821</v>
      </c>
      <c r="F82" s="278" t="s">
        <v>415</v>
      </c>
      <c r="G82" s="131">
        <v>7468000</v>
      </c>
      <c r="H82" s="131">
        <v>7468000</v>
      </c>
      <c r="I82" s="131"/>
      <c r="J82" s="131"/>
      <c r="K82" s="230">
        <v>0</v>
      </c>
      <c r="L82" s="132" t="s">
        <v>807</v>
      </c>
    </row>
    <row r="83" spans="1:12" s="111" customFormat="1" ht="32.4" outlineLevel="1" x14ac:dyDescent="0.3">
      <c r="A83" s="100" t="s">
        <v>578</v>
      </c>
      <c r="B83" s="100" t="s">
        <v>591</v>
      </c>
      <c r="C83" s="100" t="s">
        <v>748</v>
      </c>
      <c r="D83" s="104" t="s">
        <v>86</v>
      </c>
      <c r="E83" s="103" t="s">
        <v>814</v>
      </c>
      <c r="F83" s="278" t="s">
        <v>415</v>
      </c>
      <c r="G83" s="131">
        <v>39094000</v>
      </c>
      <c r="H83" s="131">
        <v>39094000</v>
      </c>
      <c r="I83" s="131"/>
      <c r="J83" s="131"/>
      <c r="K83" s="230">
        <v>0</v>
      </c>
      <c r="L83" s="132"/>
    </row>
    <row r="84" spans="1:12" s="111" customFormat="1" ht="32.4" outlineLevel="1" x14ac:dyDescent="0.3">
      <c r="A84" s="100" t="s">
        <v>582</v>
      </c>
      <c r="B84" s="100" t="s">
        <v>603</v>
      </c>
      <c r="C84" s="100" t="s">
        <v>748</v>
      </c>
      <c r="D84" s="104" t="s">
        <v>86</v>
      </c>
      <c r="E84" s="103" t="s">
        <v>796</v>
      </c>
      <c r="F84" s="278" t="s">
        <v>415</v>
      </c>
      <c r="G84" s="131">
        <v>9252000</v>
      </c>
      <c r="H84" s="131">
        <v>9252000</v>
      </c>
      <c r="I84" s="131"/>
      <c r="J84" s="131"/>
      <c r="K84" s="230">
        <v>0</v>
      </c>
      <c r="L84" s="132"/>
    </row>
    <row r="85" spans="1:12" s="111" customFormat="1" ht="32.4" outlineLevel="1" x14ac:dyDescent="0.3">
      <c r="A85" s="100" t="s">
        <v>578</v>
      </c>
      <c r="B85" s="100" t="s">
        <v>590</v>
      </c>
      <c r="C85" s="100" t="s">
        <v>748</v>
      </c>
      <c r="D85" s="104" t="s">
        <v>77</v>
      </c>
      <c r="E85" s="103" t="s">
        <v>761</v>
      </c>
      <c r="F85" s="278" t="s">
        <v>415</v>
      </c>
      <c r="G85" s="131">
        <v>95601000</v>
      </c>
      <c r="H85" s="131">
        <v>95385684</v>
      </c>
      <c r="I85" s="131"/>
      <c r="J85" s="131"/>
      <c r="K85" s="230">
        <v>215316</v>
      </c>
      <c r="L85" s="132" t="s">
        <v>804</v>
      </c>
    </row>
    <row r="86" spans="1:12" s="111" customFormat="1" ht="32.4" outlineLevel="1" x14ac:dyDescent="0.3">
      <c r="A86" s="100" t="s">
        <v>578</v>
      </c>
      <c r="B86" s="101" t="s">
        <v>590</v>
      </c>
      <c r="C86" s="100" t="s">
        <v>748</v>
      </c>
      <c r="D86" s="104" t="s">
        <v>77</v>
      </c>
      <c r="E86" s="103" t="s">
        <v>763</v>
      </c>
      <c r="F86" s="278" t="s">
        <v>415</v>
      </c>
      <c r="G86" s="131">
        <v>48416000</v>
      </c>
      <c r="H86" s="131">
        <v>48416000</v>
      </c>
      <c r="I86" s="131"/>
      <c r="J86" s="131"/>
      <c r="K86" s="230">
        <v>0</v>
      </c>
      <c r="L86" s="132"/>
    </row>
    <row r="87" spans="1:12" s="111" customFormat="1" ht="32.4" outlineLevel="1" x14ac:dyDescent="0.3">
      <c r="A87" s="100" t="s">
        <v>578</v>
      </c>
      <c r="B87" s="249" t="s">
        <v>590</v>
      </c>
      <c r="C87" s="100" t="s">
        <v>748</v>
      </c>
      <c r="D87" s="104" t="s">
        <v>77</v>
      </c>
      <c r="E87" s="103" t="s">
        <v>805</v>
      </c>
      <c r="F87" s="278" t="s">
        <v>415</v>
      </c>
      <c r="G87" s="131">
        <v>19398000</v>
      </c>
      <c r="H87" s="131">
        <v>19398000</v>
      </c>
      <c r="I87" s="131"/>
      <c r="J87" s="131"/>
      <c r="K87" s="230">
        <v>0</v>
      </c>
      <c r="L87" s="132"/>
    </row>
    <row r="88" spans="1:12" s="111" customFormat="1" ht="32.4" outlineLevel="1" x14ac:dyDescent="0.3">
      <c r="A88" s="108" t="s">
        <v>571</v>
      </c>
      <c r="B88" s="121" t="s">
        <v>630</v>
      </c>
      <c r="C88" s="108" t="s">
        <v>469</v>
      </c>
      <c r="D88" s="104" t="s">
        <v>76</v>
      </c>
      <c r="E88" s="122" t="s">
        <v>631</v>
      </c>
      <c r="F88" s="284" t="s">
        <v>873</v>
      </c>
      <c r="G88" s="110">
        <v>11451000</v>
      </c>
      <c r="H88" s="229">
        <v>11451000</v>
      </c>
      <c r="I88" s="229"/>
      <c r="J88" s="229"/>
      <c r="K88" s="230">
        <v>0</v>
      </c>
      <c r="L88" s="231"/>
    </row>
    <row r="89" spans="1:12" s="111" customFormat="1" ht="32.4" outlineLevel="1" x14ac:dyDescent="0.3">
      <c r="A89" s="100" t="s">
        <v>576</v>
      </c>
      <c r="B89" s="101" t="s">
        <v>588</v>
      </c>
      <c r="C89" s="100" t="s">
        <v>748</v>
      </c>
      <c r="D89" s="104" t="s">
        <v>76</v>
      </c>
      <c r="E89" s="103" t="s">
        <v>660</v>
      </c>
      <c r="F89" s="278" t="s">
        <v>415</v>
      </c>
      <c r="G89" s="131">
        <v>18280000</v>
      </c>
      <c r="H89" s="131">
        <v>18280000</v>
      </c>
      <c r="I89" s="131"/>
      <c r="J89" s="131"/>
      <c r="K89" s="230">
        <v>0</v>
      </c>
      <c r="L89" s="132"/>
    </row>
    <row r="90" spans="1:12" s="111" customFormat="1" ht="32.4" outlineLevel="1" x14ac:dyDescent="0.3">
      <c r="A90" s="100" t="s">
        <v>578</v>
      </c>
      <c r="B90" s="101" t="s">
        <v>606</v>
      </c>
      <c r="C90" s="100" t="s">
        <v>748</v>
      </c>
      <c r="D90" s="104" t="s">
        <v>76</v>
      </c>
      <c r="E90" s="122" t="s">
        <v>786</v>
      </c>
      <c r="F90" s="278" t="s">
        <v>415</v>
      </c>
      <c r="G90" s="131">
        <v>12336000</v>
      </c>
      <c r="H90" s="131">
        <v>12336000</v>
      </c>
      <c r="I90" s="131"/>
      <c r="J90" s="131"/>
      <c r="K90" s="230">
        <v>0</v>
      </c>
      <c r="L90" s="132"/>
    </row>
    <row r="91" spans="1:12" s="111" customFormat="1" ht="32.4" outlineLevel="1" x14ac:dyDescent="0.3">
      <c r="A91" s="100" t="s">
        <v>578</v>
      </c>
      <c r="B91" s="100" t="s">
        <v>590</v>
      </c>
      <c r="C91" s="100" t="s">
        <v>748</v>
      </c>
      <c r="D91" s="104" t="s">
        <v>76</v>
      </c>
      <c r="E91" s="122" t="s">
        <v>761</v>
      </c>
      <c r="F91" s="278" t="s">
        <v>415</v>
      </c>
      <c r="G91" s="131">
        <v>20402000</v>
      </c>
      <c r="H91" s="131">
        <v>20402000</v>
      </c>
      <c r="I91" s="131"/>
      <c r="J91" s="131"/>
      <c r="K91" s="230">
        <v>0</v>
      </c>
      <c r="L91" s="132"/>
    </row>
    <row r="92" spans="1:12" s="111" customFormat="1" ht="32.4" outlineLevel="1" x14ac:dyDescent="0.3">
      <c r="A92" s="100" t="s">
        <v>578</v>
      </c>
      <c r="B92" s="101" t="s">
        <v>590</v>
      </c>
      <c r="C92" s="100" t="s">
        <v>748</v>
      </c>
      <c r="D92" s="104" t="s">
        <v>76</v>
      </c>
      <c r="E92" s="122" t="s">
        <v>787</v>
      </c>
      <c r="F92" s="278" t="s">
        <v>415</v>
      </c>
      <c r="G92" s="131">
        <v>44679000</v>
      </c>
      <c r="H92" s="131">
        <v>44565824</v>
      </c>
      <c r="I92" s="131"/>
      <c r="J92" s="131"/>
      <c r="K92" s="230">
        <v>113176</v>
      </c>
      <c r="L92" s="132"/>
    </row>
    <row r="93" spans="1:12" s="111" customFormat="1" ht="32.4" outlineLevel="1" x14ac:dyDescent="0.3">
      <c r="A93" s="100" t="s">
        <v>578</v>
      </c>
      <c r="B93" s="100" t="s">
        <v>589</v>
      </c>
      <c r="C93" s="100" t="s">
        <v>748</v>
      </c>
      <c r="D93" s="104" t="s">
        <v>76</v>
      </c>
      <c r="E93" s="122" t="s">
        <v>788</v>
      </c>
      <c r="F93" s="278" t="s">
        <v>415</v>
      </c>
      <c r="G93" s="131">
        <v>122269000</v>
      </c>
      <c r="H93" s="131">
        <v>121334457</v>
      </c>
      <c r="I93" s="131"/>
      <c r="J93" s="131"/>
      <c r="K93" s="230">
        <v>934543</v>
      </c>
      <c r="L93" s="132"/>
    </row>
    <row r="94" spans="1:12" s="111" customFormat="1" ht="32.4" outlineLevel="1" x14ac:dyDescent="0.3">
      <c r="A94" s="100" t="s">
        <v>578</v>
      </c>
      <c r="B94" s="250" t="s">
        <v>580</v>
      </c>
      <c r="C94" s="100" t="s">
        <v>748</v>
      </c>
      <c r="D94" s="104" t="s">
        <v>76</v>
      </c>
      <c r="E94" s="122" t="s">
        <v>75</v>
      </c>
      <c r="F94" s="278" t="s">
        <v>415</v>
      </c>
      <c r="G94" s="131">
        <v>99691000</v>
      </c>
      <c r="H94" s="131">
        <v>99688178</v>
      </c>
      <c r="I94" s="131"/>
      <c r="J94" s="131"/>
      <c r="K94" s="230">
        <v>2822</v>
      </c>
      <c r="L94" s="132"/>
    </row>
    <row r="95" spans="1:12" s="111" customFormat="1" ht="32.4" outlineLevel="1" x14ac:dyDescent="0.3">
      <c r="A95" s="100" t="s">
        <v>578</v>
      </c>
      <c r="B95" s="249" t="s">
        <v>580</v>
      </c>
      <c r="C95" s="100" t="s">
        <v>748</v>
      </c>
      <c r="D95" s="104" t="s">
        <v>76</v>
      </c>
      <c r="E95" s="122" t="s">
        <v>766</v>
      </c>
      <c r="F95" s="278" t="s">
        <v>415</v>
      </c>
      <c r="G95" s="131">
        <v>93183000</v>
      </c>
      <c r="H95" s="131">
        <v>93183000</v>
      </c>
      <c r="I95" s="131"/>
      <c r="J95" s="131"/>
      <c r="K95" s="230">
        <v>0</v>
      </c>
      <c r="L95" s="132"/>
    </row>
    <row r="96" spans="1:12" s="111" customFormat="1" ht="32.4" outlineLevel="1" x14ac:dyDescent="0.3">
      <c r="A96" s="100" t="s">
        <v>578</v>
      </c>
      <c r="B96" s="101" t="s">
        <v>587</v>
      </c>
      <c r="C96" s="100" t="s">
        <v>748</v>
      </c>
      <c r="D96" s="104" t="s">
        <v>76</v>
      </c>
      <c r="E96" s="122" t="s">
        <v>789</v>
      </c>
      <c r="F96" s="278" t="s">
        <v>415</v>
      </c>
      <c r="G96" s="130">
        <v>9363000</v>
      </c>
      <c r="H96" s="131">
        <v>9363000</v>
      </c>
      <c r="I96" s="131"/>
      <c r="J96" s="131"/>
      <c r="K96" s="230">
        <v>0</v>
      </c>
      <c r="L96" s="132"/>
    </row>
    <row r="97" spans="1:12" s="111" customFormat="1" ht="32.4" outlineLevel="1" x14ac:dyDescent="0.3">
      <c r="A97" s="137" t="s">
        <v>578</v>
      </c>
      <c r="B97" s="135" t="s">
        <v>580</v>
      </c>
      <c r="C97" s="100" t="s">
        <v>748</v>
      </c>
      <c r="D97" s="104" t="s">
        <v>76</v>
      </c>
      <c r="E97" s="103" t="s">
        <v>790</v>
      </c>
      <c r="F97" s="278" t="s">
        <v>415</v>
      </c>
      <c r="G97" s="131">
        <v>183886000</v>
      </c>
      <c r="H97" s="131">
        <v>183886000</v>
      </c>
      <c r="I97" s="131"/>
      <c r="J97" s="131"/>
      <c r="K97" s="230">
        <v>0</v>
      </c>
      <c r="L97" s="132"/>
    </row>
    <row r="98" spans="1:12" s="111" customFormat="1" ht="32.4" outlineLevel="1" x14ac:dyDescent="0.3">
      <c r="A98" s="100" t="s">
        <v>578</v>
      </c>
      <c r="B98" s="249" t="s">
        <v>590</v>
      </c>
      <c r="C98" s="100" t="s">
        <v>748</v>
      </c>
      <c r="D98" s="104" t="s">
        <v>76</v>
      </c>
      <c r="E98" s="103" t="s">
        <v>763</v>
      </c>
      <c r="F98" s="278" t="s">
        <v>415</v>
      </c>
      <c r="G98" s="131">
        <v>24448000</v>
      </c>
      <c r="H98" s="131">
        <v>24298000</v>
      </c>
      <c r="I98" s="131"/>
      <c r="J98" s="131"/>
      <c r="K98" s="230">
        <v>150000</v>
      </c>
      <c r="L98" s="132"/>
    </row>
    <row r="99" spans="1:12" s="111" customFormat="1" ht="32.4" outlineLevel="1" x14ac:dyDescent="0.3">
      <c r="A99" s="100" t="s">
        <v>578</v>
      </c>
      <c r="B99" s="249" t="s">
        <v>579</v>
      </c>
      <c r="C99" s="100" t="s">
        <v>748</v>
      </c>
      <c r="D99" s="104" t="s">
        <v>76</v>
      </c>
      <c r="E99" s="103" t="s">
        <v>791</v>
      </c>
      <c r="F99" s="278" t="s">
        <v>415</v>
      </c>
      <c r="G99" s="131">
        <v>7654000</v>
      </c>
      <c r="H99" s="131">
        <v>7654000</v>
      </c>
      <c r="I99" s="131"/>
      <c r="J99" s="131"/>
      <c r="K99" s="230">
        <v>0</v>
      </c>
      <c r="L99" s="132"/>
    </row>
    <row r="100" spans="1:12" s="111" customFormat="1" ht="32.4" outlineLevel="1" x14ac:dyDescent="0.3">
      <c r="A100" s="100" t="s">
        <v>578</v>
      </c>
      <c r="B100" s="249" t="s">
        <v>580</v>
      </c>
      <c r="C100" s="100" t="s">
        <v>748</v>
      </c>
      <c r="D100" s="104" t="s">
        <v>76</v>
      </c>
      <c r="E100" s="103" t="s">
        <v>792</v>
      </c>
      <c r="F100" s="278" t="s">
        <v>415</v>
      </c>
      <c r="G100" s="131">
        <v>8404000</v>
      </c>
      <c r="H100" s="131">
        <v>8404000</v>
      </c>
      <c r="I100" s="131"/>
      <c r="J100" s="131"/>
      <c r="K100" s="230">
        <v>0</v>
      </c>
      <c r="L100" s="132"/>
    </row>
    <row r="101" spans="1:12" s="111" customFormat="1" ht="32.4" outlineLevel="1" x14ac:dyDescent="0.3">
      <c r="A101" s="100" t="s">
        <v>578</v>
      </c>
      <c r="B101" s="249" t="s">
        <v>587</v>
      </c>
      <c r="C101" s="100" t="s">
        <v>748</v>
      </c>
      <c r="D101" s="104" t="s">
        <v>76</v>
      </c>
      <c r="E101" s="103" t="s">
        <v>793</v>
      </c>
      <c r="F101" s="278" t="s">
        <v>415</v>
      </c>
      <c r="G101" s="131">
        <v>24319000</v>
      </c>
      <c r="H101" s="131">
        <v>24319000</v>
      </c>
      <c r="I101" s="131"/>
      <c r="J101" s="131"/>
      <c r="K101" s="230">
        <v>0</v>
      </c>
      <c r="L101" s="132"/>
    </row>
    <row r="102" spans="1:12" s="111" customFormat="1" ht="32.4" outlineLevel="1" x14ac:dyDescent="0.3">
      <c r="A102" s="100" t="s">
        <v>582</v>
      </c>
      <c r="B102" s="101" t="s">
        <v>692</v>
      </c>
      <c r="C102" s="100" t="s">
        <v>748</v>
      </c>
      <c r="D102" s="104" t="s">
        <v>76</v>
      </c>
      <c r="E102" s="103" t="s">
        <v>794</v>
      </c>
      <c r="F102" s="278" t="s">
        <v>415</v>
      </c>
      <c r="G102" s="131">
        <v>13198000</v>
      </c>
      <c r="H102" s="131">
        <v>13176506</v>
      </c>
      <c r="I102" s="131"/>
      <c r="J102" s="131"/>
      <c r="K102" s="230">
        <v>21494</v>
      </c>
      <c r="L102" s="132"/>
    </row>
    <row r="103" spans="1:12" s="111" customFormat="1" ht="32.4" outlineLevel="1" x14ac:dyDescent="0.3">
      <c r="A103" s="100" t="s">
        <v>582</v>
      </c>
      <c r="B103" s="249" t="s">
        <v>597</v>
      </c>
      <c r="C103" s="100" t="s">
        <v>748</v>
      </c>
      <c r="D103" s="104" t="s">
        <v>76</v>
      </c>
      <c r="E103" s="251" t="s">
        <v>768</v>
      </c>
      <c r="F103" s="278" t="s">
        <v>415</v>
      </c>
      <c r="G103" s="131">
        <v>4626000</v>
      </c>
      <c r="H103" s="131">
        <v>4626000</v>
      </c>
      <c r="I103" s="131"/>
      <c r="J103" s="131"/>
      <c r="K103" s="230">
        <v>0</v>
      </c>
      <c r="L103" s="132"/>
    </row>
    <row r="104" spans="1:12" s="111" customFormat="1" ht="32.4" outlineLevel="1" x14ac:dyDescent="0.3">
      <c r="A104" s="100" t="s">
        <v>582</v>
      </c>
      <c r="B104" s="249" t="s">
        <v>692</v>
      </c>
      <c r="C104" s="100" t="s">
        <v>748</v>
      </c>
      <c r="D104" s="104" t="s">
        <v>76</v>
      </c>
      <c r="E104" s="103" t="s">
        <v>795</v>
      </c>
      <c r="F104" s="278" t="s">
        <v>415</v>
      </c>
      <c r="G104" s="131">
        <v>80006000</v>
      </c>
      <c r="H104" s="131">
        <v>80006000</v>
      </c>
      <c r="I104" s="131"/>
      <c r="J104" s="131"/>
      <c r="K104" s="230">
        <v>0</v>
      </c>
      <c r="L104" s="132"/>
    </row>
    <row r="105" spans="1:12" s="111" customFormat="1" ht="32.4" outlineLevel="1" x14ac:dyDescent="0.3">
      <c r="A105" s="100" t="s">
        <v>582</v>
      </c>
      <c r="B105" s="101" t="s">
        <v>603</v>
      </c>
      <c r="C105" s="100" t="s">
        <v>748</v>
      </c>
      <c r="D105" s="104" t="s">
        <v>76</v>
      </c>
      <c r="E105" s="103" t="s">
        <v>796</v>
      </c>
      <c r="F105" s="278" t="s">
        <v>415</v>
      </c>
      <c r="G105" s="131">
        <v>34198000</v>
      </c>
      <c r="H105" s="131">
        <v>34163793</v>
      </c>
      <c r="I105" s="131"/>
      <c r="J105" s="131"/>
      <c r="K105" s="230">
        <v>34207</v>
      </c>
      <c r="L105" s="132"/>
    </row>
    <row r="106" spans="1:12" s="111" customFormat="1" ht="32.4" outlineLevel="1" x14ac:dyDescent="0.3">
      <c r="A106" s="100" t="s">
        <v>582</v>
      </c>
      <c r="B106" s="249" t="s">
        <v>692</v>
      </c>
      <c r="C106" s="100" t="s">
        <v>748</v>
      </c>
      <c r="D106" s="104" t="s">
        <v>76</v>
      </c>
      <c r="E106" s="103" t="s">
        <v>797</v>
      </c>
      <c r="F106" s="278" t="s">
        <v>415</v>
      </c>
      <c r="G106" s="131">
        <v>41508000</v>
      </c>
      <c r="H106" s="131">
        <v>41476339</v>
      </c>
      <c r="I106" s="131"/>
      <c r="J106" s="131"/>
      <c r="K106" s="230">
        <v>31661</v>
      </c>
      <c r="L106" s="132"/>
    </row>
    <row r="107" spans="1:12" s="111" customFormat="1" ht="32.4" outlineLevel="1" x14ac:dyDescent="0.3">
      <c r="A107" s="100" t="s">
        <v>578</v>
      </c>
      <c r="B107" s="249" t="s">
        <v>580</v>
      </c>
      <c r="C107" s="100" t="s">
        <v>748</v>
      </c>
      <c r="D107" s="104" t="s">
        <v>76</v>
      </c>
      <c r="E107" s="103" t="s">
        <v>798</v>
      </c>
      <c r="F107" s="278" t="s">
        <v>415</v>
      </c>
      <c r="G107" s="131">
        <v>43019000</v>
      </c>
      <c r="H107" s="131">
        <v>43019000</v>
      </c>
      <c r="I107" s="131"/>
      <c r="J107" s="131"/>
      <c r="K107" s="230">
        <v>0</v>
      </c>
      <c r="L107" s="132"/>
    </row>
    <row r="108" spans="1:12" s="111" customFormat="1" ht="32.4" outlineLevel="1" x14ac:dyDescent="0.3">
      <c r="A108" s="100" t="s">
        <v>578</v>
      </c>
      <c r="B108" s="249" t="s">
        <v>799</v>
      </c>
      <c r="C108" s="100" t="s">
        <v>616</v>
      </c>
      <c r="D108" s="104" t="s">
        <v>76</v>
      </c>
      <c r="E108" s="103" t="s">
        <v>800</v>
      </c>
      <c r="F108" s="278" t="s">
        <v>415</v>
      </c>
      <c r="G108" s="131">
        <v>25866000</v>
      </c>
      <c r="H108" s="131">
        <v>25866000</v>
      </c>
      <c r="I108" s="131"/>
      <c r="J108" s="131"/>
      <c r="K108" s="230">
        <v>0</v>
      </c>
      <c r="L108" s="132"/>
    </row>
    <row r="109" spans="1:12" s="111" customFormat="1" ht="32.4" outlineLevel="1" x14ac:dyDescent="0.3">
      <c r="A109" s="123" t="s">
        <v>571</v>
      </c>
      <c r="B109" s="124" t="s">
        <v>630</v>
      </c>
      <c r="C109" s="108" t="s">
        <v>469</v>
      </c>
      <c r="D109" s="104" t="s">
        <v>78</v>
      </c>
      <c r="E109" s="125" t="s">
        <v>631</v>
      </c>
      <c r="F109" s="284" t="s">
        <v>873</v>
      </c>
      <c r="G109" s="110">
        <v>10228000</v>
      </c>
      <c r="H109" s="229">
        <v>10228000</v>
      </c>
      <c r="I109" s="229"/>
      <c r="J109" s="229"/>
      <c r="K109" s="230">
        <v>0</v>
      </c>
      <c r="L109" s="231" t="s">
        <v>612</v>
      </c>
    </row>
    <row r="110" spans="1:12" s="111" customFormat="1" ht="32.4" outlineLevel="1" x14ac:dyDescent="0.3">
      <c r="A110" s="100" t="s">
        <v>582</v>
      </c>
      <c r="B110" s="101" t="s">
        <v>604</v>
      </c>
      <c r="C110" s="100" t="s">
        <v>748</v>
      </c>
      <c r="D110" s="104" t="s">
        <v>78</v>
      </c>
      <c r="E110" s="103" t="s">
        <v>801</v>
      </c>
      <c r="F110" s="278" t="s">
        <v>415</v>
      </c>
      <c r="G110" s="131">
        <v>75098000</v>
      </c>
      <c r="H110" s="131">
        <v>74987495</v>
      </c>
      <c r="I110" s="131"/>
      <c r="J110" s="131"/>
      <c r="K110" s="230">
        <v>110505</v>
      </c>
      <c r="L110" s="132" t="s">
        <v>612</v>
      </c>
    </row>
    <row r="111" spans="1:12" s="111" customFormat="1" ht="32.4" outlineLevel="1" x14ac:dyDescent="0.3">
      <c r="A111" s="100" t="s">
        <v>582</v>
      </c>
      <c r="B111" s="249" t="s">
        <v>604</v>
      </c>
      <c r="C111" s="100" t="s">
        <v>748</v>
      </c>
      <c r="D111" s="104" t="s">
        <v>78</v>
      </c>
      <c r="E111" s="251" t="s">
        <v>473</v>
      </c>
      <c r="F111" s="278" t="s">
        <v>415</v>
      </c>
      <c r="G111" s="131">
        <v>30693000</v>
      </c>
      <c r="H111" s="131">
        <v>30597841</v>
      </c>
      <c r="I111" s="131"/>
      <c r="J111" s="131"/>
      <c r="K111" s="230">
        <v>95159</v>
      </c>
      <c r="L111" s="132" t="s">
        <v>612</v>
      </c>
    </row>
    <row r="112" spans="1:12" s="111" customFormat="1" ht="48.6" outlineLevel="1" x14ac:dyDescent="0.3">
      <c r="A112" s="100" t="s">
        <v>582</v>
      </c>
      <c r="B112" s="249" t="s">
        <v>604</v>
      </c>
      <c r="C112" s="100" t="s">
        <v>748</v>
      </c>
      <c r="D112" s="104" t="s">
        <v>78</v>
      </c>
      <c r="E112" s="103" t="s">
        <v>802</v>
      </c>
      <c r="F112" s="278" t="s">
        <v>415</v>
      </c>
      <c r="G112" s="131">
        <v>51772000</v>
      </c>
      <c r="H112" s="131">
        <v>51353862</v>
      </c>
      <c r="I112" s="131"/>
      <c r="J112" s="131"/>
      <c r="K112" s="230">
        <v>418138</v>
      </c>
      <c r="L112" s="132" t="s">
        <v>612</v>
      </c>
    </row>
    <row r="113" spans="1:12" s="111" customFormat="1" ht="32.4" outlineLevel="1" x14ac:dyDescent="0.3">
      <c r="A113" s="100" t="s">
        <v>582</v>
      </c>
      <c r="B113" s="249" t="s">
        <v>604</v>
      </c>
      <c r="C113" s="100" t="s">
        <v>748</v>
      </c>
      <c r="D113" s="104" t="s">
        <v>78</v>
      </c>
      <c r="E113" s="103" t="s">
        <v>803</v>
      </c>
      <c r="F113" s="278" t="s">
        <v>415</v>
      </c>
      <c r="G113" s="131">
        <v>55430000</v>
      </c>
      <c r="H113" s="131">
        <v>55230249</v>
      </c>
      <c r="I113" s="131"/>
      <c r="J113" s="131"/>
      <c r="K113" s="230">
        <v>199751</v>
      </c>
      <c r="L113" s="132" t="s">
        <v>612</v>
      </c>
    </row>
    <row r="114" spans="1:12" s="111" customFormat="1" ht="32.4" outlineLevel="1" x14ac:dyDescent="0.3">
      <c r="A114" s="100" t="s">
        <v>582</v>
      </c>
      <c r="B114" s="249" t="s">
        <v>603</v>
      </c>
      <c r="C114" s="100" t="s">
        <v>748</v>
      </c>
      <c r="D114" s="104" t="s">
        <v>78</v>
      </c>
      <c r="E114" s="103" t="s">
        <v>796</v>
      </c>
      <c r="F114" s="278" t="s">
        <v>415</v>
      </c>
      <c r="G114" s="131">
        <v>50463000</v>
      </c>
      <c r="H114" s="131">
        <v>50284648</v>
      </c>
      <c r="I114" s="131"/>
      <c r="J114" s="131"/>
      <c r="K114" s="230">
        <v>178352</v>
      </c>
      <c r="L114" s="132" t="s">
        <v>612</v>
      </c>
    </row>
    <row r="115" spans="1:12" s="111" customFormat="1" ht="32.4" outlineLevel="1" x14ac:dyDescent="0.3">
      <c r="A115" s="108" t="s">
        <v>571</v>
      </c>
      <c r="B115" s="121" t="s">
        <v>630</v>
      </c>
      <c r="C115" s="108" t="s">
        <v>469</v>
      </c>
      <c r="D115" s="104" t="s">
        <v>92</v>
      </c>
      <c r="E115" s="122" t="s">
        <v>631</v>
      </c>
      <c r="F115" s="284" t="s">
        <v>873</v>
      </c>
      <c r="G115" s="110">
        <v>12043000</v>
      </c>
      <c r="H115" s="229">
        <v>12043000</v>
      </c>
      <c r="I115" s="229"/>
      <c r="J115" s="229"/>
      <c r="K115" s="230">
        <v>0</v>
      </c>
      <c r="L115" s="231" t="s">
        <v>615</v>
      </c>
    </row>
    <row r="116" spans="1:12" s="111" customFormat="1" ht="32.4" outlineLevel="1" x14ac:dyDescent="0.3">
      <c r="A116" s="100" t="s">
        <v>582</v>
      </c>
      <c r="B116" s="101" t="s">
        <v>597</v>
      </c>
      <c r="C116" s="100" t="s">
        <v>748</v>
      </c>
      <c r="D116" s="104" t="s">
        <v>92</v>
      </c>
      <c r="E116" s="103" t="s">
        <v>768</v>
      </c>
      <c r="F116" s="278" t="s">
        <v>415</v>
      </c>
      <c r="G116" s="131">
        <v>33875000</v>
      </c>
      <c r="H116" s="131">
        <v>33875000</v>
      </c>
      <c r="I116" s="131"/>
      <c r="J116" s="131"/>
      <c r="K116" s="230">
        <v>0</v>
      </c>
      <c r="L116" s="132" t="s">
        <v>615</v>
      </c>
    </row>
    <row r="117" spans="1:12" s="111" customFormat="1" ht="32.4" outlineLevel="1" x14ac:dyDescent="0.3">
      <c r="A117" s="100" t="s">
        <v>582</v>
      </c>
      <c r="B117" s="101" t="s">
        <v>597</v>
      </c>
      <c r="C117" s="100" t="s">
        <v>748</v>
      </c>
      <c r="D117" s="104" t="s">
        <v>92</v>
      </c>
      <c r="E117" s="122" t="s">
        <v>781</v>
      </c>
      <c r="F117" s="278" t="s">
        <v>415</v>
      </c>
      <c r="G117" s="131">
        <v>67300000</v>
      </c>
      <c r="H117" s="131">
        <v>65567821</v>
      </c>
      <c r="I117" s="131"/>
      <c r="J117" s="131"/>
      <c r="K117" s="230">
        <v>1732179</v>
      </c>
      <c r="L117" s="132" t="s">
        <v>615</v>
      </c>
    </row>
    <row r="118" spans="1:12" s="111" customFormat="1" ht="32.4" outlineLevel="1" x14ac:dyDescent="0.3">
      <c r="A118" s="100" t="s">
        <v>582</v>
      </c>
      <c r="B118" s="101" t="s">
        <v>603</v>
      </c>
      <c r="C118" s="100" t="s">
        <v>748</v>
      </c>
      <c r="D118" s="104" t="s">
        <v>92</v>
      </c>
      <c r="E118" s="122" t="s">
        <v>782</v>
      </c>
      <c r="F118" s="278" t="s">
        <v>415</v>
      </c>
      <c r="G118" s="131">
        <v>97000000</v>
      </c>
      <c r="H118" s="131">
        <v>97000000</v>
      </c>
      <c r="I118" s="131"/>
      <c r="J118" s="131"/>
      <c r="K118" s="230">
        <v>0</v>
      </c>
      <c r="L118" s="132" t="s">
        <v>615</v>
      </c>
    </row>
    <row r="119" spans="1:12" s="111" customFormat="1" ht="32.4" outlineLevel="1" x14ac:dyDescent="0.3">
      <c r="A119" s="100" t="s">
        <v>582</v>
      </c>
      <c r="B119" s="100" t="s">
        <v>603</v>
      </c>
      <c r="C119" s="100" t="s">
        <v>748</v>
      </c>
      <c r="D119" s="104" t="s">
        <v>92</v>
      </c>
      <c r="E119" s="122" t="s">
        <v>783</v>
      </c>
      <c r="F119" s="278" t="s">
        <v>415</v>
      </c>
      <c r="G119" s="131">
        <v>44943000</v>
      </c>
      <c r="H119" s="131">
        <v>44941761</v>
      </c>
      <c r="I119" s="131"/>
      <c r="J119" s="131"/>
      <c r="K119" s="230">
        <v>1239</v>
      </c>
      <c r="L119" s="132" t="s">
        <v>615</v>
      </c>
    </row>
    <row r="120" spans="1:12" s="111" customFormat="1" ht="32.4" outlineLevel="1" x14ac:dyDescent="0.3">
      <c r="A120" s="100" t="s">
        <v>582</v>
      </c>
      <c r="B120" s="101" t="s">
        <v>603</v>
      </c>
      <c r="C120" s="100" t="s">
        <v>748</v>
      </c>
      <c r="D120" s="104" t="s">
        <v>92</v>
      </c>
      <c r="E120" s="103" t="s">
        <v>784</v>
      </c>
      <c r="F120" s="278" t="s">
        <v>415</v>
      </c>
      <c r="G120" s="131">
        <v>101209000</v>
      </c>
      <c r="H120" s="131">
        <v>101205389</v>
      </c>
      <c r="I120" s="131"/>
      <c r="J120" s="131"/>
      <c r="K120" s="230">
        <v>3611</v>
      </c>
      <c r="L120" s="132" t="s">
        <v>615</v>
      </c>
    </row>
    <row r="121" spans="1:12" s="111" customFormat="1" ht="32.4" outlineLevel="1" x14ac:dyDescent="0.3">
      <c r="A121" s="100" t="s">
        <v>582</v>
      </c>
      <c r="B121" s="101" t="s">
        <v>603</v>
      </c>
      <c r="C121" s="100" t="s">
        <v>748</v>
      </c>
      <c r="D121" s="104" t="s">
        <v>92</v>
      </c>
      <c r="E121" s="103" t="s">
        <v>785</v>
      </c>
      <c r="F121" s="278" t="s">
        <v>415</v>
      </c>
      <c r="G121" s="131">
        <v>99217000</v>
      </c>
      <c r="H121" s="131">
        <v>99215610</v>
      </c>
      <c r="I121" s="131"/>
      <c r="J121" s="131"/>
      <c r="K121" s="230">
        <v>1390</v>
      </c>
      <c r="L121" s="132" t="s">
        <v>615</v>
      </c>
    </row>
    <row r="122" spans="1:12" s="111" customFormat="1" ht="32.4" outlineLevel="1" x14ac:dyDescent="0.3">
      <c r="A122" s="100" t="s">
        <v>581</v>
      </c>
      <c r="B122" s="101" t="s">
        <v>644</v>
      </c>
      <c r="C122" s="100" t="s">
        <v>748</v>
      </c>
      <c r="D122" s="104" t="s">
        <v>827</v>
      </c>
      <c r="E122" s="103" t="s">
        <v>826</v>
      </c>
      <c r="F122" s="278" t="s">
        <v>415</v>
      </c>
      <c r="G122" s="131">
        <v>57169000</v>
      </c>
      <c r="H122" s="131">
        <v>57096198</v>
      </c>
      <c r="I122" s="131"/>
      <c r="J122" s="131"/>
      <c r="K122" s="230">
        <v>72802</v>
      </c>
      <c r="L122" s="132"/>
    </row>
    <row r="123" spans="1:12" s="111" customFormat="1" ht="32.4" outlineLevel="1" x14ac:dyDescent="0.3">
      <c r="A123" s="100" t="s">
        <v>582</v>
      </c>
      <c r="B123" s="100" t="s">
        <v>585</v>
      </c>
      <c r="C123" s="100" t="s">
        <v>748</v>
      </c>
      <c r="D123" s="104" t="s">
        <v>474</v>
      </c>
      <c r="E123" s="103" t="s">
        <v>828</v>
      </c>
      <c r="F123" s="278" t="s">
        <v>415</v>
      </c>
      <c r="G123" s="131">
        <v>47789000</v>
      </c>
      <c r="H123" s="131">
        <v>47446659</v>
      </c>
      <c r="I123" s="131"/>
      <c r="J123" s="131"/>
      <c r="K123" s="230">
        <v>342341</v>
      </c>
      <c r="L123" s="132" t="s">
        <v>829</v>
      </c>
    </row>
    <row r="124" spans="1:12" s="111" customFormat="1" ht="32.4" outlineLevel="1" x14ac:dyDescent="0.3">
      <c r="A124" s="100" t="s">
        <v>578</v>
      </c>
      <c r="B124" s="249" t="s">
        <v>587</v>
      </c>
      <c r="C124" s="100" t="s">
        <v>748</v>
      </c>
      <c r="D124" s="104" t="s">
        <v>79</v>
      </c>
      <c r="E124" s="103" t="s">
        <v>806</v>
      </c>
      <c r="F124" s="278" t="s">
        <v>415</v>
      </c>
      <c r="G124" s="131">
        <v>38079000</v>
      </c>
      <c r="H124" s="131">
        <v>37933250</v>
      </c>
      <c r="I124" s="131"/>
      <c r="J124" s="131"/>
      <c r="K124" s="230">
        <v>145750</v>
      </c>
      <c r="L124" s="132" t="s">
        <v>807</v>
      </c>
    </row>
    <row r="125" spans="1:12" s="111" customFormat="1" ht="32.4" outlineLevel="1" x14ac:dyDescent="0.3">
      <c r="A125" s="100" t="s">
        <v>578</v>
      </c>
      <c r="B125" s="249" t="s">
        <v>587</v>
      </c>
      <c r="C125" s="100" t="s">
        <v>748</v>
      </c>
      <c r="D125" s="104" t="s">
        <v>79</v>
      </c>
      <c r="E125" s="103" t="s">
        <v>808</v>
      </c>
      <c r="F125" s="278" t="s">
        <v>415</v>
      </c>
      <c r="G125" s="131">
        <v>43074000</v>
      </c>
      <c r="H125" s="131">
        <v>43074000</v>
      </c>
      <c r="I125" s="131"/>
      <c r="J125" s="131"/>
      <c r="K125" s="230">
        <v>0</v>
      </c>
      <c r="L125" s="132" t="s">
        <v>807</v>
      </c>
    </row>
    <row r="126" spans="1:12" s="111" customFormat="1" ht="32.4" outlineLevel="1" x14ac:dyDescent="0.3">
      <c r="A126" s="100" t="s">
        <v>582</v>
      </c>
      <c r="B126" s="101" t="s">
        <v>597</v>
      </c>
      <c r="C126" s="100" t="s">
        <v>748</v>
      </c>
      <c r="D126" s="104" t="s">
        <v>85</v>
      </c>
      <c r="E126" s="103" t="s">
        <v>768</v>
      </c>
      <c r="F126" s="278" t="s">
        <v>415</v>
      </c>
      <c r="G126" s="131">
        <v>8385000</v>
      </c>
      <c r="H126" s="131">
        <v>8385000</v>
      </c>
      <c r="I126" s="131"/>
      <c r="J126" s="131"/>
      <c r="K126" s="230">
        <v>0</v>
      </c>
      <c r="L126" s="132" t="s">
        <v>636</v>
      </c>
    </row>
    <row r="127" spans="1:12" s="111" customFormat="1" ht="32.4" outlineLevel="1" x14ac:dyDescent="0.3">
      <c r="A127" s="100" t="s">
        <v>582</v>
      </c>
      <c r="B127" s="249" t="s">
        <v>597</v>
      </c>
      <c r="C127" s="100" t="s">
        <v>748</v>
      </c>
      <c r="D127" s="104" t="s">
        <v>85</v>
      </c>
      <c r="E127" s="103" t="s">
        <v>781</v>
      </c>
      <c r="F127" s="278" t="s">
        <v>415</v>
      </c>
      <c r="G127" s="131">
        <v>5362000</v>
      </c>
      <c r="H127" s="131">
        <v>5362000</v>
      </c>
      <c r="I127" s="131"/>
      <c r="J127" s="131"/>
      <c r="K127" s="230">
        <v>0</v>
      </c>
      <c r="L127" s="132" t="s">
        <v>636</v>
      </c>
    </row>
    <row r="128" spans="1:12" s="111" customFormat="1" ht="32.4" outlineLevel="1" x14ac:dyDescent="0.3">
      <c r="A128" s="100" t="s">
        <v>582</v>
      </c>
      <c r="B128" s="101" t="s">
        <v>597</v>
      </c>
      <c r="C128" s="100" t="s">
        <v>748</v>
      </c>
      <c r="D128" s="104" t="s">
        <v>85</v>
      </c>
      <c r="E128" s="103" t="s">
        <v>822</v>
      </c>
      <c r="F128" s="278" t="s">
        <v>415</v>
      </c>
      <c r="G128" s="131">
        <v>10911000</v>
      </c>
      <c r="H128" s="131">
        <v>10911000</v>
      </c>
      <c r="I128" s="131"/>
      <c r="J128" s="131"/>
      <c r="K128" s="230">
        <v>0</v>
      </c>
      <c r="L128" s="132" t="s">
        <v>636</v>
      </c>
    </row>
    <row r="129" spans="1:12" s="111" customFormat="1" ht="32.4" outlineLevel="1" x14ac:dyDescent="0.3">
      <c r="A129" s="108" t="s">
        <v>571</v>
      </c>
      <c r="B129" s="121" t="s">
        <v>574</v>
      </c>
      <c r="C129" s="108" t="s">
        <v>469</v>
      </c>
      <c r="D129" s="104" t="s">
        <v>621</v>
      </c>
      <c r="E129" s="122" t="s">
        <v>619</v>
      </c>
      <c r="F129" s="284" t="s">
        <v>873</v>
      </c>
      <c r="G129" s="110">
        <v>10053000</v>
      </c>
      <c r="H129" s="229">
        <v>10045907</v>
      </c>
      <c r="I129" s="229"/>
      <c r="J129" s="229"/>
      <c r="K129" s="230">
        <v>7093</v>
      </c>
      <c r="L129" s="231"/>
    </row>
    <row r="130" spans="1:12" s="111" customFormat="1" ht="56.4" outlineLevel="1" x14ac:dyDescent="0.3">
      <c r="A130" s="108" t="s">
        <v>571</v>
      </c>
      <c r="B130" s="121" t="s">
        <v>574</v>
      </c>
      <c r="C130" s="108" t="s">
        <v>623</v>
      </c>
      <c r="D130" s="104" t="s">
        <v>621</v>
      </c>
      <c r="E130" s="122" t="s">
        <v>624</v>
      </c>
      <c r="F130" s="284" t="s">
        <v>873</v>
      </c>
      <c r="G130" s="110">
        <v>28196000</v>
      </c>
      <c r="H130" s="229">
        <v>28085134</v>
      </c>
      <c r="I130" s="229"/>
      <c r="J130" s="229"/>
      <c r="K130" s="230">
        <v>110866</v>
      </c>
      <c r="L130" s="231"/>
    </row>
    <row r="131" spans="1:12" s="111" customFormat="1" ht="32.4" outlineLevel="1" x14ac:dyDescent="0.3">
      <c r="A131" s="123" t="s">
        <v>571</v>
      </c>
      <c r="B131" s="124" t="s">
        <v>630</v>
      </c>
      <c r="C131" s="108" t="s">
        <v>469</v>
      </c>
      <c r="D131" s="104" t="s">
        <v>621</v>
      </c>
      <c r="E131" s="103" t="s">
        <v>632</v>
      </c>
      <c r="F131" s="284" t="s">
        <v>873</v>
      </c>
      <c r="G131" s="110">
        <v>24214000</v>
      </c>
      <c r="H131" s="229">
        <v>24173042</v>
      </c>
      <c r="I131" s="229"/>
      <c r="J131" s="229"/>
      <c r="K131" s="230">
        <v>40958</v>
      </c>
      <c r="L131" s="231"/>
    </row>
    <row r="132" spans="1:12" s="111" customFormat="1" ht="32.4" outlineLevel="1" x14ac:dyDescent="0.3">
      <c r="A132" s="106" t="s">
        <v>575</v>
      </c>
      <c r="B132" s="107" t="s">
        <v>583</v>
      </c>
      <c r="C132" s="108" t="s">
        <v>469</v>
      </c>
      <c r="D132" s="104" t="s">
        <v>73</v>
      </c>
      <c r="E132" s="103" t="s">
        <v>633</v>
      </c>
      <c r="F132" s="284" t="s">
        <v>873</v>
      </c>
      <c r="G132" s="110">
        <v>11937000</v>
      </c>
      <c r="H132" s="229">
        <v>11928750</v>
      </c>
      <c r="I132" s="229"/>
      <c r="J132" s="229"/>
      <c r="K132" s="230">
        <v>8250</v>
      </c>
      <c r="L132" s="231"/>
    </row>
    <row r="133" spans="1:12" s="111" customFormat="1" ht="32.4" outlineLevel="1" x14ac:dyDescent="0.3">
      <c r="A133" s="100" t="s">
        <v>581</v>
      </c>
      <c r="B133" s="101" t="s">
        <v>729</v>
      </c>
      <c r="C133" s="137" t="s">
        <v>469</v>
      </c>
      <c r="D133" s="104" t="s">
        <v>73</v>
      </c>
      <c r="E133" s="103" t="s">
        <v>730</v>
      </c>
      <c r="F133" s="278" t="s">
        <v>874</v>
      </c>
      <c r="G133" s="109">
        <v>48783000</v>
      </c>
      <c r="H133" s="109">
        <v>48742173</v>
      </c>
      <c r="I133" s="109"/>
      <c r="J133" s="109"/>
      <c r="K133" s="230">
        <v>40827</v>
      </c>
      <c r="L133" s="231"/>
    </row>
    <row r="134" spans="1:12" s="111" customFormat="1" ht="32.4" outlineLevel="1" x14ac:dyDescent="0.3">
      <c r="A134" s="100" t="s">
        <v>581</v>
      </c>
      <c r="B134" s="101" t="s">
        <v>644</v>
      </c>
      <c r="C134" s="137" t="s">
        <v>469</v>
      </c>
      <c r="D134" s="104" t="s">
        <v>73</v>
      </c>
      <c r="E134" s="103" t="s">
        <v>731</v>
      </c>
      <c r="F134" s="278" t="s">
        <v>874</v>
      </c>
      <c r="G134" s="109">
        <v>27190000</v>
      </c>
      <c r="H134" s="109">
        <v>27077808</v>
      </c>
      <c r="I134" s="109"/>
      <c r="J134" s="109"/>
      <c r="K134" s="230">
        <v>112192</v>
      </c>
      <c r="L134" s="231"/>
    </row>
    <row r="135" spans="1:12" s="111" customFormat="1" ht="32.4" outlineLevel="1" x14ac:dyDescent="0.3">
      <c r="A135" s="100" t="s">
        <v>581</v>
      </c>
      <c r="B135" s="100" t="s">
        <v>601</v>
      </c>
      <c r="C135" s="137" t="s">
        <v>469</v>
      </c>
      <c r="D135" s="104" t="s">
        <v>73</v>
      </c>
      <c r="E135" s="103" t="s">
        <v>732</v>
      </c>
      <c r="F135" s="278" t="s">
        <v>874</v>
      </c>
      <c r="G135" s="109">
        <v>33803000</v>
      </c>
      <c r="H135" s="109">
        <v>33775077</v>
      </c>
      <c r="I135" s="109"/>
      <c r="J135" s="109"/>
      <c r="K135" s="230">
        <v>27923</v>
      </c>
      <c r="L135" s="231"/>
    </row>
    <row r="136" spans="1:12" s="111" customFormat="1" ht="32.4" outlineLevel="1" x14ac:dyDescent="0.3">
      <c r="A136" s="100" t="s">
        <v>581</v>
      </c>
      <c r="B136" s="100" t="s">
        <v>601</v>
      </c>
      <c r="C136" s="137" t="s">
        <v>469</v>
      </c>
      <c r="D136" s="104" t="s">
        <v>73</v>
      </c>
      <c r="E136" s="103" t="s">
        <v>733</v>
      </c>
      <c r="F136" s="278" t="s">
        <v>874</v>
      </c>
      <c r="G136" s="109">
        <v>19414000</v>
      </c>
      <c r="H136" s="109">
        <v>19398651</v>
      </c>
      <c r="I136" s="109"/>
      <c r="J136" s="109"/>
      <c r="K136" s="230">
        <v>15349</v>
      </c>
      <c r="L136" s="231"/>
    </row>
    <row r="137" spans="1:12" s="111" customFormat="1" ht="32.4" outlineLevel="1" x14ac:dyDescent="0.3">
      <c r="A137" s="100" t="s">
        <v>571</v>
      </c>
      <c r="B137" s="134" t="s">
        <v>602</v>
      </c>
      <c r="C137" s="137" t="s">
        <v>469</v>
      </c>
      <c r="D137" s="138" t="s">
        <v>73</v>
      </c>
      <c r="E137" s="247" t="s">
        <v>734</v>
      </c>
      <c r="F137" s="278" t="s">
        <v>874</v>
      </c>
      <c r="G137" s="109">
        <v>17843000</v>
      </c>
      <c r="H137" s="109">
        <v>17832944</v>
      </c>
      <c r="I137" s="109"/>
      <c r="J137" s="109"/>
      <c r="K137" s="230">
        <v>10056</v>
      </c>
      <c r="L137" s="231"/>
    </row>
    <row r="138" spans="1:12" s="111" customFormat="1" ht="32.4" outlineLevel="1" x14ac:dyDescent="0.3">
      <c r="A138" s="100" t="s">
        <v>581</v>
      </c>
      <c r="B138" s="101" t="s">
        <v>586</v>
      </c>
      <c r="C138" s="137" t="s">
        <v>469</v>
      </c>
      <c r="D138" s="104" t="s">
        <v>73</v>
      </c>
      <c r="E138" s="103" t="s">
        <v>735</v>
      </c>
      <c r="F138" s="278" t="s">
        <v>874</v>
      </c>
      <c r="G138" s="109">
        <v>49176000</v>
      </c>
      <c r="H138" s="109">
        <v>49135646</v>
      </c>
      <c r="I138" s="109"/>
      <c r="J138" s="109"/>
      <c r="K138" s="230">
        <v>40354</v>
      </c>
      <c r="L138" s="231"/>
    </row>
    <row r="139" spans="1:12" s="111" customFormat="1" ht="32.4" outlineLevel="1" x14ac:dyDescent="0.3">
      <c r="A139" s="100" t="s">
        <v>576</v>
      </c>
      <c r="B139" s="101" t="s">
        <v>594</v>
      </c>
      <c r="C139" s="137" t="s">
        <v>736</v>
      </c>
      <c r="D139" s="104" t="s">
        <v>73</v>
      </c>
      <c r="E139" s="103" t="s">
        <v>737</v>
      </c>
      <c r="F139" s="278" t="s">
        <v>874</v>
      </c>
      <c r="G139" s="109">
        <v>81670000</v>
      </c>
      <c r="H139" s="109">
        <v>81515373</v>
      </c>
      <c r="I139" s="109"/>
      <c r="J139" s="109"/>
      <c r="K139" s="230">
        <v>154627</v>
      </c>
      <c r="L139" s="231"/>
    </row>
    <row r="140" spans="1:12" s="111" customFormat="1" ht="32.4" outlineLevel="1" x14ac:dyDescent="0.3">
      <c r="A140" s="100" t="s">
        <v>576</v>
      </c>
      <c r="B140" s="101" t="s">
        <v>594</v>
      </c>
      <c r="C140" s="137" t="s">
        <v>469</v>
      </c>
      <c r="D140" s="104" t="s">
        <v>73</v>
      </c>
      <c r="E140" s="103" t="s">
        <v>738</v>
      </c>
      <c r="F140" s="278" t="s">
        <v>874</v>
      </c>
      <c r="G140" s="109">
        <v>41846000</v>
      </c>
      <c r="H140" s="109">
        <v>41811043</v>
      </c>
      <c r="I140" s="109"/>
      <c r="J140" s="109"/>
      <c r="K140" s="230">
        <v>34957</v>
      </c>
      <c r="L140" s="231"/>
    </row>
    <row r="141" spans="1:12" s="111" customFormat="1" ht="32.4" outlineLevel="1" x14ac:dyDescent="0.3">
      <c r="A141" s="100" t="s">
        <v>576</v>
      </c>
      <c r="B141" s="100" t="s">
        <v>594</v>
      </c>
      <c r="C141" s="137" t="s">
        <v>469</v>
      </c>
      <c r="D141" s="104" t="s">
        <v>73</v>
      </c>
      <c r="E141" s="103" t="s">
        <v>739</v>
      </c>
      <c r="F141" s="278" t="s">
        <v>874</v>
      </c>
      <c r="G141" s="109">
        <v>29095000</v>
      </c>
      <c r="H141" s="109">
        <v>29072198</v>
      </c>
      <c r="I141" s="109"/>
      <c r="J141" s="109"/>
      <c r="K141" s="230">
        <v>22802</v>
      </c>
      <c r="L141" s="231"/>
    </row>
    <row r="142" spans="1:12" s="111" customFormat="1" ht="32.4" outlineLevel="1" x14ac:dyDescent="0.3">
      <c r="A142" s="100" t="s">
        <v>576</v>
      </c>
      <c r="B142" s="100" t="s">
        <v>588</v>
      </c>
      <c r="C142" s="137" t="s">
        <v>469</v>
      </c>
      <c r="D142" s="104" t="s">
        <v>73</v>
      </c>
      <c r="E142" s="103" t="s">
        <v>740</v>
      </c>
      <c r="F142" s="278" t="s">
        <v>874</v>
      </c>
      <c r="G142" s="109">
        <v>102908000</v>
      </c>
      <c r="H142" s="109">
        <v>102718881</v>
      </c>
      <c r="I142" s="109"/>
      <c r="J142" s="109"/>
      <c r="K142" s="230">
        <f>G142-H142</f>
        <v>189119</v>
      </c>
      <c r="L142" s="231"/>
    </row>
    <row r="143" spans="1:12" s="111" customFormat="1" ht="32.4" outlineLevel="1" x14ac:dyDescent="0.3">
      <c r="A143" s="100" t="s">
        <v>576</v>
      </c>
      <c r="B143" s="100" t="s">
        <v>600</v>
      </c>
      <c r="C143" s="137" t="s">
        <v>469</v>
      </c>
      <c r="D143" s="104" t="s">
        <v>73</v>
      </c>
      <c r="E143" s="103" t="s">
        <v>741</v>
      </c>
      <c r="F143" s="278" t="s">
        <v>874</v>
      </c>
      <c r="G143" s="109">
        <v>70200000</v>
      </c>
      <c r="H143" s="109">
        <v>70086001</v>
      </c>
      <c r="I143" s="109"/>
      <c r="J143" s="109"/>
      <c r="K143" s="230">
        <v>113999</v>
      </c>
      <c r="L143" s="231"/>
    </row>
    <row r="144" spans="1:12" s="111" customFormat="1" ht="32.4" outlineLevel="1" x14ac:dyDescent="0.3">
      <c r="A144" s="100" t="s">
        <v>576</v>
      </c>
      <c r="B144" s="100" t="s">
        <v>594</v>
      </c>
      <c r="C144" s="137" t="s">
        <v>469</v>
      </c>
      <c r="D144" s="104" t="s">
        <v>73</v>
      </c>
      <c r="E144" s="103" t="s">
        <v>742</v>
      </c>
      <c r="F144" s="278" t="s">
        <v>874</v>
      </c>
      <c r="G144" s="109">
        <v>104444000</v>
      </c>
      <c r="H144" s="109">
        <v>104351944</v>
      </c>
      <c r="I144" s="109"/>
      <c r="J144" s="109"/>
      <c r="K144" s="230">
        <v>92056</v>
      </c>
      <c r="L144" s="231"/>
    </row>
    <row r="145" spans="1:12" s="111" customFormat="1" ht="32.4" outlineLevel="1" x14ac:dyDescent="0.3">
      <c r="A145" s="235" t="s">
        <v>576</v>
      </c>
      <c r="B145" s="280" t="s">
        <v>600</v>
      </c>
      <c r="C145" s="137" t="s">
        <v>469</v>
      </c>
      <c r="D145" s="104" t="s">
        <v>73</v>
      </c>
      <c r="E145" s="103" t="s">
        <v>743</v>
      </c>
      <c r="F145" s="278" t="s">
        <v>874</v>
      </c>
      <c r="G145" s="109">
        <v>107026000</v>
      </c>
      <c r="H145" s="109">
        <v>106938833</v>
      </c>
      <c r="I145" s="109"/>
      <c r="J145" s="109"/>
      <c r="K145" s="230">
        <v>87167</v>
      </c>
      <c r="L145" s="231"/>
    </row>
    <row r="146" spans="1:12" s="111" customFormat="1" ht="32.4" outlineLevel="1" x14ac:dyDescent="0.3">
      <c r="A146" s="100" t="s">
        <v>576</v>
      </c>
      <c r="B146" s="280" t="s">
        <v>600</v>
      </c>
      <c r="C146" s="137" t="s">
        <v>469</v>
      </c>
      <c r="D146" s="104" t="s">
        <v>73</v>
      </c>
      <c r="E146" s="103" t="s">
        <v>744</v>
      </c>
      <c r="F146" s="278" t="s">
        <v>874</v>
      </c>
      <c r="G146" s="109">
        <v>64376000</v>
      </c>
      <c r="H146" s="109">
        <v>63952071</v>
      </c>
      <c r="I146" s="109"/>
      <c r="J146" s="109"/>
      <c r="K146" s="230">
        <v>423929</v>
      </c>
      <c r="L146" s="231"/>
    </row>
    <row r="147" spans="1:12" s="111" customFormat="1" ht="32.4" outlineLevel="1" x14ac:dyDescent="0.3">
      <c r="A147" s="100" t="s">
        <v>576</v>
      </c>
      <c r="B147" s="235" t="s">
        <v>600</v>
      </c>
      <c r="C147" s="137" t="s">
        <v>616</v>
      </c>
      <c r="D147" s="104" t="s">
        <v>73</v>
      </c>
      <c r="E147" s="248" t="s">
        <v>745</v>
      </c>
      <c r="F147" s="278" t="s">
        <v>874</v>
      </c>
      <c r="G147" s="109">
        <v>142206000</v>
      </c>
      <c r="H147" s="109">
        <v>142091068</v>
      </c>
      <c r="I147" s="109"/>
      <c r="J147" s="109"/>
      <c r="K147" s="230">
        <v>114932</v>
      </c>
      <c r="L147" s="231"/>
    </row>
    <row r="148" spans="1:12" s="111" customFormat="1" ht="32.4" outlineLevel="1" x14ac:dyDescent="0.3">
      <c r="A148" s="100" t="s">
        <v>576</v>
      </c>
      <c r="B148" s="235" t="s">
        <v>588</v>
      </c>
      <c r="C148" s="137" t="s">
        <v>616</v>
      </c>
      <c r="D148" s="104" t="s">
        <v>73</v>
      </c>
      <c r="E148" s="103" t="s">
        <v>746</v>
      </c>
      <c r="F148" s="278" t="s">
        <v>874</v>
      </c>
      <c r="G148" s="109">
        <v>17905000</v>
      </c>
      <c r="H148" s="109">
        <v>17889832</v>
      </c>
      <c r="I148" s="109"/>
      <c r="J148" s="109"/>
      <c r="K148" s="230">
        <v>15168</v>
      </c>
      <c r="L148" s="231"/>
    </row>
    <row r="149" spans="1:12" s="111" customFormat="1" ht="32.4" outlineLevel="1" x14ac:dyDescent="0.3">
      <c r="A149" s="100" t="s">
        <v>576</v>
      </c>
      <c r="B149" s="280" t="s">
        <v>668</v>
      </c>
      <c r="C149" s="137" t="s">
        <v>616</v>
      </c>
      <c r="D149" s="104" t="s">
        <v>73</v>
      </c>
      <c r="E149" s="103" t="s">
        <v>747</v>
      </c>
      <c r="F149" s="278" t="s">
        <v>874</v>
      </c>
      <c r="G149" s="109">
        <v>76055000</v>
      </c>
      <c r="H149" s="109">
        <v>75960574</v>
      </c>
      <c r="I149" s="109"/>
      <c r="J149" s="109"/>
      <c r="K149" s="230">
        <v>94426</v>
      </c>
      <c r="L149" s="231"/>
    </row>
    <row r="150" spans="1:12" s="111" customFormat="1" ht="32.4" outlineLevel="1" x14ac:dyDescent="0.3">
      <c r="A150" s="100" t="s">
        <v>571</v>
      </c>
      <c r="B150" s="135" t="s">
        <v>602</v>
      </c>
      <c r="C150" s="137" t="s">
        <v>748</v>
      </c>
      <c r="D150" s="138" t="s">
        <v>73</v>
      </c>
      <c r="E150" s="247" t="s">
        <v>749</v>
      </c>
      <c r="F150" s="278" t="s">
        <v>874</v>
      </c>
      <c r="G150" s="109">
        <v>19181000</v>
      </c>
      <c r="H150" s="109">
        <v>19141916</v>
      </c>
      <c r="I150" s="109"/>
      <c r="J150" s="109"/>
      <c r="K150" s="230">
        <v>39084</v>
      </c>
      <c r="L150" s="231"/>
    </row>
    <row r="151" spans="1:12" s="111" customFormat="1" ht="48.6" outlineLevel="1" x14ac:dyDescent="0.3">
      <c r="A151" s="137" t="s">
        <v>581</v>
      </c>
      <c r="B151" s="135" t="s">
        <v>586</v>
      </c>
      <c r="C151" s="137" t="s">
        <v>750</v>
      </c>
      <c r="D151" s="138" t="s">
        <v>73</v>
      </c>
      <c r="E151" s="247" t="s">
        <v>751</v>
      </c>
      <c r="F151" s="278" t="s">
        <v>874</v>
      </c>
      <c r="G151" s="109">
        <v>172117000</v>
      </c>
      <c r="H151" s="109">
        <v>171976920</v>
      </c>
      <c r="I151" s="109"/>
      <c r="J151" s="109"/>
      <c r="K151" s="230">
        <v>140080</v>
      </c>
      <c r="L151" s="231"/>
    </row>
    <row r="152" spans="1:12" s="111" customFormat="1" ht="32.4" outlineLevel="1" x14ac:dyDescent="0.3">
      <c r="A152" s="100" t="s">
        <v>578</v>
      </c>
      <c r="B152" s="250" t="s">
        <v>606</v>
      </c>
      <c r="C152" s="100" t="s">
        <v>748</v>
      </c>
      <c r="D152" s="104" t="s">
        <v>80</v>
      </c>
      <c r="E152" s="103" t="s">
        <v>786</v>
      </c>
      <c r="F152" s="278" t="s">
        <v>415</v>
      </c>
      <c r="G152" s="131">
        <v>16527000</v>
      </c>
      <c r="H152" s="131">
        <v>16527000</v>
      </c>
      <c r="I152" s="131"/>
      <c r="J152" s="131"/>
      <c r="K152" s="230">
        <v>0</v>
      </c>
      <c r="L152" s="132" t="s">
        <v>811</v>
      </c>
    </row>
    <row r="153" spans="1:12" s="111" customFormat="1" ht="32.4" outlineLevel="1" x14ac:dyDescent="0.3">
      <c r="A153" s="100" t="s">
        <v>578</v>
      </c>
      <c r="B153" s="249" t="s">
        <v>587</v>
      </c>
      <c r="C153" s="100" t="s">
        <v>748</v>
      </c>
      <c r="D153" s="104" t="s">
        <v>80</v>
      </c>
      <c r="E153" s="103" t="s">
        <v>789</v>
      </c>
      <c r="F153" s="278" t="s">
        <v>415</v>
      </c>
      <c r="G153" s="131">
        <v>36292000</v>
      </c>
      <c r="H153" s="131">
        <v>36292000</v>
      </c>
      <c r="I153" s="131"/>
      <c r="J153" s="131"/>
      <c r="K153" s="230">
        <v>0</v>
      </c>
      <c r="L153" s="132" t="s">
        <v>811</v>
      </c>
    </row>
    <row r="154" spans="1:12" s="111" customFormat="1" ht="32.4" outlineLevel="1" x14ac:dyDescent="0.3">
      <c r="A154" s="100" t="s">
        <v>578</v>
      </c>
      <c r="B154" s="101" t="s">
        <v>587</v>
      </c>
      <c r="C154" s="100" t="s">
        <v>748</v>
      </c>
      <c r="D154" s="104" t="s">
        <v>80</v>
      </c>
      <c r="E154" s="103" t="s">
        <v>793</v>
      </c>
      <c r="F154" s="278" t="s">
        <v>415</v>
      </c>
      <c r="G154" s="131">
        <v>10023000</v>
      </c>
      <c r="H154" s="131">
        <v>10023000</v>
      </c>
      <c r="I154" s="131"/>
      <c r="J154" s="131"/>
      <c r="K154" s="230">
        <v>0</v>
      </c>
      <c r="L154" s="132" t="s">
        <v>811</v>
      </c>
    </row>
    <row r="155" spans="1:12" s="111" customFormat="1" ht="32.4" outlineLevel="1" x14ac:dyDescent="0.3">
      <c r="A155" s="100" t="s">
        <v>582</v>
      </c>
      <c r="B155" s="101" t="s">
        <v>603</v>
      </c>
      <c r="C155" s="100" t="s">
        <v>748</v>
      </c>
      <c r="D155" s="104" t="s">
        <v>80</v>
      </c>
      <c r="E155" s="103" t="s">
        <v>796</v>
      </c>
      <c r="F155" s="278" t="s">
        <v>415</v>
      </c>
      <c r="G155" s="131">
        <v>35117000</v>
      </c>
      <c r="H155" s="131">
        <v>35117000</v>
      </c>
      <c r="I155" s="131"/>
      <c r="J155" s="131"/>
      <c r="K155" s="230">
        <v>0</v>
      </c>
      <c r="L155" s="132" t="s">
        <v>811</v>
      </c>
    </row>
    <row r="156" spans="1:12" s="111" customFormat="1" ht="32.4" outlineLevel="1" x14ac:dyDescent="0.3">
      <c r="A156" s="100" t="s">
        <v>578</v>
      </c>
      <c r="B156" s="101" t="s">
        <v>812</v>
      </c>
      <c r="C156" s="100" t="s">
        <v>469</v>
      </c>
      <c r="D156" s="104" t="s">
        <v>80</v>
      </c>
      <c r="E156" s="103" t="s">
        <v>813</v>
      </c>
      <c r="F156" s="278" t="s">
        <v>415</v>
      </c>
      <c r="G156" s="131">
        <v>9000000</v>
      </c>
      <c r="H156" s="131">
        <v>9000000</v>
      </c>
      <c r="I156" s="131"/>
      <c r="J156" s="131"/>
      <c r="K156" s="230">
        <v>0</v>
      </c>
      <c r="L156" s="132" t="s">
        <v>811</v>
      </c>
    </row>
    <row r="157" spans="1:12" s="111" customFormat="1" ht="32.4" outlineLevel="1" x14ac:dyDescent="0.3">
      <c r="A157" s="100" t="s">
        <v>582</v>
      </c>
      <c r="B157" s="101" t="s">
        <v>603</v>
      </c>
      <c r="C157" s="100" t="s">
        <v>748</v>
      </c>
      <c r="D157" s="104" t="s">
        <v>82</v>
      </c>
      <c r="E157" s="103" t="s">
        <v>815</v>
      </c>
      <c r="F157" s="278" t="s">
        <v>415</v>
      </c>
      <c r="G157" s="131">
        <v>11611000</v>
      </c>
      <c r="H157" s="131">
        <v>11611000</v>
      </c>
      <c r="I157" s="131"/>
      <c r="J157" s="131"/>
      <c r="K157" s="230">
        <v>0</v>
      </c>
      <c r="L157" s="132"/>
    </row>
    <row r="158" spans="1:12" s="111" customFormat="1" ht="32.4" outlineLevel="1" x14ac:dyDescent="0.3">
      <c r="A158" s="106" t="s">
        <v>582</v>
      </c>
      <c r="B158" s="107" t="s">
        <v>585</v>
      </c>
      <c r="C158" s="108" t="s">
        <v>469</v>
      </c>
      <c r="D158" s="104" t="s">
        <v>93</v>
      </c>
      <c r="E158" s="103" t="s">
        <v>635</v>
      </c>
      <c r="F158" s="284" t="s">
        <v>873</v>
      </c>
      <c r="G158" s="110">
        <v>24408000</v>
      </c>
      <c r="H158" s="229">
        <v>24403978</v>
      </c>
      <c r="I158" s="229"/>
      <c r="J158" s="229"/>
      <c r="K158" s="230">
        <v>4022</v>
      </c>
      <c r="L158" s="231" t="s">
        <v>636</v>
      </c>
    </row>
    <row r="159" spans="1:12" s="111" customFormat="1" ht="32.4" outlineLevel="1" x14ac:dyDescent="0.3">
      <c r="A159" s="100" t="s">
        <v>582</v>
      </c>
      <c r="B159" s="249" t="s">
        <v>585</v>
      </c>
      <c r="C159" s="100" t="s">
        <v>748</v>
      </c>
      <c r="D159" s="253" t="s">
        <v>81</v>
      </c>
      <c r="E159" s="283" t="s">
        <v>809</v>
      </c>
      <c r="F159" s="278" t="s">
        <v>415</v>
      </c>
      <c r="G159" s="254">
        <v>13426000</v>
      </c>
      <c r="H159" s="131">
        <v>13426000</v>
      </c>
      <c r="I159" s="131"/>
      <c r="J159" s="131"/>
      <c r="K159" s="230">
        <v>0</v>
      </c>
      <c r="L159" s="255" t="s">
        <v>804</v>
      </c>
    </row>
    <row r="160" spans="1:12" s="111" customFormat="1" ht="32.4" outlineLevel="1" x14ac:dyDescent="0.3">
      <c r="A160" s="100" t="s">
        <v>582</v>
      </c>
      <c r="B160" s="101" t="s">
        <v>595</v>
      </c>
      <c r="C160" s="100" t="s">
        <v>748</v>
      </c>
      <c r="D160" s="253" t="s">
        <v>81</v>
      </c>
      <c r="E160" s="283" t="s">
        <v>810</v>
      </c>
      <c r="F160" s="278" t="s">
        <v>415</v>
      </c>
      <c r="G160" s="254">
        <v>53332000</v>
      </c>
      <c r="H160" s="131">
        <v>53332000</v>
      </c>
      <c r="I160" s="131"/>
      <c r="J160" s="131"/>
      <c r="K160" s="230">
        <v>0</v>
      </c>
      <c r="L160" s="246" t="s">
        <v>804</v>
      </c>
    </row>
    <row r="161" spans="1:12" s="111" customFormat="1" ht="32.4" outlineLevel="1" x14ac:dyDescent="0.3">
      <c r="A161" s="137" t="s">
        <v>576</v>
      </c>
      <c r="B161" s="134" t="s">
        <v>588</v>
      </c>
      <c r="C161" s="100" t="s">
        <v>469</v>
      </c>
      <c r="D161" s="292" t="s">
        <v>757</v>
      </c>
      <c r="E161" s="136" t="s">
        <v>657</v>
      </c>
      <c r="F161" s="276" t="s">
        <v>416</v>
      </c>
      <c r="G161" s="109">
        <v>28372000</v>
      </c>
      <c r="H161" s="109">
        <v>28372000</v>
      </c>
      <c r="I161" s="109"/>
      <c r="J161" s="109"/>
      <c r="K161" s="230">
        <v>0</v>
      </c>
      <c r="L161" s="231"/>
    </row>
    <row r="162" spans="1:12" s="111" customFormat="1" ht="32.4" outlineLevel="1" x14ac:dyDescent="0.3">
      <c r="A162" s="100" t="s">
        <v>582</v>
      </c>
      <c r="B162" s="100" t="s">
        <v>597</v>
      </c>
      <c r="C162" s="100" t="s">
        <v>469</v>
      </c>
      <c r="D162" s="291" t="s">
        <v>757</v>
      </c>
      <c r="E162" s="103" t="s">
        <v>768</v>
      </c>
      <c r="F162" s="276" t="s">
        <v>416</v>
      </c>
      <c r="G162" s="109">
        <v>26393000</v>
      </c>
      <c r="H162" s="109">
        <v>26393000</v>
      </c>
      <c r="I162" s="109"/>
      <c r="J162" s="109"/>
      <c r="K162" s="230">
        <v>0</v>
      </c>
      <c r="L162" s="231"/>
    </row>
    <row r="163" spans="1:12" s="111" customFormat="1" ht="32.4" outlineLevel="1" x14ac:dyDescent="0.3">
      <c r="A163" s="137" t="s">
        <v>582</v>
      </c>
      <c r="B163" s="134" t="s">
        <v>597</v>
      </c>
      <c r="C163" s="100" t="s">
        <v>469</v>
      </c>
      <c r="D163" s="104" t="s">
        <v>757</v>
      </c>
      <c r="E163" s="247" t="s">
        <v>769</v>
      </c>
      <c r="F163" s="276" t="s">
        <v>416</v>
      </c>
      <c r="G163" s="109">
        <v>18687000</v>
      </c>
      <c r="H163" s="109">
        <v>18687000</v>
      </c>
      <c r="I163" s="109"/>
      <c r="J163" s="109"/>
      <c r="K163" s="230">
        <v>0</v>
      </c>
      <c r="L163" s="231"/>
    </row>
    <row r="164" spans="1:12" s="111" customFormat="1" ht="32.4" outlineLevel="1" x14ac:dyDescent="0.3">
      <c r="A164" s="137" t="s">
        <v>576</v>
      </c>
      <c r="B164" s="134" t="s">
        <v>673</v>
      </c>
      <c r="C164" s="100" t="s">
        <v>469</v>
      </c>
      <c r="D164" s="138" t="s">
        <v>755</v>
      </c>
      <c r="E164" s="136" t="s">
        <v>674</v>
      </c>
      <c r="F164" s="276" t="s">
        <v>416</v>
      </c>
      <c r="G164" s="109">
        <v>28354000</v>
      </c>
      <c r="H164" s="109">
        <v>28270586</v>
      </c>
      <c r="I164" s="109"/>
      <c r="J164" s="109"/>
      <c r="K164" s="230">
        <v>83414</v>
      </c>
      <c r="L164" s="231"/>
    </row>
    <row r="165" spans="1:12" s="111" customFormat="1" ht="32.4" outlineLevel="1" x14ac:dyDescent="0.3">
      <c r="A165" s="137" t="s">
        <v>576</v>
      </c>
      <c r="B165" s="134" t="s">
        <v>662</v>
      </c>
      <c r="C165" s="100" t="s">
        <v>469</v>
      </c>
      <c r="D165" s="138" t="s">
        <v>755</v>
      </c>
      <c r="E165" s="136" t="s">
        <v>758</v>
      </c>
      <c r="F165" s="276" t="s">
        <v>416</v>
      </c>
      <c r="G165" s="109">
        <v>65795000</v>
      </c>
      <c r="H165" s="109">
        <v>65795000</v>
      </c>
      <c r="I165" s="109"/>
      <c r="J165" s="109"/>
      <c r="K165" s="230">
        <v>0</v>
      </c>
      <c r="L165" s="231"/>
    </row>
    <row r="166" spans="1:12" s="111" customFormat="1" ht="32.4" outlineLevel="1" x14ac:dyDescent="0.3">
      <c r="A166" s="137" t="s">
        <v>578</v>
      </c>
      <c r="B166" s="134" t="s">
        <v>589</v>
      </c>
      <c r="C166" s="100" t="s">
        <v>469</v>
      </c>
      <c r="D166" s="138" t="s">
        <v>755</v>
      </c>
      <c r="E166" s="136" t="s">
        <v>760</v>
      </c>
      <c r="F166" s="276" t="s">
        <v>416</v>
      </c>
      <c r="G166" s="109">
        <v>25127000</v>
      </c>
      <c r="H166" s="109">
        <v>25127000</v>
      </c>
      <c r="I166" s="109"/>
      <c r="J166" s="109"/>
      <c r="K166" s="230">
        <v>0</v>
      </c>
      <c r="L166" s="231"/>
    </row>
    <row r="167" spans="1:12" s="111" customFormat="1" ht="32.4" outlineLevel="1" x14ac:dyDescent="0.3">
      <c r="A167" s="100" t="s">
        <v>765</v>
      </c>
      <c r="B167" s="100" t="s">
        <v>580</v>
      </c>
      <c r="C167" s="100" t="s">
        <v>469</v>
      </c>
      <c r="D167" s="104" t="s">
        <v>755</v>
      </c>
      <c r="E167" s="103" t="s">
        <v>766</v>
      </c>
      <c r="F167" s="276" t="s">
        <v>416</v>
      </c>
      <c r="G167" s="109">
        <v>4826000</v>
      </c>
      <c r="H167" s="109">
        <v>4826000</v>
      </c>
      <c r="I167" s="109"/>
      <c r="J167" s="109"/>
      <c r="K167" s="230">
        <v>0</v>
      </c>
      <c r="L167" s="231"/>
    </row>
    <row r="168" spans="1:12" s="111" customFormat="1" ht="32.4" outlineLevel="1" x14ac:dyDescent="0.3">
      <c r="A168" s="266" t="s">
        <v>582</v>
      </c>
      <c r="B168" s="243" t="s">
        <v>597</v>
      </c>
      <c r="C168" s="279" t="s">
        <v>469</v>
      </c>
      <c r="D168" s="244" t="s">
        <v>755</v>
      </c>
      <c r="E168" s="282" t="s">
        <v>771</v>
      </c>
      <c r="F168" s="278" t="s">
        <v>416</v>
      </c>
      <c r="G168" s="245">
        <v>88697000</v>
      </c>
      <c r="H168" s="109">
        <v>88697000</v>
      </c>
      <c r="I168" s="109"/>
      <c r="J168" s="109"/>
      <c r="K168" s="230">
        <v>0</v>
      </c>
      <c r="L168" s="246"/>
    </row>
    <row r="169" spans="1:12" s="111" customFormat="1" ht="32.4" outlineLevel="1" x14ac:dyDescent="0.3">
      <c r="A169" s="266" t="s">
        <v>582</v>
      </c>
      <c r="B169" s="266" t="s">
        <v>692</v>
      </c>
      <c r="C169" s="279" t="s">
        <v>616</v>
      </c>
      <c r="D169" s="253" t="s">
        <v>755</v>
      </c>
      <c r="E169" s="283" t="s">
        <v>773</v>
      </c>
      <c r="F169" s="278" t="s">
        <v>416</v>
      </c>
      <c r="G169" s="245">
        <v>24448000</v>
      </c>
      <c r="H169" s="109">
        <v>24448000</v>
      </c>
      <c r="I169" s="109"/>
      <c r="J169" s="109"/>
      <c r="K169" s="230">
        <v>0</v>
      </c>
      <c r="L169" s="246"/>
    </row>
    <row r="170" spans="1:12" s="111" customFormat="1" ht="32.4" outlineLevel="1" x14ac:dyDescent="0.3">
      <c r="A170" s="242" t="s">
        <v>576</v>
      </c>
      <c r="B170" s="243" t="s">
        <v>673</v>
      </c>
      <c r="C170" s="279" t="s">
        <v>469</v>
      </c>
      <c r="D170" s="293" t="s">
        <v>880</v>
      </c>
      <c r="E170" s="282" t="s">
        <v>756</v>
      </c>
      <c r="F170" s="278" t="s">
        <v>416</v>
      </c>
      <c r="G170" s="245">
        <v>39577000</v>
      </c>
      <c r="H170" s="109">
        <v>39514460</v>
      </c>
      <c r="I170" s="109"/>
      <c r="J170" s="109"/>
      <c r="K170" s="230">
        <v>62540</v>
      </c>
      <c r="L170" s="246"/>
    </row>
    <row r="171" spans="1:12" s="111" customFormat="1" ht="32.4" outlineLevel="1" x14ac:dyDescent="0.3">
      <c r="A171" s="242" t="s">
        <v>578</v>
      </c>
      <c r="B171" s="243" t="s">
        <v>590</v>
      </c>
      <c r="C171" s="279" t="s">
        <v>469</v>
      </c>
      <c r="D171" s="244" t="s">
        <v>762</v>
      </c>
      <c r="E171" s="282" t="s">
        <v>761</v>
      </c>
      <c r="F171" s="278" t="s">
        <v>416</v>
      </c>
      <c r="G171" s="245">
        <v>25818000</v>
      </c>
      <c r="H171" s="109">
        <v>25818000</v>
      </c>
      <c r="I171" s="109"/>
      <c r="J171" s="109"/>
      <c r="K171" s="230">
        <v>0</v>
      </c>
      <c r="L171" s="246"/>
    </row>
    <row r="172" spans="1:12" s="111" customFormat="1" ht="32.4" outlineLevel="1" x14ac:dyDescent="0.3">
      <c r="A172" s="100" t="s">
        <v>582</v>
      </c>
      <c r="B172" s="101" t="s">
        <v>597</v>
      </c>
      <c r="C172" s="100" t="s">
        <v>469</v>
      </c>
      <c r="D172" s="104" t="s">
        <v>762</v>
      </c>
      <c r="E172" s="103" t="s">
        <v>770</v>
      </c>
      <c r="F172" s="278" t="s">
        <v>416</v>
      </c>
      <c r="G172" s="109">
        <v>23695000</v>
      </c>
      <c r="H172" s="109">
        <v>23695000</v>
      </c>
      <c r="I172" s="109"/>
      <c r="J172" s="109"/>
      <c r="K172" s="230">
        <v>0</v>
      </c>
      <c r="L172" s="231"/>
    </row>
    <row r="173" spans="1:12" s="111" customFormat="1" ht="32.4" outlineLevel="1" x14ac:dyDescent="0.3">
      <c r="A173" s="100" t="s">
        <v>578</v>
      </c>
      <c r="B173" s="101" t="s">
        <v>591</v>
      </c>
      <c r="C173" s="100" t="s">
        <v>469</v>
      </c>
      <c r="D173" s="289" t="s">
        <v>881</v>
      </c>
      <c r="E173" s="103" t="s">
        <v>767</v>
      </c>
      <c r="F173" s="278" t="s">
        <v>416</v>
      </c>
      <c r="G173" s="109">
        <v>36812000</v>
      </c>
      <c r="H173" s="109">
        <v>36812000</v>
      </c>
      <c r="I173" s="109"/>
      <c r="J173" s="109"/>
      <c r="K173" s="230">
        <v>0</v>
      </c>
      <c r="L173" s="231"/>
    </row>
    <row r="174" spans="1:12" s="111" customFormat="1" ht="32.4" outlineLevel="1" x14ac:dyDescent="0.3">
      <c r="A174" s="100" t="s">
        <v>578</v>
      </c>
      <c r="B174" s="135" t="s">
        <v>590</v>
      </c>
      <c r="C174" s="100" t="s">
        <v>469</v>
      </c>
      <c r="D174" s="138" t="s">
        <v>759</v>
      </c>
      <c r="E174" s="136" t="s">
        <v>671</v>
      </c>
      <c r="F174" s="278" t="s">
        <v>416</v>
      </c>
      <c r="G174" s="109">
        <v>66061000</v>
      </c>
      <c r="H174" s="109">
        <v>66061000</v>
      </c>
      <c r="I174" s="109"/>
      <c r="J174" s="109"/>
      <c r="K174" s="230">
        <v>0</v>
      </c>
      <c r="L174" s="231"/>
    </row>
    <row r="175" spans="1:12" s="111" customFormat="1" ht="32.4" outlineLevel="1" x14ac:dyDescent="0.3">
      <c r="A175" s="100" t="s">
        <v>578</v>
      </c>
      <c r="B175" s="135" t="s">
        <v>590</v>
      </c>
      <c r="C175" s="100" t="s">
        <v>469</v>
      </c>
      <c r="D175" s="138" t="s">
        <v>759</v>
      </c>
      <c r="E175" s="136" t="s">
        <v>763</v>
      </c>
      <c r="F175" s="278" t="s">
        <v>416</v>
      </c>
      <c r="G175" s="109">
        <v>35081000</v>
      </c>
      <c r="H175" s="109">
        <v>35081000</v>
      </c>
      <c r="I175" s="109"/>
      <c r="J175" s="109"/>
      <c r="K175" s="230">
        <v>0</v>
      </c>
      <c r="L175" s="231"/>
    </row>
    <row r="176" spans="1:12" s="111" customFormat="1" ht="32.4" outlineLevel="1" x14ac:dyDescent="0.3">
      <c r="A176" s="100" t="s">
        <v>578</v>
      </c>
      <c r="B176" s="100" t="s">
        <v>591</v>
      </c>
      <c r="C176" s="100" t="s">
        <v>469</v>
      </c>
      <c r="D176" s="104" t="s">
        <v>759</v>
      </c>
      <c r="E176" s="136" t="s">
        <v>764</v>
      </c>
      <c r="F176" s="278" t="s">
        <v>416</v>
      </c>
      <c r="G176" s="109">
        <v>24022000</v>
      </c>
      <c r="H176" s="109">
        <v>24022000</v>
      </c>
      <c r="I176" s="109"/>
      <c r="J176" s="109"/>
      <c r="K176" s="230">
        <v>0</v>
      </c>
      <c r="L176" s="231"/>
    </row>
    <row r="177" spans="1:12" s="111" customFormat="1" ht="32.4" outlineLevel="1" x14ac:dyDescent="0.3">
      <c r="A177" s="137" t="s">
        <v>582</v>
      </c>
      <c r="B177" s="135" t="s">
        <v>692</v>
      </c>
      <c r="C177" s="100" t="s">
        <v>469</v>
      </c>
      <c r="D177" s="138" t="s">
        <v>759</v>
      </c>
      <c r="E177" s="103" t="s">
        <v>772</v>
      </c>
      <c r="F177" s="278" t="s">
        <v>416</v>
      </c>
      <c r="G177" s="109">
        <v>12478000</v>
      </c>
      <c r="H177" s="109">
        <v>12478000</v>
      </c>
      <c r="I177" s="109"/>
      <c r="J177" s="109"/>
      <c r="K177" s="230">
        <v>0</v>
      </c>
      <c r="L177" s="231"/>
    </row>
    <row r="178" spans="1:12" s="111" customFormat="1" ht="32.4" outlineLevel="1" x14ac:dyDescent="0.3">
      <c r="A178" s="100" t="s">
        <v>765</v>
      </c>
      <c r="B178" s="101" t="s">
        <v>774</v>
      </c>
      <c r="C178" s="100" t="s">
        <v>616</v>
      </c>
      <c r="D178" s="104" t="s">
        <v>759</v>
      </c>
      <c r="E178" s="103" t="s">
        <v>775</v>
      </c>
      <c r="F178" s="278" t="s">
        <v>416</v>
      </c>
      <c r="G178" s="109">
        <v>81620000</v>
      </c>
      <c r="H178" s="109">
        <v>81620000</v>
      </c>
      <c r="I178" s="109"/>
      <c r="J178" s="109"/>
      <c r="K178" s="230">
        <v>0</v>
      </c>
      <c r="L178" s="231"/>
    </row>
    <row r="179" spans="1:12" s="111" customFormat="1" ht="32.4" outlineLevel="1" x14ac:dyDescent="0.3">
      <c r="A179" s="137" t="s">
        <v>576</v>
      </c>
      <c r="B179" s="135" t="s">
        <v>594</v>
      </c>
      <c r="C179" s="100" t="s">
        <v>748</v>
      </c>
      <c r="D179" s="290" t="s">
        <v>354</v>
      </c>
      <c r="E179" s="136" t="s">
        <v>754</v>
      </c>
      <c r="F179" s="278" t="s">
        <v>416</v>
      </c>
      <c r="G179" s="109">
        <v>7738000</v>
      </c>
      <c r="H179" s="109">
        <v>7738000</v>
      </c>
      <c r="I179" s="109"/>
      <c r="J179" s="109"/>
      <c r="K179" s="230">
        <v>0</v>
      </c>
      <c r="L179" s="231"/>
    </row>
    <row r="180" spans="1:12" s="111" customFormat="1" ht="32.4" outlineLevel="1" x14ac:dyDescent="0.3">
      <c r="A180" s="100" t="s">
        <v>576</v>
      </c>
      <c r="B180" s="101" t="s">
        <v>577</v>
      </c>
      <c r="C180" s="100" t="s">
        <v>469</v>
      </c>
      <c r="D180" s="104" t="s">
        <v>753</v>
      </c>
      <c r="E180" s="103" t="s">
        <v>752</v>
      </c>
      <c r="F180" s="278" t="s">
        <v>416</v>
      </c>
      <c r="G180" s="109">
        <v>21780000</v>
      </c>
      <c r="H180" s="109">
        <v>21780000</v>
      </c>
      <c r="I180" s="109"/>
      <c r="J180" s="109"/>
      <c r="K180" s="230">
        <v>0</v>
      </c>
      <c r="L180" s="231"/>
    </row>
    <row r="181" spans="1:12" s="111" customFormat="1" ht="32.4" outlineLevel="1" x14ac:dyDescent="0.3">
      <c r="A181" s="100" t="s">
        <v>582</v>
      </c>
      <c r="B181" s="101" t="s">
        <v>585</v>
      </c>
      <c r="C181" s="100" t="s">
        <v>748</v>
      </c>
      <c r="D181" s="104" t="s">
        <v>832</v>
      </c>
      <c r="E181" s="232" t="s">
        <v>830</v>
      </c>
      <c r="F181" s="278" t="s">
        <v>415</v>
      </c>
      <c r="G181" s="131">
        <v>5000000</v>
      </c>
      <c r="H181" s="131">
        <v>4962577</v>
      </c>
      <c r="I181" s="131"/>
      <c r="J181" s="131"/>
      <c r="K181" s="230">
        <v>37423</v>
      </c>
      <c r="L181" s="132" t="s">
        <v>636</v>
      </c>
    </row>
    <row r="182" spans="1:12" s="127" customFormat="1" ht="30.45" customHeight="1" x14ac:dyDescent="0.3">
      <c r="A182" s="223" t="s">
        <v>611</v>
      </c>
      <c r="B182" s="223" t="s">
        <v>611</v>
      </c>
      <c r="C182" s="226" t="s">
        <v>834</v>
      </c>
      <c r="D182" s="233" t="s">
        <v>835</v>
      </c>
      <c r="E182" s="93" t="s">
        <v>608</v>
      </c>
      <c r="F182" s="273" t="s">
        <v>833</v>
      </c>
      <c r="G182" s="94">
        <v>3240225000</v>
      </c>
      <c r="H182" s="94">
        <v>3240225000</v>
      </c>
      <c r="I182" s="94"/>
      <c r="J182" s="94"/>
      <c r="K182" s="113"/>
      <c r="L182" s="114"/>
    </row>
    <row r="183" spans="1:12" s="97" customFormat="1" ht="22.5" customHeight="1" x14ac:dyDescent="0.3">
      <c r="A183" s="224"/>
      <c r="B183" s="224"/>
      <c r="C183" s="227"/>
      <c r="D183" s="256"/>
      <c r="E183" s="95" t="s">
        <v>609</v>
      </c>
      <c r="F183" s="274"/>
      <c r="G183" s="96">
        <v>3236806620</v>
      </c>
      <c r="H183" s="96">
        <v>3201573437</v>
      </c>
      <c r="I183" s="96"/>
      <c r="J183" s="96"/>
      <c r="K183" s="128">
        <v>35233183</v>
      </c>
      <c r="L183" s="129"/>
    </row>
    <row r="184" spans="1:12" s="119" customFormat="1" ht="30.9" customHeight="1" x14ac:dyDescent="0.3">
      <c r="A184" s="225"/>
      <c r="B184" s="225"/>
      <c r="C184" s="228"/>
      <c r="D184" s="116"/>
      <c r="E184" s="115" t="s">
        <v>610</v>
      </c>
      <c r="F184" s="275"/>
      <c r="G184" s="99">
        <v>3418380</v>
      </c>
      <c r="H184" s="98">
        <v>38651563</v>
      </c>
      <c r="I184" s="287"/>
      <c r="J184" s="287"/>
      <c r="K184" s="117"/>
      <c r="L184" s="118"/>
    </row>
    <row r="185" spans="1:12" s="111" customFormat="1" ht="32.4" outlineLevel="1" x14ac:dyDescent="0.3">
      <c r="A185" s="100" t="s">
        <v>581</v>
      </c>
      <c r="B185" s="101" t="s">
        <v>592</v>
      </c>
      <c r="C185" s="257" t="s">
        <v>836</v>
      </c>
      <c r="D185" s="104" t="s">
        <v>838</v>
      </c>
      <c r="E185" s="103" t="s">
        <v>837</v>
      </c>
      <c r="F185" s="278" t="s">
        <v>875</v>
      </c>
      <c r="G185" s="109">
        <v>2230465000</v>
      </c>
      <c r="H185" s="109">
        <v>2196419676</v>
      </c>
      <c r="I185" s="109"/>
      <c r="J185" s="109"/>
      <c r="K185" s="230">
        <v>34045324</v>
      </c>
      <c r="L185" s="231"/>
    </row>
    <row r="186" spans="1:12" s="111" customFormat="1" ht="50.4" customHeight="1" outlineLevel="1" x14ac:dyDescent="0.3">
      <c r="A186" s="100" t="s">
        <v>578</v>
      </c>
      <c r="B186" s="101" t="s">
        <v>579</v>
      </c>
      <c r="C186" s="257" t="s">
        <v>836</v>
      </c>
      <c r="D186" s="104" t="s">
        <v>840</v>
      </c>
      <c r="E186" s="103" t="s">
        <v>839</v>
      </c>
      <c r="F186" s="278" t="s">
        <v>875</v>
      </c>
      <c r="G186" s="131">
        <v>650572000</v>
      </c>
      <c r="H186" s="131">
        <v>649985430</v>
      </c>
      <c r="I186" s="131"/>
      <c r="J186" s="131"/>
      <c r="K186" s="230">
        <v>586570</v>
      </c>
      <c r="L186" s="231" t="s">
        <v>613</v>
      </c>
    </row>
    <row r="187" spans="1:12" s="111" customFormat="1" ht="32.4" outlineLevel="1" x14ac:dyDescent="0.3">
      <c r="A187" s="100" t="s">
        <v>576</v>
      </c>
      <c r="B187" s="134" t="s">
        <v>845</v>
      </c>
      <c r="C187" s="257" t="s">
        <v>607</v>
      </c>
      <c r="D187" s="138" t="s">
        <v>847</v>
      </c>
      <c r="E187" s="136" t="s">
        <v>846</v>
      </c>
      <c r="F187" s="278" t="s">
        <v>875</v>
      </c>
      <c r="G187" s="109">
        <v>7500000</v>
      </c>
      <c r="H187" s="131">
        <v>7500000</v>
      </c>
      <c r="I187" s="131"/>
      <c r="J187" s="131"/>
      <c r="K187" s="230">
        <v>0</v>
      </c>
      <c r="L187" s="231"/>
    </row>
    <row r="188" spans="1:12" s="111" customFormat="1" ht="32.4" outlineLevel="1" x14ac:dyDescent="0.3">
      <c r="A188" s="106" t="s">
        <v>582</v>
      </c>
      <c r="B188" s="107" t="s">
        <v>848</v>
      </c>
      <c r="C188" s="257" t="s">
        <v>607</v>
      </c>
      <c r="D188" s="138" t="s">
        <v>850</v>
      </c>
      <c r="E188" s="136" t="s">
        <v>849</v>
      </c>
      <c r="F188" s="278" t="s">
        <v>875</v>
      </c>
      <c r="G188" s="109">
        <v>21000000</v>
      </c>
      <c r="H188" s="131">
        <v>21000000</v>
      </c>
      <c r="I188" s="131"/>
      <c r="J188" s="131"/>
      <c r="K188" s="230">
        <v>0</v>
      </c>
      <c r="L188" s="231"/>
    </row>
    <row r="189" spans="1:12" s="111" customFormat="1" ht="32.4" outlineLevel="1" x14ac:dyDescent="0.3">
      <c r="A189" s="100" t="s">
        <v>576</v>
      </c>
      <c r="B189" s="135" t="s">
        <v>851</v>
      </c>
      <c r="C189" s="257" t="s">
        <v>607</v>
      </c>
      <c r="D189" s="138" t="s">
        <v>853</v>
      </c>
      <c r="E189" s="136" t="s">
        <v>852</v>
      </c>
      <c r="F189" s="278" t="s">
        <v>875</v>
      </c>
      <c r="G189" s="109">
        <v>2700000</v>
      </c>
      <c r="H189" s="131">
        <v>2700000</v>
      </c>
      <c r="I189" s="131"/>
      <c r="J189" s="131"/>
      <c r="K189" s="230">
        <v>0</v>
      </c>
      <c r="L189" s="231"/>
    </row>
    <row r="190" spans="1:12" s="111" customFormat="1" ht="32.4" outlineLevel="1" x14ac:dyDescent="0.3">
      <c r="A190" s="137" t="s">
        <v>854</v>
      </c>
      <c r="B190" s="134" t="s">
        <v>855</v>
      </c>
      <c r="C190" s="257" t="s">
        <v>607</v>
      </c>
      <c r="D190" s="138" t="s">
        <v>857</v>
      </c>
      <c r="E190" s="136" t="s">
        <v>856</v>
      </c>
      <c r="F190" s="278" t="s">
        <v>875</v>
      </c>
      <c r="G190" s="131">
        <v>5050000</v>
      </c>
      <c r="H190" s="131">
        <v>5050000</v>
      </c>
      <c r="I190" s="131"/>
      <c r="J190" s="131"/>
      <c r="K190" s="230">
        <v>0</v>
      </c>
      <c r="L190" s="132"/>
    </row>
    <row r="191" spans="1:12" s="111" customFormat="1" ht="36" customHeight="1" outlineLevel="1" x14ac:dyDescent="0.3">
      <c r="A191" s="100" t="s">
        <v>582</v>
      </c>
      <c r="B191" s="101" t="s">
        <v>598</v>
      </c>
      <c r="C191" s="257" t="s">
        <v>607</v>
      </c>
      <c r="D191" s="104" t="s">
        <v>838</v>
      </c>
      <c r="E191" s="258" t="s">
        <v>614</v>
      </c>
      <c r="F191" s="278" t="s">
        <v>875</v>
      </c>
      <c r="G191" s="131">
        <v>180299500</v>
      </c>
      <c r="H191" s="131">
        <v>180030776</v>
      </c>
      <c r="I191" s="131"/>
      <c r="J191" s="131"/>
      <c r="K191" s="230">
        <v>268724</v>
      </c>
      <c r="L191" s="231" t="s">
        <v>615</v>
      </c>
    </row>
    <row r="192" spans="1:12" s="111" customFormat="1" ht="48.6" outlineLevel="1" x14ac:dyDescent="0.3">
      <c r="A192" s="106" t="s">
        <v>578</v>
      </c>
      <c r="B192" s="107" t="s">
        <v>580</v>
      </c>
      <c r="C192" s="260" t="s">
        <v>607</v>
      </c>
      <c r="D192" s="104" t="s">
        <v>76</v>
      </c>
      <c r="E192" s="258" t="s">
        <v>858</v>
      </c>
      <c r="F192" s="278" t="s">
        <v>875</v>
      </c>
      <c r="G192" s="109">
        <v>18981120</v>
      </c>
      <c r="H192" s="131">
        <v>18981120</v>
      </c>
      <c r="I192" s="131"/>
      <c r="J192" s="131"/>
      <c r="K192" s="230">
        <v>0</v>
      </c>
      <c r="L192" s="231"/>
    </row>
    <row r="193" spans="1:125" s="111" customFormat="1" ht="36" customHeight="1" outlineLevel="1" x14ac:dyDescent="0.3">
      <c r="A193" s="100" t="s">
        <v>582</v>
      </c>
      <c r="B193" s="134" t="s">
        <v>598</v>
      </c>
      <c r="C193" s="259" t="s">
        <v>841</v>
      </c>
      <c r="D193" s="104" t="s">
        <v>843</v>
      </c>
      <c r="E193" s="258" t="s">
        <v>842</v>
      </c>
      <c r="F193" s="278" t="s">
        <v>875</v>
      </c>
      <c r="G193" s="131">
        <v>79931000</v>
      </c>
      <c r="H193" s="131">
        <v>79598435</v>
      </c>
      <c r="I193" s="131"/>
      <c r="J193" s="131"/>
      <c r="K193" s="230">
        <v>332565</v>
      </c>
      <c r="L193" s="231" t="s">
        <v>844</v>
      </c>
    </row>
    <row r="194" spans="1:125" s="111" customFormat="1" ht="48.6" outlineLevel="1" x14ac:dyDescent="0.3">
      <c r="A194" s="106" t="s">
        <v>578</v>
      </c>
      <c r="B194" s="107" t="s">
        <v>580</v>
      </c>
      <c r="C194" s="133" t="s">
        <v>859</v>
      </c>
      <c r="D194" s="104" t="s">
        <v>76</v>
      </c>
      <c r="E194" s="258" t="s">
        <v>858</v>
      </c>
      <c r="F194" s="278" t="s">
        <v>875</v>
      </c>
      <c r="G194" s="109">
        <v>40308000</v>
      </c>
      <c r="H194" s="131">
        <v>40308000</v>
      </c>
      <c r="I194" s="131"/>
      <c r="J194" s="131"/>
      <c r="K194" s="230">
        <v>0</v>
      </c>
      <c r="L194" s="231"/>
    </row>
    <row r="195" spans="1:125" ht="16.95" customHeight="1" x14ac:dyDescent="0.3">
      <c r="A195" s="139"/>
      <c r="B195" s="140"/>
      <c r="C195" s="142"/>
      <c r="D195" s="144"/>
      <c r="E195" s="143"/>
      <c r="F195" s="141"/>
      <c r="G195" s="145"/>
      <c r="H195" s="146"/>
      <c r="I195" s="146"/>
      <c r="J195" s="146"/>
      <c r="K195" s="261"/>
      <c r="L195" s="262"/>
    </row>
    <row r="196" spans="1:125" ht="16.95" customHeight="1" x14ac:dyDescent="0.3">
      <c r="A196" s="147"/>
      <c r="B196" s="147"/>
      <c r="C196" s="148"/>
      <c r="D196" s="150"/>
      <c r="E196" s="149" t="s">
        <v>860</v>
      </c>
      <c r="F196" s="148"/>
      <c r="G196" s="221"/>
      <c r="H196" s="221"/>
      <c r="I196" s="221"/>
      <c r="J196" s="221"/>
      <c r="K196" s="222"/>
      <c r="L196" s="151"/>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row>
    <row r="197" spans="1:125" ht="16.95" customHeight="1" x14ac:dyDescent="0.3">
      <c r="A197" s="152"/>
      <c r="B197" s="152"/>
      <c r="D197" s="150"/>
      <c r="E197" s="149"/>
      <c r="G197" s="153" t="s">
        <v>861</v>
      </c>
      <c r="H197" s="153" t="s">
        <v>861</v>
      </c>
      <c r="I197" s="153"/>
      <c r="J197" s="153"/>
      <c r="K197" s="153" t="s">
        <v>861</v>
      </c>
      <c r="L197" s="151"/>
    </row>
    <row r="198" spans="1:125" s="156" customFormat="1" ht="16.95" customHeight="1" x14ac:dyDescent="0.3">
      <c r="A198" s="155"/>
      <c r="B198" s="155"/>
      <c r="D198" s="157"/>
      <c r="E198" s="149" t="s">
        <v>862</v>
      </c>
      <c r="G198" s="158">
        <v>16877006620</v>
      </c>
      <c r="H198" s="158">
        <v>16812934645</v>
      </c>
      <c r="I198" s="158"/>
      <c r="J198" s="158"/>
      <c r="K198" s="158">
        <v>55871975</v>
      </c>
      <c r="L198" s="159" t="s">
        <v>871</v>
      </c>
    </row>
    <row r="199" spans="1:125" ht="16.95" customHeight="1" x14ac:dyDescent="0.3">
      <c r="A199" s="160"/>
      <c r="B199" s="160"/>
      <c r="C199" s="161"/>
      <c r="D199" s="163"/>
      <c r="E199" s="162" t="s">
        <v>863</v>
      </c>
      <c r="F199" s="161"/>
      <c r="G199" s="164">
        <v>42907000</v>
      </c>
      <c r="H199" s="164">
        <v>42546703</v>
      </c>
      <c r="I199" s="164"/>
      <c r="J199" s="164"/>
      <c r="K199" s="164">
        <v>360297</v>
      </c>
      <c r="L199" s="159" t="s">
        <v>872</v>
      </c>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c r="BL199" s="161"/>
      <c r="BM199" s="161"/>
      <c r="BN199" s="161"/>
      <c r="BO199" s="161"/>
      <c r="BP199" s="161"/>
      <c r="BQ199" s="161"/>
      <c r="BR199" s="161"/>
      <c r="BS199" s="161"/>
      <c r="BT199" s="161"/>
      <c r="BU199" s="161"/>
      <c r="BV199" s="161"/>
      <c r="BW199" s="161"/>
      <c r="BX199" s="161"/>
      <c r="BY199" s="161"/>
      <c r="BZ199" s="161"/>
      <c r="CA199" s="161"/>
      <c r="CB199" s="161"/>
      <c r="CC199" s="161"/>
      <c r="CD199" s="161"/>
      <c r="CE199" s="161"/>
      <c r="CF199" s="161"/>
      <c r="CG199" s="161"/>
      <c r="CH199" s="161"/>
      <c r="CI199" s="161"/>
      <c r="CJ199" s="161"/>
      <c r="CK199" s="161"/>
      <c r="CL199" s="161"/>
      <c r="CM199" s="161"/>
      <c r="CN199" s="161"/>
      <c r="CO199" s="161"/>
      <c r="CP199" s="161"/>
      <c r="CQ199" s="161"/>
      <c r="CR199" s="161"/>
      <c r="CS199" s="161"/>
      <c r="CT199" s="161"/>
      <c r="CU199" s="161"/>
      <c r="CV199" s="161"/>
      <c r="CW199" s="161"/>
      <c r="CX199" s="161"/>
      <c r="CY199" s="161"/>
      <c r="CZ199" s="161"/>
      <c r="DA199" s="161"/>
      <c r="DB199" s="161"/>
      <c r="DC199" s="161"/>
      <c r="DD199" s="161"/>
      <c r="DE199" s="161"/>
      <c r="DF199" s="161"/>
      <c r="DG199" s="161"/>
      <c r="DH199" s="161"/>
      <c r="DI199" s="161"/>
      <c r="DJ199" s="161"/>
      <c r="DK199" s="161"/>
      <c r="DL199" s="161"/>
      <c r="DM199" s="161"/>
      <c r="DN199" s="161"/>
      <c r="DO199" s="161"/>
      <c r="DP199" s="161"/>
      <c r="DQ199" s="161"/>
      <c r="DR199" s="161"/>
      <c r="DS199" s="161"/>
      <c r="DT199" s="161"/>
      <c r="DU199" s="161"/>
    </row>
    <row r="200" spans="1:125" ht="16.95" customHeight="1" x14ac:dyDescent="0.3">
      <c r="A200" s="160"/>
      <c r="B200" s="160"/>
      <c r="C200" s="161"/>
      <c r="D200" s="163"/>
      <c r="E200" s="162" t="s">
        <v>864</v>
      </c>
      <c r="F200" s="161"/>
      <c r="G200" s="164">
        <v>235530620</v>
      </c>
      <c r="H200" s="164">
        <v>235261896</v>
      </c>
      <c r="I200" s="164"/>
      <c r="J200" s="164"/>
      <c r="K200" s="164">
        <v>268724</v>
      </c>
      <c r="L200" s="159" t="s">
        <v>872</v>
      </c>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c r="BP200" s="161"/>
      <c r="BQ200" s="161"/>
      <c r="BR200" s="161"/>
      <c r="BS200" s="161"/>
      <c r="BT200" s="161"/>
      <c r="BU200" s="161"/>
      <c r="BV200" s="161"/>
      <c r="BW200" s="161"/>
      <c r="BX200" s="161"/>
      <c r="BY200" s="161"/>
      <c r="BZ200" s="161"/>
      <c r="CA200" s="161"/>
      <c r="CB200" s="161"/>
      <c r="CC200" s="161"/>
      <c r="CD200" s="161"/>
      <c r="CE200" s="161"/>
      <c r="CF200" s="161"/>
      <c r="CG200" s="161"/>
      <c r="CH200" s="161"/>
      <c r="CI200" s="161"/>
      <c r="CJ200" s="161"/>
      <c r="CK200" s="161"/>
      <c r="CL200" s="161"/>
      <c r="CM200" s="161"/>
      <c r="CN200" s="161"/>
      <c r="CO200" s="161"/>
      <c r="CP200" s="161"/>
      <c r="CQ200" s="161"/>
      <c r="CR200" s="161"/>
      <c r="CS200" s="161"/>
      <c r="CT200" s="161"/>
      <c r="CU200" s="161"/>
      <c r="CV200" s="161"/>
      <c r="CW200" s="161"/>
      <c r="CX200" s="161"/>
      <c r="CY200" s="161"/>
      <c r="CZ200" s="161"/>
      <c r="DA200" s="161"/>
      <c r="DB200" s="161"/>
      <c r="DC200" s="161"/>
      <c r="DD200" s="161"/>
      <c r="DE200" s="161"/>
      <c r="DF200" s="161"/>
      <c r="DG200" s="161"/>
      <c r="DH200" s="161"/>
      <c r="DI200" s="161"/>
      <c r="DJ200" s="161"/>
      <c r="DK200" s="161"/>
      <c r="DL200" s="161"/>
      <c r="DM200" s="161"/>
      <c r="DN200" s="161"/>
      <c r="DO200" s="161"/>
      <c r="DP200" s="161"/>
      <c r="DQ200" s="161"/>
      <c r="DR200" s="161"/>
      <c r="DS200" s="161"/>
      <c r="DT200" s="161"/>
      <c r="DU200" s="161"/>
    </row>
    <row r="201" spans="1:125" ht="16.95" customHeight="1" x14ac:dyDescent="0.3">
      <c r="A201" s="165"/>
      <c r="B201" s="165"/>
      <c r="C201" s="111"/>
      <c r="D201" s="150"/>
      <c r="E201" s="166"/>
      <c r="F201" s="111"/>
      <c r="G201" s="154">
        <v>0</v>
      </c>
      <c r="H201" s="154">
        <v>0</v>
      </c>
      <c r="I201" s="154"/>
      <c r="J201" s="154"/>
      <c r="K201" s="154">
        <v>0</v>
      </c>
      <c r="L201" s="159" t="s">
        <v>872</v>
      </c>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row>
    <row r="202" spans="1:125" ht="16.95" customHeight="1" x14ac:dyDescent="0.3">
      <c r="A202" s="167"/>
      <c r="B202" s="167"/>
      <c r="C202" s="168"/>
      <c r="D202" s="170"/>
      <c r="E202" s="169" t="s">
        <v>865</v>
      </c>
      <c r="F202" s="168"/>
      <c r="G202" s="171">
        <v>235530620</v>
      </c>
      <c r="H202" s="171">
        <v>235261896</v>
      </c>
      <c r="I202" s="171"/>
      <c r="J202" s="171"/>
      <c r="K202" s="171">
        <v>268724</v>
      </c>
      <c r="L202" s="159" t="s">
        <v>872</v>
      </c>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c r="BF202" s="168"/>
      <c r="BG202" s="168"/>
      <c r="BH202" s="168"/>
      <c r="BI202" s="168"/>
      <c r="BJ202" s="168"/>
      <c r="BK202" s="168"/>
      <c r="BL202" s="168"/>
      <c r="BM202" s="168"/>
      <c r="BN202" s="168"/>
      <c r="BO202" s="168"/>
      <c r="BP202" s="168"/>
      <c r="BQ202" s="168"/>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68"/>
      <c r="CR202" s="168"/>
      <c r="CS202" s="168"/>
      <c r="CT202" s="168"/>
      <c r="CU202" s="168"/>
      <c r="CV202" s="168"/>
      <c r="CW202" s="168"/>
      <c r="CX202" s="168"/>
      <c r="CY202" s="168"/>
      <c r="CZ202" s="168"/>
      <c r="DA202" s="168"/>
      <c r="DB202" s="168"/>
      <c r="DC202" s="168"/>
      <c r="DD202" s="168"/>
      <c r="DE202" s="168"/>
      <c r="DF202" s="168"/>
      <c r="DG202" s="168"/>
      <c r="DH202" s="168"/>
      <c r="DI202" s="168"/>
      <c r="DJ202" s="168"/>
      <c r="DK202" s="168"/>
      <c r="DL202" s="168"/>
      <c r="DM202" s="168"/>
      <c r="DN202" s="168"/>
      <c r="DO202" s="168"/>
      <c r="DP202" s="168"/>
      <c r="DQ202" s="168"/>
      <c r="DR202" s="168"/>
      <c r="DS202" s="168"/>
      <c r="DT202" s="168"/>
      <c r="DU202" s="168"/>
    </row>
    <row r="203" spans="1:125" ht="16.95" customHeight="1" x14ac:dyDescent="0.3">
      <c r="A203" s="160"/>
      <c r="B203" s="160"/>
      <c r="C203" s="161"/>
      <c r="D203" s="163"/>
      <c r="E203" s="162" t="s">
        <v>866</v>
      </c>
      <c r="F203" s="161"/>
      <c r="G203" s="164">
        <v>13587793000</v>
      </c>
      <c r="H203" s="164">
        <v>13567514505</v>
      </c>
      <c r="I203" s="164"/>
      <c r="J203" s="164"/>
      <c r="K203" s="164">
        <v>20278495</v>
      </c>
      <c r="L203" s="159" t="s">
        <v>872</v>
      </c>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c r="BP203" s="161"/>
      <c r="BQ203" s="161"/>
      <c r="BR203" s="161"/>
      <c r="BS203" s="161"/>
      <c r="BT203" s="161"/>
      <c r="BU203" s="161"/>
      <c r="BV203" s="161"/>
      <c r="BW203" s="161"/>
      <c r="BX203" s="161"/>
      <c r="BY203" s="161"/>
      <c r="BZ203" s="161"/>
      <c r="CA203" s="161"/>
      <c r="CB203" s="161"/>
      <c r="CC203" s="161"/>
      <c r="CD203" s="161"/>
      <c r="CE203" s="161"/>
      <c r="CF203" s="161"/>
      <c r="CG203" s="161"/>
      <c r="CH203" s="161"/>
      <c r="CI203" s="161"/>
      <c r="CJ203" s="161"/>
      <c r="CK203" s="161"/>
      <c r="CL203" s="161"/>
      <c r="CM203" s="161"/>
      <c r="CN203" s="161"/>
      <c r="CO203" s="161"/>
      <c r="CP203" s="161"/>
      <c r="CQ203" s="161"/>
      <c r="CR203" s="161"/>
      <c r="CS203" s="161"/>
      <c r="CT203" s="161"/>
      <c r="CU203" s="161"/>
      <c r="CV203" s="161"/>
      <c r="CW203" s="161"/>
      <c r="CX203" s="161"/>
      <c r="CY203" s="161"/>
      <c r="CZ203" s="161"/>
      <c r="DA203" s="161"/>
      <c r="DB203" s="161"/>
      <c r="DC203" s="161"/>
      <c r="DD203" s="161"/>
      <c r="DE203" s="161"/>
      <c r="DF203" s="161"/>
      <c r="DG203" s="161"/>
      <c r="DH203" s="161"/>
      <c r="DI203" s="161"/>
      <c r="DJ203" s="161"/>
      <c r="DK203" s="161"/>
      <c r="DL203" s="161"/>
      <c r="DM203" s="161"/>
      <c r="DN203" s="161"/>
      <c r="DO203" s="161"/>
      <c r="DP203" s="161"/>
      <c r="DQ203" s="161"/>
      <c r="DR203" s="161"/>
      <c r="DS203" s="161"/>
      <c r="DT203" s="161"/>
      <c r="DU203" s="161"/>
    </row>
    <row r="204" spans="1:125" ht="16.95" customHeight="1" x14ac:dyDescent="0.3">
      <c r="A204" s="160"/>
      <c r="B204" s="160"/>
      <c r="C204" s="161"/>
      <c r="D204" s="163"/>
      <c r="E204" s="162" t="s">
        <v>867</v>
      </c>
      <c r="F204" s="161"/>
      <c r="G204" s="164">
        <v>2881037000</v>
      </c>
      <c r="H204" s="164">
        <v>2846405106</v>
      </c>
      <c r="I204" s="164"/>
      <c r="J204" s="164"/>
      <c r="K204" s="164">
        <v>34631894</v>
      </c>
      <c r="L204" s="159" t="s">
        <v>872</v>
      </c>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c r="BP204" s="161"/>
      <c r="BQ204" s="161"/>
      <c r="BR204" s="161"/>
      <c r="BS204" s="161"/>
      <c r="BT204" s="161"/>
      <c r="BU204" s="161"/>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c r="CQ204" s="161"/>
      <c r="CR204" s="161"/>
      <c r="CS204" s="161"/>
      <c r="CT204" s="161"/>
      <c r="CU204" s="161"/>
      <c r="CV204" s="161"/>
      <c r="CW204" s="161"/>
      <c r="CX204" s="161"/>
      <c r="CY204" s="161"/>
      <c r="CZ204" s="161"/>
      <c r="DA204" s="161"/>
      <c r="DB204" s="161"/>
      <c r="DC204" s="161"/>
      <c r="DD204" s="161"/>
      <c r="DE204" s="161"/>
      <c r="DF204" s="161"/>
      <c r="DG204" s="161"/>
      <c r="DH204" s="161"/>
      <c r="DI204" s="161"/>
      <c r="DJ204" s="161"/>
      <c r="DK204" s="161"/>
      <c r="DL204" s="161"/>
      <c r="DM204" s="161"/>
      <c r="DN204" s="161"/>
      <c r="DO204" s="161"/>
      <c r="DP204" s="161"/>
      <c r="DQ204" s="161"/>
      <c r="DR204" s="161"/>
      <c r="DS204" s="161"/>
      <c r="DT204" s="161"/>
      <c r="DU204" s="161"/>
    </row>
    <row r="205" spans="1:125" ht="16.95" customHeight="1" x14ac:dyDescent="0.3">
      <c r="A205" s="160"/>
      <c r="B205" s="160"/>
      <c r="C205" s="161"/>
      <c r="D205" s="163"/>
      <c r="E205" s="172" t="s">
        <v>868</v>
      </c>
      <c r="F205" s="161"/>
      <c r="G205" s="171">
        <v>120239000</v>
      </c>
      <c r="H205" s="171">
        <v>119906435</v>
      </c>
      <c r="I205" s="171"/>
      <c r="J205" s="171"/>
      <c r="K205" s="171">
        <v>332565</v>
      </c>
      <c r="L205" s="159" t="s">
        <v>872</v>
      </c>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c r="BP205" s="161"/>
      <c r="BQ205" s="161"/>
      <c r="BR205" s="161"/>
      <c r="BS205" s="161"/>
      <c r="BT205" s="161"/>
      <c r="BU205" s="161"/>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c r="CQ205" s="161"/>
      <c r="CR205" s="161"/>
      <c r="CS205" s="161"/>
      <c r="CT205" s="161"/>
      <c r="CU205" s="161"/>
      <c r="CV205" s="161"/>
      <c r="CW205" s="161"/>
      <c r="CX205" s="161"/>
      <c r="CY205" s="161"/>
      <c r="CZ205" s="161"/>
      <c r="DA205" s="161"/>
      <c r="DB205" s="161"/>
      <c r="DC205" s="161"/>
      <c r="DD205" s="161"/>
      <c r="DE205" s="161"/>
      <c r="DF205" s="161"/>
      <c r="DG205" s="161"/>
      <c r="DH205" s="161"/>
      <c r="DI205" s="161"/>
      <c r="DJ205" s="161"/>
      <c r="DK205" s="161"/>
      <c r="DL205" s="161"/>
      <c r="DM205" s="161"/>
      <c r="DN205" s="161"/>
      <c r="DO205" s="161"/>
      <c r="DP205" s="161"/>
      <c r="DQ205" s="161"/>
      <c r="DR205" s="161"/>
      <c r="DS205" s="161"/>
      <c r="DT205" s="161"/>
      <c r="DU205" s="161"/>
    </row>
    <row r="206" spans="1:125" s="156" customFormat="1" ht="16.95" customHeight="1" x14ac:dyDescent="0.3">
      <c r="A206" s="155"/>
      <c r="B206" s="155"/>
      <c r="D206" s="174"/>
      <c r="E206" s="173" t="s">
        <v>869</v>
      </c>
      <c r="G206" s="175">
        <v>9500000</v>
      </c>
      <c r="H206" s="175">
        <v>1300000</v>
      </c>
      <c r="I206" s="175"/>
      <c r="J206" s="175"/>
      <c r="K206" s="175">
        <v>0</v>
      </c>
      <c r="L206" s="176"/>
    </row>
    <row r="213" spans="7:7" x14ac:dyDescent="0.3">
      <c r="G213" s="92" t="s">
        <v>870</v>
      </c>
    </row>
  </sheetData>
  <phoneticPr fontId="4" type="noConversion"/>
  <conditionalFormatting sqref="G184:J184">
    <cfRule type="cellIs" dxfId="0" priority="30" stopIfTrue="1" operator="lessThan">
      <formula>0</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P224"/>
  <sheetViews>
    <sheetView topLeftCell="B1" workbookViewId="0">
      <selection activeCell="AK1" sqref="AK1:AL65536"/>
    </sheetView>
  </sheetViews>
  <sheetFormatPr defaultColWidth="9" defaultRowHeight="16.2" x14ac:dyDescent="0.3"/>
  <cols>
    <col min="1" max="1" width="5.33203125" style="92" customWidth="1"/>
    <col min="2" max="3" width="9.88671875" style="92" customWidth="1"/>
    <col min="4" max="4" width="12.77734375" style="92" customWidth="1"/>
    <col min="5" max="5" width="47.109375" style="92" customWidth="1"/>
    <col min="6" max="7" width="11.21875" style="92" hidden="1" customWidth="1"/>
    <col min="8" max="8" width="17" style="92" customWidth="1"/>
    <col min="9" max="9" width="5.88671875" style="92" hidden="1" customWidth="1"/>
    <col min="10" max="10" width="9.44140625" style="92" hidden="1" customWidth="1"/>
    <col min="11" max="12" width="11.77734375" style="92" hidden="1" customWidth="1"/>
    <col min="13" max="14" width="7.44140625" style="92" hidden="1" customWidth="1"/>
    <col min="15" max="15" width="12" style="92" hidden="1" customWidth="1"/>
    <col min="16" max="16" width="12.109375" style="92" hidden="1" customWidth="1"/>
    <col min="17" max="17" width="12" style="92" hidden="1" customWidth="1"/>
    <col min="18" max="35" width="12.109375" style="92" hidden="1" customWidth="1"/>
    <col min="36" max="36" width="11.21875" style="92" customWidth="1"/>
    <col min="37" max="37" width="11.21875" style="92" bestFit="1" customWidth="1"/>
    <col min="38" max="16384" width="9" style="92"/>
  </cols>
  <sheetData>
    <row r="1" spans="1:42" ht="16.5" customHeight="1" thickTop="1" x14ac:dyDescent="0.3">
      <c r="A1" s="455" t="s">
        <v>5742</v>
      </c>
      <c r="B1" s="451" t="s">
        <v>5743</v>
      </c>
      <c r="C1" s="451" t="s">
        <v>5744</v>
      </c>
      <c r="D1" s="451" t="s">
        <v>5745</v>
      </c>
      <c r="E1" s="451" t="s">
        <v>5746</v>
      </c>
      <c r="F1" s="451" t="s">
        <v>5747</v>
      </c>
      <c r="G1" s="451" t="s">
        <v>5748</v>
      </c>
      <c r="H1" s="451" t="s">
        <v>5749</v>
      </c>
      <c r="I1" s="451" t="s">
        <v>5750</v>
      </c>
      <c r="J1" s="451" t="s">
        <v>5751</v>
      </c>
      <c r="K1" s="451" t="s">
        <v>5752</v>
      </c>
      <c r="L1" s="451" t="s">
        <v>5753</v>
      </c>
      <c r="M1" s="451" t="s">
        <v>5754</v>
      </c>
      <c r="N1" s="453" t="s">
        <v>5755</v>
      </c>
      <c r="O1" s="448" t="s">
        <v>5756</v>
      </c>
      <c r="P1" s="449"/>
      <c r="Q1" s="450"/>
      <c r="R1" s="448" t="s">
        <v>5757</v>
      </c>
      <c r="S1" s="449"/>
      <c r="T1" s="450"/>
      <c r="U1" s="448" t="s">
        <v>5758</v>
      </c>
      <c r="V1" s="449"/>
      <c r="W1" s="450"/>
      <c r="X1" s="448" t="s">
        <v>5759</v>
      </c>
      <c r="Y1" s="449"/>
      <c r="Z1" s="450"/>
      <c r="AA1" s="448" t="s">
        <v>5760</v>
      </c>
      <c r="AB1" s="449"/>
      <c r="AC1" s="450"/>
      <c r="AD1" s="448" t="s">
        <v>5761</v>
      </c>
      <c r="AE1" s="449"/>
      <c r="AF1" s="450"/>
      <c r="AG1" s="448" t="s">
        <v>5762</v>
      </c>
      <c r="AH1" s="449"/>
      <c r="AI1" s="450"/>
      <c r="AJ1" s="338" t="s">
        <v>5763</v>
      </c>
      <c r="AK1" s="338" t="s">
        <v>5764</v>
      </c>
    </row>
    <row r="2" spans="1:42" ht="16.5" customHeight="1" x14ac:dyDescent="0.3">
      <c r="A2" s="456"/>
      <c r="B2" s="452"/>
      <c r="C2" s="452"/>
      <c r="D2" s="452"/>
      <c r="E2" s="452"/>
      <c r="F2" s="452"/>
      <c r="G2" s="452"/>
      <c r="H2" s="452"/>
      <c r="I2" s="452"/>
      <c r="J2" s="452"/>
      <c r="K2" s="452"/>
      <c r="L2" s="452"/>
      <c r="M2" s="452"/>
      <c r="N2" s="454"/>
      <c r="O2" s="328" t="s">
        <v>5765</v>
      </c>
      <c r="P2" s="329" t="s">
        <v>5766</v>
      </c>
      <c r="Q2" s="330" t="s">
        <v>5767</v>
      </c>
      <c r="R2" s="328" t="s">
        <v>5765</v>
      </c>
      <c r="S2" s="329" t="s">
        <v>5766</v>
      </c>
      <c r="T2" s="330" t="s">
        <v>5767</v>
      </c>
      <c r="U2" s="328" t="s">
        <v>5765</v>
      </c>
      <c r="V2" s="329" t="s">
        <v>5766</v>
      </c>
      <c r="W2" s="330" t="s">
        <v>5767</v>
      </c>
      <c r="X2" s="328" t="s">
        <v>5765</v>
      </c>
      <c r="Y2" s="329" t="s">
        <v>5766</v>
      </c>
      <c r="Z2" s="330" t="s">
        <v>5767</v>
      </c>
      <c r="AA2" s="328" t="s">
        <v>5765</v>
      </c>
      <c r="AB2" s="329" t="s">
        <v>5766</v>
      </c>
      <c r="AC2" s="330" t="s">
        <v>5767</v>
      </c>
      <c r="AD2" s="328" t="s">
        <v>5765</v>
      </c>
      <c r="AE2" s="329" t="s">
        <v>5766</v>
      </c>
      <c r="AF2" s="330" t="s">
        <v>5767</v>
      </c>
      <c r="AG2" s="328" t="s">
        <v>5765</v>
      </c>
      <c r="AH2" s="329" t="s">
        <v>5766</v>
      </c>
      <c r="AI2" s="330" t="s">
        <v>5767</v>
      </c>
      <c r="AJ2" s="330" t="s">
        <v>5767</v>
      </c>
      <c r="AK2" s="330" t="s">
        <v>5767</v>
      </c>
      <c r="AL2" s="152"/>
      <c r="AM2" s="152"/>
      <c r="AN2" s="152"/>
      <c r="AO2" s="152"/>
      <c r="AP2" s="152"/>
    </row>
    <row r="3" spans="1:42" s="111" customFormat="1" ht="16.5" customHeight="1" x14ac:dyDescent="0.3">
      <c r="A3" s="331">
        <v>113</v>
      </c>
      <c r="B3" s="288" t="s">
        <v>5768</v>
      </c>
      <c r="C3" s="332" t="s">
        <v>5769</v>
      </c>
      <c r="D3" s="333" t="s">
        <v>5260</v>
      </c>
      <c r="E3" s="334" t="s">
        <v>5770</v>
      </c>
      <c r="F3" s="332" t="s">
        <v>5771</v>
      </c>
      <c r="G3" s="332" t="s">
        <v>5772</v>
      </c>
      <c r="H3" s="288" t="s">
        <v>445</v>
      </c>
      <c r="I3" s="288" t="s">
        <v>5773</v>
      </c>
      <c r="J3" s="288" t="s">
        <v>5774</v>
      </c>
      <c r="K3" s="288" t="s">
        <v>5775</v>
      </c>
      <c r="L3" s="288" t="s">
        <v>5773</v>
      </c>
      <c r="M3" s="288" t="s">
        <v>587</v>
      </c>
      <c r="N3" s="288" t="s">
        <v>5776</v>
      </c>
      <c r="O3" s="335">
        <v>0</v>
      </c>
      <c r="P3" s="336">
        <v>0</v>
      </c>
      <c r="Q3" s="337">
        <v>0</v>
      </c>
      <c r="R3" s="335">
        <v>50043</v>
      </c>
      <c r="S3" s="336">
        <v>0</v>
      </c>
      <c r="T3" s="337">
        <v>50043</v>
      </c>
      <c r="U3" s="335">
        <v>50043</v>
      </c>
      <c r="V3" s="336">
        <v>0</v>
      </c>
      <c r="W3" s="337">
        <v>50043</v>
      </c>
      <c r="X3" s="335">
        <v>48943</v>
      </c>
      <c r="Y3" s="336">
        <v>0</v>
      </c>
      <c r="Z3" s="337">
        <v>48943</v>
      </c>
      <c r="AA3" s="335">
        <v>0</v>
      </c>
      <c r="AB3" s="336">
        <v>0</v>
      </c>
      <c r="AC3" s="337">
        <v>0</v>
      </c>
      <c r="AD3" s="335">
        <v>50043</v>
      </c>
      <c r="AE3" s="336">
        <v>0</v>
      </c>
      <c r="AF3" s="337">
        <v>50043</v>
      </c>
      <c r="AG3" s="335">
        <v>48943</v>
      </c>
      <c r="AH3" s="336">
        <v>0</v>
      </c>
      <c r="AI3" s="337">
        <v>48943</v>
      </c>
      <c r="AJ3" s="337">
        <v>48526</v>
      </c>
      <c r="AK3" s="337">
        <v>48526</v>
      </c>
    </row>
    <row r="4" spans="1:42" s="111" customFormat="1" ht="16.5" customHeight="1" x14ac:dyDescent="0.3">
      <c r="A4" s="331">
        <v>134</v>
      </c>
      <c r="B4" s="288" t="s">
        <v>5768</v>
      </c>
      <c r="C4" s="332" t="s">
        <v>5777</v>
      </c>
      <c r="D4" s="333" t="s">
        <v>5260</v>
      </c>
      <c r="E4" s="334" t="s">
        <v>5778</v>
      </c>
      <c r="F4" s="332" t="s">
        <v>5771</v>
      </c>
      <c r="G4" s="332" t="s">
        <v>5772</v>
      </c>
      <c r="H4" s="288" t="s">
        <v>445</v>
      </c>
      <c r="I4" s="288" t="s">
        <v>5773</v>
      </c>
      <c r="J4" s="288" t="s">
        <v>5774</v>
      </c>
      <c r="K4" s="288" t="s">
        <v>5779</v>
      </c>
      <c r="L4" s="288" t="s">
        <v>5773</v>
      </c>
      <c r="M4" s="288" t="s">
        <v>573</v>
      </c>
      <c r="N4" s="288" t="s">
        <v>5773</v>
      </c>
      <c r="O4" s="335">
        <v>0</v>
      </c>
      <c r="P4" s="336">
        <v>0</v>
      </c>
      <c r="Q4" s="337">
        <v>0</v>
      </c>
      <c r="R4" s="335">
        <v>23067</v>
      </c>
      <c r="S4" s="336">
        <v>0</v>
      </c>
      <c r="T4" s="337">
        <v>23067</v>
      </c>
      <c r="U4" s="335">
        <v>23067</v>
      </c>
      <c r="V4" s="336">
        <v>0</v>
      </c>
      <c r="W4" s="337">
        <v>23067</v>
      </c>
      <c r="X4" s="335">
        <v>22720</v>
      </c>
      <c r="Y4" s="336">
        <v>0</v>
      </c>
      <c r="Z4" s="337">
        <v>22720</v>
      </c>
      <c r="AA4" s="335">
        <v>0</v>
      </c>
      <c r="AB4" s="336">
        <v>0</v>
      </c>
      <c r="AC4" s="337">
        <v>0</v>
      </c>
      <c r="AD4" s="335">
        <v>23067</v>
      </c>
      <c r="AE4" s="336">
        <v>0</v>
      </c>
      <c r="AF4" s="337">
        <v>23067</v>
      </c>
      <c r="AG4" s="335">
        <v>22720</v>
      </c>
      <c r="AH4" s="336">
        <v>0</v>
      </c>
      <c r="AI4" s="337">
        <v>22720</v>
      </c>
      <c r="AJ4" s="337">
        <v>22611</v>
      </c>
      <c r="AK4" s="337">
        <v>22611</v>
      </c>
    </row>
    <row r="5" spans="1:42" s="111" customFormat="1" ht="16.5" customHeight="1" x14ac:dyDescent="0.3">
      <c r="A5" s="331">
        <v>131</v>
      </c>
      <c r="B5" s="288" t="s">
        <v>5768</v>
      </c>
      <c r="C5" s="332" t="s">
        <v>5780</v>
      </c>
      <c r="D5" s="333" t="s">
        <v>5260</v>
      </c>
      <c r="E5" s="334" t="s">
        <v>5781</v>
      </c>
      <c r="F5" s="332" t="s">
        <v>5771</v>
      </c>
      <c r="G5" s="332" t="s">
        <v>5772</v>
      </c>
      <c r="H5" s="288" t="s">
        <v>470</v>
      </c>
      <c r="I5" s="288" t="s">
        <v>5773</v>
      </c>
      <c r="J5" s="288" t="s">
        <v>5774</v>
      </c>
      <c r="K5" s="288" t="s">
        <v>5782</v>
      </c>
      <c r="L5" s="288" t="s">
        <v>5773</v>
      </c>
      <c r="M5" s="288" t="s">
        <v>583</v>
      </c>
      <c r="N5" s="288" t="s">
        <v>5773</v>
      </c>
      <c r="O5" s="335">
        <v>0</v>
      </c>
      <c r="P5" s="336">
        <v>0</v>
      </c>
      <c r="Q5" s="337">
        <v>0</v>
      </c>
      <c r="R5" s="335">
        <v>100051</v>
      </c>
      <c r="S5" s="336">
        <v>1543</v>
      </c>
      <c r="T5" s="337">
        <v>101594</v>
      </c>
      <c r="U5" s="335">
        <v>100051</v>
      </c>
      <c r="V5" s="336">
        <v>1543</v>
      </c>
      <c r="W5" s="337">
        <v>101594</v>
      </c>
      <c r="X5" s="335">
        <v>98527</v>
      </c>
      <c r="Y5" s="336">
        <v>1543</v>
      </c>
      <c r="Z5" s="337">
        <v>100070</v>
      </c>
      <c r="AA5" s="335">
        <v>0</v>
      </c>
      <c r="AB5" s="336">
        <v>0</v>
      </c>
      <c r="AC5" s="337">
        <v>0</v>
      </c>
      <c r="AD5" s="335">
        <v>100051</v>
      </c>
      <c r="AE5" s="336">
        <v>1543</v>
      </c>
      <c r="AF5" s="337">
        <v>101594</v>
      </c>
      <c r="AG5" s="335">
        <v>98527</v>
      </c>
      <c r="AH5" s="336">
        <v>1543</v>
      </c>
      <c r="AI5" s="337">
        <v>100070</v>
      </c>
      <c r="AJ5" s="337">
        <v>99123</v>
      </c>
      <c r="AK5" s="337">
        <v>99017.175000000003</v>
      </c>
    </row>
    <row r="6" spans="1:42" s="111" customFormat="1" ht="16.5" customHeight="1" x14ac:dyDescent="0.3">
      <c r="A6" s="331">
        <v>7</v>
      </c>
      <c r="B6" s="288" t="s">
        <v>5768</v>
      </c>
      <c r="C6" s="332" t="s">
        <v>5783</v>
      </c>
      <c r="D6" s="333" t="s">
        <v>5260</v>
      </c>
      <c r="E6" s="334" t="s">
        <v>5784</v>
      </c>
      <c r="F6" s="332" t="s">
        <v>5771</v>
      </c>
      <c r="G6" s="332" t="s">
        <v>5772</v>
      </c>
      <c r="H6" s="288" t="s">
        <v>68</v>
      </c>
      <c r="I6" s="288" t="s">
        <v>5773</v>
      </c>
      <c r="J6" s="288" t="s">
        <v>5785</v>
      </c>
      <c r="K6" s="288" t="s">
        <v>5786</v>
      </c>
      <c r="L6" s="288" t="s">
        <v>5773</v>
      </c>
      <c r="M6" s="288" t="s">
        <v>5787</v>
      </c>
      <c r="N6" s="288" t="s">
        <v>5788</v>
      </c>
      <c r="O6" s="335">
        <v>0</v>
      </c>
      <c r="P6" s="336">
        <v>0</v>
      </c>
      <c r="Q6" s="337">
        <v>0</v>
      </c>
      <c r="R6" s="335">
        <v>142423</v>
      </c>
      <c r="S6" s="336">
        <v>0</v>
      </c>
      <c r="T6" s="337">
        <v>142423</v>
      </c>
      <c r="U6" s="335">
        <v>142423</v>
      </c>
      <c r="V6" s="336">
        <v>0</v>
      </c>
      <c r="W6" s="337">
        <v>142423</v>
      </c>
      <c r="X6" s="335">
        <v>140287</v>
      </c>
      <c r="Y6" s="336">
        <v>0</v>
      </c>
      <c r="Z6" s="337">
        <v>140287</v>
      </c>
      <c r="AA6" s="335">
        <v>0</v>
      </c>
      <c r="AB6" s="336">
        <v>0</v>
      </c>
      <c r="AC6" s="337">
        <v>0</v>
      </c>
      <c r="AD6" s="335">
        <v>142423</v>
      </c>
      <c r="AE6" s="336">
        <v>0</v>
      </c>
      <c r="AF6" s="337">
        <v>142423</v>
      </c>
      <c r="AG6" s="335">
        <v>140287</v>
      </c>
      <c r="AH6" s="336">
        <v>0</v>
      </c>
      <c r="AI6" s="337">
        <v>140287</v>
      </c>
      <c r="AJ6" s="337">
        <v>139392</v>
      </c>
      <c r="AK6" s="337">
        <v>139386</v>
      </c>
    </row>
    <row r="7" spans="1:42" s="111" customFormat="1" ht="16.5" customHeight="1" x14ac:dyDescent="0.3">
      <c r="A7" s="331">
        <v>32</v>
      </c>
      <c r="B7" s="288" t="s">
        <v>5768</v>
      </c>
      <c r="C7" s="332" t="s">
        <v>5789</v>
      </c>
      <c r="D7" s="333" t="s">
        <v>5260</v>
      </c>
      <c r="E7" s="334" t="s">
        <v>5790</v>
      </c>
      <c r="F7" s="332" t="s">
        <v>5771</v>
      </c>
      <c r="G7" s="332" t="s">
        <v>5772</v>
      </c>
      <c r="H7" s="288" t="s">
        <v>68</v>
      </c>
      <c r="I7" s="288" t="s">
        <v>5773</v>
      </c>
      <c r="J7" s="288" t="s">
        <v>5774</v>
      </c>
      <c r="K7" s="288" t="s">
        <v>5786</v>
      </c>
      <c r="L7" s="288" t="s">
        <v>5773</v>
      </c>
      <c r="M7" s="288" t="s">
        <v>5787</v>
      </c>
      <c r="N7" s="288" t="s">
        <v>5788</v>
      </c>
      <c r="O7" s="335">
        <v>0</v>
      </c>
      <c r="P7" s="336">
        <v>0</v>
      </c>
      <c r="Q7" s="337">
        <v>0</v>
      </c>
      <c r="R7" s="335">
        <v>117595</v>
      </c>
      <c r="S7" s="336">
        <v>248</v>
      </c>
      <c r="T7" s="337">
        <v>117843</v>
      </c>
      <c r="U7" s="335">
        <v>117595</v>
      </c>
      <c r="V7" s="336">
        <v>248</v>
      </c>
      <c r="W7" s="337">
        <v>117843</v>
      </c>
      <c r="X7" s="335">
        <v>115827</v>
      </c>
      <c r="Y7" s="336">
        <v>248</v>
      </c>
      <c r="Z7" s="337">
        <v>116075</v>
      </c>
      <c r="AA7" s="335">
        <v>0</v>
      </c>
      <c r="AB7" s="336">
        <v>0</v>
      </c>
      <c r="AC7" s="337">
        <v>0</v>
      </c>
      <c r="AD7" s="335">
        <v>117595</v>
      </c>
      <c r="AE7" s="336">
        <v>248</v>
      </c>
      <c r="AF7" s="337">
        <v>117843</v>
      </c>
      <c r="AG7" s="335">
        <v>115827</v>
      </c>
      <c r="AH7" s="336">
        <v>248</v>
      </c>
      <c r="AI7" s="337">
        <v>116075</v>
      </c>
      <c r="AJ7" s="337">
        <v>152359</v>
      </c>
      <c r="AK7" s="337">
        <v>152330.774</v>
      </c>
    </row>
    <row r="8" spans="1:42" s="111" customFormat="1" ht="16.5" customHeight="1" x14ac:dyDescent="0.3">
      <c r="A8" s="331">
        <v>52</v>
      </c>
      <c r="B8" s="288" t="s">
        <v>5768</v>
      </c>
      <c r="C8" s="332" t="s">
        <v>5791</v>
      </c>
      <c r="D8" s="333" t="s">
        <v>5260</v>
      </c>
      <c r="E8" s="334" t="s">
        <v>5792</v>
      </c>
      <c r="F8" s="332" t="s">
        <v>5771</v>
      </c>
      <c r="G8" s="332" t="s">
        <v>5772</v>
      </c>
      <c r="H8" s="288" t="s">
        <v>68</v>
      </c>
      <c r="I8" s="288" t="s">
        <v>5773</v>
      </c>
      <c r="J8" s="288" t="s">
        <v>5774</v>
      </c>
      <c r="K8" s="288" t="s">
        <v>5786</v>
      </c>
      <c r="L8" s="288" t="s">
        <v>5773</v>
      </c>
      <c r="M8" s="288" t="s">
        <v>5793</v>
      </c>
      <c r="N8" s="288" t="s">
        <v>5788</v>
      </c>
      <c r="O8" s="335">
        <v>0</v>
      </c>
      <c r="P8" s="336">
        <v>0</v>
      </c>
      <c r="Q8" s="337">
        <v>0</v>
      </c>
      <c r="R8" s="335">
        <v>94321</v>
      </c>
      <c r="S8" s="336">
        <v>384</v>
      </c>
      <c r="T8" s="337">
        <v>94705</v>
      </c>
      <c r="U8" s="335">
        <v>94321</v>
      </c>
      <c r="V8" s="336">
        <v>384</v>
      </c>
      <c r="W8" s="337">
        <v>94705</v>
      </c>
      <c r="X8" s="335">
        <v>92900</v>
      </c>
      <c r="Y8" s="336">
        <v>384</v>
      </c>
      <c r="Z8" s="337">
        <v>93284</v>
      </c>
      <c r="AA8" s="335">
        <v>0</v>
      </c>
      <c r="AB8" s="336">
        <v>0</v>
      </c>
      <c r="AC8" s="337">
        <v>0</v>
      </c>
      <c r="AD8" s="335">
        <v>94321</v>
      </c>
      <c r="AE8" s="336">
        <v>384</v>
      </c>
      <c r="AF8" s="337">
        <v>94705</v>
      </c>
      <c r="AG8" s="335">
        <v>92900</v>
      </c>
      <c r="AH8" s="336">
        <v>384</v>
      </c>
      <c r="AI8" s="337">
        <v>93284</v>
      </c>
      <c r="AJ8" s="337">
        <v>92694</v>
      </c>
      <c r="AK8" s="337">
        <v>92570.4</v>
      </c>
    </row>
    <row r="9" spans="1:42" s="111" customFormat="1" ht="16.5" customHeight="1" x14ac:dyDescent="0.3">
      <c r="A9" s="331">
        <v>76</v>
      </c>
      <c r="B9" s="288" t="s">
        <v>5768</v>
      </c>
      <c r="C9" s="332" t="s">
        <v>5794</v>
      </c>
      <c r="D9" s="333" t="s">
        <v>5260</v>
      </c>
      <c r="E9" s="334" t="s">
        <v>5795</v>
      </c>
      <c r="F9" s="332" t="s">
        <v>5771</v>
      </c>
      <c r="G9" s="332" t="s">
        <v>5772</v>
      </c>
      <c r="H9" s="288" t="s">
        <v>68</v>
      </c>
      <c r="I9" s="288" t="s">
        <v>5773</v>
      </c>
      <c r="J9" s="288" t="s">
        <v>5774</v>
      </c>
      <c r="K9" s="288" t="s">
        <v>5796</v>
      </c>
      <c r="L9" s="288" t="s">
        <v>5773</v>
      </c>
      <c r="M9" s="288" t="s">
        <v>5797</v>
      </c>
      <c r="N9" s="288" t="s">
        <v>5798</v>
      </c>
      <c r="O9" s="335">
        <v>0</v>
      </c>
      <c r="P9" s="336">
        <v>0</v>
      </c>
      <c r="Q9" s="337">
        <v>0</v>
      </c>
      <c r="R9" s="335">
        <v>30269</v>
      </c>
      <c r="S9" s="336">
        <v>0</v>
      </c>
      <c r="T9" s="337">
        <v>30269</v>
      </c>
      <c r="U9" s="335">
        <v>30269</v>
      </c>
      <c r="V9" s="336">
        <v>0</v>
      </c>
      <c r="W9" s="337">
        <v>30269</v>
      </c>
      <c r="X9" s="335">
        <v>29663</v>
      </c>
      <c r="Y9" s="336">
        <v>0</v>
      </c>
      <c r="Z9" s="337">
        <v>29663</v>
      </c>
      <c r="AA9" s="335">
        <v>0</v>
      </c>
      <c r="AB9" s="336">
        <v>0</v>
      </c>
      <c r="AC9" s="337">
        <v>0</v>
      </c>
      <c r="AD9" s="335">
        <v>30269</v>
      </c>
      <c r="AE9" s="336">
        <v>0</v>
      </c>
      <c r="AF9" s="337">
        <v>30269</v>
      </c>
      <c r="AG9" s="335">
        <v>29663</v>
      </c>
      <c r="AH9" s="336">
        <v>0</v>
      </c>
      <c r="AI9" s="337">
        <v>29663</v>
      </c>
      <c r="AJ9" s="337">
        <v>29474</v>
      </c>
      <c r="AK9" s="337">
        <v>29473.016</v>
      </c>
    </row>
    <row r="10" spans="1:42" s="111" customFormat="1" ht="16.5" customHeight="1" x14ac:dyDescent="0.3">
      <c r="A10" s="331">
        <v>91</v>
      </c>
      <c r="B10" s="288" t="s">
        <v>5768</v>
      </c>
      <c r="C10" s="332" t="s">
        <v>5799</v>
      </c>
      <c r="D10" s="333" t="s">
        <v>5260</v>
      </c>
      <c r="E10" s="334" t="s">
        <v>5800</v>
      </c>
      <c r="F10" s="332" t="s">
        <v>5771</v>
      </c>
      <c r="G10" s="332" t="s">
        <v>5772</v>
      </c>
      <c r="H10" s="288" t="s">
        <v>68</v>
      </c>
      <c r="I10" s="288" t="s">
        <v>5773</v>
      </c>
      <c r="J10" s="288" t="s">
        <v>5774</v>
      </c>
      <c r="K10" s="288" t="s">
        <v>5786</v>
      </c>
      <c r="L10" s="288" t="s">
        <v>5773</v>
      </c>
      <c r="M10" s="288" t="s">
        <v>5793</v>
      </c>
      <c r="N10" s="288" t="s">
        <v>5788</v>
      </c>
      <c r="O10" s="335">
        <v>0</v>
      </c>
      <c r="P10" s="336">
        <v>0</v>
      </c>
      <c r="Q10" s="337">
        <v>0</v>
      </c>
      <c r="R10" s="335">
        <v>104933</v>
      </c>
      <c r="S10" s="336">
        <v>0</v>
      </c>
      <c r="T10" s="337">
        <v>104933</v>
      </c>
      <c r="U10" s="335">
        <v>104933</v>
      </c>
      <c r="V10" s="336">
        <v>0</v>
      </c>
      <c r="W10" s="337">
        <v>104933</v>
      </c>
      <c r="X10" s="335">
        <v>103359</v>
      </c>
      <c r="Y10" s="336">
        <v>0</v>
      </c>
      <c r="Z10" s="337">
        <v>103359</v>
      </c>
      <c r="AA10" s="335">
        <v>0</v>
      </c>
      <c r="AB10" s="336">
        <v>0</v>
      </c>
      <c r="AC10" s="337">
        <v>0</v>
      </c>
      <c r="AD10" s="335">
        <v>104933</v>
      </c>
      <c r="AE10" s="336">
        <v>0</v>
      </c>
      <c r="AF10" s="337">
        <v>104933</v>
      </c>
      <c r="AG10" s="335">
        <v>103359</v>
      </c>
      <c r="AH10" s="336">
        <v>0</v>
      </c>
      <c r="AI10" s="337">
        <v>103359</v>
      </c>
      <c r="AJ10" s="337">
        <v>102699</v>
      </c>
      <c r="AK10" s="337">
        <v>102693.33</v>
      </c>
    </row>
    <row r="11" spans="1:42" s="111" customFormat="1" ht="16.5" customHeight="1" x14ac:dyDescent="0.3">
      <c r="A11" s="331">
        <v>128</v>
      </c>
      <c r="B11" s="288" t="s">
        <v>5768</v>
      </c>
      <c r="C11" s="332" t="s">
        <v>5801</v>
      </c>
      <c r="D11" s="333" t="s">
        <v>5260</v>
      </c>
      <c r="E11" s="334" t="s">
        <v>5802</v>
      </c>
      <c r="F11" s="332" t="s">
        <v>5771</v>
      </c>
      <c r="G11" s="332" t="s">
        <v>5772</v>
      </c>
      <c r="H11" s="288" t="s">
        <v>68</v>
      </c>
      <c r="I11" s="288" t="s">
        <v>5803</v>
      </c>
      <c r="J11" s="288" t="s">
        <v>5774</v>
      </c>
      <c r="K11" s="288" t="s">
        <v>5786</v>
      </c>
      <c r="L11" s="288" t="s">
        <v>5773</v>
      </c>
      <c r="M11" s="288" t="s">
        <v>5804</v>
      </c>
      <c r="N11" s="288" t="s">
        <v>5788</v>
      </c>
      <c r="O11" s="335">
        <v>0</v>
      </c>
      <c r="P11" s="336">
        <v>0</v>
      </c>
      <c r="Q11" s="337">
        <v>0</v>
      </c>
      <c r="R11" s="335">
        <v>39946</v>
      </c>
      <c r="S11" s="336">
        <v>0</v>
      </c>
      <c r="T11" s="337">
        <v>39946</v>
      </c>
      <c r="U11" s="335">
        <v>39946</v>
      </c>
      <c r="V11" s="336">
        <v>0</v>
      </c>
      <c r="W11" s="337">
        <v>39946</v>
      </c>
      <c r="X11" s="335">
        <v>39347</v>
      </c>
      <c r="Y11" s="336">
        <v>0</v>
      </c>
      <c r="Z11" s="337">
        <v>39347</v>
      </c>
      <c r="AA11" s="335">
        <v>0</v>
      </c>
      <c r="AB11" s="336">
        <v>0</v>
      </c>
      <c r="AC11" s="337">
        <v>0</v>
      </c>
      <c r="AD11" s="335">
        <v>39946</v>
      </c>
      <c r="AE11" s="336">
        <v>0</v>
      </c>
      <c r="AF11" s="337">
        <v>39946</v>
      </c>
      <c r="AG11" s="335">
        <v>39347</v>
      </c>
      <c r="AH11" s="336">
        <v>0</v>
      </c>
      <c r="AI11" s="337">
        <v>39347</v>
      </c>
      <c r="AJ11" s="337">
        <v>39096</v>
      </c>
      <c r="AK11" s="337">
        <v>39096</v>
      </c>
    </row>
    <row r="12" spans="1:42" s="111" customFormat="1" ht="16.5" customHeight="1" x14ac:dyDescent="0.3">
      <c r="A12" s="331">
        <v>165</v>
      </c>
      <c r="B12" s="288" t="s">
        <v>5768</v>
      </c>
      <c r="C12" s="332" t="s">
        <v>5805</v>
      </c>
      <c r="D12" s="333" t="s">
        <v>5260</v>
      </c>
      <c r="E12" s="334" t="s">
        <v>5806</v>
      </c>
      <c r="F12" s="332" t="s">
        <v>5771</v>
      </c>
      <c r="G12" s="332" t="s">
        <v>5772</v>
      </c>
      <c r="H12" s="288" t="s">
        <v>68</v>
      </c>
      <c r="I12" s="288" t="s">
        <v>5773</v>
      </c>
      <c r="J12" s="288" t="s">
        <v>5774</v>
      </c>
      <c r="K12" s="288" t="s">
        <v>5786</v>
      </c>
      <c r="L12" s="288" t="s">
        <v>5773</v>
      </c>
      <c r="M12" s="288" t="s">
        <v>5787</v>
      </c>
      <c r="N12" s="288" t="s">
        <v>5788</v>
      </c>
      <c r="O12" s="335">
        <v>0</v>
      </c>
      <c r="P12" s="336">
        <v>0</v>
      </c>
      <c r="Q12" s="337">
        <v>0</v>
      </c>
      <c r="R12" s="335">
        <v>56222</v>
      </c>
      <c r="S12" s="336">
        <v>0</v>
      </c>
      <c r="T12" s="337">
        <v>56222</v>
      </c>
      <c r="U12" s="335">
        <v>56222</v>
      </c>
      <c r="V12" s="336">
        <v>0</v>
      </c>
      <c r="W12" s="337">
        <v>56222</v>
      </c>
      <c r="X12" s="335">
        <v>55379</v>
      </c>
      <c r="Y12" s="336">
        <v>0</v>
      </c>
      <c r="Z12" s="337">
        <v>55379</v>
      </c>
      <c r="AA12" s="335">
        <v>0</v>
      </c>
      <c r="AB12" s="336">
        <v>0</v>
      </c>
      <c r="AC12" s="337">
        <v>0</v>
      </c>
      <c r="AD12" s="335">
        <v>56222</v>
      </c>
      <c r="AE12" s="336">
        <v>0</v>
      </c>
      <c r="AF12" s="337">
        <v>56222</v>
      </c>
      <c r="AG12" s="335">
        <v>55379</v>
      </c>
      <c r="AH12" s="336">
        <v>0</v>
      </c>
      <c r="AI12" s="337">
        <v>55379</v>
      </c>
      <c r="AJ12" s="337">
        <v>55034</v>
      </c>
      <c r="AK12" s="337">
        <v>55015.654999999999</v>
      </c>
    </row>
    <row r="13" spans="1:42" s="111" customFormat="1" ht="16.5" customHeight="1" x14ac:dyDescent="0.3">
      <c r="A13" s="331">
        <v>176</v>
      </c>
      <c r="B13" s="288" t="s">
        <v>5768</v>
      </c>
      <c r="C13" s="332" t="s">
        <v>5807</v>
      </c>
      <c r="D13" s="333" t="s">
        <v>5260</v>
      </c>
      <c r="E13" s="334" t="s">
        <v>5808</v>
      </c>
      <c r="F13" s="332" t="s">
        <v>5771</v>
      </c>
      <c r="G13" s="332" t="s">
        <v>5772</v>
      </c>
      <c r="H13" s="288" t="s">
        <v>68</v>
      </c>
      <c r="I13" s="288" t="s">
        <v>5773</v>
      </c>
      <c r="J13" s="288" t="s">
        <v>5774</v>
      </c>
      <c r="K13" s="288" t="s">
        <v>5786</v>
      </c>
      <c r="L13" s="288" t="s">
        <v>5773</v>
      </c>
      <c r="M13" s="288" t="s">
        <v>5793</v>
      </c>
      <c r="N13" s="288" t="s">
        <v>5788</v>
      </c>
      <c r="O13" s="335">
        <v>0</v>
      </c>
      <c r="P13" s="336">
        <v>0</v>
      </c>
      <c r="Q13" s="337">
        <v>0</v>
      </c>
      <c r="R13" s="335">
        <v>73444</v>
      </c>
      <c r="S13" s="336">
        <v>0</v>
      </c>
      <c r="T13" s="337">
        <v>73444</v>
      </c>
      <c r="U13" s="335">
        <v>73444</v>
      </c>
      <c r="V13" s="336">
        <v>0</v>
      </c>
      <c r="W13" s="337">
        <v>73444</v>
      </c>
      <c r="X13" s="335">
        <v>72342</v>
      </c>
      <c r="Y13" s="336">
        <v>0</v>
      </c>
      <c r="Z13" s="337">
        <v>72342</v>
      </c>
      <c r="AA13" s="335">
        <v>0</v>
      </c>
      <c r="AB13" s="336">
        <v>0</v>
      </c>
      <c r="AC13" s="337">
        <v>0</v>
      </c>
      <c r="AD13" s="335">
        <v>73444</v>
      </c>
      <c r="AE13" s="336">
        <v>0</v>
      </c>
      <c r="AF13" s="337">
        <v>73444</v>
      </c>
      <c r="AG13" s="335">
        <v>72342</v>
      </c>
      <c r="AH13" s="336">
        <v>0</v>
      </c>
      <c r="AI13" s="337">
        <v>72342</v>
      </c>
      <c r="AJ13" s="337">
        <v>71890</v>
      </c>
      <c r="AK13" s="337">
        <v>71883.936000000002</v>
      </c>
    </row>
    <row r="14" spans="1:42" s="111" customFormat="1" ht="16.5" customHeight="1" x14ac:dyDescent="0.3">
      <c r="A14" s="331">
        <v>109</v>
      </c>
      <c r="B14" s="288" t="s">
        <v>5768</v>
      </c>
      <c r="C14" s="332" t="s">
        <v>5809</v>
      </c>
      <c r="D14" s="333" t="s">
        <v>5260</v>
      </c>
      <c r="E14" s="334" t="s">
        <v>5810</v>
      </c>
      <c r="F14" s="332" t="s">
        <v>5771</v>
      </c>
      <c r="G14" s="332" t="s">
        <v>5772</v>
      </c>
      <c r="H14" s="288" t="s">
        <v>5811</v>
      </c>
      <c r="I14" s="288" t="s">
        <v>5773</v>
      </c>
      <c r="J14" s="288" t="s">
        <v>5774</v>
      </c>
      <c r="K14" s="288" t="s">
        <v>5782</v>
      </c>
      <c r="L14" s="288" t="s">
        <v>5773</v>
      </c>
      <c r="M14" s="288" t="s">
        <v>584</v>
      </c>
      <c r="N14" s="288" t="s">
        <v>5773</v>
      </c>
      <c r="O14" s="335">
        <v>0</v>
      </c>
      <c r="P14" s="336">
        <v>0</v>
      </c>
      <c r="Q14" s="337">
        <v>0</v>
      </c>
      <c r="R14" s="335">
        <v>41823</v>
      </c>
      <c r="S14" s="336">
        <v>0</v>
      </c>
      <c r="T14" s="337">
        <v>41823</v>
      </c>
      <c r="U14" s="335">
        <v>41823</v>
      </c>
      <c r="V14" s="336">
        <v>0</v>
      </c>
      <c r="W14" s="337">
        <v>41823</v>
      </c>
      <c r="X14" s="335">
        <v>41823</v>
      </c>
      <c r="Y14" s="336">
        <v>0</v>
      </c>
      <c r="Z14" s="337">
        <v>41823</v>
      </c>
      <c r="AA14" s="335">
        <v>0</v>
      </c>
      <c r="AB14" s="336">
        <v>0</v>
      </c>
      <c r="AC14" s="337">
        <v>0</v>
      </c>
      <c r="AD14" s="335">
        <v>41823</v>
      </c>
      <c r="AE14" s="336">
        <v>0</v>
      </c>
      <c r="AF14" s="337">
        <v>41823</v>
      </c>
      <c r="AG14" s="335">
        <v>41823</v>
      </c>
      <c r="AH14" s="336">
        <v>0</v>
      </c>
      <c r="AI14" s="337">
        <v>41823</v>
      </c>
      <c r="AJ14" s="337">
        <v>45195</v>
      </c>
      <c r="AK14" s="337">
        <v>45183.002</v>
      </c>
    </row>
    <row r="15" spans="1:42" s="111" customFormat="1" ht="16.5" customHeight="1" x14ac:dyDescent="0.3">
      <c r="A15" s="331">
        <v>30</v>
      </c>
      <c r="B15" s="288" t="s">
        <v>5768</v>
      </c>
      <c r="C15" s="332" t="s">
        <v>5812</v>
      </c>
      <c r="D15" s="333" t="s">
        <v>5260</v>
      </c>
      <c r="E15" s="334" t="s">
        <v>5813</v>
      </c>
      <c r="F15" s="332" t="s">
        <v>5771</v>
      </c>
      <c r="G15" s="332" t="s">
        <v>5772</v>
      </c>
      <c r="H15" s="288" t="s">
        <v>67</v>
      </c>
      <c r="I15" s="288" t="s">
        <v>5773</v>
      </c>
      <c r="J15" s="288" t="s">
        <v>5774</v>
      </c>
      <c r="K15" s="288" t="s">
        <v>5814</v>
      </c>
      <c r="L15" s="288" t="s">
        <v>5773</v>
      </c>
      <c r="M15" s="288" t="s">
        <v>596</v>
      </c>
      <c r="N15" s="288" t="s">
        <v>5798</v>
      </c>
      <c r="O15" s="335">
        <v>0</v>
      </c>
      <c r="P15" s="336">
        <v>0</v>
      </c>
      <c r="Q15" s="337">
        <v>0</v>
      </c>
      <c r="R15" s="335">
        <v>70533</v>
      </c>
      <c r="S15" s="336">
        <v>0</v>
      </c>
      <c r="T15" s="337">
        <v>70533</v>
      </c>
      <c r="U15" s="335">
        <v>70533</v>
      </c>
      <c r="V15" s="336">
        <v>0</v>
      </c>
      <c r="W15" s="337">
        <v>70533</v>
      </c>
      <c r="X15" s="335">
        <v>70033</v>
      </c>
      <c r="Y15" s="336">
        <v>0</v>
      </c>
      <c r="Z15" s="337">
        <v>70033</v>
      </c>
      <c r="AA15" s="335">
        <v>0</v>
      </c>
      <c r="AB15" s="336">
        <v>0</v>
      </c>
      <c r="AC15" s="337">
        <v>0</v>
      </c>
      <c r="AD15" s="335">
        <v>70533</v>
      </c>
      <c r="AE15" s="336">
        <v>0</v>
      </c>
      <c r="AF15" s="337">
        <v>70533</v>
      </c>
      <c r="AG15" s="335">
        <v>70033</v>
      </c>
      <c r="AH15" s="336">
        <v>0</v>
      </c>
      <c r="AI15" s="337">
        <v>70033</v>
      </c>
      <c r="AJ15" s="337">
        <v>94423</v>
      </c>
      <c r="AK15" s="337">
        <v>94423</v>
      </c>
    </row>
    <row r="16" spans="1:42" s="111" customFormat="1" ht="16.5" customHeight="1" x14ac:dyDescent="0.3">
      <c r="A16" s="331">
        <v>50</v>
      </c>
      <c r="B16" s="288" t="s">
        <v>5768</v>
      </c>
      <c r="C16" s="332" t="s">
        <v>5815</v>
      </c>
      <c r="D16" s="333" t="s">
        <v>5260</v>
      </c>
      <c r="E16" s="334" t="s">
        <v>5816</v>
      </c>
      <c r="F16" s="332" t="s">
        <v>5771</v>
      </c>
      <c r="G16" s="332" t="s">
        <v>5772</v>
      </c>
      <c r="H16" s="288" t="s">
        <v>67</v>
      </c>
      <c r="I16" s="288" t="s">
        <v>5773</v>
      </c>
      <c r="J16" s="288" t="s">
        <v>5774</v>
      </c>
      <c r="K16" s="288" t="s">
        <v>5814</v>
      </c>
      <c r="L16" s="288" t="s">
        <v>5773</v>
      </c>
      <c r="M16" s="288" t="s">
        <v>590</v>
      </c>
      <c r="N16" s="288" t="s">
        <v>5776</v>
      </c>
      <c r="O16" s="335">
        <v>0</v>
      </c>
      <c r="P16" s="336">
        <v>0</v>
      </c>
      <c r="Q16" s="337">
        <v>0</v>
      </c>
      <c r="R16" s="335">
        <v>65925</v>
      </c>
      <c r="S16" s="336">
        <v>900</v>
      </c>
      <c r="T16" s="337">
        <v>66825</v>
      </c>
      <c r="U16" s="335">
        <v>65925</v>
      </c>
      <c r="V16" s="336">
        <v>900</v>
      </c>
      <c r="W16" s="337">
        <v>66825</v>
      </c>
      <c r="X16" s="335">
        <v>64923</v>
      </c>
      <c r="Y16" s="336">
        <v>900</v>
      </c>
      <c r="Z16" s="337">
        <v>65823</v>
      </c>
      <c r="AA16" s="335">
        <v>0</v>
      </c>
      <c r="AB16" s="336">
        <v>0</v>
      </c>
      <c r="AC16" s="337">
        <v>0</v>
      </c>
      <c r="AD16" s="335">
        <v>65925</v>
      </c>
      <c r="AE16" s="336">
        <v>900</v>
      </c>
      <c r="AF16" s="337">
        <v>66825</v>
      </c>
      <c r="AG16" s="335">
        <v>64923</v>
      </c>
      <c r="AH16" s="336">
        <v>900</v>
      </c>
      <c r="AI16" s="337">
        <v>65823</v>
      </c>
      <c r="AJ16" s="337">
        <v>65376</v>
      </c>
      <c r="AK16" s="337">
        <v>65271.8</v>
      </c>
    </row>
    <row r="17" spans="1:37" s="111" customFormat="1" ht="16.5" customHeight="1" x14ac:dyDescent="0.3">
      <c r="A17" s="331">
        <v>53</v>
      </c>
      <c r="B17" s="288" t="s">
        <v>5768</v>
      </c>
      <c r="C17" s="332" t="s">
        <v>5817</v>
      </c>
      <c r="D17" s="333" t="s">
        <v>5260</v>
      </c>
      <c r="E17" s="334" t="s">
        <v>5818</v>
      </c>
      <c r="F17" s="332" t="s">
        <v>5771</v>
      </c>
      <c r="G17" s="332" t="s">
        <v>5772</v>
      </c>
      <c r="H17" s="288" t="s">
        <v>67</v>
      </c>
      <c r="I17" s="288" t="s">
        <v>5773</v>
      </c>
      <c r="J17" s="288" t="s">
        <v>5774</v>
      </c>
      <c r="K17" s="288" t="s">
        <v>5786</v>
      </c>
      <c r="L17" s="288" t="s">
        <v>5773</v>
      </c>
      <c r="M17" s="288" t="s">
        <v>597</v>
      </c>
      <c r="N17" s="288" t="s">
        <v>5819</v>
      </c>
      <c r="O17" s="335">
        <v>0</v>
      </c>
      <c r="P17" s="336">
        <v>0</v>
      </c>
      <c r="Q17" s="337">
        <v>0</v>
      </c>
      <c r="R17" s="335">
        <v>43458</v>
      </c>
      <c r="S17" s="336">
        <v>0</v>
      </c>
      <c r="T17" s="337">
        <v>43458</v>
      </c>
      <c r="U17" s="335">
        <v>43458</v>
      </c>
      <c r="V17" s="336">
        <v>0</v>
      </c>
      <c r="W17" s="337">
        <v>43458</v>
      </c>
      <c r="X17" s="335">
        <v>42807</v>
      </c>
      <c r="Y17" s="336">
        <v>0</v>
      </c>
      <c r="Z17" s="337">
        <v>42807</v>
      </c>
      <c r="AA17" s="335">
        <v>0</v>
      </c>
      <c r="AB17" s="336">
        <v>0</v>
      </c>
      <c r="AC17" s="337">
        <v>0</v>
      </c>
      <c r="AD17" s="335">
        <v>43458</v>
      </c>
      <c r="AE17" s="336">
        <v>0</v>
      </c>
      <c r="AF17" s="337">
        <v>43458</v>
      </c>
      <c r="AG17" s="335">
        <v>42807</v>
      </c>
      <c r="AH17" s="336">
        <v>0</v>
      </c>
      <c r="AI17" s="337">
        <v>42807</v>
      </c>
      <c r="AJ17" s="337">
        <v>42454</v>
      </c>
      <c r="AK17" s="337">
        <v>42454</v>
      </c>
    </row>
    <row r="18" spans="1:37" s="111" customFormat="1" ht="16.5" customHeight="1" x14ac:dyDescent="0.3">
      <c r="A18" s="331">
        <v>70</v>
      </c>
      <c r="B18" s="288" t="s">
        <v>5768</v>
      </c>
      <c r="C18" s="332" t="s">
        <v>5820</v>
      </c>
      <c r="D18" s="333" t="s">
        <v>5260</v>
      </c>
      <c r="E18" s="334" t="s">
        <v>5821</v>
      </c>
      <c r="F18" s="332" t="s">
        <v>5771</v>
      </c>
      <c r="G18" s="332" t="s">
        <v>5772</v>
      </c>
      <c r="H18" s="288" t="s">
        <v>67</v>
      </c>
      <c r="I18" s="288" t="s">
        <v>5773</v>
      </c>
      <c r="J18" s="288" t="s">
        <v>5774</v>
      </c>
      <c r="K18" s="288" t="s">
        <v>5786</v>
      </c>
      <c r="L18" s="288" t="s">
        <v>5773</v>
      </c>
      <c r="M18" s="288" t="s">
        <v>597</v>
      </c>
      <c r="N18" s="288" t="s">
        <v>5819</v>
      </c>
      <c r="O18" s="335">
        <v>0</v>
      </c>
      <c r="P18" s="336">
        <v>0</v>
      </c>
      <c r="Q18" s="337">
        <v>0</v>
      </c>
      <c r="R18" s="335">
        <v>33590</v>
      </c>
      <c r="S18" s="336">
        <v>0</v>
      </c>
      <c r="T18" s="337">
        <v>33590</v>
      </c>
      <c r="U18" s="335">
        <v>33590</v>
      </c>
      <c r="V18" s="336">
        <v>0</v>
      </c>
      <c r="W18" s="337">
        <v>33590</v>
      </c>
      <c r="X18" s="335">
        <v>33086</v>
      </c>
      <c r="Y18" s="336">
        <v>0</v>
      </c>
      <c r="Z18" s="337">
        <v>33086</v>
      </c>
      <c r="AA18" s="335">
        <v>0</v>
      </c>
      <c r="AB18" s="336">
        <v>0</v>
      </c>
      <c r="AC18" s="337">
        <v>0</v>
      </c>
      <c r="AD18" s="335">
        <v>33590</v>
      </c>
      <c r="AE18" s="336">
        <v>0</v>
      </c>
      <c r="AF18" s="337">
        <v>33590</v>
      </c>
      <c r="AG18" s="335">
        <v>33086</v>
      </c>
      <c r="AH18" s="336">
        <v>0</v>
      </c>
      <c r="AI18" s="337">
        <v>33086</v>
      </c>
      <c r="AJ18" s="337">
        <v>32848</v>
      </c>
      <c r="AK18" s="337">
        <v>32848</v>
      </c>
    </row>
    <row r="19" spans="1:37" s="111" customFormat="1" ht="16.5" customHeight="1" x14ac:dyDescent="0.3">
      <c r="A19" s="331">
        <v>78</v>
      </c>
      <c r="B19" s="288" t="s">
        <v>5768</v>
      </c>
      <c r="C19" s="332" t="s">
        <v>5822</v>
      </c>
      <c r="D19" s="333" t="s">
        <v>5260</v>
      </c>
      <c r="E19" s="334" t="s">
        <v>5823</v>
      </c>
      <c r="F19" s="332" t="s">
        <v>5771</v>
      </c>
      <c r="G19" s="332" t="s">
        <v>5772</v>
      </c>
      <c r="H19" s="288" t="s">
        <v>67</v>
      </c>
      <c r="I19" s="288" t="s">
        <v>5773</v>
      </c>
      <c r="J19" s="288" t="s">
        <v>5774</v>
      </c>
      <c r="K19" s="288" t="s">
        <v>5814</v>
      </c>
      <c r="L19" s="288" t="s">
        <v>5773</v>
      </c>
      <c r="M19" s="288" t="s">
        <v>590</v>
      </c>
      <c r="N19" s="288" t="s">
        <v>5776</v>
      </c>
      <c r="O19" s="335">
        <v>0</v>
      </c>
      <c r="P19" s="336">
        <v>0</v>
      </c>
      <c r="Q19" s="337">
        <v>0</v>
      </c>
      <c r="R19" s="335">
        <v>111110</v>
      </c>
      <c r="S19" s="336">
        <v>15530</v>
      </c>
      <c r="T19" s="337">
        <v>126640</v>
      </c>
      <c r="U19" s="335">
        <v>111110</v>
      </c>
      <c r="V19" s="336">
        <v>15530</v>
      </c>
      <c r="W19" s="337">
        <v>126640</v>
      </c>
      <c r="X19" s="335">
        <v>111110</v>
      </c>
      <c r="Y19" s="336">
        <v>15530</v>
      </c>
      <c r="Z19" s="337">
        <v>126640</v>
      </c>
      <c r="AA19" s="335">
        <v>0</v>
      </c>
      <c r="AB19" s="336">
        <v>0</v>
      </c>
      <c r="AC19" s="337">
        <v>0</v>
      </c>
      <c r="AD19" s="335">
        <v>111110</v>
      </c>
      <c r="AE19" s="336">
        <v>15530</v>
      </c>
      <c r="AF19" s="337">
        <v>126640</v>
      </c>
      <c r="AG19" s="335">
        <v>111110</v>
      </c>
      <c r="AH19" s="336">
        <v>15530</v>
      </c>
      <c r="AI19" s="337">
        <v>126640</v>
      </c>
      <c r="AJ19" s="337">
        <v>125904</v>
      </c>
      <c r="AK19" s="337">
        <v>125865.073</v>
      </c>
    </row>
    <row r="20" spans="1:37" s="111" customFormat="1" ht="16.5" customHeight="1" x14ac:dyDescent="0.3">
      <c r="A20" s="331">
        <v>103</v>
      </c>
      <c r="B20" s="288" t="s">
        <v>5768</v>
      </c>
      <c r="C20" s="332" t="s">
        <v>5824</v>
      </c>
      <c r="D20" s="333" t="s">
        <v>5260</v>
      </c>
      <c r="E20" s="334" t="s">
        <v>5825</v>
      </c>
      <c r="F20" s="332" t="s">
        <v>5771</v>
      </c>
      <c r="G20" s="332" t="s">
        <v>5772</v>
      </c>
      <c r="H20" s="288" t="s">
        <v>67</v>
      </c>
      <c r="I20" s="288" t="s">
        <v>5773</v>
      </c>
      <c r="J20" s="288" t="s">
        <v>5774</v>
      </c>
      <c r="K20" s="288" t="s">
        <v>5786</v>
      </c>
      <c r="L20" s="288" t="s">
        <v>5773</v>
      </c>
      <c r="M20" s="288" t="s">
        <v>597</v>
      </c>
      <c r="N20" s="288" t="s">
        <v>5819</v>
      </c>
      <c r="O20" s="335">
        <v>0</v>
      </c>
      <c r="P20" s="336">
        <v>0</v>
      </c>
      <c r="Q20" s="337">
        <v>0</v>
      </c>
      <c r="R20" s="335">
        <v>166509</v>
      </c>
      <c r="S20" s="336">
        <v>1500</v>
      </c>
      <c r="T20" s="337">
        <v>168009</v>
      </c>
      <c r="U20" s="335">
        <v>166509</v>
      </c>
      <c r="V20" s="336">
        <v>1500</v>
      </c>
      <c r="W20" s="337">
        <v>168009</v>
      </c>
      <c r="X20" s="335">
        <v>163989</v>
      </c>
      <c r="Y20" s="336">
        <v>1500</v>
      </c>
      <c r="Z20" s="337">
        <v>165489</v>
      </c>
      <c r="AA20" s="335">
        <v>0</v>
      </c>
      <c r="AB20" s="336">
        <v>0</v>
      </c>
      <c r="AC20" s="337">
        <v>0</v>
      </c>
      <c r="AD20" s="335">
        <v>166509</v>
      </c>
      <c r="AE20" s="336">
        <v>1500</v>
      </c>
      <c r="AF20" s="337">
        <v>168009</v>
      </c>
      <c r="AG20" s="335">
        <v>163989</v>
      </c>
      <c r="AH20" s="336">
        <v>1500</v>
      </c>
      <c r="AI20" s="337">
        <v>165489</v>
      </c>
      <c r="AJ20" s="337">
        <v>164177</v>
      </c>
      <c r="AK20" s="337">
        <v>164124.204</v>
      </c>
    </row>
    <row r="21" spans="1:37" s="111" customFormat="1" ht="16.5" customHeight="1" x14ac:dyDescent="0.3">
      <c r="A21" s="331">
        <v>115</v>
      </c>
      <c r="B21" s="288" t="s">
        <v>5768</v>
      </c>
      <c r="C21" s="332" t="s">
        <v>5826</v>
      </c>
      <c r="D21" s="333" t="s">
        <v>5260</v>
      </c>
      <c r="E21" s="334" t="s">
        <v>5827</v>
      </c>
      <c r="F21" s="332" t="s">
        <v>5771</v>
      </c>
      <c r="G21" s="332" t="s">
        <v>5772</v>
      </c>
      <c r="H21" s="288" t="s">
        <v>67</v>
      </c>
      <c r="I21" s="288" t="s">
        <v>5773</v>
      </c>
      <c r="J21" s="288" t="s">
        <v>5774</v>
      </c>
      <c r="K21" s="288" t="s">
        <v>5786</v>
      </c>
      <c r="L21" s="288" t="s">
        <v>5773</v>
      </c>
      <c r="M21" s="288" t="s">
        <v>597</v>
      </c>
      <c r="N21" s="288" t="s">
        <v>5819</v>
      </c>
      <c r="O21" s="335">
        <v>0</v>
      </c>
      <c r="P21" s="336">
        <v>0</v>
      </c>
      <c r="Q21" s="337">
        <v>0</v>
      </c>
      <c r="R21" s="335">
        <v>183156</v>
      </c>
      <c r="S21" s="336">
        <v>16000</v>
      </c>
      <c r="T21" s="337">
        <v>199156</v>
      </c>
      <c r="U21" s="335">
        <v>183156</v>
      </c>
      <c r="V21" s="336">
        <v>16000</v>
      </c>
      <c r="W21" s="337">
        <v>199156</v>
      </c>
      <c r="X21" s="335">
        <v>183156</v>
      </c>
      <c r="Y21" s="336">
        <v>16000</v>
      </c>
      <c r="Z21" s="337">
        <v>199156</v>
      </c>
      <c r="AA21" s="335">
        <v>0</v>
      </c>
      <c r="AB21" s="336">
        <v>0</v>
      </c>
      <c r="AC21" s="337">
        <v>0</v>
      </c>
      <c r="AD21" s="335">
        <v>183156</v>
      </c>
      <c r="AE21" s="336">
        <v>16000</v>
      </c>
      <c r="AF21" s="337">
        <v>199156</v>
      </c>
      <c r="AG21" s="335">
        <v>183156</v>
      </c>
      <c r="AH21" s="336">
        <v>16000</v>
      </c>
      <c r="AI21" s="337">
        <v>199156</v>
      </c>
      <c r="AJ21" s="337">
        <v>197540</v>
      </c>
      <c r="AK21" s="337">
        <v>197477.87099999998</v>
      </c>
    </row>
    <row r="22" spans="1:37" s="111" customFormat="1" ht="16.5" customHeight="1" x14ac:dyDescent="0.3">
      <c r="A22" s="331">
        <v>175</v>
      </c>
      <c r="B22" s="288" t="s">
        <v>5768</v>
      </c>
      <c r="C22" s="332" t="s">
        <v>5828</v>
      </c>
      <c r="D22" s="333" t="s">
        <v>5260</v>
      </c>
      <c r="E22" s="334" t="s">
        <v>5829</v>
      </c>
      <c r="F22" s="332" t="s">
        <v>5771</v>
      </c>
      <c r="G22" s="332" t="s">
        <v>5772</v>
      </c>
      <c r="H22" s="288" t="s">
        <v>67</v>
      </c>
      <c r="I22" s="288" t="s">
        <v>5773</v>
      </c>
      <c r="J22" s="288" t="s">
        <v>5774</v>
      </c>
      <c r="K22" s="288" t="s">
        <v>5786</v>
      </c>
      <c r="L22" s="288" t="s">
        <v>5773</v>
      </c>
      <c r="M22" s="288" t="s">
        <v>597</v>
      </c>
      <c r="N22" s="288" t="s">
        <v>5819</v>
      </c>
      <c r="O22" s="335">
        <v>0</v>
      </c>
      <c r="P22" s="336">
        <v>0</v>
      </c>
      <c r="Q22" s="337">
        <v>0</v>
      </c>
      <c r="R22" s="335">
        <v>123000</v>
      </c>
      <c r="S22" s="336">
        <v>0</v>
      </c>
      <c r="T22" s="337">
        <v>123000</v>
      </c>
      <c r="U22" s="335">
        <v>123000</v>
      </c>
      <c r="V22" s="336">
        <v>0</v>
      </c>
      <c r="W22" s="337">
        <v>123000</v>
      </c>
      <c r="X22" s="335">
        <v>121155</v>
      </c>
      <c r="Y22" s="336">
        <v>0</v>
      </c>
      <c r="Z22" s="337">
        <v>121155</v>
      </c>
      <c r="AA22" s="335">
        <v>0</v>
      </c>
      <c r="AB22" s="336">
        <v>0</v>
      </c>
      <c r="AC22" s="337">
        <v>0</v>
      </c>
      <c r="AD22" s="335">
        <v>123000</v>
      </c>
      <c r="AE22" s="336">
        <v>0</v>
      </c>
      <c r="AF22" s="337">
        <v>123000</v>
      </c>
      <c r="AG22" s="335">
        <v>121155</v>
      </c>
      <c r="AH22" s="336">
        <v>0</v>
      </c>
      <c r="AI22" s="337">
        <v>121155</v>
      </c>
      <c r="AJ22" s="337">
        <v>120245</v>
      </c>
      <c r="AK22" s="337">
        <v>120245</v>
      </c>
    </row>
    <row r="23" spans="1:37" s="111" customFormat="1" ht="16.5" customHeight="1" x14ac:dyDescent="0.3">
      <c r="A23" s="331">
        <v>189</v>
      </c>
      <c r="B23" s="288" t="s">
        <v>5768</v>
      </c>
      <c r="C23" s="332" t="s">
        <v>5830</v>
      </c>
      <c r="D23" s="333" t="s">
        <v>5260</v>
      </c>
      <c r="E23" s="334" t="s">
        <v>5831</v>
      </c>
      <c r="F23" s="332" t="s">
        <v>5832</v>
      </c>
      <c r="G23" s="332" t="s">
        <v>5772</v>
      </c>
      <c r="H23" s="288" t="s">
        <v>67</v>
      </c>
      <c r="I23" s="288" t="s">
        <v>5803</v>
      </c>
      <c r="J23" s="288" t="s">
        <v>5833</v>
      </c>
      <c r="K23" s="288" t="s">
        <v>5775</v>
      </c>
      <c r="L23" s="288" t="s">
        <v>5773</v>
      </c>
      <c r="M23" s="288" t="s">
        <v>812</v>
      </c>
      <c r="N23" s="288" t="s">
        <v>5776</v>
      </c>
      <c r="O23" s="335">
        <v>14500</v>
      </c>
      <c r="P23" s="336">
        <v>0</v>
      </c>
      <c r="Q23" s="337">
        <v>14500</v>
      </c>
      <c r="R23" s="335">
        <v>0</v>
      </c>
      <c r="S23" s="336">
        <v>0</v>
      </c>
      <c r="T23" s="337">
        <v>0</v>
      </c>
      <c r="U23" s="335">
        <v>14500</v>
      </c>
      <c r="V23" s="336">
        <v>0</v>
      </c>
      <c r="W23" s="337">
        <v>14500</v>
      </c>
      <c r="X23" s="335">
        <v>14500</v>
      </c>
      <c r="Y23" s="336">
        <v>0</v>
      </c>
      <c r="Z23" s="337">
        <v>14500</v>
      </c>
      <c r="AA23" s="335">
        <v>0</v>
      </c>
      <c r="AB23" s="336">
        <v>0</v>
      </c>
      <c r="AC23" s="337">
        <v>0</v>
      </c>
      <c r="AD23" s="335">
        <v>0</v>
      </c>
      <c r="AE23" s="336">
        <v>0</v>
      </c>
      <c r="AF23" s="337">
        <v>0</v>
      </c>
      <c r="AG23" s="335">
        <v>14500</v>
      </c>
      <c r="AH23" s="336">
        <v>0</v>
      </c>
      <c r="AI23" s="337">
        <v>14500</v>
      </c>
      <c r="AJ23" s="337">
        <v>14474</v>
      </c>
      <c r="AK23" s="337">
        <v>14474</v>
      </c>
    </row>
    <row r="24" spans="1:37" s="111" customFormat="1" ht="16.5" customHeight="1" x14ac:dyDescent="0.3">
      <c r="A24" s="331">
        <v>194</v>
      </c>
      <c r="B24" s="288" t="s">
        <v>5768</v>
      </c>
      <c r="C24" s="332" t="s">
        <v>5834</v>
      </c>
      <c r="D24" s="333" t="s">
        <v>5260</v>
      </c>
      <c r="E24" s="334" t="s">
        <v>5835</v>
      </c>
      <c r="F24" s="332" t="s">
        <v>5836</v>
      </c>
      <c r="G24" s="332" t="s">
        <v>5772</v>
      </c>
      <c r="H24" s="288" t="s">
        <v>67</v>
      </c>
      <c r="I24" s="288" t="s">
        <v>5773</v>
      </c>
      <c r="J24" s="288" t="s">
        <v>5833</v>
      </c>
      <c r="K24" s="288" t="s">
        <v>5786</v>
      </c>
      <c r="L24" s="288" t="s">
        <v>5773</v>
      </c>
      <c r="M24" s="288" t="s">
        <v>597</v>
      </c>
      <c r="N24" s="288" t="s">
        <v>5819</v>
      </c>
      <c r="O24" s="335">
        <v>43000</v>
      </c>
      <c r="P24" s="336">
        <v>0</v>
      </c>
      <c r="Q24" s="337">
        <v>43000</v>
      </c>
      <c r="R24" s="335">
        <v>0</v>
      </c>
      <c r="S24" s="336">
        <v>0</v>
      </c>
      <c r="T24" s="337">
        <v>0</v>
      </c>
      <c r="U24" s="335">
        <v>43000</v>
      </c>
      <c r="V24" s="336">
        <v>0</v>
      </c>
      <c r="W24" s="337">
        <v>43000</v>
      </c>
      <c r="X24" s="335">
        <v>43000</v>
      </c>
      <c r="Y24" s="336">
        <v>0</v>
      </c>
      <c r="Z24" s="337">
        <v>43000</v>
      </c>
      <c r="AA24" s="335">
        <v>0</v>
      </c>
      <c r="AB24" s="336">
        <v>0</v>
      </c>
      <c r="AC24" s="337">
        <v>0</v>
      </c>
      <c r="AD24" s="335">
        <v>0</v>
      </c>
      <c r="AE24" s="336">
        <v>0</v>
      </c>
      <c r="AF24" s="337">
        <v>0</v>
      </c>
      <c r="AG24" s="335">
        <v>43000</v>
      </c>
      <c r="AH24" s="336">
        <v>0</v>
      </c>
      <c r="AI24" s="337">
        <v>43000</v>
      </c>
      <c r="AJ24" s="337">
        <v>42945</v>
      </c>
      <c r="AK24" s="337">
        <v>42945</v>
      </c>
    </row>
    <row r="25" spans="1:37" s="111" customFormat="1" ht="16.5" customHeight="1" x14ac:dyDescent="0.3">
      <c r="A25" s="331">
        <v>197</v>
      </c>
      <c r="B25" s="288" t="s">
        <v>5768</v>
      </c>
      <c r="C25" s="332" t="s">
        <v>5837</v>
      </c>
      <c r="D25" s="333" t="s">
        <v>5260</v>
      </c>
      <c r="E25" s="334" t="s">
        <v>5838</v>
      </c>
      <c r="F25" s="332" t="s">
        <v>5839</v>
      </c>
      <c r="G25" s="332" t="s">
        <v>5772</v>
      </c>
      <c r="H25" s="288" t="s">
        <v>67</v>
      </c>
      <c r="I25" s="288" t="s">
        <v>5773</v>
      </c>
      <c r="J25" s="288" t="s">
        <v>5833</v>
      </c>
      <c r="K25" s="288" t="s">
        <v>5786</v>
      </c>
      <c r="L25" s="288" t="s">
        <v>5773</v>
      </c>
      <c r="M25" s="288" t="s">
        <v>597</v>
      </c>
      <c r="N25" s="288" t="s">
        <v>5819</v>
      </c>
      <c r="O25" s="335">
        <v>13000</v>
      </c>
      <c r="P25" s="336">
        <v>0</v>
      </c>
      <c r="Q25" s="337">
        <v>13000</v>
      </c>
      <c r="R25" s="335">
        <v>0</v>
      </c>
      <c r="S25" s="336">
        <v>0</v>
      </c>
      <c r="T25" s="337">
        <v>0</v>
      </c>
      <c r="U25" s="335">
        <v>13000</v>
      </c>
      <c r="V25" s="336">
        <v>0</v>
      </c>
      <c r="W25" s="337">
        <v>13000</v>
      </c>
      <c r="X25" s="335">
        <v>12810</v>
      </c>
      <c r="Y25" s="336">
        <v>0</v>
      </c>
      <c r="Z25" s="337">
        <v>12810</v>
      </c>
      <c r="AA25" s="335">
        <v>0</v>
      </c>
      <c r="AB25" s="336">
        <v>0</v>
      </c>
      <c r="AC25" s="337">
        <v>0</v>
      </c>
      <c r="AD25" s="335">
        <v>0</v>
      </c>
      <c r="AE25" s="336">
        <v>0</v>
      </c>
      <c r="AF25" s="337">
        <v>0</v>
      </c>
      <c r="AG25" s="335">
        <v>12810</v>
      </c>
      <c r="AH25" s="336">
        <v>0</v>
      </c>
      <c r="AI25" s="337">
        <v>12810</v>
      </c>
      <c r="AJ25" s="337">
        <v>12792</v>
      </c>
      <c r="AK25" s="337">
        <v>12792</v>
      </c>
    </row>
    <row r="26" spans="1:37" s="111" customFormat="1" ht="16.5" customHeight="1" x14ac:dyDescent="0.3">
      <c r="A26" s="331">
        <v>64</v>
      </c>
      <c r="B26" s="288" t="s">
        <v>5768</v>
      </c>
      <c r="C26" s="332" t="s">
        <v>5840</v>
      </c>
      <c r="D26" s="333" t="s">
        <v>5260</v>
      </c>
      <c r="E26" s="334" t="s">
        <v>5841</v>
      </c>
      <c r="F26" s="332" t="s">
        <v>5771</v>
      </c>
      <c r="G26" s="332" t="s">
        <v>5772</v>
      </c>
      <c r="H26" s="288" t="s">
        <v>64</v>
      </c>
      <c r="I26" s="288" t="s">
        <v>5773</v>
      </c>
      <c r="J26" s="288" t="s">
        <v>5774</v>
      </c>
      <c r="K26" s="288" t="s">
        <v>5782</v>
      </c>
      <c r="L26" s="288" t="s">
        <v>5773</v>
      </c>
      <c r="M26" s="288" t="s">
        <v>592</v>
      </c>
      <c r="N26" s="288" t="s">
        <v>5773</v>
      </c>
      <c r="O26" s="335">
        <v>0</v>
      </c>
      <c r="P26" s="336">
        <v>0</v>
      </c>
      <c r="Q26" s="337">
        <v>0</v>
      </c>
      <c r="R26" s="335">
        <v>64103</v>
      </c>
      <c r="S26" s="336">
        <v>800</v>
      </c>
      <c r="T26" s="337">
        <v>64903</v>
      </c>
      <c r="U26" s="335">
        <v>64103</v>
      </c>
      <c r="V26" s="336">
        <v>800</v>
      </c>
      <c r="W26" s="337">
        <v>64903</v>
      </c>
      <c r="X26" s="335">
        <v>64103</v>
      </c>
      <c r="Y26" s="336">
        <v>800</v>
      </c>
      <c r="Z26" s="337">
        <v>64903</v>
      </c>
      <c r="AA26" s="335">
        <v>0</v>
      </c>
      <c r="AB26" s="336">
        <v>0</v>
      </c>
      <c r="AC26" s="337">
        <v>0</v>
      </c>
      <c r="AD26" s="335">
        <v>64103</v>
      </c>
      <c r="AE26" s="336">
        <v>800</v>
      </c>
      <c r="AF26" s="337">
        <v>64903</v>
      </c>
      <c r="AG26" s="335">
        <v>64103</v>
      </c>
      <c r="AH26" s="336">
        <v>800</v>
      </c>
      <c r="AI26" s="337">
        <v>64903</v>
      </c>
      <c r="AJ26" s="337">
        <v>64420</v>
      </c>
      <c r="AK26" s="337">
        <v>64411.483999999997</v>
      </c>
    </row>
    <row r="27" spans="1:37" s="111" customFormat="1" ht="16.5" customHeight="1" x14ac:dyDescent="0.3">
      <c r="A27" s="331">
        <v>144</v>
      </c>
      <c r="B27" s="288" t="s">
        <v>5768</v>
      </c>
      <c r="C27" s="332" t="s">
        <v>5842</v>
      </c>
      <c r="D27" s="333" t="s">
        <v>5260</v>
      </c>
      <c r="E27" s="334" t="s">
        <v>5843</v>
      </c>
      <c r="F27" s="332" t="s">
        <v>5771</v>
      </c>
      <c r="G27" s="332" t="s">
        <v>5772</v>
      </c>
      <c r="H27" s="288" t="s">
        <v>64</v>
      </c>
      <c r="I27" s="288" t="s">
        <v>5773</v>
      </c>
      <c r="J27" s="288" t="s">
        <v>5774</v>
      </c>
      <c r="K27" s="288" t="s">
        <v>5786</v>
      </c>
      <c r="L27" s="288" t="s">
        <v>5773</v>
      </c>
      <c r="M27" s="288" t="s">
        <v>5793</v>
      </c>
      <c r="N27" s="288" t="s">
        <v>5788</v>
      </c>
      <c r="O27" s="335">
        <v>0</v>
      </c>
      <c r="P27" s="336">
        <v>0</v>
      </c>
      <c r="Q27" s="337">
        <v>0</v>
      </c>
      <c r="R27" s="335">
        <v>80546</v>
      </c>
      <c r="S27" s="336">
        <v>0</v>
      </c>
      <c r="T27" s="337">
        <v>80546</v>
      </c>
      <c r="U27" s="335">
        <v>80546</v>
      </c>
      <c r="V27" s="336">
        <v>0</v>
      </c>
      <c r="W27" s="337">
        <v>80546</v>
      </c>
      <c r="X27" s="335">
        <v>79338</v>
      </c>
      <c r="Y27" s="336">
        <v>0</v>
      </c>
      <c r="Z27" s="337">
        <v>79338</v>
      </c>
      <c r="AA27" s="335">
        <v>0</v>
      </c>
      <c r="AB27" s="336">
        <v>0</v>
      </c>
      <c r="AC27" s="337">
        <v>0</v>
      </c>
      <c r="AD27" s="335">
        <v>80546</v>
      </c>
      <c r="AE27" s="336">
        <v>0</v>
      </c>
      <c r="AF27" s="337">
        <v>80546</v>
      </c>
      <c r="AG27" s="335">
        <v>79338</v>
      </c>
      <c r="AH27" s="336">
        <v>0</v>
      </c>
      <c r="AI27" s="337">
        <v>79338</v>
      </c>
      <c r="AJ27" s="337">
        <v>78749</v>
      </c>
      <c r="AK27" s="337">
        <v>78747.573000000004</v>
      </c>
    </row>
    <row r="28" spans="1:37" s="111" customFormat="1" ht="16.5" customHeight="1" x14ac:dyDescent="0.3">
      <c r="A28" s="331">
        <v>12</v>
      </c>
      <c r="B28" s="288" t="s">
        <v>5768</v>
      </c>
      <c r="C28" s="332" t="s">
        <v>5844</v>
      </c>
      <c r="D28" s="333" t="s">
        <v>5260</v>
      </c>
      <c r="E28" s="334" t="s">
        <v>876</v>
      </c>
      <c r="F28" s="332" t="s">
        <v>5771</v>
      </c>
      <c r="G28" s="332" t="s">
        <v>5772</v>
      </c>
      <c r="H28" s="288" t="s">
        <v>60</v>
      </c>
      <c r="I28" s="288" t="s">
        <v>5773</v>
      </c>
      <c r="J28" s="288" t="s">
        <v>5774</v>
      </c>
      <c r="K28" s="288" t="s">
        <v>5782</v>
      </c>
      <c r="L28" s="288" t="s">
        <v>5773</v>
      </c>
      <c r="M28" s="288" t="s">
        <v>644</v>
      </c>
      <c r="N28" s="288" t="s">
        <v>5773</v>
      </c>
      <c r="O28" s="335">
        <v>0</v>
      </c>
      <c r="P28" s="336">
        <v>0</v>
      </c>
      <c r="Q28" s="337">
        <v>0</v>
      </c>
      <c r="R28" s="335">
        <v>1807065</v>
      </c>
      <c r="S28" s="336">
        <v>0</v>
      </c>
      <c r="T28" s="337">
        <v>1807065</v>
      </c>
      <c r="U28" s="335">
        <v>1807065</v>
      </c>
      <c r="V28" s="336">
        <v>0</v>
      </c>
      <c r="W28" s="337">
        <v>1807065</v>
      </c>
      <c r="X28" s="335">
        <v>1807065</v>
      </c>
      <c r="Y28" s="336">
        <v>0</v>
      </c>
      <c r="Z28" s="337">
        <v>1807065</v>
      </c>
      <c r="AA28" s="335">
        <v>0</v>
      </c>
      <c r="AB28" s="336">
        <v>0</v>
      </c>
      <c r="AC28" s="337">
        <v>0</v>
      </c>
      <c r="AD28" s="335">
        <v>1807065</v>
      </c>
      <c r="AE28" s="336">
        <v>0</v>
      </c>
      <c r="AF28" s="337">
        <v>1807065</v>
      </c>
      <c r="AG28" s="335">
        <v>1807065</v>
      </c>
      <c r="AH28" s="336">
        <v>0</v>
      </c>
      <c r="AI28" s="337">
        <v>1807065</v>
      </c>
      <c r="AJ28" s="337">
        <v>1800744</v>
      </c>
      <c r="AK28" s="337">
        <v>1800744</v>
      </c>
    </row>
    <row r="29" spans="1:37" s="111" customFormat="1" ht="16.5" customHeight="1" x14ac:dyDescent="0.3">
      <c r="A29" s="331">
        <v>40</v>
      </c>
      <c r="B29" s="288" t="s">
        <v>5768</v>
      </c>
      <c r="C29" s="332" t="s">
        <v>5845</v>
      </c>
      <c r="D29" s="333" t="s">
        <v>5260</v>
      </c>
      <c r="E29" s="334" t="s">
        <v>5846</v>
      </c>
      <c r="F29" s="332" t="s">
        <v>5771</v>
      </c>
      <c r="G29" s="332" t="s">
        <v>5772</v>
      </c>
      <c r="H29" s="288" t="s">
        <v>60</v>
      </c>
      <c r="I29" s="288" t="s">
        <v>5773</v>
      </c>
      <c r="J29" s="288" t="s">
        <v>5774</v>
      </c>
      <c r="K29" s="288" t="s">
        <v>5796</v>
      </c>
      <c r="L29" s="288" t="s">
        <v>5773</v>
      </c>
      <c r="M29" s="288" t="s">
        <v>5847</v>
      </c>
      <c r="N29" s="288" t="s">
        <v>5798</v>
      </c>
      <c r="O29" s="335">
        <v>0</v>
      </c>
      <c r="P29" s="336">
        <v>0</v>
      </c>
      <c r="Q29" s="337">
        <v>0</v>
      </c>
      <c r="R29" s="335">
        <v>383661</v>
      </c>
      <c r="S29" s="336">
        <v>64280</v>
      </c>
      <c r="T29" s="337">
        <v>447941</v>
      </c>
      <c r="U29" s="335">
        <v>383661</v>
      </c>
      <c r="V29" s="336">
        <v>64280</v>
      </c>
      <c r="W29" s="337">
        <v>447941</v>
      </c>
      <c r="X29" s="335">
        <v>383661</v>
      </c>
      <c r="Y29" s="336">
        <v>64280</v>
      </c>
      <c r="Z29" s="337">
        <v>447941</v>
      </c>
      <c r="AA29" s="335">
        <v>0</v>
      </c>
      <c r="AB29" s="336">
        <v>0</v>
      </c>
      <c r="AC29" s="337">
        <v>0</v>
      </c>
      <c r="AD29" s="335">
        <v>383661</v>
      </c>
      <c r="AE29" s="336">
        <v>64280</v>
      </c>
      <c r="AF29" s="337">
        <v>447941</v>
      </c>
      <c r="AG29" s="335">
        <v>383661</v>
      </c>
      <c r="AH29" s="336">
        <v>64280</v>
      </c>
      <c r="AI29" s="337">
        <v>447941</v>
      </c>
      <c r="AJ29" s="337">
        <v>443576</v>
      </c>
      <c r="AK29" s="337">
        <v>442275.19699999999</v>
      </c>
    </row>
    <row r="30" spans="1:37" s="111" customFormat="1" ht="16.5" customHeight="1" x14ac:dyDescent="0.3">
      <c r="A30" s="331">
        <v>90</v>
      </c>
      <c r="B30" s="288" t="s">
        <v>5768</v>
      </c>
      <c r="C30" s="332" t="s">
        <v>5848</v>
      </c>
      <c r="D30" s="333" t="s">
        <v>5260</v>
      </c>
      <c r="E30" s="334" t="s">
        <v>5849</v>
      </c>
      <c r="F30" s="332" t="s">
        <v>5771</v>
      </c>
      <c r="G30" s="332" t="s">
        <v>5772</v>
      </c>
      <c r="H30" s="288" t="s">
        <v>60</v>
      </c>
      <c r="I30" s="288" t="s">
        <v>5773</v>
      </c>
      <c r="J30" s="288" t="s">
        <v>5774</v>
      </c>
      <c r="K30" s="288" t="s">
        <v>5796</v>
      </c>
      <c r="L30" s="288" t="s">
        <v>5773</v>
      </c>
      <c r="M30" s="288" t="s">
        <v>5847</v>
      </c>
      <c r="N30" s="288" t="s">
        <v>5798</v>
      </c>
      <c r="O30" s="335">
        <v>0</v>
      </c>
      <c r="P30" s="336">
        <v>0</v>
      </c>
      <c r="Q30" s="337">
        <v>0</v>
      </c>
      <c r="R30" s="335">
        <v>769226</v>
      </c>
      <c r="S30" s="336">
        <v>143338</v>
      </c>
      <c r="T30" s="337">
        <v>912564</v>
      </c>
      <c r="U30" s="335">
        <v>769226</v>
      </c>
      <c r="V30" s="336">
        <v>143338</v>
      </c>
      <c r="W30" s="337">
        <v>912564</v>
      </c>
      <c r="X30" s="335">
        <v>755538</v>
      </c>
      <c r="Y30" s="336">
        <v>143338</v>
      </c>
      <c r="Z30" s="337">
        <v>898876</v>
      </c>
      <c r="AA30" s="335">
        <v>0</v>
      </c>
      <c r="AB30" s="336">
        <v>0</v>
      </c>
      <c r="AC30" s="337">
        <v>0</v>
      </c>
      <c r="AD30" s="335">
        <v>769226</v>
      </c>
      <c r="AE30" s="336">
        <v>143338</v>
      </c>
      <c r="AF30" s="337">
        <v>912564</v>
      </c>
      <c r="AG30" s="335">
        <v>755538</v>
      </c>
      <c r="AH30" s="336">
        <v>143338</v>
      </c>
      <c r="AI30" s="337">
        <v>898876</v>
      </c>
      <c r="AJ30" s="337">
        <v>890767</v>
      </c>
      <c r="AK30" s="337">
        <v>888718.48900000006</v>
      </c>
    </row>
    <row r="31" spans="1:37" s="111" customFormat="1" ht="16.5" customHeight="1" x14ac:dyDescent="0.3">
      <c r="A31" s="331">
        <v>206</v>
      </c>
      <c r="B31" s="288" t="s">
        <v>5768</v>
      </c>
      <c r="C31" s="332" t="s">
        <v>5850</v>
      </c>
      <c r="D31" s="333" t="s">
        <v>5260</v>
      </c>
      <c r="E31" s="334" t="s">
        <v>5851</v>
      </c>
      <c r="F31" s="332" t="s">
        <v>5852</v>
      </c>
      <c r="G31" s="332" t="s">
        <v>5772</v>
      </c>
      <c r="H31" s="288" t="s">
        <v>60</v>
      </c>
      <c r="I31" s="288" t="s">
        <v>5773</v>
      </c>
      <c r="J31" s="288" t="s">
        <v>5833</v>
      </c>
      <c r="K31" s="288" t="s">
        <v>5782</v>
      </c>
      <c r="L31" s="288" t="s">
        <v>5773</v>
      </c>
      <c r="M31" s="288" t="s">
        <v>584</v>
      </c>
      <c r="N31" s="288" t="s">
        <v>5819</v>
      </c>
      <c r="O31" s="335">
        <v>24100</v>
      </c>
      <c r="P31" s="336">
        <v>0</v>
      </c>
      <c r="Q31" s="337">
        <v>24100</v>
      </c>
      <c r="R31" s="335">
        <v>0</v>
      </c>
      <c r="S31" s="336">
        <v>0</v>
      </c>
      <c r="T31" s="337">
        <v>0</v>
      </c>
      <c r="U31" s="335">
        <v>24100</v>
      </c>
      <c r="V31" s="336">
        <v>0</v>
      </c>
      <c r="W31" s="337">
        <v>24100</v>
      </c>
      <c r="X31" s="335">
        <v>24100</v>
      </c>
      <c r="Y31" s="336">
        <v>0</v>
      </c>
      <c r="Z31" s="337">
        <v>24100</v>
      </c>
      <c r="AA31" s="335">
        <v>0</v>
      </c>
      <c r="AB31" s="336">
        <v>0</v>
      </c>
      <c r="AC31" s="337">
        <v>0</v>
      </c>
      <c r="AD31" s="335">
        <v>0</v>
      </c>
      <c r="AE31" s="336">
        <v>0</v>
      </c>
      <c r="AF31" s="337">
        <v>0</v>
      </c>
      <c r="AG31" s="335">
        <v>24100</v>
      </c>
      <c r="AH31" s="336">
        <v>0</v>
      </c>
      <c r="AI31" s="337">
        <v>24100</v>
      </c>
      <c r="AJ31" s="337">
        <v>24047</v>
      </c>
      <c r="AK31" s="337">
        <v>23491.999</v>
      </c>
    </row>
    <row r="32" spans="1:37" s="111" customFormat="1" ht="16.5" customHeight="1" x14ac:dyDescent="0.3">
      <c r="A32" s="331">
        <v>26</v>
      </c>
      <c r="B32" s="288" t="s">
        <v>5768</v>
      </c>
      <c r="C32" s="332" t="s">
        <v>5853</v>
      </c>
      <c r="D32" s="333" t="s">
        <v>5260</v>
      </c>
      <c r="E32" s="334" t="s">
        <v>5854</v>
      </c>
      <c r="F32" s="332" t="s">
        <v>5771</v>
      </c>
      <c r="G32" s="332" t="s">
        <v>5772</v>
      </c>
      <c r="H32" s="288" t="s">
        <v>63</v>
      </c>
      <c r="I32" s="288" t="s">
        <v>5773</v>
      </c>
      <c r="J32" s="288" t="s">
        <v>5774</v>
      </c>
      <c r="K32" s="288" t="s">
        <v>5779</v>
      </c>
      <c r="L32" s="288" t="s">
        <v>5773</v>
      </c>
      <c r="M32" s="288" t="s">
        <v>572</v>
      </c>
      <c r="N32" s="288" t="s">
        <v>5773</v>
      </c>
      <c r="O32" s="335">
        <v>0</v>
      </c>
      <c r="P32" s="336">
        <v>0</v>
      </c>
      <c r="Q32" s="337">
        <v>0</v>
      </c>
      <c r="R32" s="335">
        <v>104179</v>
      </c>
      <c r="S32" s="336">
        <v>0</v>
      </c>
      <c r="T32" s="337">
        <v>104179</v>
      </c>
      <c r="U32" s="335">
        <v>104179</v>
      </c>
      <c r="V32" s="336">
        <v>0</v>
      </c>
      <c r="W32" s="337">
        <v>104179</v>
      </c>
      <c r="X32" s="335">
        <v>102616</v>
      </c>
      <c r="Y32" s="336">
        <v>0</v>
      </c>
      <c r="Z32" s="337">
        <v>102616</v>
      </c>
      <c r="AA32" s="335">
        <v>0</v>
      </c>
      <c r="AB32" s="336">
        <v>0</v>
      </c>
      <c r="AC32" s="337">
        <v>0</v>
      </c>
      <c r="AD32" s="335">
        <v>104179</v>
      </c>
      <c r="AE32" s="336">
        <v>0</v>
      </c>
      <c r="AF32" s="337">
        <v>104179</v>
      </c>
      <c r="AG32" s="335">
        <v>102616</v>
      </c>
      <c r="AH32" s="336">
        <v>0</v>
      </c>
      <c r="AI32" s="337">
        <v>102616</v>
      </c>
      <c r="AJ32" s="337">
        <v>102616</v>
      </c>
      <c r="AK32" s="337">
        <v>102296.352</v>
      </c>
    </row>
    <row r="33" spans="1:37" s="111" customFormat="1" ht="16.5" customHeight="1" x14ac:dyDescent="0.3">
      <c r="A33" s="331">
        <v>81</v>
      </c>
      <c r="B33" s="288" t="s">
        <v>5768</v>
      </c>
      <c r="C33" s="332" t="s">
        <v>5855</v>
      </c>
      <c r="D33" s="333" t="s">
        <v>5260</v>
      </c>
      <c r="E33" s="334" t="s">
        <v>5856</v>
      </c>
      <c r="F33" s="332" t="s">
        <v>5771</v>
      </c>
      <c r="G33" s="332" t="s">
        <v>5772</v>
      </c>
      <c r="H33" s="288" t="s">
        <v>70</v>
      </c>
      <c r="I33" s="288" t="s">
        <v>5803</v>
      </c>
      <c r="J33" s="288" t="s">
        <v>5774</v>
      </c>
      <c r="K33" s="288" t="s">
        <v>5775</v>
      </c>
      <c r="L33" s="288" t="s">
        <v>5773</v>
      </c>
      <c r="M33" s="288" t="s">
        <v>606</v>
      </c>
      <c r="N33" s="288" t="s">
        <v>5776</v>
      </c>
      <c r="O33" s="335">
        <v>0</v>
      </c>
      <c r="P33" s="336">
        <v>0</v>
      </c>
      <c r="Q33" s="337">
        <v>0</v>
      </c>
      <c r="R33" s="335">
        <v>12446</v>
      </c>
      <c r="S33" s="336">
        <v>0</v>
      </c>
      <c r="T33" s="337">
        <v>12446</v>
      </c>
      <c r="U33" s="335">
        <v>12446</v>
      </c>
      <c r="V33" s="336">
        <v>0</v>
      </c>
      <c r="W33" s="337">
        <v>12446</v>
      </c>
      <c r="X33" s="335">
        <v>12446</v>
      </c>
      <c r="Y33" s="336">
        <v>0</v>
      </c>
      <c r="Z33" s="337">
        <v>12446</v>
      </c>
      <c r="AA33" s="335">
        <v>0</v>
      </c>
      <c r="AB33" s="336">
        <v>0</v>
      </c>
      <c r="AC33" s="337">
        <v>0</v>
      </c>
      <c r="AD33" s="335">
        <v>12446</v>
      </c>
      <c r="AE33" s="336">
        <v>0</v>
      </c>
      <c r="AF33" s="337">
        <v>12446</v>
      </c>
      <c r="AG33" s="335">
        <v>12446</v>
      </c>
      <c r="AH33" s="336">
        <v>0</v>
      </c>
      <c r="AI33" s="337">
        <v>12446</v>
      </c>
      <c r="AJ33" s="337">
        <v>12374</v>
      </c>
      <c r="AK33" s="337">
        <v>12374</v>
      </c>
    </row>
    <row r="34" spans="1:37" s="111" customFormat="1" ht="16.5" customHeight="1" x14ac:dyDescent="0.3">
      <c r="A34" s="331">
        <v>92</v>
      </c>
      <c r="B34" s="288" t="s">
        <v>5768</v>
      </c>
      <c r="C34" s="332" t="s">
        <v>5857</v>
      </c>
      <c r="D34" s="333" t="s">
        <v>5260</v>
      </c>
      <c r="E34" s="334" t="s">
        <v>5858</v>
      </c>
      <c r="F34" s="332" t="s">
        <v>5771</v>
      </c>
      <c r="G34" s="332" t="s">
        <v>5772</v>
      </c>
      <c r="H34" s="288" t="s">
        <v>70</v>
      </c>
      <c r="I34" s="288" t="s">
        <v>5773</v>
      </c>
      <c r="J34" s="288" t="s">
        <v>5774</v>
      </c>
      <c r="K34" s="288" t="s">
        <v>5782</v>
      </c>
      <c r="L34" s="288" t="s">
        <v>5773</v>
      </c>
      <c r="M34" s="288" t="s">
        <v>599</v>
      </c>
      <c r="N34" s="288" t="s">
        <v>5773</v>
      </c>
      <c r="O34" s="335">
        <v>0</v>
      </c>
      <c r="P34" s="336">
        <v>0</v>
      </c>
      <c r="Q34" s="337">
        <v>0</v>
      </c>
      <c r="R34" s="335">
        <v>27140</v>
      </c>
      <c r="S34" s="336">
        <v>0</v>
      </c>
      <c r="T34" s="337">
        <v>27140</v>
      </c>
      <c r="U34" s="335">
        <v>27140</v>
      </c>
      <c r="V34" s="336">
        <v>0</v>
      </c>
      <c r="W34" s="337">
        <v>27140</v>
      </c>
      <c r="X34" s="335">
        <v>26530</v>
      </c>
      <c r="Y34" s="336">
        <v>0</v>
      </c>
      <c r="Z34" s="337">
        <v>26530</v>
      </c>
      <c r="AA34" s="335">
        <v>0</v>
      </c>
      <c r="AB34" s="336">
        <v>0</v>
      </c>
      <c r="AC34" s="337">
        <v>0</v>
      </c>
      <c r="AD34" s="335">
        <v>27140</v>
      </c>
      <c r="AE34" s="336">
        <v>0</v>
      </c>
      <c r="AF34" s="337">
        <v>27140</v>
      </c>
      <c r="AG34" s="335">
        <v>26530</v>
      </c>
      <c r="AH34" s="336">
        <v>0</v>
      </c>
      <c r="AI34" s="337">
        <v>26530</v>
      </c>
      <c r="AJ34" s="337">
        <v>26296</v>
      </c>
      <c r="AK34" s="337">
        <v>26296</v>
      </c>
    </row>
    <row r="35" spans="1:37" s="111" customFormat="1" ht="16.5" customHeight="1" x14ac:dyDescent="0.3">
      <c r="A35" s="331">
        <v>111</v>
      </c>
      <c r="B35" s="288" t="s">
        <v>5768</v>
      </c>
      <c r="C35" s="332" t="s">
        <v>5859</v>
      </c>
      <c r="D35" s="333" t="s">
        <v>5260</v>
      </c>
      <c r="E35" s="334" t="s">
        <v>5860</v>
      </c>
      <c r="F35" s="332" t="s">
        <v>5771</v>
      </c>
      <c r="G35" s="332" t="s">
        <v>5772</v>
      </c>
      <c r="H35" s="288" t="s">
        <v>70</v>
      </c>
      <c r="I35" s="288" t="s">
        <v>5773</v>
      </c>
      <c r="J35" s="288" t="s">
        <v>5774</v>
      </c>
      <c r="K35" s="288" t="s">
        <v>5782</v>
      </c>
      <c r="L35" s="288" t="s">
        <v>5773</v>
      </c>
      <c r="M35" s="288" t="s">
        <v>583</v>
      </c>
      <c r="N35" s="288" t="s">
        <v>5773</v>
      </c>
      <c r="O35" s="335">
        <v>0</v>
      </c>
      <c r="P35" s="336">
        <v>0</v>
      </c>
      <c r="Q35" s="337">
        <v>0</v>
      </c>
      <c r="R35" s="335">
        <v>26867</v>
      </c>
      <c r="S35" s="336">
        <v>0</v>
      </c>
      <c r="T35" s="337">
        <v>26867</v>
      </c>
      <c r="U35" s="335">
        <v>26867</v>
      </c>
      <c r="V35" s="336">
        <v>0</v>
      </c>
      <c r="W35" s="337">
        <v>26867</v>
      </c>
      <c r="X35" s="335">
        <v>26262</v>
      </c>
      <c r="Y35" s="336">
        <v>0</v>
      </c>
      <c r="Z35" s="337">
        <v>26262</v>
      </c>
      <c r="AA35" s="335">
        <v>0</v>
      </c>
      <c r="AB35" s="336">
        <v>0</v>
      </c>
      <c r="AC35" s="337">
        <v>0</v>
      </c>
      <c r="AD35" s="335">
        <v>26867</v>
      </c>
      <c r="AE35" s="336">
        <v>0</v>
      </c>
      <c r="AF35" s="337">
        <v>26867</v>
      </c>
      <c r="AG35" s="335">
        <v>26262</v>
      </c>
      <c r="AH35" s="336">
        <v>0</v>
      </c>
      <c r="AI35" s="337">
        <v>26262</v>
      </c>
      <c r="AJ35" s="337">
        <v>26013</v>
      </c>
      <c r="AK35" s="337">
        <v>26013</v>
      </c>
    </row>
    <row r="36" spans="1:37" s="111" customFormat="1" ht="16.5" customHeight="1" x14ac:dyDescent="0.3">
      <c r="A36" s="331">
        <v>121</v>
      </c>
      <c r="B36" s="288" t="s">
        <v>5768</v>
      </c>
      <c r="C36" s="332" t="s">
        <v>5861</v>
      </c>
      <c r="D36" s="333" t="s">
        <v>5260</v>
      </c>
      <c r="E36" s="334" t="s">
        <v>5862</v>
      </c>
      <c r="F36" s="332" t="s">
        <v>5771</v>
      </c>
      <c r="G36" s="332" t="s">
        <v>5772</v>
      </c>
      <c r="H36" s="288" t="s">
        <v>70</v>
      </c>
      <c r="I36" s="288" t="s">
        <v>5773</v>
      </c>
      <c r="J36" s="288" t="s">
        <v>5774</v>
      </c>
      <c r="K36" s="288" t="s">
        <v>5782</v>
      </c>
      <c r="L36" s="288" t="s">
        <v>5773</v>
      </c>
      <c r="M36" s="288" t="s">
        <v>587</v>
      </c>
      <c r="N36" s="288" t="s">
        <v>5776</v>
      </c>
      <c r="O36" s="335">
        <v>0</v>
      </c>
      <c r="P36" s="336">
        <v>0</v>
      </c>
      <c r="Q36" s="337">
        <v>0</v>
      </c>
      <c r="R36" s="335">
        <v>23256</v>
      </c>
      <c r="S36" s="336">
        <v>0</v>
      </c>
      <c r="T36" s="337">
        <v>23256</v>
      </c>
      <c r="U36" s="335">
        <v>23256</v>
      </c>
      <c r="V36" s="336">
        <v>0</v>
      </c>
      <c r="W36" s="337">
        <v>23256</v>
      </c>
      <c r="X36" s="335">
        <v>22908</v>
      </c>
      <c r="Y36" s="336">
        <v>0</v>
      </c>
      <c r="Z36" s="337">
        <v>22908</v>
      </c>
      <c r="AA36" s="335">
        <v>0</v>
      </c>
      <c r="AB36" s="336">
        <v>0</v>
      </c>
      <c r="AC36" s="337">
        <v>0</v>
      </c>
      <c r="AD36" s="335">
        <v>23256</v>
      </c>
      <c r="AE36" s="336">
        <v>0</v>
      </c>
      <c r="AF36" s="337">
        <v>23256</v>
      </c>
      <c r="AG36" s="335">
        <v>22908</v>
      </c>
      <c r="AH36" s="336">
        <v>0</v>
      </c>
      <c r="AI36" s="337">
        <v>22908</v>
      </c>
      <c r="AJ36" s="337">
        <v>25797</v>
      </c>
      <c r="AK36" s="337">
        <v>25797</v>
      </c>
    </row>
    <row r="37" spans="1:37" s="111" customFormat="1" ht="16.5" customHeight="1" x14ac:dyDescent="0.3">
      <c r="A37" s="331">
        <v>170</v>
      </c>
      <c r="B37" s="288" t="s">
        <v>5768</v>
      </c>
      <c r="C37" s="332" t="s">
        <v>5863</v>
      </c>
      <c r="D37" s="333" t="s">
        <v>5260</v>
      </c>
      <c r="E37" s="334" t="s">
        <v>5864</v>
      </c>
      <c r="F37" s="332" t="s">
        <v>5771</v>
      </c>
      <c r="G37" s="332" t="s">
        <v>5772</v>
      </c>
      <c r="H37" s="288" t="s">
        <v>70</v>
      </c>
      <c r="I37" s="288" t="s">
        <v>5773</v>
      </c>
      <c r="J37" s="288" t="s">
        <v>5774</v>
      </c>
      <c r="K37" s="288" t="s">
        <v>5779</v>
      </c>
      <c r="L37" s="288" t="s">
        <v>5773</v>
      </c>
      <c r="M37" s="288" t="s">
        <v>574</v>
      </c>
      <c r="N37" s="288" t="s">
        <v>5773</v>
      </c>
      <c r="O37" s="335">
        <v>0</v>
      </c>
      <c r="P37" s="336">
        <v>0</v>
      </c>
      <c r="Q37" s="337">
        <v>0</v>
      </c>
      <c r="R37" s="335">
        <v>20000</v>
      </c>
      <c r="S37" s="336">
        <v>0</v>
      </c>
      <c r="T37" s="337">
        <v>20000</v>
      </c>
      <c r="U37" s="335">
        <v>20000</v>
      </c>
      <c r="V37" s="336">
        <v>0</v>
      </c>
      <c r="W37" s="337">
        <v>20000</v>
      </c>
      <c r="X37" s="335">
        <v>20000</v>
      </c>
      <c r="Y37" s="336">
        <v>0</v>
      </c>
      <c r="Z37" s="337">
        <v>20000</v>
      </c>
      <c r="AA37" s="335">
        <v>0</v>
      </c>
      <c r="AB37" s="336">
        <v>0</v>
      </c>
      <c r="AC37" s="337">
        <v>0</v>
      </c>
      <c r="AD37" s="335">
        <v>20000</v>
      </c>
      <c r="AE37" s="336">
        <v>0</v>
      </c>
      <c r="AF37" s="337">
        <v>20000</v>
      </c>
      <c r="AG37" s="335">
        <v>20000</v>
      </c>
      <c r="AH37" s="336">
        <v>0</v>
      </c>
      <c r="AI37" s="337">
        <v>20000</v>
      </c>
      <c r="AJ37" s="337">
        <v>19775</v>
      </c>
      <c r="AK37" s="337">
        <v>19549.183000000001</v>
      </c>
    </row>
    <row r="38" spans="1:37" s="111" customFormat="1" ht="16.5" customHeight="1" x14ac:dyDescent="0.3">
      <c r="A38" s="331">
        <v>73</v>
      </c>
      <c r="B38" s="288" t="s">
        <v>5768</v>
      </c>
      <c r="C38" s="332" t="s">
        <v>5865</v>
      </c>
      <c r="D38" s="333" t="s">
        <v>5260</v>
      </c>
      <c r="E38" s="334" t="s">
        <v>5866</v>
      </c>
      <c r="F38" s="332" t="s">
        <v>5771</v>
      </c>
      <c r="G38" s="332" t="s">
        <v>5772</v>
      </c>
      <c r="H38" s="288" t="s">
        <v>5867</v>
      </c>
      <c r="I38" s="288" t="s">
        <v>5773</v>
      </c>
      <c r="J38" s="288" t="s">
        <v>5774</v>
      </c>
      <c r="K38" s="288" t="s">
        <v>5775</v>
      </c>
      <c r="L38" s="288" t="s">
        <v>5773</v>
      </c>
      <c r="M38" s="288" t="s">
        <v>5868</v>
      </c>
      <c r="N38" s="288" t="s">
        <v>5776</v>
      </c>
      <c r="O38" s="335">
        <v>0</v>
      </c>
      <c r="P38" s="336">
        <v>0</v>
      </c>
      <c r="Q38" s="337">
        <v>0</v>
      </c>
      <c r="R38" s="335">
        <v>52955</v>
      </c>
      <c r="S38" s="336">
        <v>0</v>
      </c>
      <c r="T38" s="337">
        <v>52955</v>
      </c>
      <c r="U38" s="335">
        <v>52955</v>
      </c>
      <c r="V38" s="336">
        <v>0</v>
      </c>
      <c r="W38" s="337">
        <v>52955</v>
      </c>
      <c r="X38" s="335">
        <v>52955</v>
      </c>
      <c r="Y38" s="336">
        <v>0</v>
      </c>
      <c r="Z38" s="337">
        <v>52955</v>
      </c>
      <c r="AA38" s="335">
        <v>0</v>
      </c>
      <c r="AB38" s="336">
        <v>0</v>
      </c>
      <c r="AC38" s="337">
        <v>0</v>
      </c>
      <c r="AD38" s="335">
        <v>52955</v>
      </c>
      <c r="AE38" s="336">
        <v>0</v>
      </c>
      <c r="AF38" s="337">
        <v>52955</v>
      </c>
      <c r="AG38" s="335">
        <v>52955</v>
      </c>
      <c r="AH38" s="336">
        <v>0</v>
      </c>
      <c r="AI38" s="337">
        <v>52955</v>
      </c>
      <c r="AJ38" s="337">
        <v>52628</v>
      </c>
      <c r="AK38" s="337">
        <v>52628</v>
      </c>
    </row>
    <row r="39" spans="1:37" s="111" customFormat="1" ht="16.5" customHeight="1" x14ac:dyDescent="0.3">
      <c r="A39" s="331">
        <v>157</v>
      </c>
      <c r="B39" s="288" t="s">
        <v>5768</v>
      </c>
      <c r="C39" s="332" t="s">
        <v>5869</v>
      </c>
      <c r="D39" s="333" t="s">
        <v>5260</v>
      </c>
      <c r="E39" s="334" t="s">
        <v>5870</v>
      </c>
      <c r="F39" s="332" t="s">
        <v>5771</v>
      </c>
      <c r="G39" s="332" t="s">
        <v>5772</v>
      </c>
      <c r="H39" s="288" t="s">
        <v>5871</v>
      </c>
      <c r="I39" s="288" t="s">
        <v>5773</v>
      </c>
      <c r="J39" s="288" t="s">
        <v>5774</v>
      </c>
      <c r="K39" s="288" t="s">
        <v>5796</v>
      </c>
      <c r="L39" s="288" t="s">
        <v>5773</v>
      </c>
      <c r="M39" s="288" t="s">
        <v>580</v>
      </c>
      <c r="N39" s="288" t="s">
        <v>5798</v>
      </c>
      <c r="O39" s="335">
        <v>0</v>
      </c>
      <c r="P39" s="336">
        <v>0</v>
      </c>
      <c r="Q39" s="337">
        <v>0</v>
      </c>
      <c r="R39" s="335">
        <v>133626</v>
      </c>
      <c r="S39" s="336">
        <v>0</v>
      </c>
      <c r="T39" s="337">
        <v>133626</v>
      </c>
      <c r="U39" s="335">
        <v>133626</v>
      </c>
      <c r="V39" s="336">
        <v>0</v>
      </c>
      <c r="W39" s="337">
        <v>133626</v>
      </c>
      <c r="X39" s="335">
        <v>131622</v>
      </c>
      <c r="Y39" s="336">
        <v>0</v>
      </c>
      <c r="Z39" s="337">
        <v>131622</v>
      </c>
      <c r="AA39" s="335">
        <v>0</v>
      </c>
      <c r="AB39" s="336">
        <v>0</v>
      </c>
      <c r="AC39" s="337">
        <v>0</v>
      </c>
      <c r="AD39" s="335">
        <v>133626</v>
      </c>
      <c r="AE39" s="336">
        <v>0</v>
      </c>
      <c r="AF39" s="337">
        <v>133626</v>
      </c>
      <c r="AG39" s="335">
        <v>131622</v>
      </c>
      <c r="AH39" s="336">
        <v>0</v>
      </c>
      <c r="AI39" s="337">
        <v>131622</v>
      </c>
      <c r="AJ39" s="337">
        <v>131622</v>
      </c>
      <c r="AK39" s="337">
        <v>131622</v>
      </c>
    </row>
    <row r="40" spans="1:37" s="111" customFormat="1" ht="16.5" customHeight="1" x14ac:dyDescent="0.3">
      <c r="A40" s="331">
        <v>27</v>
      </c>
      <c r="B40" s="288" t="s">
        <v>5768</v>
      </c>
      <c r="C40" s="332" t="s">
        <v>5872</v>
      </c>
      <c r="D40" s="333" t="s">
        <v>5260</v>
      </c>
      <c r="E40" s="334" t="s">
        <v>5873</v>
      </c>
      <c r="F40" s="332" t="s">
        <v>5771</v>
      </c>
      <c r="G40" s="332" t="s">
        <v>5772</v>
      </c>
      <c r="H40" s="288" t="s">
        <v>66</v>
      </c>
      <c r="I40" s="288" t="s">
        <v>5773</v>
      </c>
      <c r="J40" s="288" t="s">
        <v>5774</v>
      </c>
      <c r="K40" s="288" t="s">
        <v>5796</v>
      </c>
      <c r="L40" s="288" t="s">
        <v>5773</v>
      </c>
      <c r="M40" s="288" t="s">
        <v>5874</v>
      </c>
      <c r="N40" s="288" t="s">
        <v>5798</v>
      </c>
      <c r="O40" s="335">
        <v>0</v>
      </c>
      <c r="P40" s="336">
        <v>0</v>
      </c>
      <c r="Q40" s="337">
        <v>0</v>
      </c>
      <c r="R40" s="335">
        <v>86184</v>
      </c>
      <c r="S40" s="336">
        <v>1800</v>
      </c>
      <c r="T40" s="337">
        <v>87984</v>
      </c>
      <c r="U40" s="335">
        <v>86184</v>
      </c>
      <c r="V40" s="336">
        <v>1800</v>
      </c>
      <c r="W40" s="337">
        <v>87984</v>
      </c>
      <c r="X40" s="335">
        <v>84864</v>
      </c>
      <c r="Y40" s="336">
        <v>1800</v>
      </c>
      <c r="Z40" s="337">
        <v>86664</v>
      </c>
      <c r="AA40" s="335">
        <v>0</v>
      </c>
      <c r="AB40" s="336">
        <v>0</v>
      </c>
      <c r="AC40" s="337">
        <v>0</v>
      </c>
      <c r="AD40" s="335">
        <v>86184</v>
      </c>
      <c r="AE40" s="336">
        <v>1800</v>
      </c>
      <c r="AF40" s="337">
        <v>87984</v>
      </c>
      <c r="AG40" s="335">
        <v>84864</v>
      </c>
      <c r="AH40" s="336">
        <v>1800</v>
      </c>
      <c r="AI40" s="337">
        <v>86664</v>
      </c>
      <c r="AJ40" s="337">
        <v>85964</v>
      </c>
      <c r="AK40" s="337">
        <v>85957.898000000001</v>
      </c>
    </row>
    <row r="41" spans="1:37" s="111" customFormat="1" ht="16.5" customHeight="1" x14ac:dyDescent="0.3">
      <c r="A41" s="331">
        <v>29</v>
      </c>
      <c r="B41" s="288" t="s">
        <v>5768</v>
      </c>
      <c r="C41" s="332" t="s">
        <v>5875</v>
      </c>
      <c r="D41" s="333" t="s">
        <v>5260</v>
      </c>
      <c r="E41" s="334" t="s">
        <v>5876</v>
      </c>
      <c r="F41" s="332" t="s">
        <v>5771</v>
      </c>
      <c r="G41" s="332" t="s">
        <v>5772</v>
      </c>
      <c r="H41" s="288" t="s">
        <v>66</v>
      </c>
      <c r="I41" s="288" t="s">
        <v>5773</v>
      </c>
      <c r="J41" s="288" t="s">
        <v>5774</v>
      </c>
      <c r="K41" s="288" t="s">
        <v>5796</v>
      </c>
      <c r="L41" s="288" t="s">
        <v>5773</v>
      </c>
      <c r="M41" s="288" t="s">
        <v>600</v>
      </c>
      <c r="N41" s="288" t="s">
        <v>5798</v>
      </c>
      <c r="O41" s="335">
        <v>0</v>
      </c>
      <c r="P41" s="336">
        <v>0</v>
      </c>
      <c r="Q41" s="337">
        <v>0</v>
      </c>
      <c r="R41" s="335">
        <v>51225</v>
      </c>
      <c r="S41" s="336">
        <v>0</v>
      </c>
      <c r="T41" s="337">
        <v>51225</v>
      </c>
      <c r="U41" s="335">
        <v>51225</v>
      </c>
      <c r="V41" s="336">
        <v>0</v>
      </c>
      <c r="W41" s="337">
        <v>51225</v>
      </c>
      <c r="X41" s="335">
        <v>51225</v>
      </c>
      <c r="Y41" s="336">
        <v>0</v>
      </c>
      <c r="Z41" s="337">
        <v>51225</v>
      </c>
      <c r="AA41" s="335">
        <v>0</v>
      </c>
      <c r="AB41" s="336">
        <v>0</v>
      </c>
      <c r="AC41" s="337">
        <v>0</v>
      </c>
      <c r="AD41" s="335">
        <v>51225</v>
      </c>
      <c r="AE41" s="336">
        <v>0</v>
      </c>
      <c r="AF41" s="337">
        <v>51225</v>
      </c>
      <c r="AG41" s="335">
        <v>51225</v>
      </c>
      <c r="AH41" s="336">
        <v>0</v>
      </c>
      <c r="AI41" s="337">
        <v>51225</v>
      </c>
      <c r="AJ41" s="337">
        <v>65796</v>
      </c>
      <c r="AK41" s="337">
        <v>65786.232000000004</v>
      </c>
    </row>
    <row r="42" spans="1:37" s="111" customFormat="1" ht="16.5" customHeight="1" x14ac:dyDescent="0.3">
      <c r="A42" s="331">
        <v>74</v>
      </c>
      <c r="B42" s="288" t="s">
        <v>5768</v>
      </c>
      <c r="C42" s="332" t="s">
        <v>5877</v>
      </c>
      <c r="D42" s="333" t="s">
        <v>5260</v>
      </c>
      <c r="E42" s="334" t="s">
        <v>5878</v>
      </c>
      <c r="F42" s="332" t="s">
        <v>5771</v>
      </c>
      <c r="G42" s="332" t="s">
        <v>5772</v>
      </c>
      <c r="H42" s="288" t="s">
        <v>66</v>
      </c>
      <c r="I42" s="288" t="s">
        <v>5773</v>
      </c>
      <c r="J42" s="288" t="s">
        <v>5774</v>
      </c>
      <c r="K42" s="288" t="s">
        <v>5782</v>
      </c>
      <c r="L42" s="288" t="s">
        <v>5773</v>
      </c>
      <c r="M42" s="288" t="s">
        <v>5879</v>
      </c>
      <c r="N42" s="288" t="s">
        <v>5773</v>
      </c>
      <c r="O42" s="335">
        <v>0</v>
      </c>
      <c r="P42" s="336">
        <v>0</v>
      </c>
      <c r="Q42" s="337">
        <v>0</v>
      </c>
      <c r="R42" s="335">
        <v>88552</v>
      </c>
      <c r="S42" s="336">
        <v>1500</v>
      </c>
      <c r="T42" s="337">
        <v>90052</v>
      </c>
      <c r="U42" s="335">
        <v>88552</v>
      </c>
      <c r="V42" s="336">
        <v>1500</v>
      </c>
      <c r="W42" s="337">
        <v>90052</v>
      </c>
      <c r="X42" s="335">
        <v>87202</v>
      </c>
      <c r="Y42" s="336">
        <v>1500</v>
      </c>
      <c r="Z42" s="337">
        <v>88702</v>
      </c>
      <c r="AA42" s="335">
        <v>0</v>
      </c>
      <c r="AB42" s="336">
        <v>0</v>
      </c>
      <c r="AC42" s="337">
        <v>0</v>
      </c>
      <c r="AD42" s="335">
        <v>88552</v>
      </c>
      <c r="AE42" s="336">
        <v>1500</v>
      </c>
      <c r="AF42" s="337">
        <v>90052</v>
      </c>
      <c r="AG42" s="335">
        <v>87202</v>
      </c>
      <c r="AH42" s="336">
        <v>1500</v>
      </c>
      <c r="AI42" s="337">
        <v>88702</v>
      </c>
      <c r="AJ42" s="337">
        <v>87908</v>
      </c>
      <c r="AK42" s="337">
        <v>87908</v>
      </c>
    </row>
    <row r="43" spans="1:37" s="111" customFormat="1" ht="16.5" customHeight="1" x14ac:dyDescent="0.3">
      <c r="A43" s="331">
        <v>107</v>
      </c>
      <c r="B43" s="288" t="s">
        <v>5768</v>
      </c>
      <c r="C43" s="332" t="s">
        <v>5880</v>
      </c>
      <c r="D43" s="333" t="s">
        <v>5260</v>
      </c>
      <c r="E43" s="334" t="s">
        <v>5881</v>
      </c>
      <c r="F43" s="332" t="s">
        <v>5771</v>
      </c>
      <c r="G43" s="332" t="s">
        <v>5772</v>
      </c>
      <c r="H43" s="288" t="s">
        <v>66</v>
      </c>
      <c r="I43" s="288" t="s">
        <v>5773</v>
      </c>
      <c r="J43" s="288" t="s">
        <v>5774</v>
      </c>
      <c r="K43" s="288" t="s">
        <v>5796</v>
      </c>
      <c r="L43" s="288" t="s">
        <v>5773</v>
      </c>
      <c r="M43" s="288" t="s">
        <v>5847</v>
      </c>
      <c r="N43" s="288" t="s">
        <v>5798</v>
      </c>
      <c r="O43" s="335">
        <v>0</v>
      </c>
      <c r="P43" s="336">
        <v>0</v>
      </c>
      <c r="Q43" s="337">
        <v>0</v>
      </c>
      <c r="R43" s="335">
        <v>131122</v>
      </c>
      <c r="S43" s="336">
        <v>3000</v>
      </c>
      <c r="T43" s="337">
        <v>134122</v>
      </c>
      <c r="U43" s="335">
        <v>131122</v>
      </c>
      <c r="V43" s="336">
        <v>3000</v>
      </c>
      <c r="W43" s="337">
        <v>134122</v>
      </c>
      <c r="X43" s="335">
        <v>142696</v>
      </c>
      <c r="Y43" s="336">
        <v>3000</v>
      </c>
      <c r="Z43" s="337">
        <v>145696</v>
      </c>
      <c r="AA43" s="335">
        <v>0</v>
      </c>
      <c r="AB43" s="336">
        <v>0</v>
      </c>
      <c r="AC43" s="337">
        <v>0</v>
      </c>
      <c r="AD43" s="335">
        <v>131122</v>
      </c>
      <c r="AE43" s="336">
        <v>3000</v>
      </c>
      <c r="AF43" s="337">
        <v>134122</v>
      </c>
      <c r="AG43" s="335">
        <v>142696</v>
      </c>
      <c r="AH43" s="336">
        <v>3000</v>
      </c>
      <c r="AI43" s="337">
        <v>145696</v>
      </c>
      <c r="AJ43" s="337">
        <v>144598</v>
      </c>
      <c r="AK43" s="337">
        <v>144587.58799999999</v>
      </c>
    </row>
    <row r="44" spans="1:37" s="111" customFormat="1" ht="16.5" customHeight="1" x14ac:dyDescent="0.3">
      <c r="A44" s="331">
        <v>123</v>
      </c>
      <c r="B44" s="288" t="s">
        <v>5768</v>
      </c>
      <c r="C44" s="332" t="s">
        <v>5882</v>
      </c>
      <c r="D44" s="333" t="s">
        <v>5260</v>
      </c>
      <c r="E44" s="334" t="s">
        <v>5883</v>
      </c>
      <c r="F44" s="332" t="s">
        <v>5771</v>
      </c>
      <c r="G44" s="332" t="s">
        <v>5772</v>
      </c>
      <c r="H44" s="288" t="s">
        <v>66</v>
      </c>
      <c r="I44" s="288" t="s">
        <v>5773</v>
      </c>
      <c r="J44" s="288" t="s">
        <v>5774</v>
      </c>
      <c r="K44" s="288" t="s">
        <v>5796</v>
      </c>
      <c r="L44" s="288" t="s">
        <v>5773</v>
      </c>
      <c r="M44" s="288" t="s">
        <v>5874</v>
      </c>
      <c r="N44" s="288" t="s">
        <v>5798</v>
      </c>
      <c r="O44" s="335">
        <v>0</v>
      </c>
      <c r="P44" s="336">
        <v>0</v>
      </c>
      <c r="Q44" s="337">
        <v>0</v>
      </c>
      <c r="R44" s="335">
        <v>92670</v>
      </c>
      <c r="S44" s="336">
        <v>0</v>
      </c>
      <c r="T44" s="337">
        <v>92670</v>
      </c>
      <c r="U44" s="335">
        <v>92670</v>
      </c>
      <c r="V44" s="336">
        <v>0</v>
      </c>
      <c r="W44" s="337">
        <v>92670</v>
      </c>
      <c r="X44" s="335">
        <v>90816</v>
      </c>
      <c r="Y44" s="336">
        <v>0</v>
      </c>
      <c r="Z44" s="337">
        <v>90816</v>
      </c>
      <c r="AA44" s="335">
        <v>0</v>
      </c>
      <c r="AB44" s="336">
        <v>0</v>
      </c>
      <c r="AC44" s="337">
        <v>0</v>
      </c>
      <c r="AD44" s="335">
        <v>92670</v>
      </c>
      <c r="AE44" s="336">
        <v>0</v>
      </c>
      <c r="AF44" s="337">
        <v>92670</v>
      </c>
      <c r="AG44" s="335">
        <v>90816</v>
      </c>
      <c r="AH44" s="336">
        <v>0</v>
      </c>
      <c r="AI44" s="337">
        <v>90816</v>
      </c>
      <c r="AJ44" s="337">
        <v>90319</v>
      </c>
      <c r="AK44" s="337">
        <v>90319</v>
      </c>
    </row>
    <row r="45" spans="1:37" s="111" customFormat="1" ht="16.5" customHeight="1" x14ac:dyDescent="0.3">
      <c r="A45" s="331">
        <v>136</v>
      </c>
      <c r="B45" s="288" t="s">
        <v>5768</v>
      </c>
      <c r="C45" s="332" t="s">
        <v>5884</v>
      </c>
      <c r="D45" s="333" t="s">
        <v>5260</v>
      </c>
      <c r="E45" s="334" t="s">
        <v>5885</v>
      </c>
      <c r="F45" s="332" t="s">
        <v>5771</v>
      </c>
      <c r="G45" s="332" t="s">
        <v>5772</v>
      </c>
      <c r="H45" s="288" t="s">
        <v>66</v>
      </c>
      <c r="I45" s="288" t="s">
        <v>5773</v>
      </c>
      <c r="J45" s="288" t="s">
        <v>5774</v>
      </c>
      <c r="K45" s="288" t="s">
        <v>5796</v>
      </c>
      <c r="L45" s="288" t="s">
        <v>5773</v>
      </c>
      <c r="M45" s="288" t="s">
        <v>5797</v>
      </c>
      <c r="N45" s="288" t="s">
        <v>5798</v>
      </c>
      <c r="O45" s="335">
        <v>0</v>
      </c>
      <c r="P45" s="336">
        <v>0</v>
      </c>
      <c r="Q45" s="337">
        <v>0</v>
      </c>
      <c r="R45" s="335">
        <v>67548</v>
      </c>
      <c r="S45" s="336">
        <v>8040</v>
      </c>
      <c r="T45" s="337">
        <v>75588</v>
      </c>
      <c r="U45" s="335">
        <v>67548</v>
      </c>
      <c r="V45" s="336">
        <v>8040</v>
      </c>
      <c r="W45" s="337">
        <v>75588</v>
      </c>
      <c r="X45" s="335">
        <v>66414</v>
      </c>
      <c r="Y45" s="336">
        <v>8040</v>
      </c>
      <c r="Z45" s="337">
        <v>74454</v>
      </c>
      <c r="AA45" s="335">
        <v>0</v>
      </c>
      <c r="AB45" s="336">
        <v>0</v>
      </c>
      <c r="AC45" s="337">
        <v>0</v>
      </c>
      <c r="AD45" s="335">
        <v>67548</v>
      </c>
      <c r="AE45" s="336">
        <v>8040</v>
      </c>
      <c r="AF45" s="337">
        <v>75588</v>
      </c>
      <c r="AG45" s="335">
        <v>66414</v>
      </c>
      <c r="AH45" s="336">
        <v>8040</v>
      </c>
      <c r="AI45" s="337">
        <v>74454</v>
      </c>
      <c r="AJ45" s="337">
        <v>73899</v>
      </c>
      <c r="AK45" s="337">
        <v>73873.233999999997</v>
      </c>
    </row>
    <row r="46" spans="1:37" s="111" customFormat="1" ht="16.5" customHeight="1" x14ac:dyDescent="0.3">
      <c r="A46" s="331">
        <v>155</v>
      </c>
      <c r="B46" s="288" t="s">
        <v>5768</v>
      </c>
      <c r="C46" s="332" t="s">
        <v>5886</v>
      </c>
      <c r="D46" s="333" t="s">
        <v>5260</v>
      </c>
      <c r="E46" s="334" t="s">
        <v>5887</v>
      </c>
      <c r="F46" s="332" t="s">
        <v>5771</v>
      </c>
      <c r="G46" s="332" t="s">
        <v>5772</v>
      </c>
      <c r="H46" s="288" t="s">
        <v>66</v>
      </c>
      <c r="I46" s="288" t="s">
        <v>5803</v>
      </c>
      <c r="J46" s="288" t="s">
        <v>5774</v>
      </c>
      <c r="K46" s="288" t="s">
        <v>5796</v>
      </c>
      <c r="L46" s="288" t="s">
        <v>5773</v>
      </c>
      <c r="M46" s="288" t="s">
        <v>673</v>
      </c>
      <c r="N46" s="288" t="s">
        <v>5798</v>
      </c>
      <c r="O46" s="335">
        <v>0</v>
      </c>
      <c r="P46" s="336">
        <v>0</v>
      </c>
      <c r="Q46" s="337">
        <v>0</v>
      </c>
      <c r="R46" s="335">
        <v>36225</v>
      </c>
      <c r="S46" s="336">
        <v>900</v>
      </c>
      <c r="T46" s="337">
        <v>37125</v>
      </c>
      <c r="U46" s="335">
        <v>36225</v>
      </c>
      <c r="V46" s="336">
        <v>900</v>
      </c>
      <c r="W46" s="337">
        <v>37125</v>
      </c>
      <c r="X46" s="335">
        <v>35668</v>
      </c>
      <c r="Y46" s="336">
        <v>900</v>
      </c>
      <c r="Z46" s="337">
        <v>36568</v>
      </c>
      <c r="AA46" s="335">
        <v>0</v>
      </c>
      <c r="AB46" s="336">
        <v>0</v>
      </c>
      <c r="AC46" s="337">
        <v>0</v>
      </c>
      <c r="AD46" s="335">
        <v>36225</v>
      </c>
      <c r="AE46" s="336">
        <v>900</v>
      </c>
      <c r="AF46" s="337">
        <v>37125</v>
      </c>
      <c r="AG46" s="335">
        <v>35668</v>
      </c>
      <c r="AH46" s="336">
        <v>900</v>
      </c>
      <c r="AI46" s="337">
        <v>36568</v>
      </c>
      <c r="AJ46" s="337">
        <v>36264</v>
      </c>
      <c r="AK46" s="337">
        <v>36240.322</v>
      </c>
    </row>
    <row r="47" spans="1:37" s="111" customFormat="1" ht="16.5" customHeight="1" x14ac:dyDescent="0.3">
      <c r="A47" s="331">
        <v>172</v>
      </c>
      <c r="B47" s="288" t="s">
        <v>5768</v>
      </c>
      <c r="C47" s="332" t="s">
        <v>5888</v>
      </c>
      <c r="D47" s="333" t="s">
        <v>5260</v>
      </c>
      <c r="E47" s="334" t="s">
        <v>5889</v>
      </c>
      <c r="F47" s="332" t="s">
        <v>5771</v>
      </c>
      <c r="G47" s="332" t="s">
        <v>5772</v>
      </c>
      <c r="H47" s="288" t="s">
        <v>66</v>
      </c>
      <c r="I47" s="288" t="s">
        <v>5773</v>
      </c>
      <c r="J47" s="288" t="s">
        <v>5774</v>
      </c>
      <c r="K47" s="288" t="s">
        <v>5796</v>
      </c>
      <c r="L47" s="288" t="s">
        <v>5773</v>
      </c>
      <c r="M47" s="288" t="s">
        <v>577</v>
      </c>
      <c r="N47" s="288" t="s">
        <v>5798</v>
      </c>
      <c r="O47" s="335">
        <v>0</v>
      </c>
      <c r="P47" s="336">
        <v>0</v>
      </c>
      <c r="Q47" s="337">
        <v>0</v>
      </c>
      <c r="R47" s="335">
        <v>181962</v>
      </c>
      <c r="S47" s="336">
        <v>11600</v>
      </c>
      <c r="T47" s="337">
        <v>193562</v>
      </c>
      <c r="U47" s="335">
        <v>181962</v>
      </c>
      <c r="V47" s="336">
        <v>11600</v>
      </c>
      <c r="W47" s="337">
        <v>193562</v>
      </c>
      <c r="X47" s="335">
        <v>179048</v>
      </c>
      <c r="Y47" s="336">
        <v>11600</v>
      </c>
      <c r="Z47" s="337">
        <v>190648</v>
      </c>
      <c r="AA47" s="335">
        <v>0</v>
      </c>
      <c r="AB47" s="336">
        <v>0</v>
      </c>
      <c r="AC47" s="337">
        <v>0</v>
      </c>
      <c r="AD47" s="335">
        <v>181962</v>
      </c>
      <c r="AE47" s="336">
        <v>11600</v>
      </c>
      <c r="AF47" s="337">
        <v>193562</v>
      </c>
      <c r="AG47" s="335">
        <v>179048</v>
      </c>
      <c r="AH47" s="336">
        <v>11600</v>
      </c>
      <c r="AI47" s="337">
        <v>190648</v>
      </c>
      <c r="AJ47" s="337">
        <v>189581</v>
      </c>
      <c r="AK47" s="337">
        <v>189480.02900000001</v>
      </c>
    </row>
    <row r="48" spans="1:37" s="111" customFormat="1" ht="16.5" customHeight="1" x14ac:dyDescent="0.3">
      <c r="A48" s="331">
        <v>199</v>
      </c>
      <c r="B48" s="288" t="s">
        <v>5768</v>
      </c>
      <c r="C48" s="332" t="s">
        <v>5890</v>
      </c>
      <c r="D48" s="333" t="s">
        <v>5260</v>
      </c>
      <c r="E48" s="334" t="s">
        <v>5891</v>
      </c>
      <c r="F48" s="332" t="s">
        <v>5892</v>
      </c>
      <c r="G48" s="332" t="s">
        <v>5772</v>
      </c>
      <c r="H48" s="288" t="s">
        <v>66</v>
      </c>
      <c r="I48" s="288" t="s">
        <v>5773</v>
      </c>
      <c r="J48" s="288" t="s">
        <v>5833</v>
      </c>
      <c r="K48" s="288" t="s">
        <v>5796</v>
      </c>
      <c r="L48" s="288" t="s">
        <v>5773</v>
      </c>
      <c r="M48" s="288" t="s">
        <v>673</v>
      </c>
      <c r="N48" s="288" t="s">
        <v>5798</v>
      </c>
      <c r="O48" s="335">
        <v>33000</v>
      </c>
      <c r="P48" s="336">
        <v>0</v>
      </c>
      <c r="Q48" s="337">
        <v>33000</v>
      </c>
      <c r="R48" s="335">
        <v>0</v>
      </c>
      <c r="S48" s="336">
        <v>0</v>
      </c>
      <c r="T48" s="337">
        <v>0</v>
      </c>
      <c r="U48" s="335">
        <v>33000</v>
      </c>
      <c r="V48" s="336">
        <v>0</v>
      </c>
      <c r="W48" s="337">
        <v>33000</v>
      </c>
      <c r="X48" s="335">
        <v>33000</v>
      </c>
      <c r="Y48" s="336">
        <v>0</v>
      </c>
      <c r="Z48" s="337">
        <v>33000</v>
      </c>
      <c r="AA48" s="335">
        <v>0</v>
      </c>
      <c r="AB48" s="336">
        <v>0</v>
      </c>
      <c r="AC48" s="337">
        <v>0</v>
      </c>
      <c r="AD48" s="335">
        <v>0</v>
      </c>
      <c r="AE48" s="336">
        <v>0</v>
      </c>
      <c r="AF48" s="337">
        <v>0</v>
      </c>
      <c r="AG48" s="335">
        <v>33000</v>
      </c>
      <c r="AH48" s="336">
        <v>0</v>
      </c>
      <c r="AI48" s="337">
        <v>33000</v>
      </c>
      <c r="AJ48" s="337">
        <v>32993</v>
      </c>
      <c r="AK48" s="337">
        <v>32991.186000000002</v>
      </c>
    </row>
    <row r="49" spans="1:37" s="111" customFormat="1" ht="16.5" customHeight="1" x14ac:dyDescent="0.3">
      <c r="A49" s="331">
        <v>202</v>
      </c>
      <c r="B49" s="288" t="s">
        <v>5768</v>
      </c>
      <c r="C49" s="332" t="s">
        <v>5893</v>
      </c>
      <c r="D49" s="333" t="s">
        <v>5260</v>
      </c>
      <c r="E49" s="334" t="s">
        <v>5894</v>
      </c>
      <c r="F49" s="332" t="s">
        <v>5895</v>
      </c>
      <c r="G49" s="332" t="s">
        <v>5772</v>
      </c>
      <c r="H49" s="288" t="s">
        <v>66</v>
      </c>
      <c r="I49" s="288" t="s">
        <v>5773</v>
      </c>
      <c r="J49" s="288" t="s">
        <v>5833</v>
      </c>
      <c r="K49" s="288" t="s">
        <v>5796</v>
      </c>
      <c r="L49" s="288" t="s">
        <v>5773</v>
      </c>
      <c r="M49" s="288" t="s">
        <v>577</v>
      </c>
      <c r="N49" s="288" t="s">
        <v>5798</v>
      </c>
      <c r="O49" s="335">
        <v>14500</v>
      </c>
      <c r="P49" s="336">
        <v>0</v>
      </c>
      <c r="Q49" s="337">
        <v>14500</v>
      </c>
      <c r="R49" s="335">
        <v>0</v>
      </c>
      <c r="S49" s="336">
        <v>0</v>
      </c>
      <c r="T49" s="337">
        <v>0</v>
      </c>
      <c r="U49" s="335">
        <v>14500</v>
      </c>
      <c r="V49" s="336">
        <v>0</v>
      </c>
      <c r="W49" s="337">
        <v>14500</v>
      </c>
      <c r="X49" s="335">
        <v>14500</v>
      </c>
      <c r="Y49" s="336">
        <v>0</v>
      </c>
      <c r="Z49" s="337">
        <v>14500</v>
      </c>
      <c r="AA49" s="335">
        <v>0</v>
      </c>
      <c r="AB49" s="336">
        <v>0</v>
      </c>
      <c r="AC49" s="337">
        <v>0</v>
      </c>
      <c r="AD49" s="335">
        <v>0</v>
      </c>
      <c r="AE49" s="336">
        <v>0</v>
      </c>
      <c r="AF49" s="337">
        <v>0</v>
      </c>
      <c r="AG49" s="335">
        <v>14500</v>
      </c>
      <c r="AH49" s="336">
        <v>0</v>
      </c>
      <c r="AI49" s="337">
        <v>14500</v>
      </c>
      <c r="AJ49" s="337">
        <v>14500</v>
      </c>
      <c r="AK49" s="337">
        <v>14485.252</v>
      </c>
    </row>
    <row r="50" spans="1:37" s="111" customFormat="1" ht="16.5" customHeight="1" x14ac:dyDescent="0.3">
      <c r="A50" s="331">
        <v>204</v>
      </c>
      <c r="B50" s="288" t="s">
        <v>5768</v>
      </c>
      <c r="C50" s="332" t="s">
        <v>5896</v>
      </c>
      <c r="D50" s="333" t="s">
        <v>5260</v>
      </c>
      <c r="E50" s="334" t="s">
        <v>5897</v>
      </c>
      <c r="F50" s="332" t="s">
        <v>5898</v>
      </c>
      <c r="G50" s="332" t="s">
        <v>5772</v>
      </c>
      <c r="H50" s="288" t="s">
        <v>66</v>
      </c>
      <c r="I50" s="288" t="s">
        <v>5773</v>
      </c>
      <c r="J50" s="288" t="s">
        <v>5833</v>
      </c>
      <c r="K50" s="288" t="s">
        <v>5796</v>
      </c>
      <c r="L50" s="288" t="s">
        <v>5773</v>
      </c>
      <c r="M50" s="288" t="s">
        <v>577</v>
      </c>
      <c r="N50" s="288" t="s">
        <v>5798</v>
      </c>
      <c r="O50" s="335">
        <v>13000</v>
      </c>
      <c r="P50" s="336">
        <v>0</v>
      </c>
      <c r="Q50" s="337">
        <v>13000</v>
      </c>
      <c r="R50" s="335">
        <v>0</v>
      </c>
      <c r="S50" s="336">
        <v>0</v>
      </c>
      <c r="T50" s="337">
        <v>0</v>
      </c>
      <c r="U50" s="335">
        <v>13000</v>
      </c>
      <c r="V50" s="336">
        <v>0</v>
      </c>
      <c r="W50" s="337">
        <v>13000</v>
      </c>
      <c r="X50" s="335">
        <v>13000</v>
      </c>
      <c r="Y50" s="336">
        <v>0</v>
      </c>
      <c r="Z50" s="337">
        <v>13000</v>
      </c>
      <c r="AA50" s="335">
        <v>0</v>
      </c>
      <c r="AB50" s="336">
        <v>0</v>
      </c>
      <c r="AC50" s="337">
        <v>0</v>
      </c>
      <c r="AD50" s="335">
        <v>0</v>
      </c>
      <c r="AE50" s="336">
        <v>0</v>
      </c>
      <c r="AF50" s="337">
        <v>0</v>
      </c>
      <c r="AG50" s="335">
        <v>13000</v>
      </c>
      <c r="AH50" s="336">
        <v>0</v>
      </c>
      <c r="AI50" s="337">
        <v>13000</v>
      </c>
      <c r="AJ50" s="337">
        <v>12999</v>
      </c>
      <c r="AK50" s="337">
        <v>12992.323</v>
      </c>
    </row>
    <row r="51" spans="1:37" s="111" customFormat="1" ht="16.5" customHeight="1" x14ac:dyDescent="0.3">
      <c r="A51" s="331">
        <v>97</v>
      </c>
      <c r="B51" s="288" t="s">
        <v>5768</v>
      </c>
      <c r="C51" s="332" t="s">
        <v>5899</v>
      </c>
      <c r="D51" s="333" t="s">
        <v>5260</v>
      </c>
      <c r="E51" s="334" t="s">
        <v>5900</v>
      </c>
      <c r="F51" s="332" t="s">
        <v>5771</v>
      </c>
      <c r="G51" s="332" t="s">
        <v>5772</v>
      </c>
      <c r="H51" s="288" t="s">
        <v>5901</v>
      </c>
      <c r="I51" s="288" t="s">
        <v>5773</v>
      </c>
      <c r="J51" s="288" t="s">
        <v>5774</v>
      </c>
      <c r="K51" s="288" t="s">
        <v>5775</v>
      </c>
      <c r="L51" s="288" t="s">
        <v>5773</v>
      </c>
      <c r="M51" s="288" t="s">
        <v>5902</v>
      </c>
      <c r="N51" s="288" t="s">
        <v>5776</v>
      </c>
      <c r="O51" s="335">
        <v>0</v>
      </c>
      <c r="P51" s="336">
        <v>0</v>
      </c>
      <c r="Q51" s="337">
        <v>0</v>
      </c>
      <c r="R51" s="335">
        <v>43808</v>
      </c>
      <c r="S51" s="336">
        <v>600</v>
      </c>
      <c r="T51" s="337">
        <v>44408</v>
      </c>
      <c r="U51" s="335">
        <v>43808</v>
      </c>
      <c r="V51" s="336">
        <v>600</v>
      </c>
      <c r="W51" s="337">
        <v>44408</v>
      </c>
      <c r="X51" s="335">
        <v>43141</v>
      </c>
      <c r="Y51" s="336">
        <v>600</v>
      </c>
      <c r="Z51" s="337">
        <v>43741</v>
      </c>
      <c r="AA51" s="335">
        <v>0</v>
      </c>
      <c r="AB51" s="336">
        <v>0</v>
      </c>
      <c r="AC51" s="337">
        <v>0</v>
      </c>
      <c r="AD51" s="335">
        <v>43808</v>
      </c>
      <c r="AE51" s="336">
        <v>600</v>
      </c>
      <c r="AF51" s="337">
        <v>44408</v>
      </c>
      <c r="AG51" s="335">
        <v>43141</v>
      </c>
      <c r="AH51" s="336">
        <v>600</v>
      </c>
      <c r="AI51" s="337">
        <v>43741</v>
      </c>
      <c r="AJ51" s="337">
        <v>43455</v>
      </c>
      <c r="AK51" s="337">
        <v>43454</v>
      </c>
    </row>
    <row r="52" spans="1:37" s="111" customFormat="1" ht="16.5" customHeight="1" x14ac:dyDescent="0.3">
      <c r="A52" s="331">
        <v>5</v>
      </c>
      <c r="B52" s="288" t="s">
        <v>5768</v>
      </c>
      <c r="C52" s="332" t="s">
        <v>5903</v>
      </c>
      <c r="D52" s="333" t="s">
        <v>5260</v>
      </c>
      <c r="E52" s="334" t="s">
        <v>5904</v>
      </c>
      <c r="F52" s="332" t="s">
        <v>5771</v>
      </c>
      <c r="G52" s="332" t="s">
        <v>5772</v>
      </c>
      <c r="H52" s="288" t="s">
        <v>5905</v>
      </c>
      <c r="I52" s="288" t="s">
        <v>5773</v>
      </c>
      <c r="J52" s="288" t="s">
        <v>5774</v>
      </c>
      <c r="K52" s="288" t="s">
        <v>5814</v>
      </c>
      <c r="L52" s="288" t="s">
        <v>5773</v>
      </c>
      <c r="M52" s="288" t="s">
        <v>5874</v>
      </c>
      <c r="N52" s="288" t="s">
        <v>5798</v>
      </c>
      <c r="O52" s="335">
        <v>0</v>
      </c>
      <c r="P52" s="336">
        <v>0</v>
      </c>
      <c r="Q52" s="337">
        <v>0</v>
      </c>
      <c r="R52" s="335">
        <v>46666</v>
      </c>
      <c r="S52" s="336">
        <v>0</v>
      </c>
      <c r="T52" s="337">
        <v>46666</v>
      </c>
      <c r="U52" s="335">
        <v>46666</v>
      </c>
      <c r="V52" s="336">
        <v>0</v>
      </c>
      <c r="W52" s="337">
        <v>46666</v>
      </c>
      <c r="X52" s="335">
        <v>45966</v>
      </c>
      <c r="Y52" s="336">
        <v>0</v>
      </c>
      <c r="Z52" s="337">
        <v>45966</v>
      </c>
      <c r="AA52" s="335">
        <v>0</v>
      </c>
      <c r="AB52" s="336">
        <v>0</v>
      </c>
      <c r="AC52" s="337">
        <v>0</v>
      </c>
      <c r="AD52" s="335">
        <v>46666</v>
      </c>
      <c r="AE52" s="336">
        <v>0</v>
      </c>
      <c r="AF52" s="337">
        <v>46666</v>
      </c>
      <c r="AG52" s="335">
        <v>45966</v>
      </c>
      <c r="AH52" s="336">
        <v>0</v>
      </c>
      <c r="AI52" s="337">
        <v>45966</v>
      </c>
      <c r="AJ52" s="337">
        <v>45699</v>
      </c>
      <c r="AK52" s="337">
        <v>45699</v>
      </c>
    </row>
    <row r="53" spans="1:37" s="111" customFormat="1" ht="16.5" customHeight="1" x14ac:dyDescent="0.3">
      <c r="A53" s="331">
        <v>65</v>
      </c>
      <c r="B53" s="288" t="s">
        <v>5768</v>
      </c>
      <c r="C53" s="332" t="s">
        <v>5906</v>
      </c>
      <c r="D53" s="333" t="s">
        <v>5260</v>
      </c>
      <c r="E53" s="334" t="s">
        <v>5907</v>
      </c>
      <c r="F53" s="332" t="s">
        <v>5771</v>
      </c>
      <c r="G53" s="332" t="s">
        <v>5772</v>
      </c>
      <c r="H53" s="288" t="s">
        <v>5905</v>
      </c>
      <c r="I53" s="288" t="s">
        <v>5773</v>
      </c>
      <c r="J53" s="288" t="s">
        <v>5774</v>
      </c>
      <c r="K53" s="288" t="s">
        <v>5796</v>
      </c>
      <c r="L53" s="288" t="s">
        <v>5773</v>
      </c>
      <c r="M53" s="288" t="s">
        <v>5797</v>
      </c>
      <c r="N53" s="288" t="s">
        <v>5798</v>
      </c>
      <c r="O53" s="335">
        <v>0</v>
      </c>
      <c r="P53" s="336">
        <v>0</v>
      </c>
      <c r="Q53" s="337">
        <v>0</v>
      </c>
      <c r="R53" s="335">
        <v>141800</v>
      </c>
      <c r="S53" s="336">
        <v>8100</v>
      </c>
      <c r="T53" s="337">
        <v>149900</v>
      </c>
      <c r="U53" s="335">
        <v>141800</v>
      </c>
      <c r="V53" s="336">
        <v>8100</v>
      </c>
      <c r="W53" s="337">
        <v>149900</v>
      </c>
      <c r="X53" s="335">
        <v>139552</v>
      </c>
      <c r="Y53" s="336">
        <v>8100</v>
      </c>
      <c r="Z53" s="337">
        <v>147652</v>
      </c>
      <c r="AA53" s="335">
        <v>0</v>
      </c>
      <c r="AB53" s="336">
        <v>0</v>
      </c>
      <c r="AC53" s="337">
        <v>0</v>
      </c>
      <c r="AD53" s="335">
        <v>141800</v>
      </c>
      <c r="AE53" s="336">
        <v>8100</v>
      </c>
      <c r="AF53" s="337">
        <v>149900</v>
      </c>
      <c r="AG53" s="335">
        <v>139552</v>
      </c>
      <c r="AH53" s="336">
        <v>8100</v>
      </c>
      <c r="AI53" s="337">
        <v>147652</v>
      </c>
      <c r="AJ53" s="337">
        <v>146816</v>
      </c>
      <c r="AK53" s="337">
        <v>146726.171</v>
      </c>
    </row>
    <row r="54" spans="1:37" s="111" customFormat="1" ht="16.5" customHeight="1" x14ac:dyDescent="0.3">
      <c r="A54" s="331">
        <v>124</v>
      </c>
      <c r="B54" s="288" t="s">
        <v>5768</v>
      </c>
      <c r="C54" s="332" t="s">
        <v>5908</v>
      </c>
      <c r="D54" s="333" t="s">
        <v>5260</v>
      </c>
      <c r="E54" s="334" t="s">
        <v>5909</v>
      </c>
      <c r="F54" s="332" t="s">
        <v>5771</v>
      </c>
      <c r="G54" s="332" t="s">
        <v>5772</v>
      </c>
      <c r="H54" s="288" t="s">
        <v>5905</v>
      </c>
      <c r="I54" s="288" t="s">
        <v>5773</v>
      </c>
      <c r="J54" s="288" t="s">
        <v>5774</v>
      </c>
      <c r="K54" s="288" t="s">
        <v>5796</v>
      </c>
      <c r="L54" s="288" t="s">
        <v>5773</v>
      </c>
      <c r="M54" s="288" t="s">
        <v>596</v>
      </c>
      <c r="N54" s="288" t="s">
        <v>5798</v>
      </c>
      <c r="O54" s="335">
        <v>0</v>
      </c>
      <c r="P54" s="336">
        <v>0</v>
      </c>
      <c r="Q54" s="337">
        <v>0</v>
      </c>
      <c r="R54" s="335">
        <v>18375</v>
      </c>
      <c r="S54" s="336">
        <v>40000</v>
      </c>
      <c r="T54" s="337">
        <v>58375</v>
      </c>
      <c r="U54" s="335">
        <v>18375</v>
      </c>
      <c r="V54" s="336">
        <v>40000</v>
      </c>
      <c r="W54" s="337">
        <v>58375</v>
      </c>
      <c r="X54" s="335">
        <v>17374</v>
      </c>
      <c r="Y54" s="336">
        <v>40000</v>
      </c>
      <c r="Z54" s="337">
        <v>57374</v>
      </c>
      <c r="AA54" s="335">
        <v>0</v>
      </c>
      <c r="AB54" s="336">
        <v>0</v>
      </c>
      <c r="AC54" s="337">
        <v>0</v>
      </c>
      <c r="AD54" s="335">
        <v>18375</v>
      </c>
      <c r="AE54" s="336">
        <v>40000</v>
      </c>
      <c r="AF54" s="337">
        <v>58375</v>
      </c>
      <c r="AG54" s="335">
        <v>17374</v>
      </c>
      <c r="AH54" s="336">
        <v>40000</v>
      </c>
      <c r="AI54" s="337">
        <v>57374</v>
      </c>
      <c r="AJ54" s="337">
        <v>77289</v>
      </c>
      <c r="AK54" s="337">
        <v>77189</v>
      </c>
    </row>
    <row r="55" spans="1:37" s="111" customFormat="1" ht="16.5" customHeight="1" x14ac:dyDescent="0.3">
      <c r="A55" s="331">
        <v>198</v>
      </c>
      <c r="B55" s="288" t="s">
        <v>5768</v>
      </c>
      <c r="C55" s="332" t="s">
        <v>5910</v>
      </c>
      <c r="D55" s="333" t="s">
        <v>5260</v>
      </c>
      <c r="E55" s="334" t="s">
        <v>5911</v>
      </c>
      <c r="F55" s="332" t="s">
        <v>5912</v>
      </c>
      <c r="G55" s="332" t="s">
        <v>5772</v>
      </c>
      <c r="H55" s="288" t="s">
        <v>5905</v>
      </c>
      <c r="I55" s="288" t="s">
        <v>5773</v>
      </c>
      <c r="J55" s="288" t="s">
        <v>5833</v>
      </c>
      <c r="K55" s="288" t="s">
        <v>5796</v>
      </c>
      <c r="L55" s="288" t="s">
        <v>5773</v>
      </c>
      <c r="M55" s="288" t="s">
        <v>5797</v>
      </c>
      <c r="N55" s="288" t="s">
        <v>5798</v>
      </c>
      <c r="O55" s="335">
        <v>35000</v>
      </c>
      <c r="P55" s="336">
        <v>25000</v>
      </c>
      <c r="Q55" s="337">
        <v>60000</v>
      </c>
      <c r="R55" s="335">
        <v>0</v>
      </c>
      <c r="S55" s="336">
        <v>0</v>
      </c>
      <c r="T55" s="337">
        <v>0</v>
      </c>
      <c r="U55" s="335">
        <v>35000</v>
      </c>
      <c r="V55" s="336">
        <v>25000</v>
      </c>
      <c r="W55" s="337">
        <v>60000</v>
      </c>
      <c r="X55" s="335">
        <v>35000</v>
      </c>
      <c r="Y55" s="336">
        <v>25000</v>
      </c>
      <c r="Z55" s="337">
        <v>60000</v>
      </c>
      <c r="AA55" s="335">
        <v>0</v>
      </c>
      <c r="AB55" s="336">
        <v>0</v>
      </c>
      <c r="AC55" s="337">
        <v>0</v>
      </c>
      <c r="AD55" s="335">
        <v>0</v>
      </c>
      <c r="AE55" s="336">
        <v>0</v>
      </c>
      <c r="AF55" s="337">
        <v>0</v>
      </c>
      <c r="AG55" s="335">
        <v>35000</v>
      </c>
      <c r="AH55" s="336">
        <v>25000</v>
      </c>
      <c r="AI55" s="337">
        <v>60000</v>
      </c>
      <c r="AJ55" s="337">
        <v>60000</v>
      </c>
      <c r="AK55" s="337">
        <v>59900</v>
      </c>
    </row>
    <row r="56" spans="1:37" s="111" customFormat="1" ht="16.5" customHeight="1" x14ac:dyDescent="0.3">
      <c r="A56" s="331">
        <v>201</v>
      </c>
      <c r="B56" s="288" t="s">
        <v>5768</v>
      </c>
      <c r="C56" s="332" t="s">
        <v>5913</v>
      </c>
      <c r="D56" s="333" t="s">
        <v>5260</v>
      </c>
      <c r="E56" s="334" t="s">
        <v>5914</v>
      </c>
      <c r="F56" s="332" t="s">
        <v>5915</v>
      </c>
      <c r="G56" s="332" t="s">
        <v>5772</v>
      </c>
      <c r="H56" s="288" t="s">
        <v>5905</v>
      </c>
      <c r="I56" s="288" t="s">
        <v>5773</v>
      </c>
      <c r="J56" s="288" t="s">
        <v>5833</v>
      </c>
      <c r="K56" s="288" t="s">
        <v>5796</v>
      </c>
      <c r="L56" s="288" t="s">
        <v>5773</v>
      </c>
      <c r="M56" s="288" t="s">
        <v>5874</v>
      </c>
      <c r="N56" s="288" t="s">
        <v>5798</v>
      </c>
      <c r="O56" s="335">
        <v>38000</v>
      </c>
      <c r="P56" s="336">
        <v>12000</v>
      </c>
      <c r="Q56" s="337">
        <v>50000</v>
      </c>
      <c r="R56" s="335">
        <v>0</v>
      </c>
      <c r="S56" s="336">
        <v>0</v>
      </c>
      <c r="T56" s="337">
        <v>0</v>
      </c>
      <c r="U56" s="335">
        <v>38000</v>
      </c>
      <c r="V56" s="336">
        <v>12000</v>
      </c>
      <c r="W56" s="337">
        <v>50000</v>
      </c>
      <c r="X56" s="335">
        <v>38000</v>
      </c>
      <c r="Y56" s="336">
        <v>12000</v>
      </c>
      <c r="Z56" s="337">
        <v>50000</v>
      </c>
      <c r="AA56" s="335">
        <v>0</v>
      </c>
      <c r="AB56" s="336">
        <v>0</v>
      </c>
      <c r="AC56" s="337">
        <v>0</v>
      </c>
      <c r="AD56" s="335">
        <v>0</v>
      </c>
      <c r="AE56" s="336">
        <v>0</v>
      </c>
      <c r="AF56" s="337">
        <v>0</v>
      </c>
      <c r="AG56" s="335">
        <v>38000</v>
      </c>
      <c r="AH56" s="336">
        <v>12000</v>
      </c>
      <c r="AI56" s="337">
        <v>50000</v>
      </c>
      <c r="AJ56" s="337">
        <v>50000</v>
      </c>
      <c r="AK56" s="337">
        <v>48651.862999999998</v>
      </c>
    </row>
    <row r="57" spans="1:37" s="111" customFormat="1" ht="16.5" customHeight="1" x14ac:dyDescent="0.3">
      <c r="A57" s="331">
        <v>45</v>
      </c>
      <c r="B57" s="288" t="s">
        <v>5768</v>
      </c>
      <c r="C57" s="332" t="s">
        <v>5916</v>
      </c>
      <c r="D57" s="333" t="s">
        <v>5260</v>
      </c>
      <c r="E57" s="334" t="s">
        <v>5917</v>
      </c>
      <c r="F57" s="332" t="s">
        <v>5771</v>
      </c>
      <c r="G57" s="332" t="s">
        <v>5772</v>
      </c>
      <c r="H57" s="288" t="s">
        <v>72</v>
      </c>
      <c r="I57" s="288" t="s">
        <v>5773</v>
      </c>
      <c r="J57" s="288" t="s">
        <v>5774</v>
      </c>
      <c r="K57" s="288" t="s">
        <v>5814</v>
      </c>
      <c r="L57" s="288" t="s">
        <v>5773</v>
      </c>
      <c r="M57" s="288" t="s">
        <v>590</v>
      </c>
      <c r="N57" s="288" t="s">
        <v>5776</v>
      </c>
      <c r="O57" s="335">
        <v>0</v>
      </c>
      <c r="P57" s="336">
        <v>0</v>
      </c>
      <c r="Q57" s="337">
        <v>0</v>
      </c>
      <c r="R57" s="335">
        <v>49500</v>
      </c>
      <c r="S57" s="336">
        <v>0</v>
      </c>
      <c r="T57" s="337">
        <v>49500</v>
      </c>
      <c r="U57" s="335">
        <v>49500</v>
      </c>
      <c r="V57" s="336">
        <v>0</v>
      </c>
      <c r="W57" s="337">
        <v>49500</v>
      </c>
      <c r="X57" s="335">
        <v>49500</v>
      </c>
      <c r="Y57" s="336">
        <v>0</v>
      </c>
      <c r="Z57" s="337">
        <v>49500</v>
      </c>
      <c r="AA57" s="335">
        <v>0</v>
      </c>
      <c r="AB57" s="336">
        <v>0</v>
      </c>
      <c r="AC57" s="337">
        <v>0</v>
      </c>
      <c r="AD57" s="335">
        <v>49500</v>
      </c>
      <c r="AE57" s="336">
        <v>0</v>
      </c>
      <c r="AF57" s="337">
        <v>49500</v>
      </c>
      <c r="AG57" s="335">
        <v>49500</v>
      </c>
      <c r="AH57" s="336">
        <v>0</v>
      </c>
      <c r="AI57" s="337">
        <v>49500</v>
      </c>
      <c r="AJ57" s="337">
        <v>49201</v>
      </c>
      <c r="AK57" s="337">
        <v>49176.264999999999</v>
      </c>
    </row>
    <row r="58" spans="1:37" s="111" customFormat="1" ht="16.5" customHeight="1" x14ac:dyDescent="0.3">
      <c r="A58" s="331">
        <v>51</v>
      </c>
      <c r="B58" s="288" t="s">
        <v>5768</v>
      </c>
      <c r="C58" s="332" t="s">
        <v>5918</v>
      </c>
      <c r="D58" s="333" t="s">
        <v>5260</v>
      </c>
      <c r="E58" s="334" t="s">
        <v>5919</v>
      </c>
      <c r="F58" s="332" t="s">
        <v>5771</v>
      </c>
      <c r="G58" s="332" t="s">
        <v>5772</v>
      </c>
      <c r="H58" s="288" t="s">
        <v>72</v>
      </c>
      <c r="I58" s="288" t="s">
        <v>5773</v>
      </c>
      <c r="J58" s="288" t="s">
        <v>5774</v>
      </c>
      <c r="K58" s="288" t="s">
        <v>5786</v>
      </c>
      <c r="L58" s="288" t="s">
        <v>5773</v>
      </c>
      <c r="M58" s="288" t="s">
        <v>597</v>
      </c>
      <c r="N58" s="288" t="s">
        <v>5788</v>
      </c>
      <c r="O58" s="335">
        <v>0</v>
      </c>
      <c r="P58" s="336">
        <v>0</v>
      </c>
      <c r="Q58" s="337">
        <v>0</v>
      </c>
      <c r="R58" s="335">
        <v>22025</v>
      </c>
      <c r="S58" s="336">
        <v>0</v>
      </c>
      <c r="T58" s="337">
        <v>22025</v>
      </c>
      <c r="U58" s="335">
        <v>22025</v>
      </c>
      <c r="V58" s="336">
        <v>0</v>
      </c>
      <c r="W58" s="337">
        <v>22025</v>
      </c>
      <c r="X58" s="335">
        <v>21695</v>
      </c>
      <c r="Y58" s="336">
        <v>0</v>
      </c>
      <c r="Z58" s="337">
        <v>21695</v>
      </c>
      <c r="AA58" s="335">
        <v>0</v>
      </c>
      <c r="AB58" s="336">
        <v>0</v>
      </c>
      <c r="AC58" s="337">
        <v>0</v>
      </c>
      <c r="AD58" s="335">
        <v>22025</v>
      </c>
      <c r="AE58" s="336">
        <v>0</v>
      </c>
      <c r="AF58" s="337">
        <v>22025</v>
      </c>
      <c r="AG58" s="335">
        <v>21695</v>
      </c>
      <c r="AH58" s="336">
        <v>0</v>
      </c>
      <c r="AI58" s="337">
        <v>21695</v>
      </c>
      <c r="AJ58" s="337">
        <v>21519</v>
      </c>
      <c r="AK58" s="337">
        <v>21519</v>
      </c>
    </row>
    <row r="59" spans="1:37" s="111" customFormat="1" ht="16.5" customHeight="1" x14ac:dyDescent="0.3">
      <c r="A59" s="331">
        <v>54</v>
      </c>
      <c r="B59" s="288" t="s">
        <v>5768</v>
      </c>
      <c r="C59" s="332" t="s">
        <v>5920</v>
      </c>
      <c r="D59" s="333" t="s">
        <v>5260</v>
      </c>
      <c r="E59" s="334" t="s">
        <v>5921</v>
      </c>
      <c r="F59" s="332" t="s">
        <v>5771</v>
      </c>
      <c r="G59" s="332" t="s">
        <v>5772</v>
      </c>
      <c r="H59" s="288" t="s">
        <v>61</v>
      </c>
      <c r="I59" s="288" t="s">
        <v>5773</v>
      </c>
      <c r="J59" s="288" t="s">
        <v>5774</v>
      </c>
      <c r="K59" s="288" t="s">
        <v>5775</v>
      </c>
      <c r="L59" s="288" t="s">
        <v>5773</v>
      </c>
      <c r="M59" s="288" t="s">
        <v>5868</v>
      </c>
      <c r="N59" s="288" t="s">
        <v>5776</v>
      </c>
      <c r="O59" s="335">
        <v>0</v>
      </c>
      <c r="P59" s="336">
        <v>0</v>
      </c>
      <c r="Q59" s="337">
        <v>0</v>
      </c>
      <c r="R59" s="335">
        <v>328876</v>
      </c>
      <c r="S59" s="336">
        <v>10000</v>
      </c>
      <c r="T59" s="337">
        <v>338876</v>
      </c>
      <c r="U59" s="335">
        <v>328876</v>
      </c>
      <c r="V59" s="336">
        <v>10000</v>
      </c>
      <c r="W59" s="337">
        <v>338876</v>
      </c>
      <c r="X59" s="335">
        <v>323793</v>
      </c>
      <c r="Y59" s="336">
        <v>10000</v>
      </c>
      <c r="Z59" s="337">
        <v>333793</v>
      </c>
      <c r="AA59" s="335">
        <v>0</v>
      </c>
      <c r="AB59" s="336">
        <v>0</v>
      </c>
      <c r="AC59" s="337">
        <v>0</v>
      </c>
      <c r="AD59" s="335">
        <v>328876</v>
      </c>
      <c r="AE59" s="336">
        <v>10000</v>
      </c>
      <c r="AF59" s="337">
        <v>338876</v>
      </c>
      <c r="AG59" s="335">
        <v>323793</v>
      </c>
      <c r="AH59" s="336">
        <v>10000</v>
      </c>
      <c r="AI59" s="337">
        <v>333793</v>
      </c>
      <c r="AJ59" s="337">
        <v>331504</v>
      </c>
      <c r="AK59" s="337">
        <v>331261.48499999999</v>
      </c>
    </row>
    <row r="60" spans="1:37" s="111" customFormat="1" ht="16.5" customHeight="1" x14ac:dyDescent="0.3">
      <c r="A60" s="331">
        <v>56</v>
      </c>
      <c r="B60" s="288" t="s">
        <v>5768</v>
      </c>
      <c r="C60" s="332" t="s">
        <v>5922</v>
      </c>
      <c r="D60" s="333" t="s">
        <v>5260</v>
      </c>
      <c r="E60" s="334" t="s">
        <v>5923</v>
      </c>
      <c r="F60" s="332" t="s">
        <v>5771</v>
      </c>
      <c r="G60" s="332" t="s">
        <v>5772</v>
      </c>
      <c r="H60" s="288" t="s">
        <v>61</v>
      </c>
      <c r="I60" s="288" t="s">
        <v>5803</v>
      </c>
      <c r="J60" s="288" t="s">
        <v>5774</v>
      </c>
      <c r="K60" s="288" t="s">
        <v>5775</v>
      </c>
      <c r="L60" s="288" t="s">
        <v>5773</v>
      </c>
      <c r="M60" s="288" t="s">
        <v>590</v>
      </c>
      <c r="N60" s="288" t="s">
        <v>5776</v>
      </c>
      <c r="O60" s="335">
        <v>0</v>
      </c>
      <c r="P60" s="336">
        <v>0</v>
      </c>
      <c r="Q60" s="337">
        <v>0</v>
      </c>
      <c r="R60" s="335">
        <v>19842</v>
      </c>
      <c r="S60" s="336">
        <v>1500</v>
      </c>
      <c r="T60" s="337">
        <v>21342</v>
      </c>
      <c r="U60" s="335">
        <v>19842</v>
      </c>
      <c r="V60" s="336">
        <v>1500</v>
      </c>
      <c r="W60" s="337">
        <v>21342</v>
      </c>
      <c r="X60" s="335">
        <v>19534</v>
      </c>
      <c r="Y60" s="336">
        <v>1500</v>
      </c>
      <c r="Z60" s="337">
        <v>21034</v>
      </c>
      <c r="AA60" s="335">
        <v>0</v>
      </c>
      <c r="AB60" s="336">
        <v>0</v>
      </c>
      <c r="AC60" s="337">
        <v>0</v>
      </c>
      <c r="AD60" s="335">
        <v>19842</v>
      </c>
      <c r="AE60" s="336">
        <v>1500</v>
      </c>
      <c r="AF60" s="337">
        <v>21342</v>
      </c>
      <c r="AG60" s="335">
        <v>19534</v>
      </c>
      <c r="AH60" s="336">
        <v>1500</v>
      </c>
      <c r="AI60" s="337">
        <v>21034</v>
      </c>
      <c r="AJ60" s="337">
        <v>20903</v>
      </c>
      <c r="AK60" s="337">
        <v>20801</v>
      </c>
    </row>
    <row r="61" spans="1:37" s="111" customFormat="1" ht="16.5" customHeight="1" x14ac:dyDescent="0.3">
      <c r="A61" s="331">
        <v>60</v>
      </c>
      <c r="B61" s="288" t="s">
        <v>5768</v>
      </c>
      <c r="C61" s="332" t="s">
        <v>5924</v>
      </c>
      <c r="D61" s="333" t="s">
        <v>5260</v>
      </c>
      <c r="E61" s="334" t="s">
        <v>5925</v>
      </c>
      <c r="F61" s="332" t="s">
        <v>5771</v>
      </c>
      <c r="G61" s="332" t="s">
        <v>5772</v>
      </c>
      <c r="H61" s="288" t="s">
        <v>61</v>
      </c>
      <c r="I61" s="288" t="s">
        <v>5773</v>
      </c>
      <c r="J61" s="288" t="s">
        <v>5774</v>
      </c>
      <c r="K61" s="288" t="s">
        <v>5814</v>
      </c>
      <c r="L61" s="288" t="s">
        <v>5773</v>
      </c>
      <c r="M61" s="288" t="s">
        <v>812</v>
      </c>
      <c r="N61" s="288" t="s">
        <v>5776</v>
      </c>
      <c r="O61" s="335">
        <v>0</v>
      </c>
      <c r="P61" s="336">
        <v>0</v>
      </c>
      <c r="Q61" s="337">
        <v>0</v>
      </c>
      <c r="R61" s="335">
        <v>45441</v>
      </c>
      <c r="S61" s="336">
        <v>0</v>
      </c>
      <c r="T61" s="337">
        <v>45441</v>
      </c>
      <c r="U61" s="335">
        <v>45441</v>
      </c>
      <c r="V61" s="336">
        <v>0</v>
      </c>
      <c r="W61" s="337">
        <v>45441</v>
      </c>
      <c r="X61" s="335">
        <v>44758</v>
      </c>
      <c r="Y61" s="336">
        <v>0</v>
      </c>
      <c r="Z61" s="337">
        <v>44758</v>
      </c>
      <c r="AA61" s="335">
        <v>0</v>
      </c>
      <c r="AB61" s="336">
        <v>0</v>
      </c>
      <c r="AC61" s="337">
        <v>0</v>
      </c>
      <c r="AD61" s="335">
        <v>45441</v>
      </c>
      <c r="AE61" s="336">
        <v>0</v>
      </c>
      <c r="AF61" s="337">
        <v>45441</v>
      </c>
      <c r="AG61" s="335">
        <v>44758</v>
      </c>
      <c r="AH61" s="336">
        <v>0</v>
      </c>
      <c r="AI61" s="337">
        <v>44758</v>
      </c>
      <c r="AJ61" s="337">
        <v>44437</v>
      </c>
      <c r="AK61" s="337">
        <v>44437</v>
      </c>
    </row>
    <row r="62" spans="1:37" s="111" customFormat="1" ht="16.5" customHeight="1" x14ac:dyDescent="0.3">
      <c r="A62" s="331">
        <v>66</v>
      </c>
      <c r="B62" s="288" t="s">
        <v>5768</v>
      </c>
      <c r="C62" s="332" t="s">
        <v>5926</v>
      </c>
      <c r="D62" s="333" t="s">
        <v>5260</v>
      </c>
      <c r="E62" s="334" t="s">
        <v>5927</v>
      </c>
      <c r="F62" s="332" t="s">
        <v>5771</v>
      </c>
      <c r="G62" s="332" t="s">
        <v>5772</v>
      </c>
      <c r="H62" s="288" t="s">
        <v>61</v>
      </c>
      <c r="I62" s="288" t="s">
        <v>5773</v>
      </c>
      <c r="J62" s="288" t="s">
        <v>5774</v>
      </c>
      <c r="K62" s="288" t="s">
        <v>5814</v>
      </c>
      <c r="L62" s="288" t="s">
        <v>5773</v>
      </c>
      <c r="M62" s="288" t="s">
        <v>590</v>
      </c>
      <c r="N62" s="288" t="s">
        <v>5776</v>
      </c>
      <c r="O62" s="335">
        <v>0</v>
      </c>
      <c r="P62" s="336">
        <v>0</v>
      </c>
      <c r="Q62" s="337">
        <v>0</v>
      </c>
      <c r="R62" s="335">
        <v>158764</v>
      </c>
      <c r="S62" s="336">
        <v>5000</v>
      </c>
      <c r="T62" s="337">
        <v>163764</v>
      </c>
      <c r="U62" s="335">
        <v>158764</v>
      </c>
      <c r="V62" s="336">
        <v>5000</v>
      </c>
      <c r="W62" s="337">
        <v>163764</v>
      </c>
      <c r="X62" s="335">
        <v>155706</v>
      </c>
      <c r="Y62" s="336">
        <v>5000</v>
      </c>
      <c r="Z62" s="337">
        <v>160706</v>
      </c>
      <c r="AA62" s="335">
        <v>0</v>
      </c>
      <c r="AB62" s="336">
        <v>0</v>
      </c>
      <c r="AC62" s="337">
        <v>0</v>
      </c>
      <c r="AD62" s="335">
        <v>158764</v>
      </c>
      <c r="AE62" s="336">
        <v>5000</v>
      </c>
      <c r="AF62" s="337">
        <v>163764</v>
      </c>
      <c r="AG62" s="335">
        <v>155706</v>
      </c>
      <c r="AH62" s="336">
        <v>5000</v>
      </c>
      <c r="AI62" s="337">
        <v>160706</v>
      </c>
      <c r="AJ62" s="337">
        <v>159640</v>
      </c>
      <c r="AK62" s="337">
        <v>159548.28599999999</v>
      </c>
    </row>
    <row r="63" spans="1:37" s="111" customFormat="1" ht="16.5" customHeight="1" x14ac:dyDescent="0.3">
      <c r="A63" s="331">
        <v>100</v>
      </c>
      <c r="B63" s="288" t="s">
        <v>5768</v>
      </c>
      <c r="C63" s="332" t="s">
        <v>5928</v>
      </c>
      <c r="D63" s="333" t="s">
        <v>5260</v>
      </c>
      <c r="E63" s="334" t="s">
        <v>5929</v>
      </c>
      <c r="F63" s="332" t="s">
        <v>5771</v>
      </c>
      <c r="G63" s="332" t="s">
        <v>5772</v>
      </c>
      <c r="H63" s="288" t="s">
        <v>61</v>
      </c>
      <c r="I63" s="288" t="s">
        <v>5773</v>
      </c>
      <c r="J63" s="288" t="s">
        <v>5774</v>
      </c>
      <c r="K63" s="288" t="s">
        <v>5775</v>
      </c>
      <c r="L63" s="288" t="s">
        <v>5773</v>
      </c>
      <c r="M63" s="288" t="s">
        <v>587</v>
      </c>
      <c r="N63" s="288" t="s">
        <v>5776</v>
      </c>
      <c r="O63" s="335">
        <v>0</v>
      </c>
      <c r="P63" s="336">
        <v>0</v>
      </c>
      <c r="Q63" s="337">
        <v>0</v>
      </c>
      <c r="R63" s="335">
        <v>111594</v>
      </c>
      <c r="S63" s="336">
        <v>0</v>
      </c>
      <c r="T63" s="337">
        <v>111594</v>
      </c>
      <c r="U63" s="335">
        <v>111594</v>
      </c>
      <c r="V63" s="336">
        <v>0</v>
      </c>
      <c r="W63" s="337">
        <v>111594</v>
      </c>
      <c r="X63" s="335">
        <v>112202</v>
      </c>
      <c r="Y63" s="336">
        <v>0</v>
      </c>
      <c r="Z63" s="337">
        <v>112202</v>
      </c>
      <c r="AA63" s="335">
        <v>0</v>
      </c>
      <c r="AB63" s="336">
        <v>0</v>
      </c>
      <c r="AC63" s="337">
        <v>0</v>
      </c>
      <c r="AD63" s="335">
        <v>111594</v>
      </c>
      <c r="AE63" s="336">
        <v>0</v>
      </c>
      <c r="AF63" s="337">
        <v>111594</v>
      </c>
      <c r="AG63" s="335">
        <v>112202</v>
      </c>
      <c r="AH63" s="336">
        <v>0</v>
      </c>
      <c r="AI63" s="337">
        <v>112202</v>
      </c>
      <c r="AJ63" s="337">
        <v>111423</v>
      </c>
      <c r="AK63" s="337">
        <v>111399.586</v>
      </c>
    </row>
    <row r="64" spans="1:37" s="111" customFormat="1" ht="16.5" customHeight="1" x14ac:dyDescent="0.3">
      <c r="A64" s="331">
        <v>141</v>
      </c>
      <c r="B64" s="288" t="s">
        <v>5768</v>
      </c>
      <c r="C64" s="332" t="s">
        <v>5930</v>
      </c>
      <c r="D64" s="333" t="s">
        <v>5260</v>
      </c>
      <c r="E64" s="334" t="s">
        <v>5931</v>
      </c>
      <c r="F64" s="332" t="s">
        <v>5771</v>
      </c>
      <c r="G64" s="332" t="s">
        <v>5772</v>
      </c>
      <c r="H64" s="288" t="s">
        <v>61</v>
      </c>
      <c r="I64" s="288" t="s">
        <v>5773</v>
      </c>
      <c r="J64" s="288" t="s">
        <v>5774</v>
      </c>
      <c r="K64" s="288" t="s">
        <v>5775</v>
      </c>
      <c r="L64" s="288" t="s">
        <v>5773</v>
      </c>
      <c r="M64" s="288" t="s">
        <v>590</v>
      </c>
      <c r="N64" s="288" t="s">
        <v>5776</v>
      </c>
      <c r="O64" s="335">
        <v>0</v>
      </c>
      <c r="P64" s="336">
        <v>0</v>
      </c>
      <c r="Q64" s="337">
        <v>0</v>
      </c>
      <c r="R64" s="335">
        <v>38284</v>
      </c>
      <c r="S64" s="336">
        <v>17000</v>
      </c>
      <c r="T64" s="337">
        <v>55284</v>
      </c>
      <c r="U64" s="335">
        <v>38284</v>
      </c>
      <c r="V64" s="336">
        <v>17000</v>
      </c>
      <c r="W64" s="337">
        <v>55284</v>
      </c>
      <c r="X64" s="335">
        <v>38284</v>
      </c>
      <c r="Y64" s="336">
        <v>17000</v>
      </c>
      <c r="Z64" s="337">
        <v>55284</v>
      </c>
      <c r="AA64" s="335">
        <v>0</v>
      </c>
      <c r="AB64" s="336">
        <v>0</v>
      </c>
      <c r="AC64" s="337">
        <v>0</v>
      </c>
      <c r="AD64" s="335">
        <v>38284</v>
      </c>
      <c r="AE64" s="336">
        <v>17000</v>
      </c>
      <c r="AF64" s="337">
        <v>55284</v>
      </c>
      <c r="AG64" s="335">
        <v>38284</v>
      </c>
      <c r="AH64" s="336">
        <v>17000</v>
      </c>
      <c r="AI64" s="337">
        <v>55284</v>
      </c>
      <c r="AJ64" s="337">
        <v>54923</v>
      </c>
      <c r="AK64" s="337">
        <v>54522.947</v>
      </c>
    </row>
    <row r="65" spans="1:37" s="111" customFormat="1" ht="16.5" customHeight="1" x14ac:dyDescent="0.3">
      <c r="A65" s="331">
        <v>160</v>
      </c>
      <c r="B65" s="288" t="s">
        <v>5768</v>
      </c>
      <c r="C65" s="332" t="s">
        <v>5932</v>
      </c>
      <c r="D65" s="333" t="s">
        <v>5260</v>
      </c>
      <c r="E65" s="334" t="s">
        <v>5933</v>
      </c>
      <c r="F65" s="332" t="s">
        <v>5771</v>
      </c>
      <c r="G65" s="332" t="s">
        <v>5772</v>
      </c>
      <c r="H65" s="288" t="s">
        <v>61</v>
      </c>
      <c r="I65" s="288" t="s">
        <v>5773</v>
      </c>
      <c r="J65" s="288" t="s">
        <v>5774</v>
      </c>
      <c r="K65" s="288" t="s">
        <v>5775</v>
      </c>
      <c r="L65" s="288" t="s">
        <v>5773</v>
      </c>
      <c r="M65" s="288" t="s">
        <v>5868</v>
      </c>
      <c r="N65" s="288" t="s">
        <v>5776</v>
      </c>
      <c r="O65" s="335">
        <v>0</v>
      </c>
      <c r="P65" s="336">
        <v>0</v>
      </c>
      <c r="Q65" s="337">
        <v>0</v>
      </c>
      <c r="R65" s="335">
        <v>192276</v>
      </c>
      <c r="S65" s="336">
        <v>15300</v>
      </c>
      <c r="T65" s="337">
        <v>207576</v>
      </c>
      <c r="U65" s="335">
        <v>192276</v>
      </c>
      <c r="V65" s="336">
        <v>15300</v>
      </c>
      <c r="W65" s="337">
        <v>207576</v>
      </c>
      <c r="X65" s="335">
        <v>192276</v>
      </c>
      <c r="Y65" s="336">
        <v>15300</v>
      </c>
      <c r="Z65" s="337">
        <v>207576</v>
      </c>
      <c r="AA65" s="335">
        <v>0</v>
      </c>
      <c r="AB65" s="336">
        <v>0</v>
      </c>
      <c r="AC65" s="337">
        <v>0</v>
      </c>
      <c r="AD65" s="335">
        <v>192276</v>
      </c>
      <c r="AE65" s="336">
        <v>15300</v>
      </c>
      <c r="AF65" s="337">
        <v>207576</v>
      </c>
      <c r="AG65" s="335">
        <v>192276</v>
      </c>
      <c r="AH65" s="336">
        <v>15300</v>
      </c>
      <c r="AI65" s="337">
        <v>207576</v>
      </c>
      <c r="AJ65" s="337">
        <v>206193</v>
      </c>
      <c r="AK65" s="337">
        <v>205821.473</v>
      </c>
    </row>
    <row r="66" spans="1:37" s="111" customFormat="1" ht="16.5" customHeight="1" x14ac:dyDescent="0.3">
      <c r="A66" s="331">
        <v>188</v>
      </c>
      <c r="B66" s="288" t="s">
        <v>5768</v>
      </c>
      <c r="C66" s="332" t="s">
        <v>5934</v>
      </c>
      <c r="D66" s="333" t="s">
        <v>5260</v>
      </c>
      <c r="E66" s="334" t="s">
        <v>5935</v>
      </c>
      <c r="F66" s="332" t="s">
        <v>5832</v>
      </c>
      <c r="G66" s="332" t="s">
        <v>5772</v>
      </c>
      <c r="H66" s="288" t="s">
        <v>61</v>
      </c>
      <c r="I66" s="288" t="s">
        <v>5773</v>
      </c>
      <c r="J66" s="288" t="s">
        <v>5833</v>
      </c>
      <c r="K66" s="288" t="s">
        <v>5814</v>
      </c>
      <c r="L66" s="288" t="s">
        <v>5773</v>
      </c>
      <c r="M66" s="288" t="s">
        <v>587</v>
      </c>
      <c r="N66" s="288" t="s">
        <v>5776</v>
      </c>
      <c r="O66" s="335">
        <v>23000</v>
      </c>
      <c r="P66" s="336">
        <v>0</v>
      </c>
      <c r="Q66" s="337">
        <v>23000</v>
      </c>
      <c r="R66" s="335">
        <v>0</v>
      </c>
      <c r="S66" s="336">
        <v>0</v>
      </c>
      <c r="T66" s="337">
        <v>0</v>
      </c>
      <c r="U66" s="335">
        <v>23000</v>
      </c>
      <c r="V66" s="336">
        <v>0</v>
      </c>
      <c r="W66" s="337">
        <v>23000</v>
      </c>
      <c r="X66" s="335">
        <v>21615</v>
      </c>
      <c r="Y66" s="336">
        <v>0</v>
      </c>
      <c r="Z66" s="337">
        <v>21615</v>
      </c>
      <c r="AA66" s="335">
        <v>0</v>
      </c>
      <c r="AB66" s="336">
        <v>0</v>
      </c>
      <c r="AC66" s="337">
        <v>0</v>
      </c>
      <c r="AD66" s="335">
        <v>0</v>
      </c>
      <c r="AE66" s="336">
        <v>0</v>
      </c>
      <c r="AF66" s="337">
        <v>0</v>
      </c>
      <c r="AG66" s="335">
        <v>21615</v>
      </c>
      <c r="AH66" s="336">
        <v>0</v>
      </c>
      <c r="AI66" s="337">
        <v>21615</v>
      </c>
      <c r="AJ66" s="337">
        <v>21608</v>
      </c>
      <c r="AK66" s="337">
        <v>21608</v>
      </c>
    </row>
    <row r="67" spans="1:37" s="111" customFormat="1" ht="16.5" customHeight="1" x14ac:dyDescent="0.3">
      <c r="A67" s="331">
        <v>192</v>
      </c>
      <c r="B67" s="288" t="s">
        <v>5768</v>
      </c>
      <c r="C67" s="332" t="s">
        <v>5936</v>
      </c>
      <c r="D67" s="333" t="s">
        <v>5260</v>
      </c>
      <c r="E67" s="334" t="s">
        <v>5937</v>
      </c>
      <c r="F67" s="332" t="s">
        <v>5938</v>
      </c>
      <c r="G67" s="332" t="s">
        <v>5772</v>
      </c>
      <c r="H67" s="288" t="s">
        <v>61</v>
      </c>
      <c r="I67" s="288" t="s">
        <v>5773</v>
      </c>
      <c r="J67" s="288" t="s">
        <v>5785</v>
      </c>
      <c r="K67" s="288" t="s">
        <v>5775</v>
      </c>
      <c r="L67" s="288" t="s">
        <v>5773</v>
      </c>
      <c r="M67" s="288" t="s">
        <v>812</v>
      </c>
      <c r="N67" s="288" t="s">
        <v>5776</v>
      </c>
      <c r="O67" s="335">
        <v>20000</v>
      </c>
      <c r="P67" s="336">
        <v>0</v>
      </c>
      <c r="Q67" s="337">
        <v>20000</v>
      </c>
      <c r="R67" s="335">
        <v>0</v>
      </c>
      <c r="S67" s="336">
        <v>0</v>
      </c>
      <c r="T67" s="337">
        <v>0</v>
      </c>
      <c r="U67" s="335">
        <v>20000</v>
      </c>
      <c r="V67" s="336">
        <v>0</v>
      </c>
      <c r="W67" s="337">
        <v>20000</v>
      </c>
      <c r="X67" s="335">
        <v>19600</v>
      </c>
      <c r="Y67" s="336">
        <v>0</v>
      </c>
      <c r="Z67" s="337">
        <v>19600</v>
      </c>
      <c r="AA67" s="335">
        <v>0</v>
      </c>
      <c r="AB67" s="336">
        <v>0</v>
      </c>
      <c r="AC67" s="337">
        <v>0</v>
      </c>
      <c r="AD67" s="335">
        <v>0</v>
      </c>
      <c r="AE67" s="336">
        <v>0</v>
      </c>
      <c r="AF67" s="337">
        <v>0</v>
      </c>
      <c r="AG67" s="335">
        <v>19600</v>
      </c>
      <c r="AH67" s="336">
        <v>0</v>
      </c>
      <c r="AI67" s="337">
        <v>19600</v>
      </c>
      <c r="AJ67" s="337">
        <v>19592</v>
      </c>
      <c r="AK67" s="337">
        <v>19584.634999999998</v>
      </c>
    </row>
    <row r="68" spans="1:37" s="111" customFormat="1" ht="16.5" customHeight="1" x14ac:dyDescent="0.3">
      <c r="A68" s="331">
        <v>33</v>
      </c>
      <c r="B68" s="288" t="s">
        <v>5768</v>
      </c>
      <c r="C68" s="332" t="s">
        <v>5939</v>
      </c>
      <c r="D68" s="333" t="s">
        <v>5260</v>
      </c>
      <c r="E68" s="334" t="s">
        <v>5940</v>
      </c>
      <c r="F68" s="332" t="s">
        <v>5771</v>
      </c>
      <c r="G68" s="332" t="s">
        <v>5772</v>
      </c>
      <c r="H68" s="288" t="s">
        <v>69</v>
      </c>
      <c r="I68" s="288" t="s">
        <v>5773</v>
      </c>
      <c r="J68" s="288" t="s">
        <v>5774</v>
      </c>
      <c r="K68" s="288" t="s">
        <v>5796</v>
      </c>
      <c r="L68" s="288" t="s">
        <v>5773</v>
      </c>
      <c r="M68" s="288" t="s">
        <v>596</v>
      </c>
      <c r="N68" s="288" t="s">
        <v>5798</v>
      </c>
      <c r="O68" s="335">
        <v>0</v>
      </c>
      <c r="P68" s="336">
        <v>0</v>
      </c>
      <c r="Q68" s="337">
        <v>0</v>
      </c>
      <c r="R68" s="335">
        <v>44284</v>
      </c>
      <c r="S68" s="336">
        <v>30000</v>
      </c>
      <c r="T68" s="337">
        <v>74284</v>
      </c>
      <c r="U68" s="335">
        <v>44284</v>
      </c>
      <c r="V68" s="336">
        <v>30000</v>
      </c>
      <c r="W68" s="337">
        <v>74284</v>
      </c>
      <c r="X68" s="335">
        <v>43170</v>
      </c>
      <c r="Y68" s="336">
        <v>30000</v>
      </c>
      <c r="Z68" s="337">
        <v>73170</v>
      </c>
      <c r="AA68" s="335">
        <v>0</v>
      </c>
      <c r="AB68" s="336">
        <v>0</v>
      </c>
      <c r="AC68" s="337">
        <v>0</v>
      </c>
      <c r="AD68" s="335">
        <v>44284</v>
      </c>
      <c r="AE68" s="336">
        <v>30000</v>
      </c>
      <c r="AF68" s="337">
        <v>74284</v>
      </c>
      <c r="AG68" s="335">
        <v>43170</v>
      </c>
      <c r="AH68" s="336">
        <v>30000</v>
      </c>
      <c r="AI68" s="337">
        <v>73170</v>
      </c>
      <c r="AJ68" s="337">
        <v>72960</v>
      </c>
      <c r="AK68" s="337">
        <v>72616.581999999995</v>
      </c>
    </row>
    <row r="69" spans="1:37" s="111" customFormat="1" ht="16.5" customHeight="1" x14ac:dyDescent="0.3">
      <c r="A69" s="331">
        <v>159</v>
      </c>
      <c r="B69" s="288" t="s">
        <v>5768</v>
      </c>
      <c r="C69" s="332" t="s">
        <v>5941</v>
      </c>
      <c r="D69" s="333" t="s">
        <v>5260</v>
      </c>
      <c r="E69" s="334" t="s">
        <v>5942</v>
      </c>
      <c r="F69" s="332" t="s">
        <v>5771</v>
      </c>
      <c r="G69" s="332" t="s">
        <v>5772</v>
      </c>
      <c r="H69" s="288" t="s">
        <v>69</v>
      </c>
      <c r="I69" s="288" t="s">
        <v>5773</v>
      </c>
      <c r="J69" s="288" t="s">
        <v>5774</v>
      </c>
      <c r="K69" s="288" t="s">
        <v>5796</v>
      </c>
      <c r="L69" s="288" t="s">
        <v>5773</v>
      </c>
      <c r="M69" s="288" t="s">
        <v>596</v>
      </c>
      <c r="N69" s="288" t="s">
        <v>5798</v>
      </c>
      <c r="O69" s="335">
        <v>0</v>
      </c>
      <c r="P69" s="336">
        <v>0</v>
      </c>
      <c r="Q69" s="337">
        <v>0</v>
      </c>
      <c r="R69" s="335">
        <v>78262</v>
      </c>
      <c r="S69" s="336">
        <v>0</v>
      </c>
      <c r="T69" s="337">
        <v>78262</v>
      </c>
      <c r="U69" s="335">
        <v>78262</v>
      </c>
      <c r="V69" s="336">
        <v>0</v>
      </c>
      <c r="W69" s="337">
        <v>78262</v>
      </c>
      <c r="X69" s="335">
        <v>77088</v>
      </c>
      <c r="Y69" s="336">
        <v>0</v>
      </c>
      <c r="Z69" s="337">
        <v>77088</v>
      </c>
      <c r="AA69" s="335">
        <v>0</v>
      </c>
      <c r="AB69" s="336">
        <v>0</v>
      </c>
      <c r="AC69" s="337">
        <v>0</v>
      </c>
      <c r="AD69" s="335">
        <v>78262</v>
      </c>
      <c r="AE69" s="336">
        <v>0</v>
      </c>
      <c r="AF69" s="337">
        <v>78262</v>
      </c>
      <c r="AG69" s="335">
        <v>77088</v>
      </c>
      <c r="AH69" s="336">
        <v>0</v>
      </c>
      <c r="AI69" s="337">
        <v>77088</v>
      </c>
      <c r="AJ69" s="337">
        <v>176645</v>
      </c>
      <c r="AK69" s="337">
        <v>176645</v>
      </c>
    </row>
    <row r="70" spans="1:37" s="111" customFormat="1" ht="16.5" customHeight="1" x14ac:dyDescent="0.3">
      <c r="A70" s="331">
        <v>150</v>
      </c>
      <c r="B70" s="288" t="s">
        <v>5768</v>
      </c>
      <c r="C70" s="332" t="s">
        <v>5943</v>
      </c>
      <c r="D70" s="333" t="s">
        <v>5944</v>
      </c>
      <c r="E70" s="334" t="s">
        <v>5945</v>
      </c>
      <c r="F70" s="332" t="s">
        <v>5771</v>
      </c>
      <c r="G70" s="332" t="s">
        <v>5772</v>
      </c>
      <c r="H70" s="288" t="s">
        <v>66</v>
      </c>
      <c r="I70" s="288" t="s">
        <v>5773</v>
      </c>
      <c r="J70" s="288" t="s">
        <v>5774</v>
      </c>
      <c r="K70" s="288" t="s">
        <v>5796</v>
      </c>
      <c r="L70" s="288" t="s">
        <v>5773</v>
      </c>
      <c r="M70" s="288" t="s">
        <v>577</v>
      </c>
      <c r="N70" s="288" t="s">
        <v>5798</v>
      </c>
      <c r="O70" s="335">
        <v>0</v>
      </c>
      <c r="P70" s="336">
        <v>0</v>
      </c>
      <c r="Q70" s="337">
        <v>0</v>
      </c>
      <c r="R70" s="335">
        <v>401009</v>
      </c>
      <c r="S70" s="336">
        <v>14181</v>
      </c>
      <c r="T70" s="337">
        <v>415190</v>
      </c>
      <c r="U70" s="335">
        <v>401009</v>
      </c>
      <c r="V70" s="336">
        <v>14181</v>
      </c>
      <c r="W70" s="337">
        <v>415190</v>
      </c>
      <c r="X70" s="335">
        <v>394781</v>
      </c>
      <c r="Y70" s="336">
        <v>14181</v>
      </c>
      <c r="Z70" s="337">
        <v>408962</v>
      </c>
      <c r="AA70" s="335">
        <v>0</v>
      </c>
      <c r="AB70" s="336">
        <v>0</v>
      </c>
      <c r="AC70" s="337">
        <v>0</v>
      </c>
      <c r="AD70" s="335">
        <v>401009</v>
      </c>
      <c r="AE70" s="336">
        <v>14181</v>
      </c>
      <c r="AF70" s="337">
        <v>415190</v>
      </c>
      <c r="AG70" s="335">
        <v>394781</v>
      </c>
      <c r="AH70" s="336">
        <v>14181</v>
      </c>
      <c r="AI70" s="337">
        <v>408962</v>
      </c>
      <c r="AJ70" s="337">
        <v>451412</v>
      </c>
      <c r="AK70" s="337">
        <v>451130.49200000003</v>
      </c>
    </row>
    <row r="71" spans="1:37" s="111" customFormat="1" ht="16.5" customHeight="1" x14ac:dyDescent="0.3">
      <c r="A71" s="331">
        <v>153</v>
      </c>
      <c r="B71" s="288" t="s">
        <v>5768</v>
      </c>
      <c r="C71" s="332" t="s">
        <v>5946</v>
      </c>
      <c r="D71" s="333" t="s">
        <v>5944</v>
      </c>
      <c r="E71" s="334" t="s">
        <v>5947</v>
      </c>
      <c r="F71" s="332" t="s">
        <v>5771</v>
      </c>
      <c r="G71" s="332" t="s">
        <v>5772</v>
      </c>
      <c r="H71" s="288" t="s">
        <v>66</v>
      </c>
      <c r="I71" s="288" t="s">
        <v>5803</v>
      </c>
      <c r="J71" s="288" t="s">
        <v>5774</v>
      </c>
      <c r="K71" s="288" t="s">
        <v>5796</v>
      </c>
      <c r="L71" s="288" t="s">
        <v>5773</v>
      </c>
      <c r="M71" s="288" t="s">
        <v>600</v>
      </c>
      <c r="N71" s="288" t="s">
        <v>5798</v>
      </c>
      <c r="O71" s="335">
        <v>0</v>
      </c>
      <c r="P71" s="336">
        <v>0</v>
      </c>
      <c r="Q71" s="337">
        <v>0</v>
      </c>
      <c r="R71" s="335">
        <v>75215</v>
      </c>
      <c r="S71" s="336">
        <v>160</v>
      </c>
      <c r="T71" s="337">
        <v>75375</v>
      </c>
      <c r="U71" s="335">
        <v>75215</v>
      </c>
      <c r="V71" s="336">
        <v>160</v>
      </c>
      <c r="W71" s="337">
        <v>75375</v>
      </c>
      <c r="X71" s="335">
        <v>74084</v>
      </c>
      <c r="Y71" s="336">
        <v>160</v>
      </c>
      <c r="Z71" s="337">
        <v>74244</v>
      </c>
      <c r="AA71" s="335">
        <v>0</v>
      </c>
      <c r="AB71" s="336">
        <v>0</v>
      </c>
      <c r="AC71" s="337">
        <v>0</v>
      </c>
      <c r="AD71" s="335">
        <v>75215</v>
      </c>
      <c r="AE71" s="336">
        <v>160</v>
      </c>
      <c r="AF71" s="337">
        <v>75375</v>
      </c>
      <c r="AG71" s="335">
        <v>74084</v>
      </c>
      <c r="AH71" s="336">
        <v>160</v>
      </c>
      <c r="AI71" s="337">
        <v>74244</v>
      </c>
      <c r="AJ71" s="337">
        <v>73669</v>
      </c>
      <c r="AK71" s="337">
        <v>73668.343999999997</v>
      </c>
    </row>
    <row r="72" spans="1:37" s="111" customFormat="1" ht="16.5" customHeight="1" x14ac:dyDescent="0.3">
      <c r="A72" s="331">
        <v>98</v>
      </c>
      <c r="B72" s="288" t="s">
        <v>5768</v>
      </c>
      <c r="C72" s="332" t="s">
        <v>5948</v>
      </c>
      <c r="D72" s="333" t="s">
        <v>5949</v>
      </c>
      <c r="E72" s="334" t="s">
        <v>5950</v>
      </c>
      <c r="F72" s="332" t="s">
        <v>5771</v>
      </c>
      <c r="G72" s="332" t="s">
        <v>5772</v>
      </c>
      <c r="H72" s="288" t="s">
        <v>152</v>
      </c>
      <c r="I72" s="288" t="s">
        <v>5773</v>
      </c>
      <c r="J72" s="288" t="s">
        <v>5774</v>
      </c>
      <c r="K72" s="288" t="s">
        <v>5779</v>
      </c>
      <c r="L72" s="288" t="s">
        <v>5773</v>
      </c>
      <c r="M72" s="288" t="s">
        <v>5951</v>
      </c>
      <c r="N72" s="288" t="s">
        <v>5773</v>
      </c>
      <c r="O72" s="335">
        <v>0</v>
      </c>
      <c r="P72" s="336">
        <v>0</v>
      </c>
      <c r="Q72" s="337">
        <v>0</v>
      </c>
      <c r="R72" s="335">
        <v>34989</v>
      </c>
      <c r="S72" s="336">
        <v>0</v>
      </c>
      <c r="T72" s="337">
        <v>34989</v>
      </c>
      <c r="U72" s="335">
        <v>34989</v>
      </c>
      <c r="V72" s="336">
        <v>0</v>
      </c>
      <c r="W72" s="337">
        <v>34989</v>
      </c>
      <c r="X72" s="335">
        <v>34465</v>
      </c>
      <c r="Y72" s="336">
        <v>0</v>
      </c>
      <c r="Z72" s="337">
        <v>34465</v>
      </c>
      <c r="AA72" s="335">
        <v>0</v>
      </c>
      <c r="AB72" s="336">
        <v>0</v>
      </c>
      <c r="AC72" s="337">
        <v>0</v>
      </c>
      <c r="AD72" s="335">
        <v>34989</v>
      </c>
      <c r="AE72" s="336">
        <v>0</v>
      </c>
      <c r="AF72" s="337">
        <v>34989</v>
      </c>
      <c r="AG72" s="335">
        <v>34465</v>
      </c>
      <c r="AH72" s="336">
        <v>0</v>
      </c>
      <c r="AI72" s="337">
        <v>34465</v>
      </c>
      <c r="AJ72" s="337">
        <v>38500</v>
      </c>
      <c r="AK72" s="337">
        <v>38500</v>
      </c>
    </row>
    <row r="73" spans="1:37" s="111" customFormat="1" ht="16.5" customHeight="1" x14ac:dyDescent="0.3">
      <c r="A73" s="331">
        <v>23</v>
      </c>
      <c r="B73" s="288" t="s">
        <v>5768</v>
      </c>
      <c r="C73" s="332" t="s">
        <v>5952</v>
      </c>
      <c r="D73" s="333" t="s">
        <v>5949</v>
      </c>
      <c r="E73" s="334" t="s">
        <v>5953</v>
      </c>
      <c r="F73" s="332" t="s">
        <v>5771</v>
      </c>
      <c r="G73" s="332" t="s">
        <v>5772</v>
      </c>
      <c r="H73" s="288" t="s">
        <v>60</v>
      </c>
      <c r="I73" s="288" t="s">
        <v>5773</v>
      </c>
      <c r="J73" s="288" t="s">
        <v>5774</v>
      </c>
      <c r="K73" s="288" t="s">
        <v>5779</v>
      </c>
      <c r="L73" s="288" t="s">
        <v>5773</v>
      </c>
      <c r="M73" s="288" t="s">
        <v>5954</v>
      </c>
      <c r="N73" s="288" t="s">
        <v>5773</v>
      </c>
      <c r="O73" s="335">
        <v>0</v>
      </c>
      <c r="P73" s="336">
        <v>0</v>
      </c>
      <c r="Q73" s="337">
        <v>0</v>
      </c>
      <c r="R73" s="335">
        <v>38900</v>
      </c>
      <c r="S73" s="336">
        <v>0</v>
      </c>
      <c r="T73" s="337">
        <v>38900</v>
      </c>
      <c r="U73" s="335">
        <v>45500</v>
      </c>
      <c r="V73" s="336">
        <v>0</v>
      </c>
      <c r="W73" s="337">
        <v>45500</v>
      </c>
      <c r="X73" s="335">
        <v>44810</v>
      </c>
      <c r="Y73" s="336">
        <v>0</v>
      </c>
      <c r="Z73" s="337">
        <v>44810</v>
      </c>
      <c r="AA73" s="335">
        <v>0</v>
      </c>
      <c r="AB73" s="336">
        <v>0</v>
      </c>
      <c r="AC73" s="337">
        <v>0</v>
      </c>
      <c r="AD73" s="335">
        <v>38900</v>
      </c>
      <c r="AE73" s="336">
        <v>0</v>
      </c>
      <c r="AF73" s="337">
        <v>38900</v>
      </c>
      <c r="AG73" s="335">
        <v>44810</v>
      </c>
      <c r="AH73" s="336">
        <v>0</v>
      </c>
      <c r="AI73" s="337">
        <v>44810</v>
      </c>
      <c r="AJ73" s="337">
        <v>44452</v>
      </c>
      <c r="AK73" s="337">
        <v>44389.684000000001</v>
      </c>
    </row>
    <row r="74" spans="1:37" s="111" customFormat="1" ht="16.5" customHeight="1" x14ac:dyDescent="0.3">
      <c r="A74" s="331">
        <v>133</v>
      </c>
      <c r="B74" s="288" t="s">
        <v>5768</v>
      </c>
      <c r="C74" s="332" t="s">
        <v>5955</v>
      </c>
      <c r="D74" s="333" t="s">
        <v>5949</v>
      </c>
      <c r="E74" s="334" t="s">
        <v>627</v>
      </c>
      <c r="F74" s="332" t="s">
        <v>5771</v>
      </c>
      <c r="G74" s="332" t="s">
        <v>5772</v>
      </c>
      <c r="H74" s="288" t="s">
        <v>89</v>
      </c>
      <c r="I74" s="288" t="s">
        <v>5773</v>
      </c>
      <c r="J74" s="288" t="s">
        <v>5774</v>
      </c>
      <c r="K74" s="288" t="s">
        <v>5779</v>
      </c>
      <c r="L74" s="288" t="s">
        <v>5773</v>
      </c>
      <c r="M74" s="288" t="s">
        <v>644</v>
      </c>
      <c r="N74" s="288" t="s">
        <v>5773</v>
      </c>
      <c r="O74" s="335">
        <v>0</v>
      </c>
      <c r="P74" s="336">
        <v>0</v>
      </c>
      <c r="Q74" s="337">
        <v>0</v>
      </c>
      <c r="R74" s="335">
        <v>21660</v>
      </c>
      <c r="S74" s="336">
        <v>0</v>
      </c>
      <c r="T74" s="337">
        <v>21660</v>
      </c>
      <c r="U74" s="335">
        <v>21660</v>
      </c>
      <c r="V74" s="336">
        <v>0</v>
      </c>
      <c r="W74" s="337">
        <v>21660</v>
      </c>
      <c r="X74" s="335">
        <v>21335</v>
      </c>
      <c r="Y74" s="336">
        <v>0</v>
      </c>
      <c r="Z74" s="337">
        <v>21335</v>
      </c>
      <c r="AA74" s="335">
        <v>0</v>
      </c>
      <c r="AB74" s="336">
        <v>0</v>
      </c>
      <c r="AC74" s="337">
        <v>0</v>
      </c>
      <c r="AD74" s="335">
        <v>21660</v>
      </c>
      <c r="AE74" s="336">
        <v>0</v>
      </c>
      <c r="AF74" s="337">
        <v>21660</v>
      </c>
      <c r="AG74" s="335">
        <v>21335</v>
      </c>
      <c r="AH74" s="336">
        <v>0</v>
      </c>
      <c r="AI74" s="337">
        <v>21335</v>
      </c>
      <c r="AJ74" s="337">
        <v>21176</v>
      </c>
      <c r="AK74" s="337">
        <v>21176</v>
      </c>
    </row>
    <row r="75" spans="1:37" s="111" customFormat="1" ht="16.5" customHeight="1" x14ac:dyDescent="0.3">
      <c r="A75" s="331">
        <v>179</v>
      </c>
      <c r="B75" s="288" t="s">
        <v>5768</v>
      </c>
      <c r="C75" s="332" t="s">
        <v>5956</v>
      </c>
      <c r="D75" s="333" t="s">
        <v>5949</v>
      </c>
      <c r="E75" s="334" t="s">
        <v>5957</v>
      </c>
      <c r="F75" s="332" t="s">
        <v>5771</v>
      </c>
      <c r="G75" s="332" t="s">
        <v>5772</v>
      </c>
      <c r="H75" s="288" t="s">
        <v>89</v>
      </c>
      <c r="I75" s="288" t="s">
        <v>5803</v>
      </c>
      <c r="J75" s="288" t="s">
        <v>5774</v>
      </c>
      <c r="K75" s="288" t="s">
        <v>5779</v>
      </c>
      <c r="L75" s="288" t="s">
        <v>5773</v>
      </c>
      <c r="M75" s="288" t="s">
        <v>574</v>
      </c>
      <c r="N75" s="288" t="s">
        <v>5819</v>
      </c>
      <c r="O75" s="335">
        <v>0</v>
      </c>
      <c r="P75" s="336">
        <v>0</v>
      </c>
      <c r="Q75" s="337">
        <v>0</v>
      </c>
      <c r="R75" s="335">
        <v>55335</v>
      </c>
      <c r="S75" s="336">
        <v>0</v>
      </c>
      <c r="T75" s="337">
        <v>55335</v>
      </c>
      <c r="U75" s="335">
        <v>55335</v>
      </c>
      <c r="V75" s="336">
        <v>0</v>
      </c>
      <c r="W75" s="337">
        <v>55335</v>
      </c>
      <c r="X75" s="335">
        <v>55335</v>
      </c>
      <c r="Y75" s="336">
        <v>0</v>
      </c>
      <c r="Z75" s="337">
        <v>55335</v>
      </c>
      <c r="AA75" s="335">
        <v>0</v>
      </c>
      <c r="AB75" s="336">
        <v>0</v>
      </c>
      <c r="AC75" s="337">
        <v>0</v>
      </c>
      <c r="AD75" s="335">
        <v>55335</v>
      </c>
      <c r="AE75" s="336">
        <v>0</v>
      </c>
      <c r="AF75" s="337">
        <v>55335</v>
      </c>
      <c r="AG75" s="335">
        <v>55335</v>
      </c>
      <c r="AH75" s="336">
        <v>0</v>
      </c>
      <c r="AI75" s="337">
        <v>55335</v>
      </c>
      <c r="AJ75" s="337">
        <v>54875</v>
      </c>
      <c r="AK75" s="337">
        <v>54875</v>
      </c>
    </row>
    <row r="76" spans="1:37" s="111" customFormat="1" ht="16.5" customHeight="1" x14ac:dyDescent="0.3">
      <c r="A76" s="331">
        <v>186</v>
      </c>
      <c r="B76" s="288" t="s">
        <v>5768</v>
      </c>
      <c r="C76" s="332" t="s">
        <v>5958</v>
      </c>
      <c r="D76" s="333" t="s">
        <v>5949</v>
      </c>
      <c r="E76" s="334" t="s">
        <v>5959</v>
      </c>
      <c r="F76" s="332" t="s">
        <v>5771</v>
      </c>
      <c r="G76" s="332" t="s">
        <v>5772</v>
      </c>
      <c r="H76" s="288" t="s">
        <v>89</v>
      </c>
      <c r="I76" s="288" t="s">
        <v>5773</v>
      </c>
      <c r="J76" s="288" t="s">
        <v>5774</v>
      </c>
      <c r="K76" s="288" t="s">
        <v>5779</v>
      </c>
      <c r="L76" s="288" t="s">
        <v>5773</v>
      </c>
      <c r="M76" s="288" t="s">
        <v>574</v>
      </c>
      <c r="N76" s="288" t="s">
        <v>5773</v>
      </c>
      <c r="O76" s="335">
        <v>0</v>
      </c>
      <c r="P76" s="336">
        <v>0</v>
      </c>
      <c r="Q76" s="337">
        <v>0</v>
      </c>
      <c r="R76" s="335">
        <v>67800</v>
      </c>
      <c r="S76" s="336">
        <v>0</v>
      </c>
      <c r="T76" s="337">
        <v>67800</v>
      </c>
      <c r="U76" s="335">
        <v>67800</v>
      </c>
      <c r="V76" s="336">
        <v>0</v>
      </c>
      <c r="W76" s="337">
        <v>67800</v>
      </c>
      <c r="X76" s="335">
        <v>67800</v>
      </c>
      <c r="Y76" s="336">
        <v>0</v>
      </c>
      <c r="Z76" s="337">
        <v>67800</v>
      </c>
      <c r="AA76" s="335">
        <v>0</v>
      </c>
      <c r="AB76" s="336">
        <v>0</v>
      </c>
      <c r="AC76" s="337">
        <v>0</v>
      </c>
      <c r="AD76" s="335">
        <v>67800</v>
      </c>
      <c r="AE76" s="336">
        <v>0</v>
      </c>
      <c r="AF76" s="337">
        <v>67800</v>
      </c>
      <c r="AG76" s="335">
        <v>67800</v>
      </c>
      <c r="AH76" s="336">
        <v>0</v>
      </c>
      <c r="AI76" s="337">
        <v>67800</v>
      </c>
      <c r="AJ76" s="337">
        <v>67448</v>
      </c>
      <c r="AK76" s="337">
        <v>67448</v>
      </c>
    </row>
    <row r="77" spans="1:37" s="111" customFormat="1" ht="16.5" customHeight="1" x14ac:dyDescent="0.3">
      <c r="A77" s="331">
        <v>195</v>
      </c>
      <c r="B77" s="288" t="s">
        <v>5768</v>
      </c>
      <c r="C77" s="332" t="s">
        <v>5960</v>
      </c>
      <c r="D77" s="333" t="s">
        <v>5949</v>
      </c>
      <c r="E77" s="334" t="s">
        <v>5961</v>
      </c>
      <c r="F77" s="332" t="s">
        <v>5962</v>
      </c>
      <c r="G77" s="332" t="s">
        <v>5772</v>
      </c>
      <c r="H77" s="288" t="s">
        <v>89</v>
      </c>
      <c r="I77" s="288" t="s">
        <v>5773</v>
      </c>
      <c r="J77" s="288" t="s">
        <v>5833</v>
      </c>
      <c r="K77" s="288" t="s">
        <v>5779</v>
      </c>
      <c r="L77" s="288" t="s">
        <v>5773</v>
      </c>
      <c r="M77" s="288" t="s">
        <v>574</v>
      </c>
      <c r="N77" s="288" t="s">
        <v>5963</v>
      </c>
      <c r="O77" s="335">
        <v>22000</v>
      </c>
      <c r="P77" s="336">
        <v>0</v>
      </c>
      <c r="Q77" s="337">
        <v>22000</v>
      </c>
      <c r="R77" s="335">
        <v>0</v>
      </c>
      <c r="S77" s="336">
        <v>0</v>
      </c>
      <c r="T77" s="337">
        <v>0</v>
      </c>
      <c r="U77" s="335">
        <v>20500</v>
      </c>
      <c r="V77" s="336">
        <v>0</v>
      </c>
      <c r="W77" s="337">
        <v>20500</v>
      </c>
      <c r="X77" s="335">
        <v>20500</v>
      </c>
      <c r="Y77" s="336">
        <v>0</v>
      </c>
      <c r="Z77" s="337">
        <v>20500</v>
      </c>
      <c r="AA77" s="335">
        <v>0</v>
      </c>
      <c r="AB77" s="336">
        <v>0</v>
      </c>
      <c r="AC77" s="337">
        <v>0</v>
      </c>
      <c r="AD77" s="335">
        <v>0</v>
      </c>
      <c r="AE77" s="336">
        <v>0</v>
      </c>
      <c r="AF77" s="337">
        <v>0</v>
      </c>
      <c r="AG77" s="335">
        <v>20500</v>
      </c>
      <c r="AH77" s="336">
        <v>0</v>
      </c>
      <c r="AI77" s="337">
        <v>20500</v>
      </c>
      <c r="AJ77" s="337">
        <v>20500</v>
      </c>
      <c r="AK77" s="337">
        <v>20493.034</v>
      </c>
    </row>
    <row r="78" spans="1:37" s="111" customFormat="1" ht="16.5" customHeight="1" x14ac:dyDescent="0.3">
      <c r="A78" s="331">
        <v>31</v>
      </c>
      <c r="B78" s="288" t="s">
        <v>5768</v>
      </c>
      <c r="C78" s="332" t="s">
        <v>5812</v>
      </c>
      <c r="D78" s="333" t="s">
        <v>5964</v>
      </c>
      <c r="E78" s="334" t="s">
        <v>5813</v>
      </c>
      <c r="F78" s="332" t="s">
        <v>5771</v>
      </c>
      <c r="G78" s="332" t="s">
        <v>5772</v>
      </c>
      <c r="H78" s="288" t="s">
        <v>5238</v>
      </c>
      <c r="I78" s="288" t="s">
        <v>5803</v>
      </c>
      <c r="J78" s="288" t="s">
        <v>5774</v>
      </c>
      <c r="K78" s="288" t="s">
        <v>5814</v>
      </c>
      <c r="L78" s="288" t="s">
        <v>5773</v>
      </c>
      <c r="M78" s="288" t="s">
        <v>596</v>
      </c>
      <c r="N78" s="288" t="s">
        <v>5798</v>
      </c>
      <c r="O78" s="335">
        <v>0</v>
      </c>
      <c r="P78" s="336">
        <v>0</v>
      </c>
      <c r="Q78" s="337">
        <v>0</v>
      </c>
      <c r="R78" s="335">
        <v>53945</v>
      </c>
      <c r="S78" s="336">
        <v>11000</v>
      </c>
      <c r="T78" s="337">
        <v>64945</v>
      </c>
      <c r="U78" s="335">
        <v>53945</v>
      </c>
      <c r="V78" s="336">
        <v>11000</v>
      </c>
      <c r="W78" s="337">
        <v>64945</v>
      </c>
      <c r="X78" s="335">
        <v>52412</v>
      </c>
      <c r="Y78" s="336">
        <v>11000</v>
      </c>
      <c r="Z78" s="337">
        <v>63412</v>
      </c>
      <c r="AA78" s="335">
        <v>0</v>
      </c>
      <c r="AB78" s="336">
        <v>0</v>
      </c>
      <c r="AC78" s="337">
        <v>0</v>
      </c>
      <c r="AD78" s="335">
        <v>51462</v>
      </c>
      <c r="AE78" s="336">
        <v>11000</v>
      </c>
      <c r="AF78" s="337">
        <v>62462</v>
      </c>
      <c r="AG78" s="335">
        <v>49929</v>
      </c>
      <c r="AH78" s="336">
        <v>11000</v>
      </c>
      <c r="AI78" s="337">
        <v>60929</v>
      </c>
      <c r="AJ78" s="337">
        <v>60648</v>
      </c>
      <c r="AK78" s="337">
        <v>60648</v>
      </c>
    </row>
    <row r="79" spans="1:37" s="111" customFormat="1" ht="16.5" customHeight="1" x14ac:dyDescent="0.3">
      <c r="A79" s="331">
        <v>104</v>
      </c>
      <c r="B79" s="288" t="s">
        <v>5768</v>
      </c>
      <c r="C79" s="332" t="s">
        <v>5824</v>
      </c>
      <c r="D79" s="333" t="s">
        <v>5964</v>
      </c>
      <c r="E79" s="334" t="s">
        <v>5825</v>
      </c>
      <c r="F79" s="332" t="s">
        <v>5771</v>
      </c>
      <c r="G79" s="332" t="s">
        <v>5772</v>
      </c>
      <c r="H79" s="288" t="s">
        <v>5238</v>
      </c>
      <c r="I79" s="288" t="s">
        <v>5803</v>
      </c>
      <c r="J79" s="288" t="s">
        <v>5774</v>
      </c>
      <c r="K79" s="288" t="s">
        <v>5786</v>
      </c>
      <c r="L79" s="288" t="s">
        <v>5773</v>
      </c>
      <c r="M79" s="288" t="s">
        <v>597</v>
      </c>
      <c r="N79" s="288" t="s">
        <v>5819</v>
      </c>
      <c r="O79" s="335">
        <v>0</v>
      </c>
      <c r="P79" s="336">
        <v>0</v>
      </c>
      <c r="Q79" s="337">
        <v>0</v>
      </c>
      <c r="R79" s="335">
        <v>11617</v>
      </c>
      <c r="S79" s="336">
        <v>0</v>
      </c>
      <c r="T79" s="337">
        <v>11617</v>
      </c>
      <c r="U79" s="335">
        <v>11617</v>
      </c>
      <c r="V79" s="336">
        <v>0</v>
      </c>
      <c r="W79" s="337">
        <v>11617</v>
      </c>
      <c r="X79" s="335">
        <v>11443</v>
      </c>
      <c r="Y79" s="336">
        <v>0</v>
      </c>
      <c r="Z79" s="337">
        <v>11443</v>
      </c>
      <c r="AA79" s="335">
        <v>0</v>
      </c>
      <c r="AB79" s="336">
        <v>0</v>
      </c>
      <c r="AC79" s="337">
        <v>0</v>
      </c>
      <c r="AD79" s="335">
        <v>11187</v>
      </c>
      <c r="AE79" s="336">
        <v>0</v>
      </c>
      <c r="AF79" s="337">
        <v>11187</v>
      </c>
      <c r="AG79" s="335">
        <v>11013</v>
      </c>
      <c r="AH79" s="336">
        <v>0</v>
      </c>
      <c r="AI79" s="337">
        <v>11013</v>
      </c>
      <c r="AJ79" s="337">
        <v>10966</v>
      </c>
      <c r="AK79" s="337">
        <v>10966</v>
      </c>
    </row>
    <row r="80" spans="1:37" s="111" customFormat="1" ht="16.5" customHeight="1" x14ac:dyDescent="0.3">
      <c r="A80" s="331">
        <v>116</v>
      </c>
      <c r="B80" s="288" t="s">
        <v>5768</v>
      </c>
      <c r="C80" s="332" t="s">
        <v>5826</v>
      </c>
      <c r="D80" s="333" t="s">
        <v>5964</v>
      </c>
      <c r="E80" s="334" t="s">
        <v>5827</v>
      </c>
      <c r="F80" s="332" t="s">
        <v>5771</v>
      </c>
      <c r="G80" s="332" t="s">
        <v>5772</v>
      </c>
      <c r="H80" s="288" t="s">
        <v>5238</v>
      </c>
      <c r="I80" s="288" t="s">
        <v>5803</v>
      </c>
      <c r="J80" s="288" t="s">
        <v>5774</v>
      </c>
      <c r="K80" s="288" t="s">
        <v>5786</v>
      </c>
      <c r="L80" s="288" t="s">
        <v>5773</v>
      </c>
      <c r="M80" s="288" t="s">
        <v>597</v>
      </c>
      <c r="N80" s="288" t="s">
        <v>5819</v>
      </c>
      <c r="O80" s="335">
        <v>0</v>
      </c>
      <c r="P80" s="336">
        <v>0</v>
      </c>
      <c r="Q80" s="337">
        <v>0</v>
      </c>
      <c r="R80" s="335">
        <v>20926</v>
      </c>
      <c r="S80" s="336">
        <v>0</v>
      </c>
      <c r="T80" s="337">
        <v>20926</v>
      </c>
      <c r="U80" s="335">
        <v>20926</v>
      </c>
      <c r="V80" s="336">
        <v>0</v>
      </c>
      <c r="W80" s="337">
        <v>20926</v>
      </c>
      <c r="X80" s="335">
        <v>20926</v>
      </c>
      <c r="Y80" s="336">
        <v>0</v>
      </c>
      <c r="Z80" s="337">
        <v>20926</v>
      </c>
      <c r="AA80" s="335">
        <v>0</v>
      </c>
      <c r="AB80" s="336">
        <v>0</v>
      </c>
      <c r="AC80" s="337">
        <v>0</v>
      </c>
      <c r="AD80" s="335">
        <v>20152</v>
      </c>
      <c r="AE80" s="336">
        <v>0</v>
      </c>
      <c r="AF80" s="337">
        <v>20152</v>
      </c>
      <c r="AG80" s="335">
        <v>20152</v>
      </c>
      <c r="AH80" s="336">
        <v>0</v>
      </c>
      <c r="AI80" s="337">
        <v>20152</v>
      </c>
      <c r="AJ80" s="337">
        <v>19991</v>
      </c>
      <c r="AK80" s="337">
        <v>19991</v>
      </c>
    </row>
    <row r="81" spans="1:37" s="111" customFormat="1" ht="16.5" customHeight="1" x14ac:dyDescent="0.3">
      <c r="A81" s="331">
        <v>6</v>
      </c>
      <c r="B81" s="288" t="s">
        <v>5768</v>
      </c>
      <c r="C81" s="332" t="s">
        <v>5903</v>
      </c>
      <c r="D81" s="333" t="s">
        <v>5964</v>
      </c>
      <c r="E81" s="334" t="s">
        <v>5904</v>
      </c>
      <c r="F81" s="332" t="s">
        <v>5771</v>
      </c>
      <c r="G81" s="332" t="s">
        <v>5772</v>
      </c>
      <c r="H81" s="288" t="s">
        <v>941</v>
      </c>
      <c r="I81" s="288" t="s">
        <v>5803</v>
      </c>
      <c r="J81" s="288" t="s">
        <v>5774</v>
      </c>
      <c r="K81" s="288" t="s">
        <v>5814</v>
      </c>
      <c r="L81" s="288" t="s">
        <v>5773</v>
      </c>
      <c r="M81" s="288" t="s">
        <v>5874</v>
      </c>
      <c r="N81" s="288" t="s">
        <v>5798</v>
      </c>
      <c r="O81" s="335">
        <v>0</v>
      </c>
      <c r="P81" s="336">
        <v>0</v>
      </c>
      <c r="Q81" s="337">
        <v>0</v>
      </c>
      <c r="R81" s="335">
        <v>18740</v>
      </c>
      <c r="S81" s="336">
        <v>0</v>
      </c>
      <c r="T81" s="337">
        <v>18740</v>
      </c>
      <c r="U81" s="335">
        <v>18740</v>
      </c>
      <c r="V81" s="336">
        <v>0</v>
      </c>
      <c r="W81" s="337">
        <v>18740</v>
      </c>
      <c r="X81" s="335">
        <v>18459</v>
      </c>
      <c r="Y81" s="336">
        <v>0</v>
      </c>
      <c r="Z81" s="337">
        <v>18459</v>
      </c>
      <c r="AA81" s="335">
        <v>0</v>
      </c>
      <c r="AB81" s="336">
        <v>0</v>
      </c>
      <c r="AC81" s="337">
        <v>0</v>
      </c>
      <c r="AD81" s="335">
        <v>18047</v>
      </c>
      <c r="AE81" s="336">
        <v>0</v>
      </c>
      <c r="AF81" s="337">
        <v>18047</v>
      </c>
      <c r="AG81" s="335">
        <v>17766</v>
      </c>
      <c r="AH81" s="336">
        <v>0</v>
      </c>
      <c r="AI81" s="337">
        <v>17766</v>
      </c>
      <c r="AJ81" s="337">
        <v>17592</v>
      </c>
      <c r="AK81" s="337">
        <v>17389.535</v>
      </c>
    </row>
    <row r="82" spans="1:37" s="111" customFormat="1" ht="16.5" customHeight="1" x14ac:dyDescent="0.3">
      <c r="A82" s="331">
        <v>13</v>
      </c>
      <c r="B82" s="288" t="s">
        <v>5768</v>
      </c>
      <c r="C82" s="332" t="s">
        <v>5965</v>
      </c>
      <c r="D82" s="333" t="s">
        <v>5964</v>
      </c>
      <c r="E82" s="334" t="s">
        <v>5966</v>
      </c>
      <c r="F82" s="332" t="s">
        <v>5771</v>
      </c>
      <c r="G82" s="332" t="s">
        <v>5772</v>
      </c>
      <c r="H82" s="288" t="s">
        <v>941</v>
      </c>
      <c r="I82" s="288" t="s">
        <v>5773</v>
      </c>
      <c r="J82" s="288" t="s">
        <v>5774</v>
      </c>
      <c r="K82" s="288" t="s">
        <v>5786</v>
      </c>
      <c r="L82" s="288" t="s">
        <v>5773</v>
      </c>
      <c r="M82" s="288" t="s">
        <v>5793</v>
      </c>
      <c r="N82" s="288" t="s">
        <v>5788</v>
      </c>
      <c r="O82" s="335">
        <v>0</v>
      </c>
      <c r="P82" s="336">
        <v>0</v>
      </c>
      <c r="Q82" s="337">
        <v>0</v>
      </c>
      <c r="R82" s="335">
        <v>22933</v>
      </c>
      <c r="S82" s="336">
        <v>0</v>
      </c>
      <c r="T82" s="337">
        <v>22933</v>
      </c>
      <c r="U82" s="335">
        <v>22933</v>
      </c>
      <c r="V82" s="336">
        <v>0</v>
      </c>
      <c r="W82" s="337">
        <v>22933</v>
      </c>
      <c r="X82" s="335">
        <v>22589</v>
      </c>
      <c r="Y82" s="336">
        <v>0</v>
      </c>
      <c r="Z82" s="337">
        <v>22589</v>
      </c>
      <c r="AA82" s="335">
        <v>0</v>
      </c>
      <c r="AB82" s="336">
        <v>0</v>
      </c>
      <c r="AC82" s="337">
        <v>0</v>
      </c>
      <c r="AD82" s="335">
        <v>22084</v>
      </c>
      <c r="AE82" s="336">
        <v>0</v>
      </c>
      <c r="AF82" s="337">
        <v>22084</v>
      </c>
      <c r="AG82" s="335">
        <v>21740</v>
      </c>
      <c r="AH82" s="336">
        <v>0</v>
      </c>
      <c r="AI82" s="337">
        <v>21740</v>
      </c>
      <c r="AJ82" s="337">
        <v>21511</v>
      </c>
      <c r="AK82" s="337">
        <v>21350.865000000002</v>
      </c>
    </row>
    <row r="83" spans="1:37" s="111" customFormat="1" ht="16.5" customHeight="1" x14ac:dyDescent="0.3">
      <c r="A83" s="331">
        <v>15</v>
      </c>
      <c r="B83" s="288" t="s">
        <v>5768</v>
      </c>
      <c r="C83" s="332" t="s">
        <v>5967</v>
      </c>
      <c r="D83" s="333" t="s">
        <v>5964</v>
      </c>
      <c r="E83" s="334" t="s">
        <v>5968</v>
      </c>
      <c r="F83" s="332" t="s">
        <v>5771</v>
      </c>
      <c r="G83" s="332" t="s">
        <v>5772</v>
      </c>
      <c r="H83" s="288" t="s">
        <v>941</v>
      </c>
      <c r="I83" s="288" t="s">
        <v>5773</v>
      </c>
      <c r="J83" s="288" t="s">
        <v>5774</v>
      </c>
      <c r="K83" s="288" t="s">
        <v>5786</v>
      </c>
      <c r="L83" s="288" t="s">
        <v>5773</v>
      </c>
      <c r="M83" s="288" t="s">
        <v>597</v>
      </c>
      <c r="N83" s="288" t="s">
        <v>5819</v>
      </c>
      <c r="O83" s="335">
        <v>0</v>
      </c>
      <c r="P83" s="336">
        <v>0</v>
      </c>
      <c r="Q83" s="337">
        <v>0</v>
      </c>
      <c r="R83" s="335">
        <v>74547</v>
      </c>
      <c r="S83" s="336">
        <v>0</v>
      </c>
      <c r="T83" s="337">
        <v>74547</v>
      </c>
      <c r="U83" s="335">
        <v>74547</v>
      </c>
      <c r="V83" s="336">
        <v>0</v>
      </c>
      <c r="W83" s="337">
        <v>74547</v>
      </c>
      <c r="X83" s="335">
        <v>73429</v>
      </c>
      <c r="Y83" s="336">
        <v>0</v>
      </c>
      <c r="Z83" s="337">
        <v>73429</v>
      </c>
      <c r="AA83" s="335">
        <v>0</v>
      </c>
      <c r="AB83" s="336">
        <v>0</v>
      </c>
      <c r="AC83" s="337">
        <v>0</v>
      </c>
      <c r="AD83" s="335">
        <v>71789</v>
      </c>
      <c r="AE83" s="336">
        <v>0</v>
      </c>
      <c r="AF83" s="337">
        <v>71789</v>
      </c>
      <c r="AG83" s="335">
        <v>70671</v>
      </c>
      <c r="AH83" s="336">
        <v>0</v>
      </c>
      <c r="AI83" s="337">
        <v>70671</v>
      </c>
      <c r="AJ83" s="337">
        <v>69868</v>
      </c>
      <c r="AK83" s="337">
        <v>69726.341</v>
      </c>
    </row>
    <row r="84" spans="1:37" s="111" customFormat="1" ht="16.5" customHeight="1" x14ac:dyDescent="0.3">
      <c r="A84" s="331">
        <v>94</v>
      </c>
      <c r="B84" s="288" t="s">
        <v>5768</v>
      </c>
      <c r="C84" s="332" t="s">
        <v>5969</v>
      </c>
      <c r="D84" s="333" t="s">
        <v>5964</v>
      </c>
      <c r="E84" s="334" t="s">
        <v>5970</v>
      </c>
      <c r="F84" s="332" t="s">
        <v>5771</v>
      </c>
      <c r="G84" s="332" t="s">
        <v>5772</v>
      </c>
      <c r="H84" s="288" t="s">
        <v>941</v>
      </c>
      <c r="I84" s="288" t="s">
        <v>5803</v>
      </c>
      <c r="J84" s="288" t="s">
        <v>5774</v>
      </c>
      <c r="K84" s="288" t="s">
        <v>5775</v>
      </c>
      <c r="L84" s="288" t="s">
        <v>5773</v>
      </c>
      <c r="M84" s="288" t="s">
        <v>812</v>
      </c>
      <c r="N84" s="288" t="s">
        <v>5776</v>
      </c>
      <c r="O84" s="335">
        <v>0</v>
      </c>
      <c r="P84" s="336">
        <v>0</v>
      </c>
      <c r="Q84" s="337">
        <v>0</v>
      </c>
      <c r="R84" s="335">
        <v>24000</v>
      </c>
      <c r="S84" s="336">
        <v>0</v>
      </c>
      <c r="T84" s="337">
        <v>24000</v>
      </c>
      <c r="U84" s="335">
        <v>24000</v>
      </c>
      <c r="V84" s="336">
        <v>0</v>
      </c>
      <c r="W84" s="337">
        <v>24000</v>
      </c>
      <c r="X84" s="335">
        <v>23454</v>
      </c>
      <c r="Y84" s="336">
        <v>0</v>
      </c>
      <c r="Z84" s="337">
        <v>23454</v>
      </c>
      <c r="AA84" s="335">
        <v>0</v>
      </c>
      <c r="AB84" s="336">
        <v>0</v>
      </c>
      <c r="AC84" s="337">
        <v>0</v>
      </c>
      <c r="AD84" s="335">
        <v>23112</v>
      </c>
      <c r="AE84" s="336">
        <v>0</v>
      </c>
      <c r="AF84" s="337">
        <v>23112</v>
      </c>
      <c r="AG84" s="335">
        <v>22566</v>
      </c>
      <c r="AH84" s="336">
        <v>0</v>
      </c>
      <c r="AI84" s="337">
        <v>22566</v>
      </c>
      <c r="AJ84" s="337">
        <v>22367</v>
      </c>
      <c r="AK84" s="337">
        <v>21979.403999999999</v>
      </c>
    </row>
    <row r="85" spans="1:37" s="111" customFormat="1" ht="16.5" customHeight="1" x14ac:dyDescent="0.3">
      <c r="A85" s="331">
        <v>114</v>
      </c>
      <c r="B85" s="288" t="s">
        <v>5768</v>
      </c>
      <c r="C85" s="332" t="s">
        <v>5971</v>
      </c>
      <c r="D85" s="333" t="s">
        <v>5964</v>
      </c>
      <c r="E85" s="334" t="s">
        <v>5972</v>
      </c>
      <c r="F85" s="332" t="s">
        <v>5771</v>
      </c>
      <c r="G85" s="332" t="s">
        <v>5772</v>
      </c>
      <c r="H85" s="288" t="s">
        <v>941</v>
      </c>
      <c r="I85" s="288" t="s">
        <v>5773</v>
      </c>
      <c r="J85" s="288" t="s">
        <v>5774</v>
      </c>
      <c r="K85" s="288" t="s">
        <v>5775</v>
      </c>
      <c r="L85" s="288" t="s">
        <v>5773</v>
      </c>
      <c r="M85" s="288" t="s">
        <v>5902</v>
      </c>
      <c r="N85" s="288" t="s">
        <v>5776</v>
      </c>
      <c r="O85" s="335">
        <v>0</v>
      </c>
      <c r="P85" s="336">
        <v>0</v>
      </c>
      <c r="Q85" s="337">
        <v>0</v>
      </c>
      <c r="R85" s="335">
        <v>23992</v>
      </c>
      <c r="S85" s="336">
        <v>0</v>
      </c>
      <c r="T85" s="337">
        <v>23992</v>
      </c>
      <c r="U85" s="335">
        <v>23992</v>
      </c>
      <c r="V85" s="336">
        <v>0</v>
      </c>
      <c r="W85" s="337">
        <v>23992</v>
      </c>
      <c r="X85" s="335">
        <v>23452</v>
      </c>
      <c r="Y85" s="336">
        <v>0</v>
      </c>
      <c r="Z85" s="337">
        <v>23452</v>
      </c>
      <c r="AA85" s="335">
        <v>0</v>
      </c>
      <c r="AB85" s="336">
        <v>0</v>
      </c>
      <c r="AC85" s="337">
        <v>0</v>
      </c>
      <c r="AD85" s="335">
        <v>23104</v>
      </c>
      <c r="AE85" s="336">
        <v>0</v>
      </c>
      <c r="AF85" s="337">
        <v>23104</v>
      </c>
      <c r="AG85" s="335">
        <v>22564</v>
      </c>
      <c r="AH85" s="336">
        <v>0</v>
      </c>
      <c r="AI85" s="337">
        <v>22564</v>
      </c>
      <c r="AJ85" s="337">
        <v>22373</v>
      </c>
      <c r="AK85" s="337">
        <v>22301.719000000001</v>
      </c>
    </row>
    <row r="86" spans="1:37" s="111" customFormat="1" ht="16.5" customHeight="1" x14ac:dyDescent="0.3">
      <c r="A86" s="331">
        <v>158</v>
      </c>
      <c r="B86" s="288" t="s">
        <v>5768</v>
      </c>
      <c r="C86" s="332" t="s">
        <v>5869</v>
      </c>
      <c r="D86" s="333" t="s">
        <v>5964</v>
      </c>
      <c r="E86" s="334" t="s">
        <v>5870</v>
      </c>
      <c r="F86" s="332" t="s">
        <v>5771</v>
      </c>
      <c r="G86" s="332" t="s">
        <v>5772</v>
      </c>
      <c r="H86" s="288" t="s">
        <v>941</v>
      </c>
      <c r="I86" s="288" t="s">
        <v>5803</v>
      </c>
      <c r="J86" s="288" t="s">
        <v>5774</v>
      </c>
      <c r="K86" s="288" t="s">
        <v>5796</v>
      </c>
      <c r="L86" s="288" t="s">
        <v>5773</v>
      </c>
      <c r="M86" s="288" t="s">
        <v>580</v>
      </c>
      <c r="N86" s="288" t="s">
        <v>5798</v>
      </c>
      <c r="O86" s="335">
        <v>0</v>
      </c>
      <c r="P86" s="336">
        <v>0</v>
      </c>
      <c r="Q86" s="337">
        <v>0</v>
      </c>
      <c r="R86" s="335">
        <v>21701</v>
      </c>
      <c r="S86" s="336">
        <v>0</v>
      </c>
      <c r="T86" s="337">
        <v>21701</v>
      </c>
      <c r="U86" s="335">
        <v>21701</v>
      </c>
      <c r="V86" s="336">
        <v>0</v>
      </c>
      <c r="W86" s="337">
        <v>21701</v>
      </c>
      <c r="X86" s="335">
        <v>21375</v>
      </c>
      <c r="Y86" s="336">
        <v>0</v>
      </c>
      <c r="Z86" s="337">
        <v>21375</v>
      </c>
      <c r="AA86" s="335">
        <v>0</v>
      </c>
      <c r="AB86" s="336">
        <v>0</v>
      </c>
      <c r="AC86" s="337">
        <v>0</v>
      </c>
      <c r="AD86" s="335">
        <v>20898</v>
      </c>
      <c r="AE86" s="336">
        <v>0</v>
      </c>
      <c r="AF86" s="337">
        <v>20898</v>
      </c>
      <c r="AG86" s="335">
        <v>20572</v>
      </c>
      <c r="AH86" s="336">
        <v>0</v>
      </c>
      <c r="AI86" s="337">
        <v>20572</v>
      </c>
      <c r="AJ86" s="337">
        <v>20371</v>
      </c>
      <c r="AK86" s="337">
        <v>20369.030999999999</v>
      </c>
    </row>
    <row r="87" spans="1:37" s="111" customFormat="1" ht="16.5" customHeight="1" x14ac:dyDescent="0.3">
      <c r="A87" s="331">
        <v>34</v>
      </c>
      <c r="B87" s="288" t="s">
        <v>5768</v>
      </c>
      <c r="C87" s="332" t="s">
        <v>5973</v>
      </c>
      <c r="D87" s="333" t="s">
        <v>5964</v>
      </c>
      <c r="E87" s="334" t="s">
        <v>5974</v>
      </c>
      <c r="F87" s="332" t="s">
        <v>5771</v>
      </c>
      <c r="G87" s="332" t="s">
        <v>5772</v>
      </c>
      <c r="H87" s="288" t="s">
        <v>880</v>
      </c>
      <c r="I87" s="288" t="s">
        <v>5773</v>
      </c>
      <c r="J87" s="288" t="s">
        <v>5774</v>
      </c>
      <c r="K87" s="288" t="s">
        <v>5796</v>
      </c>
      <c r="L87" s="288" t="s">
        <v>5773</v>
      </c>
      <c r="M87" s="288" t="s">
        <v>580</v>
      </c>
      <c r="N87" s="288" t="s">
        <v>5798</v>
      </c>
      <c r="O87" s="335">
        <v>0</v>
      </c>
      <c r="P87" s="336">
        <v>0</v>
      </c>
      <c r="Q87" s="337">
        <v>0</v>
      </c>
      <c r="R87" s="335">
        <v>13770</v>
      </c>
      <c r="S87" s="336">
        <v>10000</v>
      </c>
      <c r="T87" s="337">
        <v>23770</v>
      </c>
      <c r="U87" s="335">
        <v>13770</v>
      </c>
      <c r="V87" s="336">
        <v>10000</v>
      </c>
      <c r="W87" s="337">
        <v>23770</v>
      </c>
      <c r="X87" s="335">
        <v>13294</v>
      </c>
      <c r="Y87" s="336">
        <v>10000</v>
      </c>
      <c r="Z87" s="337">
        <v>23294</v>
      </c>
      <c r="AA87" s="335">
        <v>0</v>
      </c>
      <c r="AB87" s="336">
        <v>0</v>
      </c>
      <c r="AC87" s="337">
        <v>0</v>
      </c>
      <c r="AD87" s="335">
        <v>12890</v>
      </c>
      <c r="AE87" s="336">
        <v>10000</v>
      </c>
      <c r="AF87" s="337">
        <v>22890</v>
      </c>
      <c r="AG87" s="335">
        <v>12414</v>
      </c>
      <c r="AH87" s="336">
        <v>10000</v>
      </c>
      <c r="AI87" s="337">
        <v>22414</v>
      </c>
      <c r="AJ87" s="337">
        <v>22330</v>
      </c>
      <c r="AK87" s="337">
        <v>21671</v>
      </c>
    </row>
    <row r="88" spans="1:37" s="111" customFormat="1" ht="16.5" customHeight="1" x14ac:dyDescent="0.3">
      <c r="A88" s="331">
        <v>35</v>
      </c>
      <c r="B88" s="288" t="s">
        <v>5768</v>
      </c>
      <c r="C88" s="332" t="s">
        <v>5975</v>
      </c>
      <c r="D88" s="333" t="s">
        <v>5964</v>
      </c>
      <c r="E88" s="334" t="s">
        <v>5976</v>
      </c>
      <c r="F88" s="332" t="s">
        <v>5771</v>
      </c>
      <c r="G88" s="332" t="s">
        <v>5772</v>
      </c>
      <c r="H88" s="288" t="s">
        <v>880</v>
      </c>
      <c r="I88" s="288" t="s">
        <v>5773</v>
      </c>
      <c r="J88" s="288" t="s">
        <v>5774</v>
      </c>
      <c r="K88" s="288" t="s">
        <v>5775</v>
      </c>
      <c r="L88" s="288" t="s">
        <v>5773</v>
      </c>
      <c r="M88" s="288" t="s">
        <v>812</v>
      </c>
      <c r="N88" s="288" t="s">
        <v>5776</v>
      </c>
      <c r="O88" s="335">
        <v>0</v>
      </c>
      <c r="P88" s="336">
        <v>0</v>
      </c>
      <c r="Q88" s="337">
        <v>0</v>
      </c>
      <c r="R88" s="335">
        <v>27198</v>
      </c>
      <c r="S88" s="336">
        <v>0</v>
      </c>
      <c r="T88" s="337">
        <v>27198</v>
      </c>
      <c r="U88" s="335">
        <v>27198</v>
      </c>
      <c r="V88" s="336">
        <v>0</v>
      </c>
      <c r="W88" s="337">
        <v>27198</v>
      </c>
      <c r="X88" s="335">
        <v>26382</v>
      </c>
      <c r="Y88" s="336">
        <v>0</v>
      </c>
      <c r="Z88" s="337">
        <v>26382</v>
      </c>
      <c r="AA88" s="335">
        <v>0</v>
      </c>
      <c r="AB88" s="336">
        <v>0</v>
      </c>
      <c r="AC88" s="337">
        <v>0</v>
      </c>
      <c r="AD88" s="335">
        <v>26192</v>
      </c>
      <c r="AE88" s="336">
        <v>0</v>
      </c>
      <c r="AF88" s="337">
        <v>26192</v>
      </c>
      <c r="AG88" s="335">
        <v>25376</v>
      </c>
      <c r="AH88" s="336">
        <v>0</v>
      </c>
      <c r="AI88" s="337">
        <v>25376</v>
      </c>
      <c r="AJ88" s="337">
        <v>25214</v>
      </c>
      <c r="AK88" s="337">
        <v>25099.812000000002</v>
      </c>
    </row>
    <row r="89" spans="1:37" s="111" customFormat="1" ht="16.5" customHeight="1" x14ac:dyDescent="0.3">
      <c r="A89" s="331">
        <v>36</v>
      </c>
      <c r="B89" s="288" t="s">
        <v>5768</v>
      </c>
      <c r="C89" s="332" t="s">
        <v>5977</v>
      </c>
      <c r="D89" s="333" t="s">
        <v>5964</v>
      </c>
      <c r="E89" s="334" t="s">
        <v>5978</v>
      </c>
      <c r="F89" s="332" t="s">
        <v>5771</v>
      </c>
      <c r="G89" s="332" t="s">
        <v>5772</v>
      </c>
      <c r="H89" s="288" t="s">
        <v>880</v>
      </c>
      <c r="I89" s="288" t="s">
        <v>5773</v>
      </c>
      <c r="J89" s="288" t="s">
        <v>5774</v>
      </c>
      <c r="K89" s="288" t="s">
        <v>5786</v>
      </c>
      <c r="L89" s="288" t="s">
        <v>5773</v>
      </c>
      <c r="M89" s="288" t="s">
        <v>597</v>
      </c>
      <c r="N89" s="288" t="s">
        <v>5819</v>
      </c>
      <c r="O89" s="335">
        <v>0</v>
      </c>
      <c r="P89" s="336">
        <v>0</v>
      </c>
      <c r="Q89" s="337">
        <v>0</v>
      </c>
      <c r="R89" s="335">
        <v>17890</v>
      </c>
      <c r="S89" s="336">
        <v>0</v>
      </c>
      <c r="T89" s="337">
        <v>17890</v>
      </c>
      <c r="U89" s="335">
        <v>17890</v>
      </c>
      <c r="V89" s="336">
        <v>0</v>
      </c>
      <c r="W89" s="337">
        <v>17890</v>
      </c>
      <c r="X89" s="335">
        <v>17487</v>
      </c>
      <c r="Y89" s="336">
        <v>0</v>
      </c>
      <c r="Z89" s="337">
        <v>17487</v>
      </c>
      <c r="AA89" s="335">
        <v>0</v>
      </c>
      <c r="AB89" s="336">
        <v>0</v>
      </c>
      <c r="AC89" s="337">
        <v>0</v>
      </c>
      <c r="AD89" s="335">
        <v>17228</v>
      </c>
      <c r="AE89" s="336">
        <v>0</v>
      </c>
      <c r="AF89" s="337">
        <v>17228</v>
      </c>
      <c r="AG89" s="335">
        <v>16825</v>
      </c>
      <c r="AH89" s="336">
        <v>0</v>
      </c>
      <c r="AI89" s="337">
        <v>16825</v>
      </c>
      <c r="AJ89" s="337">
        <v>16723</v>
      </c>
      <c r="AK89" s="337">
        <v>16672.716</v>
      </c>
    </row>
    <row r="90" spans="1:37" s="111" customFormat="1" ht="16.5" customHeight="1" x14ac:dyDescent="0.3">
      <c r="A90" s="331">
        <v>57</v>
      </c>
      <c r="B90" s="288" t="s">
        <v>5768</v>
      </c>
      <c r="C90" s="332" t="s">
        <v>5922</v>
      </c>
      <c r="D90" s="333" t="s">
        <v>5964</v>
      </c>
      <c r="E90" s="334" t="s">
        <v>5923</v>
      </c>
      <c r="F90" s="332" t="s">
        <v>5771</v>
      </c>
      <c r="G90" s="332" t="s">
        <v>5772</v>
      </c>
      <c r="H90" s="288" t="s">
        <v>880</v>
      </c>
      <c r="I90" s="288" t="s">
        <v>5803</v>
      </c>
      <c r="J90" s="288" t="s">
        <v>5774</v>
      </c>
      <c r="K90" s="288" t="s">
        <v>5775</v>
      </c>
      <c r="L90" s="288" t="s">
        <v>5773</v>
      </c>
      <c r="M90" s="288" t="s">
        <v>590</v>
      </c>
      <c r="N90" s="288" t="s">
        <v>5776</v>
      </c>
      <c r="O90" s="335">
        <v>0</v>
      </c>
      <c r="P90" s="336">
        <v>0</v>
      </c>
      <c r="Q90" s="337">
        <v>0</v>
      </c>
      <c r="R90" s="335">
        <v>21434</v>
      </c>
      <c r="S90" s="336">
        <v>0</v>
      </c>
      <c r="T90" s="337">
        <v>21434</v>
      </c>
      <c r="U90" s="335">
        <v>21434</v>
      </c>
      <c r="V90" s="336">
        <v>0</v>
      </c>
      <c r="W90" s="337">
        <v>21434</v>
      </c>
      <c r="X90" s="335">
        <v>21101</v>
      </c>
      <c r="Y90" s="336">
        <v>0</v>
      </c>
      <c r="Z90" s="337">
        <v>21101</v>
      </c>
      <c r="AA90" s="335">
        <v>0</v>
      </c>
      <c r="AB90" s="336">
        <v>0</v>
      </c>
      <c r="AC90" s="337">
        <v>0</v>
      </c>
      <c r="AD90" s="335">
        <v>20641</v>
      </c>
      <c r="AE90" s="336">
        <v>0</v>
      </c>
      <c r="AF90" s="337">
        <v>20641</v>
      </c>
      <c r="AG90" s="335">
        <v>20308</v>
      </c>
      <c r="AH90" s="336">
        <v>0</v>
      </c>
      <c r="AI90" s="337">
        <v>20308</v>
      </c>
      <c r="AJ90" s="337">
        <v>20194</v>
      </c>
      <c r="AK90" s="337">
        <v>20088.367999999999</v>
      </c>
    </row>
    <row r="91" spans="1:37" s="111" customFormat="1" ht="16.5" customHeight="1" x14ac:dyDescent="0.3">
      <c r="A91" s="331">
        <v>137</v>
      </c>
      <c r="B91" s="288" t="s">
        <v>5768</v>
      </c>
      <c r="C91" s="332" t="s">
        <v>5979</v>
      </c>
      <c r="D91" s="333" t="s">
        <v>5964</v>
      </c>
      <c r="E91" s="334" t="s">
        <v>5980</v>
      </c>
      <c r="F91" s="332" t="s">
        <v>5771</v>
      </c>
      <c r="G91" s="332" t="s">
        <v>5772</v>
      </c>
      <c r="H91" s="288" t="s">
        <v>880</v>
      </c>
      <c r="I91" s="288" t="s">
        <v>5803</v>
      </c>
      <c r="J91" s="288" t="s">
        <v>5774</v>
      </c>
      <c r="K91" s="288" t="s">
        <v>5775</v>
      </c>
      <c r="L91" s="288" t="s">
        <v>5773</v>
      </c>
      <c r="M91" s="288" t="s">
        <v>5902</v>
      </c>
      <c r="N91" s="288" t="s">
        <v>5776</v>
      </c>
      <c r="O91" s="335">
        <v>0</v>
      </c>
      <c r="P91" s="336">
        <v>0</v>
      </c>
      <c r="Q91" s="337">
        <v>0</v>
      </c>
      <c r="R91" s="335">
        <v>7149</v>
      </c>
      <c r="S91" s="336">
        <v>0</v>
      </c>
      <c r="T91" s="337">
        <v>7149</v>
      </c>
      <c r="U91" s="335">
        <v>7149</v>
      </c>
      <c r="V91" s="336">
        <v>0</v>
      </c>
      <c r="W91" s="337">
        <v>7149</v>
      </c>
      <c r="X91" s="335">
        <v>7054</v>
      </c>
      <c r="Y91" s="336">
        <v>0</v>
      </c>
      <c r="Z91" s="337">
        <v>7054</v>
      </c>
      <c r="AA91" s="335">
        <v>0</v>
      </c>
      <c r="AB91" s="336">
        <v>0</v>
      </c>
      <c r="AC91" s="337">
        <v>0</v>
      </c>
      <c r="AD91" s="335">
        <v>6884</v>
      </c>
      <c r="AE91" s="336">
        <v>0</v>
      </c>
      <c r="AF91" s="337">
        <v>6884</v>
      </c>
      <c r="AG91" s="335">
        <v>6789</v>
      </c>
      <c r="AH91" s="336">
        <v>0</v>
      </c>
      <c r="AI91" s="337">
        <v>6789</v>
      </c>
      <c r="AJ91" s="337">
        <v>6748</v>
      </c>
      <c r="AK91" s="337">
        <v>6748</v>
      </c>
    </row>
    <row r="92" spans="1:37" s="111" customFormat="1" ht="16.5" customHeight="1" x14ac:dyDescent="0.3">
      <c r="A92" s="331">
        <v>67</v>
      </c>
      <c r="B92" s="288" t="s">
        <v>5768</v>
      </c>
      <c r="C92" s="332" t="s">
        <v>5926</v>
      </c>
      <c r="D92" s="333" t="s">
        <v>5964</v>
      </c>
      <c r="E92" s="334" t="s">
        <v>5927</v>
      </c>
      <c r="F92" s="332" t="s">
        <v>5771</v>
      </c>
      <c r="G92" s="332" t="s">
        <v>5772</v>
      </c>
      <c r="H92" s="288" t="s">
        <v>943</v>
      </c>
      <c r="I92" s="288" t="s">
        <v>5803</v>
      </c>
      <c r="J92" s="288" t="s">
        <v>5774</v>
      </c>
      <c r="K92" s="288" t="s">
        <v>5814</v>
      </c>
      <c r="L92" s="288" t="s">
        <v>5773</v>
      </c>
      <c r="M92" s="288" t="s">
        <v>590</v>
      </c>
      <c r="N92" s="288" t="s">
        <v>5776</v>
      </c>
      <c r="O92" s="335">
        <v>0</v>
      </c>
      <c r="P92" s="336">
        <v>0</v>
      </c>
      <c r="Q92" s="337">
        <v>0</v>
      </c>
      <c r="R92" s="335">
        <v>33201</v>
      </c>
      <c r="S92" s="336">
        <v>0</v>
      </c>
      <c r="T92" s="337">
        <v>33201</v>
      </c>
      <c r="U92" s="335">
        <v>33201</v>
      </c>
      <c r="V92" s="336">
        <v>0</v>
      </c>
      <c r="W92" s="337">
        <v>33201</v>
      </c>
      <c r="X92" s="335">
        <v>32561</v>
      </c>
      <c r="Y92" s="336">
        <v>0</v>
      </c>
      <c r="Z92" s="337">
        <v>32561</v>
      </c>
      <c r="AA92" s="335">
        <v>0</v>
      </c>
      <c r="AB92" s="336">
        <v>0</v>
      </c>
      <c r="AC92" s="337">
        <v>0</v>
      </c>
      <c r="AD92" s="335">
        <v>31973</v>
      </c>
      <c r="AE92" s="336">
        <v>0</v>
      </c>
      <c r="AF92" s="337">
        <v>31973</v>
      </c>
      <c r="AG92" s="335">
        <v>31333</v>
      </c>
      <c r="AH92" s="336">
        <v>0</v>
      </c>
      <c r="AI92" s="337">
        <v>31333</v>
      </c>
      <c r="AJ92" s="337">
        <v>31115</v>
      </c>
      <c r="AK92" s="337">
        <v>31111.23</v>
      </c>
    </row>
    <row r="93" spans="1:37" s="111" customFormat="1" ht="16.5" customHeight="1" x14ac:dyDescent="0.3">
      <c r="A93" s="331">
        <v>79</v>
      </c>
      <c r="B93" s="288" t="s">
        <v>5768</v>
      </c>
      <c r="C93" s="332" t="s">
        <v>5822</v>
      </c>
      <c r="D93" s="333" t="s">
        <v>5964</v>
      </c>
      <c r="E93" s="334" t="s">
        <v>5823</v>
      </c>
      <c r="F93" s="332" t="s">
        <v>5771</v>
      </c>
      <c r="G93" s="332" t="s">
        <v>5772</v>
      </c>
      <c r="H93" s="288" t="s">
        <v>943</v>
      </c>
      <c r="I93" s="288" t="s">
        <v>5803</v>
      </c>
      <c r="J93" s="288" t="s">
        <v>5774</v>
      </c>
      <c r="K93" s="288" t="s">
        <v>5814</v>
      </c>
      <c r="L93" s="288" t="s">
        <v>5773</v>
      </c>
      <c r="M93" s="288" t="s">
        <v>590</v>
      </c>
      <c r="N93" s="288" t="s">
        <v>5776</v>
      </c>
      <c r="O93" s="335">
        <v>0</v>
      </c>
      <c r="P93" s="336">
        <v>0</v>
      </c>
      <c r="Q93" s="337">
        <v>0</v>
      </c>
      <c r="R93" s="335">
        <v>63526</v>
      </c>
      <c r="S93" s="336">
        <v>0</v>
      </c>
      <c r="T93" s="337">
        <v>63526</v>
      </c>
      <c r="U93" s="335">
        <v>63526</v>
      </c>
      <c r="V93" s="336">
        <v>0</v>
      </c>
      <c r="W93" s="337">
        <v>63526</v>
      </c>
      <c r="X93" s="335">
        <v>63526</v>
      </c>
      <c r="Y93" s="336">
        <v>0</v>
      </c>
      <c r="Z93" s="337">
        <v>63526</v>
      </c>
      <c r="AA93" s="335">
        <v>0</v>
      </c>
      <c r="AB93" s="336">
        <v>0</v>
      </c>
      <c r="AC93" s="337">
        <v>0</v>
      </c>
      <c r="AD93" s="335">
        <v>61176</v>
      </c>
      <c r="AE93" s="336">
        <v>0</v>
      </c>
      <c r="AF93" s="337">
        <v>61176</v>
      </c>
      <c r="AG93" s="335">
        <v>61176</v>
      </c>
      <c r="AH93" s="336">
        <v>0</v>
      </c>
      <c r="AI93" s="337">
        <v>61176</v>
      </c>
      <c r="AJ93" s="337">
        <v>60730</v>
      </c>
      <c r="AK93" s="337">
        <v>60551.807999999997</v>
      </c>
    </row>
    <row r="94" spans="1:37" s="111" customFormat="1" ht="16.5" customHeight="1" x14ac:dyDescent="0.3">
      <c r="A94" s="331">
        <v>174</v>
      </c>
      <c r="B94" s="288" t="s">
        <v>5768</v>
      </c>
      <c r="C94" s="332" t="s">
        <v>5888</v>
      </c>
      <c r="D94" s="333" t="s">
        <v>5964</v>
      </c>
      <c r="E94" s="334" t="s">
        <v>5889</v>
      </c>
      <c r="F94" s="332" t="s">
        <v>5771</v>
      </c>
      <c r="G94" s="332" t="s">
        <v>5772</v>
      </c>
      <c r="H94" s="288" t="s">
        <v>5981</v>
      </c>
      <c r="I94" s="288" t="s">
        <v>5803</v>
      </c>
      <c r="J94" s="288" t="s">
        <v>5774</v>
      </c>
      <c r="K94" s="288" t="s">
        <v>5796</v>
      </c>
      <c r="L94" s="288" t="s">
        <v>5773</v>
      </c>
      <c r="M94" s="288" t="s">
        <v>577</v>
      </c>
      <c r="N94" s="288" t="s">
        <v>5798</v>
      </c>
      <c r="O94" s="335">
        <v>0</v>
      </c>
      <c r="P94" s="336">
        <v>0</v>
      </c>
      <c r="Q94" s="337">
        <v>0</v>
      </c>
      <c r="R94" s="335">
        <v>26068</v>
      </c>
      <c r="S94" s="336">
        <v>11000</v>
      </c>
      <c r="T94" s="337">
        <v>37068</v>
      </c>
      <c r="U94" s="335">
        <v>26068</v>
      </c>
      <c r="V94" s="336">
        <v>11000</v>
      </c>
      <c r="W94" s="337">
        <v>37068</v>
      </c>
      <c r="X94" s="335">
        <v>25510</v>
      </c>
      <c r="Y94" s="336">
        <v>11000</v>
      </c>
      <c r="Z94" s="337">
        <v>36510</v>
      </c>
      <c r="AA94" s="335">
        <v>0</v>
      </c>
      <c r="AB94" s="336">
        <v>0</v>
      </c>
      <c r="AC94" s="337">
        <v>0</v>
      </c>
      <c r="AD94" s="335">
        <v>24616</v>
      </c>
      <c r="AE94" s="336">
        <v>11000</v>
      </c>
      <c r="AF94" s="337">
        <v>35616</v>
      </c>
      <c r="AG94" s="335">
        <v>24058</v>
      </c>
      <c r="AH94" s="336">
        <v>11000</v>
      </c>
      <c r="AI94" s="337">
        <v>35058</v>
      </c>
      <c r="AJ94" s="337">
        <v>34783</v>
      </c>
      <c r="AK94" s="337">
        <v>34553.205000000002</v>
      </c>
    </row>
    <row r="95" spans="1:37" s="111" customFormat="1" ht="16.5" customHeight="1" x14ac:dyDescent="0.3">
      <c r="A95" s="331">
        <v>48</v>
      </c>
      <c r="B95" s="288" t="s">
        <v>5768</v>
      </c>
      <c r="C95" s="332" t="s">
        <v>5982</v>
      </c>
      <c r="D95" s="333" t="s">
        <v>5964</v>
      </c>
      <c r="E95" s="334" t="s">
        <v>5983</v>
      </c>
      <c r="F95" s="332" t="s">
        <v>5771</v>
      </c>
      <c r="G95" s="332" t="s">
        <v>5772</v>
      </c>
      <c r="H95" s="288" t="s">
        <v>354</v>
      </c>
      <c r="I95" s="288" t="s">
        <v>5803</v>
      </c>
      <c r="J95" s="288" t="s">
        <v>5774</v>
      </c>
      <c r="K95" s="288" t="s">
        <v>5796</v>
      </c>
      <c r="L95" s="288" t="s">
        <v>5773</v>
      </c>
      <c r="M95" s="288" t="s">
        <v>600</v>
      </c>
      <c r="N95" s="288" t="s">
        <v>5798</v>
      </c>
      <c r="O95" s="335">
        <v>0</v>
      </c>
      <c r="P95" s="336">
        <v>0</v>
      </c>
      <c r="Q95" s="337">
        <v>0</v>
      </c>
      <c r="R95" s="335">
        <v>3552</v>
      </c>
      <c r="S95" s="336">
        <v>0</v>
      </c>
      <c r="T95" s="337">
        <v>3552</v>
      </c>
      <c r="U95" s="335">
        <v>3552</v>
      </c>
      <c r="V95" s="336">
        <v>0</v>
      </c>
      <c r="W95" s="337">
        <v>3552</v>
      </c>
      <c r="X95" s="335">
        <v>3552</v>
      </c>
      <c r="Y95" s="336">
        <v>0</v>
      </c>
      <c r="Z95" s="337">
        <v>3552</v>
      </c>
      <c r="AA95" s="335">
        <v>0</v>
      </c>
      <c r="AB95" s="336">
        <v>0</v>
      </c>
      <c r="AC95" s="337">
        <v>0</v>
      </c>
      <c r="AD95" s="335">
        <v>3421</v>
      </c>
      <c r="AE95" s="336">
        <v>0</v>
      </c>
      <c r="AF95" s="337">
        <v>3421</v>
      </c>
      <c r="AG95" s="335">
        <v>3421</v>
      </c>
      <c r="AH95" s="336">
        <v>0</v>
      </c>
      <c r="AI95" s="337">
        <v>3421</v>
      </c>
      <c r="AJ95" s="337">
        <v>3377</v>
      </c>
      <c r="AK95" s="337">
        <v>3377</v>
      </c>
    </row>
    <row r="96" spans="1:37" s="111" customFormat="1" ht="16.5" customHeight="1" x14ac:dyDescent="0.3">
      <c r="A96" s="331">
        <v>28</v>
      </c>
      <c r="B96" s="288" t="s">
        <v>5768</v>
      </c>
      <c r="C96" s="332" t="s">
        <v>5872</v>
      </c>
      <c r="D96" s="333" t="s">
        <v>5964</v>
      </c>
      <c r="E96" s="334" t="s">
        <v>5873</v>
      </c>
      <c r="F96" s="332" t="s">
        <v>5771</v>
      </c>
      <c r="G96" s="332" t="s">
        <v>5772</v>
      </c>
      <c r="H96" s="288" t="s">
        <v>472</v>
      </c>
      <c r="I96" s="288" t="s">
        <v>5803</v>
      </c>
      <c r="J96" s="288" t="s">
        <v>5774</v>
      </c>
      <c r="K96" s="288" t="s">
        <v>5796</v>
      </c>
      <c r="L96" s="288" t="s">
        <v>5773</v>
      </c>
      <c r="M96" s="288" t="s">
        <v>5874</v>
      </c>
      <c r="N96" s="288" t="s">
        <v>5798</v>
      </c>
      <c r="O96" s="335">
        <v>0</v>
      </c>
      <c r="P96" s="336">
        <v>0</v>
      </c>
      <c r="Q96" s="337">
        <v>0</v>
      </c>
      <c r="R96" s="335">
        <v>16406</v>
      </c>
      <c r="S96" s="336">
        <v>0</v>
      </c>
      <c r="T96" s="337">
        <v>16406</v>
      </c>
      <c r="U96" s="335">
        <v>16406</v>
      </c>
      <c r="V96" s="336">
        <v>0</v>
      </c>
      <c r="W96" s="337">
        <v>16406</v>
      </c>
      <c r="X96" s="335">
        <v>16160</v>
      </c>
      <c r="Y96" s="336">
        <v>0</v>
      </c>
      <c r="Z96" s="337">
        <v>16160</v>
      </c>
      <c r="AA96" s="335">
        <v>0</v>
      </c>
      <c r="AB96" s="336">
        <v>0</v>
      </c>
      <c r="AC96" s="337">
        <v>0</v>
      </c>
      <c r="AD96" s="335">
        <v>15799</v>
      </c>
      <c r="AE96" s="336">
        <v>0</v>
      </c>
      <c r="AF96" s="337">
        <v>15799</v>
      </c>
      <c r="AG96" s="335">
        <v>15553</v>
      </c>
      <c r="AH96" s="336">
        <v>0</v>
      </c>
      <c r="AI96" s="337">
        <v>15553</v>
      </c>
      <c r="AJ96" s="337">
        <v>15445</v>
      </c>
      <c r="AK96" s="337">
        <v>15445</v>
      </c>
    </row>
    <row r="97" spans="1:37" s="111" customFormat="1" ht="16.5" customHeight="1" x14ac:dyDescent="0.3">
      <c r="A97" s="331">
        <v>152</v>
      </c>
      <c r="B97" s="288" t="s">
        <v>5768</v>
      </c>
      <c r="C97" s="332" t="s">
        <v>5943</v>
      </c>
      <c r="D97" s="333" t="s">
        <v>5944</v>
      </c>
      <c r="E97" s="334" t="s">
        <v>5945</v>
      </c>
      <c r="F97" s="332" t="s">
        <v>5771</v>
      </c>
      <c r="G97" s="332" t="s">
        <v>5772</v>
      </c>
      <c r="H97" s="288" t="s">
        <v>5981</v>
      </c>
      <c r="I97" s="288" t="s">
        <v>5803</v>
      </c>
      <c r="J97" s="288" t="s">
        <v>5774</v>
      </c>
      <c r="K97" s="288" t="s">
        <v>5796</v>
      </c>
      <c r="L97" s="288" t="s">
        <v>5773</v>
      </c>
      <c r="M97" s="288" t="s">
        <v>577</v>
      </c>
      <c r="N97" s="288" t="s">
        <v>5798</v>
      </c>
      <c r="O97" s="335">
        <v>0</v>
      </c>
      <c r="P97" s="336">
        <v>0</v>
      </c>
      <c r="Q97" s="337">
        <v>0</v>
      </c>
      <c r="R97" s="335">
        <v>18200</v>
      </c>
      <c r="S97" s="336">
        <v>0</v>
      </c>
      <c r="T97" s="337">
        <v>18200</v>
      </c>
      <c r="U97" s="335">
        <v>18200</v>
      </c>
      <c r="V97" s="336">
        <v>0</v>
      </c>
      <c r="W97" s="337">
        <v>18200</v>
      </c>
      <c r="X97" s="335">
        <v>17927</v>
      </c>
      <c r="Y97" s="336">
        <v>0</v>
      </c>
      <c r="Z97" s="337">
        <v>17927</v>
      </c>
      <c r="AA97" s="335">
        <v>0</v>
      </c>
      <c r="AB97" s="336">
        <v>0</v>
      </c>
      <c r="AC97" s="337">
        <v>0</v>
      </c>
      <c r="AD97" s="335">
        <v>16562</v>
      </c>
      <c r="AE97" s="336">
        <v>0</v>
      </c>
      <c r="AF97" s="337">
        <v>16562</v>
      </c>
      <c r="AG97" s="335">
        <v>16289</v>
      </c>
      <c r="AH97" s="336">
        <v>0</v>
      </c>
      <c r="AI97" s="337">
        <v>16289</v>
      </c>
      <c r="AJ97" s="337">
        <v>16214</v>
      </c>
      <c r="AK97" s="337">
        <v>16214</v>
      </c>
    </row>
    <row r="98" spans="1:37" s="111" customFormat="1" ht="16.5" customHeight="1" x14ac:dyDescent="0.3">
      <c r="A98" s="331">
        <v>25</v>
      </c>
      <c r="B98" s="288" t="s">
        <v>5768</v>
      </c>
      <c r="C98" s="332" t="s">
        <v>5984</v>
      </c>
      <c r="D98" s="333" t="s">
        <v>5949</v>
      </c>
      <c r="E98" s="334" t="s">
        <v>359</v>
      </c>
      <c r="F98" s="332" t="s">
        <v>5771</v>
      </c>
      <c r="G98" s="332" t="s">
        <v>5772</v>
      </c>
      <c r="H98" s="288" t="s">
        <v>87</v>
      </c>
      <c r="I98" s="288" t="s">
        <v>5773</v>
      </c>
      <c r="J98" s="288" t="s">
        <v>5833</v>
      </c>
      <c r="K98" s="288" t="s">
        <v>5779</v>
      </c>
      <c r="L98" s="288" t="s">
        <v>5773</v>
      </c>
      <c r="M98" s="288" t="s">
        <v>584</v>
      </c>
      <c r="N98" s="288" t="s">
        <v>5773</v>
      </c>
      <c r="O98" s="335">
        <v>29000</v>
      </c>
      <c r="P98" s="336">
        <v>0</v>
      </c>
      <c r="Q98" s="337">
        <v>29000</v>
      </c>
      <c r="R98" s="335">
        <v>0</v>
      </c>
      <c r="S98" s="336">
        <v>0</v>
      </c>
      <c r="T98" s="337">
        <v>0</v>
      </c>
      <c r="U98" s="335">
        <v>29000</v>
      </c>
      <c r="V98" s="336">
        <v>0</v>
      </c>
      <c r="W98" s="337">
        <v>29000</v>
      </c>
      <c r="X98" s="335">
        <v>28600</v>
      </c>
      <c r="Y98" s="336">
        <v>0</v>
      </c>
      <c r="Z98" s="337">
        <v>28600</v>
      </c>
      <c r="AA98" s="335">
        <v>0</v>
      </c>
      <c r="AB98" s="336">
        <v>0</v>
      </c>
      <c r="AC98" s="337">
        <v>0</v>
      </c>
      <c r="AD98" s="335">
        <v>0</v>
      </c>
      <c r="AE98" s="336">
        <v>0</v>
      </c>
      <c r="AF98" s="337">
        <v>0</v>
      </c>
      <c r="AG98" s="335">
        <v>28600</v>
      </c>
      <c r="AH98" s="336">
        <v>0</v>
      </c>
      <c r="AI98" s="337">
        <v>28600</v>
      </c>
      <c r="AJ98" s="337">
        <v>28600</v>
      </c>
      <c r="AK98" s="337">
        <v>28600</v>
      </c>
    </row>
    <row r="99" spans="1:37" s="111" customFormat="1" ht="16.5" customHeight="1" x14ac:dyDescent="0.3">
      <c r="A99" s="331">
        <v>11</v>
      </c>
      <c r="B99" s="288" t="s">
        <v>5768</v>
      </c>
      <c r="C99" s="332" t="s">
        <v>5985</v>
      </c>
      <c r="D99" s="333" t="s">
        <v>74</v>
      </c>
      <c r="E99" s="334" t="s">
        <v>5986</v>
      </c>
      <c r="F99" s="332" t="s">
        <v>5771</v>
      </c>
      <c r="G99" s="332" t="s">
        <v>5772</v>
      </c>
      <c r="H99" s="288" t="s">
        <v>74</v>
      </c>
      <c r="I99" s="288" t="s">
        <v>5773</v>
      </c>
      <c r="J99" s="288" t="s">
        <v>5774</v>
      </c>
      <c r="K99" s="288" t="s">
        <v>5786</v>
      </c>
      <c r="L99" s="288" t="s">
        <v>5773</v>
      </c>
      <c r="M99" s="288" t="s">
        <v>5804</v>
      </c>
      <c r="N99" s="288" t="s">
        <v>5788</v>
      </c>
      <c r="O99" s="335">
        <v>0</v>
      </c>
      <c r="P99" s="336">
        <v>0</v>
      </c>
      <c r="Q99" s="337">
        <v>0</v>
      </c>
      <c r="R99" s="335">
        <v>84092</v>
      </c>
      <c r="S99" s="336">
        <v>0</v>
      </c>
      <c r="T99" s="337">
        <v>84092</v>
      </c>
      <c r="U99" s="335">
        <v>84092</v>
      </c>
      <c r="V99" s="336">
        <v>0</v>
      </c>
      <c r="W99" s="337">
        <v>84092</v>
      </c>
      <c r="X99" s="335">
        <v>82831</v>
      </c>
      <c r="Y99" s="336">
        <v>0</v>
      </c>
      <c r="Z99" s="337">
        <v>82831</v>
      </c>
      <c r="AA99" s="335">
        <v>0</v>
      </c>
      <c r="AB99" s="336">
        <v>0</v>
      </c>
      <c r="AC99" s="337">
        <v>0</v>
      </c>
      <c r="AD99" s="335">
        <v>80434</v>
      </c>
      <c r="AE99" s="336">
        <v>0</v>
      </c>
      <c r="AF99" s="337">
        <v>80434</v>
      </c>
      <c r="AG99" s="335">
        <v>79173</v>
      </c>
      <c r="AH99" s="336">
        <v>0</v>
      </c>
      <c r="AI99" s="337">
        <v>79173</v>
      </c>
      <c r="AJ99" s="337">
        <v>78555</v>
      </c>
      <c r="AK99" s="337">
        <v>77961.502999999997</v>
      </c>
    </row>
    <row r="100" spans="1:37" s="111" customFormat="1" ht="16.5" customHeight="1" x14ac:dyDescent="0.3">
      <c r="A100" s="331">
        <v>44</v>
      </c>
      <c r="B100" s="288" t="s">
        <v>5768</v>
      </c>
      <c r="C100" s="332" t="s">
        <v>5987</v>
      </c>
      <c r="D100" s="333" t="s">
        <v>74</v>
      </c>
      <c r="E100" s="334" t="s">
        <v>356</v>
      </c>
      <c r="F100" s="332" t="s">
        <v>5771</v>
      </c>
      <c r="G100" s="332" t="s">
        <v>5772</v>
      </c>
      <c r="H100" s="288" t="s">
        <v>74</v>
      </c>
      <c r="I100" s="288" t="s">
        <v>5773</v>
      </c>
      <c r="J100" s="288" t="s">
        <v>5774</v>
      </c>
      <c r="K100" s="288" t="s">
        <v>5786</v>
      </c>
      <c r="L100" s="288" t="s">
        <v>5773</v>
      </c>
      <c r="M100" s="288" t="s">
        <v>5804</v>
      </c>
      <c r="N100" s="288" t="s">
        <v>5788</v>
      </c>
      <c r="O100" s="335">
        <v>0</v>
      </c>
      <c r="P100" s="336">
        <v>0</v>
      </c>
      <c r="Q100" s="337">
        <v>0</v>
      </c>
      <c r="R100" s="335">
        <v>75698</v>
      </c>
      <c r="S100" s="336">
        <v>0</v>
      </c>
      <c r="T100" s="337">
        <v>75698</v>
      </c>
      <c r="U100" s="335">
        <v>75698</v>
      </c>
      <c r="V100" s="336">
        <v>0</v>
      </c>
      <c r="W100" s="337">
        <v>75698</v>
      </c>
      <c r="X100" s="335">
        <v>75698</v>
      </c>
      <c r="Y100" s="336">
        <v>0</v>
      </c>
      <c r="Z100" s="337">
        <v>75698</v>
      </c>
      <c r="AA100" s="335">
        <v>0</v>
      </c>
      <c r="AB100" s="336">
        <v>0</v>
      </c>
      <c r="AC100" s="337">
        <v>0</v>
      </c>
      <c r="AD100" s="335">
        <v>72405</v>
      </c>
      <c r="AE100" s="336">
        <v>0</v>
      </c>
      <c r="AF100" s="337">
        <v>72405</v>
      </c>
      <c r="AG100" s="335">
        <v>72405</v>
      </c>
      <c r="AH100" s="336">
        <v>0</v>
      </c>
      <c r="AI100" s="337">
        <v>72405</v>
      </c>
      <c r="AJ100" s="337">
        <v>72362</v>
      </c>
      <c r="AK100" s="337">
        <v>71879.157000000007</v>
      </c>
    </row>
    <row r="101" spans="1:37" s="111" customFormat="1" ht="16.5" customHeight="1" x14ac:dyDescent="0.3">
      <c r="A101" s="331">
        <v>82</v>
      </c>
      <c r="B101" s="288" t="s">
        <v>5768</v>
      </c>
      <c r="C101" s="332" t="s">
        <v>5988</v>
      </c>
      <c r="D101" s="333" t="s">
        <v>74</v>
      </c>
      <c r="E101" s="334" t="s">
        <v>5989</v>
      </c>
      <c r="F101" s="332" t="s">
        <v>5771</v>
      </c>
      <c r="G101" s="332" t="s">
        <v>5772</v>
      </c>
      <c r="H101" s="288" t="s">
        <v>74</v>
      </c>
      <c r="I101" s="288" t="s">
        <v>5773</v>
      </c>
      <c r="J101" s="288" t="s">
        <v>5774</v>
      </c>
      <c r="K101" s="288" t="s">
        <v>5786</v>
      </c>
      <c r="L101" s="288" t="s">
        <v>5773</v>
      </c>
      <c r="M101" s="288" t="s">
        <v>5804</v>
      </c>
      <c r="N101" s="288" t="s">
        <v>5788</v>
      </c>
      <c r="O101" s="335">
        <v>0</v>
      </c>
      <c r="P101" s="336">
        <v>0</v>
      </c>
      <c r="Q101" s="337">
        <v>0</v>
      </c>
      <c r="R101" s="335">
        <v>114754</v>
      </c>
      <c r="S101" s="336">
        <v>0</v>
      </c>
      <c r="T101" s="337">
        <v>114754</v>
      </c>
      <c r="U101" s="335">
        <v>114754</v>
      </c>
      <c r="V101" s="336">
        <v>0</v>
      </c>
      <c r="W101" s="337">
        <v>114754</v>
      </c>
      <c r="X101" s="335">
        <v>113033</v>
      </c>
      <c r="Y101" s="336">
        <v>0</v>
      </c>
      <c r="Z101" s="337">
        <v>113033</v>
      </c>
      <c r="AA101" s="335">
        <v>0</v>
      </c>
      <c r="AB101" s="336">
        <v>0</v>
      </c>
      <c r="AC101" s="337">
        <v>0</v>
      </c>
      <c r="AD101" s="335">
        <v>109762</v>
      </c>
      <c r="AE101" s="336">
        <v>0</v>
      </c>
      <c r="AF101" s="337">
        <v>109762</v>
      </c>
      <c r="AG101" s="335">
        <v>108041</v>
      </c>
      <c r="AH101" s="336">
        <v>0</v>
      </c>
      <c r="AI101" s="337">
        <v>108041</v>
      </c>
      <c r="AJ101" s="337">
        <v>106986</v>
      </c>
      <c r="AK101" s="337">
        <v>106020.697</v>
      </c>
    </row>
    <row r="102" spans="1:37" s="111" customFormat="1" ht="16.5" customHeight="1" x14ac:dyDescent="0.3">
      <c r="A102" s="331">
        <v>84</v>
      </c>
      <c r="B102" s="288" t="s">
        <v>5768</v>
      </c>
      <c r="C102" s="332" t="s">
        <v>5990</v>
      </c>
      <c r="D102" s="333" t="s">
        <v>74</v>
      </c>
      <c r="E102" s="334" t="s">
        <v>5991</v>
      </c>
      <c r="F102" s="332" t="s">
        <v>5771</v>
      </c>
      <c r="G102" s="332" t="s">
        <v>5772</v>
      </c>
      <c r="H102" s="288" t="s">
        <v>74</v>
      </c>
      <c r="I102" s="288" t="s">
        <v>5773</v>
      </c>
      <c r="J102" s="288" t="s">
        <v>5774</v>
      </c>
      <c r="K102" s="288" t="s">
        <v>5786</v>
      </c>
      <c r="L102" s="288" t="s">
        <v>5773</v>
      </c>
      <c r="M102" s="288" t="s">
        <v>5787</v>
      </c>
      <c r="N102" s="288" t="s">
        <v>5788</v>
      </c>
      <c r="O102" s="335">
        <v>0</v>
      </c>
      <c r="P102" s="336">
        <v>0</v>
      </c>
      <c r="Q102" s="337">
        <v>0</v>
      </c>
      <c r="R102" s="335">
        <v>63500</v>
      </c>
      <c r="S102" s="336">
        <v>0</v>
      </c>
      <c r="T102" s="337">
        <v>63500</v>
      </c>
      <c r="U102" s="335">
        <v>63500</v>
      </c>
      <c r="V102" s="336">
        <v>0</v>
      </c>
      <c r="W102" s="337">
        <v>63500</v>
      </c>
      <c r="X102" s="335">
        <v>63500</v>
      </c>
      <c r="Y102" s="336">
        <v>0</v>
      </c>
      <c r="Z102" s="337">
        <v>63500</v>
      </c>
      <c r="AA102" s="335">
        <v>0</v>
      </c>
      <c r="AB102" s="336">
        <v>0</v>
      </c>
      <c r="AC102" s="337">
        <v>0</v>
      </c>
      <c r="AD102" s="335">
        <v>60738</v>
      </c>
      <c r="AE102" s="336">
        <v>0</v>
      </c>
      <c r="AF102" s="337">
        <v>60738</v>
      </c>
      <c r="AG102" s="335">
        <v>60738</v>
      </c>
      <c r="AH102" s="336">
        <v>0</v>
      </c>
      <c r="AI102" s="337">
        <v>60738</v>
      </c>
      <c r="AJ102" s="337">
        <v>60207</v>
      </c>
      <c r="AK102" s="337">
        <v>59874.438999999998</v>
      </c>
    </row>
    <row r="103" spans="1:37" s="111" customFormat="1" ht="16.5" customHeight="1" x14ac:dyDescent="0.3">
      <c r="A103" s="331">
        <v>120</v>
      </c>
      <c r="B103" s="288" t="s">
        <v>5768</v>
      </c>
      <c r="C103" s="332" t="s">
        <v>5992</v>
      </c>
      <c r="D103" s="333" t="s">
        <v>74</v>
      </c>
      <c r="E103" s="334" t="s">
        <v>5993</v>
      </c>
      <c r="F103" s="332" t="s">
        <v>5771</v>
      </c>
      <c r="G103" s="332" t="s">
        <v>5772</v>
      </c>
      <c r="H103" s="288" t="s">
        <v>74</v>
      </c>
      <c r="I103" s="288" t="s">
        <v>5773</v>
      </c>
      <c r="J103" s="288" t="s">
        <v>5774</v>
      </c>
      <c r="K103" s="288" t="s">
        <v>5786</v>
      </c>
      <c r="L103" s="288" t="s">
        <v>5773</v>
      </c>
      <c r="M103" s="288" t="s">
        <v>5804</v>
      </c>
      <c r="N103" s="288" t="s">
        <v>5788</v>
      </c>
      <c r="O103" s="335">
        <v>0</v>
      </c>
      <c r="P103" s="336">
        <v>0</v>
      </c>
      <c r="Q103" s="337">
        <v>0</v>
      </c>
      <c r="R103" s="335">
        <v>26597</v>
      </c>
      <c r="S103" s="336">
        <v>151</v>
      </c>
      <c r="T103" s="337">
        <v>26748</v>
      </c>
      <c r="U103" s="335">
        <v>26597</v>
      </c>
      <c r="V103" s="336">
        <v>151</v>
      </c>
      <c r="W103" s="337">
        <v>26748</v>
      </c>
      <c r="X103" s="335">
        <v>25999</v>
      </c>
      <c r="Y103" s="336">
        <v>147</v>
      </c>
      <c r="Z103" s="337">
        <v>26146</v>
      </c>
      <c r="AA103" s="335">
        <v>0</v>
      </c>
      <c r="AB103" s="336">
        <v>0</v>
      </c>
      <c r="AC103" s="337">
        <v>0</v>
      </c>
      <c r="AD103" s="335">
        <v>25440</v>
      </c>
      <c r="AE103" s="336">
        <v>151</v>
      </c>
      <c r="AF103" s="337">
        <v>25591</v>
      </c>
      <c r="AG103" s="335">
        <v>24842</v>
      </c>
      <c r="AH103" s="336">
        <v>147</v>
      </c>
      <c r="AI103" s="337">
        <v>24989</v>
      </c>
      <c r="AJ103" s="337">
        <v>24749</v>
      </c>
      <c r="AK103" s="337">
        <v>24540.710999999999</v>
      </c>
    </row>
    <row r="104" spans="1:37" s="111" customFormat="1" ht="16.5" customHeight="1" x14ac:dyDescent="0.3">
      <c r="A104" s="331">
        <v>129</v>
      </c>
      <c r="B104" s="288" t="s">
        <v>5768</v>
      </c>
      <c r="C104" s="332" t="s">
        <v>5801</v>
      </c>
      <c r="D104" s="333" t="s">
        <v>74</v>
      </c>
      <c r="E104" s="334" t="s">
        <v>5802</v>
      </c>
      <c r="F104" s="332" t="s">
        <v>5771</v>
      </c>
      <c r="G104" s="332" t="s">
        <v>5772</v>
      </c>
      <c r="H104" s="288" t="s">
        <v>74</v>
      </c>
      <c r="I104" s="288" t="s">
        <v>5773</v>
      </c>
      <c r="J104" s="288" t="s">
        <v>5774</v>
      </c>
      <c r="K104" s="288" t="s">
        <v>5786</v>
      </c>
      <c r="L104" s="288" t="s">
        <v>5773</v>
      </c>
      <c r="M104" s="288" t="s">
        <v>5804</v>
      </c>
      <c r="N104" s="288" t="s">
        <v>5788</v>
      </c>
      <c r="O104" s="335">
        <v>0</v>
      </c>
      <c r="P104" s="336">
        <v>0</v>
      </c>
      <c r="Q104" s="337">
        <v>0</v>
      </c>
      <c r="R104" s="335">
        <v>166994</v>
      </c>
      <c r="S104" s="336">
        <v>0</v>
      </c>
      <c r="T104" s="337">
        <v>166994</v>
      </c>
      <c r="U104" s="335">
        <v>166994</v>
      </c>
      <c r="V104" s="336">
        <v>0</v>
      </c>
      <c r="W104" s="337">
        <v>166994</v>
      </c>
      <c r="X104" s="335">
        <v>164489</v>
      </c>
      <c r="Y104" s="336">
        <v>0</v>
      </c>
      <c r="Z104" s="337">
        <v>164489</v>
      </c>
      <c r="AA104" s="335">
        <v>0</v>
      </c>
      <c r="AB104" s="336">
        <v>0</v>
      </c>
      <c r="AC104" s="337">
        <v>0</v>
      </c>
      <c r="AD104" s="335">
        <v>159654</v>
      </c>
      <c r="AE104" s="336">
        <v>0</v>
      </c>
      <c r="AF104" s="337">
        <v>159654</v>
      </c>
      <c r="AG104" s="335">
        <v>157149</v>
      </c>
      <c r="AH104" s="336">
        <v>0</v>
      </c>
      <c r="AI104" s="337">
        <v>157149</v>
      </c>
      <c r="AJ104" s="337">
        <v>155744</v>
      </c>
      <c r="AK104" s="337">
        <v>154783.07800000001</v>
      </c>
    </row>
    <row r="105" spans="1:37" s="111" customFormat="1" ht="16.5" customHeight="1" x14ac:dyDescent="0.3">
      <c r="A105" s="331">
        <v>148</v>
      </c>
      <c r="B105" s="288" t="s">
        <v>5768</v>
      </c>
      <c r="C105" s="332" t="s">
        <v>5994</v>
      </c>
      <c r="D105" s="333" t="s">
        <v>74</v>
      </c>
      <c r="E105" s="334" t="s">
        <v>926</v>
      </c>
      <c r="F105" s="332" t="s">
        <v>5771</v>
      </c>
      <c r="G105" s="332" t="s">
        <v>5772</v>
      </c>
      <c r="H105" s="288" t="s">
        <v>74</v>
      </c>
      <c r="I105" s="288" t="s">
        <v>5773</v>
      </c>
      <c r="J105" s="288" t="s">
        <v>5995</v>
      </c>
      <c r="K105" s="288" t="s">
        <v>5786</v>
      </c>
      <c r="L105" s="288" t="s">
        <v>5773</v>
      </c>
      <c r="M105" s="288" t="s">
        <v>5787</v>
      </c>
      <c r="N105" s="288" t="s">
        <v>5788</v>
      </c>
      <c r="O105" s="335">
        <v>5000</v>
      </c>
      <c r="P105" s="336">
        <v>0</v>
      </c>
      <c r="Q105" s="337">
        <v>5000</v>
      </c>
      <c r="R105" s="335">
        <v>0</v>
      </c>
      <c r="S105" s="336">
        <v>0</v>
      </c>
      <c r="T105" s="337">
        <v>0</v>
      </c>
      <c r="U105" s="335">
        <v>5000</v>
      </c>
      <c r="V105" s="336">
        <v>0</v>
      </c>
      <c r="W105" s="337">
        <v>5000</v>
      </c>
      <c r="X105" s="335">
        <v>4876</v>
      </c>
      <c r="Y105" s="336">
        <v>0</v>
      </c>
      <c r="Z105" s="337">
        <v>4876</v>
      </c>
      <c r="AA105" s="335">
        <v>0</v>
      </c>
      <c r="AB105" s="336">
        <v>0</v>
      </c>
      <c r="AC105" s="337">
        <v>0</v>
      </c>
      <c r="AD105" s="335">
        <v>0</v>
      </c>
      <c r="AE105" s="336">
        <v>0</v>
      </c>
      <c r="AF105" s="337">
        <v>0</v>
      </c>
      <c r="AG105" s="335">
        <v>4876</v>
      </c>
      <c r="AH105" s="336">
        <v>0</v>
      </c>
      <c r="AI105" s="337">
        <v>4876</v>
      </c>
      <c r="AJ105" s="337">
        <v>4872</v>
      </c>
      <c r="AK105" s="337">
        <v>4731.5810000000001</v>
      </c>
    </row>
    <row r="106" spans="1:37" s="111" customFormat="1" ht="16.5" customHeight="1" x14ac:dyDescent="0.3">
      <c r="A106" s="331">
        <v>149</v>
      </c>
      <c r="B106" s="288" t="s">
        <v>5768</v>
      </c>
      <c r="C106" s="332" t="s">
        <v>5996</v>
      </c>
      <c r="D106" s="333" t="s">
        <v>74</v>
      </c>
      <c r="E106" s="334" t="s">
        <v>5997</v>
      </c>
      <c r="F106" s="332" t="s">
        <v>5771</v>
      </c>
      <c r="G106" s="332" t="s">
        <v>5772</v>
      </c>
      <c r="H106" s="288" t="s">
        <v>74</v>
      </c>
      <c r="I106" s="288" t="s">
        <v>5773</v>
      </c>
      <c r="J106" s="288" t="s">
        <v>5774</v>
      </c>
      <c r="K106" s="288" t="s">
        <v>5786</v>
      </c>
      <c r="L106" s="288" t="s">
        <v>5773</v>
      </c>
      <c r="M106" s="288" t="s">
        <v>5804</v>
      </c>
      <c r="N106" s="288" t="s">
        <v>5788</v>
      </c>
      <c r="O106" s="335">
        <v>0</v>
      </c>
      <c r="P106" s="336">
        <v>0</v>
      </c>
      <c r="Q106" s="337">
        <v>0</v>
      </c>
      <c r="R106" s="335">
        <v>500</v>
      </c>
      <c r="S106" s="336">
        <v>95500</v>
      </c>
      <c r="T106" s="337">
        <v>96000</v>
      </c>
      <c r="U106" s="335">
        <v>500</v>
      </c>
      <c r="V106" s="336">
        <v>95500</v>
      </c>
      <c r="W106" s="337">
        <v>96000</v>
      </c>
      <c r="X106" s="335">
        <v>500</v>
      </c>
      <c r="Y106" s="336">
        <v>94060</v>
      </c>
      <c r="Z106" s="337">
        <v>94560</v>
      </c>
      <c r="AA106" s="335">
        <v>0</v>
      </c>
      <c r="AB106" s="336">
        <v>0</v>
      </c>
      <c r="AC106" s="337">
        <v>0</v>
      </c>
      <c r="AD106" s="335">
        <v>478</v>
      </c>
      <c r="AE106" s="336">
        <v>95500</v>
      </c>
      <c r="AF106" s="337">
        <v>95978</v>
      </c>
      <c r="AG106" s="335">
        <v>478</v>
      </c>
      <c r="AH106" s="336">
        <v>94060</v>
      </c>
      <c r="AI106" s="337">
        <v>94538</v>
      </c>
      <c r="AJ106" s="337">
        <v>94532</v>
      </c>
      <c r="AK106" s="337">
        <v>93434.335999999996</v>
      </c>
    </row>
    <row r="107" spans="1:37" s="111" customFormat="1" ht="16.5" customHeight="1" x14ac:dyDescent="0.3">
      <c r="A107" s="331">
        <v>166</v>
      </c>
      <c r="B107" s="288" t="s">
        <v>5768</v>
      </c>
      <c r="C107" s="332" t="s">
        <v>5805</v>
      </c>
      <c r="D107" s="333" t="s">
        <v>74</v>
      </c>
      <c r="E107" s="334" t="s">
        <v>5806</v>
      </c>
      <c r="F107" s="332" t="s">
        <v>5771</v>
      </c>
      <c r="G107" s="332" t="s">
        <v>5772</v>
      </c>
      <c r="H107" s="288" t="s">
        <v>74</v>
      </c>
      <c r="I107" s="288" t="s">
        <v>5803</v>
      </c>
      <c r="J107" s="288" t="s">
        <v>5774</v>
      </c>
      <c r="K107" s="288" t="s">
        <v>5786</v>
      </c>
      <c r="L107" s="288" t="s">
        <v>5773</v>
      </c>
      <c r="M107" s="288" t="s">
        <v>5787</v>
      </c>
      <c r="N107" s="288" t="s">
        <v>5788</v>
      </c>
      <c r="O107" s="335">
        <v>0</v>
      </c>
      <c r="P107" s="336">
        <v>0</v>
      </c>
      <c r="Q107" s="337">
        <v>0</v>
      </c>
      <c r="R107" s="335">
        <v>31111</v>
      </c>
      <c r="S107" s="336">
        <v>0</v>
      </c>
      <c r="T107" s="337">
        <v>31111</v>
      </c>
      <c r="U107" s="335">
        <v>31111</v>
      </c>
      <c r="V107" s="336">
        <v>0</v>
      </c>
      <c r="W107" s="337">
        <v>31111</v>
      </c>
      <c r="X107" s="335">
        <v>30644</v>
      </c>
      <c r="Y107" s="336">
        <v>0</v>
      </c>
      <c r="Z107" s="337">
        <v>30644</v>
      </c>
      <c r="AA107" s="335">
        <v>0</v>
      </c>
      <c r="AB107" s="336">
        <v>0</v>
      </c>
      <c r="AC107" s="337">
        <v>0</v>
      </c>
      <c r="AD107" s="335">
        <v>29758</v>
      </c>
      <c r="AE107" s="336">
        <v>0</v>
      </c>
      <c r="AF107" s="337">
        <v>29758</v>
      </c>
      <c r="AG107" s="335">
        <v>29291</v>
      </c>
      <c r="AH107" s="336">
        <v>0</v>
      </c>
      <c r="AI107" s="337">
        <v>29291</v>
      </c>
      <c r="AJ107" s="337">
        <v>29063</v>
      </c>
      <c r="AK107" s="337">
        <v>28739.171999999999</v>
      </c>
    </row>
    <row r="108" spans="1:37" s="111" customFormat="1" ht="16.5" customHeight="1" x14ac:dyDescent="0.3">
      <c r="A108" s="331">
        <v>181</v>
      </c>
      <c r="B108" s="288" t="s">
        <v>5768</v>
      </c>
      <c r="C108" s="332" t="s">
        <v>5956</v>
      </c>
      <c r="D108" s="333" t="s">
        <v>5949</v>
      </c>
      <c r="E108" s="334" t="s">
        <v>5957</v>
      </c>
      <c r="F108" s="332" t="s">
        <v>5771</v>
      </c>
      <c r="G108" s="332" t="s">
        <v>5772</v>
      </c>
      <c r="H108" s="288" t="s">
        <v>74</v>
      </c>
      <c r="I108" s="288" t="s">
        <v>5803</v>
      </c>
      <c r="J108" s="288" t="s">
        <v>5774</v>
      </c>
      <c r="K108" s="288" t="s">
        <v>5779</v>
      </c>
      <c r="L108" s="288" t="s">
        <v>5773</v>
      </c>
      <c r="M108" s="288" t="s">
        <v>574</v>
      </c>
      <c r="N108" s="288" t="s">
        <v>5819</v>
      </c>
      <c r="O108" s="335">
        <v>0</v>
      </c>
      <c r="P108" s="336">
        <v>0</v>
      </c>
      <c r="Q108" s="337">
        <v>0</v>
      </c>
      <c r="R108" s="335">
        <v>7846</v>
      </c>
      <c r="S108" s="336">
        <v>0</v>
      </c>
      <c r="T108" s="337">
        <v>7846</v>
      </c>
      <c r="U108" s="335">
        <v>7846</v>
      </c>
      <c r="V108" s="336">
        <v>0</v>
      </c>
      <c r="W108" s="337">
        <v>7846</v>
      </c>
      <c r="X108" s="335">
        <v>7846</v>
      </c>
      <c r="Y108" s="336">
        <v>0</v>
      </c>
      <c r="Z108" s="337">
        <v>7846</v>
      </c>
      <c r="AA108" s="335">
        <v>0</v>
      </c>
      <c r="AB108" s="336">
        <v>0</v>
      </c>
      <c r="AC108" s="337">
        <v>0</v>
      </c>
      <c r="AD108" s="335">
        <v>7846</v>
      </c>
      <c r="AE108" s="336">
        <v>0</v>
      </c>
      <c r="AF108" s="337">
        <v>7846</v>
      </c>
      <c r="AG108" s="335">
        <v>7846</v>
      </c>
      <c r="AH108" s="336">
        <v>0</v>
      </c>
      <c r="AI108" s="337">
        <v>7846</v>
      </c>
      <c r="AJ108" s="337">
        <v>7758</v>
      </c>
      <c r="AK108" s="337">
        <v>7648.3329999999996</v>
      </c>
    </row>
    <row r="109" spans="1:37" s="111" customFormat="1" ht="16.5" customHeight="1" x14ac:dyDescent="0.3">
      <c r="A109" s="331">
        <v>147</v>
      </c>
      <c r="B109" s="288" t="s">
        <v>5768</v>
      </c>
      <c r="C109" s="332" t="s">
        <v>5994</v>
      </c>
      <c r="D109" s="333" t="s">
        <v>945</v>
      </c>
      <c r="E109" s="334" t="s">
        <v>926</v>
      </c>
      <c r="F109" s="332" t="s">
        <v>5771</v>
      </c>
      <c r="G109" s="332" t="s">
        <v>5772</v>
      </c>
      <c r="H109" s="288" t="s">
        <v>945</v>
      </c>
      <c r="I109" s="288" t="s">
        <v>5803</v>
      </c>
      <c r="J109" s="288" t="s">
        <v>5995</v>
      </c>
      <c r="K109" s="288" t="s">
        <v>5786</v>
      </c>
      <c r="L109" s="288" t="s">
        <v>5773</v>
      </c>
      <c r="M109" s="288" t="s">
        <v>5787</v>
      </c>
      <c r="N109" s="288" t="s">
        <v>5788</v>
      </c>
      <c r="O109" s="335">
        <v>10000</v>
      </c>
      <c r="P109" s="336">
        <v>0</v>
      </c>
      <c r="Q109" s="337">
        <v>10000</v>
      </c>
      <c r="R109" s="335">
        <v>0</v>
      </c>
      <c r="S109" s="336">
        <v>0</v>
      </c>
      <c r="T109" s="337">
        <v>0</v>
      </c>
      <c r="U109" s="335">
        <v>10000</v>
      </c>
      <c r="V109" s="336">
        <v>0</v>
      </c>
      <c r="W109" s="337">
        <v>10000</v>
      </c>
      <c r="X109" s="335">
        <v>9753</v>
      </c>
      <c r="Y109" s="336">
        <v>0</v>
      </c>
      <c r="Z109" s="337">
        <v>9753</v>
      </c>
      <c r="AA109" s="335">
        <v>0</v>
      </c>
      <c r="AB109" s="336">
        <v>0</v>
      </c>
      <c r="AC109" s="337">
        <v>0</v>
      </c>
      <c r="AD109" s="335">
        <v>0</v>
      </c>
      <c r="AE109" s="336">
        <v>0</v>
      </c>
      <c r="AF109" s="337">
        <v>0</v>
      </c>
      <c r="AG109" s="335">
        <v>9753</v>
      </c>
      <c r="AH109" s="336">
        <v>0</v>
      </c>
      <c r="AI109" s="337">
        <v>9753</v>
      </c>
      <c r="AJ109" s="337">
        <v>9753</v>
      </c>
      <c r="AK109" s="337">
        <v>9748.3029999999999</v>
      </c>
    </row>
    <row r="110" spans="1:37" s="111" customFormat="1" ht="16.5" customHeight="1" x14ac:dyDescent="0.3">
      <c r="A110" s="331">
        <v>80</v>
      </c>
      <c r="B110" s="288" t="s">
        <v>5768</v>
      </c>
      <c r="C110" s="332" t="s">
        <v>5855</v>
      </c>
      <c r="D110" s="333" t="s">
        <v>83</v>
      </c>
      <c r="E110" s="334" t="s">
        <v>5856</v>
      </c>
      <c r="F110" s="332" t="s">
        <v>5771</v>
      </c>
      <c r="G110" s="332" t="s">
        <v>5772</v>
      </c>
      <c r="H110" s="288" t="s">
        <v>83</v>
      </c>
      <c r="I110" s="288" t="s">
        <v>5773</v>
      </c>
      <c r="J110" s="288" t="s">
        <v>5774</v>
      </c>
      <c r="K110" s="288" t="s">
        <v>5775</v>
      </c>
      <c r="L110" s="288" t="s">
        <v>5773</v>
      </c>
      <c r="M110" s="288" t="s">
        <v>606</v>
      </c>
      <c r="N110" s="288" t="s">
        <v>5776</v>
      </c>
      <c r="O110" s="335">
        <v>0</v>
      </c>
      <c r="P110" s="336">
        <v>0</v>
      </c>
      <c r="Q110" s="337">
        <v>0</v>
      </c>
      <c r="R110" s="335">
        <v>13585</v>
      </c>
      <c r="S110" s="336">
        <v>0</v>
      </c>
      <c r="T110" s="337">
        <v>13585</v>
      </c>
      <c r="U110" s="335">
        <v>13585</v>
      </c>
      <c r="V110" s="336">
        <v>0</v>
      </c>
      <c r="W110" s="337">
        <v>13585</v>
      </c>
      <c r="X110" s="335">
        <v>13585</v>
      </c>
      <c r="Y110" s="336">
        <v>0</v>
      </c>
      <c r="Z110" s="337">
        <v>13585</v>
      </c>
      <c r="AA110" s="335">
        <v>0</v>
      </c>
      <c r="AB110" s="336">
        <v>0</v>
      </c>
      <c r="AC110" s="337">
        <v>0</v>
      </c>
      <c r="AD110" s="335">
        <v>13585</v>
      </c>
      <c r="AE110" s="336">
        <v>0</v>
      </c>
      <c r="AF110" s="337">
        <v>13585</v>
      </c>
      <c r="AG110" s="335">
        <v>13585</v>
      </c>
      <c r="AH110" s="336">
        <v>0</v>
      </c>
      <c r="AI110" s="337">
        <v>13585</v>
      </c>
      <c r="AJ110" s="337">
        <v>13485</v>
      </c>
      <c r="AK110" s="337">
        <v>13485</v>
      </c>
    </row>
    <row r="111" spans="1:37" s="111" customFormat="1" ht="16.5" customHeight="1" x14ac:dyDescent="0.3">
      <c r="A111" s="331">
        <v>85</v>
      </c>
      <c r="B111" s="288" t="s">
        <v>5768</v>
      </c>
      <c r="C111" s="332" t="s">
        <v>5998</v>
      </c>
      <c r="D111" s="333" t="s">
        <v>83</v>
      </c>
      <c r="E111" s="334" t="s">
        <v>5999</v>
      </c>
      <c r="F111" s="332" t="s">
        <v>5771</v>
      </c>
      <c r="G111" s="332" t="s">
        <v>5772</v>
      </c>
      <c r="H111" s="288" t="s">
        <v>83</v>
      </c>
      <c r="I111" s="288" t="s">
        <v>5773</v>
      </c>
      <c r="J111" s="288" t="s">
        <v>5774</v>
      </c>
      <c r="K111" s="288" t="s">
        <v>5775</v>
      </c>
      <c r="L111" s="288" t="s">
        <v>5773</v>
      </c>
      <c r="M111" s="288" t="s">
        <v>606</v>
      </c>
      <c r="N111" s="288" t="s">
        <v>5776</v>
      </c>
      <c r="O111" s="335">
        <v>0</v>
      </c>
      <c r="P111" s="336">
        <v>0</v>
      </c>
      <c r="Q111" s="337">
        <v>0</v>
      </c>
      <c r="R111" s="335">
        <v>36312</v>
      </c>
      <c r="S111" s="336">
        <v>0</v>
      </c>
      <c r="T111" s="337">
        <v>36312</v>
      </c>
      <c r="U111" s="335">
        <v>36312</v>
      </c>
      <c r="V111" s="336">
        <v>0</v>
      </c>
      <c r="W111" s="337">
        <v>36312</v>
      </c>
      <c r="X111" s="335">
        <v>36312</v>
      </c>
      <c r="Y111" s="336">
        <v>0</v>
      </c>
      <c r="Z111" s="337">
        <v>36312</v>
      </c>
      <c r="AA111" s="335">
        <v>0</v>
      </c>
      <c r="AB111" s="336">
        <v>0</v>
      </c>
      <c r="AC111" s="337">
        <v>0</v>
      </c>
      <c r="AD111" s="335">
        <v>36312</v>
      </c>
      <c r="AE111" s="336">
        <v>0</v>
      </c>
      <c r="AF111" s="337">
        <v>36312</v>
      </c>
      <c r="AG111" s="335">
        <v>36312</v>
      </c>
      <c r="AH111" s="336">
        <v>0</v>
      </c>
      <c r="AI111" s="337">
        <v>36312</v>
      </c>
      <c r="AJ111" s="337">
        <v>56046</v>
      </c>
      <c r="AK111" s="337">
        <v>56046</v>
      </c>
    </row>
    <row r="112" spans="1:37" s="111" customFormat="1" ht="16.5" customHeight="1" x14ac:dyDescent="0.3">
      <c r="A112" s="331">
        <v>140</v>
      </c>
      <c r="B112" s="288" t="s">
        <v>5768</v>
      </c>
      <c r="C112" s="332" t="s">
        <v>5979</v>
      </c>
      <c r="D112" s="333" t="s">
        <v>83</v>
      </c>
      <c r="E112" s="334" t="s">
        <v>5980</v>
      </c>
      <c r="F112" s="332" t="s">
        <v>5771</v>
      </c>
      <c r="G112" s="332" t="s">
        <v>5772</v>
      </c>
      <c r="H112" s="288" t="s">
        <v>83</v>
      </c>
      <c r="I112" s="288" t="s">
        <v>5803</v>
      </c>
      <c r="J112" s="288" t="s">
        <v>5774</v>
      </c>
      <c r="K112" s="288" t="s">
        <v>5775</v>
      </c>
      <c r="L112" s="288" t="s">
        <v>5773</v>
      </c>
      <c r="M112" s="288" t="s">
        <v>5902</v>
      </c>
      <c r="N112" s="288" t="s">
        <v>5776</v>
      </c>
      <c r="O112" s="335">
        <v>0</v>
      </c>
      <c r="P112" s="336">
        <v>0</v>
      </c>
      <c r="Q112" s="337">
        <v>0</v>
      </c>
      <c r="R112" s="335">
        <v>3972</v>
      </c>
      <c r="S112" s="336">
        <v>0</v>
      </c>
      <c r="T112" s="337">
        <v>3972</v>
      </c>
      <c r="U112" s="335">
        <v>3972</v>
      </c>
      <c r="V112" s="336">
        <v>0</v>
      </c>
      <c r="W112" s="337">
        <v>3972</v>
      </c>
      <c r="X112" s="335">
        <v>3925</v>
      </c>
      <c r="Y112" s="336">
        <v>0</v>
      </c>
      <c r="Z112" s="337">
        <v>3925</v>
      </c>
      <c r="AA112" s="335">
        <v>0</v>
      </c>
      <c r="AB112" s="336">
        <v>0</v>
      </c>
      <c r="AC112" s="337">
        <v>0</v>
      </c>
      <c r="AD112" s="335">
        <v>3972</v>
      </c>
      <c r="AE112" s="336">
        <v>0</v>
      </c>
      <c r="AF112" s="337">
        <v>3972</v>
      </c>
      <c r="AG112" s="335">
        <v>3925</v>
      </c>
      <c r="AH112" s="336">
        <v>0</v>
      </c>
      <c r="AI112" s="337">
        <v>3925</v>
      </c>
      <c r="AJ112" s="337">
        <v>3896</v>
      </c>
      <c r="AK112" s="337">
        <v>3896</v>
      </c>
    </row>
    <row r="113" spans="1:37" s="111" customFormat="1" ht="16.5" customHeight="1" x14ac:dyDescent="0.3">
      <c r="A113" s="331">
        <v>18</v>
      </c>
      <c r="B113" s="288" t="s">
        <v>5768</v>
      </c>
      <c r="C113" s="332" t="s">
        <v>6000</v>
      </c>
      <c r="D113" s="333" t="s">
        <v>84</v>
      </c>
      <c r="E113" s="334" t="s">
        <v>6001</v>
      </c>
      <c r="F113" s="332" t="s">
        <v>5771</v>
      </c>
      <c r="G113" s="332" t="s">
        <v>5772</v>
      </c>
      <c r="H113" s="288" t="s">
        <v>84</v>
      </c>
      <c r="I113" s="288" t="s">
        <v>5773</v>
      </c>
      <c r="J113" s="288" t="s">
        <v>5774</v>
      </c>
      <c r="K113" s="288" t="s">
        <v>5786</v>
      </c>
      <c r="L113" s="288" t="s">
        <v>5773</v>
      </c>
      <c r="M113" s="288" t="s">
        <v>597</v>
      </c>
      <c r="N113" s="288" t="s">
        <v>5819</v>
      </c>
      <c r="O113" s="335">
        <v>0</v>
      </c>
      <c r="P113" s="336">
        <v>0</v>
      </c>
      <c r="Q113" s="337">
        <v>0</v>
      </c>
      <c r="R113" s="335">
        <v>6157</v>
      </c>
      <c r="S113" s="336">
        <v>0</v>
      </c>
      <c r="T113" s="337">
        <v>6157</v>
      </c>
      <c r="U113" s="335">
        <v>6157</v>
      </c>
      <c r="V113" s="336">
        <v>0</v>
      </c>
      <c r="W113" s="337">
        <v>6157</v>
      </c>
      <c r="X113" s="335">
        <v>6146</v>
      </c>
      <c r="Y113" s="336">
        <v>0</v>
      </c>
      <c r="Z113" s="337">
        <v>6146</v>
      </c>
      <c r="AA113" s="335">
        <v>0</v>
      </c>
      <c r="AB113" s="336">
        <v>0</v>
      </c>
      <c r="AC113" s="337">
        <v>0</v>
      </c>
      <c r="AD113" s="335">
        <v>6157</v>
      </c>
      <c r="AE113" s="336">
        <v>0</v>
      </c>
      <c r="AF113" s="337">
        <v>6157</v>
      </c>
      <c r="AG113" s="335">
        <v>6146</v>
      </c>
      <c r="AH113" s="336">
        <v>0</v>
      </c>
      <c r="AI113" s="337">
        <v>6146</v>
      </c>
      <c r="AJ113" s="337">
        <v>6124</v>
      </c>
      <c r="AK113" s="337">
        <v>6124</v>
      </c>
    </row>
    <row r="114" spans="1:37" s="111" customFormat="1" ht="16.5" customHeight="1" x14ac:dyDescent="0.3">
      <c r="A114" s="331">
        <v>196</v>
      </c>
      <c r="B114" s="288" t="s">
        <v>5768</v>
      </c>
      <c r="C114" s="332" t="s">
        <v>6002</v>
      </c>
      <c r="D114" s="333" t="s">
        <v>84</v>
      </c>
      <c r="E114" s="334" t="s">
        <v>6003</v>
      </c>
      <c r="F114" s="332" t="s">
        <v>6004</v>
      </c>
      <c r="G114" s="332" t="s">
        <v>5772</v>
      </c>
      <c r="H114" s="288" t="s">
        <v>84</v>
      </c>
      <c r="I114" s="288" t="s">
        <v>5773</v>
      </c>
      <c r="J114" s="288" t="s">
        <v>5833</v>
      </c>
      <c r="K114" s="288" t="s">
        <v>5786</v>
      </c>
      <c r="L114" s="288" t="s">
        <v>5773</v>
      </c>
      <c r="M114" s="288" t="s">
        <v>597</v>
      </c>
      <c r="N114" s="288" t="s">
        <v>5819</v>
      </c>
      <c r="O114" s="335">
        <v>5000</v>
      </c>
      <c r="P114" s="336">
        <v>0</v>
      </c>
      <c r="Q114" s="337">
        <v>5000</v>
      </c>
      <c r="R114" s="335">
        <v>0</v>
      </c>
      <c r="S114" s="336">
        <v>0</v>
      </c>
      <c r="T114" s="337">
        <v>0</v>
      </c>
      <c r="U114" s="335">
        <v>5000</v>
      </c>
      <c r="V114" s="336">
        <v>0</v>
      </c>
      <c r="W114" s="337">
        <v>5000</v>
      </c>
      <c r="X114" s="335">
        <v>4900</v>
      </c>
      <c r="Y114" s="336">
        <v>0</v>
      </c>
      <c r="Z114" s="337">
        <v>4900</v>
      </c>
      <c r="AA114" s="335">
        <v>0</v>
      </c>
      <c r="AB114" s="336">
        <v>0</v>
      </c>
      <c r="AC114" s="337">
        <v>0</v>
      </c>
      <c r="AD114" s="335">
        <v>0</v>
      </c>
      <c r="AE114" s="336">
        <v>0</v>
      </c>
      <c r="AF114" s="337">
        <v>0</v>
      </c>
      <c r="AG114" s="335">
        <v>4900</v>
      </c>
      <c r="AH114" s="336">
        <v>0</v>
      </c>
      <c r="AI114" s="337">
        <v>4900</v>
      </c>
      <c r="AJ114" s="337">
        <v>4900</v>
      </c>
      <c r="AK114" s="337">
        <v>4900</v>
      </c>
    </row>
    <row r="115" spans="1:37" s="111" customFormat="1" ht="16.5" customHeight="1" x14ac:dyDescent="0.3">
      <c r="A115" s="331">
        <v>4</v>
      </c>
      <c r="B115" s="288" t="s">
        <v>5768</v>
      </c>
      <c r="C115" s="332" t="s">
        <v>6005</v>
      </c>
      <c r="D115" s="333" t="s">
        <v>86</v>
      </c>
      <c r="E115" s="334" t="s">
        <v>6006</v>
      </c>
      <c r="F115" s="332" t="s">
        <v>5771</v>
      </c>
      <c r="G115" s="332" t="s">
        <v>5772</v>
      </c>
      <c r="H115" s="288" t="s">
        <v>86</v>
      </c>
      <c r="I115" s="288" t="s">
        <v>5803</v>
      </c>
      <c r="J115" s="288" t="s">
        <v>5774</v>
      </c>
      <c r="K115" s="288" t="s">
        <v>5786</v>
      </c>
      <c r="L115" s="288" t="s">
        <v>5773</v>
      </c>
      <c r="M115" s="288" t="s">
        <v>603</v>
      </c>
      <c r="N115" s="288" t="s">
        <v>5788</v>
      </c>
      <c r="O115" s="335">
        <v>0</v>
      </c>
      <c r="P115" s="336">
        <v>0</v>
      </c>
      <c r="Q115" s="337">
        <v>0</v>
      </c>
      <c r="R115" s="335">
        <v>8226</v>
      </c>
      <c r="S115" s="336">
        <v>0</v>
      </c>
      <c r="T115" s="337">
        <v>8226</v>
      </c>
      <c r="U115" s="335">
        <v>8226</v>
      </c>
      <c r="V115" s="336">
        <v>0</v>
      </c>
      <c r="W115" s="337">
        <v>8226</v>
      </c>
      <c r="X115" s="335">
        <v>8226</v>
      </c>
      <c r="Y115" s="336">
        <v>0</v>
      </c>
      <c r="Z115" s="337">
        <v>8226</v>
      </c>
      <c r="AA115" s="335">
        <v>0</v>
      </c>
      <c r="AB115" s="336">
        <v>0</v>
      </c>
      <c r="AC115" s="337">
        <v>0</v>
      </c>
      <c r="AD115" s="335">
        <v>8226</v>
      </c>
      <c r="AE115" s="336">
        <v>0</v>
      </c>
      <c r="AF115" s="337">
        <v>8226</v>
      </c>
      <c r="AG115" s="335">
        <v>8226</v>
      </c>
      <c r="AH115" s="336">
        <v>0</v>
      </c>
      <c r="AI115" s="337">
        <v>8226</v>
      </c>
      <c r="AJ115" s="337">
        <v>8220</v>
      </c>
      <c r="AK115" s="337">
        <v>8220</v>
      </c>
    </row>
    <row r="116" spans="1:37" s="111" customFormat="1" ht="16.5" customHeight="1" x14ac:dyDescent="0.3">
      <c r="A116" s="331">
        <v>17</v>
      </c>
      <c r="B116" s="288" t="s">
        <v>5768</v>
      </c>
      <c r="C116" s="332" t="s">
        <v>6007</v>
      </c>
      <c r="D116" s="333" t="s">
        <v>86</v>
      </c>
      <c r="E116" s="334" t="s">
        <v>6008</v>
      </c>
      <c r="F116" s="332" t="s">
        <v>5771</v>
      </c>
      <c r="G116" s="332" t="s">
        <v>5772</v>
      </c>
      <c r="H116" s="288" t="s">
        <v>86</v>
      </c>
      <c r="I116" s="288" t="s">
        <v>5773</v>
      </c>
      <c r="J116" s="288" t="s">
        <v>5774</v>
      </c>
      <c r="K116" s="288" t="s">
        <v>5775</v>
      </c>
      <c r="L116" s="288" t="s">
        <v>5773</v>
      </c>
      <c r="M116" s="288" t="s">
        <v>587</v>
      </c>
      <c r="N116" s="288" t="s">
        <v>5776</v>
      </c>
      <c r="O116" s="335">
        <v>0</v>
      </c>
      <c r="P116" s="336">
        <v>0</v>
      </c>
      <c r="Q116" s="337">
        <v>0</v>
      </c>
      <c r="R116" s="335">
        <v>34665</v>
      </c>
      <c r="S116" s="336">
        <v>0</v>
      </c>
      <c r="T116" s="337">
        <v>34665</v>
      </c>
      <c r="U116" s="335">
        <v>34665</v>
      </c>
      <c r="V116" s="336">
        <v>0</v>
      </c>
      <c r="W116" s="337">
        <v>34665</v>
      </c>
      <c r="X116" s="335">
        <v>34145</v>
      </c>
      <c r="Y116" s="336">
        <v>0</v>
      </c>
      <c r="Z116" s="337">
        <v>34145</v>
      </c>
      <c r="AA116" s="335">
        <v>0</v>
      </c>
      <c r="AB116" s="336">
        <v>0</v>
      </c>
      <c r="AC116" s="337">
        <v>0</v>
      </c>
      <c r="AD116" s="335">
        <v>34665</v>
      </c>
      <c r="AE116" s="336">
        <v>0</v>
      </c>
      <c r="AF116" s="337">
        <v>34665</v>
      </c>
      <c r="AG116" s="335">
        <v>34145</v>
      </c>
      <c r="AH116" s="336">
        <v>0</v>
      </c>
      <c r="AI116" s="337">
        <v>34145</v>
      </c>
      <c r="AJ116" s="337">
        <v>33925</v>
      </c>
      <c r="AK116" s="337">
        <v>33925</v>
      </c>
    </row>
    <row r="117" spans="1:37" s="111" customFormat="1" ht="16.5" customHeight="1" x14ac:dyDescent="0.3">
      <c r="A117" s="331">
        <v>59</v>
      </c>
      <c r="B117" s="288" t="s">
        <v>5768</v>
      </c>
      <c r="C117" s="332" t="s">
        <v>5922</v>
      </c>
      <c r="D117" s="333" t="s">
        <v>77</v>
      </c>
      <c r="E117" s="334" t="s">
        <v>5923</v>
      </c>
      <c r="F117" s="332" t="s">
        <v>5771</v>
      </c>
      <c r="G117" s="332" t="s">
        <v>5772</v>
      </c>
      <c r="H117" s="288" t="s">
        <v>77</v>
      </c>
      <c r="I117" s="288" t="s">
        <v>5773</v>
      </c>
      <c r="J117" s="288" t="s">
        <v>5774</v>
      </c>
      <c r="K117" s="288" t="s">
        <v>5775</v>
      </c>
      <c r="L117" s="288" t="s">
        <v>5773</v>
      </c>
      <c r="M117" s="288" t="s">
        <v>590</v>
      </c>
      <c r="N117" s="288" t="s">
        <v>5776</v>
      </c>
      <c r="O117" s="335">
        <v>0</v>
      </c>
      <c r="P117" s="336">
        <v>0</v>
      </c>
      <c r="Q117" s="337">
        <v>0</v>
      </c>
      <c r="R117" s="335">
        <v>70246</v>
      </c>
      <c r="S117" s="336">
        <v>3000</v>
      </c>
      <c r="T117" s="337">
        <v>73246</v>
      </c>
      <c r="U117" s="335">
        <v>70246</v>
      </c>
      <c r="V117" s="336">
        <v>3000</v>
      </c>
      <c r="W117" s="337">
        <v>73246</v>
      </c>
      <c r="X117" s="335">
        <v>69154</v>
      </c>
      <c r="Y117" s="336">
        <v>3000</v>
      </c>
      <c r="Z117" s="337">
        <v>72154</v>
      </c>
      <c r="AA117" s="335">
        <v>0</v>
      </c>
      <c r="AB117" s="336">
        <v>0</v>
      </c>
      <c r="AC117" s="337">
        <v>0</v>
      </c>
      <c r="AD117" s="335">
        <v>67488</v>
      </c>
      <c r="AE117" s="336">
        <v>3000</v>
      </c>
      <c r="AF117" s="337">
        <v>70488</v>
      </c>
      <c r="AG117" s="335">
        <v>66396</v>
      </c>
      <c r="AH117" s="336">
        <v>3000</v>
      </c>
      <c r="AI117" s="337">
        <v>69396</v>
      </c>
      <c r="AJ117" s="337">
        <v>68911</v>
      </c>
      <c r="AK117" s="337">
        <v>68840</v>
      </c>
    </row>
    <row r="118" spans="1:37" s="111" customFormat="1" ht="16.5" customHeight="1" x14ac:dyDescent="0.3">
      <c r="A118" s="331">
        <v>62</v>
      </c>
      <c r="B118" s="288" t="s">
        <v>5768</v>
      </c>
      <c r="C118" s="332" t="s">
        <v>6009</v>
      </c>
      <c r="D118" s="333" t="s">
        <v>77</v>
      </c>
      <c r="E118" s="334" t="s">
        <v>5331</v>
      </c>
      <c r="F118" s="332" t="s">
        <v>5771</v>
      </c>
      <c r="G118" s="332" t="s">
        <v>5772</v>
      </c>
      <c r="H118" s="288" t="s">
        <v>77</v>
      </c>
      <c r="I118" s="288" t="s">
        <v>5773</v>
      </c>
      <c r="J118" s="288" t="s">
        <v>5774</v>
      </c>
      <c r="K118" s="288" t="s">
        <v>5775</v>
      </c>
      <c r="L118" s="288" t="s">
        <v>5773</v>
      </c>
      <c r="M118" s="288" t="s">
        <v>590</v>
      </c>
      <c r="N118" s="288" t="s">
        <v>5776</v>
      </c>
      <c r="O118" s="335">
        <v>0</v>
      </c>
      <c r="P118" s="336">
        <v>0</v>
      </c>
      <c r="Q118" s="337">
        <v>0</v>
      </c>
      <c r="R118" s="335">
        <v>14072</v>
      </c>
      <c r="S118" s="336">
        <v>0</v>
      </c>
      <c r="T118" s="337">
        <v>14072</v>
      </c>
      <c r="U118" s="335">
        <v>14072</v>
      </c>
      <c r="V118" s="336">
        <v>0</v>
      </c>
      <c r="W118" s="337">
        <v>14072</v>
      </c>
      <c r="X118" s="335">
        <v>14072</v>
      </c>
      <c r="Y118" s="336">
        <v>0</v>
      </c>
      <c r="Z118" s="337">
        <v>14072</v>
      </c>
      <c r="AA118" s="335">
        <v>0</v>
      </c>
      <c r="AB118" s="336">
        <v>0</v>
      </c>
      <c r="AC118" s="337">
        <v>0</v>
      </c>
      <c r="AD118" s="335">
        <v>13551</v>
      </c>
      <c r="AE118" s="336">
        <v>0</v>
      </c>
      <c r="AF118" s="337">
        <v>13551</v>
      </c>
      <c r="AG118" s="335">
        <v>13551</v>
      </c>
      <c r="AH118" s="336">
        <v>0</v>
      </c>
      <c r="AI118" s="337">
        <v>13551</v>
      </c>
      <c r="AJ118" s="337">
        <v>13551</v>
      </c>
      <c r="AK118" s="337">
        <v>13551</v>
      </c>
    </row>
    <row r="119" spans="1:37" s="111" customFormat="1" ht="16.5" customHeight="1" x14ac:dyDescent="0.3">
      <c r="A119" s="331">
        <v>69</v>
      </c>
      <c r="B119" s="288" t="s">
        <v>5768</v>
      </c>
      <c r="C119" s="332" t="s">
        <v>5926</v>
      </c>
      <c r="D119" s="333" t="s">
        <v>77</v>
      </c>
      <c r="E119" s="334" t="s">
        <v>5927</v>
      </c>
      <c r="F119" s="332" t="s">
        <v>5771</v>
      </c>
      <c r="G119" s="332" t="s">
        <v>5772</v>
      </c>
      <c r="H119" s="288" t="s">
        <v>77</v>
      </c>
      <c r="I119" s="288" t="s">
        <v>5803</v>
      </c>
      <c r="J119" s="288" t="s">
        <v>5774</v>
      </c>
      <c r="K119" s="288" t="s">
        <v>5814</v>
      </c>
      <c r="L119" s="288" t="s">
        <v>5773</v>
      </c>
      <c r="M119" s="288" t="s">
        <v>590</v>
      </c>
      <c r="N119" s="288" t="s">
        <v>5776</v>
      </c>
      <c r="O119" s="335">
        <v>0</v>
      </c>
      <c r="P119" s="336">
        <v>0</v>
      </c>
      <c r="Q119" s="337">
        <v>0</v>
      </c>
      <c r="R119" s="335">
        <v>44346</v>
      </c>
      <c r="S119" s="336">
        <v>1500</v>
      </c>
      <c r="T119" s="337">
        <v>45846</v>
      </c>
      <c r="U119" s="335">
        <v>44346</v>
      </c>
      <c r="V119" s="336">
        <v>1500</v>
      </c>
      <c r="W119" s="337">
        <v>45846</v>
      </c>
      <c r="X119" s="335">
        <v>43491</v>
      </c>
      <c r="Y119" s="336">
        <v>1500</v>
      </c>
      <c r="Z119" s="337">
        <v>44991</v>
      </c>
      <c r="AA119" s="335">
        <v>0</v>
      </c>
      <c r="AB119" s="336">
        <v>0</v>
      </c>
      <c r="AC119" s="337">
        <v>0</v>
      </c>
      <c r="AD119" s="335">
        <v>42650</v>
      </c>
      <c r="AE119" s="336">
        <v>1500</v>
      </c>
      <c r="AF119" s="337">
        <v>44150</v>
      </c>
      <c r="AG119" s="335">
        <v>41795</v>
      </c>
      <c r="AH119" s="336">
        <v>1500</v>
      </c>
      <c r="AI119" s="337">
        <v>43295</v>
      </c>
      <c r="AJ119" s="337">
        <v>43000</v>
      </c>
      <c r="AK119" s="337">
        <v>42940</v>
      </c>
    </row>
    <row r="120" spans="1:37" s="111" customFormat="1" ht="16.5" customHeight="1" x14ac:dyDescent="0.3">
      <c r="A120" s="331">
        <v>143</v>
      </c>
      <c r="B120" s="288" t="s">
        <v>5768</v>
      </c>
      <c r="C120" s="332" t="s">
        <v>5930</v>
      </c>
      <c r="D120" s="333" t="s">
        <v>77</v>
      </c>
      <c r="E120" s="334" t="s">
        <v>5931</v>
      </c>
      <c r="F120" s="332" t="s">
        <v>5771</v>
      </c>
      <c r="G120" s="332" t="s">
        <v>5772</v>
      </c>
      <c r="H120" s="288" t="s">
        <v>77</v>
      </c>
      <c r="I120" s="288" t="s">
        <v>5803</v>
      </c>
      <c r="J120" s="288" t="s">
        <v>5774</v>
      </c>
      <c r="K120" s="288" t="s">
        <v>5775</v>
      </c>
      <c r="L120" s="288" t="s">
        <v>5773</v>
      </c>
      <c r="M120" s="288" t="s">
        <v>590</v>
      </c>
      <c r="N120" s="288" t="s">
        <v>5776</v>
      </c>
      <c r="O120" s="335">
        <v>0</v>
      </c>
      <c r="P120" s="336">
        <v>0</v>
      </c>
      <c r="Q120" s="337">
        <v>0</v>
      </c>
      <c r="R120" s="335">
        <v>24960</v>
      </c>
      <c r="S120" s="336">
        <v>3000</v>
      </c>
      <c r="T120" s="337">
        <v>27960</v>
      </c>
      <c r="U120" s="335">
        <v>24960</v>
      </c>
      <c r="V120" s="336">
        <v>3000</v>
      </c>
      <c r="W120" s="337">
        <v>27960</v>
      </c>
      <c r="X120" s="335">
        <v>24960</v>
      </c>
      <c r="Y120" s="336">
        <v>3000</v>
      </c>
      <c r="Z120" s="337">
        <v>27960</v>
      </c>
      <c r="AA120" s="335">
        <v>0</v>
      </c>
      <c r="AB120" s="336">
        <v>0</v>
      </c>
      <c r="AC120" s="337">
        <v>0</v>
      </c>
      <c r="AD120" s="335">
        <v>23925</v>
      </c>
      <c r="AE120" s="336">
        <v>3000</v>
      </c>
      <c r="AF120" s="337">
        <v>26925</v>
      </c>
      <c r="AG120" s="335">
        <v>23925</v>
      </c>
      <c r="AH120" s="336">
        <v>3000</v>
      </c>
      <c r="AI120" s="337">
        <v>26925</v>
      </c>
      <c r="AJ120" s="337">
        <v>26759</v>
      </c>
      <c r="AK120" s="337">
        <v>26630.121999999999</v>
      </c>
    </row>
    <row r="121" spans="1:37" s="111" customFormat="1" ht="16.5" customHeight="1" x14ac:dyDescent="0.3">
      <c r="A121" s="331">
        <v>1</v>
      </c>
      <c r="B121" s="288" t="s">
        <v>5768</v>
      </c>
      <c r="C121" s="332" t="s">
        <v>6005</v>
      </c>
      <c r="D121" s="333" t="s">
        <v>76</v>
      </c>
      <c r="E121" s="334" t="s">
        <v>6006</v>
      </c>
      <c r="F121" s="332" t="s">
        <v>5771</v>
      </c>
      <c r="G121" s="332" t="s">
        <v>5772</v>
      </c>
      <c r="H121" s="288" t="s">
        <v>76</v>
      </c>
      <c r="I121" s="288" t="s">
        <v>5803</v>
      </c>
      <c r="J121" s="288" t="s">
        <v>5774</v>
      </c>
      <c r="K121" s="288" t="s">
        <v>5786</v>
      </c>
      <c r="L121" s="288" t="s">
        <v>5773</v>
      </c>
      <c r="M121" s="288" t="s">
        <v>603</v>
      </c>
      <c r="N121" s="288" t="s">
        <v>5788</v>
      </c>
      <c r="O121" s="335">
        <v>0</v>
      </c>
      <c r="P121" s="336">
        <v>0</v>
      </c>
      <c r="Q121" s="337">
        <v>0</v>
      </c>
      <c r="R121" s="335">
        <v>30788</v>
      </c>
      <c r="S121" s="336">
        <v>0</v>
      </c>
      <c r="T121" s="337">
        <v>30788</v>
      </c>
      <c r="U121" s="335">
        <v>30788</v>
      </c>
      <c r="V121" s="336">
        <v>0</v>
      </c>
      <c r="W121" s="337">
        <v>30788</v>
      </c>
      <c r="X121" s="335">
        <v>30788</v>
      </c>
      <c r="Y121" s="336">
        <v>0</v>
      </c>
      <c r="Z121" s="337">
        <v>30788</v>
      </c>
      <c r="AA121" s="335">
        <v>0</v>
      </c>
      <c r="AB121" s="336">
        <v>0</v>
      </c>
      <c r="AC121" s="337">
        <v>0</v>
      </c>
      <c r="AD121" s="335">
        <v>29649</v>
      </c>
      <c r="AE121" s="336">
        <v>0</v>
      </c>
      <c r="AF121" s="337">
        <v>29649</v>
      </c>
      <c r="AG121" s="335">
        <v>29649</v>
      </c>
      <c r="AH121" s="336">
        <v>0</v>
      </c>
      <c r="AI121" s="337">
        <v>29649</v>
      </c>
      <c r="AJ121" s="337">
        <v>29197</v>
      </c>
      <c r="AK121" s="337">
        <v>29197</v>
      </c>
    </row>
    <row r="122" spans="1:37" s="111" customFormat="1" ht="16.5" customHeight="1" x14ac:dyDescent="0.3">
      <c r="A122" s="331">
        <v>38</v>
      </c>
      <c r="B122" s="288" t="s">
        <v>5768</v>
      </c>
      <c r="C122" s="332" t="s">
        <v>6010</v>
      </c>
      <c r="D122" s="333" t="s">
        <v>76</v>
      </c>
      <c r="E122" s="334" t="s">
        <v>75</v>
      </c>
      <c r="F122" s="332" t="s">
        <v>5771</v>
      </c>
      <c r="G122" s="332" t="s">
        <v>5772</v>
      </c>
      <c r="H122" s="288" t="s">
        <v>76</v>
      </c>
      <c r="I122" s="288" t="s">
        <v>5773</v>
      </c>
      <c r="J122" s="288" t="s">
        <v>5774</v>
      </c>
      <c r="K122" s="288" t="s">
        <v>5775</v>
      </c>
      <c r="L122" s="288" t="s">
        <v>5773</v>
      </c>
      <c r="M122" s="288" t="s">
        <v>606</v>
      </c>
      <c r="N122" s="288" t="s">
        <v>5776</v>
      </c>
      <c r="O122" s="335">
        <v>0</v>
      </c>
      <c r="P122" s="336">
        <v>0</v>
      </c>
      <c r="Q122" s="337">
        <v>0</v>
      </c>
      <c r="R122" s="335">
        <v>75091</v>
      </c>
      <c r="S122" s="336">
        <v>0</v>
      </c>
      <c r="T122" s="337">
        <v>75091</v>
      </c>
      <c r="U122" s="335">
        <v>75091</v>
      </c>
      <c r="V122" s="336">
        <v>0</v>
      </c>
      <c r="W122" s="337">
        <v>75091</v>
      </c>
      <c r="X122" s="335">
        <v>75091</v>
      </c>
      <c r="Y122" s="336">
        <v>0</v>
      </c>
      <c r="Z122" s="337">
        <v>75091</v>
      </c>
      <c r="AA122" s="335">
        <v>0</v>
      </c>
      <c r="AB122" s="336">
        <v>0</v>
      </c>
      <c r="AC122" s="337">
        <v>0</v>
      </c>
      <c r="AD122" s="335">
        <v>72313</v>
      </c>
      <c r="AE122" s="336">
        <v>0</v>
      </c>
      <c r="AF122" s="337">
        <v>72313</v>
      </c>
      <c r="AG122" s="335">
        <v>72313</v>
      </c>
      <c r="AH122" s="336">
        <v>0</v>
      </c>
      <c r="AI122" s="337">
        <v>72313</v>
      </c>
      <c r="AJ122" s="337">
        <v>71807</v>
      </c>
      <c r="AK122" s="337">
        <v>71807</v>
      </c>
    </row>
    <row r="123" spans="1:37" s="111" customFormat="1" ht="16.5" customHeight="1" x14ac:dyDescent="0.3">
      <c r="A123" s="331">
        <v>42</v>
      </c>
      <c r="B123" s="288" t="s">
        <v>5768</v>
      </c>
      <c r="C123" s="332" t="s">
        <v>5845</v>
      </c>
      <c r="D123" s="333" t="s">
        <v>76</v>
      </c>
      <c r="E123" s="334" t="s">
        <v>5846</v>
      </c>
      <c r="F123" s="332" t="s">
        <v>5771</v>
      </c>
      <c r="G123" s="332" t="s">
        <v>5772</v>
      </c>
      <c r="H123" s="288" t="s">
        <v>76</v>
      </c>
      <c r="I123" s="288" t="s">
        <v>5803</v>
      </c>
      <c r="J123" s="288" t="s">
        <v>5774</v>
      </c>
      <c r="K123" s="288" t="s">
        <v>5796</v>
      </c>
      <c r="L123" s="288" t="s">
        <v>5773</v>
      </c>
      <c r="M123" s="288" t="s">
        <v>5847</v>
      </c>
      <c r="N123" s="288" t="s">
        <v>5798</v>
      </c>
      <c r="O123" s="335">
        <v>0</v>
      </c>
      <c r="P123" s="336">
        <v>0</v>
      </c>
      <c r="Q123" s="337">
        <v>0</v>
      </c>
      <c r="R123" s="335">
        <v>14376</v>
      </c>
      <c r="S123" s="336">
        <v>0</v>
      </c>
      <c r="T123" s="337">
        <v>14376</v>
      </c>
      <c r="U123" s="335">
        <v>14376</v>
      </c>
      <c r="V123" s="336">
        <v>0</v>
      </c>
      <c r="W123" s="337">
        <v>14376</v>
      </c>
      <c r="X123" s="335">
        <v>14376</v>
      </c>
      <c r="Y123" s="336">
        <v>0</v>
      </c>
      <c r="Z123" s="337">
        <v>14376</v>
      </c>
      <c r="AA123" s="335">
        <v>0</v>
      </c>
      <c r="AB123" s="336">
        <v>0</v>
      </c>
      <c r="AC123" s="337">
        <v>0</v>
      </c>
      <c r="AD123" s="335">
        <v>13844</v>
      </c>
      <c r="AE123" s="336">
        <v>0</v>
      </c>
      <c r="AF123" s="337">
        <v>13844</v>
      </c>
      <c r="AG123" s="335">
        <v>13844</v>
      </c>
      <c r="AH123" s="336">
        <v>0</v>
      </c>
      <c r="AI123" s="337">
        <v>13844</v>
      </c>
      <c r="AJ123" s="337">
        <v>13718</v>
      </c>
      <c r="AK123" s="337">
        <v>13718</v>
      </c>
    </row>
    <row r="124" spans="1:37" s="111" customFormat="1" ht="16.5" customHeight="1" x14ac:dyDescent="0.3">
      <c r="A124" s="331">
        <v>46</v>
      </c>
      <c r="B124" s="288" t="s">
        <v>5768</v>
      </c>
      <c r="C124" s="332" t="s">
        <v>6011</v>
      </c>
      <c r="D124" s="333" t="s">
        <v>76</v>
      </c>
      <c r="E124" s="334" t="s">
        <v>6012</v>
      </c>
      <c r="F124" s="332" t="s">
        <v>5771</v>
      </c>
      <c r="G124" s="332" t="s">
        <v>5772</v>
      </c>
      <c r="H124" s="288" t="s">
        <v>76</v>
      </c>
      <c r="I124" s="288" t="s">
        <v>5773</v>
      </c>
      <c r="J124" s="288" t="s">
        <v>5774</v>
      </c>
      <c r="K124" s="288" t="s">
        <v>5775</v>
      </c>
      <c r="L124" s="288" t="s">
        <v>5773</v>
      </c>
      <c r="M124" s="288" t="s">
        <v>812</v>
      </c>
      <c r="N124" s="288" t="s">
        <v>5776</v>
      </c>
      <c r="O124" s="335">
        <v>0</v>
      </c>
      <c r="P124" s="336">
        <v>0</v>
      </c>
      <c r="Q124" s="337">
        <v>0</v>
      </c>
      <c r="R124" s="335">
        <v>51529</v>
      </c>
      <c r="S124" s="336">
        <v>36000</v>
      </c>
      <c r="T124" s="337">
        <v>87529</v>
      </c>
      <c r="U124" s="335">
        <v>51529</v>
      </c>
      <c r="V124" s="336">
        <v>36000</v>
      </c>
      <c r="W124" s="337">
        <v>87529</v>
      </c>
      <c r="X124" s="335">
        <v>50216</v>
      </c>
      <c r="Y124" s="336">
        <v>36000</v>
      </c>
      <c r="Z124" s="337">
        <v>86216</v>
      </c>
      <c r="AA124" s="335">
        <v>0</v>
      </c>
      <c r="AB124" s="336">
        <v>0</v>
      </c>
      <c r="AC124" s="337">
        <v>0</v>
      </c>
      <c r="AD124" s="335">
        <v>48037</v>
      </c>
      <c r="AE124" s="336">
        <v>36000</v>
      </c>
      <c r="AF124" s="337">
        <v>84037</v>
      </c>
      <c r="AG124" s="335">
        <v>46724</v>
      </c>
      <c r="AH124" s="336">
        <v>36000</v>
      </c>
      <c r="AI124" s="337">
        <v>82724</v>
      </c>
      <c r="AJ124" s="337">
        <v>91431</v>
      </c>
      <c r="AK124" s="337">
        <v>90564</v>
      </c>
    </row>
    <row r="125" spans="1:37" s="111" customFormat="1" ht="16.5" customHeight="1" x14ac:dyDescent="0.3">
      <c r="A125" s="331">
        <v>58</v>
      </c>
      <c r="B125" s="288" t="s">
        <v>5768</v>
      </c>
      <c r="C125" s="332" t="s">
        <v>5922</v>
      </c>
      <c r="D125" s="333" t="s">
        <v>76</v>
      </c>
      <c r="E125" s="334" t="s">
        <v>5923</v>
      </c>
      <c r="F125" s="332" t="s">
        <v>5771</v>
      </c>
      <c r="G125" s="332" t="s">
        <v>5772</v>
      </c>
      <c r="H125" s="288" t="s">
        <v>76</v>
      </c>
      <c r="I125" s="288" t="s">
        <v>5803</v>
      </c>
      <c r="J125" s="288" t="s">
        <v>5774</v>
      </c>
      <c r="K125" s="288" t="s">
        <v>5775</v>
      </c>
      <c r="L125" s="288" t="s">
        <v>5773</v>
      </c>
      <c r="M125" s="288" t="s">
        <v>590</v>
      </c>
      <c r="N125" s="288" t="s">
        <v>5776</v>
      </c>
      <c r="O125" s="335">
        <v>0</v>
      </c>
      <c r="P125" s="336">
        <v>0</v>
      </c>
      <c r="Q125" s="337">
        <v>0</v>
      </c>
      <c r="R125" s="335">
        <v>16834</v>
      </c>
      <c r="S125" s="336">
        <v>0</v>
      </c>
      <c r="T125" s="337">
        <v>16834</v>
      </c>
      <c r="U125" s="335">
        <v>16834</v>
      </c>
      <c r="V125" s="336">
        <v>0</v>
      </c>
      <c r="W125" s="337">
        <v>16834</v>
      </c>
      <c r="X125" s="335">
        <v>16572</v>
      </c>
      <c r="Y125" s="336">
        <v>0</v>
      </c>
      <c r="Z125" s="337">
        <v>16572</v>
      </c>
      <c r="AA125" s="335">
        <v>0</v>
      </c>
      <c r="AB125" s="336">
        <v>0</v>
      </c>
      <c r="AC125" s="337">
        <v>0</v>
      </c>
      <c r="AD125" s="335">
        <v>16211</v>
      </c>
      <c r="AE125" s="336">
        <v>0</v>
      </c>
      <c r="AF125" s="337">
        <v>16211</v>
      </c>
      <c r="AG125" s="335">
        <v>15949</v>
      </c>
      <c r="AH125" s="336">
        <v>0</v>
      </c>
      <c r="AI125" s="337">
        <v>15949</v>
      </c>
      <c r="AJ125" s="337">
        <v>15831</v>
      </c>
      <c r="AK125" s="337">
        <v>15831</v>
      </c>
    </row>
    <row r="126" spans="1:37" s="111" customFormat="1" ht="16.5" customHeight="1" x14ac:dyDescent="0.3">
      <c r="A126" s="331">
        <v>61</v>
      </c>
      <c r="B126" s="288" t="s">
        <v>5768</v>
      </c>
      <c r="C126" s="332" t="s">
        <v>6013</v>
      </c>
      <c r="D126" s="333" t="s">
        <v>76</v>
      </c>
      <c r="E126" s="334" t="s">
        <v>6014</v>
      </c>
      <c r="F126" s="332" t="s">
        <v>5771</v>
      </c>
      <c r="G126" s="332" t="s">
        <v>5772</v>
      </c>
      <c r="H126" s="288" t="s">
        <v>76</v>
      </c>
      <c r="I126" s="288" t="s">
        <v>5773</v>
      </c>
      <c r="J126" s="288" t="s">
        <v>5774</v>
      </c>
      <c r="K126" s="288" t="s">
        <v>5786</v>
      </c>
      <c r="L126" s="288" t="s">
        <v>5773</v>
      </c>
      <c r="M126" s="288" t="s">
        <v>5793</v>
      </c>
      <c r="N126" s="288" t="s">
        <v>5788</v>
      </c>
      <c r="O126" s="335">
        <v>0</v>
      </c>
      <c r="P126" s="336">
        <v>0</v>
      </c>
      <c r="Q126" s="337">
        <v>0</v>
      </c>
      <c r="R126" s="335">
        <v>121500</v>
      </c>
      <c r="S126" s="336">
        <v>0</v>
      </c>
      <c r="T126" s="337">
        <v>121500</v>
      </c>
      <c r="U126" s="335">
        <v>121500</v>
      </c>
      <c r="V126" s="336">
        <v>0</v>
      </c>
      <c r="W126" s="337">
        <v>121500</v>
      </c>
      <c r="X126" s="335">
        <v>119070</v>
      </c>
      <c r="Y126" s="336">
        <v>0</v>
      </c>
      <c r="Z126" s="337">
        <v>119070</v>
      </c>
      <c r="AA126" s="335">
        <v>0</v>
      </c>
      <c r="AB126" s="336">
        <v>0</v>
      </c>
      <c r="AC126" s="337">
        <v>0</v>
      </c>
      <c r="AD126" s="335">
        <v>117005</v>
      </c>
      <c r="AE126" s="336">
        <v>0</v>
      </c>
      <c r="AF126" s="337">
        <v>117005</v>
      </c>
      <c r="AG126" s="335">
        <v>114575</v>
      </c>
      <c r="AH126" s="336">
        <v>0</v>
      </c>
      <c r="AI126" s="337">
        <v>114575</v>
      </c>
      <c r="AJ126" s="337">
        <v>113144</v>
      </c>
      <c r="AK126" s="337">
        <v>113144</v>
      </c>
    </row>
    <row r="127" spans="1:37" s="111" customFormat="1" ht="16.5" customHeight="1" x14ac:dyDescent="0.3">
      <c r="A127" s="331">
        <v>63</v>
      </c>
      <c r="B127" s="288" t="s">
        <v>5768</v>
      </c>
      <c r="C127" s="332" t="s">
        <v>6015</v>
      </c>
      <c r="D127" s="333" t="s">
        <v>76</v>
      </c>
      <c r="E127" s="334" t="s">
        <v>6016</v>
      </c>
      <c r="F127" s="332" t="s">
        <v>5771</v>
      </c>
      <c r="G127" s="332" t="s">
        <v>5772</v>
      </c>
      <c r="H127" s="288" t="s">
        <v>76</v>
      </c>
      <c r="I127" s="288" t="s">
        <v>5773</v>
      </c>
      <c r="J127" s="288" t="s">
        <v>5774</v>
      </c>
      <c r="K127" s="288" t="s">
        <v>5775</v>
      </c>
      <c r="L127" s="288" t="s">
        <v>5773</v>
      </c>
      <c r="M127" s="288" t="s">
        <v>5902</v>
      </c>
      <c r="N127" s="288" t="s">
        <v>5776</v>
      </c>
      <c r="O127" s="335">
        <v>0</v>
      </c>
      <c r="P127" s="336">
        <v>0</v>
      </c>
      <c r="Q127" s="337">
        <v>0</v>
      </c>
      <c r="R127" s="335">
        <v>145540</v>
      </c>
      <c r="S127" s="336">
        <v>0</v>
      </c>
      <c r="T127" s="337">
        <v>145540</v>
      </c>
      <c r="U127" s="335">
        <v>145540</v>
      </c>
      <c r="V127" s="336">
        <v>0</v>
      </c>
      <c r="W127" s="337">
        <v>145540</v>
      </c>
      <c r="X127" s="335">
        <v>143357</v>
      </c>
      <c r="Y127" s="336">
        <v>0</v>
      </c>
      <c r="Z127" s="337">
        <v>143357</v>
      </c>
      <c r="AA127" s="335">
        <v>0</v>
      </c>
      <c r="AB127" s="336">
        <v>0</v>
      </c>
      <c r="AC127" s="337">
        <v>0</v>
      </c>
      <c r="AD127" s="335">
        <v>140155</v>
      </c>
      <c r="AE127" s="336">
        <v>0</v>
      </c>
      <c r="AF127" s="337">
        <v>140155</v>
      </c>
      <c r="AG127" s="335">
        <v>137972</v>
      </c>
      <c r="AH127" s="336">
        <v>0</v>
      </c>
      <c r="AI127" s="337">
        <v>137972</v>
      </c>
      <c r="AJ127" s="337">
        <v>136916</v>
      </c>
      <c r="AK127" s="337">
        <v>136916</v>
      </c>
    </row>
    <row r="128" spans="1:37" s="111" customFormat="1" ht="16.5" customHeight="1" x14ac:dyDescent="0.3">
      <c r="A128" s="331">
        <v>68</v>
      </c>
      <c r="B128" s="288" t="s">
        <v>5768</v>
      </c>
      <c r="C128" s="332" t="s">
        <v>5926</v>
      </c>
      <c r="D128" s="333" t="s">
        <v>76</v>
      </c>
      <c r="E128" s="334" t="s">
        <v>5927</v>
      </c>
      <c r="F128" s="332" t="s">
        <v>5771</v>
      </c>
      <c r="G128" s="332" t="s">
        <v>5772</v>
      </c>
      <c r="H128" s="288" t="s">
        <v>76</v>
      </c>
      <c r="I128" s="288" t="s">
        <v>5803</v>
      </c>
      <c r="J128" s="288" t="s">
        <v>5774</v>
      </c>
      <c r="K128" s="288" t="s">
        <v>5814</v>
      </c>
      <c r="L128" s="288" t="s">
        <v>5773</v>
      </c>
      <c r="M128" s="288" t="s">
        <v>590</v>
      </c>
      <c r="N128" s="288" t="s">
        <v>5776</v>
      </c>
      <c r="O128" s="335">
        <v>0</v>
      </c>
      <c r="P128" s="336">
        <v>0</v>
      </c>
      <c r="Q128" s="337">
        <v>0</v>
      </c>
      <c r="R128" s="335">
        <v>23215</v>
      </c>
      <c r="S128" s="336">
        <v>1500</v>
      </c>
      <c r="T128" s="337">
        <v>24715</v>
      </c>
      <c r="U128" s="335">
        <v>23215</v>
      </c>
      <c r="V128" s="336">
        <v>1500</v>
      </c>
      <c r="W128" s="337">
        <v>24715</v>
      </c>
      <c r="X128" s="335">
        <v>22768</v>
      </c>
      <c r="Y128" s="336">
        <v>1500</v>
      </c>
      <c r="Z128" s="337">
        <v>24268</v>
      </c>
      <c r="AA128" s="335">
        <v>0</v>
      </c>
      <c r="AB128" s="336">
        <v>0</v>
      </c>
      <c r="AC128" s="337">
        <v>0</v>
      </c>
      <c r="AD128" s="335">
        <v>22301</v>
      </c>
      <c r="AE128" s="336">
        <v>1500</v>
      </c>
      <c r="AF128" s="337">
        <v>23801</v>
      </c>
      <c r="AG128" s="335">
        <v>21854</v>
      </c>
      <c r="AH128" s="336">
        <v>1500</v>
      </c>
      <c r="AI128" s="337">
        <v>23354</v>
      </c>
      <c r="AJ128" s="337">
        <v>23111</v>
      </c>
      <c r="AK128" s="337">
        <v>22961</v>
      </c>
    </row>
    <row r="129" spans="1:37" s="111" customFormat="1" ht="16.5" customHeight="1" x14ac:dyDescent="0.3">
      <c r="A129" s="331">
        <v>71</v>
      </c>
      <c r="B129" s="288" t="s">
        <v>5768</v>
      </c>
      <c r="C129" s="332" t="s">
        <v>6017</v>
      </c>
      <c r="D129" s="333" t="s">
        <v>76</v>
      </c>
      <c r="E129" s="334" t="s">
        <v>6018</v>
      </c>
      <c r="F129" s="332" t="s">
        <v>5771</v>
      </c>
      <c r="G129" s="332" t="s">
        <v>5772</v>
      </c>
      <c r="H129" s="288" t="s">
        <v>76</v>
      </c>
      <c r="I129" s="288" t="s">
        <v>5773</v>
      </c>
      <c r="J129" s="288" t="s">
        <v>5774</v>
      </c>
      <c r="K129" s="288" t="s">
        <v>5775</v>
      </c>
      <c r="L129" s="288" t="s">
        <v>5773</v>
      </c>
      <c r="M129" s="288" t="s">
        <v>5902</v>
      </c>
      <c r="N129" s="288" t="s">
        <v>5776</v>
      </c>
      <c r="O129" s="335">
        <v>0</v>
      </c>
      <c r="P129" s="336">
        <v>0</v>
      </c>
      <c r="Q129" s="337">
        <v>0</v>
      </c>
      <c r="R129" s="335">
        <v>8155</v>
      </c>
      <c r="S129" s="336">
        <v>0</v>
      </c>
      <c r="T129" s="337">
        <v>8155</v>
      </c>
      <c r="U129" s="335">
        <v>8155</v>
      </c>
      <c r="V129" s="336">
        <v>0</v>
      </c>
      <c r="W129" s="337">
        <v>8155</v>
      </c>
      <c r="X129" s="335">
        <v>7992</v>
      </c>
      <c r="Y129" s="336">
        <v>0</v>
      </c>
      <c r="Z129" s="337">
        <v>7992</v>
      </c>
      <c r="AA129" s="335">
        <v>0</v>
      </c>
      <c r="AB129" s="336">
        <v>0</v>
      </c>
      <c r="AC129" s="337">
        <v>0</v>
      </c>
      <c r="AD129" s="335">
        <v>7853</v>
      </c>
      <c r="AE129" s="336">
        <v>0</v>
      </c>
      <c r="AF129" s="337">
        <v>7853</v>
      </c>
      <c r="AG129" s="335">
        <v>7690</v>
      </c>
      <c r="AH129" s="336">
        <v>0</v>
      </c>
      <c r="AI129" s="337">
        <v>7690</v>
      </c>
      <c r="AJ129" s="337">
        <v>7563</v>
      </c>
      <c r="AK129" s="337">
        <v>7062.1189999999997</v>
      </c>
    </row>
    <row r="130" spans="1:37" s="111" customFormat="1" ht="16.5" customHeight="1" x14ac:dyDescent="0.3">
      <c r="A130" s="331">
        <v>95</v>
      </c>
      <c r="B130" s="288" t="s">
        <v>5768</v>
      </c>
      <c r="C130" s="332" t="s">
        <v>5969</v>
      </c>
      <c r="D130" s="333" t="s">
        <v>76</v>
      </c>
      <c r="E130" s="334" t="s">
        <v>5970</v>
      </c>
      <c r="F130" s="332" t="s">
        <v>5771</v>
      </c>
      <c r="G130" s="332" t="s">
        <v>5772</v>
      </c>
      <c r="H130" s="288" t="s">
        <v>76</v>
      </c>
      <c r="I130" s="288" t="s">
        <v>5773</v>
      </c>
      <c r="J130" s="288" t="s">
        <v>5774</v>
      </c>
      <c r="K130" s="288" t="s">
        <v>5775</v>
      </c>
      <c r="L130" s="288" t="s">
        <v>5773</v>
      </c>
      <c r="M130" s="288" t="s">
        <v>812</v>
      </c>
      <c r="N130" s="288" t="s">
        <v>5776</v>
      </c>
      <c r="O130" s="335">
        <v>0</v>
      </c>
      <c r="P130" s="336">
        <v>0</v>
      </c>
      <c r="Q130" s="337">
        <v>0</v>
      </c>
      <c r="R130" s="335">
        <v>47761</v>
      </c>
      <c r="S130" s="336">
        <v>0</v>
      </c>
      <c r="T130" s="337">
        <v>47761</v>
      </c>
      <c r="U130" s="335">
        <v>47761</v>
      </c>
      <c r="V130" s="336">
        <v>0</v>
      </c>
      <c r="W130" s="337">
        <v>47761</v>
      </c>
      <c r="X130" s="335">
        <v>46435</v>
      </c>
      <c r="Y130" s="336">
        <v>0</v>
      </c>
      <c r="Z130" s="337">
        <v>46435</v>
      </c>
      <c r="AA130" s="335">
        <v>0</v>
      </c>
      <c r="AB130" s="336">
        <v>0</v>
      </c>
      <c r="AC130" s="337">
        <v>0</v>
      </c>
      <c r="AD130" s="335">
        <v>45994</v>
      </c>
      <c r="AE130" s="336">
        <v>0</v>
      </c>
      <c r="AF130" s="337">
        <v>45994</v>
      </c>
      <c r="AG130" s="335">
        <v>44668</v>
      </c>
      <c r="AH130" s="336">
        <v>0</v>
      </c>
      <c r="AI130" s="337">
        <v>44668</v>
      </c>
      <c r="AJ130" s="337">
        <v>43845</v>
      </c>
      <c r="AK130" s="337">
        <v>43845</v>
      </c>
    </row>
    <row r="131" spans="1:37" s="111" customFormat="1" ht="16.5" customHeight="1" x14ac:dyDescent="0.3">
      <c r="A131" s="331">
        <v>96</v>
      </c>
      <c r="B131" s="288" t="s">
        <v>5768</v>
      </c>
      <c r="C131" s="332" t="s">
        <v>6019</v>
      </c>
      <c r="D131" s="333" t="s">
        <v>76</v>
      </c>
      <c r="E131" s="334" t="s">
        <v>6020</v>
      </c>
      <c r="F131" s="332" t="s">
        <v>5771</v>
      </c>
      <c r="G131" s="332" t="s">
        <v>5772</v>
      </c>
      <c r="H131" s="288" t="s">
        <v>76</v>
      </c>
      <c r="I131" s="288" t="s">
        <v>5773</v>
      </c>
      <c r="J131" s="288" t="s">
        <v>5774</v>
      </c>
      <c r="K131" s="288" t="s">
        <v>5775</v>
      </c>
      <c r="L131" s="288" t="s">
        <v>5773</v>
      </c>
      <c r="M131" s="288" t="s">
        <v>587</v>
      </c>
      <c r="N131" s="288" t="s">
        <v>5776</v>
      </c>
      <c r="O131" s="335">
        <v>0</v>
      </c>
      <c r="P131" s="336">
        <v>0</v>
      </c>
      <c r="Q131" s="337">
        <v>0</v>
      </c>
      <c r="R131" s="335">
        <v>36361</v>
      </c>
      <c r="S131" s="336">
        <v>2000</v>
      </c>
      <c r="T131" s="337">
        <v>38361</v>
      </c>
      <c r="U131" s="335">
        <v>36361</v>
      </c>
      <c r="V131" s="336">
        <v>2000</v>
      </c>
      <c r="W131" s="337">
        <v>38361</v>
      </c>
      <c r="X131" s="335">
        <v>36361</v>
      </c>
      <c r="Y131" s="336">
        <v>2000</v>
      </c>
      <c r="Z131" s="337">
        <v>38361</v>
      </c>
      <c r="AA131" s="335">
        <v>0</v>
      </c>
      <c r="AB131" s="336">
        <v>0</v>
      </c>
      <c r="AC131" s="337">
        <v>0</v>
      </c>
      <c r="AD131" s="335">
        <v>34942</v>
      </c>
      <c r="AE131" s="336">
        <v>2000</v>
      </c>
      <c r="AF131" s="337">
        <v>36942</v>
      </c>
      <c r="AG131" s="335">
        <v>34942</v>
      </c>
      <c r="AH131" s="336">
        <v>2000</v>
      </c>
      <c r="AI131" s="337">
        <v>36942</v>
      </c>
      <c r="AJ131" s="337">
        <v>36623</v>
      </c>
      <c r="AK131" s="337">
        <v>36423</v>
      </c>
    </row>
    <row r="132" spans="1:37" s="111" customFormat="1" ht="16.5" customHeight="1" x14ac:dyDescent="0.3">
      <c r="A132" s="331">
        <v>101</v>
      </c>
      <c r="B132" s="288" t="s">
        <v>5768</v>
      </c>
      <c r="C132" s="332" t="s">
        <v>5928</v>
      </c>
      <c r="D132" s="333" t="s">
        <v>76</v>
      </c>
      <c r="E132" s="334" t="s">
        <v>5929</v>
      </c>
      <c r="F132" s="332" t="s">
        <v>5771</v>
      </c>
      <c r="G132" s="332" t="s">
        <v>5772</v>
      </c>
      <c r="H132" s="288" t="s">
        <v>76</v>
      </c>
      <c r="I132" s="288" t="s">
        <v>5803</v>
      </c>
      <c r="J132" s="288" t="s">
        <v>5774</v>
      </c>
      <c r="K132" s="288" t="s">
        <v>5775</v>
      </c>
      <c r="L132" s="288" t="s">
        <v>5773</v>
      </c>
      <c r="M132" s="288" t="s">
        <v>587</v>
      </c>
      <c r="N132" s="288" t="s">
        <v>5776</v>
      </c>
      <c r="O132" s="335">
        <v>0</v>
      </c>
      <c r="P132" s="336">
        <v>0</v>
      </c>
      <c r="Q132" s="337">
        <v>0</v>
      </c>
      <c r="R132" s="335">
        <v>21132</v>
      </c>
      <c r="S132" s="336">
        <v>0</v>
      </c>
      <c r="T132" s="337">
        <v>21132</v>
      </c>
      <c r="U132" s="335">
        <v>21132</v>
      </c>
      <c r="V132" s="336">
        <v>0</v>
      </c>
      <c r="W132" s="337">
        <v>21132</v>
      </c>
      <c r="X132" s="335">
        <v>6788</v>
      </c>
      <c r="Y132" s="336">
        <v>0</v>
      </c>
      <c r="Z132" s="337">
        <v>6788</v>
      </c>
      <c r="AA132" s="335">
        <v>0</v>
      </c>
      <c r="AB132" s="336">
        <v>0</v>
      </c>
      <c r="AC132" s="337">
        <v>0</v>
      </c>
      <c r="AD132" s="335">
        <v>20350</v>
      </c>
      <c r="AE132" s="336">
        <v>0</v>
      </c>
      <c r="AF132" s="337">
        <v>20350</v>
      </c>
      <c r="AG132" s="335">
        <v>6006</v>
      </c>
      <c r="AH132" s="336">
        <v>0</v>
      </c>
      <c r="AI132" s="337">
        <v>6006</v>
      </c>
      <c r="AJ132" s="337">
        <v>5907</v>
      </c>
      <c r="AK132" s="337">
        <v>5907</v>
      </c>
    </row>
    <row r="133" spans="1:37" s="111" customFormat="1" ht="16.5" customHeight="1" x14ac:dyDescent="0.3">
      <c r="A133" s="331">
        <v>117</v>
      </c>
      <c r="B133" s="288" t="s">
        <v>5768</v>
      </c>
      <c r="C133" s="332" t="s">
        <v>5826</v>
      </c>
      <c r="D133" s="333" t="s">
        <v>76</v>
      </c>
      <c r="E133" s="334" t="s">
        <v>5827</v>
      </c>
      <c r="F133" s="332" t="s">
        <v>5771</v>
      </c>
      <c r="G133" s="332" t="s">
        <v>5772</v>
      </c>
      <c r="H133" s="288" t="s">
        <v>76</v>
      </c>
      <c r="I133" s="288" t="s">
        <v>5803</v>
      </c>
      <c r="J133" s="288" t="s">
        <v>5774</v>
      </c>
      <c r="K133" s="288" t="s">
        <v>5786</v>
      </c>
      <c r="L133" s="288" t="s">
        <v>5773</v>
      </c>
      <c r="M133" s="288" t="s">
        <v>597</v>
      </c>
      <c r="N133" s="288" t="s">
        <v>5819</v>
      </c>
      <c r="O133" s="335">
        <v>0</v>
      </c>
      <c r="P133" s="336">
        <v>0</v>
      </c>
      <c r="Q133" s="337">
        <v>0</v>
      </c>
      <c r="R133" s="335">
        <v>3784</v>
      </c>
      <c r="S133" s="336">
        <v>0</v>
      </c>
      <c r="T133" s="337">
        <v>3784</v>
      </c>
      <c r="U133" s="335">
        <v>3784</v>
      </c>
      <c r="V133" s="336">
        <v>0</v>
      </c>
      <c r="W133" s="337">
        <v>3784</v>
      </c>
      <c r="X133" s="335">
        <v>3784</v>
      </c>
      <c r="Y133" s="336">
        <v>0</v>
      </c>
      <c r="Z133" s="337">
        <v>3784</v>
      </c>
      <c r="AA133" s="335">
        <v>0</v>
      </c>
      <c r="AB133" s="336">
        <v>0</v>
      </c>
      <c r="AC133" s="337">
        <v>0</v>
      </c>
      <c r="AD133" s="335">
        <v>3644</v>
      </c>
      <c r="AE133" s="336">
        <v>0</v>
      </c>
      <c r="AF133" s="337">
        <v>3644</v>
      </c>
      <c r="AG133" s="335">
        <v>3644</v>
      </c>
      <c r="AH133" s="336">
        <v>0</v>
      </c>
      <c r="AI133" s="337">
        <v>3644</v>
      </c>
      <c r="AJ133" s="337">
        <v>3579</v>
      </c>
      <c r="AK133" s="337">
        <v>3579</v>
      </c>
    </row>
    <row r="134" spans="1:37" s="111" customFormat="1" ht="16.5" customHeight="1" x14ac:dyDescent="0.3">
      <c r="A134" s="331">
        <v>125</v>
      </c>
      <c r="B134" s="288" t="s">
        <v>5768</v>
      </c>
      <c r="C134" s="332" t="s">
        <v>6021</v>
      </c>
      <c r="D134" s="333" t="s">
        <v>76</v>
      </c>
      <c r="E134" s="334" t="s">
        <v>6022</v>
      </c>
      <c r="F134" s="332" t="s">
        <v>5771</v>
      </c>
      <c r="G134" s="332" t="s">
        <v>5772</v>
      </c>
      <c r="H134" s="288" t="s">
        <v>76</v>
      </c>
      <c r="I134" s="288" t="s">
        <v>5803</v>
      </c>
      <c r="J134" s="288" t="s">
        <v>5774</v>
      </c>
      <c r="K134" s="288" t="s">
        <v>5814</v>
      </c>
      <c r="L134" s="288" t="s">
        <v>5773</v>
      </c>
      <c r="M134" s="288" t="s">
        <v>812</v>
      </c>
      <c r="N134" s="288" t="s">
        <v>5776</v>
      </c>
      <c r="O134" s="335">
        <v>0</v>
      </c>
      <c r="P134" s="336">
        <v>0</v>
      </c>
      <c r="Q134" s="337">
        <v>0</v>
      </c>
      <c r="R134" s="335">
        <v>12710</v>
      </c>
      <c r="S134" s="336">
        <v>0</v>
      </c>
      <c r="T134" s="337">
        <v>12710</v>
      </c>
      <c r="U134" s="335">
        <v>12710</v>
      </c>
      <c r="V134" s="336">
        <v>0</v>
      </c>
      <c r="W134" s="337">
        <v>12710</v>
      </c>
      <c r="X134" s="335">
        <v>12520</v>
      </c>
      <c r="Y134" s="336">
        <v>0</v>
      </c>
      <c r="Z134" s="337">
        <v>12520</v>
      </c>
      <c r="AA134" s="335">
        <v>0</v>
      </c>
      <c r="AB134" s="336">
        <v>0</v>
      </c>
      <c r="AC134" s="337">
        <v>0</v>
      </c>
      <c r="AD134" s="335">
        <v>12240</v>
      </c>
      <c r="AE134" s="336">
        <v>0</v>
      </c>
      <c r="AF134" s="337">
        <v>12240</v>
      </c>
      <c r="AG134" s="335">
        <v>12050</v>
      </c>
      <c r="AH134" s="336">
        <v>0</v>
      </c>
      <c r="AI134" s="337">
        <v>12050</v>
      </c>
      <c r="AJ134" s="337">
        <v>11856</v>
      </c>
      <c r="AK134" s="337">
        <v>11856</v>
      </c>
    </row>
    <row r="135" spans="1:37" s="111" customFormat="1" ht="16.5" customHeight="1" x14ac:dyDescent="0.3">
      <c r="A135" s="331">
        <v>127</v>
      </c>
      <c r="B135" s="288" t="s">
        <v>5768</v>
      </c>
      <c r="C135" s="332" t="s">
        <v>6023</v>
      </c>
      <c r="D135" s="333" t="s">
        <v>76</v>
      </c>
      <c r="E135" s="334" t="s">
        <v>6024</v>
      </c>
      <c r="F135" s="332" t="s">
        <v>5771</v>
      </c>
      <c r="G135" s="332" t="s">
        <v>5772</v>
      </c>
      <c r="H135" s="288" t="s">
        <v>76</v>
      </c>
      <c r="I135" s="288" t="s">
        <v>5773</v>
      </c>
      <c r="J135" s="288" t="s">
        <v>5774</v>
      </c>
      <c r="K135" s="288" t="s">
        <v>5775</v>
      </c>
      <c r="L135" s="288" t="s">
        <v>5773</v>
      </c>
      <c r="M135" s="288" t="s">
        <v>812</v>
      </c>
      <c r="N135" s="288" t="s">
        <v>5776</v>
      </c>
      <c r="O135" s="335">
        <v>0</v>
      </c>
      <c r="P135" s="336">
        <v>0</v>
      </c>
      <c r="Q135" s="337">
        <v>0</v>
      </c>
      <c r="R135" s="335">
        <v>36047</v>
      </c>
      <c r="S135" s="336">
        <v>0</v>
      </c>
      <c r="T135" s="337">
        <v>36047</v>
      </c>
      <c r="U135" s="335">
        <v>36047</v>
      </c>
      <c r="V135" s="336">
        <v>0</v>
      </c>
      <c r="W135" s="337">
        <v>36047</v>
      </c>
      <c r="X135" s="335">
        <v>35507</v>
      </c>
      <c r="Y135" s="336">
        <v>0</v>
      </c>
      <c r="Z135" s="337">
        <v>35507</v>
      </c>
      <c r="AA135" s="335">
        <v>0</v>
      </c>
      <c r="AB135" s="336">
        <v>0</v>
      </c>
      <c r="AC135" s="337">
        <v>0</v>
      </c>
      <c r="AD135" s="335">
        <v>34713</v>
      </c>
      <c r="AE135" s="336">
        <v>0</v>
      </c>
      <c r="AF135" s="337">
        <v>34713</v>
      </c>
      <c r="AG135" s="335">
        <v>34173</v>
      </c>
      <c r="AH135" s="336">
        <v>0</v>
      </c>
      <c r="AI135" s="337">
        <v>34173</v>
      </c>
      <c r="AJ135" s="337">
        <v>33663</v>
      </c>
      <c r="AK135" s="337">
        <v>33663</v>
      </c>
    </row>
    <row r="136" spans="1:37" s="111" customFormat="1" ht="16.5" customHeight="1" x14ac:dyDescent="0.3">
      <c r="A136" s="331">
        <v>135</v>
      </c>
      <c r="B136" s="288" t="s">
        <v>5768</v>
      </c>
      <c r="C136" s="332" t="s">
        <v>6025</v>
      </c>
      <c r="D136" s="333" t="s">
        <v>76</v>
      </c>
      <c r="E136" s="334" t="s">
        <v>6026</v>
      </c>
      <c r="F136" s="332" t="s">
        <v>5771</v>
      </c>
      <c r="G136" s="332" t="s">
        <v>5772</v>
      </c>
      <c r="H136" s="288" t="s">
        <v>76</v>
      </c>
      <c r="I136" s="288" t="s">
        <v>5773</v>
      </c>
      <c r="J136" s="288" t="s">
        <v>5774</v>
      </c>
      <c r="K136" s="288" t="s">
        <v>5775</v>
      </c>
      <c r="L136" s="288" t="s">
        <v>5773</v>
      </c>
      <c r="M136" s="288" t="s">
        <v>606</v>
      </c>
      <c r="N136" s="288" t="s">
        <v>5776</v>
      </c>
      <c r="O136" s="335">
        <v>0</v>
      </c>
      <c r="P136" s="336">
        <v>0</v>
      </c>
      <c r="Q136" s="337">
        <v>0</v>
      </c>
      <c r="R136" s="335">
        <v>24060</v>
      </c>
      <c r="S136" s="336">
        <v>0</v>
      </c>
      <c r="T136" s="337">
        <v>24060</v>
      </c>
      <c r="U136" s="335">
        <v>24060</v>
      </c>
      <c r="V136" s="336">
        <v>0</v>
      </c>
      <c r="W136" s="337">
        <v>24060</v>
      </c>
      <c r="X136" s="335">
        <v>23599</v>
      </c>
      <c r="Y136" s="336">
        <v>0</v>
      </c>
      <c r="Z136" s="337">
        <v>23599</v>
      </c>
      <c r="AA136" s="335">
        <v>0</v>
      </c>
      <c r="AB136" s="336">
        <v>0</v>
      </c>
      <c r="AC136" s="337">
        <v>0</v>
      </c>
      <c r="AD136" s="335">
        <v>23170</v>
      </c>
      <c r="AE136" s="336">
        <v>0</v>
      </c>
      <c r="AF136" s="337">
        <v>23170</v>
      </c>
      <c r="AG136" s="335">
        <v>22709</v>
      </c>
      <c r="AH136" s="336">
        <v>0</v>
      </c>
      <c r="AI136" s="337">
        <v>22709</v>
      </c>
      <c r="AJ136" s="337">
        <v>22439</v>
      </c>
      <c r="AK136" s="337">
        <v>22439</v>
      </c>
    </row>
    <row r="137" spans="1:37" s="111" customFormat="1" ht="16.5" customHeight="1" x14ac:dyDescent="0.3">
      <c r="A137" s="331">
        <v>138</v>
      </c>
      <c r="B137" s="288" t="s">
        <v>5768</v>
      </c>
      <c r="C137" s="332" t="s">
        <v>5979</v>
      </c>
      <c r="D137" s="333" t="s">
        <v>76</v>
      </c>
      <c r="E137" s="334" t="s">
        <v>5980</v>
      </c>
      <c r="F137" s="332" t="s">
        <v>5771</v>
      </c>
      <c r="G137" s="332" t="s">
        <v>5772</v>
      </c>
      <c r="H137" s="288" t="s">
        <v>76</v>
      </c>
      <c r="I137" s="288" t="s">
        <v>5773</v>
      </c>
      <c r="J137" s="288" t="s">
        <v>5774</v>
      </c>
      <c r="K137" s="288" t="s">
        <v>5775</v>
      </c>
      <c r="L137" s="288" t="s">
        <v>5773</v>
      </c>
      <c r="M137" s="288" t="s">
        <v>5902</v>
      </c>
      <c r="N137" s="288" t="s">
        <v>5776</v>
      </c>
      <c r="O137" s="335">
        <v>0</v>
      </c>
      <c r="P137" s="336">
        <v>0</v>
      </c>
      <c r="Q137" s="337">
        <v>0</v>
      </c>
      <c r="R137" s="335">
        <v>37742</v>
      </c>
      <c r="S137" s="336">
        <v>12300</v>
      </c>
      <c r="T137" s="337">
        <v>50042</v>
      </c>
      <c r="U137" s="335">
        <v>37742</v>
      </c>
      <c r="V137" s="336">
        <v>12300</v>
      </c>
      <c r="W137" s="337">
        <v>50042</v>
      </c>
      <c r="X137" s="335">
        <v>36957</v>
      </c>
      <c r="Y137" s="336">
        <v>12300</v>
      </c>
      <c r="Z137" s="337">
        <v>49257</v>
      </c>
      <c r="AA137" s="335">
        <v>0</v>
      </c>
      <c r="AB137" s="336">
        <v>0</v>
      </c>
      <c r="AC137" s="337">
        <v>0</v>
      </c>
      <c r="AD137" s="335">
        <v>35890</v>
      </c>
      <c r="AE137" s="336">
        <v>12300</v>
      </c>
      <c r="AF137" s="337">
        <v>48190</v>
      </c>
      <c r="AG137" s="335">
        <v>35105</v>
      </c>
      <c r="AH137" s="336">
        <v>12300</v>
      </c>
      <c r="AI137" s="337">
        <v>47405</v>
      </c>
      <c r="AJ137" s="337">
        <v>46937</v>
      </c>
      <c r="AK137" s="337">
        <v>45007</v>
      </c>
    </row>
    <row r="138" spans="1:37" s="111" customFormat="1" ht="16.5" customHeight="1" x14ac:dyDescent="0.3">
      <c r="A138" s="331">
        <v>142</v>
      </c>
      <c r="B138" s="288" t="s">
        <v>5768</v>
      </c>
      <c r="C138" s="332" t="s">
        <v>5930</v>
      </c>
      <c r="D138" s="333" t="s">
        <v>76</v>
      </c>
      <c r="E138" s="334" t="s">
        <v>5931</v>
      </c>
      <c r="F138" s="332" t="s">
        <v>5771</v>
      </c>
      <c r="G138" s="332" t="s">
        <v>5772</v>
      </c>
      <c r="H138" s="288" t="s">
        <v>76</v>
      </c>
      <c r="I138" s="288" t="s">
        <v>5803</v>
      </c>
      <c r="J138" s="288" t="s">
        <v>5774</v>
      </c>
      <c r="K138" s="288" t="s">
        <v>5775</v>
      </c>
      <c r="L138" s="288" t="s">
        <v>5773</v>
      </c>
      <c r="M138" s="288" t="s">
        <v>590</v>
      </c>
      <c r="N138" s="288" t="s">
        <v>5776</v>
      </c>
      <c r="O138" s="335">
        <v>0</v>
      </c>
      <c r="P138" s="336">
        <v>0</v>
      </c>
      <c r="Q138" s="337">
        <v>0</v>
      </c>
      <c r="R138" s="335">
        <v>39080</v>
      </c>
      <c r="S138" s="336">
        <v>0</v>
      </c>
      <c r="T138" s="337">
        <v>39080</v>
      </c>
      <c r="U138" s="335">
        <v>39080</v>
      </c>
      <c r="V138" s="336">
        <v>0</v>
      </c>
      <c r="W138" s="337">
        <v>39080</v>
      </c>
      <c r="X138" s="335">
        <v>39080</v>
      </c>
      <c r="Y138" s="336">
        <v>0</v>
      </c>
      <c r="Z138" s="337">
        <v>39080</v>
      </c>
      <c r="AA138" s="335">
        <v>0</v>
      </c>
      <c r="AB138" s="336">
        <v>0</v>
      </c>
      <c r="AC138" s="337">
        <v>0</v>
      </c>
      <c r="AD138" s="335">
        <v>37634</v>
      </c>
      <c r="AE138" s="336">
        <v>0</v>
      </c>
      <c r="AF138" s="337">
        <v>37634</v>
      </c>
      <c r="AG138" s="335">
        <v>37634</v>
      </c>
      <c r="AH138" s="336">
        <v>0</v>
      </c>
      <c r="AI138" s="337">
        <v>37634</v>
      </c>
      <c r="AJ138" s="337">
        <v>37267</v>
      </c>
      <c r="AK138" s="337">
        <v>37267</v>
      </c>
    </row>
    <row r="139" spans="1:37" s="111" customFormat="1" ht="16.5" customHeight="1" x14ac:dyDescent="0.3">
      <c r="A139" s="331">
        <v>162</v>
      </c>
      <c r="B139" s="288" t="s">
        <v>5768</v>
      </c>
      <c r="C139" s="332" t="s">
        <v>5932</v>
      </c>
      <c r="D139" s="333" t="s">
        <v>76</v>
      </c>
      <c r="E139" s="334" t="s">
        <v>5933</v>
      </c>
      <c r="F139" s="332" t="s">
        <v>5771</v>
      </c>
      <c r="G139" s="332" t="s">
        <v>5772</v>
      </c>
      <c r="H139" s="288" t="s">
        <v>76</v>
      </c>
      <c r="I139" s="288" t="s">
        <v>5803</v>
      </c>
      <c r="J139" s="288" t="s">
        <v>5774</v>
      </c>
      <c r="K139" s="288" t="s">
        <v>5775</v>
      </c>
      <c r="L139" s="288" t="s">
        <v>5773</v>
      </c>
      <c r="M139" s="288" t="s">
        <v>5868</v>
      </c>
      <c r="N139" s="288" t="s">
        <v>5776</v>
      </c>
      <c r="O139" s="335">
        <v>0</v>
      </c>
      <c r="P139" s="336">
        <v>0</v>
      </c>
      <c r="Q139" s="337">
        <v>0</v>
      </c>
      <c r="R139" s="335">
        <v>28306</v>
      </c>
      <c r="S139" s="336">
        <v>0</v>
      </c>
      <c r="T139" s="337">
        <v>28306</v>
      </c>
      <c r="U139" s="335">
        <v>28306</v>
      </c>
      <c r="V139" s="336">
        <v>0</v>
      </c>
      <c r="W139" s="337">
        <v>28306</v>
      </c>
      <c r="X139" s="335">
        <v>26992</v>
      </c>
      <c r="Y139" s="336">
        <v>0</v>
      </c>
      <c r="Z139" s="337">
        <v>26992</v>
      </c>
      <c r="AA139" s="335">
        <v>0</v>
      </c>
      <c r="AB139" s="336">
        <v>0</v>
      </c>
      <c r="AC139" s="337">
        <v>0</v>
      </c>
      <c r="AD139" s="335">
        <v>27259</v>
      </c>
      <c r="AE139" s="336">
        <v>0</v>
      </c>
      <c r="AF139" s="337">
        <v>27259</v>
      </c>
      <c r="AG139" s="335">
        <v>25945</v>
      </c>
      <c r="AH139" s="336">
        <v>0</v>
      </c>
      <c r="AI139" s="337">
        <v>25945</v>
      </c>
      <c r="AJ139" s="337">
        <v>25544</v>
      </c>
      <c r="AK139" s="337">
        <v>25544</v>
      </c>
    </row>
    <row r="140" spans="1:37" s="111" customFormat="1" ht="16.5" customHeight="1" x14ac:dyDescent="0.3">
      <c r="A140" s="331">
        <v>177</v>
      </c>
      <c r="B140" s="288" t="s">
        <v>5768</v>
      </c>
      <c r="C140" s="332" t="s">
        <v>5807</v>
      </c>
      <c r="D140" s="333" t="s">
        <v>76</v>
      </c>
      <c r="E140" s="334" t="s">
        <v>5808</v>
      </c>
      <c r="F140" s="332" t="s">
        <v>5771</v>
      </c>
      <c r="G140" s="332" t="s">
        <v>5772</v>
      </c>
      <c r="H140" s="288" t="s">
        <v>76</v>
      </c>
      <c r="I140" s="288" t="s">
        <v>5803</v>
      </c>
      <c r="J140" s="288" t="s">
        <v>5774</v>
      </c>
      <c r="K140" s="288" t="s">
        <v>5786</v>
      </c>
      <c r="L140" s="288" t="s">
        <v>5773</v>
      </c>
      <c r="M140" s="288" t="s">
        <v>5793</v>
      </c>
      <c r="N140" s="288" t="s">
        <v>5788</v>
      </c>
      <c r="O140" s="335">
        <v>0</v>
      </c>
      <c r="P140" s="336">
        <v>0</v>
      </c>
      <c r="Q140" s="337">
        <v>0</v>
      </c>
      <c r="R140" s="335">
        <v>13333</v>
      </c>
      <c r="S140" s="336">
        <v>0</v>
      </c>
      <c r="T140" s="337">
        <v>13333</v>
      </c>
      <c r="U140" s="335">
        <v>13333</v>
      </c>
      <c r="V140" s="336">
        <v>0</v>
      </c>
      <c r="W140" s="337">
        <v>13333</v>
      </c>
      <c r="X140" s="335">
        <v>13133</v>
      </c>
      <c r="Y140" s="336">
        <v>0</v>
      </c>
      <c r="Z140" s="337">
        <v>13133</v>
      </c>
      <c r="AA140" s="335">
        <v>0</v>
      </c>
      <c r="AB140" s="336">
        <v>0</v>
      </c>
      <c r="AC140" s="337">
        <v>0</v>
      </c>
      <c r="AD140" s="335">
        <v>12840</v>
      </c>
      <c r="AE140" s="336">
        <v>0</v>
      </c>
      <c r="AF140" s="337">
        <v>12840</v>
      </c>
      <c r="AG140" s="335">
        <v>12640</v>
      </c>
      <c r="AH140" s="336">
        <v>0</v>
      </c>
      <c r="AI140" s="337">
        <v>12640</v>
      </c>
      <c r="AJ140" s="337">
        <v>12494</v>
      </c>
      <c r="AK140" s="337">
        <v>12494</v>
      </c>
    </row>
    <row r="141" spans="1:37" s="111" customFormat="1" ht="16.5" customHeight="1" x14ac:dyDescent="0.3">
      <c r="A141" s="331">
        <v>185</v>
      </c>
      <c r="B141" s="288" t="s">
        <v>5768</v>
      </c>
      <c r="C141" s="332" t="s">
        <v>6027</v>
      </c>
      <c r="D141" s="333" t="s">
        <v>76</v>
      </c>
      <c r="E141" s="334" t="s">
        <v>6028</v>
      </c>
      <c r="F141" s="332" t="s">
        <v>5771</v>
      </c>
      <c r="G141" s="332" t="s">
        <v>5772</v>
      </c>
      <c r="H141" s="288" t="s">
        <v>76</v>
      </c>
      <c r="I141" s="288" t="s">
        <v>5773</v>
      </c>
      <c r="J141" s="288" t="s">
        <v>5785</v>
      </c>
      <c r="K141" s="288" t="s">
        <v>5775</v>
      </c>
      <c r="L141" s="288" t="s">
        <v>5773</v>
      </c>
      <c r="M141" s="288" t="s">
        <v>606</v>
      </c>
      <c r="N141" s="288" t="s">
        <v>5776</v>
      </c>
      <c r="O141" s="335">
        <v>2000</v>
      </c>
      <c r="P141" s="336">
        <v>15000</v>
      </c>
      <c r="Q141" s="337">
        <v>17000</v>
      </c>
      <c r="R141" s="335">
        <v>0</v>
      </c>
      <c r="S141" s="336">
        <v>0</v>
      </c>
      <c r="T141" s="337">
        <v>0</v>
      </c>
      <c r="U141" s="335">
        <v>2000</v>
      </c>
      <c r="V141" s="336">
        <v>15000</v>
      </c>
      <c r="W141" s="337">
        <v>17000</v>
      </c>
      <c r="X141" s="335">
        <v>2000</v>
      </c>
      <c r="Y141" s="336">
        <v>15000</v>
      </c>
      <c r="Z141" s="337">
        <v>17000</v>
      </c>
      <c r="AA141" s="335">
        <v>0</v>
      </c>
      <c r="AB141" s="336">
        <v>0</v>
      </c>
      <c r="AC141" s="337">
        <v>0</v>
      </c>
      <c r="AD141" s="335">
        <v>0</v>
      </c>
      <c r="AE141" s="336">
        <v>0</v>
      </c>
      <c r="AF141" s="337">
        <v>0</v>
      </c>
      <c r="AG141" s="335">
        <v>2000</v>
      </c>
      <c r="AH141" s="336">
        <v>15000</v>
      </c>
      <c r="AI141" s="337">
        <v>17000</v>
      </c>
      <c r="AJ141" s="337">
        <v>16973</v>
      </c>
      <c r="AK141" s="337">
        <v>15773</v>
      </c>
    </row>
    <row r="142" spans="1:37" s="111" customFormat="1" ht="16.5" customHeight="1" x14ac:dyDescent="0.3">
      <c r="A142" s="331">
        <v>190</v>
      </c>
      <c r="B142" s="288" t="s">
        <v>5768</v>
      </c>
      <c r="C142" s="332" t="s">
        <v>5830</v>
      </c>
      <c r="D142" s="333" t="s">
        <v>76</v>
      </c>
      <c r="E142" s="334" t="s">
        <v>5831</v>
      </c>
      <c r="F142" s="332" t="s">
        <v>5832</v>
      </c>
      <c r="G142" s="332" t="s">
        <v>5772</v>
      </c>
      <c r="H142" s="288" t="s">
        <v>76</v>
      </c>
      <c r="I142" s="288" t="s">
        <v>5773</v>
      </c>
      <c r="J142" s="288" t="s">
        <v>5833</v>
      </c>
      <c r="K142" s="288" t="s">
        <v>5775</v>
      </c>
      <c r="L142" s="288" t="s">
        <v>5773</v>
      </c>
      <c r="M142" s="288" t="s">
        <v>812</v>
      </c>
      <c r="N142" s="288" t="s">
        <v>5776</v>
      </c>
      <c r="O142" s="335">
        <v>15500</v>
      </c>
      <c r="P142" s="336">
        <v>0</v>
      </c>
      <c r="Q142" s="337">
        <v>15500</v>
      </c>
      <c r="R142" s="335">
        <v>0</v>
      </c>
      <c r="S142" s="336">
        <v>0</v>
      </c>
      <c r="T142" s="337">
        <v>0</v>
      </c>
      <c r="U142" s="335">
        <v>15500</v>
      </c>
      <c r="V142" s="336">
        <v>0</v>
      </c>
      <c r="W142" s="337">
        <v>15500</v>
      </c>
      <c r="X142" s="335">
        <v>15500</v>
      </c>
      <c r="Y142" s="336">
        <v>0</v>
      </c>
      <c r="Z142" s="337">
        <v>15500</v>
      </c>
      <c r="AA142" s="335">
        <v>0</v>
      </c>
      <c r="AB142" s="336">
        <v>0</v>
      </c>
      <c r="AC142" s="337">
        <v>0</v>
      </c>
      <c r="AD142" s="335">
        <v>0</v>
      </c>
      <c r="AE142" s="336">
        <v>0</v>
      </c>
      <c r="AF142" s="337">
        <v>0</v>
      </c>
      <c r="AG142" s="335">
        <v>15500</v>
      </c>
      <c r="AH142" s="336">
        <v>0</v>
      </c>
      <c r="AI142" s="337">
        <v>15500</v>
      </c>
      <c r="AJ142" s="337">
        <v>15366</v>
      </c>
      <c r="AK142" s="337">
        <v>15366</v>
      </c>
    </row>
    <row r="143" spans="1:37" s="111" customFormat="1" ht="16.5" customHeight="1" x14ac:dyDescent="0.3">
      <c r="A143" s="331">
        <v>191</v>
      </c>
      <c r="B143" s="288" t="s">
        <v>5768</v>
      </c>
      <c r="C143" s="332" t="s">
        <v>6029</v>
      </c>
      <c r="D143" s="333" t="s">
        <v>76</v>
      </c>
      <c r="E143" s="334" t="s">
        <v>6030</v>
      </c>
      <c r="F143" s="332" t="s">
        <v>5832</v>
      </c>
      <c r="G143" s="332" t="s">
        <v>5772</v>
      </c>
      <c r="H143" s="288" t="s">
        <v>76</v>
      </c>
      <c r="I143" s="288" t="s">
        <v>5773</v>
      </c>
      <c r="J143" s="288" t="s">
        <v>5833</v>
      </c>
      <c r="K143" s="288" t="s">
        <v>5775</v>
      </c>
      <c r="L143" s="288" t="s">
        <v>5773</v>
      </c>
      <c r="M143" s="288" t="s">
        <v>812</v>
      </c>
      <c r="N143" s="288" t="s">
        <v>5776</v>
      </c>
      <c r="O143" s="335">
        <v>42000</v>
      </c>
      <c r="P143" s="336">
        <v>0</v>
      </c>
      <c r="Q143" s="337">
        <v>42000</v>
      </c>
      <c r="R143" s="335">
        <v>0</v>
      </c>
      <c r="S143" s="336">
        <v>0</v>
      </c>
      <c r="T143" s="337">
        <v>0</v>
      </c>
      <c r="U143" s="335">
        <v>42000</v>
      </c>
      <c r="V143" s="336">
        <v>0</v>
      </c>
      <c r="W143" s="337">
        <v>42000</v>
      </c>
      <c r="X143" s="335">
        <v>42000</v>
      </c>
      <c r="Y143" s="336">
        <v>0</v>
      </c>
      <c r="Z143" s="337">
        <v>42000</v>
      </c>
      <c r="AA143" s="335">
        <v>0</v>
      </c>
      <c r="AB143" s="336">
        <v>0</v>
      </c>
      <c r="AC143" s="337">
        <v>0</v>
      </c>
      <c r="AD143" s="335">
        <v>0</v>
      </c>
      <c r="AE143" s="336">
        <v>0</v>
      </c>
      <c r="AF143" s="337">
        <v>0</v>
      </c>
      <c r="AG143" s="335">
        <v>42000</v>
      </c>
      <c r="AH143" s="336">
        <v>0</v>
      </c>
      <c r="AI143" s="337">
        <v>42000</v>
      </c>
      <c r="AJ143" s="337">
        <v>41746</v>
      </c>
      <c r="AK143" s="337">
        <v>41746</v>
      </c>
    </row>
    <row r="144" spans="1:37" s="111" customFormat="1" ht="16.5" customHeight="1" x14ac:dyDescent="0.3">
      <c r="A144" s="331">
        <v>203</v>
      </c>
      <c r="B144" s="288" t="s">
        <v>5768</v>
      </c>
      <c r="C144" s="332" t="s">
        <v>5893</v>
      </c>
      <c r="D144" s="333" t="s">
        <v>76</v>
      </c>
      <c r="E144" s="334" t="s">
        <v>5894</v>
      </c>
      <c r="F144" s="332" t="s">
        <v>5895</v>
      </c>
      <c r="G144" s="332" t="s">
        <v>5772</v>
      </c>
      <c r="H144" s="288" t="s">
        <v>76</v>
      </c>
      <c r="I144" s="288" t="s">
        <v>5803</v>
      </c>
      <c r="J144" s="288" t="s">
        <v>5833</v>
      </c>
      <c r="K144" s="288" t="s">
        <v>5796</v>
      </c>
      <c r="L144" s="288" t="s">
        <v>5773</v>
      </c>
      <c r="M144" s="288" t="s">
        <v>577</v>
      </c>
      <c r="N144" s="288" t="s">
        <v>5798</v>
      </c>
      <c r="O144" s="335">
        <v>10500</v>
      </c>
      <c r="P144" s="336">
        <v>0</v>
      </c>
      <c r="Q144" s="337">
        <v>10500</v>
      </c>
      <c r="R144" s="335">
        <v>0</v>
      </c>
      <c r="S144" s="336">
        <v>0</v>
      </c>
      <c r="T144" s="337">
        <v>0</v>
      </c>
      <c r="U144" s="335">
        <v>10500</v>
      </c>
      <c r="V144" s="336">
        <v>0</v>
      </c>
      <c r="W144" s="337">
        <v>10500</v>
      </c>
      <c r="X144" s="335">
        <v>10500</v>
      </c>
      <c r="Y144" s="336">
        <v>0</v>
      </c>
      <c r="Z144" s="337">
        <v>10500</v>
      </c>
      <c r="AA144" s="335">
        <v>0</v>
      </c>
      <c r="AB144" s="336">
        <v>0</v>
      </c>
      <c r="AC144" s="337">
        <v>0</v>
      </c>
      <c r="AD144" s="335">
        <v>0</v>
      </c>
      <c r="AE144" s="336">
        <v>0</v>
      </c>
      <c r="AF144" s="337">
        <v>0</v>
      </c>
      <c r="AG144" s="335">
        <v>10500</v>
      </c>
      <c r="AH144" s="336">
        <v>0</v>
      </c>
      <c r="AI144" s="337">
        <v>10500</v>
      </c>
      <c r="AJ144" s="337">
        <v>10495</v>
      </c>
      <c r="AK144" s="337">
        <v>10495</v>
      </c>
    </row>
    <row r="145" spans="1:37" s="111" customFormat="1" ht="16.5" customHeight="1" x14ac:dyDescent="0.3">
      <c r="A145" s="331">
        <v>182</v>
      </c>
      <c r="B145" s="288" t="s">
        <v>5768</v>
      </c>
      <c r="C145" s="332" t="s">
        <v>5956</v>
      </c>
      <c r="D145" s="333" t="s">
        <v>5949</v>
      </c>
      <c r="E145" s="334" t="s">
        <v>5957</v>
      </c>
      <c r="F145" s="332" t="s">
        <v>5771</v>
      </c>
      <c r="G145" s="332" t="s">
        <v>5772</v>
      </c>
      <c r="H145" s="288" t="s">
        <v>76</v>
      </c>
      <c r="I145" s="288" t="s">
        <v>5803</v>
      </c>
      <c r="J145" s="288" t="s">
        <v>5774</v>
      </c>
      <c r="K145" s="288" t="s">
        <v>5779</v>
      </c>
      <c r="L145" s="288" t="s">
        <v>5773</v>
      </c>
      <c r="M145" s="288" t="s">
        <v>574</v>
      </c>
      <c r="N145" s="288" t="s">
        <v>5819</v>
      </c>
      <c r="O145" s="335">
        <v>0</v>
      </c>
      <c r="P145" s="336">
        <v>0</v>
      </c>
      <c r="Q145" s="337">
        <v>0</v>
      </c>
      <c r="R145" s="335">
        <v>6463</v>
      </c>
      <c r="S145" s="336">
        <v>0</v>
      </c>
      <c r="T145" s="337">
        <v>6463</v>
      </c>
      <c r="U145" s="335">
        <v>6463</v>
      </c>
      <c r="V145" s="336">
        <v>0</v>
      </c>
      <c r="W145" s="337">
        <v>6463</v>
      </c>
      <c r="X145" s="335">
        <v>6463</v>
      </c>
      <c r="Y145" s="336">
        <v>0</v>
      </c>
      <c r="Z145" s="337">
        <v>6463</v>
      </c>
      <c r="AA145" s="335">
        <v>0</v>
      </c>
      <c r="AB145" s="336">
        <v>0</v>
      </c>
      <c r="AC145" s="337">
        <v>0</v>
      </c>
      <c r="AD145" s="335">
        <v>6463</v>
      </c>
      <c r="AE145" s="336">
        <v>0</v>
      </c>
      <c r="AF145" s="337">
        <v>6463</v>
      </c>
      <c r="AG145" s="335">
        <v>6463</v>
      </c>
      <c r="AH145" s="336">
        <v>0</v>
      </c>
      <c r="AI145" s="337">
        <v>6463</v>
      </c>
      <c r="AJ145" s="337">
        <v>6348</v>
      </c>
      <c r="AK145" s="337">
        <v>6348</v>
      </c>
    </row>
    <row r="146" spans="1:37" s="111" customFormat="1" ht="16.5" customHeight="1" x14ac:dyDescent="0.3">
      <c r="A146" s="331">
        <v>72</v>
      </c>
      <c r="B146" s="288" t="s">
        <v>5768</v>
      </c>
      <c r="C146" s="332" t="s">
        <v>6017</v>
      </c>
      <c r="D146" s="333" t="s">
        <v>6031</v>
      </c>
      <c r="E146" s="334" t="s">
        <v>6018</v>
      </c>
      <c r="F146" s="332" t="s">
        <v>5771</v>
      </c>
      <c r="G146" s="332" t="s">
        <v>5772</v>
      </c>
      <c r="H146" s="288" t="s">
        <v>76</v>
      </c>
      <c r="I146" s="288" t="s">
        <v>5773</v>
      </c>
      <c r="J146" s="288" t="s">
        <v>5774</v>
      </c>
      <c r="K146" s="288" t="s">
        <v>5775</v>
      </c>
      <c r="L146" s="288" t="s">
        <v>5773</v>
      </c>
      <c r="M146" s="288" t="s">
        <v>5902</v>
      </c>
      <c r="N146" s="288" t="s">
        <v>5776</v>
      </c>
      <c r="O146" s="335">
        <v>0</v>
      </c>
      <c r="P146" s="336">
        <v>0</v>
      </c>
      <c r="Q146" s="337">
        <v>0</v>
      </c>
      <c r="R146" s="335">
        <v>60000</v>
      </c>
      <c r="S146" s="336">
        <v>0</v>
      </c>
      <c r="T146" s="337">
        <v>60000</v>
      </c>
      <c r="U146" s="335">
        <v>60000</v>
      </c>
      <c r="V146" s="336">
        <v>0</v>
      </c>
      <c r="W146" s="337">
        <v>60000</v>
      </c>
      <c r="X146" s="335">
        <v>60000</v>
      </c>
      <c r="Y146" s="336">
        <v>0</v>
      </c>
      <c r="Z146" s="337">
        <v>60000</v>
      </c>
      <c r="AA146" s="335">
        <v>0</v>
      </c>
      <c r="AB146" s="336">
        <v>0</v>
      </c>
      <c r="AC146" s="337">
        <v>0</v>
      </c>
      <c r="AD146" s="335">
        <v>60000</v>
      </c>
      <c r="AE146" s="336">
        <v>0</v>
      </c>
      <c r="AF146" s="337">
        <v>60000</v>
      </c>
      <c r="AG146" s="335">
        <v>60000</v>
      </c>
      <c r="AH146" s="336">
        <v>0</v>
      </c>
      <c r="AI146" s="337">
        <v>60000</v>
      </c>
      <c r="AJ146" s="337">
        <v>60000</v>
      </c>
      <c r="AK146" s="337">
        <v>60000</v>
      </c>
    </row>
    <row r="147" spans="1:37" s="111" customFormat="1" ht="16.5" customHeight="1" x14ac:dyDescent="0.3">
      <c r="A147" s="331">
        <v>2</v>
      </c>
      <c r="B147" s="288" t="s">
        <v>5768</v>
      </c>
      <c r="C147" s="332" t="s">
        <v>6005</v>
      </c>
      <c r="D147" s="333" t="s">
        <v>78</v>
      </c>
      <c r="E147" s="334" t="s">
        <v>6006</v>
      </c>
      <c r="F147" s="332" t="s">
        <v>5771</v>
      </c>
      <c r="G147" s="332" t="s">
        <v>5772</v>
      </c>
      <c r="H147" s="288" t="s">
        <v>78</v>
      </c>
      <c r="I147" s="288" t="s">
        <v>5773</v>
      </c>
      <c r="J147" s="288" t="s">
        <v>5774</v>
      </c>
      <c r="K147" s="288" t="s">
        <v>5786</v>
      </c>
      <c r="L147" s="288" t="s">
        <v>5773</v>
      </c>
      <c r="M147" s="288" t="s">
        <v>603</v>
      </c>
      <c r="N147" s="288" t="s">
        <v>5788</v>
      </c>
      <c r="O147" s="335">
        <v>0</v>
      </c>
      <c r="P147" s="336">
        <v>0</v>
      </c>
      <c r="Q147" s="337">
        <v>0</v>
      </c>
      <c r="R147" s="335">
        <v>42499</v>
      </c>
      <c r="S147" s="336">
        <v>0</v>
      </c>
      <c r="T147" s="337">
        <v>42499</v>
      </c>
      <c r="U147" s="335">
        <v>42499</v>
      </c>
      <c r="V147" s="336">
        <v>0</v>
      </c>
      <c r="W147" s="337">
        <v>42499</v>
      </c>
      <c r="X147" s="335">
        <v>42499</v>
      </c>
      <c r="Y147" s="336">
        <v>0</v>
      </c>
      <c r="Z147" s="337">
        <v>42499</v>
      </c>
      <c r="AA147" s="335">
        <v>0</v>
      </c>
      <c r="AB147" s="336">
        <v>0</v>
      </c>
      <c r="AC147" s="337">
        <v>0</v>
      </c>
      <c r="AD147" s="335">
        <v>40914</v>
      </c>
      <c r="AE147" s="336">
        <v>0</v>
      </c>
      <c r="AF147" s="337">
        <v>40914</v>
      </c>
      <c r="AG147" s="335">
        <v>40914</v>
      </c>
      <c r="AH147" s="336">
        <v>0</v>
      </c>
      <c r="AI147" s="337">
        <v>40914</v>
      </c>
      <c r="AJ147" s="337">
        <v>40694</v>
      </c>
      <c r="AK147" s="337">
        <v>40641.870999999999</v>
      </c>
    </row>
    <row r="148" spans="1:37" s="111" customFormat="1" ht="16.5" customHeight="1" x14ac:dyDescent="0.3">
      <c r="A148" s="331">
        <v>10</v>
      </c>
      <c r="B148" s="288" t="s">
        <v>5768</v>
      </c>
      <c r="C148" s="332" t="s">
        <v>6032</v>
      </c>
      <c r="D148" s="333" t="s">
        <v>78</v>
      </c>
      <c r="E148" s="334" t="s">
        <v>6033</v>
      </c>
      <c r="F148" s="332" t="s">
        <v>5771</v>
      </c>
      <c r="G148" s="332" t="s">
        <v>5772</v>
      </c>
      <c r="H148" s="288" t="s">
        <v>78</v>
      </c>
      <c r="I148" s="288" t="s">
        <v>5773</v>
      </c>
      <c r="J148" s="288" t="s">
        <v>5774</v>
      </c>
      <c r="K148" s="288" t="s">
        <v>5786</v>
      </c>
      <c r="L148" s="288" t="s">
        <v>5773</v>
      </c>
      <c r="M148" s="288" t="s">
        <v>603</v>
      </c>
      <c r="N148" s="288" t="s">
        <v>5788</v>
      </c>
      <c r="O148" s="335">
        <v>0</v>
      </c>
      <c r="P148" s="336">
        <v>0</v>
      </c>
      <c r="Q148" s="337">
        <v>0</v>
      </c>
      <c r="R148" s="335">
        <v>54974</v>
      </c>
      <c r="S148" s="336">
        <v>0</v>
      </c>
      <c r="T148" s="337">
        <v>54974</v>
      </c>
      <c r="U148" s="335">
        <v>54974</v>
      </c>
      <c r="V148" s="336">
        <v>0</v>
      </c>
      <c r="W148" s="337">
        <v>54974</v>
      </c>
      <c r="X148" s="335">
        <v>54149</v>
      </c>
      <c r="Y148" s="336">
        <v>0</v>
      </c>
      <c r="Z148" s="337">
        <v>54149</v>
      </c>
      <c r="AA148" s="335">
        <v>0</v>
      </c>
      <c r="AB148" s="336">
        <v>0</v>
      </c>
      <c r="AC148" s="337">
        <v>0</v>
      </c>
      <c r="AD148" s="335">
        <v>52923</v>
      </c>
      <c r="AE148" s="336">
        <v>0</v>
      </c>
      <c r="AF148" s="337">
        <v>52923</v>
      </c>
      <c r="AG148" s="335">
        <v>52098</v>
      </c>
      <c r="AH148" s="336">
        <v>0</v>
      </c>
      <c r="AI148" s="337">
        <v>52098</v>
      </c>
      <c r="AJ148" s="337">
        <v>71718</v>
      </c>
      <c r="AK148" s="337">
        <v>71705.891000000003</v>
      </c>
    </row>
    <row r="149" spans="1:37" s="111" customFormat="1" ht="16.5" customHeight="1" x14ac:dyDescent="0.3">
      <c r="A149" s="331">
        <v>20</v>
      </c>
      <c r="B149" s="288" t="s">
        <v>5768</v>
      </c>
      <c r="C149" s="332" t="s">
        <v>6034</v>
      </c>
      <c r="D149" s="333" t="s">
        <v>78</v>
      </c>
      <c r="E149" s="334" t="s">
        <v>6035</v>
      </c>
      <c r="F149" s="332" t="s">
        <v>5771</v>
      </c>
      <c r="G149" s="332" t="s">
        <v>5772</v>
      </c>
      <c r="H149" s="288" t="s">
        <v>78</v>
      </c>
      <c r="I149" s="288" t="s">
        <v>5773</v>
      </c>
      <c r="J149" s="288" t="s">
        <v>5774</v>
      </c>
      <c r="K149" s="288" t="s">
        <v>5786</v>
      </c>
      <c r="L149" s="288" t="s">
        <v>5773</v>
      </c>
      <c r="M149" s="288" t="s">
        <v>603</v>
      </c>
      <c r="N149" s="288" t="s">
        <v>5788</v>
      </c>
      <c r="O149" s="335">
        <v>0</v>
      </c>
      <c r="P149" s="336">
        <v>0</v>
      </c>
      <c r="Q149" s="337">
        <v>0</v>
      </c>
      <c r="R149" s="335">
        <v>71149</v>
      </c>
      <c r="S149" s="336">
        <v>0</v>
      </c>
      <c r="T149" s="337">
        <v>71149</v>
      </c>
      <c r="U149" s="335">
        <v>71149</v>
      </c>
      <c r="V149" s="336">
        <v>0</v>
      </c>
      <c r="W149" s="337">
        <v>71149</v>
      </c>
      <c r="X149" s="335">
        <v>70082</v>
      </c>
      <c r="Y149" s="336">
        <v>0</v>
      </c>
      <c r="Z149" s="337">
        <v>70082</v>
      </c>
      <c r="AA149" s="335">
        <v>0</v>
      </c>
      <c r="AB149" s="336">
        <v>0</v>
      </c>
      <c r="AC149" s="337">
        <v>0</v>
      </c>
      <c r="AD149" s="335">
        <v>68495</v>
      </c>
      <c r="AE149" s="336">
        <v>0</v>
      </c>
      <c r="AF149" s="337">
        <v>68495</v>
      </c>
      <c r="AG149" s="335">
        <v>67428</v>
      </c>
      <c r="AH149" s="336">
        <v>0</v>
      </c>
      <c r="AI149" s="337">
        <v>67428</v>
      </c>
      <c r="AJ149" s="337">
        <v>66934</v>
      </c>
      <c r="AK149" s="337">
        <v>66845.445000000007</v>
      </c>
    </row>
    <row r="150" spans="1:37" s="111" customFormat="1" ht="16.5" customHeight="1" x14ac:dyDescent="0.3">
      <c r="A150" s="331">
        <v>39</v>
      </c>
      <c r="B150" s="288" t="s">
        <v>5768</v>
      </c>
      <c r="C150" s="332" t="s">
        <v>6036</v>
      </c>
      <c r="D150" s="333" t="s">
        <v>78</v>
      </c>
      <c r="E150" s="334" t="s">
        <v>473</v>
      </c>
      <c r="F150" s="332" t="s">
        <v>5771</v>
      </c>
      <c r="G150" s="332" t="s">
        <v>5772</v>
      </c>
      <c r="H150" s="288" t="s">
        <v>78</v>
      </c>
      <c r="I150" s="288" t="s">
        <v>5773</v>
      </c>
      <c r="J150" s="288" t="s">
        <v>5774</v>
      </c>
      <c r="K150" s="288" t="s">
        <v>5786</v>
      </c>
      <c r="L150" s="288" t="s">
        <v>5773</v>
      </c>
      <c r="M150" s="288" t="s">
        <v>603</v>
      </c>
      <c r="N150" s="288" t="s">
        <v>5788</v>
      </c>
      <c r="O150" s="335">
        <v>0</v>
      </c>
      <c r="P150" s="336">
        <v>0</v>
      </c>
      <c r="Q150" s="337">
        <v>0</v>
      </c>
      <c r="R150" s="335">
        <v>28939</v>
      </c>
      <c r="S150" s="336">
        <v>0</v>
      </c>
      <c r="T150" s="337">
        <v>28939</v>
      </c>
      <c r="U150" s="335">
        <v>28939</v>
      </c>
      <c r="V150" s="336">
        <v>0</v>
      </c>
      <c r="W150" s="337">
        <v>28939</v>
      </c>
      <c r="X150" s="335">
        <v>28939</v>
      </c>
      <c r="Y150" s="336">
        <v>0</v>
      </c>
      <c r="Z150" s="337">
        <v>28939</v>
      </c>
      <c r="AA150" s="335">
        <v>0</v>
      </c>
      <c r="AB150" s="336">
        <v>0</v>
      </c>
      <c r="AC150" s="337">
        <v>0</v>
      </c>
      <c r="AD150" s="335">
        <v>27860</v>
      </c>
      <c r="AE150" s="336">
        <v>0</v>
      </c>
      <c r="AF150" s="337">
        <v>27860</v>
      </c>
      <c r="AG150" s="335">
        <v>27860</v>
      </c>
      <c r="AH150" s="336">
        <v>0</v>
      </c>
      <c r="AI150" s="337">
        <v>27860</v>
      </c>
      <c r="AJ150" s="337">
        <v>27847</v>
      </c>
      <c r="AK150" s="337">
        <v>27838.315999999999</v>
      </c>
    </row>
    <row r="151" spans="1:37" s="111" customFormat="1" ht="16.5" customHeight="1" x14ac:dyDescent="0.3">
      <c r="A151" s="331">
        <v>43</v>
      </c>
      <c r="B151" s="288" t="s">
        <v>5768</v>
      </c>
      <c r="C151" s="332" t="s">
        <v>6037</v>
      </c>
      <c r="D151" s="333" t="s">
        <v>78</v>
      </c>
      <c r="E151" s="334" t="s">
        <v>6038</v>
      </c>
      <c r="F151" s="332" t="s">
        <v>5771</v>
      </c>
      <c r="G151" s="332" t="s">
        <v>5772</v>
      </c>
      <c r="H151" s="288" t="s">
        <v>78</v>
      </c>
      <c r="I151" s="288" t="s">
        <v>5773</v>
      </c>
      <c r="J151" s="288" t="s">
        <v>5774</v>
      </c>
      <c r="K151" s="288" t="s">
        <v>5786</v>
      </c>
      <c r="L151" s="288" t="s">
        <v>5773</v>
      </c>
      <c r="M151" s="288" t="s">
        <v>603</v>
      </c>
      <c r="N151" s="288" t="s">
        <v>5788</v>
      </c>
      <c r="O151" s="335">
        <v>0</v>
      </c>
      <c r="P151" s="336">
        <v>0</v>
      </c>
      <c r="Q151" s="337">
        <v>0</v>
      </c>
      <c r="R151" s="335">
        <v>49740</v>
      </c>
      <c r="S151" s="336">
        <v>0</v>
      </c>
      <c r="T151" s="337">
        <v>49740</v>
      </c>
      <c r="U151" s="335">
        <v>49740</v>
      </c>
      <c r="V151" s="336">
        <v>0</v>
      </c>
      <c r="W151" s="337">
        <v>49740</v>
      </c>
      <c r="X151" s="335">
        <v>48994</v>
      </c>
      <c r="Y151" s="336">
        <v>0</v>
      </c>
      <c r="Z151" s="337">
        <v>48994</v>
      </c>
      <c r="AA151" s="335">
        <v>0</v>
      </c>
      <c r="AB151" s="336">
        <v>0</v>
      </c>
      <c r="AC151" s="337">
        <v>0</v>
      </c>
      <c r="AD151" s="335">
        <v>47885</v>
      </c>
      <c r="AE151" s="336">
        <v>0</v>
      </c>
      <c r="AF151" s="337">
        <v>47885</v>
      </c>
      <c r="AG151" s="335">
        <v>47139</v>
      </c>
      <c r="AH151" s="336">
        <v>0</v>
      </c>
      <c r="AI151" s="337">
        <v>47139</v>
      </c>
      <c r="AJ151" s="337">
        <v>46837</v>
      </c>
      <c r="AK151" s="337">
        <v>46751.557999999997</v>
      </c>
    </row>
    <row r="152" spans="1:37" s="111" customFormat="1" ht="16.5" customHeight="1" x14ac:dyDescent="0.3">
      <c r="A152" s="331">
        <v>184</v>
      </c>
      <c r="B152" s="288" t="s">
        <v>5768</v>
      </c>
      <c r="C152" s="332" t="s">
        <v>5956</v>
      </c>
      <c r="D152" s="333" t="s">
        <v>5949</v>
      </c>
      <c r="E152" s="334" t="s">
        <v>5957</v>
      </c>
      <c r="F152" s="332" t="s">
        <v>5771</v>
      </c>
      <c r="G152" s="332" t="s">
        <v>5772</v>
      </c>
      <c r="H152" s="288" t="s">
        <v>78</v>
      </c>
      <c r="I152" s="288" t="s">
        <v>5803</v>
      </c>
      <c r="J152" s="288" t="s">
        <v>5774</v>
      </c>
      <c r="K152" s="288" t="s">
        <v>5779</v>
      </c>
      <c r="L152" s="288" t="s">
        <v>5773</v>
      </c>
      <c r="M152" s="288" t="s">
        <v>574</v>
      </c>
      <c r="N152" s="288" t="s">
        <v>5819</v>
      </c>
      <c r="O152" s="335">
        <v>0</v>
      </c>
      <c r="P152" s="336">
        <v>0</v>
      </c>
      <c r="Q152" s="337">
        <v>0</v>
      </c>
      <c r="R152" s="335">
        <v>6195</v>
      </c>
      <c r="S152" s="336">
        <v>0</v>
      </c>
      <c r="T152" s="337">
        <v>6195</v>
      </c>
      <c r="U152" s="335">
        <v>6195</v>
      </c>
      <c r="V152" s="336">
        <v>0</v>
      </c>
      <c r="W152" s="337">
        <v>6195</v>
      </c>
      <c r="X152" s="335">
        <v>6195</v>
      </c>
      <c r="Y152" s="336">
        <v>0</v>
      </c>
      <c r="Z152" s="337">
        <v>6195</v>
      </c>
      <c r="AA152" s="335">
        <v>0</v>
      </c>
      <c r="AB152" s="336">
        <v>0</v>
      </c>
      <c r="AC152" s="337">
        <v>0</v>
      </c>
      <c r="AD152" s="335">
        <v>6195</v>
      </c>
      <c r="AE152" s="336">
        <v>0</v>
      </c>
      <c r="AF152" s="337">
        <v>6195</v>
      </c>
      <c r="AG152" s="335">
        <v>6195</v>
      </c>
      <c r="AH152" s="336">
        <v>0</v>
      </c>
      <c r="AI152" s="337">
        <v>6195</v>
      </c>
      <c r="AJ152" s="337">
        <v>6146</v>
      </c>
      <c r="AK152" s="337">
        <v>6146</v>
      </c>
    </row>
    <row r="153" spans="1:37" s="111" customFormat="1" ht="16.5" customHeight="1" x14ac:dyDescent="0.3">
      <c r="A153" s="331">
        <v>16</v>
      </c>
      <c r="B153" s="288" t="s">
        <v>5768</v>
      </c>
      <c r="C153" s="332" t="s">
        <v>6039</v>
      </c>
      <c r="D153" s="333" t="s">
        <v>353</v>
      </c>
      <c r="E153" s="334" t="s">
        <v>6040</v>
      </c>
      <c r="F153" s="332" t="s">
        <v>5771</v>
      </c>
      <c r="G153" s="332" t="s">
        <v>5772</v>
      </c>
      <c r="H153" s="288" t="s">
        <v>6041</v>
      </c>
      <c r="I153" s="288" t="s">
        <v>5773</v>
      </c>
      <c r="J153" s="288" t="s">
        <v>5774</v>
      </c>
      <c r="K153" s="288" t="s">
        <v>5786</v>
      </c>
      <c r="L153" s="288" t="s">
        <v>5773</v>
      </c>
      <c r="M153" s="288" t="s">
        <v>5787</v>
      </c>
      <c r="N153" s="288" t="s">
        <v>5788</v>
      </c>
      <c r="O153" s="335">
        <v>0</v>
      </c>
      <c r="P153" s="336">
        <v>0</v>
      </c>
      <c r="Q153" s="337">
        <v>0</v>
      </c>
      <c r="R153" s="335">
        <v>17521</v>
      </c>
      <c r="S153" s="336">
        <v>0</v>
      </c>
      <c r="T153" s="337">
        <v>17521</v>
      </c>
      <c r="U153" s="335">
        <v>17521</v>
      </c>
      <c r="V153" s="336">
        <v>0</v>
      </c>
      <c r="W153" s="337">
        <v>17521</v>
      </c>
      <c r="X153" s="335">
        <v>17171</v>
      </c>
      <c r="Y153" s="336">
        <v>0</v>
      </c>
      <c r="Z153" s="337">
        <v>17171</v>
      </c>
      <c r="AA153" s="335">
        <v>0</v>
      </c>
      <c r="AB153" s="336">
        <v>0</v>
      </c>
      <c r="AC153" s="337">
        <v>0</v>
      </c>
      <c r="AD153" s="335">
        <v>17521</v>
      </c>
      <c r="AE153" s="336">
        <v>0</v>
      </c>
      <c r="AF153" s="337">
        <v>17521</v>
      </c>
      <c r="AG153" s="335">
        <v>17171</v>
      </c>
      <c r="AH153" s="336">
        <v>0</v>
      </c>
      <c r="AI153" s="337">
        <v>17171</v>
      </c>
      <c r="AJ153" s="337">
        <v>17082</v>
      </c>
      <c r="AK153" s="337">
        <v>17041.421999999999</v>
      </c>
    </row>
    <row r="154" spans="1:37" s="111" customFormat="1" ht="16.5" customHeight="1" x14ac:dyDescent="0.3">
      <c r="A154" s="331">
        <v>130</v>
      </c>
      <c r="B154" s="288" t="s">
        <v>5768</v>
      </c>
      <c r="C154" s="332" t="s">
        <v>5801</v>
      </c>
      <c r="D154" s="333" t="s">
        <v>353</v>
      </c>
      <c r="E154" s="334" t="s">
        <v>5802</v>
      </c>
      <c r="F154" s="332" t="s">
        <v>5771</v>
      </c>
      <c r="G154" s="332" t="s">
        <v>5772</v>
      </c>
      <c r="H154" s="288" t="s">
        <v>6041</v>
      </c>
      <c r="I154" s="288" t="s">
        <v>5803</v>
      </c>
      <c r="J154" s="288" t="s">
        <v>5774</v>
      </c>
      <c r="K154" s="288" t="s">
        <v>5786</v>
      </c>
      <c r="L154" s="288" t="s">
        <v>5773</v>
      </c>
      <c r="M154" s="288" t="s">
        <v>5804</v>
      </c>
      <c r="N154" s="288" t="s">
        <v>5788</v>
      </c>
      <c r="O154" s="335">
        <v>0</v>
      </c>
      <c r="P154" s="336">
        <v>0</v>
      </c>
      <c r="Q154" s="337">
        <v>0</v>
      </c>
      <c r="R154" s="335">
        <v>23284</v>
      </c>
      <c r="S154" s="336">
        <v>0</v>
      </c>
      <c r="T154" s="337">
        <v>23284</v>
      </c>
      <c r="U154" s="335">
        <v>23284</v>
      </c>
      <c r="V154" s="336">
        <v>0</v>
      </c>
      <c r="W154" s="337">
        <v>23284</v>
      </c>
      <c r="X154" s="335">
        <v>22935</v>
      </c>
      <c r="Y154" s="336">
        <v>0</v>
      </c>
      <c r="Z154" s="337">
        <v>22935</v>
      </c>
      <c r="AA154" s="335">
        <v>0</v>
      </c>
      <c r="AB154" s="336">
        <v>0</v>
      </c>
      <c r="AC154" s="337">
        <v>0</v>
      </c>
      <c r="AD154" s="335">
        <v>23284</v>
      </c>
      <c r="AE154" s="336">
        <v>0</v>
      </c>
      <c r="AF154" s="337">
        <v>23284</v>
      </c>
      <c r="AG154" s="335">
        <v>22935</v>
      </c>
      <c r="AH154" s="336">
        <v>0</v>
      </c>
      <c r="AI154" s="337">
        <v>22935</v>
      </c>
      <c r="AJ154" s="337">
        <v>22873</v>
      </c>
      <c r="AK154" s="337">
        <v>22850.098000000002</v>
      </c>
    </row>
    <row r="155" spans="1:37" s="111" customFormat="1" ht="16.5" customHeight="1" x14ac:dyDescent="0.3">
      <c r="A155" s="331">
        <v>164</v>
      </c>
      <c r="B155" s="288" t="s">
        <v>5768</v>
      </c>
      <c r="C155" s="332" t="s">
        <v>6042</v>
      </c>
      <c r="D155" s="333" t="s">
        <v>6043</v>
      </c>
      <c r="E155" s="334" t="s">
        <v>6044</v>
      </c>
      <c r="F155" s="332" t="s">
        <v>5771</v>
      </c>
      <c r="G155" s="332" t="s">
        <v>5772</v>
      </c>
      <c r="H155" s="288" t="s">
        <v>6043</v>
      </c>
      <c r="I155" s="288" t="s">
        <v>5773</v>
      </c>
      <c r="J155" s="288" t="s">
        <v>5774</v>
      </c>
      <c r="K155" s="288" t="s">
        <v>5786</v>
      </c>
      <c r="L155" s="288" t="s">
        <v>5773</v>
      </c>
      <c r="M155" s="288" t="s">
        <v>603</v>
      </c>
      <c r="N155" s="288" t="s">
        <v>5819</v>
      </c>
      <c r="O155" s="335">
        <v>0</v>
      </c>
      <c r="P155" s="336">
        <v>0</v>
      </c>
      <c r="Q155" s="337">
        <v>0</v>
      </c>
      <c r="R155" s="335">
        <v>15000</v>
      </c>
      <c r="S155" s="336">
        <v>0</v>
      </c>
      <c r="T155" s="337">
        <v>15000</v>
      </c>
      <c r="U155" s="335">
        <v>15000</v>
      </c>
      <c r="V155" s="336">
        <v>0</v>
      </c>
      <c r="W155" s="337">
        <v>15000</v>
      </c>
      <c r="X155" s="335">
        <v>14775</v>
      </c>
      <c r="Y155" s="336">
        <v>0</v>
      </c>
      <c r="Z155" s="337">
        <v>14775</v>
      </c>
      <c r="AA155" s="335">
        <v>0</v>
      </c>
      <c r="AB155" s="336">
        <v>0</v>
      </c>
      <c r="AC155" s="337">
        <v>0</v>
      </c>
      <c r="AD155" s="335">
        <v>15000</v>
      </c>
      <c r="AE155" s="336">
        <v>0</v>
      </c>
      <c r="AF155" s="337">
        <v>15000</v>
      </c>
      <c r="AG155" s="335">
        <v>14775</v>
      </c>
      <c r="AH155" s="336">
        <v>0</v>
      </c>
      <c r="AI155" s="337">
        <v>14775</v>
      </c>
      <c r="AJ155" s="337">
        <v>14775</v>
      </c>
      <c r="AK155" s="337">
        <v>14775</v>
      </c>
    </row>
    <row r="156" spans="1:37" s="111" customFormat="1" ht="16.5" customHeight="1" x14ac:dyDescent="0.3">
      <c r="A156" s="331">
        <v>183</v>
      </c>
      <c r="B156" s="288" t="s">
        <v>5768</v>
      </c>
      <c r="C156" s="332" t="s">
        <v>5956</v>
      </c>
      <c r="D156" s="333" t="s">
        <v>5949</v>
      </c>
      <c r="E156" s="334" t="s">
        <v>5957</v>
      </c>
      <c r="F156" s="332" t="s">
        <v>5771</v>
      </c>
      <c r="G156" s="332" t="s">
        <v>5772</v>
      </c>
      <c r="H156" s="288" t="s">
        <v>92</v>
      </c>
      <c r="I156" s="288" t="s">
        <v>5803</v>
      </c>
      <c r="J156" s="288" t="s">
        <v>5774</v>
      </c>
      <c r="K156" s="288" t="s">
        <v>5779</v>
      </c>
      <c r="L156" s="288" t="s">
        <v>5773</v>
      </c>
      <c r="M156" s="288" t="s">
        <v>574</v>
      </c>
      <c r="N156" s="288" t="s">
        <v>5819</v>
      </c>
      <c r="O156" s="335">
        <v>0</v>
      </c>
      <c r="P156" s="336">
        <v>0</v>
      </c>
      <c r="Q156" s="337">
        <v>0</v>
      </c>
      <c r="R156" s="335">
        <v>7121</v>
      </c>
      <c r="S156" s="336">
        <v>0</v>
      </c>
      <c r="T156" s="337">
        <v>7121</v>
      </c>
      <c r="U156" s="335">
        <v>7121</v>
      </c>
      <c r="V156" s="336">
        <v>0</v>
      </c>
      <c r="W156" s="337">
        <v>7121</v>
      </c>
      <c r="X156" s="335">
        <v>7121</v>
      </c>
      <c r="Y156" s="336">
        <v>0</v>
      </c>
      <c r="Z156" s="337">
        <v>7121</v>
      </c>
      <c r="AA156" s="335">
        <v>0</v>
      </c>
      <c r="AB156" s="336">
        <v>0</v>
      </c>
      <c r="AC156" s="337">
        <v>0</v>
      </c>
      <c r="AD156" s="335">
        <v>7121</v>
      </c>
      <c r="AE156" s="336">
        <v>0</v>
      </c>
      <c r="AF156" s="337">
        <v>7121</v>
      </c>
      <c r="AG156" s="335">
        <v>7121</v>
      </c>
      <c r="AH156" s="336">
        <v>0</v>
      </c>
      <c r="AI156" s="337">
        <v>7121</v>
      </c>
      <c r="AJ156" s="337">
        <v>7071</v>
      </c>
      <c r="AK156" s="337">
        <v>7071</v>
      </c>
    </row>
    <row r="157" spans="1:37" s="111" customFormat="1" ht="16.5" customHeight="1" x14ac:dyDescent="0.3">
      <c r="A157" s="331">
        <v>9</v>
      </c>
      <c r="B157" s="288" t="s">
        <v>5768</v>
      </c>
      <c r="C157" s="332" t="s">
        <v>6045</v>
      </c>
      <c r="D157" s="333" t="s">
        <v>92</v>
      </c>
      <c r="E157" s="334" t="s">
        <v>6046</v>
      </c>
      <c r="F157" s="332" t="s">
        <v>5771</v>
      </c>
      <c r="G157" s="332" t="s">
        <v>5772</v>
      </c>
      <c r="H157" s="288" t="s">
        <v>92</v>
      </c>
      <c r="I157" s="288" t="s">
        <v>5773</v>
      </c>
      <c r="J157" s="288" t="s">
        <v>5774</v>
      </c>
      <c r="K157" s="288" t="s">
        <v>5786</v>
      </c>
      <c r="L157" s="288" t="s">
        <v>5773</v>
      </c>
      <c r="M157" s="288" t="s">
        <v>603</v>
      </c>
      <c r="N157" s="288" t="s">
        <v>5819</v>
      </c>
      <c r="O157" s="335">
        <v>0</v>
      </c>
      <c r="P157" s="336">
        <v>0</v>
      </c>
      <c r="Q157" s="337">
        <v>0</v>
      </c>
      <c r="R157" s="335">
        <v>154817</v>
      </c>
      <c r="S157" s="336">
        <v>0</v>
      </c>
      <c r="T157" s="337">
        <v>154817</v>
      </c>
      <c r="U157" s="335">
        <v>154817</v>
      </c>
      <c r="V157" s="336">
        <v>0</v>
      </c>
      <c r="W157" s="337">
        <v>154817</v>
      </c>
      <c r="X157" s="335">
        <v>154817</v>
      </c>
      <c r="Y157" s="336">
        <v>0</v>
      </c>
      <c r="Z157" s="337">
        <v>154817</v>
      </c>
      <c r="AA157" s="335">
        <v>0</v>
      </c>
      <c r="AB157" s="336">
        <v>0</v>
      </c>
      <c r="AC157" s="337">
        <v>0</v>
      </c>
      <c r="AD157" s="335">
        <v>149042</v>
      </c>
      <c r="AE157" s="336">
        <v>0</v>
      </c>
      <c r="AF157" s="337">
        <v>149042</v>
      </c>
      <c r="AG157" s="335">
        <v>149042</v>
      </c>
      <c r="AH157" s="336">
        <v>0</v>
      </c>
      <c r="AI157" s="337">
        <v>149042</v>
      </c>
      <c r="AJ157" s="337">
        <v>175920</v>
      </c>
      <c r="AK157" s="337">
        <v>175920</v>
      </c>
    </row>
    <row r="158" spans="1:37" s="111" customFormat="1" ht="16.5" customHeight="1" x14ac:dyDescent="0.3">
      <c r="A158" s="331">
        <v>37</v>
      </c>
      <c r="B158" s="288" t="s">
        <v>5768</v>
      </c>
      <c r="C158" s="332" t="s">
        <v>6047</v>
      </c>
      <c r="D158" s="333" t="s">
        <v>92</v>
      </c>
      <c r="E158" s="334" t="s">
        <v>357</v>
      </c>
      <c r="F158" s="332" t="s">
        <v>5771</v>
      </c>
      <c r="G158" s="332" t="s">
        <v>5772</v>
      </c>
      <c r="H158" s="288" t="s">
        <v>92</v>
      </c>
      <c r="I158" s="288" t="s">
        <v>5773</v>
      </c>
      <c r="J158" s="288" t="s">
        <v>5774</v>
      </c>
      <c r="K158" s="288" t="s">
        <v>5786</v>
      </c>
      <c r="L158" s="288" t="s">
        <v>5773</v>
      </c>
      <c r="M158" s="288" t="s">
        <v>603</v>
      </c>
      <c r="N158" s="288" t="s">
        <v>5819</v>
      </c>
      <c r="O158" s="335">
        <v>0</v>
      </c>
      <c r="P158" s="336">
        <v>0</v>
      </c>
      <c r="Q158" s="337">
        <v>0</v>
      </c>
      <c r="R158" s="335">
        <v>74013</v>
      </c>
      <c r="S158" s="336">
        <v>0</v>
      </c>
      <c r="T158" s="337">
        <v>74013</v>
      </c>
      <c r="U158" s="335">
        <v>74013</v>
      </c>
      <c r="V158" s="336">
        <v>0</v>
      </c>
      <c r="W158" s="337">
        <v>74013</v>
      </c>
      <c r="X158" s="335">
        <v>74013</v>
      </c>
      <c r="Y158" s="336">
        <v>0</v>
      </c>
      <c r="Z158" s="337">
        <v>74013</v>
      </c>
      <c r="AA158" s="335">
        <v>0</v>
      </c>
      <c r="AB158" s="336">
        <v>0</v>
      </c>
      <c r="AC158" s="337">
        <v>0</v>
      </c>
      <c r="AD158" s="335">
        <v>71252</v>
      </c>
      <c r="AE158" s="336">
        <v>0</v>
      </c>
      <c r="AF158" s="337">
        <v>71252</v>
      </c>
      <c r="AG158" s="335">
        <v>71252</v>
      </c>
      <c r="AH158" s="336">
        <v>0</v>
      </c>
      <c r="AI158" s="337">
        <v>71252</v>
      </c>
      <c r="AJ158" s="337">
        <v>71252</v>
      </c>
      <c r="AK158" s="337">
        <v>71252</v>
      </c>
    </row>
    <row r="159" spans="1:37" s="111" customFormat="1" ht="16.5" customHeight="1" x14ac:dyDescent="0.3">
      <c r="A159" s="331">
        <v>47</v>
      </c>
      <c r="B159" s="288" t="s">
        <v>5768</v>
      </c>
      <c r="C159" s="332" t="s">
        <v>6048</v>
      </c>
      <c r="D159" s="333" t="s">
        <v>92</v>
      </c>
      <c r="E159" s="334" t="s">
        <v>6049</v>
      </c>
      <c r="F159" s="332" t="s">
        <v>5771</v>
      </c>
      <c r="G159" s="332" t="s">
        <v>5772</v>
      </c>
      <c r="H159" s="288" t="s">
        <v>92</v>
      </c>
      <c r="I159" s="288" t="s">
        <v>5773</v>
      </c>
      <c r="J159" s="288" t="s">
        <v>5774</v>
      </c>
      <c r="K159" s="288" t="s">
        <v>5786</v>
      </c>
      <c r="L159" s="288" t="s">
        <v>5773</v>
      </c>
      <c r="M159" s="288" t="s">
        <v>603</v>
      </c>
      <c r="N159" s="288" t="s">
        <v>5819</v>
      </c>
      <c r="O159" s="335">
        <v>0</v>
      </c>
      <c r="P159" s="336">
        <v>0</v>
      </c>
      <c r="Q159" s="337">
        <v>0</v>
      </c>
      <c r="R159" s="335">
        <v>34450</v>
      </c>
      <c r="S159" s="336">
        <v>0</v>
      </c>
      <c r="T159" s="337">
        <v>34450</v>
      </c>
      <c r="U159" s="335">
        <v>34450</v>
      </c>
      <c r="V159" s="336">
        <v>0</v>
      </c>
      <c r="W159" s="337">
        <v>34450</v>
      </c>
      <c r="X159" s="335">
        <v>33934</v>
      </c>
      <c r="Y159" s="336">
        <v>0</v>
      </c>
      <c r="Z159" s="337">
        <v>33934</v>
      </c>
      <c r="AA159" s="335">
        <v>0</v>
      </c>
      <c r="AB159" s="336">
        <v>0</v>
      </c>
      <c r="AC159" s="337">
        <v>0</v>
      </c>
      <c r="AD159" s="335">
        <v>33165</v>
      </c>
      <c r="AE159" s="336">
        <v>0</v>
      </c>
      <c r="AF159" s="337">
        <v>33165</v>
      </c>
      <c r="AG159" s="335">
        <v>32649</v>
      </c>
      <c r="AH159" s="336">
        <v>0</v>
      </c>
      <c r="AI159" s="337">
        <v>32649</v>
      </c>
      <c r="AJ159" s="337">
        <v>32396</v>
      </c>
      <c r="AK159" s="337">
        <v>32396</v>
      </c>
    </row>
    <row r="160" spans="1:37" s="111" customFormat="1" ht="16.5" customHeight="1" x14ac:dyDescent="0.3">
      <c r="A160" s="331">
        <v>105</v>
      </c>
      <c r="B160" s="288" t="s">
        <v>5768</v>
      </c>
      <c r="C160" s="332" t="s">
        <v>5824</v>
      </c>
      <c r="D160" s="333" t="s">
        <v>92</v>
      </c>
      <c r="E160" s="334" t="s">
        <v>5825</v>
      </c>
      <c r="F160" s="332" t="s">
        <v>5771</v>
      </c>
      <c r="G160" s="332" t="s">
        <v>5772</v>
      </c>
      <c r="H160" s="288" t="s">
        <v>92</v>
      </c>
      <c r="I160" s="288" t="s">
        <v>5803</v>
      </c>
      <c r="J160" s="288" t="s">
        <v>5774</v>
      </c>
      <c r="K160" s="288" t="s">
        <v>5786</v>
      </c>
      <c r="L160" s="288" t="s">
        <v>5773</v>
      </c>
      <c r="M160" s="288" t="s">
        <v>597</v>
      </c>
      <c r="N160" s="288" t="s">
        <v>5819</v>
      </c>
      <c r="O160" s="335">
        <v>0</v>
      </c>
      <c r="P160" s="336">
        <v>0</v>
      </c>
      <c r="Q160" s="337">
        <v>0</v>
      </c>
      <c r="R160" s="335">
        <v>51818</v>
      </c>
      <c r="S160" s="336">
        <v>0</v>
      </c>
      <c r="T160" s="337">
        <v>51818</v>
      </c>
      <c r="U160" s="335">
        <v>51818</v>
      </c>
      <c r="V160" s="336">
        <v>0</v>
      </c>
      <c r="W160" s="337">
        <v>51818</v>
      </c>
      <c r="X160" s="335">
        <v>51040</v>
      </c>
      <c r="Y160" s="336">
        <v>0</v>
      </c>
      <c r="Z160" s="337">
        <v>51040</v>
      </c>
      <c r="AA160" s="335">
        <v>0</v>
      </c>
      <c r="AB160" s="336">
        <v>0</v>
      </c>
      <c r="AC160" s="337">
        <v>0</v>
      </c>
      <c r="AD160" s="335">
        <v>49885</v>
      </c>
      <c r="AE160" s="336">
        <v>0</v>
      </c>
      <c r="AF160" s="337">
        <v>49885</v>
      </c>
      <c r="AG160" s="335">
        <v>49107</v>
      </c>
      <c r="AH160" s="336">
        <v>0</v>
      </c>
      <c r="AI160" s="337">
        <v>49107</v>
      </c>
      <c r="AJ160" s="337">
        <v>48818</v>
      </c>
      <c r="AK160" s="337">
        <v>48818</v>
      </c>
    </row>
    <row r="161" spans="1:37" s="111" customFormat="1" ht="16.5" customHeight="1" x14ac:dyDescent="0.3">
      <c r="A161" s="331">
        <v>118</v>
      </c>
      <c r="B161" s="288" t="s">
        <v>5768</v>
      </c>
      <c r="C161" s="332" t="s">
        <v>5826</v>
      </c>
      <c r="D161" s="333" t="s">
        <v>92</v>
      </c>
      <c r="E161" s="334" t="s">
        <v>5827</v>
      </c>
      <c r="F161" s="332" t="s">
        <v>5771</v>
      </c>
      <c r="G161" s="332" t="s">
        <v>5772</v>
      </c>
      <c r="H161" s="288" t="s">
        <v>92</v>
      </c>
      <c r="I161" s="288" t="s">
        <v>5803</v>
      </c>
      <c r="J161" s="288" t="s">
        <v>5774</v>
      </c>
      <c r="K161" s="288" t="s">
        <v>5786</v>
      </c>
      <c r="L161" s="288" t="s">
        <v>5773</v>
      </c>
      <c r="M161" s="288" t="s">
        <v>597</v>
      </c>
      <c r="N161" s="288" t="s">
        <v>5819</v>
      </c>
      <c r="O161" s="335">
        <v>0</v>
      </c>
      <c r="P161" s="336">
        <v>0</v>
      </c>
      <c r="Q161" s="337">
        <v>0</v>
      </c>
      <c r="R161" s="335">
        <v>26679</v>
      </c>
      <c r="S161" s="336">
        <v>0</v>
      </c>
      <c r="T161" s="337">
        <v>26679</v>
      </c>
      <c r="U161" s="335">
        <v>26679</v>
      </c>
      <c r="V161" s="336">
        <v>0</v>
      </c>
      <c r="W161" s="337">
        <v>26679</v>
      </c>
      <c r="X161" s="335">
        <v>26679</v>
      </c>
      <c r="Y161" s="336">
        <v>0</v>
      </c>
      <c r="Z161" s="337">
        <v>26679</v>
      </c>
      <c r="AA161" s="335">
        <v>0</v>
      </c>
      <c r="AB161" s="336">
        <v>0</v>
      </c>
      <c r="AC161" s="337">
        <v>0</v>
      </c>
      <c r="AD161" s="335">
        <v>25684</v>
      </c>
      <c r="AE161" s="336">
        <v>0</v>
      </c>
      <c r="AF161" s="337">
        <v>25684</v>
      </c>
      <c r="AG161" s="335">
        <v>25684</v>
      </c>
      <c r="AH161" s="336">
        <v>0</v>
      </c>
      <c r="AI161" s="337">
        <v>25684</v>
      </c>
      <c r="AJ161" s="337">
        <v>25543</v>
      </c>
      <c r="AK161" s="337">
        <v>25543</v>
      </c>
    </row>
    <row r="162" spans="1:37" s="111" customFormat="1" ht="16.5" customHeight="1" x14ac:dyDescent="0.3">
      <c r="A162" s="331">
        <v>139</v>
      </c>
      <c r="B162" s="288" t="s">
        <v>5768</v>
      </c>
      <c r="C162" s="332" t="s">
        <v>5979</v>
      </c>
      <c r="D162" s="333" t="s">
        <v>92</v>
      </c>
      <c r="E162" s="334" t="s">
        <v>5980</v>
      </c>
      <c r="F162" s="332" t="s">
        <v>5771</v>
      </c>
      <c r="G162" s="332" t="s">
        <v>5772</v>
      </c>
      <c r="H162" s="288" t="s">
        <v>92</v>
      </c>
      <c r="I162" s="288" t="s">
        <v>5803</v>
      </c>
      <c r="J162" s="288" t="s">
        <v>5774</v>
      </c>
      <c r="K162" s="288" t="s">
        <v>5775</v>
      </c>
      <c r="L162" s="288" t="s">
        <v>5773</v>
      </c>
      <c r="M162" s="288" t="s">
        <v>5902</v>
      </c>
      <c r="N162" s="288" t="s">
        <v>5776</v>
      </c>
      <c r="O162" s="335">
        <v>0</v>
      </c>
      <c r="P162" s="336">
        <v>0</v>
      </c>
      <c r="Q162" s="337">
        <v>0</v>
      </c>
      <c r="R162" s="335">
        <v>5560</v>
      </c>
      <c r="S162" s="336">
        <v>0</v>
      </c>
      <c r="T162" s="337">
        <v>5560</v>
      </c>
      <c r="U162" s="335">
        <v>5560</v>
      </c>
      <c r="V162" s="336">
        <v>0</v>
      </c>
      <c r="W162" s="337">
        <v>5560</v>
      </c>
      <c r="X162" s="335">
        <v>5486</v>
      </c>
      <c r="Y162" s="336">
        <v>0</v>
      </c>
      <c r="Z162" s="337">
        <v>5486</v>
      </c>
      <c r="AA162" s="335">
        <v>0</v>
      </c>
      <c r="AB162" s="336">
        <v>0</v>
      </c>
      <c r="AC162" s="337">
        <v>0</v>
      </c>
      <c r="AD162" s="335">
        <v>5354</v>
      </c>
      <c r="AE162" s="336">
        <v>0</v>
      </c>
      <c r="AF162" s="337">
        <v>5354</v>
      </c>
      <c r="AG162" s="335">
        <v>5280</v>
      </c>
      <c r="AH162" s="336">
        <v>0</v>
      </c>
      <c r="AI162" s="337">
        <v>5280</v>
      </c>
      <c r="AJ162" s="337">
        <v>5246</v>
      </c>
      <c r="AK162" s="337">
        <v>5246</v>
      </c>
    </row>
    <row r="163" spans="1:37" s="111" customFormat="1" ht="16.5" customHeight="1" x14ac:dyDescent="0.3">
      <c r="A163" s="331">
        <v>145</v>
      </c>
      <c r="B163" s="288" t="s">
        <v>5768</v>
      </c>
      <c r="C163" s="332" t="s">
        <v>5842</v>
      </c>
      <c r="D163" s="333" t="s">
        <v>92</v>
      </c>
      <c r="E163" s="334" t="s">
        <v>5843</v>
      </c>
      <c r="F163" s="332" t="s">
        <v>5771</v>
      </c>
      <c r="G163" s="332" t="s">
        <v>5772</v>
      </c>
      <c r="H163" s="288" t="s">
        <v>92</v>
      </c>
      <c r="I163" s="288" t="s">
        <v>5803</v>
      </c>
      <c r="J163" s="288" t="s">
        <v>5774</v>
      </c>
      <c r="K163" s="288" t="s">
        <v>5786</v>
      </c>
      <c r="L163" s="288" t="s">
        <v>5773</v>
      </c>
      <c r="M163" s="288" t="s">
        <v>5793</v>
      </c>
      <c r="N163" s="288" t="s">
        <v>5788</v>
      </c>
      <c r="O163" s="335">
        <v>0</v>
      </c>
      <c r="P163" s="336">
        <v>0</v>
      </c>
      <c r="Q163" s="337">
        <v>0</v>
      </c>
      <c r="R163" s="335">
        <v>8417</v>
      </c>
      <c r="S163" s="336">
        <v>0</v>
      </c>
      <c r="T163" s="337">
        <v>8417</v>
      </c>
      <c r="U163" s="335">
        <v>8417</v>
      </c>
      <c r="V163" s="336">
        <v>0</v>
      </c>
      <c r="W163" s="337">
        <v>8417</v>
      </c>
      <c r="X163" s="335">
        <v>8291</v>
      </c>
      <c r="Y163" s="336">
        <v>0</v>
      </c>
      <c r="Z163" s="337">
        <v>8291</v>
      </c>
      <c r="AA163" s="335">
        <v>0</v>
      </c>
      <c r="AB163" s="336">
        <v>0</v>
      </c>
      <c r="AC163" s="337">
        <v>0</v>
      </c>
      <c r="AD163" s="335">
        <v>8103</v>
      </c>
      <c r="AE163" s="336">
        <v>0</v>
      </c>
      <c r="AF163" s="337">
        <v>8103</v>
      </c>
      <c r="AG163" s="335">
        <v>7977</v>
      </c>
      <c r="AH163" s="336">
        <v>0</v>
      </c>
      <c r="AI163" s="337">
        <v>7977</v>
      </c>
      <c r="AJ163" s="337">
        <v>7934</v>
      </c>
      <c r="AK163" s="337">
        <v>7934</v>
      </c>
    </row>
    <row r="164" spans="1:37" s="111" customFormat="1" ht="16.5" customHeight="1" x14ac:dyDescent="0.3">
      <c r="A164" s="331">
        <v>163</v>
      </c>
      <c r="B164" s="288" t="s">
        <v>5768</v>
      </c>
      <c r="C164" s="332" t="s">
        <v>5932</v>
      </c>
      <c r="D164" s="333" t="s">
        <v>92</v>
      </c>
      <c r="E164" s="334" t="s">
        <v>5933</v>
      </c>
      <c r="F164" s="332" t="s">
        <v>5771</v>
      </c>
      <c r="G164" s="332" t="s">
        <v>5772</v>
      </c>
      <c r="H164" s="288" t="s">
        <v>92</v>
      </c>
      <c r="I164" s="288" t="s">
        <v>5803</v>
      </c>
      <c r="J164" s="288" t="s">
        <v>5774</v>
      </c>
      <c r="K164" s="288" t="s">
        <v>5775</v>
      </c>
      <c r="L164" s="288" t="s">
        <v>5773</v>
      </c>
      <c r="M164" s="288" t="s">
        <v>5868</v>
      </c>
      <c r="N164" s="288" t="s">
        <v>5776</v>
      </c>
      <c r="O164" s="335">
        <v>0</v>
      </c>
      <c r="P164" s="336">
        <v>0</v>
      </c>
      <c r="Q164" s="337">
        <v>0</v>
      </c>
      <c r="R164" s="335">
        <v>22645</v>
      </c>
      <c r="S164" s="336">
        <v>0</v>
      </c>
      <c r="T164" s="337">
        <v>22645</v>
      </c>
      <c r="U164" s="335">
        <v>22645</v>
      </c>
      <c r="V164" s="336">
        <v>0</v>
      </c>
      <c r="W164" s="337">
        <v>22645</v>
      </c>
      <c r="X164" s="335">
        <v>21593</v>
      </c>
      <c r="Y164" s="336">
        <v>0</v>
      </c>
      <c r="Z164" s="337">
        <v>21593</v>
      </c>
      <c r="AA164" s="335">
        <v>0</v>
      </c>
      <c r="AB164" s="336">
        <v>0</v>
      </c>
      <c r="AC164" s="337">
        <v>0</v>
      </c>
      <c r="AD164" s="335">
        <v>21800</v>
      </c>
      <c r="AE164" s="336">
        <v>0</v>
      </c>
      <c r="AF164" s="337">
        <v>21800</v>
      </c>
      <c r="AG164" s="335">
        <v>20748</v>
      </c>
      <c r="AH164" s="336">
        <v>0</v>
      </c>
      <c r="AI164" s="337">
        <v>20748</v>
      </c>
      <c r="AJ164" s="337">
        <v>20625</v>
      </c>
      <c r="AK164" s="337">
        <v>20625</v>
      </c>
    </row>
    <row r="165" spans="1:37" s="111" customFormat="1" ht="16.5" customHeight="1" x14ac:dyDescent="0.3">
      <c r="A165" s="331">
        <v>88</v>
      </c>
      <c r="B165" s="288" t="s">
        <v>5768</v>
      </c>
      <c r="C165" s="332" t="s">
        <v>6050</v>
      </c>
      <c r="D165" s="333" t="s">
        <v>358</v>
      </c>
      <c r="E165" s="334" t="s">
        <v>6051</v>
      </c>
      <c r="F165" s="332" t="s">
        <v>5771</v>
      </c>
      <c r="G165" s="332" t="s">
        <v>5772</v>
      </c>
      <c r="H165" s="288" t="s">
        <v>6052</v>
      </c>
      <c r="I165" s="288" t="s">
        <v>5773</v>
      </c>
      <c r="J165" s="288" t="s">
        <v>5774</v>
      </c>
      <c r="K165" s="288" t="s">
        <v>5782</v>
      </c>
      <c r="L165" s="288" t="s">
        <v>5773</v>
      </c>
      <c r="M165" s="288" t="s">
        <v>644</v>
      </c>
      <c r="N165" s="288" t="s">
        <v>5773</v>
      </c>
      <c r="O165" s="335">
        <v>0</v>
      </c>
      <c r="P165" s="336">
        <v>0</v>
      </c>
      <c r="Q165" s="337">
        <v>0</v>
      </c>
      <c r="R165" s="335">
        <v>41883</v>
      </c>
      <c r="S165" s="336">
        <v>0</v>
      </c>
      <c r="T165" s="337">
        <v>41883</v>
      </c>
      <c r="U165" s="335">
        <v>41883</v>
      </c>
      <c r="V165" s="336">
        <v>0</v>
      </c>
      <c r="W165" s="337">
        <v>41883</v>
      </c>
      <c r="X165" s="335">
        <v>41045</v>
      </c>
      <c r="Y165" s="336">
        <v>0</v>
      </c>
      <c r="Z165" s="337">
        <v>41045</v>
      </c>
      <c r="AA165" s="335">
        <v>0</v>
      </c>
      <c r="AB165" s="336">
        <v>0</v>
      </c>
      <c r="AC165" s="337">
        <v>0</v>
      </c>
      <c r="AD165" s="335">
        <v>41883</v>
      </c>
      <c r="AE165" s="336">
        <v>0</v>
      </c>
      <c r="AF165" s="337">
        <v>41883</v>
      </c>
      <c r="AG165" s="335">
        <v>41045</v>
      </c>
      <c r="AH165" s="336">
        <v>0</v>
      </c>
      <c r="AI165" s="337">
        <v>41045</v>
      </c>
      <c r="AJ165" s="337">
        <v>40298</v>
      </c>
      <c r="AK165" s="337">
        <v>40298</v>
      </c>
    </row>
    <row r="166" spans="1:37" s="111" customFormat="1" ht="16.5" customHeight="1" x14ac:dyDescent="0.3">
      <c r="A166" s="331">
        <v>86</v>
      </c>
      <c r="B166" s="288" t="s">
        <v>5768</v>
      </c>
      <c r="C166" s="332" t="s">
        <v>6053</v>
      </c>
      <c r="D166" s="333" t="s">
        <v>474</v>
      </c>
      <c r="E166" s="334" t="s">
        <v>6054</v>
      </c>
      <c r="F166" s="332" t="s">
        <v>5771</v>
      </c>
      <c r="G166" s="332" t="s">
        <v>5772</v>
      </c>
      <c r="H166" s="288" t="s">
        <v>474</v>
      </c>
      <c r="I166" s="288" t="s">
        <v>5773</v>
      </c>
      <c r="J166" s="288" t="s">
        <v>5774</v>
      </c>
      <c r="K166" s="288" t="s">
        <v>5786</v>
      </c>
      <c r="L166" s="288" t="s">
        <v>5773</v>
      </c>
      <c r="M166" s="288" t="s">
        <v>5787</v>
      </c>
      <c r="N166" s="288" t="s">
        <v>5788</v>
      </c>
      <c r="O166" s="335">
        <v>0</v>
      </c>
      <c r="P166" s="336">
        <v>0</v>
      </c>
      <c r="Q166" s="337">
        <v>0</v>
      </c>
      <c r="R166" s="335">
        <v>43945</v>
      </c>
      <c r="S166" s="336">
        <v>0</v>
      </c>
      <c r="T166" s="337">
        <v>43945</v>
      </c>
      <c r="U166" s="335">
        <v>43945</v>
      </c>
      <c r="V166" s="336">
        <v>0</v>
      </c>
      <c r="W166" s="337">
        <v>43945</v>
      </c>
      <c r="X166" s="335">
        <v>43286</v>
      </c>
      <c r="Y166" s="336">
        <v>0</v>
      </c>
      <c r="Z166" s="337">
        <v>43286</v>
      </c>
      <c r="AA166" s="335">
        <v>0</v>
      </c>
      <c r="AB166" s="336">
        <v>0</v>
      </c>
      <c r="AC166" s="337">
        <v>0</v>
      </c>
      <c r="AD166" s="335">
        <v>43945</v>
      </c>
      <c r="AE166" s="336">
        <v>0</v>
      </c>
      <c r="AF166" s="337">
        <v>43945</v>
      </c>
      <c r="AG166" s="335">
        <v>43286</v>
      </c>
      <c r="AH166" s="336">
        <v>0</v>
      </c>
      <c r="AI166" s="337">
        <v>43286</v>
      </c>
      <c r="AJ166" s="337">
        <v>42594</v>
      </c>
      <c r="AK166" s="337">
        <v>42261.608</v>
      </c>
    </row>
    <row r="167" spans="1:37" s="111" customFormat="1" ht="16.5" customHeight="1" x14ac:dyDescent="0.3">
      <c r="A167" s="331">
        <v>168</v>
      </c>
      <c r="B167" s="288" t="s">
        <v>5768</v>
      </c>
      <c r="C167" s="332" t="s">
        <v>5805</v>
      </c>
      <c r="D167" s="333" t="s">
        <v>474</v>
      </c>
      <c r="E167" s="334" t="s">
        <v>5806</v>
      </c>
      <c r="F167" s="332" t="s">
        <v>5771</v>
      </c>
      <c r="G167" s="332" t="s">
        <v>5772</v>
      </c>
      <c r="H167" s="288" t="s">
        <v>474</v>
      </c>
      <c r="I167" s="288" t="s">
        <v>5803</v>
      </c>
      <c r="J167" s="288" t="s">
        <v>5774</v>
      </c>
      <c r="K167" s="288" t="s">
        <v>5786</v>
      </c>
      <c r="L167" s="288" t="s">
        <v>5773</v>
      </c>
      <c r="M167" s="288" t="s">
        <v>5787</v>
      </c>
      <c r="N167" s="288" t="s">
        <v>5788</v>
      </c>
      <c r="O167" s="335">
        <v>0</v>
      </c>
      <c r="P167" s="336">
        <v>0</v>
      </c>
      <c r="Q167" s="337">
        <v>0</v>
      </c>
      <c r="R167" s="335">
        <v>8890</v>
      </c>
      <c r="S167" s="336">
        <v>0</v>
      </c>
      <c r="T167" s="337">
        <v>8890</v>
      </c>
      <c r="U167" s="335">
        <v>8890</v>
      </c>
      <c r="V167" s="336">
        <v>0</v>
      </c>
      <c r="W167" s="337">
        <v>8890</v>
      </c>
      <c r="X167" s="335">
        <v>8757</v>
      </c>
      <c r="Y167" s="336">
        <v>0</v>
      </c>
      <c r="Z167" s="337">
        <v>8757</v>
      </c>
      <c r="AA167" s="335">
        <v>0</v>
      </c>
      <c r="AB167" s="336">
        <v>0</v>
      </c>
      <c r="AC167" s="337">
        <v>0</v>
      </c>
      <c r="AD167" s="335">
        <v>8890</v>
      </c>
      <c r="AE167" s="336">
        <v>0</v>
      </c>
      <c r="AF167" s="337">
        <v>8890</v>
      </c>
      <c r="AG167" s="335">
        <v>8757</v>
      </c>
      <c r="AH167" s="336">
        <v>0</v>
      </c>
      <c r="AI167" s="337">
        <v>8757</v>
      </c>
      <c r="AJ167" s="337">
        <v>8646</v>
      </c>
      <c r="AK167" s="337">
        <v>8461.4259999999995</v>
      </c>
    </row>
    <row r="168" spans="1:37" s="111" customFormat="1" ht="16.5" customHeight="1" x14ac:dyDescent="0.3">
      <c r="A168" s="331">
        <v>77</v>
      </c>
      <c r="B168" s="288" t="s">
        <v>5768</v>
      </c>
      <c r="C168" s="332" t="s">
        <v>6055</v>
      </c>
      <c r="D168" s="333" t="s">
        <v>79</v>
      </c>
      <c r="E168" s="334" t="s">
        <v>6056</v>
      </c>
      <c r="F168" s="332" t="s">
        <v>5771</v>
      </c>
      <c r="G168" s="332" t="s">
        <v>5772</v>
      </c>
      <c r="H168" s="288" t="s">
        <v>79</v>
      </c>
      <c r="I168" s="288" t="s">
        <v>5773</v>
      </c>
      <c r="J168" s="288" t="s">
        <v>5774</v>
      </c>
      <c r="K168" s="288" t="s">
        <v>5814</v>
      </c>
      <c r="L168" s="288" t="s">
        <v>5773</v>
      </c>
      <c r="M168" s="288" t="s">
        <v>587</v>
      </c>
      <c r="N168" s="288" t="s">
        <v>5776</v>
      </c>
      <c r="O168" s="335">
        <v>0</v>
      </c>
      <c r="P168" s="336">
        <v>0</v>
      </c>
      <c r="Q168" s="337">
        <v>0</v>
      </c>
      <c r="R168" s="335">
        <v>22992</v>
      </c>
      <c r="S168" s="336">
        <v>1000</v>
      </c>
      <c r="T168" s="337">
        <v>23992</v>
      </c>
      <c r="U168" s="335">
        <v>22992</v>
      </c>
      <c r="V168" s="336">
        <v>1000</v>
      </c>
      <c r="W168" s="337">
        <v>23992</v>
      </c>
      <c r="X168" s="335">
        <v>22362</v>
      </c>
      <c r="Y168" s="336">
        <v>1000</v>
      </c>
      <c r="Z168" s="337">
        <v>23362</v>
      </c>
      <c r="AA168" s="335">
        <v>0</v>
      </c>
      <c r="AB168" s="336">
        <v>0</v>
      </c>
      <c r="AC168" s="337">
        <v>0</v>
      </c>
      <c r="AD168" s="335">
        <v>22992</v>
      </c>
      <c r="AE168" s="336">
        <v>1000</v>
      </c>
      <c r="AF168" s="337">
        <v>23992</v>
      </c>
      <c r="AG168" s="335">
        <v>22362</v>
      </c>
      <c r="AH168" s="336">
        <v>1000</v>
      </c>
      <c r="AI168" s="337">
        <v>23362</v>
      </c>
      <c r="AJ168" s="337">
        <v>23171</v>
      </c>
      <c r="AK168" s="337">
        <v>23066.350000000002</v>
      </c>
    </row>
    <row r="169" spans="1:37" s="111" customFormat="1" ht="16.5" customHeight="1" x14ac:dyDescent="0.3">
      <c r="A169" s="331">
        <v>93</v>
      </c>
      <c r="B169" s="288" t="s">
        <v>5768</v>
      </c>
      <c r="C169" s="332" t="s">
        <v>6057</v>
      </c>
      <c r="D169" s="333" t="s">
        <v>79</v>
      </c>
      <c r="E169" s="334" t="s">
        <v>6058</v>
      </c>
      <c r="F169" s="332" t="s">
        <v>5771</v>
      </c>
      <c r="G169" s="332" t="s">
        <v>5772</v>
      </c>
      <c r="H169" s="288" t="s">
        <v>79</v>
      </c>
      <c r="I169" s="288" t="s">
        <v>5773</v>
      </c>
      <c r="J169" s="288" t="s">
        <v>5774</v>
      </c>
      <c r="K169" s="288" t="s">
        <v>5814</v>
      </c>
      <c r="L169" s="288" t="s">
        <v>5773</v>
      </c>
      <c r="M169" s="288" t="s">
        <v>587</v>
      </c>
      <c r="N169" s="288" t="s">
        <v>5776</v>
      </c>
      <c r="O169" s="335">
        <v>0</v>
      </c>
      <c r="P169" s="336">
        <v>0</v>
      </c>
      <c r="Q169" s="337">
        <v>0</v>
      </c>
      <c r="R169" s="335">
        <v>41471</v>
      </c>
      <c r="S169" s="336">
        <v>0</v>
      </c>
      <c r="T169" s="337">
        <v>41471</v>
      </c>
      <c r="U169" s="335">
        <v>41471</v>
      </c>
      <c r="V169" s="336">
        <v>0</v>
      </c>
      <c r="W169" s="337">
        <v>41471</v>
      </c>
      <c r="X169" s="335">
        <v>40749</v>
      </c>
      <c r="Y169" s="336">
        <v>0</v>
      </c>
      <c r="Z169" s="337">
        <v>40749</v>
      </c>
      <c r="AA169" s="335">
        <v>0</v>
      </c>
      <c r="AB169" s="336">
        <v>0</v>
      </c>
      <c r="AC169" s="337">
        <v>0</v>
      </c>
      <c r="AD169" s="335">
        <v>41471</v>
      </c>
      <c r="AE169" s="336">
        <v>0</v>
      </c>
      <c r="AF169" s="337">
        <v>41471</v>
      </c>
      <c r="AG169" s="335">
        <v>40749</v>
      </c>
      <c r="AH169" s="336">
        <v>0</v>
      </c>
      <c r="AI169" s="337">
        <v>40749</v>
      </c>
      <c r="AJ169" s="337">
        <v>40419</v>
      </c>
      <c r="AK169" s="337">
        <v>40419</v>
      </c>
    </row>
    <row r="170" spans="1:37" s="111" customFormat="1" ht="16.5" customHeight="1" x14ac:dyDescent="0.3">
      <c r="A170" s="331">
        <v>22</v>
      </c>
      <c r="B170" s="288" t="s">
        <v>5768</v>
      </c>
      <c r="C170" s="332" t="s">
        <v>6059</v>
      </c>
      <c r="D170" s="333" t="s">
        <v>85</v>
      </c>
      <c r="E170" s="334" t="s">
        <v>6060</v>
      </c>
      <c r="F170" s="332" t="s">
        <v>5771</v>
      </c>
      <c r="G170" s="332" t="s">
        <v>5772</v>
      </c>
      <c r="H170" s="288" t="s">
        <v>85</v>
      </c>
      <c r="I170" s="288" t="s">
        <v>5773</v>
      </c>
      <c r="J170" s="288" t="s">
        <v>5774</v>
      </c>
      <c r="K170" s="288" t="s">
        <v>5786</v>
      </c>
      <c r="L170" s="288" t="s">
        <v>5773</v>
      </c>
      <c r="M170" s="288" t="s">
        <v>597</v>
      </c>
      <c r="N170" s="288" t="s">
        <v>5819</v>
      </c>
      <c r="O170" s="335">
        <v>0</v>
      </c>
      <c r="P170" s="336">
        <v>0</v>
      </c>
      <c r="Q170" s="337">
        <v>0</v>
      </c>
      <c r="R170" s="335">
        <v>9764</v>
      </c>
      <c r="S170" s="336">
        <v>0</v>
      </c>
      <c r="T170" s="337">
        <v>9764</v>
      </c>
      <c r="U170" s="335">
        <v>9764</v>
      </c>
      <c r="V170" s="336">
        <v>0</v>
      </c>
      <c r="W170" s="337">
        <v>9764</v>
      </c>
      <c r="X170" s="335">
        <v>9650</v>
      </c>
      <c r="Y170" s="336">
        <v>0</v>
      </c>
      <c r="Z170" s="337">
        <v>9650</v>
      </c>
      <c r="AA170" s="335">
        <v>0</v>
      </c>
      <c r="AB170" s="336">
        <v>0</v>
      </c>
      <c r="AC170" s="337">
        <v>0</v>
      </c>
      <c r="AD170" s="335">
        <v>9764</v>
      </c>
      <c r="AE170" s="336">
        <v>0</v>
      </c>
      <c r="AF170" s="337">
        <v>9764</v>
      </c>
      <c r="AG170" s="335">
        <v>9650</v>
      </c>
      <c r="AH170" s="336">
        <v>0</v>
      </c>
      <c r="AI170" s="337">
        <v>9650</v>
      </c>
      <c r="AJ170" s="337">
        <v>9599</v>
      </c>
      <c r="AK170" s="337">
        <v>9599</v>
      </c>
    </row>
    <row r="171" spans="1:37" s="111" customFormat="1" ht="16.5" customHeight="1" x14ac:dyDescent="0.3">
      <c r="A171" s="331">
        <v>106</v>
      </c>
      <c r="B171" s="288" t="s">
        <v>5768</v>
      </c>
      <c r="C171" s="332" t="s">
        <v>5824</v>
      </c>
      <c r="D171" s="333" t="s">
        <v>85</v>
      </c>
      <c r="E171" s="334" t="s">
        <v>5825</v>
      </c>
      <c r="F171" s="332" t="s">
        <v>5771</v>
      </c>
      <c r="G171" s="332" t="s">
        <v>5772</v>
      </c>
      <c r="H171" s="288" t="s">
        <v>85</v>
      </c>
      <c r="I171" s="288" t="s">
        <v>5803</v>
      </c>
      <c r="J171" s="288" t="s">
        <v>5774</v>
      </c>
      <c r="K171" s="288" t="s">
        <v>5786</v>
      </c>
      <c r="L171" s="288" t="s">
        <v>5773</v>
      </c>
      <c r="M171" s="288" t="s">
        <v>597</v>
      </c>
      <c r="N171" s="288" t="s">
        <v>5819</v>
      </c>
      <c r="O171" s="335">
        <v>0</v>
      </c>
      <c r="P171" s="336">
        <v>0</v>
      </c>
      <c r="Q171" s="337">
        <v>0</v>
      </c>
      <c r="R171" s="335">
        <v>4946</v>
      </c>
      <c r="S171" s="336">
        <v>0</v>
      </c>
      <c r="T171" s="337">
        <v>4946</v>
      </c>
      <c r="U171" s="335">
        <v>4946</v>
      </c>
      <c r="V171" s="336">
        <v>0</v>
      </c>
      <c r="W171" s="337">
        <v>4946</v>
      </c>
      <c r="X171" s="335">
        <v>4872</v>
      </c>
      <c r="Y171" s="336">
        <v>0</v>
      </c>
      <c r="Z171" s="337">
        <v>4872</v>
      </c>
      <c r="AA171" s="335">
        <v>0</v>
      </c>
      <c r="AB171" s="336">
        <v>0</v>
      </c>
      <c r="AC171" s="337">
        <v>0</v>
      </c>
      <c r="AD171" s="335">
        <v>4946</v>
      </c>
      <c r="AE171" s="336">
        <v>0</v>
      </c>
      <c r="AF171" s="337">
        <v>4946</v>
      </c>
      <c r="AG171" s="335">
        <v>4872</v>
      </c>
      <c r="AH171" s="336">
        <v>0</v>
      </c>
      <c r="AI171" s="337">
        <v>4872</v>
      </c>
      <c r="AJ171" s="337">
        <v>4844</v>
      </c>
      <c r="AK171" s="337">
        <v>4844</v>
      </c>
    </row>
    <row r="172" spans="1:37" s="111" customFormat="1" ht="16.5" customHeight="1" x14ac:dyDescent="0.3">
      <c r="A172" s="331">
        <v>119</v>
      </c>
      <c r="B172" s="288" t="s">
        <v>5768</v>
      </c>
      <c r="C172" s="332" t="s">
        <v>5826</v>
      </c>
      <c r="D172" s="333" t="s">
        <v>85</v>
      </c>
      <c r="E172" s="334" t="s">
        <v>5827</v>
      </c>
      <c r="F172" s="332" t="s">
        <v>5771</v>
      </c>
      <c r="G172" s="332" t="s">
        <v>5772</v>
      </c>
      <c r="H172" s="288" t="s">
        <v>85</v>
      </c>
      <c r="I172" s="288" t="s">
        <v>5803</v>
      </c>
      <c r="J172" s="288" t="s">
        <v>5774</v>
      </c>
      <c r="K172" s="288" t="s">
        <v>5786</v>
      </c>
      <c r="L172" s="288" t="s">
        <v>5773</v>
      </c>
      <c r="M172" s="288" t="s">
        <v>597</v>
      </c>
      <c r="N172" s="288" t="s">
        <v>5819</v>
      </c>
      <c r="O172" s="335">
        <v>0</v>
      </c>
      <c r="P172" s="336">
        <v>0</v>
      </c>
      <c r="Q172" s="337">
        <v>0</v>
      </c>
      <c r="R172" s="335">
        <v>7353</v>
      </c>
      <c r="S172" s="336">
        <v>0</v>
      </c>
      <c r="T172" s="337">
        <v>7353</v>
      </c>
      <c r="U172" s="335">
        <v>7353</v>
      </c>
      <c r="V172" s="336">
        <v>0</v>
      </c>
      <c r="W172" s="337">
        <v>7353</v>
      </c>
      <c r="X172" s="335">
        <v>7353</v>
      </c>
      <c r="Y172" s="336">
        <v>0</v>
      </c>
      <c r="Z172" s="337">
        <v>7353</v>
      </c>
      <c r="AA172" s="335">
        <v>0</v>
      </c>
      <c r="AB172" s="336">
        <v>0</v>
      </c>
      <c r="AC172" s="337">
        <v>0</v>
      </c>
      <c r="AD172" s="335">
        <v>7353</v>
      </c>
      <c r="AE172" s="336">
        <v>0</v>
      </c>
      <c r="AF172" s="337">
        <v>7353</v>
      </c>
      <c r="AG172" s="335">
        <v>7353</v>
      </c>
      <c r="AH172" s="336">
        <v>0</v>
      </c>
      <c r="AI172" s="337">
        <v>7353</v>
      </c>
      <c r="AJ172" s="337">
        <v>7313</v>
      </c>
      <c r="AK172" s="337">
        <v>7313</v>
      </c>
    </row>
    <row r="173" spans="1:37" s="111" customFormat="1" ht="16.5" customHeight="1" x14ac:dyDescent="0.3">
      <c r="A173" s="331">
        <v>178</v>
      </c>
      <c r="B173" s="288" t="s">
        <v>5768</v>
      </c>
      <c r="C173" s="332" t="s">
        <v>5807</v>
      </c>
      <c r="D173" s="333" t="s">
        <v>85</v>
      </c>
      <c r="E173" s="334" t="s">
        <v>5808</v>
      </c>
      <c r="F173" s="332" t="s">
        <v>5771</v>
      </c>
      <c r="G173" s="332" t="s">
        <v>5772</v>
      </c>
      <c r="H173" s="288" t="s">
        <v>85</v>
      </c>
      <c r="I173" s="288" t="s">
        <v>5803</v>
      </c>
      <c r="J173" s="288" t="s">
        <v>5774</v>
      </c>
      <c r="K173" s="288" t="s">
        <v>5786</v>
      </c>
      <c r="L173" s="288" t="s">
        <v>5773</v>
      </c>
      <c r="M173" s="288" t="s">
        <v>5793</v>
      </c>
      <c r="N173" s="288" t="s">
        <v>5788</v>
      </c>
      <c r="O173" s="335">
        <v>0</v>
      </c>
      <c r="P173" s="336">
        <v>0</v>
      </c>
      <c r="Q173" s="337">
        <v>0</v>
      </c>
      <c r="R173" s="335">
        <v>10667</v>
      </c>
      <c r="S173" s="336">
        <v>0</v>
      </c>
      <c r="T173" s="337">
        <v>10667</v>
      </c>
      <c r="U173" s="335">
        <v>10667</v>
      </c>
      <c r="V173" s="336">
        <v>0</v>
      </c>
      <c r="W173" s="337">
        <v>10667</v>
      </c>
      <c r="X173" s="335">
        <v>10507</v>
      </c>
      <c r="Y173" s="336">
        <v>0</v>
      </c>
      <c r="Z173" s="337">
        <v>10507</v>
      </c>
      <c r="AA173" s="335">
        <v>0</v>
      </c>
      <c r="AB173" s="336">
        <v>0</v>
      </c>
      <c r="AC173" s="337">
        <v>0</v>
      </c>
      <c r="AD173" s="335">
        <v>10667</v>
      </c>
      <c r="AE173" s="336">
        <v>0</v>
      </c>
      <c r="AF173" s="337">
        <v>10667</v>
      </c>
      <c r="AG173" s="335">
        <v>10507</v>
      </c>
      <c r="AH173" s="336">
        <v>0</v>
      </c>
      <c r="AI173" s="337">
        <v>10507</v>
      </c>
      <c r="AJ173" s="337">
        <v>10448</v>
      </c>
      <c r="AK173" s="337">
        <v>10448</v>
      </c>
    </row>
    <row r="174" spans="1:37" s="111" customFormat="1" ht="16.5" customHeight="1" x14ac:dyDescent="0.3">
      <c r="A174" s="331">
        <v>14</v>
      </c>
      <c r="B174" s="288" t="s">
        <v>5768</v>
      </c>
      <c r="C174" s="332" t="s">
        <v>6061</v>
      </c>
      <c r="D174" s="333" t="s">
        <v>73</v>
      </c>
      <c r="E174" s="334" t="s">
        <v>471</v>
      </c>
      <c r="F174" s="332" t="s">
        <v>5771</v>
      </c>
      <c r="G174" s="332" t="s">
        <v>5772</v>
      </c>
      <c r="H174" s="288" t="s">
        <v>73</v>
      </c>
      <c r="I174" s="288" t="s">
        <v>5773</v>
      </c>
      <c r="J174" s="288" t="s">
        <v>5774</v>
      </c>
      <c r="K174" s="288" t="s">
        <v>5796</v>
      </c>
      <c r="L174" s="288" t="s">
        <v>5773</v>
      </c>
      <c r="M174" s="288" t="s">
        <v>594</v>
      </c>
      <c r="N174" s="288" t="s">
        <v>5798</v>
      </c>
      <c r="O174" s="335">
        <v>0</v>
      </c>
      <c r="P174" s="336">
        <v>0</v>
      </c>
      <c r="Q174" s="337">
        <v>0</v>
      </c>
      <c r="R174" s="335">
        <v>108831</v>
      </c>
      <c r="S174" s="336">
        <v>0</v>
      </c>
      <c r="T174" s="337">
        <v>108831</v>
      </c>
      <c r="U174" s="335">
        <v>108831</v>
      </c>
      <c r="V174" s="336">
        <v>0</v>
      </c>
      <c r="W174" s="337">
        <v>108831</v>
      </c>
      <c r="X174" s="335">
        <v>108831</v>
      </c>
      <c r="Y174" s="336">
        <v>0</v>
      </c>
      <c r="Z174" s="337">
        <v>108831</v>
      </c>
      <c r="AA174" s="335">
        <v>0</v>
      </c>
      <c r="AB174" s="336">
        <v>0</v>
      </c>
      <c r="AC174" s="337">
        <v>0</v>
      </c>
      <c r="AD174" s="335">
        <v>104804</v>
      </c>
      <c r="AE174" s="336">
        <v>0</v>
      </c>
      <c r="AF174" s="337">
        <v>104804</v>
      </c>
      <c r="AG174" s="335">
        <v>104804</v>
      </c>
      <c r="AH174" s="336">
        <v>0</v>
      </c>
      <c r="AI174" s="337">
        <v>104804</v>
      </c>
      <c r="AJ174" s="337">
        <v>104749</v>
      </c>
      <c r="AK174" s="337">
        <v>104695.173</v>
      </c>
    </row>
    <row r="175" spans="1:37" s="111" customFormat="1" ht="16.5" customHeight="1" x14ac:dyDescent="0.3">
      <c r="A175" s="331">
        <v>21</v>
      </c>
      <c r="B175" s="288" t="s">
        <v>5768</v>
      </c>
      <c r="C175" s="332" t="s">
        <v>6062</v>
      </c>
      <c r="D175" s="333" t="s">
        <v>73</v>
      </c>
      <c r="E175" s="334" t="s">
        <v>6063</v>
      </c>
      <c r="F175" s="332" t="s">
        <v>5771</v>
      </c>
      <c r="G175" s="332" t="s">
        <v>5772</v>
      </c>
      <c r="H175" s="288" t="s">
        <v>73</v>
      </c>
      <c r="I175" s="288" t="s">
        <v>5773</v>
      </c>
      <c r="J175" s="288" t="s">
        <v>5774</v>
      </c>
      <c r="K175" s="288" t="s">
        <v>5779</v>
      </c>
      <c r="L175" s="288" t="s">
        <v>5773</v>
      </c>
      <c r="M175" s="288" t="s">
        <v>602</v>
      </c>
      <c r="N175" s="288" t="s">
        <v>5773</v>
      </c>
      <c r="O175" s="335">
        <v>0</v>
      </c>
      <c r="P175" s="336">
        <v>0</v>
      </c>
      <c r="Q175" s="337">
        <v>0</v>
      </c>
      <c r="R175" s="335">
        <v>17099</v>
      </c>
      <c r="S175" s="336">
        <v>0</v>
      </c>
      <c r="T175" s="337">
        <v>17099</v>
      </c>
      <c r="U175" s="335">
        <v>17099</v>
      </c>
      <c r="V175" s="336">
        <v>0</v>
      </c>
      <c r="W175" s="337">
        <v>17099</v>
      </c>
      <c r="X175" s="335">
        <v>17099</v>
      </c>
      <c r="Y175" s="336">
        <v>0</v>
      </c>
      <c r="Z175" s="337">
        <v>17099</v>
      </c>
      <c r="AA175" s="335">
        <v>0</v>
      </c>
      <c r="AB175" s="336">
        <v>0</v>
      </c>
      <c r="AC175" s="337">
        <v>0</v>
      </c>
      <c r="AD175" s="335">
        <v>16466</v>
      </c>
      <c r="AE175" s="336">
        <v>0</v>
      </c>
      <c r="AF175" s="337">
        <v>16466</v>
      </c>
      <c r="AG175" s="335">
        <v>16466</v>
      </c>
      <c r="AH175" s="336">
        <v>0</v>
      </c>
      <c r="AI175" s="337">
        <v>16466</v>
      </c>
      <c r="AJ175" s="337">
        <v>16372</v>
      </c>
      <c r="AK175" s="337">
        <v>16372</v>
      </c>
    </row>
    <row r="176" spans="1:37" s="111" customFormat="1" ht="16.5" customHeight="1" x14ac:dyDescent="0.3">
      <c r="A176" s="331">
        <v>24</v>
      </c>
      <c r="B176" s="288" t="s">
        <v>5768</v>
      </c>
      <c r="C176" s="332" t="s">
        <v>6064</v>
      </c>
      <c r="D176" s="333" t="s">
        <v>73</v>
      </c>
      <c r="E176" s="334" t="s">
        <v>6065</v>
      </c>
      <c r="F176" s="332" t="s">
        <v>5771</v>
      </c>
      <c r="G176" s="332" t="s">
        <v>5772</v>
      </c>
      <c r="H176" s="288" t="s">
        <v>73</v>
      </c>
      <c r="I176" s="288" t="s">
        <v>5773</v>
      </c>
      <c r="J176" s="288" t="s">
        <v>5774</v>
      </c>
      <c r="K176" s="288" t="s">
        <v>5782</v>
      </c>
      <c r="L176" s="288" t="s">
        <v>5773</v>
      </c>
      <c r="M176" s="288" t="s">
        <v>583</v>
      </c>
      <c r="N176" s="288" t="s">
        <v>5773</v>
      </c>
      <c r="O176" s="335">
        <v>0</v>
      </c>
      <c r="P176" s="336">
        <v>0</v>
      </c>
      <c r="Q176" s="337">
        <v>0</v>
      </c>
      <c r="R176" s="335">
        <v>79012</v>
      </c>
      <c r="S176" s="336">
        <v>800</v>
      </c>
      <c r="T176" s="337">
        <v>79812</v>
      </c>
      <c r="U176" s="335">
        <v>79012</v>
      </c>
      <c r="V176" s="336">
        <v>800</v>
      </c>
      <c r="W176" s="337">
        <v>79812</v>
      </c>
      <c r="X176" s="335">
        <v>77815</v>
      </c>
      <c r="Y176" s="336">
        <v>800</v>
      </c>
      <c r="Z176" s="337">
        <v>78615</v>
      </c>
      <c r="AA176" s="335">
        <v>0</v>
      </c>
      <c r="AB176" s="336">
        <v>0</v>
      </c>
      <c r="AC176" s="337">
        <v>0</v>
      </c>
      <c r="AD176" s="335">
        <v>76059</v>
      </c>
      <c r="AE176" s="336">
        <v>800</v>
      </c>
      <c r="AF176" s="337">
        <v>76859</v>
      </c>
      <c r="AG176" s="335">
        <v>74862</v>
      </c>
      <c r="AH176" s="336">
        <v>800</v>
      </c>
      <c r="AI176" s="337">
        <v>75662</v>
      </c>
      <c r="AJ176" s="337">
        <v>75247</v>
      </c>
      <c r="AK176" s="337">
        <v>75247</v>
      </c>
    </row>
    <row r="177" spans="1:37" s="111" customFormat="1" ht="16.5" customHeight="1" x14ac:dyDescent="0.3">
      <c r="A177" s="331">
        <v>41</v>
      </c>
      <c r="B177" s="288" t="s">
        <v>5768</v>
      </c>
      <c r="C177" s="332" t="s">
        <v>5845</v>
      </c>
      <c r="D177" s="333" t="s">
        <v>73</v>
      </c>
      <c r="E177" s="334" t="s">
        <v>5846</v>
      </c>
      <c r="F177" s="332" t="s">
        <v>5771</v>
      </c>
      <c r="G177" s="332" t="s">
        <v>5772</v>
      </c>
      <c r="H177" s="288" t="s">
        <v>73</v>
      </c>
      <c r="I177" s="288" t="s">
        <v>5803</v>
      </c>
      <c r="J177" s="288" t="s">
        <v>5774</v>
      </c>
      <c r="K177" s="288" t="s">
        <v>5796</v>
      </c>
      <c r="L177" s="288" t="s">
        <v>5773</v>
      </c>
      <c r="M177" s="288" t="s">
        <v>5847</v>
      </c>
      <c r="N177" s="288" t="s">
        <v>5798</v>
      </c>
      <c r="O177" s="335">
        <v>0</v>
      </c>
      <c r="P177" s="336">
        <v>0</v>
      </c>
      <c r="Q177" s="337">
        <v>0</v>
      </c>
      <c r="R177" s="335">
        <v>76341</v>
      </c>
      <c r="S177" s="336">
        <v>1500</v>
      </c>
      <c r="T177" s="337">
        <v>77841</v>
      </c>
      <c r="U177" s="335">
        <v>76341</v>
      </c>
      <c r="V177" s="336">
        <v>1500</v>
      </c>
      <c r="W177" s="337">
        <v>77841</v>
      </c>
      <c r="X177" s="335">
        <v>76341</v>
      </c>
      <c r="Y177" s="336">
        <v>1500</v>
      </c>
      <c r="Z177" s="337">
        <v>77841</v>
      </c>
      <c r="AA177" s="335">
        <v>0</v>
      </c>
      <c r="AB177" s="336">
        <v>0</v>
      </c>
      <c r="AC177" s="337">
        <v>0</v>
      </c>
      <c r="AD177" s="335">
        <v>74261</v>
      </c>
      <c r="AE177" s="336">
        <v>700</v>
      </c>
      <c r="AF177" s="337">
        <v>74961</v>
      </c>
      <c r="AG177" s="335">
        <v>74261</v>
      </c>
      <c r="AH177" s="336">
        <v>700</v>
      </c>
      <c r="AI177" s="337">
        <v>74961</v>
      </c>
      <c r="AJ177" s="337">
        <v>74534</v>
      </c>
      <c r="AK177" s="337">
        <v>74533.22</v>
      </c>
    </row>
    <row r="178" spans="1:37" s="111" customFormat="1" ht="16.5" customHeight="1" x14ac:dyDescent="0.3">
      <c r="A178" s="331">
        <v>49</v>
      </c>
      <c r="B178" s="288" t="s">
        <v>5768</v>
      </c>
      <c r="C178" s="332" t="s">
        <v>5982</v>
      </c>
      <c r="D178" s="333" t="s">
        <v>73</v>
      </c>
      <c r="E178" s="334" t="s">
        <v>5983</v>
      </c>
      <c r="F178" s="332" t="s">
        <v>5771</v>
      </c>
      <c r="G178" s="332" t="s">
        <v>5772</v>
      </c>
      <c r="H178" s="288" t="s">
        <v>73</v>
      </c>
      <c r="I178" s="288" t="s">
        <v>5773</v>
      </c>
      <c r="J178" s="288" t="s">
        <v>5774</v>
      </c>
      <c r="K178" s="288" t="s">
        <v>5796</v>
      </c>
      <c r="L178" s="288" t="s">
        <v>5773</v>
      </c>
      <c r="M178" s="288" t="s">
        <v>600</v>
      </c>
      <c r="N178" s="288" t="s">
        <v>5798</v>
      </c>
      <c r="O178" s="335">
        <v>0</v>
      </c>
      <c r="P178" s="336">
        <v>0</v>
      </c>
      <c r="Q178" s="337">
        <v>0</v>
      </c>
      <c r="R178" s="335">
        <v>37308</v>
      </c>
      <c r="S178" s="336">
        <v>1200</v>
      </c>
      <c r="T178" s="337">
        <v>38508</v>
      </c>
      <c r="U178" s="335">
        <v>37308</v>
      </c>
      <c r="V178" s="336">
        <v>1200</v>
      </c>
      <c r="W178" s="337">
        <v>38508</v>
      </c>
      <c r="X178" s="335">
        <v>36677</v>
      </c>
      <c r="Y178" s="336">
        <v>1200</v>
      </c>
      <c r="Z178" s="337">
        <v>37877</v>
      </c>
      <c r="AA178" s="335">
        <v>0</v>
      </c>
      <c r="AB178" s="336">
        <v>0</v>
      </c>
      <c r="AC178" s="337">
        <v>0</v>
      </c>
      <c r="AD178" s="335">
        <v>36083</v>
      </c>
      <c r="AE178" s="336">
        <v>1000</v>
      </c>
      <c r="AF178" s="337">
        <v>37083</v>
      </c>
      <c r="AG178" s="335">
        <v>35452</v>
      </c>
      <c r="AH178" s="336">
        <v>1000</v>
      </c>
      <c r="AI178" s="337">
        <v>36452</v>
      </c>
      <c r="AJ178" s="337">
        <v>36241</v>
      </c>
      <c r="AK178" s="337">
        <v>36238.917000000001</v>
      </c>
    </row>
    <row r="179" spans="1:37" s="111" customFormat="1" ht="16.5" customHeight="1" x14ac:dyDescent="0.3">
      <c r="A179" s="331">
        <v>55</v>
      </c>
      <c r="B179" s="288" t="s">
        <v>5768</v>
      </c>
      <c r="C179" s="332" t="s">
        <v>6066</v>
      </c>
      <c r="D179" s="333" t="s">
        <v>73</v>
      </c>
      <c r="E179" s="334" t="s">
        <v>6067</v>
      </c>
      <c r="F179" s="332" t="s">
        <v>5771</v>
      </c>
      <c r="G179" s="332" t="s">
        <v>5772</v>
      </c>
      <c r="H179" s="288" t="s">
        <v>73</v>
      </c>
      <c r="I179" s="288" t="s">
        <v>5773</v>
      </c>
      <c r="J179" s="288" t="s">
        <v>5774</v>
      </c>
      <c r="K179" s="288" t="s">
        <v>5796</v>
      </c>
      <c r="L179" s="288" t="s">
        <v>5773</v>
      </c>
      <c r="M179" s="288" t="s">
        <v>594</v>
      </c>
      <c r="N179" s="288" t="s">
        <v>5798</v>
      </c>
      <c r="O179" s="335">
        <v>0</v>
      </c>
      <c r="P179" s="336">
        <v>0</v>
      </c>
      <c r="Q179" s="337">
        <v>0</v>
      </c>
      <c r="R179" s="335">
        <v>71656</v>
      </c>
      <c r="S179" s="336">
        <v>1800</v>
      </c>
      <c r="T179" s="337">
        <v>73456</v>
      </c>
      <c r="U179" s="335">
        <v>71656</v>
      </c>
      <c r="V179" s="336">
        <v>1800</v>
      </c>
      <c r="W179" s="337">
        <v>73456</v>
      </c>
      <c r="X179" s="335">
        <v>70554</v>
      </c>
      <c r="Y179" s="336">
        <v>1800</v>
      </c>
      <c r="Z179" s="337">
        <v>72354</v>
      </c>
      <c r="AA179" s="335">
        <v>0</v>
      </c>
      <c r="AB179" s="336">
        <v>0</v>
      </c>
      <c r="AC179" s="337">
        <v>0</v>
      </c>
      <c r="AD179" s="335">
        <v>68938</v>
      </c>
      <c r="AE179" s="336">
        <v>1800</v>
      </c>
      <c r="AF179" s="337">
        <v>70738</v>
      </c>
      <c r="AG179" s="335">
        <v>67836</v>
      </c>
      <c r="AH179" s="336">
        <v>1800</v>
      </c>
      <c r="AI179" s="337">
        <v>69636</v>
      </c>
      <c r="AJ179" s="337">
        <v>78705</v>
      </c>
      <c r="AK179" s="337">
        <v>78705</v>
      </c>
    </row>
    <row r="180" spans="1:37" s="111" customFormat="1" ht="16.5" customHeight="1" x14ac:dyDescent="0.3">
      <c r="A180" s="331">
        <v>75</v>
      </c>
      <c r="B180" s="288" t="s">
        <v>5768</v>
      </c>
      <c r="C180" s="332" t="s">
        <v>6068</v>
      </c>
      <c r="D180" s="333" t="s">
        <v>73</v>
      </c>
      <c r="E180" s="334" t="s">
        <v>6069</v>
      </c>
      <c r="F180" s="332" t="s">
        <v>5771</v>
      </c>
      <c r="G180" s="332" t="s">
        <v>5772</v>
      </c>
      <c r="H180" s="288" t="s">
        <v>73</v>
      </c>
      <c r="I180" s="288" t="s">
        <v>5773</v>
      </c>
      <c r="J180" s="288" t="s">
        <v>5774</v>
      </c>
      <c r="K180" s="288" t="s">
        <v>5796</v>
      </c>
      <c r="L180" s="288" t="s">
        <v>5773</v>
      </c>
      <c r="M180" s="288" t="s">
        <v>594</v>
      </c>
      <c r="N180" s="288" t="s">
        <v>5798</v>
      </c>
      <c r="O180" s="335">
        <v>0</v>
      </c>
      <c r="P180" s="336">
        <v>0</v>
      </c>
      <c r="Q180" s="337">
        <v>0</v>
      </c>
      <c r="R180" s="335">
        <v>80757</v>
      </c>
      <c r="S180" s="336">
        <v>1000</v>
      </c>
      <c r="T180" s="337">
        <v>81757</v>
      </c>
      <c r="U180" s="335">
        <v>80757</v>
      </c>
      <c r="V180" s="336">
        <v>1000</v>
      </c>
      <c r="W180" s="337">
        <v>81757</v>
      </c>
      <c r="X180" s="335">
        <v>79531</v>
      </c>
      <c r="Y180" s="336">
        <v>1000</v>
      </c>
      <c r="Z180" s="337">
        <v>80531</v>
      </c>
      <c r="AA180" s="335">
        <v>0</v>
      </c>
      <c r="AB180" s="336">
        <v>0</v>
      </c>
      <c r="AC180" s="337">
        <v>0</v>
      </c>
      <c r="AD180" s="335">
        <v>78232</v>
      </c>
      <c r="AE180" s="336">
        <v>500</v>
      </c>
      <c r="AF180" s="337">
        <v>78732</v>
      </c>
      <c r="AG180" s="335">
        <v>77006</v>
      </c>
      <c r="AH180" s="336">
        <v>500</v>
      </c>
      <c r="AI180" s="337">
        <v>77506</v>
      </c>
      <c r="AJ180" s="337">
        <v>77058</v>
      </c>
      <c r="AK180" s="337">
        <v>77057.222999999998</v>
      </c>
    </row>
    <row r="181" spans="1:37" s="111" customFormat="1" ht="16.5" customHeight="1" x14ac:dyDescent="0.3">
      <c r="A181" s="331">
        <v>89</v>
      </c>
      <c r="B181" s="288" t="s">
        <v>5768</v>
      </c>
      <c r="C181" s="332" t="s">
        <v>6070</v>
      </c>
      <c r="D181" s="333" t="s">
        <v>73</v>
      </c>
      <c r="E181" s="334" t="s">
        <v>6071</v>
      </c>
      <c r="F181" s="332" t="s">
        <v>5771</v>
      </c>
      <c r="G181" s="332" t="s">
        <v>5772</v>
      </c>
      <c r="H181" s="288" t="s">
        <v>73</v>
      </c>
      <c r="I181" s="288" t="s">
        <v>5773</v>
      </c>
      <c r="J181" s="288" t="s">
        <v>5774</v>
      </c>
      <c r="K181" s="288" t="s">
        <v>5796</v>
      </c>
      <c r="L181" s="288" t="s">
        <v>5773</v>
      </c>
      <c r="M181" s="288" t="s">
        <v>580</v>
      </c>
      <c r="N181" s="288" t="s">
        <v>5798</v>
      </c>
      <c r="O181" s="335">
        <v>0</v>
      </c>
      <c r="P181" s="336">
        <v>0</v>
      </c>
      <c r="Q181" s="337">
        <v>0</v>
      </c>
      <c r="R181" s="335">
        <v>47528</v>
      </c>
      <c r="S181" s="336">
        <v>3000</v>
      </c>
      <c r="T181" s="337">
        <v>50528</v>
      </c>
      <c r="U181" s="335">
        <v>47528</v>
      </c>
      <c r="V181" s="336">
        <v>3000</v>
      </c>
      <c r="W181" s="337">
        <v>50528</v>
      </c>
      <c r="X181" s="335">
        <v>47528</v>
      </c>
      <c r="Y181" s="336">
        <v>3000</v>
      </c>
      <c r="Z181" s="337">
        <v>50528</v>
      </c>
      <c r="AA181" s="335">
        <v>0</v>
      </c>
      <c r="AB181" s="336">
        <v>0</v>
      </c>
      <c r="AC181" s="337">
        <v>0</v>
      </c>
      <c r="AD181" s="335">
        <v>45658</v>
      </c>
      <c r="AE181" s="336">
        <v>3000</v>
      </c>
      <c r="AF181" s="337">
        <v>48658</v>
      </c>
      <c r="AG181" s="335">
        <v>45658</v>
      </c>
      <c r="AH181" s="336">
        <v>3000</v>
      </c>
      <c r="AI181" s="337">
        <v>48658</v>
      </c>
      <c r="AJ181" s="337">
        <v>48396</v>
      </c>
      <c r="AK181" s="337">
        <v>47924.54</v>
      </c>
    </row>
    <row r="182" spans="1:37" s="111" customFormat="1" ht="16.5" customHeight="1" x14ac:dyDescent="0.3">
      <c r="A182" s="331">
        <v>108</v>
      </c>
      <c r="B182" s="288" t="s">
        <v>5768</v>
      </c>
      <c r="C182" s="332" t="s">
        <v>5880</v>
      </c>
      <c r="D182" s="333" t="s">
        <v>73</v>
      </c>
      <c r="E182" s="334" t="s">
        <v>5881</v>
      </c>
      <c r="F182" s="332" t="s">
        <v>5771</v>
      </c>
      <c r="G182" s="332" t="s">
        <v>5772</v>
      </c>
      <c r="H182" s="288" t="s">
        <v>73</v>
      </c>
      <c r="I182" s="288" t="s">
        <v>5803</v>
      </c>
      <c r="J182" s="288" t="s">
        <v>5774</v>
      </c>
      <c r="K182" s="288" t="s">
        <v>5796</v>
      </c>
      <c r="L182" s="288" t="s">
        <v>5773</v>
      </c>
      <c r="M182" s="288" t="s">
        <v>5847</v>
      </c>
      <c r="N182" s="288" t="s">
        <v>5798</v>
      </c>
      <c r="O182" s="335">
        <v>0</v>
      </c>
      <c r="P182" s="336">
        <v>0</v>
      </c>
      <c r="Q182" s="337">
        <v>0</v>
      </c>
      <c r="R182" s="335">
        <v>28115</v>
      </c>
      <c r="S182" s="336">
        <v>200</v>
      </c>
      <c r="T182" s="337">
        <v>28315</v>
      </c>
      <c r="U182" s="335">
        <v>28115</v>
      </c>
      <c r="V182" s="336">
        <v>200</v>
      </c>
      <c r="W182" s="337">
        <v>28315</v>
      </c>
      <c r="X182" s="335">
        <v>14104</v>
      </c>
      <c r="Y182" s="336">
        <v>200</v>
      </c>
      <c r="Z182" s="337">
        <v>14304</v>
      </c>
      <c r="AA182" s="335">
        <v>0</v>
      </c>
      <c r="AB182" s="336">
        <v>0</v>
      </c>
      <c r="AC182" s="337">
        <v>0</v>
      </c>
      <c r="AD182" s="335">
        <v>27067</v>
      </c>
      <c r="AE182" s="336">
        <v>200</v>
      </c>
      <c r="AF182" s="337">
        <v>27267</v>
      </c>
      <c r="AG182" s="335">
        <v>13056</v>
      </c>
      <c r="AH182" s="336">
        <v>200</v>
      </c>
      <c r="AI182" s="337">
        <v>13256</v>
      </c>
      <c r="AJ182" s="337">
        <v>13178</v>
      </c>
      <c r="AK182" s="337">
        <v>13175.234</v>
      </c>
    </row>
    <row r="183" spans="1:37" s="111" customFormat="1" ht="16.5" customHeight="1" x14ac:dyDescent="0.3">
      <c r="A183" s="331">
        <v>110</v>
      </c>
      <c r="B183" s="288" t="s">
        <v>5768</v>
      </c>
      <c r="C183" s="332" t="s">
        <v>6072</v>
      </c>
      <c r="D183" s="333" t="s">
        <v>73</v>
      </c>
      <c r="E183" s="334" t="s">
        <v>6073</v>
      </c>
      <c r="F183" s="332" t="s">
        <v>5771</v>
      </c>
      <c r="G183" s="332" t="s">
        <v>5772</v>
      </c>
      <c r="H183" s="288" t="s">
        <v>73</v>
      </c>
      <c r="I183" s="288" t="s">
        <v>5773</v>
      </c>
      <c r="J183" s="288" t="s">
        <v>5774</v>
      </c>
      <c r="K183" s="288" t="s">
        <v>5782</v>
      </c>
      <c r="L183" s="288" t="s">
        <v>5773</v>
      </c>
      <c r="M183" s="288" t="s">
        <v>583</v>
      </c>
      <c r="N183" s="288" t="s">
        <v>5773</v>
      </c>
      <c r="O183" s="335">
        <v>0</v>
      </c>
      <c r="P183" s="336">
        <v>0</v>
      </c>
      <c r="Q183" s="337">
        <v>0</v>
      </c>
      <c r="R183" s="335">
        <v>21373</v>
      </c>
      <c r="S183" s="336">
        <v>0</v>
      </c>
      <c r="T183" s="337">
        <v>21373</v>
      </c>
      <c r="U183" s="335">
        <v>21373</v>
      </c>
      <c r="V183" s="336">
        <v>0</v>
      </c>
      <c r="W183" s="337">
        <v>21373</v>
      </c>
      <c r="X183" s="335">
        <v>20946</v>
      </c>
      <c r="Y183" s="336">
        <v>0</v>
      </c>
      <c r="Z183" s="337">
        <v>20946</v>
      </c>
      <c r="AA183" s="335">
        <v>0</v>
      </c>
      <c r="AB183" s="336">
        <v>0</v>
      </c>
      <c r="AC183" s="337">
        <v>0</v>
      </c>
      <c r="AD183" s="335">
        <v>20582</v>
      </c>
      <c r="AE183" s="336">
        <v>0</v>
      </c>
      <c r="AF183" s="337">
        <v>20582</v>
      </c>
      <c r="AG183" s="335">
        <v>20155</v>
      </c>
      <c r="AH183" s="336">
        <v>0</v>
      </c>
      <c r="AI183" s="337">
        <v>20155</v>
      </c>
      <c r="AJ183" s="337">
        <v>20038</v>
      </c>
      <c r="AK183" s="337">
        <v>20038</v>
      </c>
    </row>
    <row r="184" spans="1:37" s="111" customFormat="1" ht="16.5" customHeight="1" x14ac:dyDescent="0.3">
      <c r="A184" s="331">
        <v>112</v>
      </c>
      <c r="B184" s="288" t="s">
        <v>5768</v>
      </c>
      <c r="C184" s="332" t="s">
        <v>6074</v>
      </c>
      <c r="D184" s="333" t="s">
        <v>73</v>
      </c>
      <c r="E184" s="334" t="s">
        <v>6075</v>
      </c>
      <c r="F184" s="332" t="s">
        <v>5771</v>
      </c>
      <c r="G184" s="332" t="s">
        <v>5772</v>
      </c>
      <c r="H184" s="288" t="s">
        <v>73</v>
      </c>
      <c r="I184" s="288" t="s">
        <v>5773</v>
      </c>
      <c r="J184" s="288" t="s">
        <v>5774</v>
      </c>
      <c r="K184" s="288" t="s">
        <v>5796</v>
      </c>
      <c r="L184" s="288" t="s">
        <v>5773</v>
      </c>
      <c r="M184" s="288" t="s">
        <v>594</v>
      </c>
      <c r="N184" s="288" t="s">
        <v>5798</v>
      </c>
      <c r="O184" s="335">
        <v>0</v>
      </c>
      <c r="P184" s="336">
        <v>0</v>
      </c>
      <c r="Q184" s="337">
        <v>0</v>
      </c>
      <c r="R184" s="335">
        <v>21895</v>
      </c>
      <c r="S184" s="336">
        <v>500</v>
      </c>
      <c r="T184" s="337">
        <v>22395</v>
      </c>
      <c r="U184" s="335">
        <v>21895</v>
      </c>
      <c r="V184" s="336">
        <v>500</v>
      </c>
      <c r="W184" s="337">
        <v>22395</v>
      </c>
      <c r="X184" s="335">
        <v>21559</v>
      </c>
      <c r="Y184" s="336">
        <v>500</v>
      </c>
      <c r="Z184" s="337">
        <v>22059</v>
      </c>
      <c r="AA184" s="335">
        <v>0</v>
      </c>
      <c r="AB184" s="336">
        <v>0</v>
      </c>
      <c r="AC184" s="337">
        <v>0</v>
      </c>
      <c r="AD184" s="335">
        <v>21266</v>
      </c>
      <c r="AE184" s="336">
        <v>300</v>
      </c>
      <c r="AF184" s="337">
        <v>21566</v>
      </c>
      <c r="AG184" s="335">
        <v>20930</v>
      </c>
      <c r="AH184" s="336">
        <v>300</v>
      </c>
      <c r="AI184" s="337">
        <v>21230</v>
      </c>
      <c r="AJ184" s="337">
        <v>21107</v>
      </c>
      <c r="AK184" s="337">
        <v>21107</v>
      </c>
    </row>
    <row r="185" spans="1:37" s="111" customFormat="1" ht="16.5" customHeight="1" x14ac:dyDescent="0.3">
      <c r="A185" s="331">
        <v>122</v>
      </c>
      <c r="B185" s="288" t="s">
        <v>5768</v>
      </c>
      <c r="C185" s="332" t="s">
        <v>6076</v>
      </c>
      <c r="D185" s="333" t="s">
        <v>73</v>
      </c>
      <c r="E185" s="334" t="s">
        <v>6077</v>
      </c>
      <c r="F185" s="332" t="s">
        <v>5771</v>
      </c>
      <c r="G185" s="332" t="s">
        <v>5772</v>
      </c>
      <c r="H185" s="288" t="s">
        <v>73</v>
      </c>
      <c r="I185" s="288" t="s">
        <v>5773</v>
      </c>
      <c r="J185" s="288" t="s">
        <v>5774</v>
      </c>
      <c r="K185" s="288" t="s">
        <v>5782</v>
      </c>
      <c r="L185" s="288" t="s">
        <v>5773</v>
      </c>
      <c r="M185" s="288" t="s">
        <v>644</v>
      </c>
      <c r="N185" s="288" t="s">
        <v>5773</v>
      </c>
      <c r="O185" s="335">
        <v>0</v>
      </c>
      <c r="P185" s="336">
        <v>0</v>
      </c>
      <c r="Q185" s="337">
        <v>0</v>
      </c>
      <c r="R185" s="335">
        <v>39002</v>
      </c>
      <c r="S185" s="336">
        <v>2500</v>
      </c>
      <c r="T185" s="337">
        <v>41502</v>
      </c>
      <c r="U185" s="335">
        <v>39002</v>
      </c>
      <c r="V185" s="336">
        <v>2500</v>
      </c>
      <c r="W185" s="337">
        <v>41502</v>
      </c>
      <c r="X185" s="335">
        <v>38068</v>
      </c>
      <c r="Y185" s="336">
        <v>2500</v>
      </c>
      <c r="Z185" s="337">
        <v>40568</v>
      </c>
      <c r="AA185" s="335">
        <v>0</v>
      </c>
      <c r="AB185" s="336">
        <v>0</v>
      </c>
      <c r="AC185" s="337">
        <v>0</v>
      </c>
      <c r="AD185" s="335">
        <v>37466</v>
      </c>
      <c r="AE185" s="336">
        <v>2500</v>
      </c>
      <c r="AF185" s="337">
        <v>39966</v>
      </c>
      <c r="AG185" s="335">
        <v>36532</v>
      </c>
      <c r="AH185" s="336">
        <v>2500</v>
      </c>
      <c r="AI185" s="337">
        <v>39032</v>
      </c>
      <c r="AJ185" s="337">
        <v>38820</v>
      </c>
      <c r="AK185" s="337">
        <v>38820</v>
      </c>
    </row>
    <row r="186" spans="1:37" s="111" customFormat="1" ht="16.5" customHeight="1" x14ac:dyDescent="0.3">
      <c r="A186" s="331">
        <v>132</v>
      </c>
      <c r="B186" s="288" t="s">
        <v>5768</v>
      </c>
      <c r="C186" s="332" t="s">
        <v>5780</v>
      </c>
      <c r="D186" s="333" t="s">
        <v>73</v>
      </c>
      <c r="E186" s="334" t="s">
        <v>5781</v>
      </c>
      <c r="F186" s="332" t="s">
        <v>5771</v>
      </c>
      <c r="G186" s="332" t="s">
        <v>5772</v>
      </c>
      <c r="H186" s="288" t="s">
        <v>73</v>
      </c>
      <c r="I186" s="288" t="s">
        <v>5803</v>
      </c>
      <c r="J186" s="288" t="s">
        <v>5774</v>
      </c>
      <c r="K186" s="288" t="s">
        <v>5782</v>
      </c>
      <c r="L186" s="288" t="s">
        <v>5773</v>
      </c>
      <c r="M186" s="288" t="s">
        <v>583</v>
      </c>
      <c r="N186" s="288" t="s">
        <v>5773</v>
      </c>
      <c r="O186" s="335">
        <v>0</v>
      </c>
      <c r="P186" s="336">
        <v>0</v>
      </c>
      <c r="Q186" s="337">
        <v>0</v>
      </c>
      <c r="R186" s="335">
        <v>140204</v>
      </c>
      <c r="S186" s="336">
        <v>6000</v>
      </c>
      <c r="T186" s="337">
        <v>146204</v>
      </c>
      <c r="U186" s="335">
        <v>140204</v>
      </c>
      <c r="V186" s="336">
        <v>6000</v>
      </c>
      <c r="W186" s="337">
        <v>146204</v>
      </c>
      <c r="X186" s="335">
        <v>138011</v>
      </c>
      <c r="Y186" s="336">
        <v>6000</v>
      </c>
      <c r="Z186" s="337">
        <v>144011</v>
      </c>
      <c r="AA186" s="335">
        <v>0</v>
      </c>
      <c r="AB186" s="336">
        <v>0</v>
      </c>
      <c r="AC186" s="337">
        <v>0</v>
      </c>
      <c r="AD186" s="335">
        <v>134610</v>
      </c>
      <c r="AE186" s="336">
        <v>6000</v>
      </c>
      <c r="AF186" s="337">
        <v>140610</v>
      </c>
      <c r="AG186" s="335">
        <v>132417</v>
      </c>
      <c r="AH186" s="336">
        <v>6000</v>
      </c>
      <c r="AI186" s="337">
        <v>138417</v>
      </c>
      <c r="AJ186" s="337">
        <v>137616</v>
      </c>
      <c r="AK186" s="337">
        <v>137561.016</v>
      </c>
    </row>
    <row r="187" spans="1:37" s="111" customFormat="1" ht="16.5" customHeight="1" x14ac:dyDescent="0.3">
      <c r="A187" s="331">
        <v>156</v>
      </c>
      <c r="B187" s="288" t="s">
        <v>5768</v>
      </c>
      <c r="C187" s="332" t="s">
        <v>5886</v>
      </c>
      <c r="D187" s="333" t="s">
        <v>73</v>
      </c>
      <c r="E187" s="334" t="s">
        <v>5887</v>
      </c>
      <c r="F187" s="332" t="s">
        <v>5771</v>
      </c>
      <c r="G187" s="332" t="s">
        <v>5772</v>
      </c>
      <c r="H187" s="288" t="s">
        <v>73</v>
      </c>
      <c r="I187" s="288" t="s">
        <v>5773</v>
      </c>
      <c r="J187" s="288" t="s">
        <v>5774</v>
      </c>
      <c r="K187" s="288" t="s">
        <v>5796</v>
      </c>
      <c r="L187" s="288" t="s">
        <v>5773</v>
      </c>
      <c r="M187" s="288" t="s">
        <v>673</v>
      </c>
      <c r="N187" s="288" t="s">
        <v>5798</v>
      </c>
      <c r="O187" s="335">
        <v>0</v>
      </c>
      <c r="P187" s="336">
        <v>0</v>
      </c>
      <c r="Q187" s="337">
        <v>0</v>
      </c>
      <c r="R187" s="335">
        <v>36226</v>
      </c>
      <c r="S187" s="336">
        <v>900</v>
      </c>
      <c r="T187" s="337">
        <v>37126</v>
      </c>
      <c r="U187" s="335">
        <v>36226</v>
      </c>
      <c r="V187" s="336">
        <v>900</v>
      </c>
      <c r="W187" s="337">
        <v>37126</v>
      </c>
      <c r="X187" s="335">
        <v>35669</v>
      </c>
      <c r="Y187" s="336">
        <v>900</v>
      </c>
      <c r="Z187" s="337">
        <v>36569</v>
      </c>
      <c r="AA187" s="335">
        <v>0</v>
      </c>
      <c r="AB187" s="336">
        <v>0</v>
      </c>
      <c r="AC187" s="337">
        <v>0</v>
      </c>
      <c r="AD187" s="335">
        <v>35352</v>
      </c>
      <c r="AE187" s="336">
        <v>400</v>
      </c>
      <c r="AF187" s="337">
        <v>35752</v>
      </c>
      <c r="AG187" s="335">
        <v>34795</v>
      </c>
      <c r="AH187" s="336">
        <v>400</v>
      </c>
      <c r="AI187" s="337">
        <v>35195</v>
      </c>
      <c r="AJ187" s="337">
        <v>34991</v>
      </c>
      <c r="AK187" s="337">
        <v>34987.824000000001</v>
      </c>
    </row>
    <row r="188" spans="1:37" s="111" customFormat="1" ht="16.5" customHeight="1" x14ac:dyDescent="0.3">
      <c r="A188" s="331">
        <v>161</v>
      </c>
      <c r="B188" s="288" t="s">
        <v>5768</v>
      </c>
      <c r="C188" s="332" t="s">
        <v>5932</v>
      </c>
      <c r="D188" s="333" t="s">
        <v>73</v>
      </c>
      <c r="E188" s="334" t="s">
        <v>5933</v>
      </c>
      <c r="F188" s="332" t="s">
        <v>5771</v>
      </c>
      <c r="G188" s="332" t="s">
        <v>5772</v>
      </c>
      <c r="H188" s="288" t="s">
        <v>73</v>
      </c>
      <c r="I188" s="288" t="s">
        <v>5803</v>
      </c>
      <c r="J188" s="288" t="s">
        <v>5774</v>
      </c>
      <c r="K188" s="288" t="s">
        <v>5775</v>
      </c>
      <c r="L188" s="288" t="s">
        <v>5773</v>
      </c>
      <c r="M188" s="288" t="s">
        <v>5868</v>
      </c>
      <c r="N188" s="288" t="s">
        <v>5776</v>
      </c>
      <c r="O188" s="335">
        <v>0</v>
      </c>
      <c r="P188" s="336">
        <v>0</v>
      </c>
      <c r="Q188" s="337">
        <v>0</v>
      </c>
      <c r="R188" s="335">
        <v>46063</v>
      </c>
      <c r="S188" s="336">
        <v>2057</v>
      </c>
      <c r="T188" s="337">
        <v>48120</v>
      </c>
      <c r="U188" s="335">
        <v>46063</v>
      </c>
      <c r="V188" s="336">
        <v>2057</v>
      </c>
      <c r="W188" s="337">
        <v>48120</v>
      </c>
      <c r="X188" s="335">
        <v>43829</v>
      </c>
      <c r="Y188" s="336">
        <v>2057</v>
      </c>
      <c r="Z188" s="337">
        <v>45886</v>
      </c>
      <c r="AA188" s="335">
        <v>0</v>
      </c>
      <c r="AB188" s="336">
        <v>0</v>
      </c>
      <c r="AC188" s="337">
        <v>0</v>
      </c>
      <c r="AD188" s="335">
        <v>44283</v>
      </c>
      <c r="AE188" s="336">
        <v>2057</v>
      </c>
      <c r="AF188" s="337">
        <v>46340</v>
      </c>
      <c r="AG188" s="335">
        <v>42049</v>
      </c>
      <c r="AH188" s="336">
        <v>2057</v>
      </c>
      <c r="AI188" s="337">
        <v>44106</v>
      </c>
      <c r="AJ188" s="337">
        <v>43843</v>
      </c>
      <c r="AK188" s="337">
        <v>43841.142</v>
      </c>
    </row>
    <row r="189" spans="1:37" s="111" customFormat="1" ht="16.5" customHeight="1" x14ac:dyDescent="0.3">
      <c r="A189" s="331">
        <v>173</v>
      </c>
      <c r="B189" s="288" t="s">
        <v>5768</v>
      </c>
      <c r="C189" s="332" t="s">
        <v>5888</v>
      </c>
      <c r="D189" s="333" t="s">
        <v>73</v>
      </c>
      <c r="E189" s="334" t="s">
        <v>5889</v>
      </c>
      <c r="F189" s="332" t="s">
        <v>5771</v>
      </c>
      <c r="G189" s="332" t="s">
        <v>5772</v>
      </c>
      <c r="H189" s="288" t="s">
        <v>73</v>
      </c>
      <c r="I189" s="288" t="s">
        <v>5803</v>
      </c>
      <c r="J189" s="288" t="s">
        <v>5774</v>
      </c>
      <c r="K189" s="288" t="s">
        <v>5796</v>
      </c>
      <c r="L189" s="288" t="s">
        <v>5773</v>
      </c>
      <c r="M189" s="288" t="s">
        <v>577</v>
      </c>
      <c r="N189" s="288" t="s">
        <v>5798</v>
      </c>
      <c r="O189" s="335">
        <v>0</v>
      </c>
      <c r="P189" s="336">
        <v>0</v>
      </c>
      <c r="Q189" s="337">
        <v>0</v>
      </c>
      <c r="R189" s="335">
        <v>40701</v>
      </c>
      <c r="S189" s="336">
        <v>1000</v>
      </c>
      <c r="T189" s="337">
        <v>41701</v>
      </c>
      <c r="U189" s="335">
        <v>40701</v>
      </c>
      <c r="V189" s="336">
        <v>1000</v>
      </c>
      <c r="W189" s="337">
        <v>41701</v>
      </c>
      <c r="X189" s="335">
        <v>40073</v>
      </c>
      <c r="Y189" s="336">
        <v>1000</v>
      </c>
      <c r="Z189" s="337">
        <v>41073</v>
      </c>
      <c r="AA189" s="335">
        <v>0</v>
      </c>
      <c r="AB189" s="336">
        <v>0</v>
      </c>
      <c r="AC189" s="337">
        <v>0</v>
      </c>
      <c r="AD189" s="335">
        <v>39358</v>
      </c>
      <c r="AE189" s="336">
        <v>800</v>
      </c>
      <c r="AF189" s="337">
        <v>40158</v>
      </c>
      <c r="AG189" s="335">
        <v>38730</v>
      </c>
      <c r="AH189" s="336">
        <v>800</v>
      </c>
      <c r="AI189" s="337">
        <v>39530</v>
      </c>
      <c r="AJ189" s="337">
        <v>39302</v>
      </c>
      <c r="AK189" s="337">
        <v>39300.728999999999</v>
      </c>
    </row>
    <row r="190" spans="1:37" s="111" customFormat="1" ht="16.5" customHeight="1" x14ac:dyDescent="0.3">
      <c r="A190" s="331">
        <v>200</v>
      </c>
      <c r="B190" s="288" t="s">
        <v>5768</v>
      </c>
      <c r="C190" s="332" t="s">
        <v>5890</v>
      </c>
      <c r="D190" s="333" t="s">
        <v>73</v>
      </c>
      <c r="E190" s="334" t="s">
        <v>5891</v>
      </c>
      <c r="F190" s="332" t="s">
        <v>5892</v>
      </c>
      <c r="G190" s="332" t="s">
        <v>5772</v>
      </c>
      <c r="H190" s="288" t="s">
        <v>73</v>
      </c>
      <c r="I190" s="288" t="s">
        <v>5803</v>
      </c>
      <c r="J190" s="288" t="s">
        <v>5833</v>
      </c>
      <c r="K190" s="288" t="s">
        <v>5796</v>
      </c>
      <c r="L190" s="288" t="s">
        <v>5773</v>
      </c>
      <c r="M190" s="288" t="s">
        <v>673</v>
      </c>
      <c r="N190" s="288" t="s">
        <v>5798</v>
      </c>
      <c r="O190" s="335">
        <v>12000</v>
      </c>
      <c r="P190" s="336">
        <v>0</v>
      </c>
      <c r="Q190" s="337">
        <v>12000</v>
      </c>
      <c r="R190" s="335">
        <v>0</v>
      </c>
      <c r="S190" s="336">
        <v>0</v>
      </c>
      <c r="T190" s="337">
        <v>0</v>
      </c>
      <c r="U190" s="335">
        <v>12000</v>
      </c>
      <c r="V190" s="336">
        <v>0</v>
      </c>
      <c r="W190" s="337">
        <v>12000</v>
      </c>
      <c r="X190" s="335">
        <v>12000</v>
      </c>
      <c r="Y190" s="336">
        <v>0</v>
      </c>
      <c r="Z190" s="337">
        <v>12000</v>
      </c>
      <c r="AA190" s="335">
        <v>0</v>
      </c>
      <c r="AB190" s="336">
        <v>0</v>
      </c>
      <c r="AC190" s="337">
        <v>0</v>
      </c>
      <c r="AD190" s="335">
        <v>0</v>
      </c>
      <c r="AE190" s="336">
        <v>0</v>
      </c>
      <c r="AF190" s="337">
        <v>0</v>
      </c>
      <c r="AG190" s="335">
        <v>12000</v>
      </c>
      <c r="AH190" s="336">
        <v>0</v>
      </c>
      <c r="AI190" s="337">
        <v>12000</v>
      </c>
      <c r="AJ190" s="337">
        <v>11996</v>
      </c>
      <c r="AK190" s="337">
        <v>11996</v>
      </c>
    </row>
    <row r="191" spans="1:37" s="111" customFormat="1" ht="16.5" customHeight="1" x14ac:dyDescent="0.3">
      <c r="A191" s="331">
        <v>205</v>
      </c>
      <c r="B191" s="288" t="s">
        <v>5768</v>
      </c>
      <c r="C191" s="332" t="s">
        <v>5896</v>
      </c>
      <c r="D191" s="333" t="s">
        <v>73</v>
      </c>
      <c r="E191" s="334" t="s">
        <v>5897</v>
      </c>
      <c r="F191" s="332" t="s">
        <v>5898</v>
      </c>
      <c r="G191" s="332" t="s">
        <v>5772</v>
      </c>
      <c r="H191" s="288" t="s">
        <v>73</v>
      </c>
      <c r="I191" s="288" t="s">
        <v>5803</v>
      </c>
      <c r="J191" s="288" t="s">
        <v>5833</v>
      </c>
      <c r="K191" s="288" t="s">
        <v>5796</v>
      </c>
      <c r="L191" s="288" t="s">
        <v>5773</v>
      </c>
      <c r="M191" s="288" t="s">
        <v>577</v>
      </c>
      <c r="N191" s="288" t="s">
        <v>5798</v>
      </c>
      <c r="O191" s="335">
        <v>7000</v>
      </c>
      <c r="P191" s="336">
        <v>0</v>
      </c>
      <c r="Q191" s="337">
        <v>7000</v>
      </c>
      <c r="R191" s="335">
        <v>0</v>
      </c>
      <c r="S191" s="336">
        <v>0</v>
      </c>
      <c r="T191" s="337">
        <v>0</v>
      </c>
      <c r="U191" s="335">
        <v>7000</v>
      </c>
      <c r="V191" s="336">
        <v>0</v>
      </c>
      <c r="W191" s="337">
        <v>7000</v>
      </c>
      <c r="X191" s="335">
        <v>7000</v>
      </c>
      <c r="Y191" s="336">
        <v>0</v>
      </c>
      <c r="Z191" s="337">
        <v>7000</v>
      </c>
      <c r="AA191" s="335">
        <v>0</v>
      </c>
      <c r="AB191" s="336">
        <v>0</v>
      </c>
      <c r="AC191" s="337">
        <v>0</v>
      </c>
      <c r="AD191" s="335">
        <v>0</v>
      </c>
      <c r="AE191" s="336">
        <v>0</v>
      </c>
      <c r="AF191" s="337">
        <v>0</v>
      </c>
      <c r="AG191" s="335">
        <v>7000</v>
      </c>
      <c r="AH191" s="336">
        <v>0</v>
      </c>
      <c r="AI191" s="337">
        <v>7000</v>
      </c>
      <c r="AJ191" s="337">
        <v>6998</v>
      </c>
      <c r="AK191" s="337">
        <v>6998</v>
      </c>
    </row>
    <row r="192" spans="1:37" s="111" customFormat="1" ht="16.5" customHeight="1" x14ac:dyDescent="0.3">
      <c r="A192" s="331">
        <v>151</v>
      </c>
      <c r="B192" s="288" t="s">
        <v>5768</v>
      </c>
      <c r="C192" s="332" t="s">
        <v>5943</v>
      </c>
      <c r="D192" s="333" t="s">
        <v>5944</v>
      </c>
      <c r="E192" s="334" t="s">
        <v>5945</v>
      </c>
      <c r="F192" s="332" t="s">
        <v>5771</v>
      </c>
      <c r="G192" s="332" t="s">
        <v>5772</v>
      </c>
      <c r="H192" s="288" t="s">
        <v>73</v>
      </c>
      <c r="I192" s="288" t="s">
        <v>5803</v>
      </c>
      <c r="J192" s="288" t="s">
        <v>5774</v>
      </c>
      <c r="K192" s="288" t="s">
        <v>5796</v>
      </c>
      <c r="L192" s="288" t="s">
        <v>5773</v>
      </c>
      <c r="M192" s="288" t="s">
        <v>577</v>
      </c>
      <c r="N192" s="288" t="s">
        <v>5798</v>
      </c>
      <c r="O192" s="335">
        <v>0</v>
      </c>
      <c r="P192" s="336">
        <v>0</v>
      </c>
      <c r="Q192" s="337">
        <v>0</v>
      </c>
      <c r="R192" s="335">
        <v>108957</v>
      </c>
      <c r="S192" s="336">
        <v>4400</v>
      </c>
      <c r="T192" s="337">
        <v>113357</v>
      </c>
      <c r="U192" s="335">
        <v>108957</v>
      </c>
      <c r="V192" s="336">
        <v>4400</v>
      </c>
      <c r="W192" s="337">
        <v>113357</v>
      </c>
      <c r="X192" s="335">
        <v>107257</v>
      </c>
      <c r="Y192" s="336">
        <v>4400</v>
      </c>
      <c r="Z192" s="337">
        <v>111657</v>
      </c>
      <c r="AA192" s="335">
        <v>0</v>
      </c>
      <c r="AB192" s="336">
        <v>0</v>
      </c>
      <c r="AC192" s="337">
        <v>0</v>
      </c>
      <c r="AD192" s="335">
        <v>100755</v>
      </c>
      <c r="AE192" s="336">
        <v>2400</v>
      </c>
      <c r="AF192" s="337">
        <v>103155</v>
      </c>
      <c r="AG192" s="335">
        <v>99055</v>
      </c>
      <c r="AH192" s="336">
        <v>2400</v>
      </c>
      <c r="AI192" s="337">
        <v>101455</v>
      </c>
      <c r="AJ192" s="337">
        <v>107854</v>
      </c>
      <c r="AK192" s="337">
        <v>107853.80899999999</v>
      </c>
    </row>
    <row r="193" spans="1:37" s="111" customFormat="1" ht="16.5" customHeight="1" x14ac:dyDescent="0.3">
      <c r="A193" s="331">
        <v>154</v>
      </c>
      <c r="B193" s="288" t="s">
        <v>5768</v>
      </c>
      <c r="C193" s="332" t="s">
        <v>5946</v>
      </c>
      <c r="D193" s="333" t="s">
        <v>5944</v>
      </c>
      <c r="E193" s="334" t="s">
        <v>5947</v>
      </c>
      <c r="F193" s="332" t="s">
        <v>5771</v>
      </c>
      <c r="G193" s="332" t="s">
        <v>5772</v>
      </c>
      <c r="H193" s="288" t="s">
        <v>73</v>
      </c>
      <c r="I193" s="288" t="s">
        <v>5773</v>
      </c>
      <c r="J193" s="288" t="s">
        <v>5774</v>
      </c>
      <c r="K193" s="288" t="s">
        <v>5796</v>
      </c>
      <c r="L193" s="288" t="s">
        <v>5773</v>
      </c>
      <c r="M193" s="288" t="s">
        <v>600</v>
      </c>
      <c r="N193" s="288" t="s">
        <v>5798</v>
      </c>
      <c r="O193" s="335">
        <v>0</v>
      </c>
      <c r="P193" s="336">
        <v>0</v>
      </c>
      <c r="Q193" s="337">
        <v>0</v>
      </c>
      <c r="R193" s="335">
        <v>210285</v>
      </c>
      <c r="S193" s="336">
        <v>2340</v>
      </c>
      <c r="T193" s="337">
        <v>212625</v>
      </c>
      <c r="U193" s="335">
        <v>210285</v>
      </c>
      <c r="V193" s="336">
        <v>2340</v>
      </c>
      <c r="W193" s="337">
        <v>212625</v>
      </c>
      <c r="X193" s="335">
        <v>207096</v>
      </c>
      <c r="Y193" s="336">
        <v>2340</v>
      </c>
      <c r="Z193" s="337">
        <v>209436</v>
      </c>
      <c r="AA193" s="335">
        <v>0</v>
      </c>
      <c r="AB193" s="336">
        <v>0</v>
      </c>
      <c r="AC193" s="337">
        <v>0</v>
      </c>
      <c r="AD193" s="335">
        <v>193279</v>
      </c>
      <c r="AE193" s="336">
        <v>50</v>
      </c>
      <c r="AF193" s="337">
        <v>193329</v>
      </c>
      <c r="AG193" s="335">
        <v>190090</v>
      </c>
      <c r="AH193" s="336">
        <v>50</v>
      </c>
      <c r="AI193" s="337">
        <v>190140</v>
      </c>
      <c r="AJ193" s="337">
        <v>189136</v>
      </c>
      <c r="AK193" s="337">
        <v>189136</v>
      </c>
    </row>
    <row r="194" spans="1:37" s="111" customFormat="1" ht="16.5" customHeight="1" x14ac:dyDescent="0.3">
      <c r="A194" s="331">
        <v>99</v>
      </c>
      <c r="B194" s="288" t="s">
        <v>5768</v>
      </c>
      <c r="C194" s="332" t="s">
        <v>5948</v>
      </c>
      <c r="D194" s="333" t="s">
        <v>5949</v>
      </c>
      <c r="E194" s="334" t="s">
        <v>5950</v>
      </c>
      <c r="F194" s="332" t="s">
        <v>5771</v>
      </c>
      <c r="G194" s="332" t="s">
        <v>5772</v>
      </c>
      <c r="H194" s="288" t="s">
        <v>73</v>
      </c>
      <c r="I194" s="288" t="s">
        <v>5803</v>
      </c>
      <c r="J194" s="288" t="s">
        <v>5774</v>
      </c>
      <c r="K194" s="288" t="s">
        <v>5779</v>
      </c>
      <c r="L194" s="288" t="s">
        <v>5773</v>
      </c>
      <c r="M194" s="288" t="s">
        <v>5951</v>
      </c>
      <c r="N194" s="288" t="s">
        <v>5773</v>
      </c>
      <c r="O194" s="335">
        <v>0</v>
      </c>
      <c r="P194" s="336">
        <v>0</v>
      </c>
      <c r="Q194" s="337">
        <v>0</v>
      </c>
      <c r="R194" s="335">
        <v>7662</v>
      </c>
      <c r="S194" s="336">
        <v>0</v>
      </c>
      <c r="T194" s="337">
        <v>7662</v>
      </c>
      <c r="U194" s="335">
        <v>7662</v>
      </c>
      <c r="V194" s="336">
        <v>0</v>
      </c>
      <c r="W194" s="337">
        <v>7662</v>
      </c>
      <c r="X194" s="335">
        <v>7547</v>
      </c>
      <c r="Y194" s="336">
        <v>0</v>
      </c>
      <c r="Z194" s="337">
        <v>7547</v>
      </c>
      <c r="AA194" s="335">
        <v>0</v>
      </c>
      <c r="AB194" s="336">
        <v>0</v>
      </c>
      <c r="AC194" s="337">
        <v>0</v>
      </c>
      <c r="AD194" s="335">
        <v>7662</v>
      </c>
      <c r="AE194" s="336">
        <v>0</v>
      </c>
      <c r="AF194" s="337">
        <v>7662</v>
      </c>
      <c r="AG194" s="335">
        <v>7547</v>
      </c>
      <c r="AH194" s="336">
        <v>0</v>
      </c>
      <c r="AI194" s="337">
        <v>7547</v>
      </c>
      <c r="AJ194" s="337">
        <v>7512</v>
      </c>
      <c r="AK194" s="337">
        <v>7512</v>
      </c>
    </row>
    <row r="195" spans="1:37" s="111" customFormat="1" ht="16.5" customHeight="1" x14ac:dyDescent="0.3">
      <c r="A195" s="331">
        <v>180</v>
      </c>
      <c r="B195" s="288" t="s">
        <v>5768</v>
      </c>
      <c r="C195" s="332" t="s">
        <v>5956</v>
      </c>
      <c r="D195" s="333" t="s">
        <v>5949</v>
      </c>
      <c r="E195" s="334" t="s">
        <v>5957</v>
      </c>
      <c r="F195" s="332" t="s">
        <v>5771</v>
      </c>
      <c r="G195" s="332" t="s">
        <v>5772</v>
      </c>
      <c r="H195" s="288" t="s">
        <v>73</v>
      </c>
      <c r="I195" s="288" t="s">
        <v>5773</v>
      </c>
      <c r="J195" s="288" t="s">
        <v>5774</v>
      </c>
      <c r="K195" s="288" t="s">
        <v>5779</v>
      </c>
      <c r="L195" s="288" t="s">
        <v>5773</v>
      </c>
      <c r="M195" s="288" t="s">
        <v>574</v>
      </c>
      <c r="N195" s="288" t="s">
        <v>5819</v>
      </c>
      <c r="O195" s="335">
        <v>0</v>
      </c>
      <c r="P195" s="336">
        <v>0</v>
      </c>
      <c r="Q195" s="337">
        <v>0</v>
      </c>
      <c r="R195" s="335">
        <v>34040</v>
      </c>
      <c r="S195" s="336">
        <v>0</v>
      </c>
      <c r="T195" s="337">
        <v>34040</v>
      </c>
      <c r="U195" s="335">
        <v>34040</v>
      </c>
      <c r="V195" s="336">
        <v>0</v>
      </c>
      <c r="W195" s="337">
        <v>34040</v>
      </c>
      <c r="X195" s="335">
        <v>34040</v>
      </c>
      <c r="Y195" s="336">
        <v>0</v>
      </c>
      <c r="Z195" s="337">
        <v>34040</v>
      </c>
      <c r="AA195" s="335">
        <v>0</v>
      </c>
      <c r="AB195" s="336">
        <v>0</v>
      </c>
      <c r="AC195" s="337">
        <v>0</v>
      </c>
      <c r="AD195" s="335">
        <v>34040</v>
      </c>
      <c r="AE195" s="336">
        <v>0</v>
      </c>
      <c r="AF195" s="337">
        <v>34040</v>
      </c>
      <c r="AG195" s="335">
        <v>34040</v>
      </c>
      <c r="AH195" s="336">
        <v>0</v>
      </c>
      <c r="AI195" s="337">
        <v>34040</v>
      </c>
      <c r="AJ195" s="337">
        <v>33885</v>
      </c>
      <c r="AK195" s="337">
        <v>33885</v>
      </c>
    </row>
    <row r="196" spans="1:37" s="111" customFormat="1" ht="16.5" customHeight="1" x14ac:dyDescent="0.3">
      <c r="A196" s="331">
        <v>187</v>
      </c>
      <c r="B196" s="288" t="s">
        <v>5768</v>
      </c>
      <c r="C196" s="332" t="s">
        <v>5958</v>
      </c>
      <c r="D196" s="333" t="s">
        <v>5949</v>
      </c>
      <c r="E196" s="334" t="s">
        <v>5959</v>
      </c>
      <c r="F196" s="332" t="s">
        <v>5771</v>
      </c>
      <c r="G196" s="332" t="s">
        <v>5772</v>
      </c>
      <c r="H196" s="288" t="s">
        <v>73</v>
      </c>
      <c r="I196" s="288" t="s">
        <v>5803</v>
      </c>
      <c r="J196" s="288" t="s">
        <v>5774</v>
      </c>
      <c r="K196" s="288" t="s">
        <v>5779</v>
      </c>
      <c r="L196" s="288" t="s">
        <v>5773</v>
      </c>
      <c r="M196" s="288" t="s">
        <v>574</v>
      </c>
      <c r="N196" s="288" t="s">
        <v>5773</v>
      </c>
      <c r="O196" s="335">
        <v>0</v>
      </c>
      <c r="P196" s="336">
        <v>0</v>
      </c>
      <c r="Q196" s="337">
        <v>0</v>
      </c>
      <c r="R196" s="335">
        <v>12200</v>
      </c>
      <c r="S196" s="336">
        <v>0</v>
      </c>
      <c r="T196" s="337">
        <v>12200</v>
      </c>
      <c r="U196" s="335">
        <v>12200</v>
      </c>
      <c r="V196" s="336">
        <v>0</v>
      </c>
      <c r="W196" s="337">
        <v>12200</v>
      </c>
      <c r="X196" s="335">
        <v>12200</v>
      </c>
      <c r="Y196" s="336">
        <v>0</v>
      </c>
      <c r="Z196" s="337">
        <v>12200</v>
      </c>
      <c r="AA196" s="335">
        <v>0</v>
      </c>
      <c r="AB196" s="336">
        <v>0</v>
      </c>
      <c r="AC196" s="337">
        <v>0</v>
      </c>
      <c r="AD196" s="335">
        <v>12200</v>
      </c>
      <c r="AE196" s="336">
        <v>0</v>
      </c>
      <c r="AF196" s="337">
        <v>12200</v>
      </c>
      <c r="AG196" s="335">
        <v>12200</v>
      </c>
      <c r="AH196" s="336">
        <v>0</v>
      </c>
      <c r="AI196" s="337">
        <v>12200</v>
      </c>
      <c r="AJ196" s="337">
        <v>12131</v>
      </c>
      <c r="AK196" s="337">
        <v>12131</v>
      </c>
    </row>
    <row r="197" spans="1:37" s="111" customFormat="1" ht="16.5" customHeight="1" x14ac:dyDescent="0.3">
      <c r="A197" s="331">
        <v>3</v>
      </c>
      <c r="B197" s="288" t="s">
        <v>5768</v>
      </c>
      <c r="C197" s="332" t="s">
        <v>6005</v>
      </c>
      <c r="D197" s="333" t="s">
        <v>80</v>
      </c>
      <c r="E197" s="334" t="s">
        <v>6006</v>
      </c>
      <c r="F197" s="332" t="s">
        <v>5771</v>
      </c>
      <c r="G197" s="332" t="s">
        <v>5772</v>
      </c>
      <c r="H197" s="288" t="s">
        <v>80</v>
      </c>
      <c r="I197" s="288" t="s">
        <v>5803</v>
      </c>
      <c r="J197" s="288" t="s">
        <v>5774</v>
      </c>
      <c r="K197" s="288" t="s">
        <v>5786</v>
      </c>
      <c r="L197" s="288" t="s">
        <v>5773</v>
      </c>
      <c r="M197" s="288" t="s">
        <v>603</v>
      </c>
      <c r="N197" s="288" t="s">
        <v>5788</v>
      </c>
      <c r="O197" s="335">
        <v>0</v>
      </c>
      <c r="P197" s="336">
        <v>0</v>
      </c>
      <c r="Q197" s="337">
        <v>0</v>
      </c>
      <c r="R197" s="335">
        <v>29551</v>
      </c>
      <c r="S197" s="336">
        <v>0</v>
      </c>
      <c r="T197" s="337">
        <v>29551</v>
      </c>
      <c r="U197" s="335">
        <v>29551</v>
      </c>
      <c r="V197" s="336">
        <v>0</v>
      </c>
      <c r="W197" s="337">
        <v>29551</v>
      </c>
      <c r="X197" s="335">
        <v>29551</v>
      </c>
      <c r="Y197" s="336">
        <v>0</v>
      </c>
      <c r="Z197" s="337">
        <v>29551</v>
      </c>
      <c r="AA197" s="335">
        <v>0</v>
      </c>
      <c r="AB197" s="336">
        <v>0</v>
      </c>
      <c r="AC197" s="337">
        <v>0</v>
      </c>
      <c r="AD197" s="335">
        <v>29551</v>
      </c>
      <c r="AE197" s="336">
        <v>0</v>
      </c>
      <c r="AF197" s="337">
        <v>29551</v>
      </c>
      <c r="AG197" s="335">
        <v>29551</v>
      </c>
      <c r="AH197" s="336">
        <v>0</v>
      </c>
      <c r="AI197" s="337">
        <v>29551</v>
      </c>
      <c r="AJ197" s="337">
        <v>29442</v>
      </c>
      <c r="AK197" s="337">
        <v>29442</v>
      </c>
    </row>
    <row r="198" spans="1:37" s="111" customFormat="1" ht="16.5" customHeight="1" x14ac:dyDescent="0.3">
      <c r="A198" s="331">
        <v>102</v>
      </c>
      <c r="B198" s="288" t="s">
        <v>5768</v>
      </c>
      <c r="C198" s="332" t="s">
        <v>5928</v>
      </c>
      <c r="D198" s="333" t="s">
        <v>80</v>
      </c>
      <c r="E198" s="334" t="s">
        <v>5929</v>
      </c>
      <c r="F198" s="332" t="s">
        <v>5771</v>
      </c>
      <c r="G198" s="332" t="s">
        <v>5772</v>
      </c>
      <c r="H198" s="288" t="s">
        <v>80</v>
      </c>
      <c r="I198" s="288" t="s">
        <v>5803</v>
      </c>
      <c r="J198" s="288" t="s">
        <v>5774</v>
      </c>
      <c r="K198" s="288" t="s">
        <v>5775</v>
      </c>
      <c r="L198" s="288" t="s">
        <v>5773</v>
      </c>
      <c r="M198" s="288" t="s">
        <v>587</v>
      </c>
      <c r="N198" s="288" t="s">
        <v>5776</v>
      </c>
      <c r="O198" s="335">
        <v>0</v>
      </c>
      <c r="P198" s="336">
        <v>0</v>
      </c>
      <c r="Q198" s="337">
        <v>0</v>
      </c>
      <c r="R198" s="335">
        <v>7982</v>
      </c>
      <c r="S198" s="336">
        <v>0</v>
      </c>
      <c r="T198" s="337">
        <v>7982</v>
      </c>
      <c r="U198" s="335">
        <v>7982</v>
      </c>
      <c r="V198" s="336">
        <v>0</v>
      </c>
      <c r="W198" s="337">
        <v>7982</v>
      </c>
      <c r="X198" s="335">
        <v>16352</v>
      </c>
      <c r="Y198" s="336">
        <v>0</v>
      </c>
      <c r="Z198" s="337">
        <v>16352</v>
      </c>
      <c r="AA198" s="335">
        <v>0</v>
      </c>
      <c r="AB198" s="336">
        <v>0</v>
      </c>
      <c r="AC198" s="337">
        <v>0</v>
      </c>
      <c r="AD198" s="335">
        <v>7982</v>
      </c>
      <c r="AE198" s="336">
        <v>0</v>
      </c>
      <c r="AF198" s="337">
        <v>7982</v>
      </c>
      <c r="AG198" s="335">
        <v>16352</v>
      </c>
      <c r="AH198" s="336">
        <v>0</v>
      </c>
      <c r="AI198" s="337">
        <v>16352</v>
      </c>
      <c r="AJ198" s="337">
        <v>16285</v>
      </c>
      <c r="AK198" s="337">
        <v>16285</v>
      </c>
    </row>
    <row r="199" spans="1:37" s="111" customFormat="1" ht="16.5" customHeight="1" x14ac:dyDescent="0.3">
      <c r="A199" s="331">
        <v>126</v>
      </c>
      <c r="B199" s="288" t="s">
        <v>5768</v>
      </c>
      <c r="C199" s="332" t="s">
        <v>6021</v>
      </c>
      <c r="D199" s="333" t="s">
        <v>80</v>
      </c>
      <c r="E199" s="334" t="s">
        <v>6022</v>
      </c>
      <c r="F199" s="332" t="s">
        <v>5771</v>
      </c>
      <c r="G199" s="332" t="s">
        <v>5772</v>
      </c>
      <c r="H199" s="288" t="s">
        <v>80</v>
      </c>
      <c r="I199" s="288" t="s">
        <v>5773</v>
      </c>
      <c r="J199" s="288" t="s">
        <v>5774</v>
      </c>
      <c r="K199" s="288" t="s">
        <v>5814</v>
      </c>
      <c r="L199" s="288" t="s">
        <v>5773</v>
      </c>
      <c r="M199" s="288" t="s">
        <v>812</v>
      </c>
      <c r="N199" s="288" t="s">
        <v>5776</v>
      </c>
      <c r="O199" s="335">
        <v>0</v>
      </c>
      <c r="P199" s="336">
        <v>0</v>
      </c>
      <c r="Q199" s="337">
        <v>0</v>
      </c>
      <c r="R199" s="335">
        <v>15891</v>
      </c>
      <c r="S199" s="336">
        <v>0</v>
      </c>
      <c r="T199" s="337">
        <v>15891</v>
      </c>
      <c r="U199" s="335">
        <v>15891</v>
      </c>
      <c r="V199" s="336">
        <v>0</v>
      </c>
      <c r="W199" s="337">
        <v>15891</v>
      </c>
      <c r="X199" s="335">
        <v>15652</v>
      </c>
      <c r="Y199" s="336">
        <v>0</v>
      </c>
      <c r="Z199" s="337">
        <v>15652</v>
      </c>
      <c r="AA199" s="335">
        <v>0</v>
      </c>
      <c r="AB199" s="336">
        <v>0</v>
      </c>
      <c r="AC199" s="337">
        <v>0</v>
      </c>
      <c r="AD199" s="335">
        <v>15891</v>
      </c>
      <c r="AE199" s="336">
        <v>0</v>
      </c>
      <c r="AF199" s="337">
        <v>15891</v>
      </c>
      <c r="AG199" s="335">
        <v>15652</v>
      </c>
      <c r="AH199" s="336">
        <v>0</v>
      </c>
      <c r="AI199" s="337">
        <v>15652</v>
      </c>
      <c r="AJ199" s="337">
        <v>15593</v>
      </c>
      <c r="AK199" s="337">
        <v>15593</v>
      </c>
    </row>
    <row r="200" spans="1:37" s="111" customFormat="1" ht="16.5" customHeight="1" x14ac:dyDescent="0.3">
      <c r="A200" s="331">
        <v>146</v>
      </c>
      <c r="B200" s="288" t="s">
        <v>5768</v>
      </c>
      <c r="C200" s="332" t="s">
        <v>6078</v>
      </c>
      <c r="D200" s="333" t="s">
        <v>80</v>
      </c>
      <c r="E200" s="334" t="s">
        <v>6079</v>
      </c>
      <c r="F200" s="332" t="s">
        <v>5771</v>
      </c>
      <c r="G200" s="332" t="s">
        <v>5772</v>
      </c>
      <c r="H200" s="288" t="s">
        <v>80</v>
      </c>
      <c r="I200" s="288" t="s">
        <v>5773</v>
      </c>
      <c r="J200" s="288" t="s">
        <v>5774</v>
      </c>
      <c r="K200" s="288" t="s">
        <v>5775</v>
      </c>
      <c r="L200" s="288" t="s">
        <v>5773</v>
      </c>
      <c r="M200" s="288" t="s">
        <v>812</v>
      </c>
      <c r="N200" s="288" t="s">
        <v>5776</v>
      </c>
      <c r="O200" s="335">
        <v>0</v>
      </c>
      <c r="P200" s="336">
        <v>0</v>
      </c>
      <c r="Q200" s="337">
        <v>0</v>
      </c>
      <c r="R200" s="335">
        <v>29911</v>
      </c>
      <c r="S200" s="336">
        <v>0</v>
      </c>
      <c r="T200" s="337">
        <v>29911</v>
      </c>
      <c r="U200" s="335">
        <v>29911</v>
      </c>
      <c r="V200" s="336">
        <v>0</v>
      </c>
      <c r="W200" s="337">
        <v>29911</v>
      </c>
      <c r="X200" s="335">
        <v>29462</v>
      </c>
      <c r="Y200" s="336">
        <v>0</v>
      </c>
      <c r="Z200" s="337">
        <v>29462</v>
      </c>
      <c r="AA200" s="335">
        <v>0</v>
      </c>
      <c r="AB200" s="336">
        <v>0</v>
      </c>
      <c r="AC200" s="337">
        <v>0</v>
      </c>
      <c r="AD200" s="335">
        <v>29911</v>
      </c>
      <c r="AE200" s="336">
        <v>0</v>
      </c>
      <c r="AF200" s="337">
        <v>29911</v>
      </c>
      <c r="AG200" s="335">
        <v>29462</v>
      </c>
      <c r="AH200" s="336">
        <v>0</v>
      </c>
      <c r="AI200" s="337">
        <v>29462</v>
      </c>
      <c r="AJ200" s="337">
        <v>29339</v>
      </c>
      <c r="AK200" s="337">
        <v>29339</v>
      </c>
    </row>
    <row r="201" spans="1:37" s="111" customFormat="1" ht="16.5" customHeight="1" x14ac:dyDescent="0.3">
      <c r="A201" s="331">
        <v>171</v>
      </c>
      <c r="B201" s="288" t="s">
        <v>5768</v>
      </c>
      <c r="C201" s="332" t="s">
        <v>6080</v>
      </c>
      <c r="D201" s="333" t="s">
        <v>80</v>
      </c>
      <c r="E201" s="334" t="s">
        <v>6081</v>
      </c>
      <c r="F201" s="332" t="s">
        <v>5771</v>
      </c>
      <c r="G201" s="332" t="s">
        <v>5772</v>
      </c>
      <c r="H201" s="288" t="s">
        <v>80</v>
      </c>
      <c r="I201" s="288" t="s">
        <v>5773</v>
      </c>
      <c r="J201" s="288" t="s">
        <v>5774</v>
      </c>
      <c r="K201" s="288" t="s">
        <v>5775</v>
      </c>
      <c r="L201" s="288" t="s">
        <v>5773</v>
      </c>
      <c r="M201" s="288" t="s">
        <v>812</v>
      </c>
      <c r="N201" s="288" t="s">
        <v>5776</v>
      </c>
      <c r="O201" s="335">
        <v>0</v>
      </c>
      <c r="P201" s="336">
        <v>0</v>
      </c>
      <c r="Q201" s="337">
        <v>0</v>
      </c>
      <c r="R201" s="335">
        <v>11996</v>
      </c>
      <c r="S201" s="336">
        <v>0</v>
      </c>
      <c r="T201" s="337">
        <v>11996</v>
      </c>
      <c r="U201" s="335">
        <v>11996</v>
      </c>
      <c r="V201" s="336">
        <v>0</v>
      </c>
      <c r="W201" s="337">
        <v>11996</v>
      </c>
      <c r="X201" s="335">
        <v>11816</v>
      </c>
      <c r="Y201" s="336">
        <v>0</v>
      </c>
      <c r="Z201" s="337">
        <v>11816</v>
      </c>
      <c r="AA201" s="335">
        <v>0</v>
      </c>
      <c r="AB201" s="336">
        <v>0</v>
      </c>
      <c r="AC201" s="337">
        <v>0</v>
      </c>
      <c r="AD201" s="335">
        <v>11996</v>
      </c>
      <c r="AE201" s="336">
        <v>0</v>
      </c>
      <c r="AF201" s="337">
        <v>11996</v>
      </c>
      <c r="AG201" s="335">
        <v>11816</v>
      </c>
      <c r="AH201" s="336">
        <v>0</v>
      </c>
      <c r="AI201" s="337">
        <v>11816</v>
      </c>
      <c r="AJ201" s="337">
        <v>11769</v>
      </c>
      <c r="AK201" s="337">
        <v>11769</v>
      </c>
    </row>
    <row r="202" spans="1:37" s="111" customFormat="1" ht="16.5" customHeight="1" x14ac:dyDescent="0.3">
      <c r="A202" s="331">
        <v>19</v>
      </c>
      <c r="B202" s="288" t="s">
        <v>5768</v>
      </c>
      <c r="C202" s="332" t="s">
        <v>6082</v>
      </c>
      <c r="D202" s="333" t="s">
        <v>82</v>
      </c>
      <c r="E202" s="334" t="s">
        <v>6083</v>
      </c>
      <c r="F202" s="332" t="s">
        <v>5771</v>
      </c>
      <c r="G202" s="332" t="s">
        <v>5772</v>
      </c>
      <c r="H202" s="288" t="s">
        <v>82</v>
      </c>
      <c r="I202" s="288" t="s">
        <v>5773</v>
      </c>
      <c r="J202" s="288" t="s">
        <v>5774</v>
      </c>
      <c r="K202" s="288" t="s">
        <v>5786</v>
      </c>
      <c r="L202" s="288" t="s">
        <v>5773</v>
      </c>
      <c r="M202" s="288" t="s">
        <v>603</v>
      </c>
      <c r="N202" s="288" t="s">
        <v>5819</v>
      </c>
      <c r="O202" s="335">
        <v>0</v>
      </c>
      <c r="P202" s="336">
        <v>0</v>
      </c>
      <c r="Q202" s="337">
        <v>0</v>
      </c>
      <c r="R202" s="335">
        <v>9644</v>
      </c>
      <c r="S202" s="336">
        <v>0</v>
      </c>
      <c r="T202" s="337">
        <v>9644</v>
      </c>
      <c r="U202" s="335">
        <v>9644</v>
      </c>
      <c r="V202" s="336">
        <v>0</v>
      </c>
      <c r="W202" s="337">
        <v>9644</v>
      </c>
      <c r="X202" s="335">
        <v>9644</v>
      </c>
      <c r="Y202" s="336">
        <v>0</v>
      </c>
      <c r="Z202" s="337">
        <v>9644</v>
      </c>
      <c r="AA202" s="335">
        <v>0</v>
      </c>
      <c r="AB202" s="336">
        <v>0</v>
      </c>
      <c r="AC202" s="337">
        <v>0</v>
      </c>
      <c r="AD202" s="335">
        <v>9644</v>
      </c>
      <c r="AE202" s="336">
        <v>0</v>
      </c>
      <c r="AF202" s="337">
        <v>9644</v>
      </c>
      <c r="AG202" s="335">
        <v>9644</v>
      </c>
      <c r="AH202" s="336">
        <v>0</v>
      </c>
      <c r="AI202" s="337">
        <v>9644</v>
      </c>
      <c r="AJ202" s="337">
        <v>9596</v>
      </c>
      <c r="AK202" s="337">
        <v>9596</v>
      </c>
    </row>
    <row r="203" spans="1:37" s="111" customFormat="1" ht="16.5" customHeight="1" x14ac:dyDescent="0.3">
      <c r="A203" s="331">
        <v>193</v>
      </c>
      <c r="B203" s="288" t="s">
        <v>5768</v>
      </c>
      <c r="C203" s="332" t="s">
        <v>6084</v>
      </c>
      <c r="D203" s="333" t="s">
        <v>82</v>
      </c>
      <c r="E203" s="334" t="s">
        <v>6085</v>
      </c>
      <c r="F203" s="332" t="s">
        <v>6086</v>
      </c>
      <c r="G203" s="332" t="s">
        <v>5772</v>
      </c>
      <c r="H203" s="288" t="s">
        <v>82</v>
      </c>
      <c r="I203" s="288" t="s">
        <v>5773</v>
      </c>
      <c r="J203" s="288" t="s">
        <v>5995</v>
      </c>
      <c r="K203" s="288" t="s">
        <v>5786</v>
      </c>
      <c r="L203" s="288" t="s">
        <v>5773</v>
      </c>
      <c r="M203" s="288" t="s">
        <v>603</v>
      </c>
      <c r="N203" s="288" t="s">
        <v>5819</v>
      </c>
      <c r="O203" s="335">
        <v>25000</v>
      </c>
      <c r="P203" s="336">
        <v>0</v>
      </c>
      <c r="Q203" s="337">
        <v>25000</v>
      </c>
      <c r="R203" s="335">
        <v>0</v>
      </c>
      <c r="S203" s="336">
        <v>0</v>
      </c>
      <c r="T203" s="337">
        <v>0</v>
      </c>
      <c r="U203" s="335">
        <v>25000</v>
      </c>
      <c r="V203" s="336">
        <v>0</v>
      </c>
      <c r="W203" s="337">
        <v>25000</v>
      </c>
      <c r="X203" s="335">
        <v>25000</v>
      </c>
      <c r="Y203" s="336">
        <v>0</v>
      </c>
      <c r="Z203" s="337">
        <v>25000</v>
      </c>
      <c r="AA203" s="335">
        <v>0</v>
      </c>
      <c r="AB203" s="336">
        <v>0</v>
      </c>
      <c r="AC203" s="337">
        <v>0</v>
      </c>
      <c r="AD203" s="335">
        <v>0</v>
      </c>
      <c r="AE203" s="336">
        <v>0</v>
      </c>
      <c r="AF203" s="337">
        <v>0</v>
      </c>
      <c r="AG203" s="335">
        <v>25000</v>
      </c>
      <c r="AH203" s="336">
        <v>0</v>
      </c>
      <c r="AI203" s="337">
        <v>25000</v>
      </c>
      <c r="AJ203" s="337">
        <v>25000</v>
      </c>
      <c r="AK203" s="337">
        <v>25000</v>
      </c>
    </row>
    <row r="204" spans="1:37" s="111" customFormat="1" ht="16.5" customHeight="1" x14ac:dyDescent="0.3">
      <c r="A204" s="331">
        <v>87</v>
      </c>
      <c r="B204" s="288" t="s">
        <v>5768</v>
      </c>
      <c r="C204" s="332" t="s">
        <v>6087</v>
      </c>
      <c r="D204" s="333" t="s">
        <v>5949</v>
      </c>
      <c r="E204" s="334" t="s">
        <v>6088</v>
      </c>
      <c r="F204" s="332" t="s">
        <v>5771</v>
      </c>
      <c r="G204" s="332" t="s">
        <v>5772</v>
      </c>
      <c r="H204" s="288" t="s">
        <v>93</v>
      </c>
      <c r="I204" s="288" t="s">
        <v>5773</v>
      </c>
      <c r="J204" s="288" t="s">
        <v>5774</v>
      </c>
      <c r="K204" s="288" t="s">
        <v>5786</v>
      </c>
      <c r="L204" s="288" t="s">
        <v>5773</v>
      </c>
      <c r="M204" s="288" t="s">
        <v>5787</v>
      </c>
      <c r="N204" s="288" t="s">
        <v>5788</v>
      </c>
      <c r="O204" s="335">
        <v>0</v>
      </c>
      <c r="P204" s="336">
        <v>0</v>
      </c>
      <c r="Q204" s="337">
        <v>0</v>
      </c>
      <c r="R204" s="335">
        <v>24715</v>
      </c>
      <c r="S204" s="336">
        <v>0</v>
      </c>
      <c r="T204" s="337">
        <v>24715</v>
      </c>
      <c r="U204" s="335">
        <v>24715</v>
      </c>
      <c r="V204" s="336">
        <v>0</v>
      </c>
      <c r="W204" s="337">
        <v>24715</v>
      </c>
      <c r="X204" s="335">
        <v>24715</v>
      </c>
      <c r="Y204" s="336">
        <v>0</v>
      </c>
      <c r="Z204" s="337">
        <v>24715</v>
      </c>
      <c r="AA204" s="335">
        <v>0</v>
      </c>
      <c r="AB204" s="336">
        <v>0</v>
      </c>
      <c r="AC204" s="337">
        <v>0</v>
      </c>
      <c r="AD204" s="335">
        <v>24715</v>
      </c>
      <c r="AE204" s="336">
        <v>0</v>
      </c>
      <c r="AF204" s="337">
        <v>24715</v>
      </c>
      <c r="AG204" s="335">
        <v>24715</v>
      </c>
      <c r="AH204" s="336">
        <v>0</v>
      </c>
      <c r="AI204" s="337">
        <v>24715</v>
      </c>
      <c r="AJ204" s="337">
        <v>24560</v>
      </c>
      <c r="AK204" s="337">
        <v>24512.822</v>
      </c>
    </row>
    <row r="205" spans="1:37" s="111" customFormat="1" ht="16.5" customHeight="1" x14ac:dyDescent="0.3">
      <c r="A205" s="331">
        <v>8</v>
      </c>
      <c r="B205" s="288" t="s">
        <v>5768</v>
      </c>
      <c r="C205" s="332" t="s">
        <v>5783</v>
      </c>
      <c r="D205" s="333" t="s">
        <v>81</v>
      </c>
      <c r="E205" s="334" t="s">
        <v>5784</v>
      </c>
      <c r="F205" s="332" t="s">
        <v>5771</v>
      </c>
      <c r="G205" s="332" t="s">
        <v>5772</v>
      </c>
      <c r="H205" s="288" t="s">
        <v>81</v>
      </c>
      <c r="I205" s="288" t="s">
        <v>5803</v>
      </c>
      <c r="J205" s="288" t="s">
        <v>5785</v>
      </c>
      <c r="K205" s="288" t="s">
        <v>5786</v>
      </c>
      <c r="L205" s="288" t="s">
        <v>5773</v>
      </c>
      <c r="M205" s="288" t="s">
        <v>5787</v>
      </c>
      <c r="N205" s="288" t="s">
        <v>5788</v>
      </c>
      <c r="O205" s="335">
        <v>0</v>
      </c>
      <c r="P205" s="336">
        <v>0</v>
      </c>
      <c r="Q205" s="337">
        <v>0</v>
      </c>
      <c r="R205" s="335">
        <v>13183</v>
      </c>
      <c r="S205" s="336">
        <v>0</v>
      </c>
      <c r="T205" s="337">
        <v>13183</v>
      </c>
      <c r="U205" s="335">
        <v>13183</v>
      </c>
      <c r="V205" s="336">
        <v>0</v>
      </c>
      <c r="W205" s="337">
        <v>13183</v>
      </c>
      <c r="X205" s="335">
        <v>12985</v>
      </c>
      <c r="Y205" s="336">
        <v>0</v>
      </c>
      <c r="Z205" s="337">
        <v>12985</v>
      </c>
      <c r="AA205" s="335">
        <v>0</v>
      </c>
      <c r="AB205" s="336">
        <v>0</v>
      </c>
      <c r="AC205" s="337">
        <v>0</v>
      </c>
      <c r="AD205" s="335">
        <v>13183</v>
      </c>
      <c r="AE205" s="336">
        <v>0</v>
      </c>
      <c r="AF205" s="337">
        <v>13183</v>
      </c>
      <c r="AG205" s="335">
        <v>12985</v>
      </c>
      <c r="AH205" s="336">
        <v>0</v>
      </c>
      <c r="AI205" s="337">
        <v>12985</v>
      </c>
      <c r="AJ205" s="337">
        <v>12897</v>
      </c>
      <c r="AK205" s="337">
        <v>12897</v>
      </c>
    </row>
    <row r="206" spans="1:37" s="111" customFormat="1" ht="16.5" customHeight="1" x14ac:dyDescent="0.3">
      <c r="A206" s="331">
        <v>83</v>
      </c>
      <c r="B206" s="288" t="s">
        <v>5768</v>
      </c>
      <c r="C206" s="332" t="s">
        <v>6089</v>
      </c>
      <c r="D206" s="333" t="s">
        <v>81</v>
      </c>
      <c r="E206" s="334" t="s">
        <v>6090</v>
      </c>
      <c r="F206" s="332" t="s">
        <v>5771</v>
      </c>
      <c r="G206" s="332" t="s">
        <v>5772</v>
      </c>
      <c r="H206" s="288" t="s">
        <v>81</v>
      </c>
      <c r="I206" s="288" t="s">
        <v>5773</v>
      </c>
      <c r="J206" s="288" t="s">
        <v>5774</v>
      </c>
      <c r="K206" s="288" t="s">
        <v>5786</v>
      </c>
      <c r="L206" s="288" t="s">
        <v>5773</v>
      </c>
      <c r="M206" s="288" t="s">
        <v>5787</v>
      </c>
      <c r="N206" s="288" t="s">
        <v>5788</v>
      </c>
      <c r="O206" s="335">
        <v>0</v>
      </c>
      <c r="P206" s="336">
        <v>0</v>
      </c>
      <c r="Q206" s="337">
        <v>0</v>
      </c>
      <c r="R206" s="335">
        <v>46876</v>
      </c>
      <c r="S206" s="336">
        <v>0</v>
      </c>
      <c r="T206" s="337">
        <v>46876</v>
      </c>
      <c r="U206" s="335">
        <v>46876</v>
      </c>
      <c r="V206" s="336">
        <v>0</v>
      </c>
      <c r="W206" s="337">
        <v>46876</v>
      </c>
      <c r="X206" s="335">
        <v>46173</v>
      </c>
      <c r="Y206" s="336">
        <v>0</v>
      </c>
      <c r="Z206" s="337">
        <v>46173</v>
      </c>
      <c r="AA206" s="335">
        <v>0</v>
      </c>
      <c r="AB206" s="336">
        <v>0</v>
      </c>
      <c r="AC206" s="337">
        <v>0</v>
      </c>
      <c r="AD206" s="335">
        <v>46876</v>
      </c>
      <c r="AE206" s="336">
        <v>0</v>
      </c>
      <c r="AF206" s="337">
        <v>46876</v>
      </c>
      <c r="AG206" s="335">
        <v>46173</v>
      </c>
      <c r="AH206" s="336">
        <v>0</v>
      </c>
      <c r="AI206" s="337">
        <v>46173</v>
      </c>
      <c r="AJ206" s="337">
        <v>45850</v>
      </c>
      <c r="AK206" s="337">
        <v>45850</v>
      </c>
    </row>
    <row r="207" spans="1:37" s="111" customFormat="1" ht="16.5" customHeight="1" x14ac:dyDescent="0.3">
      <c r="A207" s="331">
        <v>167</v>
      </c>
      <c r="B207" s="288" t="s">
        <v>5768</v>
      </c>
      <c r="C207" s="332" t="s">
        <v>5805</v>
      </c>
      <c r="D207" s="333" t="s">
        <v>81</v>
      </c>
      <c r="E207" s="334" t="s">
        <v>5806</v>
      </c>
      <c r="F207" s="332" t="s">
        <v>5771</v>
      </c>
      <c r="G207" s="332" t="s">
        <v>5772</v>
      </c>
      <c r="H207" s="288" t="s">
        <v>81</v>
      </c>
      <c r="I207" s="288" t="s">
        <v>5803</v>
      </c>
      <c r="J207" s="288" t="s">
        <v>5774</v>
      </c>
      <c r="K207" s="288" t="s">
        <v>5786</v>
      </c>
      <c r="L207" s="288" t="s">
        <v>5773</v>
      </c>
      <c r="M207" s="288" t="s">
        <v>5787</v>
      </c>
      <c r="N207" s="288" t="s">
        <v>5788</v>
      </c>
      <c r="O207" s="335">
        <v>0</v>
      </c>
      <c r="P207" s="336">
        <v>0</v>
      </c>
      <c r="Q207" s="337">
        <v>0</v>
      </c>
      <c r="R207" s="335">
        <v>13333</v>
      </c>
      <c r="S207" s="336">
        <v>0</v>
      </c>
      <c r="T207" s="337">
        <v>13333</v>
      </c>
      <c r="U207" s="335">
        <v>13333</v>
      </c>
      <c r="V207" s="336">
        <v>0</v>
      </c>
      <c r="W207" s="337">
        <v>13333</v>
      </c>
      <c r="X207" s="335">
        <v>13133</v>
      </c>
      <c r="Y207" s="336">
        <v>0</v>
      </c>
      <c r="Z207" s="337">
        <v>13133</v>
      </c>
      <c r="AA207" s="335">
        <v>0</v>
      </c>
      <c r="AB207" s="336">
        <v>0</v>
      </c>
      <c r="AC207" s="337">
        <v>0</v>
      </c>
      <c r="AD207" s="335">
        <v>13333</v>
      </c>
      <c r="AE207" s="336">
        <v>0</v>
      </c>
      <c r="AF207" s="337">
        <v>13333</v>
      </c>
      <c r="AG207" s="335">
        <v>13133</v>
      </c>
      <c r="AH207" s="336">
        <v>0</v>
      </c>
      <c r="AI207" s="337">
        <v>13133</v>
      </c>
      <c r="AJ207" s="337">
        <v>13042</v>
      </c>
      <c r="AK207" s="337">
        <v>13042</v>
      </c>
    </row>
    <row r="208" spans="1:37" s="111" customFormat="1" ht="16.5" customHeight="1" x14ac:dyDescent="0.3">
      <c r="A208" s="331">
        <v>169</v>
      </c>
      <c r="B208" s="288" t="s">
        <v>5768</v>
      </c>
      <c r="C208" s="332" t="s">
        <v>6091</v>
      </c>
      <c r="D208" s="333" t="s">
        <v>81</v>
      </c>
      <c r="E208" s="334" t="s">
        <v>6092</v>
      </c>
      <c r="F208" s="332" t="s">
        <v>5771</v>
      </c>
      <c r="G208" s="332" t="s">
        <v>5772</v>
      </c>
      <c r="H208" s="288" t="s">
        <v>81</v>
      </c>
      <c r="I208" s="288" t="s">
        <v>5773</v>
      </c>
      <c r="J208" s="288" t="s">
        <v>5774</v>
      </c>
      <c r="K208" s="288" t="s">
        <v>5786</v>
      </c>
      <c r="L208" s="288" t="s">
        <v>5773</v>
      </c>
      <c r="M208" s="288" t="s">
        <v>5787</v>
      </c>
      <c r="N208" s="288" t="s">
        <v>5788</v>
      </c>
      <c r="O208" s="335">
        <v>0</v>
      </c>
      <c r="P208" s="336">
        <v>0</v>
      </c>
      <c r="Q208" s="337">
        <v>0</v>
      </c>
      <c r="R208" s="335">
        <v>15000</v>
      </c>
      <c r="S208" s="336">
        <v>0</v>
      </c>
      <c r="T208" s="337">
        <v>15000</v>
      </c>
      <c r="U208" s="335">
        <v>15000</v>
      </c>
      <c r="V208" s="336">
        <v>0</v>
      </c>
      <c r="W208" s="337">
        <v>15000</v>
      </c>
      <c r="X208" s="335">
        <v>14662</v>
      </c>
      <c r="Y208" s="336">
        <v>0</v>
      </c>
      <c r="Z208" s="337">
        <v>14662</v>
      </c>
      <c r="AA208" s="335">
        <v>0</v>
      </c>
      <c r="AB208" s="336">
        <v>0</v>
      </c>
      <c r="AC208" s="337">
        <v>0</v>
      </c>
      <c r="AD208" s="335">
        <v>15000</v>
      </c>
      <c r="AE208" s="336">
        <v>0</v>
      </c>
      <c r="AF208" s="337">
        <v>15000</v>
      </c>
      <c r="AG208" s="335">
        <v>14662</v>
      </c>
      <c r="AH208" s="336">
        <v>0</v>
      </c>
      <c r="AI208" s="337">
        <v>14662</v>
      </c>
      <c r="AJ208" s="337">
        <v>14571</v>
      </c>
      <c r="AK208" s="337">
        <v>14571</v>
      </c>
    </row>
    <row r="209" spans="1:37" s="111" customFormat="1" ht="16.5" customHeight="1" x14ac:dyDescent="0.3">
      <c r="A209" s="331">
        <v>207</v>
      </c>
      <c r="B209" s="288" t="s">
        <v>5768</v>
      </c>
      <c r="C209" s="332" t="s">
        <v>6093</v>
      </c>
      <c r="D209" s="333" t="s">
        <v>6094</v>
      </c>
      <c r="E209" s="334" t="s">
        <v>6095</v>
      </c>
      <c r="F209" s="332" t="s">
        <v>5771</v>
      </c>
      <c r="G209" s="332" t="s">
        <v>5772</v>
      </c>
      <c r="H209" s="288" t="s">
        <v>73</v>
      </c>
      <c r="I209" s="288" t="s">
        <v>5773</v>
      </c>
      <c r="J209" s="288" t="s">
        <v>5774</v>
      </c>
      <c r="K209" s="288" t="s">
        <v>6096</v>
      </c>
      <c r="L209" s="288" t="s">
        <v>6097</v>
      </c>
      <c r="M209" s="288" t="s">
        <v>644</v>
      </c>
      <c r="N209" s="288" t="s">
        <v>5773</v>
      </c>
      <c r="O209" s="335">
        <v>0</v>
      </c>
      <c r="P209" s="336">
        <v>0</v>
      </c>
      <c r="Q209" s="337">
        <v>0</v>
      </c>
      <c r="R209" s="335">
        <v>2553641</v>
      </c>
      <c r="S209" s="336">
        <v>0</v>
      </c>
      <c r="T209" s="337">
        <v>2553641</v>
      </c>
      <c r="U209" s="335">
        <v>2553641</v>
      </c>
      <c r="V209" s="336">
        <v>0</v>
      </c>
      <c r="W209" s="337">
        <v>2553641</v>
      </c>
      <c r="X209" s="335">
        <v>2008561</v>
      </c>
      <c r="Y209" s="336">
        <v>0</v>
      </c>
      <c r="Z209" s="337">
        <v>2008561</v>
      </c>
      <c r="AA209" s="335">
        <v>0</v>
      </c>
      <c r="AB209" s="336">
        <v>0</v>
      </c>
      <c r="AC209" s="337">
        <v>0</v>
      </c>
      <c r="AD209" s="335">
        <v>2477031</v>
      </c>
      <c r="AE209" s="336">
        <v>0</v>
      </c>
      <c r="AF209" s="337">
        <v>2477031</v>
      </c>
      <c r="AG209" s="335">
        <v>2008561</v>
      </c>
      <c r="AH209" s="336">
        <v>0</v>
      </c>
      <c r="AI209" s="337">
        <v>2008561</v>
      </c>
      <c r="AJ209" s="337">
        <v>2008561</v>
      </c>
      <c r="AK209" s="337">
        <v>2006755.548</v>
      </c>
    </row>
    <row r="210" spans="1:37" s="111" customFormat="1" ht="16.5" customHeight="1" x14ac:dyDescent="0.3">
      <c r="A210" s="331">
        <v>208</v>
      </c>
      <c r="B210" s="288" t="s">
        <v>5768</v>
      </c>
      <c r="C210" s="332" t="s">
        <v>6098</v>
      </c>
      <c r="D210" s="333" t="s">
        <v>6031</v>
      </c>
      <c r="E210" s="334" t="s">
        <v>6099</v>
      </c>
      <c r="F210" s="332" t="s">
        <v>5771</v>
      </c>
      <c r="G210" s="332" t="s">
        <v>5772</v>
      </c>
      <c r="H210" s="288" t="s">
        <v>73</v>
      </c>
      <c r="I210" s="288" t="s">
        <v>5773</v>
      </c>
      <c r="J210" s="288" t="s">
        <v>5774</v>
      </c>
      <c r="K210" s="288" t="s">
        <v>6100</v>
      </c>
      <c r="L210" s="288" t="s">
        <v>6101</v>
      </c>
      <c r="M210" s="288" t="s">
        <v>598</v>
      </c>
      <c r="N210" s="288" t="s">
        <v>5788</v>
      </c>
      <c r="O210" s="335">
        <v>0</v>
      </c>
      <c r="P210" s="336">
        <v>0</v>
      </c>
      <c r="Q210" s="337">
        <v>0</v>
      </c>
      <c r="R210" s="335">
        <v>333000</v>
      </c>
      <c r="S210" s="336">
        <v>0</v>
      </c>
      <c r="T210" s="337">
        <v>333000</v>
      </c>
      <c r="U210" s="335">
        <v>333000</v>
      </c>
      <c r="V210" s="336">
        <v>0</v>
      </c>
      <c r="W210" s="337">
        <v>333000</v>
      </c>
      <c r="X210" s="335">
        <v>333000</v>
      </c>
      <c r="Y210" s="336">
        <v>0</v>
      </c>
      <c r="Z210" s="337">
        <v>333000</v>
      </c>
      <c r="AA210" s="335">
        <v>0</v>
      </c>
      <c r="AB210" s="336">
        <v>0</v>
      </c>
      <c r="AC210" s="337">
        <v>0</v>
      </c>
      <c r="AD210" s="335">
        <v>300000</v>
      </c>
      <c r="AE210" s="336">
        <v>0</v>
      </c>
      <c r="AF210" s="337">
        <v>300000</v>
      </c>
      <c r="AG210" s="335">
        <v>289500</v>
      </c>
      <c r="AH210" s="336">
        <v>0</v>
      </c>
      <c r="AI210" s="337">
        <v>289500</v>
      </c>
      <c r="AJ210" s="337">
        <v>289500</v>
      </c>
      <c r="AK210" s="337">
        <v>280629.826</v>
      </c>
    </row>
    <row r="211" spans="1:37" ht="16.5" customHeight="1" x14ac:dyDescent="0.3"/>
    <row r="212" spans="1:37" ht="16.5" customHeight="1" x14ac:dyDescent="0.3"/>
    <row r="213" spans="1:37" ht="16.5" customHeight="1" x14ac:dyDescent="0.3"/>
    <row r="214" spans="1:37" ht="16.5" customHeight="1" x14ac:dyDescent="0.3"/>
    <row r="215" spans="1:37" ht="16.5" customHeight="1" x14ac:dyDescent="0.3"/>
    <row r="216" spans="1:37" ht="16.5" customHeight="1" x14ac:dyDescent="0.3"/>
    <row r="217" spans="1:37" ht="16.5" customHeight="1" x14ac:dyDescent="0.3"/>
    <row r="218" spans="1:37" ht="16.5" customHeight="1" x14ac:dyDescent="0.3"/>
    <row r="219" spans="1:37" ht="16.5" customHeight="1" x14ac:dyDescent="0.3"/>
    <row r="220" spans="1:37" ht="16.5" customHeight="1" x14ac:dyDescent="0.3"/>
    <row r="221" spans="1:37" ht="16.5" customHeight="1" x14ac:dyDescent="0.3"/>
    <row r="222" spans="1:37" ht="16.5" customHeight="1" x14ac:dyDescent="0.3"/>
    <row r="223" spans="1:37" ht="16.5" customHeight="1" x14ac:dyDescent="0.3"/>
    <row r="224" spans="1:37" ht="16.5" customHeight="1" x14ac:dyDescent="0.3"/>
  </sheetData>
  <mergeCells count="21">
    <mergeCell ref="L1:L2"/>
    <mergeCell ref="A1:A2"/>
    <mergeCell ref="B1:B2"/>
    <mergeCell ref="C1:C2"/>
    <mergeCell ref="D1:D2"/>
    <mergeCell ref="E1:E2"/>
    <mergeCell ref="F1:F2"/>
    <mergeCell ref="G1:G2"/>
    <mergeCell ref="H1:H2"/>
    <mergeCell ref="I1:I2"/>
    <mergeCell ref="J1:J2"/>
    <mergeCell ref="K1:K2"/>
    <mergeCell ref="AA1:AC1"/>
    <mergeCell ref="AD1:AF1"/>
    <mergeCell ref="AG1:AI1"/>
    <mergeCell ref="M1:M2"/>
    <mergeCell ref="N1:N2"/>
    <mergeCell ref="O1:Q1"/>
    <mergeCell ref="R1:T1"/>
    <mergeCell ref="U1:W1"/>
    <mergeCell ref="X1:Z1"/>
  </mergeCells>
  <phoneticPr fontId="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1:IS772"/>
  <sheetViews>
    <sheetView showGridLines="0" zoomScaleNormal="100" zoomScaleSheetLayoutView="80" workbookViewId="0">
      <pane ySplit="7" topLeftCell="A214" activePane="bottomLeft" state="frozen"/>
      <selection pane="bottomLeft" activeCell="A423" sqref="A423:B423"/>
    </sheetView>
  </sheetViews>
  <sheetFormatPr defaultColWidth="9" defaultRowHeight="16.2" outlineLevelRow="2" x14ac:dyDescent="0.3"/>
  <cols>
    <col min="1" max="1" width="27.21875" style="53" customWidth="1"/>
    <col min="2" max="2" width="39.109375" style="53" customWidth="1"/>
    <col min="3" max="3" width="21.109375" style="54" customWidth="1"/>
    <col min="4" max="4" width="21.44140625" style="85" bestFit="1" customWidth="1"/>
    <col min="5" max="5" width="27.21875" style="85" customWidth="1"/>
    <col min="6" max="6" width="21.44140625" style="85" bestFit="1" customWidth="1"/>
    <col min="7" max="7" width="30.33203125" style="85" customWidth="1"/>
    <col min="8" max="8" width="14.88671875" style="85" customWidth="1"/>
    <col min="9" max="10" width="4.77734375" style="55" customWidth="1"/>
    <col min="11" max="12" width="4.44140625" style="55" customWidth="1"/>
    <col min="13" max="13" width="26" style="54" customWidth="1"/>
    <col min="14" max="14" width="14.21875" style="34" customWidth="1"/>
    <col min="15" max="15" width="11.33203125" style="55" customWidth="1"/>
    <col min="16" max="16" width="53.21875" style="34" customWidth="1"/>
    <col min="17" max="17" width="0" style="34" hidden="1" customWidth="1"/>
    <col min="18" max="16384" width="9" style="34"/>
  </cols>
  <sheetData>
    <row r="1" spans="1:253" ht="33.9" customHeight="1" x14ac:dyDescent="0.3">
      <c r="A1" s="403" t="s">
        <v>50</v>
      </c>
      <c r="B1" s="404"/>
      <c r="C1" s="404"/>
      <c r="D1" s="404"/>
      <c r="E1" s="404"/>
      <c r="F1" s="404"/>
      <c r="G1" s="404"/>
      <c r="H1" s="404"/>
      <c r="I1" s="404"/>
      <c r="J1" s="404"/>
      <c r="K1" s="404"/>
      <c r="L1" s="404"/>
      <c r="M1" s="404"/>
      <c r="N1" s="404"/>
      <c r="O1" s="404"/>
      <c r="P1" s="404"/>
    </row>
    <row r="2" spans="1:253" ht="33.9" customHeight="1" x14ac:dyDescent="0.3">
      <c r="A2" s="403" t="s">
        <v>547</v>
      </c>
      <c r="B2" s="403"/>
      <c r="C2" s="403"/>
      <c r="D2" s="403"/>
      <c r="E2" s="403"/>
      <c r="F2" s="403"/>
      <c r="G2" s="403"/>
      <c r="H2" s="403"/>
      <c r="I2" s="403"/>
      <c r="J2" s="403"/>
      <c r="K2" s="403"/>
      <c r="L2" s="403"/>
      <c r="M2" s="403"/>
      <c r="N2" s="403"/>
      <c r="O2" s="403"/>
      <c r="P2" s="403"/>
    </row>
    <row r="3" spans="1:253" ht="33.9" customHeight="1" x14ac:dyDescent="0.3">
      <c r="A3" s="405" t="s">
        <v>6103</v>
      </c>
      <c r="B3" s="405"/>
      <c r="C3" s="405"/>
      <c r="D3" s="405"/>
      <c r="E3" s="405"/>
      <c r="F3" s="405"/>
      <c r="G3" s="405"/>
      <c r="H3" s="405"/>
      <c r="I3" s="405"/>
      <c r="J3" s="405"/>
      <c r="K3" s="405"/>
      <c r="L3" s="405"/>
      <c r="M3" s="405"/>
      <c r="N3" s="405"/>
      <c r="O3" s="405"/>
      <c r="P3" s="405"/>
    </row>
    <row r="4" spans="1:253" ht="33.9" customHeight="1" thickBot="1" x14ac:dyDescent="0.35">
      <c r="A4" s="406" t="s">
        <v>548</v>
      </c>
      <c r="B4" s="406"/>
      <c r="C4" s="406"/>
      <c r="D4" s="406"/>
      <c r="E4" s="406"/>
      <c r="F4" s="406"/>
      <c r="G4" s="406"/>
      <c r="H4" s="406"/>
      <c r="I4" s="406"/>
      <c r="J4" s="406"/>
      <c r="K4" s="406"/>
      <c r="L4" s="406"/>
      <c r="M4" s="406"/>
      <c r="N4" s="406"/>
      <c r="O4" s="406"/>
      <c r="P4" s="406"/>
    </row>
    <row r="5" spans="1:253" s="55" customFormat="1" ht="76.2" customHeight="1" x14ac:dyDescent="0.3">
      <c r="A5" s="407" t="s">
        <v>549</v>
      </c>
      <c r="B5" s="410" t="s">
        <v>550</v>
      </c>
      <c r="C5" s="413" t="s">
        <v>8</v>
      </c>
      <c r="D5" s="424" t="s">
        <v>551</v>
      </c>
      <c r="E5" s="425"/>
      <c r="F5" s="425"/>
      <c r="G5" s="425"/>
      <c r="H5" s="426"/>
      <c r="I5" s="427" t="s">
        <v>9</v>
      </c>
      <c r="J5" s="428"/>
      <c r="K5" s="427" t="s">
        <v>51</v>
      </c>
      <c r="L5" s="429"/>
      <c r="M5" s="413" t="s">
        <v>52</v>
      </c>
      <c r="N5" s="434" t="s">
        <v>151</v>
      </c>
      <c r="O5" s="426"/>
      <c r="P5" s="431" t="s">
        <v>59</v>
      </c>
    </row>
    <row r="6" spans="1:253" s="55" customFormat="1" ht="33.9" customHeight="1" outlineLevel="1" x14ac:dyDescent="0.3">
      <c r="A6" s="408"/>
      <c r="B6" s="411"/>
      <c r="C6" s="414"/>
      <c r="D6" s="416" t="s">
        <v>150</v>
      </c>
      <c r="E6" s="418" t="s">
        <v>11</v>
      </c>
      <c r="F6" s="419"/>
      <c r="G6" s="420"/>
      <c r="H6" s="421" t="s">
        <v>12</v>
      </c>
      <c r="I6" s="422" t="s">
        <v>13</v>
      </c>
      <c r="J6" s="422" t="s">
        <v>14</v>
      </c>
      <c r="K6" s="422" t="s">
        <v>90</v>
      </c>
      <c r="L6" s="422" t="s">
        <v>91</v>
      </c>
      <c r="M6" s="411"/>
      <c r="N6" s="422" t="s">
        <v>15</v>
      </c>
      <c r="O6" s="422" t="s">
        <v>16</v>
      </c>
      <c r="P6" s="432"/>
    </row>
    <row r="7" spans="1:253" s="55" customFormat="1" ht="33.9" customHeight="1" outlineLevel="1" x14ac:dyDescent="0.3">
      <c r="A7" s="409"/>
      <c r="B7" s="412"/>
      <c r="C7" s="415"/>
      <c r="D7" s="417"/>
      <c r="E7" s="7" t="s">
        <v>19</v>
      </c>
      <c r="F7" s="7" t="s">
        <v>20</v>
      </c>
      <c r="G7" s="7" t="s">
        <v>21</v>
      </c>
      <c r="H7" s="417"/>
      <c r="I7" s="423"/>
      <c r="J7" s="423"/>
      <c r="K7" s="423"/>
      <c r="L7" s="423"/>
      <c r="M7" s="412"/>
      <c r="N7" s="417"/>
      <c r="O7" s="417"/>
      <c r="P7" s="433"/>
    </row>
    <row r="8" spans="1:253" s="17" customFormat="1" ht="33.9" hidden="1" customHeight="1" outlineLevel="2" x14ac:dyDescent="0.3">
      <c r="A8" s="8" t="s">
        <v>5530</v>
      </c>
      <c r="B8" s="25" t="s">
        <v>5950</v>
      </c>
      <c r="C8" s="9" t="s">
        <v>5262</v>
      </c>
      <c r="D8" s="10">
        <v>38500000</v>
      </c>
      <c r="E8" s="10">
        <v>38500000</v>
      </c>
      <c r="F8" s="56"/>
      <c r="G8" s="10">
        <f t="shared" ref="G8:G22" si="0">E8+F8</f>
        <v>38500000</v>
      </c>
      <c r="H8" s="10">
        <f t="shared" ref="H8:H22" si="1">D8-E8</f>
        <v>0</v>
      </c>
      <c r="I8" s="12" t="s">
        <v>37</v>
      </c>
      <c r="J8" s="11"/>
      <c r="K8" s="11"/>
      <c r="L8" s="11"/>
      <c r="M8" s="56"/>
      <c r="N8" s="14">
        <f t="shared" ref="N8:N22" si="2">H8</f>
        <v>0</v>
      </c>
      <c r="O8" s="14"/>
      <c r="P8" s="16" t="s">
        <v>32</v>
      </c>
    </row>
    <row r="9" spans="1:253" s="17" customFormat="1" ht="33.9" hidden="1" customHeight="1" outlineLevel="2" x14ac:dyDescent="0.3">
      <c r="A9" s="8" t="s">
        <v>5530</v>
      </c>
      <c r="B9" s="25" t="s">
        <v>5953</v>
      </c>
      <c r="C9" s="9" t="s">
        <v>5262</v>
      </c>
      <c r="D9" s="10">
        <v>44452000</v>
      </c>
      <c r="E9" s="10">
        <v>44389684</v>
      </c>
      <c r="F9" s="56"/>
      <c r="G9" s="10">
        <f t="shared" si="0"/>
        <v>44389684</v>
      </c>
      <c r="H9" s="10">
        <f t="shared" si="1"/>
        <v>62316</v>
      </c>
      <c r="I9" s="12" t="s">
        <v>37</v>
      </c>
      <c r="J9" s="11"/>
      <c r="K9" s="11"/>
      <c r="L9" s="11"/>
      <c r="M9" s="56"/>
      <c r="N9" s="14">
        <f t="shared" si="2"/>
        <v>62316</v>
      </c>
      <c r="O9" s="14"/>
      <c r="P9" s="16" t="s">
        <v>32</v>
      </c>
    </row>
    <row r="10" spans="1:253" s="17" customFormat="1" ht="33.9" hidden="1" customHeight="1" outlineLevel="2" x14ac:dyDescent="0.3">
      <c r="A10" s="191" t="s">
        <v>5530</v>
      </c>
      <c r="B10" s="25" t="s">
        <v>5961</v>
      </c>
      <c r="C10" s="9" t="s">
        <v>5262</v>
      </c>
      <c r="D10" s="10">
        <v>20500000</v>
      </c>
      <c r="E10" s="10">
        <v>20493034</v>
      </c>
      <c r="F10" s="56"/>
      <c r="G10" s="10">
        <f t="shared" si="0"/>
        <v>20493034</v>
      </c>
      <c r="H10" s="10">
        <f t="shared" si="1"/>
        <v>6966</v>
      </c>
      <c r="I10" s="12" t="s">
        <v>37</v>
      </c>
      <c r="J10" s="11"/>
      <c r="K10" s="11"/>
      <c r="L10" s="11"/>
      <c r="M10" s="56"/>
      <c r="N10" s="14">
        <f t="shared" si="2"/>
        <v>6966</v>
      </c>
      <c r="O10" s="14"/>
      <c r="P10" s="16" t="s">
        <v>32</v>
      </c>
    </row>
    <row r="11" spans="1:253" s="17" customFormat="1" ht="33.9" hidden="1" customHeight="1" outlineLevel="2" x14ac:dyDescent="0.3">
      <c r="A11" s="191" t="s">
        <v>5530</v>
      </c>
      <c r="B11" s="25" t="s">
        <v>627</v>
      </c>
      <c r="C11" s="9" t="s">
        <v>5262</v>
      </c>
      <c r="D11" s="10">
        <v>21176000</v>
      </c>
      <c r="E11" s="10">
        <v>21176000</v>
      </c>
      <c r="F11" s="56"/>
      <c r="G11" s="10">
        <f t="shared" si="0"/>
        <v>21176000</v>
      </c>
      <c r="H11" s="10">
        <f t="shared" si="1"/>
        <v>0</v>
      </c>
      <c r="I11" s="12" t="s">
        <v>37</v>
      </c>
      <c r="J11" s="11"/>
      <c r="K11" s="11"/>
      <c r="L11" s="11"/>
      <c r="M11" s="56"/>
      <c r="N11" s="14">
        <f t="shared" si="2"/>
        <v>0</v>
      </c>
      <c r="O11" s="14"/>
      <c r="P11" s="16" t="s">
        <v>32</v>
      </c>
    </row>
    <row r="12" spans="1:253" s="17" customFormat="1" ht="33.9" hidden="1" customHeight="1" outlineLevel="2" x14ac:dyDescent="0.3">
      <c r="A12" s="191" t="s">
        <v>5530</v>
      </c>
      <c r="B12" s="25" t="s">
        <v>5957</v>
      </c>
      <c r="C12" s="9" t="s">
        <v>5262</v>
      </c>
      <c r="D12" s="10">
        <v>54875000</v>
      </c>
      <c r="E12" s="10">
        <v>54875000</v>
      </c>
      <c r="F12" s="56"/>
      <c r="G12" s="10">
        <f t="shared" si="0"/>
        <v>54875000</v>
      </c>
      <c r="H12" s="10">
        <f t="shared" si="1"/>
        <v>0</v>
      </c>
      <c r="I12" s="12" t="s">
        <v>37</v>
      </c>
      <c r="J12" s="11"/>
      <c r="K12" s="11"/>
      <c r="L12" s="11"/>
      <c r="M12" s="56"/>
      <c r="N12" s="14">
        <f t="shared" si="2"/>
        <v>0</v>
      </c>
      <c r="O12" s="14"/>
      <c r="P12" s="16" t="s">
        <v>32</v>
      </c>
    </row>
    <row r="13" spans="1:253" s="17" customFormat="1" ht="33.9" hidden="1" customHeight="1" outlineLevel="2" x14ac:dyDescent="0.3">
      <c r="A13" s="191" t="s">
        <v>5530</v>
      </c>
      <c r="B13" s="25" t="s">
        <v>5959</v>
      </c>
      <c r="C13" s="9" t="s">
        <v>5262</v>
      </c>
      <c r="D13" s="10">
        <v>67448000</v>
      </c>
      <c r="E13" s="10">
        <v>67448000</v>
      </c>
      <c r="F13" s="56"/>
      <c r="G13" s="10">
        <f t="shared" si="0"/>
        <v>67448000</v>
      </c>
      <c r="H13" s="10">
        <f t="shared" si="1"/>
        <v>0</v>
      </c>
      <c r="I13" s="12" t="s">
        <v>37</v>
      </c>
      <c r="J13" s="11"/>
      <c r="K13" s="11"/>
      <c r="L13" s="11"/>
      <c r="M13" s="56"/>
      <c r="N13" s="14">
        <f t="shared" si="2"/>
        <v>0</v>
      </c>
      <c r="O13" s="14"/>
      <c r="P13" s="16" t="s">
        <v>32</v>
      </c>
    </row>
    <row r="14" spans="1:253" s="183" customFormat="1" ht="33.9" hidden="1" customHeight="1" outlineLevel="2" x14ac:dyDescent="0.3">
      <c r="A14" s="9" t="s">
        <v>5737</v>
      </c>
      <c r="B14" s="25" t="s">
        <v>5950</v>
      </c>
      <c r="C14" s="9" t="s">
        <v>5262</v>
      </c>
      <c r="D14" s="10">
        <v>7512000</v>
      </c>
      <c r="E14" s="10">
        <v>7512000</v>
      </c>
      <c r="F14" s="56"/>
      <c r="G14" s="10">
        <f t="shared" si="0"/>
        <v>7512000</v>
      </c>
      <c r="H14" s="10">
        <f t="shared" si="1"/>
        <v>0</v>
      </c>
      <c r="I14" s="12" t="s">
        <v>37</v>
      </c>
      <c r="J14" s="11"/>
      <c r="K14" s="11"/>
      <c r="L14" s="11"/>
      <c r="M14" s="56"/>
      <c r="N14" s="14">
        <f t="shared" si="2"/>
        <v>0</v>
      </c>
      <c r="O14" s="14"/>
      <c r="P14" s="16" t="s">
        <v>32</v>
      </c>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row>
    <row r="15" spans="1:253" s="183" customFormat="1" ht="33.9" hidden="1" customHeight="1" outlineLevel="2" x14ac:dyDescent="0.3">
      <c r="A15" s="9" t="s">
        <v>5737</v>
      </c>
      <c r="B15" s="25" t="s">
        <v>5959</v>
      </c>
      <c r="C15" s="9" t="s">
        <v>5262</v>
      </c>
      <c r="D15" s="10">
        <v>12131000</v>
      </c>
      <c r="E15" s="10">
        <v>12131000</v>
      </c>
      <c r="F15" s="56"/>
      <c r="G15" s="10">
        <f t="shared" si="0"/>
        <v>12131000</v>
      </c>
      <c r="H15" s="10">
        <f t="shared" si="1"/>
        <v>0</v>
      </c>
      <c r="I15" s="12" t="s">
        <v>37</v>
      </c>
      <c r="J15" s="11"/>
      <c r="K15" s="11"/>
      <c r="L15" s="11"/>
      <c r="M15" s="56"/>
      <c r="N15" s="14">
        <f t="shared" si="2"/>
        <v>0</v>
      </c>
      <c r="O15" s="14"/>
      <c r="P15" s="16" t="s">
        <v>32</v>
      </c>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row>
    <row r="16" spans="1:253" s="183" customFormat="1" ht="33.9" hidden="1" customHeight="1" outlineLevel="2" x14ac:dyDescent="0.3">
      <c r="A16" s="9" t="s">
        <v>5737</v>
      </c>
      <c r="B16" s="25" t="s">
        <v>5957</v>
      </c>
      <c r="C16" s="9" t="s">
        <v>5262</v>
      </c>
      <c r="D16" s="10">
        <v>33885000</v>
      </c>
      <c r="E16" s="10">
        <v>33885000</v>
      </c>
      <c r="F16" s="56"/>
      <c r="G16" s="10">
        <f t="shared" si="0"/>
        <v>33885000</v>
      </c>
      <c r="H16" s="10">
        <f t="shared" si="1"/>
        <v>0</v>
      </c>
      <c r="I16" s="12" t="s">
        <v>37</v>
      </c>
      <c r="J16" s="11"/>
      <c r="K16" s="11"/>
      <c r="L16" s="11"/>
      <c r="M16" s="56"/>
      <c r="N16" s="14">
        <f t="shared" si="2"/>
        <v>0</v>
      </c>
      <c r="O16" s="14"/>
      <c r="P16" s="16" t="s">
        <v>32</v>
      </c>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row>
    <row r="17" spans="1:253" s="183" customFormat="1" ht="33.9" hidden="1" customHeight="1" outlineLevel="2" x14ac:dyDescent="0.3">
      <c r="A17" s="9" t="s">
        <v>5724</v>
      </c>
      <c r="B17" s="25" t="s">
        <v>359</v>
      </c>
      <c r="C17" s="9" t="s">
        <v>5262</v>
      </c>
      <c r="D17" s="10">
        <v>28600000</v>
      </c>
      <c r="E17" s="10">
        <v>28600000</v>
      </c>
      <c r="F17" s="56"/>
      <c r="G17" s="10">
        <f t="shared" si="0"/>
        <v>28600000</v>
      </c>
      <c r="H17" s="10">
        <f t="shared" si="1"/>
        <v>0</v>
      </c>
      <c r="I17" s="12" t="s">
        <v>37</v>
      </c>
      <c r="J17" s="11"/>
      <c r="K17" s="11"/>
      <c r="L17" s="11"/>
      <c r="M17" s="56"/>
      <c r="N17" s="14">
        <f t="shared" si="2"/>
        <v>0</v>
      </c>
      <c r="O17" s="14"/>
      <c r="P17" s="16" t="s">
        <v>32</v>
      </c>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row>
    <row r="18" spans="1:253" s="183" customFormat="1" ht="33.9" hidden="1" customHeight="1" outlineLevel="2" x14ac:dyDescent="0.3">
      <c r="A18" s="9" t="s">
        <v>5725</v>
      </c>
      <c r="B18" s="25" t="s">
        <v>5957</v>
      </c>
      <c r="C18" s="9" t="s">
        <v>5262</v>
      </c>
      <c r="D18" s="10">
        <v>7758000</v>
      </c>
      <c r="E18" s="10">
        <v>7648333</v>
      </c>
      <c r="F18" s="56"/>
      <c r="G18" s="10">
        <f t="shared" si="0"/>
        <v>7648333</v>
      </c>
      <c r="H18" s="10">
        <f t="shared" si="1"/>
        <v>109667</v>
      </c>
      <c r="I18" s="12" t="s">
        <v>37</v>
      </c>
      <c r="J18" s="11"/>
      <c r="K18" s="11"/>
      <c r="L18" s="11"/>
      <c r="M18" s="56"/>
      <c r="N18" s="14">
        <f t="shared" si="2"/>
        <v>109667</v>
      </c>
      <c r="O18" s="14"/>
      <c r="P18" s="16" t="s">
        <v>32</v>
      </c>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row>
    <row r="19" spans="1:253" s="183" customFormat="1" ht="33.9" hidden="1" customHeight="1" outlineLevel="2" x14ac:dyDescent="0.3">
      <c r="A19" s="9" t="s">
        <v>5466</v>
      </c>
      <c r="B19" s="25" t="s">
        <v>5957</v>
      </c>
      <c r="C19" s="9" t="s">
        <v>5262</v>
      </c>
      <c r="D19" s="10">
        <v>6348000</v>
      </c>
      <c r="E19" s="10">
        <v>6348000</v>
      </c>
      <c r="F19" s="56"/>
      <c r="G19" s="10">
        <f t="shared" si="0"/>
        <v>6348000</v>
      </c>
      <c r="H19" s="10">
        <f t="shared" si="1"/>
        <v>0</v>
      </c>
      <c r="I19" s="12" t="s">
        <v>37</v>
      </c>
      <c r="J19" s="11"/>
      <c r="K19" s="11"/>
      <c r="L19" s="11"/>
      <c r="M19" s="56"/>
      <c r="N19" s="14">
        <f t="shared" si="2"/>
        <v>0</v>
      </c>
      <c r="O19" s="14"/>
      <c r="P19" s="16" t="s">
        <v>32</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row>
    <row r="20" spans="1:253" s="183" customFormat="1" ht="33.9" hidden="1" customHeight="1" outlineLevel="2" x14ac:dyDescent="0.3">
      <c r="A20" s="9" t="s">
        <v>5731</v>
      </c>
      <c r="B20" s="25" t="s">
        <v>5957</v>
      </c>
      <c r="C20" s="9" t="s">
        <v>5262</v>
      </c>
      <c r="D20" s="10">
        <v>6146000</v>
      </c>
      <c r="E20" s="10">
        <v>6146000</v>
      </c>
      <c r="F20" s="56"/>
      <c r="G20" s="10">
        <f t="shared" si="0"/>
        <v>6146000</v>
      </c>
      <c r="H20" s="10">
        <f t="shared" si="1"/>
        <v>0</v>
      </c>
      <c r="I20" s="12" t="s">
        <v>37</v>
      </c>
      <c r="J20" s="11"/>
      <c r="K20" s="11"/>
      <c r="L20" s="11"/>
      <c r="M20" s="56"/>
      <c r="N20" s="14">
        <f t="shared" si="2"/>
        <v>0</v>
      </c>
      <c r="O20" s="14" t="s">
        <v>6109</v>
      </c>
      <c r="P20" s="16" t="s">
        <v>32</v>
      </c>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row>
    <row r="21" spans="1:253" s="183" customFormat="1" ht="32.4" hidden="1" customHeight="1" outlineLevel="2" x14ac:dyDescent="0.3">
      <c r="A21" s="8" t="s">
        <v>5732</v>
      </c>
      <c r="B21" s="25" t="s">
        <v>5957</v>
      </c>
      <c r="C21" s="9" t="s">
        <v>5262</v>
      </c>
      <c r="D21" s="10">
        <v>7071000</v>
      </c>
      <c r="E21" s="10">
        <v>7071000</v>
      </c>
      <c r="F21" s="56"/>
      <c r="G21" s="10">
        <f t="shared" si="0"/>
        <v>7071000</v>
      </c>
      <c r="H21" s="10">
        <f t="shared" si="1"/>
        <v>0</v>
      </c>
      <c r="I21" s="12" t="s">
        <v>37</v>
      </c>
      <c r="J21" s="11"/>
      <c r="K21" s="11"/>
      <c r="L21" s="11"/>
      <c r="M21" s="56"/>
      <c r="N21" s="14">
        <f t="shared" si="2"/>
        <v>0</v>
      </c>
      <c r="O21" s="14"/>
      <c r="P21" s="16" t="s">
        <v>32</v>
      </c>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row>
    <row r="22" spans="1:253" s="183" customFormat="1" ht="32.4" hidden="1" customHeight="1" outlineLevel="2" x14ac:dyDescent="0.3">
      <c r="A22" s="8" t="s">
        <v>5730</v>
      </c>
      <c r="B22" s="25" t="s">
        <v>6088</v>
      </c>
      <c r="C22" s="9" t="s">
        <v>5262</v>
      </c>
      <c r="D22" s="10">
        <v>24560000</v>
      </c>
      <c r="E22" s="10">
        <v>24512822</v>
      </c>
      <c r="F22" s="56"/>
      <c r="G22" s="10">
        <f t="shared" si="0"/>
        <v>24512822</v>
      </c>
      <c r="H22" s="10">
        <f t="shared" si="1"/>
        <v>47178</v>
      </c>
      <c r="I22" s="12" t="s">
        <v>37</v>
      </c>
      <c r="J22" s="11"/>
      <c r="K22" s="11"/>
      <c r="L22" s="11"/>
      <c r="M22" s="56"/>
      <c r="N22" s="14">
        <f t="shared" si="2"/>
        <v>47178</v>
      </c>
      <c r="O22" s="14" t="s">
        <v>6108</v>
      </c>
      <c r="P22" s="16" t="s">
        <v>32</v>
      </c>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row>
    <row r="23" spans="1:253" s="183" customFormat="1" ht="32.4" customHeight="1" outlineLevel="1" collapsed="1" x14ac:dyDescent="0.3">
      <c r="A23" s="8"/>
      <c r="B23" s="25"/>
      <c r="C23" s="13" t="s">
        <v>6630</v>
      </c>
      <c r="D23" s="10">
        <f>SUBTOTAL(9,D8:D22)</f>
        <v>380962000</v>
      </c>
      <c r="E23" s="10">
        <f>SUBTOTAL(9,E8:E22)</f>
        <v>380735873</v>
      </c>
      <c r="F23" s="56"/>
      <c r="G23" s="10"/>
      <c r="H23" s="10"/>
      <c r="I23" s="12"/>
      <c r="J23" s="11"/>
      <c r="K23" s="11"/>
      <c r="L23" s="11"/>
      <c r="M23" s="56"/>
      <c r="N23" s="14"/>
      <c r="O23" s="14"/>
      <c r="P23" s="16"/>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row>
    <row r="24" spans="1:253" s="183" customFormat="1" ht="32.4" hidden="1" customHeight="1" outlineLevel="2" x14ac:dyDescent="0.3">
      <c r="A24" s="8" t="s">
        <v>5530</v>
      </c>
      <c r="B24" s="25" t="s">
        <v>5778</v>
      </c>
      <c r="C24" s="9" t="s">
        <v>5267</v>
      </c>
      <c r="D24" s="10">
        <v>22611000</v>
      </c>
      <c r="E24" s="10">
        <v>22611000</v>
      </c>
      <c r="F24" s="56"/>
      <c r="G24" s="10">
        <f t="shared" ref="G24:G55" si="3">E24+F24</f>
        <v>22611000</v>
      </c>
      <c r="H24" s="10">
        <f t="shared" ref="H24:H55" si="4">D24-E24</f>
        <v>0</v>
      </c>
      <c r="I24" s="12" t="s">
        <v>37</v>
      </c>
      <c r="J24" s="11"/>
      <c r="K24" s="11"/>
      <c r="L24" s="11"/>
      <c r="M24" s="56"/>
      <c r="N24" s="14">
        <f t="shared" ref="N24:N55" si="5">H24</f>
        <v>0</v>
      </c>
      <c r="O24" s="14"/>
      <c r="P24" s="16" t="s">
        <v>6102</v>
      </c>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row>
    <row r="25" spans="1:253" s="189" customFormat="1" ht="32.4" hidden="1" customHeight="1" outlineLevel="2" x14ac:dyDescent="0.3">
      <c r="A25" s="8" t="s">
        <v>5530</v>
      </c>
      <c r="B25" s="25" t="s">
        <v>5770</v>
      </c>
      <c r="C25" s="9" t="s">
        <v>5267</v>
      </c>
      <c r="D25" s="10">
        <v>48526000</v>
      </c>
      <c r="E25" s="10">
        <v>48526000</v>
      </c>
      <c r="F25" s="56"/>
      <c r="G25" s="10">
        <f t="shared" si="3"/>
        <v>48526000</v>
      </c>
      <c r="H25" s="10">
        <f t="shared" si="4"/>
        <v>0</v>
      </c>
      <c r="I25" s="12" t="s">
        <v>37</v>
      </c>
      <c r="J25" s="11"/>
      <c r="K25" s="11"/>
      <c r="L25" s="11"/>
      <c r="M25" s="56"/>
      <c r="N25" s="14">
        <f t="shared" si="5"/>
        <v>0</v>
      </c>
      <c r="O25" s="14"/>
      <c r="P25" s="16" t="s">
        <v>32</v>
      </c>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row>
    <row r="26" spans="1:253" s="183" customFormat="1" ht="32.4" hidden="1" customHeight="1" outlineLevel="2" x14ac:dyDescent="0.3">
      <c r="A26" s="8" t="s">
        <v>5530</v>
      </c>
      <c r="B26" s="25" t="s">
        <v>5781</v>
      </c>
      <c r="C26" s="9" t="s">
        <v>5267</v>
      </c>
      <c r="D26" s="10">
        <v>99123000</v>
      </c>
      <c r="E26" s="10">
        <v>99017175</v>
      </c>
      <c r="F26" s="56"/>
      <c r="G26" s="10">
        <f t="shared" si="3"/>
        <v>99017175</v>
      </c>
      <c r="H26" s="10">
        <f t="shared" si="4"/>
        <v>105825</v>
      </c>
      <c r="I26" s="12" t="s">
        <v>37</v>
      </c>
      <c r="J26" s="11"/>
      <c r="K26" s="11"/>
      <c r="L26" s="11"/>
      <c r="M26" s="56"/>
      <c r="N26" s="14">
        <f t="shared" si="5"/>
        <v>105825</v>
      </c>
      <c r="O26" s="14"/>
      <c r="P26" s="16" t="s">
        <v>32</v>
      </c>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row>
    <row r="27" spans="1:253" s="183" customFormat="1" ht="32.4" hidden="1" customHeight="1" outlineLevel="2" x14ac:dyDescent="0.3">
      <c r="A27" s="8" t="s">
        <v>5530</v>
      </c>
      <c r="B27" s="25" t="s">
        <v>5795</v>
      </c>
      <c r="C27" s="9" t="s">
        <v>5267</v>
      </c>
      <c r="D27" s="10">
        <v>29474000</v>
      </c>
      <c r="E27" s="10">
        <v>29473016</v>
      </c>
      <c r="F27" s="56"/>
      <c r="G27" s="10">
        <f t="shared" si="3"/>
        <v>29473016</v>
      </c>
      <c r="H27" s="10">
        <f t="shared" si="4"/>
        <v>984</v>
      </c>
      <c r="I27" s="12" t="s">
        <v>37</v>
      </c>
      <c r="J27" s="11"/>
      <c r="K27" s="11"/>
      <c r="L27" s="11"/>
      <c r="M27" s="56"/>
      <c r="N27" s="14">
        <f t="shared" si="5"/>
        <v>984</v>
      </c>
      <c r="O27" s="14"/>
      <c r="P27" s="16" t="s">
        <v>32</v>
      </c>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row>
    <row r="28" spans="1:253" s="183" customFormat="1" ht="32.4" hidden="1" customHeight="1" outlineLevel="2" x14ac:dyDescent="0.3">
      <c r="A28" s="8" t="s">
        <v>5530</v>
      </c>
      <c r="B28" s="25" t="s">
        <v>5802</v>
      </c>
      <c r="C28" s="9" t="s">
        <v>5267</v>
      </c>
      <c r="D28" s="10">
        <v>39096000</v>
      </c>
      <c r="E28" s="10">
        <v>39096000</v>
      </c>
      <c r="F28" s="56"/>
      <c r="G28" s="10">
        <f t="shared" si="3"/>
        <v>39096000</v>
      </c>
      <c r="H28" s="10">
        <f t="shared" si="4"/>
        <v>0</v>
      </c>
      <c r="I28" s="12" t="s">
        <v>37</v>
      </c>
      <c r="J28" s="11"/>
      <c r="K28" s="11"/>
      <c r="L28" s="11"/>
      <c r="M28" s="56"/>
      <c r="N28" s="14">
        <f t="shared" si="5"/>
        <v>0</v>
      </c>
      <c r="O28" s="14"/>
      <c r="P28" s="16" t="s">
        <v>32</v>
      </c>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row>
    <row r="29" spans="1:253" s="183" customFormat="1" ht="32.4" hidden="1" customHeight="1" outlineLevel="2" x14ac:dyDescent="0.3">
      <c r="A29" s="8" t="s">
        <v>5530</v>
      </c>
      <c r="B29" s="25" t="s">
        <v>5806</v>
      </c>
      <c r="C29" s="9" t="s">
        <v>5267</v>
      </c>
      <c r="D29" s="10">
        <v>55034000</v>
      </c>
      <c r="E29" s="10">
        <v>55015655</v>
      </c>
      <c r="F29" s="56"/>
      <c r="G29" s="10">
        <f t="shared" si="3"/>
        <v>55015655</v>
      </c>
      <c r="H29" s="10">
        <f t="shared" si="4"/>
        <v>18345</v>
      </c>
      <c r="I29" s="12" t="s">
        <v>37</v>
      </c>
      <c r="J29" s="11"/>
      <c r="K29" s="11"/>
      <c r="L29" s="11"/>
      <c r="M29" s="56"/>
      <c r="N29" s="14">
        <f t="shared" si="5"/>
        <v>18345</v>
      </c>
      <c r="O29" s="14"/>
      <c r="P29" s="16" t="s">
        <v>32</v>
      </c>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row>
    <row r="30" spans="1:253" s="189" customFormat="1" ht="32.4" hidden="1" customHeight="1" outlineLevel="2" x14ac:dyDescent="0.3">
      <c r="A30" s="8" t="s">
        <v>5530</v>
      </c>
      <c r="B30" s="25" t="s">
        <v>5808</v>
      </c>
      <c r="C30" s="9" t="s">
        <v>5267</v>
      </c>
      <c r="D30" s="10">
        <v>71890000</v>
      </c>
      <c r="E30" s="10">
        <v>71883936</v>
      </c>
      <c r="F30" s="56"/>
      <c r="G30" s="10">
        <f t="shared" si="3"/>
        <v>71883936</v>
      </c>
      <c r="H30" s="10">
        <f t="shared" si="4"/>
        <v>6064</v>
      </c>
      <c r="I30" s="12" t="s">
        <v>37</v>
      </c>
      <c r="J30" s="11"/>
      <c r="K30" s="11"/>
      <c r="L30" s="11"/>
      <c r="M30" s="56"/>
      <c r="N30" s="14">
        <f t="shared" si="5"/>
        <v>6064</v>
      </c>
      <c r="O30" s="14"/>
      <c r="P30" s="16" t="s">
        <v>32</v>
      </c>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row>
    <row r="31" spans="1:253" s="183" customFormat="1" ht="32.4" hidden="1" customHeight="1" outlineLevel="2" x14ac:dyDescent="0.3">
      <c r="A31" s="8" t="s">
        <v>5530</v>
      </c>
      <c r="B31" s="25" t="s">
        <v>5792</v>
      </c>
      <c r="C31" s="9" t="s">
        <v>5267</v>
      </c>
      <c r="D31" s="10">
        <v>92694000</v>
      </c>
      <c r="E31" s="10">
        <v>92570400</v>
      </c>
      <c r="F31" s="56"/>
      <c r="G31" s="10">
        <f t="shared" si="3"/>
        <v>92570400</v>
      </c>
      <c r="H31" s="10">
        <f t="shared" si="4"/>
        <v>123600</v>
      </c>
      <c r="I31" s="12" t="s">
        <v>37</v>
      </c>
      <c r="J31" s="11"/>
      <c r="K31" s="11"/>
      <c r="L31" s="11"/>
      <c r="M31" s="56"/>
      <c r="N31" s="14">
        <f t="shared" si="5"/>
        <v>123600</v>
      </c>
      <c r="O31" s="14"/>
      <c r="P31" s="16" t="s">
        <v>32</v>
      </c>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row>
    <row r="32" spans="1:253" s="183" customFormat="1" ht="32.4" hidden="1" customHeight="1" outlineLevel="2" x14ac:dyDescent="0.3">
      <c r="A32" s="8" t="s">
        <v>5530</v>
      </c>
      <c r="B32" s="25" t="s">
        <v>5800</v>
      </c>
      <c r="C32" s="9" t="s">
        <v>5267</v>
      </c>
      <c r="D32" s="10">
        <v>102699000</v>
      </c>
      <c r="E32" s="10">
        <v>102693330</v>
      </c>
      <c r="F32" s="56"/>
      <c r="G32" s="10">
        <f t="shared" si="3"/>
        <v>102693330</v>
      </c>
      <c r="H32" s="10">
        <f t="shared" si="4"/>
        <v>5670</v>
      </c>
      <c r="I32" s="12" t="s">
        <v>37</v>
      </c>
      <c r="J32" s="11"/>
      <c r="K32" s="11"/>
      <c r="L32" s="11"/>
      <c r="M32" s="56"/>
      <c r="N32" s="14">
        <f t="shared" si="5"/>
        <v>5670</v>
      </c>
      <c r="O32" s="14"/>
      <c r="P32" s="16" t="s">
        <v>32</v>
      </c>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row>
    <row r="33" spans="1:253" s="183" customFormat="1" ht="32.4" hidden="1" customHeight="1" outlineLevel="2" x14ac:dyDescent="0.3">
      <c r="A33" s="8" t="s">
        <v>5530</v>
      </c>
      <c r="B33" s="25" t="s">
        <v>5784</v>
      </c>
      <c r="C33" s="9" t="s">
        <v>5267</v>
      </c>
      <c r="D33" s="10">
        <v>139392000</v>
      </c>
      <c r="E33" s="10">
        <v>139386000</v>
      </c>
      <c r="F33" s="56"/>
      <c r="G33" s="10">
        <f t="shared" si="3"/>
        <v>139386000</v>
      </c>
      <c r="H33" s="10">
        <f t="shared" si="4"/>
        <v>6000</v>
      </c>
      <c r="I33" s="12" t="s">
        <v>37</v>
      </c>
      <c r="J33" s="11"/>
      <c r="K33" s="11"/>
      <c r="L33" s="11"/>
      <c r="M33" s="56"/>
      <c r="N33" s="14">
        <f t="shared" si="5"/>
        <v>6000</v>
      </c>
      <c r="O33" s="14"/>
      <c r="P33" s="16" t="s">
        <v>32</v>
      </c>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row>
    <row r="34" spans="1:253" s="183" customFormat="1" ht="32.4" hidden="1" customHeight="1" outlineLevel="2" x14ac:dyDescent="0.3">
      <c r="A34" s="8" t="s">
        <v>5530</v>
      </c>
      <c r="B34" s="25" t="s">
        <v>5790</v>
      </c>
      <c r="C34" s="9" t="s">
        <v>5267</v>
      </c>
      <c r="D34" s="10">
        <v>152359000</v>
      </c>
      <c r="E34" s="10">
        <v>152330774</v>
      </c>
      <c r="F34" s="56"/>
      <c r="G34" s="10">
        <f t="shared" si="3"/>
        <v>152330774</v>
      </c>
      <c r="H34" s="10">
        <f t="shared" si="4"/>
        <v>28226</v>
      </c>
      <c r="I34" s="12" t="s">
        <v>37</v>
      </c>
      <c r="J34" s="11"/>
      <c r="K34" s="11"/>
      <c r="L34" s="11"/>
      <c r="M34" s="56"/>
      <c r="N34" s="14">
        <f t="shared" si="5"/>
        <v>28226</v>
      </c>
      <c r="O34" s="14"/>
      <c r="P34" s="16" t="s">
        <v>32</v>
      </c>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row>
    <row r="35" spans="1:253" s="183" customFormat="1" ht="32.4" hidden="1" customHeight="1" outlineLevel="2" x14ac:dyDescent="0.3">
      <c r="A35" s="8" t="s">
        <v>5530</v>
      </c>
      <c r="B35" s="25" t="s">
        <v>5810</v>
      </c>
      <c r="C35" s="9" t="s">
        <v>5267</v>
      </c>
      <c r="D35" s="10">
        <v>45195000</v>
      </c>
      <c r="E35" s="10">
        <v>45183002</v>
      </c>
      <c r="F35" s="56"/>
      <c r="G35" s="10">
        <f t="shared" si="3"/>
        <v>45183002</v>
      </c>
      <c r="H35" s="10">
        <f t="shared" si="4"/>
        <v>11998</v>
      </c>
      <c r="I35" s="12" t="s">
        <v>37</v>
      </c>
      <c r="J35" s="11"/>
      <c r="K35" s="11"/>
      <c r="L35" s="11"/>
      <c r="M35" s="56"/>
      <c r="N35" s="14">
        <f t="shared" si="5"/>
        <v>11998</v>
      </c>
      <c r="O35" s="14"/>
      <c r="P35" s="16" t="s">
        <v>32</v>
      </c>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row>
    <row r="36" spans="1:253" s="183" customFormat="1" ht="32.4" hidden="1" customHeight="1" outlineLevel="2" x14ac:dyDescent="0.3">
      <c r="A36" s="8" t="s">
        <v>5530</v>
      </c>
      <c r="B36" s="25" t="s">
        <v>5838</v>
      </c>
      <c r="C36" s="9" t="s">
        <v>5267</v>
      </c>
      <c r="D36" s="10">
        <v>12792000</v>
      </c>
      <c r="E36" s="10">
        <v>12792000</v>
      </c>
      <c r="F36" s="56"/>
      <c r="G36" s="10">
        <f t="shared" si="3"/>
        <v>12792000</v>
      </c>
      <c r="H36" s="10">
        <f t="shared" si="4"/>
        <v>0</v>
      </c>
      <c r="I36" s="12" t="s">
        <v>37</v>
      </c>
      <c r="J36" s="11"/>
      <c r="K36" s="11"/>
      <c r="L36" s="11"/>
      <c r="M36" s="56"/>
      <c r="N36" s="14">
        <f t="shared" si="5"/>
        <v>0</v>
      </c>
      <c r="O36" s="14"/>
      <c r="P36" s="16" t="s">
        <v>32</v>
      </c>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row>
    <row r="37" spans="1:253" s="183" customFormat="1" ht="32.4" hidden="1" customHeight="1" outlineLevel="2" x14ac:dyDescent="0.3">
      <c r="A37" s="8" t="s">
        <v>5530</v>
      </c>
      <c r="B37" s="25" t="s">
        <v>5831</v>
      </c>
      <c r="C37" s="9" t="s">
        <v>5267</v>
      </c>
      <c r="D37" s="10">
        <v>14474000</v>
      </c>
      <c r="E37" s="10">
        <v>14474000</v>
      </c>
      <c r="F37" s="56"/>
      <c r="G37" s="10">
        <f t="shared" si="3"/>
        <v>14474000</v>
      </c>
      <c r="H37" s="10">
        <f t="shared" si="4"/>
        <v>0</v>
      </c>
      <c r="I37" s="12" t="s">
        <v>37</v>
      </c>
      <c r="J37" s="11"/>
      <c r="K37" s="11"/>
      <c r="L37" s="11"/>
      <c r="M37" s="56"/>
      <c r="N37" s="14">
        <f t="shared" si="5"/>
        <v>0</v>
      </c>
      <c r="O37" s="14"/>
      <c r="P37" s="16" t="s">
        <v>32</v>
      </c>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row>
    <row r="38" spans="1:253" s="183" customFormat="1" ht="32.4" hidden="1" customHeight="1" outlineLevel="2" x14ac:dyDescent="0.3">
      <c r="A38" s="8" t="s">
        <v>5530</v>
      </c>
      <c r="B38" s="25" t="s">
        <v>5821</v>
      </c>
      <c r="C38" s="9" t="s">
        <v>5267</v>
      </c>
      <c r="D38" s="10">
        <v>32848000</v>
      </c>
      <c r="E38" s="10">
        <v>32848000</v>
      </c>
      <c r="F38" s="56"/>
      <c r="G38" s="10">
        <f t="shared" si="3"/>
        <v>32848000</v>
      </c>
      <c r="H38" s="10">
        <f t="shared" si="4"/>
        <v>0</v>
      </c>
      <c r="I38" s="12" t="s">
        <v>37</v>
      </c>
      <c r="J38" s="11"/>
      <c r="K38" s="11"/>
      <c r="L38" s="11"/>
      <c r="M38" s="56"/>
      <c r="N38" s="14">
        <f t="shared" si="5"/>
        <v>0</v>
      </c>
      <c r="O38" s="14"/>
      <c r="P38" s="16" t="s">
        <v>32</v>
      </c>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row>
    <row r="39" spans="1:253" s="183" customFormat="1" ht="32.4" hidden="1" customHeight="1" outlineLevel="2" x14ac:dyDescent="0.3">
      <c r="A39" s="8" t="s">
        <v>5530</v>
      </c>
      <c r="B39" s="25" t="s">
        <v>5818</v>
      </c>
      <c r="C39" s="9" t="s">
        <v>5267</v>
      </c>
      <c r="D39" s="10">
        <v>42454000</v>
      </c>
      <c r="E39" s="10">
        <v>42454000</v>
      </c>
      <c r="F39" s="56"/>
      <c r="G39" s="10">
        <f t="shared" si="3"/>
        <v>42454000</v>
      </c>
      <c r="H39" s="10">
        <f t="shared" si="4"/>
        <v>0</v>
      </c>
      <c r="I39" s="12" t="s">
        <v>37</v>
      </c>
      <c r="J39" s="11"/>
      <c r="K39" s="11"/>
      <c r="L39" s="11"/>
      <c r="M39" s="56"/>
      <c r="N39" s="14">
        <f t="shared" si="5"/>
        <v>0</v>
      </c>
      <c r="O39" s="14"/>
      <c r="P39" s="16" t="s">
        <v>32</v>
      </c>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row>
    <row r="40" spans="1:253" s="183" customFormat="1" ht="32.4" hidden="1" customHeight="1" outlineLevel="2" x14ac:dyDescent="0.3">
      <c r="A40" s="8" t="s">
        <v>5530</v>
      </c>
      <c r="B40" s="25" t="s">
        <v>5835</v>
      </c>
      <c r="C40" s="9" t="s">
        <v>5267</v>
      </c>
      <c r="D40" s="10">
        <v>42945000</v>
      </c>
      <c r="E40" s="10">
        <v>42945000</v>
      </c>
      <c r="F40" s="56"/>
      <c r="G40" s="10">
        <f t="shared" si="3"/>
        <v>42945000</v>
      </c>
      <c r="H40" s="10">
        <f t="shared" si="4"/>
        <v>0</v>
      </c>
      <c r="I40" s="12" t="s">
        <v>37</v>
      </c>
      <c r="J40" s="11"/>
      <c r="K40" s="11"/>
      <c r="L40" s="11"/>
      <c r="M40" s="56"/>
      <c r="N40" s="14">
        <f t="shared" si="5"/>
        <v>0</v>
      </c>
      <c r="O40" s="14"/>
      <c r="P40" s="16" t="s">
        <v>32</v>
      </c>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row>
    <row r="41" spans="1:253" s="183" customFormat="1" ht="32.4" hidden="1" customHeight="1" outlineLevel="2" x14ac:dyDescent="0.3">
      <c r="A41" s="8" t="s">
        <v>5530</v>
      </c>
      <c r="B41" s="25" t="s">
        <v>5816</v>
      </c>
      <c r="C41" s="9" t="s">
        <v>5267</v>
      </c>
      <c r="D41" s="10">
        <v>65376000</v>
      </c>
      <c r="E41" s="10">
        <v>65271800</v>
      </c>
      <c r="F41" s="56"/>
      <c r="G41" s="10">
        <f t="shared" si="3"/>
        <v>65271800</v>
      </c>
      <c r="H41" s="10">
        <f t="shared" si="4"/>
        <v>104200</v>
      </c>
      <c r="I41" s="12" t="s">
        <v>37</v>
      </c>
      <c r="J41" s="11"/>
      <c r="K41" s="11"/>
      <c r="L41" s="11"/>
      <c r="M41" s="56"/>
      <c r="N41" s="14">
        <f t="shared" si="5"/>
        <v>104200</v>
      </c>
      <c r="O41" s="14"/>
      <c r="P41" s="301" t="s">
        <v>32</v>
      </c>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row>
    <row r="42" spans="1:253" s="183" customFormat="1" ht="32.4" hidden="1" customHeight="1" outlineLevel="2" x14ac:dyDescent="0.3">
      <c r="A42" s="8" t="s">
        <v>5530</v>
      </c>
      <c r="B42" s="25" t="s">
        <v>5813</v>
      </c>
      <c r="C42" s="9" t="s">
        <v>5267</v>
      </c>
      <c r="D42" s="10">
        <v>94423000</v>
      </c>
      <c r="E42" s="10">
        <v>94423000</v>
      </c>
      <c r="F42" s="56"/>
      <c r="G42" s="10">
        <f t="shared" si="3"/>
        <v>94423000</v>
      </c>
      <c r="H42" s="10">
        <f t="shared" si="4"/>
        <v>0</v>
      </c>
      <c r="I42" s="12" t="s">
        <v>37</v>
      </c>
      <c r="J42" s="11"/>
      <c r="K42" s="11"/>
      <c r="L42" s="11"/>
      <c r="M42" s="56"/>
      <c r="N42" s="14">
        <f t="shared" si="5"/>
        <v>0</v>
      </c>
      <c r="O42" s="14"/>
      <c r="P42" s="301" t="s">
        <v>32</v>
      </c>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row>
    <row r="43" spans="1:253" s="183" customFormat="1" ht="32.4" hidden="1" customHeight="1" outlineLevel="2" x14ac:dyDescent="0.3">
      <c r="A43" s="8" t="s">
        <v>5530</v>
      </c>
      <c r="B43" s="25" t="s">
        <v>5829</v>
      </c>
      <c r="C43" s="9" t="s">
        <v>5267</v>
      </c>
      <c r="D43" s="10">
        <v>120245000</v>
      </c>
      <c r="E43" s="10">
        <v>120245000</v>
      </c>
      <c r="F43" s="56"/>
      <c r="G43" s="10">
        <f t="shared" si="3"/>
        <v>120245000</v>
      </c>
      <c r="H43" s="10">
        <f t="shared" si="4"/>
        <v>0</v>
      </c>
      <c r="I43" s="12" t="s">
        <v>37</v>
      </c>
      <c r="J43" s="11"/>
      <c r="K43" s="11"/>
      <c r="L43" s="11"/>
      <c r="M43" s="56"/>
      <c r="N43" s="14">
        <f t="shared" si="5"/>
        <v>0</v>
      </c>
      <c r="O43" s="14"/>
      <c r="P43" s="301" t="s">
        <v>32</v>
      </c>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row>
    <row r="44" spans="1:253" s="183" customFormat="1" ht="32.4" hidden="1" customHeight="1" outlineLevel="2" x14ac:dyDescent="0.3">
      <c r="A44" s="8" t="s">
        <v>5530</v>
      </c>
      <c r="B44" s="25" t="s">
        <v>5823</v>
      </c>
      <c r="C44" s="9" t="s">
        <v>5267</v>
      </c>
      <c r="D44" s="10">
        <v>125904000</v>
      </c>
      <c r="E44" s="10">
        <v>125865073</v>
      </c>
      <c r="F44" s="56"/>
      <c r="G44" s="10">
        <f t="shared" si="3"/>
        <v>125865073</v>
      </c>
      <c r="H44" s="10">
        <f t="shared" si="4"/>
        <v>38927</v>
      </c>
      <c r="I44" s="12" t="s">
        <v>37</v>
      </c>
      <c r="J44" s="11"/>
      <c r="K44" s="11"/>
      <c r="L44" s="11"/>
      <c r="M44" s="56"/>
      <c r="N44" s="14">
        <f t="shared" si="5"/>
        <v>38927</v>
      </c>
      <c r="O44" s="14"/>
      <c r="P44" s="301" t="s">
        <v>32</v>
      </c>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row>
    <row r="45" spans="1:253" s="183" customFormat="1" ht="32.4" hidden="1" customHeight="1" outlineLevel="2" x14ac:dyDescent="0.3">
      <c r="A45" s="8" t="s">
        <v>5530</v>
      </c>
      <c r="B45" s="25" t="s">
        <v>5825</v>
      </c>
      <c r="C45" s="9" t="s">
        <v>5267</v>
      </c>
      <c r="D45" s="10">
        <v>164177000</v>
      </c>
      <c r="E45" s="10">
        <v>164124204</v>
      </c>
      <c r="F45" s="56"/>
      <c r="G45" s="10">
        <f t="shared" si="3"/>
        <v>164124204</v>
      </c>
      <c r="H45" s="10">
        <f t="shared" si="4"/>
        <v>52796</v>
      </c>
      <c r="I45" s="12" t="s">
        <v>37</v>
      </c>
      <c r="J45" s="11"/>
      <c r="K45" s="11"/>
      <c r="L45" s="11"/>
      <c r="M45" s="56"/>
      <c r="N45" s="14">
        <f t="shared" si="5"/>
        <v>52796</v>
      </c>
      <c r="O45" s="14"/>
      <c r="P45" s="301" t="s">
        <v>32</v>
      </c>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row>
    <row r="46" spans="1:253" s="183" customFormat="1" ht="32.4" hidden="1" customHeight="1" outlineLevel="2" x14ac:dyDescent="0.3">
      <c r="A46" s="8" t="s">
        <v>5530</v>
      </c>
      <c r="B46" s="25" t="s">
        <v>5827</v>
      </c>
      <c r="C46" s="9" t="s">
        <v>5267</v>
      </c>
      <c r="D46" s="10">
        <v>197540000</v>
      </c>
      <c r="E46" s="10">
        <v>197477870.99999997</v>
      </c>
      <c r="F46" s="56"/>
      <c r="G46" s="10">
        <f t="shared" si="3"/>
        <v>197477870.99999997</v>
      </c>
      <c r="H46" s="10">
        <f t="shared" si="4"/>
        <v>62129.000000029802</v>
      </c>
      <c r="I46" s="12" t="s">
        <v>37</v>
      </c>
      <c r="J46" s="11"/>
      <c r="K46" s="11"/>
      <c r="L46" s="11"/>
      <c r="M46" s="56"/>
      <c r="N46" s="14">
        <f t="shared" si="5"/>
        <v>62129.000000029802</v>
      </c>
      <c r="O46" s="14"/>
      <c r="P46" s="301" t="s">
        <v>32</v>
      </c>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row>
    <row r="47" spans="1:253" s="183" customFormat="1" ht="32.4" hidden="1" customHeight="1" outlineLevel="2" x14ac:dyDescent="0.3">
      <c r="A47" s="8" t="s">
        <v>5530</v>
      </c>
      <c r="B47" s="25" t="s">
        <v>5841</v>
      </c>
      <c r="C47" s="9" t="s">
        <v>5267</v>
      </c>
      <c r="D47" s="10">
        <v>64420000</v>
      </c>
      <c r="E47" s="10">
        <v>64411484</v>
      </c>
      <c r="F47" s="56"/>
      <c r="G47" s="10">
        <f t="shared" si="3"/>
        <v>64411484</v>
      </c>
      <c r="H47" s="10">
        <f t="shared" si="4"/>
        <v>8516</v>
      </c>
      <c r="I47" s="12" t="s">
        <v>37</v>
      </c>
      <c r="J47" s="11"/>
      <c r="K47" s="11"/>
      <c r="L47" s="11"/>
      <c r="M47" s="56"/>
      <c r="N47" s="14">
        <f t="shared" si="5"/>
        <v>8516</v>
      </c>
      <c r="O47" s="14"/>
      <c r="P47" s="301" t="s">
        <v>32</v>
      </c>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row>
    <row r="48" spans="1:253" s="183" customFormat="1" ht="32.4" hidden="1" customHeight="1" outlineLevel="2" x14ac:dyDescent="0.3">
      <c r="A48" s="8" t="s">
        <v>5530</v>
      </c>
      <c r="B48" s="25" t="s">
        <v>5843</v>
      </c>
      <c r="C48" s="9" t="s">
        <v>5267</v>
      </c>
      <c r="D48" s="10">
        <v>78749000</v>
      </c>
      <c r="E48" s="10">
        <v>78747573</v>
      </c>
      <c r="F48" s="56"/>
      <c r="G48" s="10">
        <f t="shared" si="3"/>
        <v>78747573</v>
      </c>
      <c r="H48" s="10">
        <f t="shared" si="4"/>
        <v>1427</v>
      </c>
      <c r="I48" s="12" t="s">
        <v>37</v>
      </c>
      <c r="J48" s="11"/>
      <c r="K48" s="11"/>
      <c r="L48" s="11"/>
      <c r="M48" s="56"/>
      <c r="N48" s="14">
        <f t="shared" si="5"/>
        <v>1427</v>
      </c>
      <c r="O48" s="14"/>
      <c r="P48" s="301" t="s">
        <v>32</v>
      </c>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row>
    <row r="49" spans="1:253" s="183" customFormat="1" ht="32.4" hidden="1" customHeight="1" outlineLevel="2" x14ac:dyDescent="0.3">
      <c r="A49" s="8" t="s">
        <v>5530</v>
      </c>
      <c r="B49" s="25" t="s">
        <v>5851</v>
      </c>
      <c r="C49" s="9" t="s">
        <v>5267</v>
      </c>
      <c r="D49" s="10">
        <v>24047000</v>
      </c>
      <c r="E49" s="10">
        <v>23491999</v>
      </c>
      <c r="F49" s="56"/>
      <c r="G49" s="10">
        <f t="shared" si="3"/>
        <v>23491999</v>
      </c>
      <c r="H49" s="10">
        <f t="shared" si="4"/>
        <v>555001</v>
      </c>
      <c r="I49" s="12" t="s">
        <v>37</v>
      </c>
      <c r="J49" s="11"/>
      <c r="K49" s="11"/>
      <c r="L49" s="11"/>
      <c r="M49" s="56"/>
      <c r="N49" s="14">
        <f t="shared" si="5"/>
        <v>555001</v>
      </c>
      <c r="O49" s="14"/>
      <c r="P49" s="301" t="s">
        <v>32</v>
      </c>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row>
    <row r="50" spans="1:253" s="183" customFormat="1" ht="32.4" hidden="1" customHeight="1" outlineLevel="2" x14ac:dyDescent="0.3">
      <c r="A50" s="8" t="s">
        <v>5530</v>
      </c>
      <c r="B50" s="25" t="s">
        <v>5846</v>
      </c>
      <c r="C50" s="9" t="s">
        <v>5267</v>
      </c>
      <c r="D50" s="10">
        <v>443576000</v>
      </c>
      <c r="E50" s="10">
        <v>442275197</v>
      </c>
      <c r="F50" s="56"/>
      <c r="G50" s="10">
        <f t="shared" si="3"/>
        <v>442275197</v>
      </c>
      <c r="H50" s="10">
        <f t="shared" si="4"/>
        <v>1300803</v>
      </c>
      <c r="I50" s="12" t="s">
        <v>37</v>
      </c>
      <c r="J50" s="11"/>
      <c r="K50" s="11"/>
      <c r="L50" s="11"/>
      <c r="M50" s="56"/>
      <c r="N50" s="14">
        <f t="shared" si="5"/>
        <v>1300803</v>
      </c>
      <c r="O50" s="14"/>
      <c r="P50" s="301" t="s">
        <v>32</v>
      </c>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row>
    <row r="51" spans="1:253" s="183" customFormat="1" ht="32.4" hidden="1" customHeight="1" outlineLevel="2" x14ac:dyDescent="0.3">
      <c r="A51" s="8" t="s">
        <v>5530</v>
      </c>
      <c r="B51" s="25" t="s">
        <v>5849</v>
      </c>
      <c r="C51" s="9" t="s">
        <v>5267</v>
      </c>
      <c r="D51" s="10">
        <v>890767000</v>
      </c>
      <c r="E51" s="10">
        <v>888718489</v>
      </c>
      <c r="F51" s="56"/>
      <c r="G51" s="10">
        <f t="shared" si="3"/>
        <v>888718489</v>
      </c>
      <c r="H51" s="10">
        <f t="shared" si="4"/>
        <v>2048511</v>
      </c>
      <c r="I51" s="12" t="s">
        <v>37</v>
      </c>
      <c r="J51" s="11"/>
      <c r="K51" s="11"/>
      <c r="L51" s="11"/>
      <c r="M51" s="56"/>
      <c r="N51" s="14">
        <f t="shared" si="5"/>
        <v>2048511</v>
      </c>
      <c r="O51" s="14"/>
      <c r="P51" s="301" t="s">
        <v>32</v>
      </c>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row>
    <row r="52" spans="1:253" s="183" customFormat="1" ht="32.4" hidden="1" customHeight="1" outlineLevel="2" x14ac:dyDescent="0.3">
      <c r="A52" s="8" t="s">
        <v>5530</v>
      </c>
      <c r="B52" s="25" t="s">
        <v>876</v>
      </c>
      <c r="C52" s="9" t="s">
        <v>5267</v>
      </c>
      <c r="D52" s="10">
        <v>1800744000</v>
      </c>
      <c r="E52" s="10">
        <v>1800744000</v>
      </c>
      <c r="F52" s="56"/>
      <c r="G52" s="10">
        <f t="shared" si="3"/>
        <v>1800744000</v>
      </c>
      <c r="H52" s="10">
        <f t="shared" si="4"/>
        <v>0</v>
      </c>
      <c r="I52" s="12" t="s">
        <v>37</v>
      </c>
      <c r="J52" s="11"/>
      <c r="K52" s="11"/>
      <c r="L52" s="11"/>
      <c r="M52" s="56"/>
      <c r="N52" s="14">
        <f t="shared" si="5"/>
        <v>0</v>
      </c>
      <c r="O52" s="14"/>
      <c r="P52" s="301" t="s">
        <v>32</v>
      </c>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row>
    <row r="53" spans="1:253" s="183" customFormat="1" ht="32.4" hidden="1" customHeight="1" outlineLevel="2" x14ac:dyDescent="0.3">
      <c r="A53" s="8" t="s">
        <v>5530</v>
      </c>
      <c r="B53" s="25" t="s">
        <v>5854</v>
      </c>
      <c r="C53" s="9" t="s">
        <v>5267</v>
      </c>
      <c r="D53" s="10">
        <v>102616000</v>
      </c>
      <c r="E53" s="10">
        <v>102296352</v>
      </c>
      <c r="F53" s="56"/>
      <c r="G53" s="10">
        <f t="shared" si="3"/>
        <v>102296352</v>
      </c>
      <c r="H53" s="10">
        <f t="shared" si="4"/>
        <v>319648</v>
      </c>
      <c r="I53" s="12" t="s">
        <v>37</v>
      </c>
      <c r="J53" s="11"/>
      <c r="K53" s="11"/>
      <c r="L53" s="11"/>
      <c r="M53" s="56"/>
      <c r="N53" s="14">
        <f t="shared" si="5"/>
        <v>319648</v>
      </c>
      <c r="O53" s="14"/>
      <c r="P53" s="301" t="s">
        <v>32</v>
      </c>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row>
    <row r="54" spans="1:253" s="183" customFormat="1" ht="32.4" hidden="1" customHeight="1" outlineLevel="2" x14ac:dyDescent="0.3">
      <c r="A54" s="8" t="s">
        <v>5530</v>
      </c>
      <c r="B54" s="25" t="s">
        <v>5856</v>
      </c>
      <c r="C54" s="9" t="s">
        <v>5267</v>
      </c>
      <c r="D54" s="10">
        <v>12374000</v>
      </c>
      <c r="E54" s="10">
        <v>12374000</v>
      </c>
      <c r="F54" s="56"/>
      <c r="G54" s="10">
        <f t="shared" si="3"/>
        <v>12374000</v>
      </c>
      <c r="H54" s="10">
        <f t="shared" si="4"/>
        <v>0</v>
      </c>
      <c r="I54" s="12" t="s">
        <v>37</v>
      </c>
      <c r="J54" s="11"/>
      <c r="K54" s="11"/>
      <c r="L54" s="11"/>
      <c r="M54" s="56"/>
      <c r="N54" s="14">
        <f t="shared" si="5"/>
        <v>0</v>
      </c>
      <c r="O54" s="14"/>
      <c r="P54" s="301" t="s">
        <v>32</v>
      </c>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row>
    <row r="55" spans="1:253" s="183" customFormat="1" ht="32.4" hidden="1" customHeight="1" outlineLevel="2" x14ac:dyDescent="0.3">
      <c r="A55" s="8" t="s">
        <v>5530</v>
      </c>
      <c r="B55" s="25" t="s">
        <v>5864</v>
      </c>
      <c r="C55" s="9" t="s">
        <v>5267</v>
      </c>
      <c r="D55" s="10">
        <v>19775000</v>
      </c>
      <c r="E55" s="10">
        <v>19549183</v>
      </c>
      <c r="F55" s="56"/>
      <c r="G55" s="10">
        <f t="shared" si="3"/>
        <v>19549183</v>
      </c>
      <c r="H55" s="10">
        <f t="shared" si="4"/>
        <v>225817</v>
      </c>
      <c r="I55" s="12" t="s">
        <v>37</v>
      </c>
      <c r="J55" s="11"/>
      <c r="K55" s="11"/>
      <c r="L55" s="11"/>
      <c r="M55" s="56"/>
      <c r="N55" s="14">
        <f t="shared" si="5"/>
        <v>225817</v>
      </c>
      <c r="O55" s="14"/>
      <c r="P55" s="301" t="s">
        <v>32</v>
      </c>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row>
    <row r="56" spans="1:253" s="183" customFormat="1" ht="32.4" hidden="1" customHeight="1" outlineLevel="2" x14ac:dyDescent="0.3">
      <c r="A56" s="8" t="s">
        <v>5530</v>
      </c>
      <c r="B56" s="25" t="s">
        <v>5862</v>
      </c>
      <c r="C56" s="9" t="s">
        <v>5267</v>
      </c>
      <c r="D56" s="10">
        <v>25797000</v>
      </c>
      <c r="E56" s="10">
        <v>25797000</v>
      </c>
      <c r="F56" s="56"/>
      <c r="G56" s="10">
        <f t="shared" ref="G56:G87" si="6">E56+F56</f>
        <v>25797000</v>
      </c>
      <c r="H56" s="10">
        <f t="shared" ref="H56:H90" si="7">D56-E56</f>
        <v>0</v>
      </c>
      <c r="I56" s="12" t="s">
        <v>37</v>
      </c>
      <c r="J56" s="11"/>
      <c r="K56" s="11"/>
      <c r="L56" s="11"/>
      <c r="M56" s="56"/>
      <c r="N56" s="14">
        <f t="shared" ref="N56:N90" si="8">H56</f>
        <v>0</v>
      </c>
      <c r="O56" s="14"/>
      <c r="P56" s="301" t="s">
        <v>32</v>
      </c>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row>
    <row r="57" spans="1:253" s="183" customFormat="1" ht="32.4" hidden="1" customHeight="1" outlineLevel="2" x14ac:dyDescent="0.3">
      <c r="A57" s="8" t="s">
        <v>5530</v>
      </c>
      <c r="B57" s="25" t="s">
        <v>5860</v>
      </c>
      <c r="C57" s="9" t="s">
        <v>5267</v>
      </c>
      <c r="D57" s="10">
        <v>26013000</v>
      </c>
      <c r="E57" s="10">
        <v>26013000</v>
      </c>
      <c r="F57" s="56"/>
      <c r="G57" s="10">
        <f t="shared" si="6"/>
        <v>26013000</v>
      </c>
      <c r="H57" s="10">
        <f t="shared" si="7"/>
        <v>0</v>
      </c>
      <c r="I57" s="12" t="s">
        <v>37</v>
      </c>
      <c r="J57" s="11"/>
      <c r="K57" s="11"/>
      <c r="L57" s="11"/>
      <c r="M57" s="56"/>
      <c r="N57" s="14">
        <f t="shared" si="8"/>
        <v>0</v>
      </c>
      <c r="O57" s="14"/>
      <c r="P57" s="301" t="s">
        <v>32</v>
      </c>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row>
    <row r="58" spans="1:253" s="183" customFormat="1" ht="32.4" hidden="1" customHeight="1" outlineLevel="2" x14ac:dyDescent="0.3">
      <c r="A58" s="8" t="s">
        <v>5530</v>
      </c>
      <c r="B58" s="25" t="s">
        <v>5858</v>
      </c>
      <c r="C58" s="9" t="s">
        <v>5267</v>
      </c>
      <c r="D58" s="10">
        <v>26296000</v>
      </c>
      <c r="E58" s="10">
        <v>26296000</v>
      </c>
      <c r="F58" s="56"/>
      <c r="G58" s="10">
        <f t="shared" si="6"/>
        <v>26296000</v>
      </c>
      <c r="H58" s="10">
        <f t="shared" si="7"/>
        <v>0</v>
      </c>
      <c r="I58" s="12" t="s">
        <v>37</v>
      </c>
      <c r="J58" s="11"/>
      <c r="K58" s="11"/>
      <c r="L58" s="11"/>
      <c r="M58" s="56"/>
      <c r="N58" s="14">
        <f t="shared" si="8"/>
        <v>0</v>
      </c>
      <c r="O58" s="14"/>
      <c r="P58" s="301" t="s">
        <v>32</v>
      </c>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row>
    <row r="59" spans="1:253" s="183" customFormat="1" ht="32.4" hidden="1" customHeight="1" outlineLevel="2" x14ac:dyDescent="0.3">
      <c r="A59" s="8" t="s">
        <v>5530</v>
      </c>
      <c r="B59" s="25" t="s">
        <v>5866</v>
      </c>
      <c r="C59" s="9" t="s">
        <v>5267</v>
      </c>
      <c r="D59" s="10">
        <v>52628000</v>
      </c>
      <c r="E59" s="10">
        <v>52628000</v>
      </c>
      <c r="F59" s="56"/>
      <c r="G59" s="10">
        <f t="shared" si="6"/>
        <v>52628000</v>
      </c>
      <c r="H59" s="10">
        <f t="shared" si="7"/>
        <v>0</v>
      </c>
      <c r="I59" s="12" t="s">
        <v>37</v>
      </c>
      <c r="J59" s="11"/>
      <c r="K59" s="11"/>
      <c r="L59" s="11"/>
      <c r="M59" s="56"/>
      <c r="N59" s="14">
        <f t="shared" si="8"/>
        <v>0</v>
      </c>
      <c r="O59" s="14"/>
      <c r="P59" s="301" t="s">
        <v>32</v>
      </c>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row>
    <row r="60" spans="1:253" s="183" customFormat="1" ht="32.4" hidden="1" customHeight="1" outlineLevel="2" x14ac:dyDescent="0.3">
      <c r="A60" s="8" t="s">
        <v>5530</v>
      </c>
      <c r="B60" s="25" t="s">
        <v>5870</v>
      </c>
      <c r="C60" s="9" t="s">
        <v>5267</v>
      </c>
      <c r="D60" s="10">
        <v>131622000</v>
      </c>
      <c r="E60" s="10">
        <v>131622000</v>
      </c>
      <c r="F60" s="56"/>
      <c r="G60" s="10">
        <f t="shared" si="6"/>
        <v>131622000</v>
      </c>
      <c r="H60" s="10">
        <f t="shared" si="7"/>
        <v>0</v>
      </c>
      <c r="I60" s="12" t="s">
        <v>37</v>
      </c>
      <c r="J60" s="11"/>
      <c r="K60" s="11"/>
      <c r="L60" s="11"/>
      <c r="M60" s="56"/>
      <c r="N60" s="14">
        <f t="shared" si="8"/>
        <v>0</v>
      </c>
      <c r="O60" s="14"/>
      <c r="P60" s="301" t="s">
        <v>32</v>
      </c>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row>
    <row r="61" spans="1:253" s="183" customFormat="1" ht="32.4" hidden="1" customHeight="1" outlineLevel="2" x14ac:dyDescent="0.3">
      <c r="A61" s="8" t="s">
        <v>5530</v>
      </c>
      <c r="B61" s="25" t="s">
        <v>5897</v>
      </c>
      <c r="C61" s="9" t="s">
        <v>5267</v>
      </c>
      <c r="D61" s="10">
        <v>12999000</v>
      </c>
      <c r="E61" s="10">
        <v>12992323</v>
      </c>
      <c r="F61" s="56"/>
      <c r="G61" s="10">
        <f t="shared" si="6"/>
        <v>12992323</v>
      </c>
      <c r="H61" s="10">
        <f t="shared" si="7"/>
        <v>6677</v>
      </c>
      <c r="I61" s="12" t="s">
        <v>37</v>
      </c>
      <c r="J61" s="11"/>
      <c r="K61" s="11"/>
      <c r="L61" s="11"/>
      <c r="M61" s="56"/>
      <c r="N61" s="14">
        <f t="shared" si="8"/>
        <v>6677</v>
      </c>
      <c r="O61" s="14"/>
      <c r="P61" s="301" t="s">
        <v>32</v>
      </c>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row>
    <row r="62" spans="1:253" s="183" customFormat="1" ht="32.4" hidden="1" customHeight="1" outlineLevel="2" x14ac:dyDescent="0.3">
      <c r="A62" s="8" t="s">
        <v>5530</v>
      </c>
      <c r="B62" s="25" t="s">
        <v>5894</v>
      </c>
      <c r="C62" s="9" t="s">
        <v>5267</v>
      </c>
      <c r="D62" s="10">
        <v>14500000</v>
      </c>
      <c r="E62" s="10">
        <v>14485252</v>
      </c>
      <c r="F62" s="56"/>
      <c r="G62" s="10">
        <f t="shared" si="6"/>
        <v>14485252</v>
      </c>
      <c r="H62" s="10">
        <f t="shared" si="7"/>
        <v>14748</v>
      </c>
      <c r="I62" s="12" t="s">
        <v>37</v>
      </c>
      <c r="J62" s="11"/>
      <c r="K62" s="11"/>
      <c r="L62" s="11"/>
      <c r="M62" s="56"/>
      <c r="N62" s="14">
        <f t="shared" si="8"/>
        <v>14748</v>
      </c>
      <c r="O62" s="14"/>
      <c r="P62" s="301" t="s">
        <v>32</v>
      </c>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row>
    <row r="63" spans="1:253" s="183" customFormat="1" ht="32.4" hidden="1" customHeight="1" outlineLevel="2" x14ac:dyDescent="0.3">
      <c r="A63" s="8" t="s">
        <v>5530</v>
      </c>
      <c r="B63" s="25" t="s">
        <v>5891</v>
      </c>
      <c r="C63" s="9" t="s">
        <v>5267</v>
      </c>
      <c r="D63" s="10">
        <v>32993000</v>
      </c>
      <c r="E63" s="10">
        <v>32991186</v>
      </c>
      <c r="F63" s="56"/>
      <c r="G63" s="10">
        <f t="shared" si="6"/>
        <v>32991186</v>
      </c>
      <c r="H63" s="10">
        <f t="shared" si="7"/>
        <v>1814</v>
      </c>
      <c r="I63" s="12" t="s">
        <v>37</v>
      </c>
      <c r="J63" s="11"/>
      <c r="K63" s="11"/>
      <c r="L63" s="11"/>
      <c r="M63" s="56"/>
      <c r="N63" s="14">
        <f t="shared" si="8"/>
        <v>1814</v>
      </c>
      <c r="O63" s="14"/>
      <c r="P63" s="301" t="s">
        <v>32</v>
      </c>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row>
    <row r="64" spans="1:253" s="183" customFormat="1" ht="32.4" hidden="1" customHeight="1" outlineLevel="2" x14ac:dyDescent="0.3">
      <c r="A64" s="8" t="s">
        <v>5530</v>
      </c>
      <c r="B64" s="25" t="s">
        <v>5887</v>
      </c>
      <c r="C64" s="9" t="s">
        <v>5267</v>
      </c>
      <c r="D64" s="10">
        <v>36264000</v>
      </c>
      <c r="E64" s="10">
        <v>36240322</v>
      </c>
      <c r="F64" s="56"/>
      <c r="G64" s="10">
        <f t="shared" si="6"/>
        <v>36240322</v>
      </c>
      <c r="H64" s="10">
        <f t="shared" si="7"/>
        <v>23678</v>
      </c>
      <c r="I64" s="12" t="s">
        <v>37</v>
      </c>
      <c r="J64" s="11"/>
      <c r="K64" s="11"/>
      <c r="L64" s="11"/>
      <c r="M64" s="56"/>
      <c r="N64" s="14">
        <f t="shared" si="8"/>
        <v>23678</v>
      </c>
      <c r="O64" s="14"/>
      <c r="P64" s="301" t="s">
        <v>32</v>
      </c>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row>
    <row r="65" spans="1:253" s="183" customFormat="1" ht="32.4" hidden="1" customHeight="1" outlineLevel="2" x14ac:dyDescent="0.3">
      <c r="A65" s="8" t="s">
        <v>5530</v>
      </c>
      <c r="B65" s="25" t="s">
        <v>5876</v>
      </c>
      <c r="C65" s="9" t="s">
        <v>5267</v>
      </c>
      <c r="D65" s="10">
        <v>65796000</v>
      </c>
      <c r="E65" s="10">
        <v>65786232</v>
      </c>
      <c r="F65" s="56"/>
      <c r="G65" s="10">
        <f t="shared" si="6"/>
        <v>65786232</v>
      </c>
      <c r="H65" s="10">
        <f t="shared" si="7"/>
        <v>9768</v>
      </c>
      <c r="I65" s="12" t="s">
        <v>37</v>
      </c>
      <c r="J65" s="11"/>
      <c r="K65" s="11"/>
      <c r="L65" s="11"/>
      <c r="M65" s="56"/>
      <c r="N65" s="14">
        <f t="shared" si="8"/>
        <v>9768</v>
      </c>
      <c r="O65" s="14"/>
      <c r="P65" s="301" t="s">
        <v>32</v>
      </c>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row>
    <row r="66" spans="1:253" s="183" customFormat="1" ht="32.4" hidden="1" customHeight="1" outlineLevel="2" x14ac:dyDescent="0.3">
      <c r="A66" s="8" t="s">
        <v>5530</v>
      </c>
      <c r="B66" s="25" t="s">
        <v>5885</v>
      </c>
      <c r="C66" s="9" t="s">
        <v>5267</v>
      </c>
      <c r="D66" s="10">
        <v>73899000</v>
      </c>
      <c r="E66" s="10">
        <v>73873234</v>
      </c>
      <c r="F66" s="56"/>
      <c r="G66" s="10">
        <f t="shared" si="6"/>
        <v>73873234</v>
      </c>
      <c r="H66" s="10">
        <f t="shared" si="7"/>
        <v>25766</v>
      </c>
      <c r="I66" s="12" t="s">
        <v>37</v>
      </c>
      <c r="J66" s="11"/>
      <c r="K66" s="11"/>
      <c r="L66" s="11"/>
      <c r="M66" s="56"/>
      <c r="N66" s="14">
        <f t="shared" si="8"/>
        <v>25766</v>
      </c>
      <c r="O66" s="14"/>
      <c r="P66" s="301" t="s">
        <v>32</v>
      </c>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row>
    <row r="67" spans="1:253" s="183" customFormat="1" ht="32.4" hidden="1" customHeight="1" outlineLevel="2" x14ac:dyDescent="0.3">
      <c r="A67" s="8" t="s">
        <v>5530</v>
      </c>
      <c r="B67" s="25" t="s">
        <v>5873</v>
      </c>
      <c r="C67" s="9" t="s">
        <v>5267</v>
      </c>
      <c r="D67" s="10">
        <v>85964000</v>
      </c>
      <c r="E67" s="10">
        <v>85957898</v>
      </c>
      <c r="F67" s="56"/>
      <c r="G67" s="10">
        <f t="shared" si="6"/>
        <v>85957898</v>
      </c>
      <c r="H67" s="10">
        <f t="shared" si="7"/>
        <v>6102</v>
      </c>
      <c r="I67" s="12" t="s">
        <v>37</v>
      </c>
      <c r="J67" s="11"/>
      <c r="K67" s="11"/>
      <c r="L67" s="11"/>
      <c r="M67" s="56"/>
      <c r="N67" s="14">
        <f t="shared" si="8"/>
        <v>6102</v>
      </c>
      <c r="O67" s="14"/>
      <c r="P67" s="301" t="s">
        <v>32</v>
      </c>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row>
    <row r="68" spans="1:253" s="183" customFormat="1" ht="32.4" hidden="1" customHeight="1" outlineLevel="2" x14ac:dyDescent="0.3">
      <c r="A68" s="8" t="s">
        <v>5530</v>
      </c>
      <c r="B68" s="25" t="s">
        <v>5878</v>
      </c>
      <c r="C68" s="9" t="s">
        <v>5267</v>
      </c>
      <c r="D68" s="10">
        <v>87908000</v>
      </c>
      <c r="E68" s="10">
        <v>87908000</v>
      </c>
      <c r="F68" s="56"/>
      <c r="G68" s="10">
        <f t="shared" si="6"/>
        <v>87908000</v>
      </c>
      <c r="H68" s="10">
        <f t="shared" si="7"/>
        <v>0</v>
      </c>
      <c r="I68" s="12" t="s">
        <v>37</v>
      </c>
      <c r="J68" s="11"/>
      <c r="K68" s="11"/>
      <c r="L68" s="11"/>
      <c r="M68" s="56"/>
      <c r="N68" s="14">
        <f t="shared" si="8"/>
        <v>0</v>
      </c>
      <c r="O68" s="14"/>
      <c r="P68" s="301" t="s">
        <v>32</v>
      </c>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row>
    <row r="69" spans="1:253" s="183" customFormat="1" ht="32.4" hidden="1" customHeight="1" outlineLevel="2" x14ac:dyDescent="0.3">
      <c r="A69" s="8" t="s">
        <v>5530</v>
      </c>
      <c r="B69" s="25" t="s">
        <v>5883</v>
      </c>
      <c r="C69" s="9" t="s">
        <v>5267</v>
      </c>
      <c r="D69" s="10">
        <v>90319000</v>
      </c>
      <c r="E69" s="10">
        <v>90319000</v>
      </c>
      <c r="F69" s="56"/>
      <c r="G69" s="10">
        <f t="shared" si="6"/>
        <v>90319000</v>
      </c>
      <c r="H69" s="10">
        <f t="shared" si="7"/>
        <v>0</v>
      </c>
      <c r="I69" s="12" t="s">
        <v>37</v>
      </c>
      <c r="J69" s="11"/>
      <c r="K69" s="11"/>
      <c r="L69" s="11"/>
      <c r="M69" s="56"/>
      <c r="N69" s="14">
        <f t="shared" si="8"/>
        <v>0</v>
      </c>
      <c r="O69" s="14"/>
      <c r="P69" s="301" t="s">
        <v>32</v>
      </c>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row>
    <row r="70" spans="1:253" s="183" customFormat="1" ht="32.4" hidden="1" customHeight="1" outlineLevel="2" x14ac:dyDescent="0.3">
      <c r="A70" s="8" t="s">
        <v>5530</v>
      </c>
      <c r="B70" s="25" t="s">
        <v>5881</v>
      </c>
      <c r="C70" s="9" t="s">
        <v>5267</v>
      </c>
      <c r="D70" s="10">
        <v>144598000</v>
      </c>
      <c r="E70" s="10">
        <v>144587588</v>
      </c>
      <c r="F70" s="56"/>
      <c r="G70" s="10">
        <f t="shared" si="6"/>
        <v>144587588</v>
      </c>
      <c r="H70" s="10">
        <f t="shared" si="7"/>
        <v>10412</v>
      </c>
      <c r="I70" s="12" t="s">
        <v>37</v>
      </c>
      <c r="J70" s="11"/>
      <c r="K70" s="11"/>
      <c r="L70" s="11"/>
      <c r="M70" s="56"/>
      <c r="N70" s="14">
        <f t="shared" si="8"/>
        <v>10412</v>
      </c>
      <c r="O70" s="14"/>
      <c r="P70" s="301" t="s">
        <v>32</v>
      </c>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row>
    <row r="71" spans="1:253" s="183" customFormat="1" ht="32.4" hidden="1" customHeight="1" outlineLevel="2" x14ac:dyDescent="0.3">
      <c r="A71" s="8" t="s">
        <v>5530</v>
      </c>
      <c r="B71" s="25" t="s">
        <v>5889</v>
      </c>
      <c r="C71" s="9" t="s">
        <v>5267</v>
      </c>
      <c r="D71" s="10">
        <v>189581000</v>
      </c>
      <c r="E71" s="10">
        <v>189480029</v>
      </c>
      <c r="F71" s="56"/>
      <c r="G71" s="10">
        <f t="shared" si="6"/>
        <v>189480029</v>
      </c>
      <c r="H71" s="10">
        <f t="shared" si="7"/>
        <v>100971</v>
      </c>
      <c r="I71" s="12" t="s">
        <v>37</v>
      </c>
      <c r="J71" s="11"/>
      <c r="K71" s="11"/>
      <c r="L71" s="11"/>
      <c r="M71" s="56"/>
      <c r="N71" s="14">
        <f t="shared" si="8"/>
        <v>100971</v>
      </c>
      <c r="O71" s="14"/>
      <c r="P71" s="301" t="s">
        <v>32</v>
      </c>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row>
    <row r="72" spans="1:253" s="183" customFormat="1" ht="32.4" hidden="1" customHeight="1" outlineLevel="2" x14ac:dyDescent="0.3">
      <c r="A72" s="8" t="s">
        <v>5530</v>
      </c>
      <c r="B72" s="25" t="s">
        <v>5900</v>
      </c>
      <c r="C72" s="9" t="s">
        <v>5267</v>
      </c>
      <c r="D72" s="10">
        <v>43455000</v>
      </c>
      <c r="E72" s="10">
        <v>43454000</v>
      </c>
      <c r="F72" s="56"/>
      <c r="G72" s="10">
        <f t="shared" si="6"/>
        <v>43454000</v>
      </c>
      <c r="H72" s="10">
        <f t="shared" si="7"/>
        <v>1000</v>
      </c>
      <c r="I72" s="12" t="s">
        <v>37</v>
      </c>
      <c r="J72" s="11"/>
      <c r="K72" s="11"/>
      <c r="L72" s="11"/>
      <c r="M72" s="56"/>
      <c r="N72" s="14">
        <f t="shared" si="8"/>
        <v>1000</v>
      </c>
      <c r="O72" s="14"/>
      <c r="P72" s="301" t="s">
        <v>32</v>
      </c>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row>
    <row r="73" spans="1:253" s="183" customFormat="1" ht="32.4" hidden="1" customHeight="1" outlineLevel="2" x14ac:dyDescent="0.3">
      <c r="A73" s="8" t="s">
        <v>5530</v>
      </c>
      <c r="B73" s="25" t="s">
        <v>5904</v>
      </c>
      <c r="C73" s="9" t="s">
        <v>5267</v>
      </c>
      <c r="D73" s="10">
        <v>45699000</v>
      </c>
      <c r="E73" s="10">
        <v>45699000</v>
      </c>
      <c r="F73" s="56"/>
      <c r="G73" s="10">
        <f t="shared" si="6"/>
        <v>45699000</v>
      </c>
      <c r="H73" s="10">
        <f t="shared" si="7"/>
        <v>0</v>
      </c>
      <c r="I73" s="12" t="s">
        <v>37</v>
      </c>
      <c r="J73" s="11"/>
      <c r="K73" s="11"/>
      <c r="L73" s="11"/>
      <c r="M73" s="56"/>
      <c r="N73" s="14">
        <f t="shared" si="8"/>
        <v>0</v>
      </c>
      <c r="O73" s="14"/>
      <c r="P73" s="301" t="s">
        <v>32</v>
      </c>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row>
    <row r="74" spans="1:253" s="183" customFormat="1" ht="32.4" hidden="1" customHeight="1" outlineLevel="2" x14ac:dyDescent="0.3">
      <c r="A74" s="8" t="s">
        <v>5530</v>
      </c>
      <c r="B74" s="25" t="s">
        <v>5914</v>
      </c>
      <c r="C74" s="9" t="s">
        <v>5267</v>
      </c>
      <c r="D74" s="10">
        <v>50000000</v>
      </c>
      <c r="E74" s="10">
        <v>48651863</v>
      </c>
      <c r="F74" s="56"/>
      <c r="G74" s="10">
        <f t="shared" si="6"/>
        <v>48651863</v>
      </c>
      <c r="H74" s="10">
        <f t="shared" si="7"/>
        <v>1348137</v>
      </c>
      <c r="I74" s="12" t="s">
        <v>37</v>
      </c>
      <c r="J74" s="11"/>
      <c r="K74" s="11"/>
      <c r="L74" s="11"/>
      <c r="M74" s="56"/>
      <c r="N74" s="14">
        <f t="shared" si="8"/>
        <v>1348137</v>
      </c>
      <c r="O74" s="14"/>
      <c r="P74" s="301" t="s">
        <v>32</v>
      </c>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row>
    <row r="75" spans="1:253" s="183" customFormat="1" ht="32.4" hidden="1" customHeight="1" outlineLevel="2" x14ac:dyDescent="0.3">
      <c r="A75" s="8" t="s">
        <v>5530</v>
      </c>
      <c r="B75" s="25" t="s">
        <v>5911</v>
      </c>
      <c r="C75" s="9" t="s">
        <v>5267</v>
      </c>
      <c r="D75" s="10">
        <v>60000000</v>
      </c>
      <c r="E75" s="10">
        <v>59900000</v>
      </c>
      <c r="F75" s="56"/>
      <c r="G75" s="10">
        <f t="shared" si="6"/>
        <v>59900000</v>
      </c>
      <c r="H75" s="10">
        <f t="shared" si="7"/>
        <v>100000</v>
      </c>
      <c r="I75" s="12" t="s">
        <v>37</v>
      </c>
      <c r="J75" s="11"/>
      <c r="K75" s="11"/>
      <c r="L75" s="11"/>
      <c r="M75" s="56"/>
      <c r="N75" s="14">
        <f t="shared" si="8"/>
        <v>100000</v>
      </c>
      <c r="O75" s="14"/>
      <c r="P75" s="301" t="s">
        <v>32</v>
      </c>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row>
    <row r="76" spans="1:253" s="183" customFormat="1" ht="32.4" hidden="1" customHeight="1" outlineLevel="2" x14ac:dyDescent="0.3">
      <c r="A76" s="8" t="s">
        <v>5530</v>
      </c>
      <c r="B76" s="25" t="s">
        <v>5909</v>
      </c>
      <c r="C76" s="9" t="s">
        <v>5267</v>
      </c>
      <c r="D76" s="10">
        <v>77289000</v>
      </c>
      <c r="E76" s="10">
        <v>77189000</v>
      </c>
      <c r="F76" s="56"/>
      <c r="G76" s="10">
        <f t="shared" si="6"/>
        <v>77189000</v>
      </c>
      <c r="H76" s="10">
        <f t="shared" si="7"/>
        <v>100000</v>
      </c>
      <c r="I76" s="12" t="s">
        <v>37</v>
      </c>
      <c r="J76" s="11"/>
      <c r="K76" s="11"/>
      <c r="L76" s="11"/>
      <c r="M76" s="56"/>
      <c r="N76" s="14">
        <f t="shared" si="8"/>
        <v>100000</v>
      </c>
      <c r="O76" s="14"/>
      <c r="P76" s="301" t="s">
        <v>32</v>
      </c>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row>
    <row r="77" spans="1:253" s="183" customFormat="1" ht="32.4" hidden="1" customHeight="1" outlineLevel="2" x14ac:dyDescent="0.3">
      <c r="A77" s="8" t="s">
        <v>5530</v>
      </c>
      <c r="B77" s="25" t="s">
        <v>5907</v>
      </c>
      <c r="C77" s="9" t="s">
        <v>5267</v>
      </c>
      <c r="D77" s="10">
        <v>146816000</v>
      </c>
      <c r="E77" s="10">
        <v>146726171</v>
      </c>
      <c r="F77" s="56"/>
      <c r="G77" s="10">
        <f t="shared" si="6"/>
        <v>146726171</v>
      </c>
      <c r="H77" s="10">
        <f t="shared" si="7"/>
        <v>89829</v>
      </c>
      <c r="I77" s="12" t="s">
        <v>37</v>
      </c>
      <c r="J77" s="11"/>
      <c r="K77" s="11"/>
      <c r="L77" s="11"/>
      <c r="M77" s="56"/>
      <c r="N77" s="14">
        <f t="shared" si="8"/>
        <v>89829</v>
      </c>
      <c r="O77" s="14"/>
      <c r="P77" s="301" t="s">
        <v>32</v>
      </c>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row>
    <row r="78" spans="1:253" s="183" customFormat="1" ht="32.4" hidden="1" customHeight="1" outlineLevel="2" x14ac:dyDescent="0.3">
      <c r="A78" s="8" t="s">
        <v>5530</v>
      </c>
      <c r="B78" s="25" t="s">
        <v>5919</v>
      </c>
      <c r="C78" s="9" t="s">
        <v>5267</v>
      </c>
      <c r="D78" s="10">
        <v>21519000</v>
      </c>
      <c r="E78" s="10">
        <v>21519000</v>
      </c>
      <c r="F78" s="56"/>
      <c r="G78" s="10">
        <f t="shared" si="6"/>
        <v>21519000</v>
      </c>
      <c r="H78" s="10">
        <f t="shared" si="7"/>
        <v>0</v>
      </c>
      <c r="I78" s="12" t="s">
        <v>37</v>
      </c>
      <c r="J78" s="11"/>
      <c r="K78" s="11"/>
      <c r="L78" s="11"/>
      <c r="M78" s="56"/>
      <c r="N78" s="14">
        <f t="shared" si="8"/>
        <v>0</v>
      </c>
      <c r="O78" s="14"/>
      <c r="P78" s="301" t="s">
        <v>32</v>
      </c>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row>
    <row r="79" spans="1:253" s="183" customFormat="1" ht="32.4" hidden="1" customHeight="1" outlineLevel="2" x14ac:dyDescent="0.3">
      <c r="A79" s="8" t="s">
        <v>5530</v>
      </c>
      <c r="B79" s="25" t="s">
        <v>5917</v>
      </c>
      <c r="C79" s="9" t="s">
        <v>5267</v>
      </c>
      <c r="D79" s="10">
        <v>49201000</v>
      </c>
      <c r="E79" s="10">
        <v>49176265</v>
      </c>
      <c r="F79" s="56"/>
      <c r="G79" s="10">
        <f t="shared" si="6"/>
        <v>49176265</v>
      </c>
      <c r="H79" s="10">
        <f t="shared" si="7"/>
        <v>24735</v>
      </c>
      <c r="I79" s="12" t="s">
        <v>37</v>
      </c>
      <c r="J79" s="11"/>
      <c r="K79" s="11"/>
      <c r="L79" s="11"/>
      <c r="M79" s="56"/>
      <c r="N79" s="14">
        <f t="shared" si="8"/>
        <v>24735</v>
      </c>
      <c r="O79" s="14"/>
      <c r="P79" s="301" t="s">
        <v>32</v>
      </c>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row>
    <row r="80" spans="1:253" s="183" customFormat="1" ht="32.4" hidden="1" customHeight="1" outlineLevel="2" x14ac:dyDescent="0.3">
      <c r="A80" s="8" t="s">
        <v>5530</v>
      </c>
      <c r="B80" s="25" t="s">
        <v>5937</v>
      </c>
      <c r="C80" s="9" t="s">
        <v>5267</v>
      </c>
      <c r="D80" s="10">
        <v>19592000</v>
      </c>
      <c r="E80" s="10">
        <v>19584635</v>
      </c>
      <c r="F80" s="56"/>
      <c r="G80" s="10">
        <f t="shared" si="6"/>
        <v>19584635</v>
      </c>
      <c r="H80" s="10">
        <f t="shared" si="7"/>
        <v>7365</v>
      </c>
      <c r="I80" s="12" t="s">
        <v>37</v>
      </c>
      <c r="J80" s="11"/>
      <c r="K80" s="11"/>
      <c r="L80" s="11"/>
      <c r="M80" s="56"/>
      <c r="N80" s="14">
        <f t="shared" si="8"/>
        <v>7365</v>
      </c>
      <c r="O80" s="14"/>
      <c r="P80" s="301" t="s">
        <v>32</v>
      </c>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row>
    <row r="81" spans="1:253" s="183" customFormat="1" ht="32.4" hidden="1" customHeight="1" outlineLevel="2" x14ac:dyDescent="0.3">
      <c r="A81" s="8" t="s">
        <v>5530</v>
      </c>
      <c r="B81" s="25" t="s">
        <v>5923</v>
      </c>
      <c r="C81" s="9" t="s">
        <v>5267</v>
      </c>
      <c r="D81" s="10">
        <v>20903000</v>
      </c>
      <c r="E81" s="10">
        <v>20801000</v>
      </c>
      <c r="F81" s="56"/>
      <c r="G81" s="10">
        <f t="shared" si="6"/>
        <v>20801000</v>
      </c>
      <c r="H81" s="10">
        <f t="shared" si="7"/>
        <v>102000</v>
      </c>
      <c r="I81" s="12" t="s">
        <v>37</v>
      </c>
      <c r="J81" s="11"/>
      <c r="K81" s="11"/>
      <c r="L81" s="11"/>
      <c r="M81" s="56"/>
      <c r="N81" s="14">
        <f t="shared" si="8"/>
        <v>102000</v>
      </c>
      <c r="O81" s="14"/>
      <c r="P81" s="301" t="s">
        <v>32</v>
      </c>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row>
    <row r="82" spans="1:253" s="183" customFormat="1" ht="32.4" hidden="1" customHeight="1" outlineLevel="2" x14ac:dyDescent="0.3">
      <c r="A82" s="8" t="s">
        <v>5530</v>
      </c>
      <c r="B82" s="25" t="s">
        <v>5935</v>
      </c>
      <c r="C82" s="9" t="s">
        <v>5267</v>
      </c>
      <c r="D82" s="10">
        <v>21608000</v>
      </c>
      <c r="E82" s="10">
        <v>21608000</v>
      </c>
      <c r="F82" s="56"/>
      <c r="G82" s="10">
        <f t="shared" si="6"/>
        <v>21608000</v>
      </c>
      <c r="H82" s="10">
        <f t="shared" si="7"/>
        <v>0</v>
      </c>
      <c r="I82" s="12" t="s">
        <v>37</v>
      </c>
      <c r="J82" s="11"/>
      <c r="K82" s="11"/>
      <c r="L82" s="11"/>
      <c r="M82" s="56"/>
      <c r="N82" s="14">
        <f t="shared" si="8"/>
        <v>0</v>
      </c>
      <c r="O82" s="14"/>
      <c r="P82" s="301" t="s">
        <v>32</v>
      </c>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row>
    <row r="83" spans="1:253" s="183" customFormat="1" ht="32.4" hidden="1" customHeight="1" outlineLevel="2" x14ac:dyDescent="0.3">
      <c r="A83" s="8" t="s">
        <v>5530</v>
      </c>
      <c r="B83" s="25" t="s">
        <v>5925</v>
      </c>
      <c r="C83" s="9" t="s">
        <v>5267</v>
      </c>
      <c r="D83" s="10">
        <v>44437000</v>
      </c>
      <c r="E83" s="10">
        <v>44437000</v>
      </c>
      <c r="F83" s="56"/>
      <c r="G83" s="10">
        <f t="shared" si="6"/>
        <v>44437000</v>
      </c>
      <c r="H83" s="10">
        <f t="shared" si="7"/>
        <v>0</v>
      </c>
      <c r="I83" s="12" t="s">
        <v>37</v>
      </c>
      <c r="J83" s="11"/>
      <c r="K83" s="11"/>
      <c r="L83" s="11"/>
      <c r="M83" s="56"/>
      <c r="N83" s="14">
        <f t="shared" si="8"/>
        <v>0</v>
      </c>
      <c r="O83" s="14"/>
      <c r="P83" s="301" t="s">
        <v>32</v>
      </c>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row>
    <row r="84" spans="1:253" s="183" customFormat="1" ht="32.4" hidden="1" customHeight="1" outlineLevel="2" x14ac:dyDescent="0.3">
      <c r="A84" s="8" t="s">
        <v>5530</v>
      </c>
      <c r="B84" s="25" t="s">
        <v>5931</v>
      </c>
      <c r="C84" s="9" t="s">
        <v>5267</v>
      </c>
      <c r="D84" s="10">
        <v>54923000</v>
      </c>
      <c r="E84" s="10">
        <v>54522947</v>
      </c>
      <c r="F84" s="56"/>
      <c r="G84" s="10">
        <f t="shared" si="6"/>
        <v>54522947</v>
      </c>
      <c r="H84" s="10">
        <f t="shared" si="7"/>
        <v>400053</v>
      </c>
      <c r="I84" s="12" t="s">
        <v>37</v>
      </c>
      <c r="J84" s="11"/>
      <c r="K84" s="11"/>
      <c r="L84" s="11"/>
      <c r="M84" s="56"/>
      <c r="N84" s="14">
        <f t="shared" si="8"/>
        <v>400053</v>
      </c>
      <c r="O84" s="14"/>
      <c r="P84" s="301" t="s">
        <v>32</v>
      </c>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row>
    <row r="85" spans="1:253" s="183" customFormat="1" ht="32.4" hidden="1" customHeight="1" outlineLevel="2" x14ac:dyDescent="0.3">
      <c r="A85" s="8" t="s">
        <v>5530</v>
      </c>
      <c r="B85" s="25" t="s">
        <v>5929</v>
      </c>
      <c r="C85" s="9" t="s">
        <v>5267</v>
      </c>
      <c r="D85" s="10">
        <v>111423000</v>
      </c>
      <c r="E85" s="10">
        <v>111399586</v>
      </c>
      <c r="F85" s="56"/>
      <c r="G85" s="10">
        <f t="shared" si="6"/>
        <v>111399586</v>
      </c>
      <c r="H85" s="10">
        <f t="shared" si="7"/>
        <v>23414</v>
      </c>
      <c r="I85" s="12" t="s">
        <v>37</v>
      </c>
      <c r="J85" s="11"/>
      <c r="K85" s="11"/>
      <c r="L85" s="11"/>
      <c r="M85" s="56"/>
      <c r="N85" s="14">
        <f t="shared" si="8"/>
        <v>23414</v>
      </c>
      <c r="O85" s="14"/>
      <c r="P85" s="301" t="s">
        <v>32</v>
      </c>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row>
    <row r="86" spans="1:253" s="183" customFormat="1" ht="32.4" hidden="1" customHeight="1" outlineLevel="2" x14ac:dyDescent="0.3">
      <c r="A86" s="8" t="s">
        <v>5530</v>
      </c>
      <c r="B86" s="25" t="s">
        <v>5927</v>
      </c>
      <c r="C86" s="9" t="s">
        <v>5267</v>
      </c>
      <c r="D86" s="10">
        <v>159640000</v>
      </c>
      <c r="E86" s="10">
        <v>159548286</v>
      </c>
      <c r="F86" s="56"/>
      <c r="G86" s="10">
        <f t="shared" si="6"/>
        <v>159548286</v>
      </c>
      <c r="H86" s="10">
        <f t="shared" si="7"/>
        <v>91714</v>
      </c>
      <c r="I86" s="12" t="s">
        <v>37</v>
      </c>
      <c r="J86" s="11"/>
      <c r="K86" s="11"/>
      <c r="L86" s="11"/>
      <c r="M86" s="56"/>
      <c r="N86" s="14">
        <f t="shared" si="8"/>
        <v>91714</v>
      </c>
      <c r="O86" s="14"/>
      <c r="P86" s="301" t="s">
        <v>32</v>
      </c>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row>
    <row r="87" spans="1:253" s="183" customFormat="1" ht="32.4" hidden="1" customHeight="1" outlineLevel="2" x14ac:dyDescent="0.3">
      <c r="A87" s="8" t="s">
        <v>5530</v>
      </c>
      <c r="B87" s="25" t="s">
        <v>5933</v>
      </c>
      <c r="C87" s="9" t="s">
        <v>5267</v>
      </c>
      <c r="D87" s="10">
        <v>206193000</v>
      </c>
      <c r="E87" s="10">
        <v>205821473</v>
      </c>
      <c r="F87" s="56"/>
      <c r="G87" s="10">
        <f t="shared" si="6"/>
        <v>205821473</v>
      </c>
      <c r="H87" s="10">
        <f t="shared" si="7"/>
        <v>371527</v>
      </c>
      <c r="I87" s="12" t="s">
        <v>37</v>
      </c>
      <c r="J87" s="11"/>
      <c r="K87" s="11"/>
      <c r="L87" s="11"/>
      <c r="M87" s="56"/>
      <c r="N87" s="14">
        <f t="shared" si="8"/>
        <v>371527</v>
      </c>
      <c r="O87" s="14"/>
      <c r="P87" s="301" t="s">
        <v>32</v>
      </c>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row>
    <row r="88" spans="1:253" s="183" customFormat="1" ht="32.4" hidden="1" customHeight="1" outlineLevel="2" x14ac:dyDescent="0.3">
      <c r="A88" s="8" t="s">
        <v>5530</v>
      </c>
      <c r="B88" s="25" t="s">
        <v>5921</v>
      </c>
      <c r="C88" s="9" t="s">
        <v>5267</v>
      </c>
      <c r="D88" s="10">
        <v>331504000</v>
      </c>
      <c r="E88" s="10">
        <v>331261485</v>
      </c>
      <c r="F88" s="56"/>
      <c r="G88" s="10">
        <f>E88+F88</f>
        <v>331261485</v>
      </c>
      <c r="H88" s="10">
        <f t="shared" si="7"/>
        <v>242515</v>
      </c>
      <c r="I88" s="12" t="s">
        <v>37</v>
      </c>
      <c r="J88" s="11"/>
      <c r="K88" s="11"/>
      <c r="L88" s="11"/>
      <c r="M88" s="56"/>
      <c r="N88" s="14">
        <f t="shared" si="8"/>
        <v>242515</v>
      </c>
      <c r="O88" s="14"/>
      <c r="P88" s="301" t="s">
        <v>32</v>
      </c>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row>
    <row r="89" spans="1:253" s="183" customFormat="1" ht="32.4" hidden="1" customHeight="1" outlineLevel="2" x14ac:dyDescent="0.3">
      <c r="A89" s="8" t="s">
        <v>5530</v>
      </c>
      <c r="B89" s="25" t="s">
        <v>5940</v>
      </c>
      <c r="C89" s="9" t="s">
        <v>5267</v>
      </c>
      <c r="D89" s="10">
        <v>72960000</v>
      </c>
      <c r="E89" s="10">
        <v>72616582</v>
      </c>
      <c r="F89" s="56"/>
      <c r="G89" s="10">
        <f>E89+F89</f>
        <v>72616582</v>
      </c>
      <c r="H89" s="10">
        <f t="shared" si="7"/>
        <v>343418</v>
      </c>
      <c r="I89" s="12" t="s">
        <v>37</v>
      </c>
      <c r="J89" s="11"/>
      <c r="K89" s="11"/>
      <c r="L89" s="11"/>
      <c r="M89" s="56"/>
      <c r="N89" s="14">
        <f t="shared" si="8"/>
        <v>343418</v>
      </c>
      <c r="O89" s="14"/>
      <c r="P89" s="301" t="s">
        <v>32</v>
      </c>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row>
    <row r="90" spans="1:253" s="183" customFormat="1" ht="32.4" hidden="1" customHeight="1" outlineLevel="2" x14ac:dyDescent="0.3">
      <c r="A90" s="8" t="s">
        <v>5530</v>
      </c>
      <c r="B90" s="25" t="s">
        <v>5942</v>
      </c>
      <c r="C90" s="9" t="s">
        <v>5267</v>
      </c>
      <c r="D90" s="10">
        <v>176645000</v>
      </c>
      <c r="E90" s="10">
        <v>176645000</v>
      </c>
      <c r="F90" s="56"/>
      <c r="G90" s="10">
        <f>E90+F90</f>
        <v>176645000</v>
      </c>
      <c r="H90" s="10">
        <f t="shared" si="7"/>
        <v>0</v>
      </c>
      <c r="I90" s="12" t="s">
        <v>37</v>
      </c>
      <c r="J90" s="11"/>
      <c r="K90" s="11"/>
      <c r="L90" s="11"/>
      <c r="M90" s="56"/>
      <c r="N90" s="14">
        <f t="shared" si="8"/>
        <v>0</v>
      </c>
      <c r="O90" s="14"/>
      <c r="P90" s="301" t="s">
        <v>32</v>
      </c>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row>
    <row r="91" spans="1:253" s="183" customFormat="1" ht="32.4" customHeight="1" outlineLevel="1" collapsed="1" x14ac:dyDescent="0.3">
      <c r="A91" s="8"/>
      <c r="B91" s="25"/>
      <c r="C91" s="13" t="s">
        <v>6631</v>
      </c>
      <c r="D91" s="10">
        <f>SUBTOTAL(9,D24:D90)</f>
        <v>8059323000</v>
      </c>
      <c r="E91" s="10">
        <f>SUBTOTAL(9,E24:E90)</f>
        <v>8050852870</v>
      </c>
      <c r="F91" s="56"/>
      <c r="G91" s="10"/>
      <c r="H91" s="10"/>
      <c r="I91" s="12"/>
      <c r="J91" s="11"/>
      <c r="K91" s="11"/>
      <c r="L91" s="11"/>
      <c r="M91" s="56"/>
      <c r="N91" s="14"/>
      <c r="O91" s="14"/>
      <c r="P91" s="301"/>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row>
    <row r="92" spans="1:253" s="183" customFormat="1" ht="32.4" hidden="1" customHeight="1" outlineLevel="2" x14ac:dyDescent="0.3">
      <c r="A92" s="8" t="s">
        <v>5737</v>
      </c>
      <c r="B92" s="25" t="s">
        <v>5897</v>
      </c>
      <c r="C92" s="9" t="s">
        <v>5357</v>
      </c>
      <c r="D92" s="10">
        <v>6998000</v>
      </c>
      <c r="E92" s="10">
        <v>6998000</v>
      </c>
      <c r="F92" s="56"/>
      <c r="G92" s="10">
        <f t="shared" ref="G92:G109" si="9">E92+F92</f>
        <v>6998000</v>
      </c>
      <c r="H92" s="10">
        <f t="shared" ref="H92:H109" si="10">D92-E92</f>
        <v>0</v>
      </c>
      <c r="I92" s="12" t="s">
        <v>37</v>
      </c>
      <c r="J92" s="11"/>
      <c r="K92" s="11"/>
      <c r="L92" s="11"/>
      <c r="M92" s="56"/>
      <c r="N92" s="14">
        <f t="shared" ref="N92:N109" si="11">H92</f>
        <v>0</v>
      </c>
      <c r="O92" s="14"/>
      <c r="P92" s="301" t="s">
        <v>32</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row>
    <row r="93" spans="1:253" s="183" customFormat="1" ht="32.4" hidden="1" customHeight="1" outlineLevel="2" x14ac:dyDescent="0.3">
      <c r="A93" s="8" t="s">
        <v>5737</v>
      </c>
      <c r="B93" s="25" t="s">
        <v>5891</v>
      </c>
      <c r="C93" s="9" t="s">
        <v>5357</v>
      </c>
      <c r="D93" s="10">
        <v>11996000</v>
      </c>
      <c r="E93" s="10">
        <v>11996000</v>
      </c>
      <c r="F93" s="56"/>
      <c r="G93" s="10">
        <f t="shared" si="9"/>
        <v>11996000</v>
      </c>
      <c r="H93" s="10">
        <f t="shared" si="10"/>
        <v>0</v>
      </c>
      <c r="I93" s="12" t="s">
        <v>37</v>
      </c>
      <c r="J93" s="11"/>
      <c r="K93" s="11"/>
      <c r="L93" s="11"/>
      <c r="M93" s="56"/>
      <c r="N93" s="14">
        <f t="shared" si="11"/>
        <v>0</v>
      </c>
      <c r="O93" s="14"/>
      <c r="P93" s="301" t="s">
        <v>32</v>
      </c>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row>
    <row r="94" spans="1:253" s="183" customFormat="1" ht="32.4" hidden="1" customHeight="1" outlineLevel="2" x14ac:dyDescent="0.3">
      <c r="A94" s="8" t="s">
        <v>5737</v>
      </c>
      <c r="B94" s="25" t="s">
        <v>5881</v>
      </c>
      <c r="C94" s="9" t="s">
        <v>5357</v>
      </c>
      <c r="D94" s="10">
        <v>13178000</v>
      </c>
      <c r="E94" s="10">
        <v>13175234</v>
      </c>
      <c r="F94" s="56"/>
      <c r="G94" s="10">
        <f t="shared" si="9"/>
        <v>13175234</v>
      </c>
      <c r="H94" s="10">
        <f t="shared" si="10"/>
        <v>2766</v>
      </c>
      <c r="I94" s="12" t="s">
        <v>37</v>
      </c>
      <c r="J94" s="11"/>
      <c r="K94" s="11"/>
      <c r="L94" s="11"/>
      <c r="M94" s="56"/>
      <c r="N94" s="14">
        <f t="shared" si="11"/>
        <v>2766</v>
      </c>
      <c r="O94" s="14"/>
      <c r="P94" s="301" t="s">
        <v>32</v>
      </c>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row>
    <row r="95" spans="1:253" s="183" customFormat="1" ht="32.4" hidden="1" customHeight="1" outlineLevel="2" x14ac:dyDescent="0.3">
      <c r="A95" s="8" t="s">
        <v>5737</v>
      </c>
      <c r="B95" s="25" t="s">
        <v>6063</v>
      </c>
      <c r="C95" s="9" t="s">
        <v>5357</v>
      </c>
      <c r="D95" s="10">
        <v>16372000</v>
      </c>
      <c r="E95" s="10">
        <v>16372000</v>
      </c>
      <c r="F95" s="56"/>
      <c r="G95" s="10">
        <f t="shared" si="9"/>
        <v>16372000</v>
      </c>
      <c r="H95" s="10">
        <f t="shared" si="10"/>
        <v>0</v>
      </c>
      <c r="I95" s="12" t="s">
        <v>37</v>
      </c>
      <c r="J95" s="11"/>
      <c r="K95" s="11"/>
      <c r="L95" s="11"/>
      <c r="M95" s="56"/>
      <c r="N95" s="14">
        <f t="shared" si="11"/>
        <v>0</v>
      </c>
      <c r="O95" s="14"/>
      <c r="P95" s="301" t="s">
        <v>32</v>
      </c>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row>
    <row r="96" spans="1:253" s="183" customFormat="1" ht="32.4" hidden="1" customHeight="1" outlineLevel="2" x14ac:dyDescent="0.3">
      <c r="A96" s="8" t="s">
        <v>5737</v>
      </c>
      <c r="B96" s="25" t="s">
        <v>6073</v>
      </c>
      <c r="C96" s="9" t="s">
        <v>5357</v>
      </c>
      <c r="D96" s="10">
        <v>20038000</v>
      </c>
      <c r="E96" s="10">
        <v>20038000</v>
      </c>
      <c r="F96" s="56"/>
      <c r="G96" s="10">
        <f t="shared" si="9"/>
        <v>20038000</v>
      </c>
      <c r="H96" s="10">
        <f t="shared" si="10"/>
        <v>0</v>
      </c>
      <c r="I96" s="12" t="s">
        <v>37</v>
      </c>
      <c r="J96" s="11"/>
      <c r="K96" s="11"/>
      <c r="L96" s="11"/>
      <c r="M96" s="56"/>
      <c r="N96" s="14">
        <f t="shared" si="11"/>
        <v>0</v>
      </c>
      <c r="O96" s="14"/>
      <c r="P96" s="301" t="s">
        <v>32</v>
      </c>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row>
    <row r="97" spans="1:253" s="183" customFormat="1" ht="32.4" hidden="1" customHeight="1" outlineLevel="2" x14ac:dyDescent="0.3">
      <c r="A97" s="8" t="s">
        <v>5737</v>
      </c>
      <c r="B97" s="25" t="s">
        <v>6075</v>
      </c>
      <c r="C97" s="9" t="s">
        <v>5357</v>
      </c>
      <c r="D97" s="10">
        <v>21107000</v>
      </c>
      <c r="E97" s="10">
        <v>21107000</v>
      </c>
      <c r="F97" s="56"/>
      <c r="G97" s="10">
        <f t="shared" si="9"/>
        <v>21107000</v>
      </c>
      <c r="H97" s="10">
        <f t="shared" si="10"/>
        <v>0</v>
      </c>
      <c r="I97" s="12" t="s">
        <v>37</v>
      </c>
      <c r="J97" s="11"/>
      <c r="K97" s="11"/>
      <c r="L97" s="11"/>
      <c r="M97" s="56"/>
      <c r="N97" s="14">
        <f t="shared" si="11"/>
        <v>0</v>
      </c>
      <c r="O97" s="14"/>
      <c r="P97" s="301" t="s">
        <v>32</v>
      </c>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row>
    <row r="98" spans="1:253" s="183" customFormat="1" ht="32.4" hidden="1" customHeight="1" outlineLevel="2" x14ac:dyDescent="0.3">
      <c r="A98" s="8" t="s">
        <v>5737</v>
      </c>
      <c r="B98" s="25" t="s">
        <v>5887</v>
      </c>
      <c r="C98" s="9" t="s">
        <v>5357</v>
      </c>
      <c r="D98" s="10">
        <v>34991000</v>
      </c>
      <c r="E98" s="10">
        <v>34987824</v>
      </c>
      <c r="F98" s="56"/>
      <c r="G98" s="10">
        <f t="shared" si="9"/>
        <v>34987824</v>
      </c>
      <c r="H98" s="10">
        <f t="shared" si="10"/>
        <v>3176</v>
      </c>
      <c r="I98" s="12" t="s">
        <v>37</v>
      </c>
      <c r="J98" s="11"/>
      <c r="K98" s="11"/>
      <c r="L98" s="11"/>
      <c r="M98" s="56"/>
      <c r="N98" s="14">
        <f t="shared" si="11"/>
        <v>3176</v>
      </c>
      <c r="O98" s="14"/>
      <c r="P98" s="301" t="s">
        <v>32</v>
      </c>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row>
    <row r="99" spans="1:253" s="183" customFormat="1" ht="32.4" hidden="1" customHeight="1" outlineLevel="2" x14ac:dyDescent="0.3">
      <c r="A99" s="8" t="s">
        <v>5737</v>
      </c>
      <c r="B99" s="25" t="s">
        <v>5983</v>
      </c>
      <c r="C99" s="9" t="s">
        <v>5357</v>
      </c>
      <c r="D99" s="10">
        <v>36241000</v>
      </c>
      <c r="E99" s="10">
        <v>36238917</v>
      </c>
      <c r="F99" s="56"/>
      <c r="G99" s="10">
        <f t="shared" si="9"/>
        <v>36238917</v>
      </c>
      <c r="H99" s="10">
        <f t="shared" si="10"/>
        <v>2083</v>
      </c>
      <c r="I99" s="12" t="s">
        <v>37</v>
      </c>
      <c r="J99" s="11"/>
      <c r="K99" s="11"/>
      <c r="L99" s="11"/>
      <c r="M99" s="56"/>
      <c r="N99" s="14">
        <f t="shared" si="11"/>
        <v>2083</v>
      </c>
      <c r="O99" s="14"/>
      <c r="P99" s="301" t="s">
        <v>32</v>
      </c>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row>
    <row r="100" spans="1:253" s="183" customFormat="1" ht="32.4" hidden="1" customHeight="1" outlineLevel="2" x14ac:dyDescent="0.3">
      <c r="A100" s="8" t="s">
        <v>5737</v>
      </c>
      <c r="B100" s="25" t="s">
        <v>6077</v>
      </c>
      <c r="C100" s="9" t="s">
        <v>5357</v>
      </c>
      <c r="D100" s="10">
        <v>38820000</v>
      </c>
      <c r="E100" s="10">
        <v>38820000</v>
      </c>
      <c r="F100" s="56"/>
      <c r="G100" s="10">
        <f t="shared" si="9"/>
        <v>38820000</v>
      </c>
      <c r="H100" s="10">
        <f t="shared" si="10"/>
        <v>0</v>
      </c>
      <c r="I100" s="12" t="s">
        <v>37</v>
      </c>
      <c r="J100" s="11"/>
      <c r="K100" s="11"/>
      <c r="L100" s="11"/>
      <c r="M100" s="56"/>
      <c r="N100" s="14">
        <f t="shared" si="11"/>
        <v>0</v>
      </c>
      <c r="O100" s="14"/>
      <c r="P100" s="301" t="s">
        <v>32</v>
      </c>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row>
    <row r="101" spans="1:253" s="183" customFormat="1" ht="32.4" hidden="1" customHeight="1" outlineLevel="2" x14ac:dyDescent="0.3">
      <c r="A101" s="8" t="s">
        <v>5737</v>
      </c>
      <c r="B101" s="25" t="s">
        <v>5889</v>
      </c>
      <c r="C101" s="9" t="s">
        <v>5357</v>
      </c>
      <c r="D101" s="10">
        <v>39302000</v>
      </c>
      <c r="E101" s="10">
        <v>39300729</v>
      </c>
      <c r="F101" s="56"/>
      <c r="G101" s="10">
        <f t="shared" si="9"/>
        <v>39300729</v>
      </c>
      <c r="H101" s="10">
        <f t="shared" si="10"/>
        <v>1271</v>
      </c>
      <c r="I101" s="12" t="s">
        <v>37</v>
      </c>
      <c r="J101" s="11"/>
      <c r="K101" s="11"/>
      <c r="L101" s="11"/>
      <c r="M101" s="56"/>
      <c r="N101" s="14">
        <f t="shared" si="11"/>
        <v>1271</v>
      </c>
      <c r="O101" s="14"/>
      <c r="P101" s="301" t="s">
        <v>32</v>
      </c>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row>
    <row r="102" spans="1:253" s="183" customFormat="1" ht="32.4" hidden="1" customHeight="1" outlineLevel="2" x14ac:dyDescent="0.3">
      <c r="A102" s="8" t="s">
        <v>5737</v>
      </c>
      <c r="B102" s="25" t="s">
        <v>5933</v>
      </c>
      <c r="C102" s="9" t="s">
        <v>5357</v>
      </c>
      <c r="D102" s="10">
        <v>43843000</v>
      </c>
      <c r="E102" s="10">
        <v>43841142</v>
      </c>
      <c r="F102" s="56"/>
      <c r="G102" s="10">
        <f t="shared" si="9"/>
        <v>43841142</v>
      </c>
      <c r="H102" s="10">
        <f t="shared" si="10"/>
        <v>1858</v>
      </c>
      <c r="I102" s="12" t="s">
        <v>37</v>
      </c>
      <c r="J102" s="11"/>
      <c r="K102" s="11"/>
      <c r="L102" s="11"/>
      <c r="M102" s="56"/>
      <c r="N102" s="14">
        <f t="shared" si="11"/>
        <v>1858</v>
      </c>
      <c r="O102" s="14"/>
      <c r="P102" s="301" t="s">
        <v>32</v>
      </c>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row>
    <row r="103" spans="1:253" s="183" customFormat="1" ht="32.4" hidden="1" customHeight="1" outlineLevel="2" x14ac:dyDescent="0.3">
      <c r="A103" s="8" t="s">
        <v>5737</v>
      </c>
      <c r="B103" s="25" t="s">
        <v>6071</v>
      </c>
      <c r="C103" s="9" t="s">
        <v>5357</v>
      </c>
      <c r="D103" s="10">
        <v>48396000</v>
      </c>
      <c r="E103" s="10">
        <v>47924540</v>
      </c>
      <c r="F103" s="56"/>
      <c r="G103" s="10">
        <f t="shared" si="9"/>
        <v>47924540</v>
      </c>
      <c r="H103" s="10">
        <f t="shared" si="10"/>
        <v>471460</v>
      </c>
      <c r="I103" s="12" t="s">
        <v>37</v>
      </c>
      <c r="J103" s="11"/>
      <c r="K103" s="11"/>
      <c r="L103" s="11"/>
      <c r="M103" s="56"/>
      <c r="N103" s="14">
        <f t="shared" si="11"/>
        <v>471460</v>
      </c>
      <c r="O103" s="14"/>
      <c r="P103" s="301" t="s">
        <v>32</v>
      </c>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row>
    <row r="104" spans="1:253" s="183" customFormat="1" ht="32.4" hidden="1" customHeight="1" outlineLevel="2" x14ac:dyDescent="0.3">
      <c r="A104" s="8" t="s">
        <v>5737</v>
      </c>
      <c r="B104" s="25" t="s">
        <v>5846</v>
      </c>
      <c r="C104" s="9" t="s">
        <v>5357</v>
      </c>
      <c r="D104" s="10">
        <v>74534000</v>
      </c>
      <c r="E104" s="10">
        <v>74533220</v>
      </c>
      <c r="F104" s="56"/>
      <c r="G104" s="10">
        <f t="shared" si="9"/>
        <v>74533220</v>
      </c>
      <c r="H104" s="10">
        <f t="shared" si="10"/>
        <v>780</v>
      </c>
      <c r="I104" s="12" t="s">
        <v>37</v>
      </c>
      <c r="J104" s="11"/>
      <c r="K104" s="11"/>
      <c r="L104" s="11"/>
      <c r="M104" s="56"/>
      <c r="N104" s="14">
        <f t="shared" si="11"/>
        <v>780</v>
      </c>
      <c r="O104" s="14"/>
      <c r="P104" s="301" t="s">
        <v>32</v>
      </c>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row>
    <row r="105" spans="1:253" s="183" customFormat="1" ht="32.4" hidden="1" customHeight="1" outlineLevel="2" x14ac:dyDescent="0.3">
      <c r="A105" s="8" t="s">
        <v>5737</v>
      </c>
      <c r="B105" s="25" t="s">
        <v>6065</v>
      </c>
      <c r="C105" s="9" t="s">
        <v>5357</v>
      </c>
      <c r="D105" s="10">
        <v>75247000</v>
      </c>
      <c r="E105" s="10">
        <v>75247000</v>
      </c>
      <c r="F105" s="56"/>
      <c r="G105" s="10">
        <f t="shared" si="9"/>
        <v>75247000</v>
      </c>
      <c r="H105" s="10">
        <f t="shared" si="10"/>
        <v>0</v>
      </c>
      <c r="I105" s="12" t="s">
        <v>37</v>
      </c>
      <c r="J105" s="11"/>
      <c r="K105" s="11"/>
      <c r="L105" s="11"/>
      <c r="M105" s="56"/>
      <c r="N105" s="14">
        <f t="shared" si="11"/>
        <v>0</v>
      </c>
      <c r="O105" s="14"/>
      <c r="P105" s="301" t="s">
        <v>32</v>
      </c>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row>
    <row r="106" spans="1:253" s="183" customFormat="1" ht="32.4" hidden="1" customHeight="1" outlineLevel="2" x14ac:dyDescent="0.3">
      <c r="A106" s="8" t="s">
        <v>5737</v>
      </c>
      <c r="B106" s="25" t="s">
        <v>6069</v>
      </c>
      <c r="C106" s="9" t="s">
        <v>5357</v>
      </c>
      <c r="D106" s="10">
        <v>77058000</v>
      </c>
      <c r="E106" s="10">
        <v>77057223</v>
      </c>
      <c r="F106" s="56"/>
      <c r="G106" s="10">
        <f t="shared" si="9"/>
        <v>77057223</v>
      </c>
      <c r="H106" s="10">
        <f t="shared" si="10"/>
        <v>777</v>
      </c>
      <c r="I106" s="12" t="s">
        <v>37</v>
      </c>
      <c r="J106" s="11"/>
      <c r="K106" s="11"/>
      <c r="L106" s="11"/>
      <c r="M106" s="56"/>
      <c r="N106" s="14">
        <f t="shared" si="11"/>
        <v>777</v>
      </c>
      <c r="O106" s="14"/>
      <c r="P106" s="301" t="s">
        <v>32</v>
      </c>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row>
    <row r="107" spans="1:253" s="183" customFormat="1" ht="32.4" hidden="1" customHeight="1" outlineLevel="2" x14ac:dyDescent="0.3">
      <c r="A107" s="8" t="s">
        <v>5737</v>
      </c>
      <c r="B107" s="25" t="s">
        <v>6067</v>
      </c>
      <c r="C107" s="9" t="s">
        <v>5357</v>
      </c>
      <c r="D107" s="10">
        <v>78705000</v>
      </c>
      <c r="E107" s="10">
        <v>78705000</v>
      </c>
      <c r="F107" s="56"/>
      <c r="G107" s="10">
        <f t="shared" si="9"/>
        <v>78705000</v>
      </c>
      <c r="H107" s="10">
        <f t="shared" si="10"/>
        <v>0</v>
      </c>
      <c r="I107" s="12" t="s">
        <v>37</v>
      </c>
      <c r="J107" s="11"/>
      <c r="K107" s="11"/>
      <c r="L107" s="11"/>
      <c r="M107" s="56"/>
      <c r="N107" s="14">
        <f t="shared" si="11"/>
        <v>0</v>
      </c>
      <c r="O107" s="14"/>
      <c r="P107" s="301" t="s">
        <v>32</v>
      </c>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row>
    <row r="108" spans="1:253" s="183" customFormat="1" ht="32.4" hidden="1" customHeight="1" outlineLevel="2" x14ac:dyDescent="0.3">
      <c r="A108" s="8" t="s">
        <v>5737</v>
      </c>
      <c r="B108" s="25" t="s">
        <v>471</v>
      </c>
      <c r="C108" s="9" t="s">
        <v>5357</v>
      </c>
      <c r="D108" s="10">
        <v>104749000</v>
      </c>
      <c r="E108" s="10">
        <v>104695173</v>
      </c>
      <c r="F108" s="56"/>
      <c r="G108" s="10">
        <f t="shared" si="9"/>
        <v>104695173</v>
      </c>
      <c r="H108" s="10">
        <f t="shared" si="10"/>
        <v>53827</v>
      </c>
      <c r="I108" s="12" t="s">
        <v>37</v>
      </c>
      <c r="J108" s="11"/>
      <c r="K108" s="11"/>
      <c r="L108" s="11"/>
      <c r="M108" s="56"/>
      <c r="N108" s="14">
        <f t="shared" si="11"/>
        <v>53827</v>
      </c>
      <c r="O108" s="14"/>
      <c r="P108" s="301" t="s">
        <v>32</v>
      </c>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row>
    <row r="109" spans="1:253" s="183" customFormat="1" ht="32.4" hidden="1" customHeight="1" outlineLevel="2" x14ac:dyDescent="0.3">
      <c r="A109" s="8" t="s">
        <v>5737</v>
      </c>
      <c r="B109" s="25" t="s">
        <v>5781</v>
      </c>
      <c r="C109" s="9" t="s">
        <v>5357</v>
      </c>
      <c r="D109" s="10">
        <v>137616000</v>
      </c>
      <c r="E109" s="10">
        <v>137561016</v>
      </c>
      <c r="F109" s="56"/>
      <c r="G109" s="10">
        <f t="shared" si="9"/>
        <v>137561016</v>
      </c>
      <c r="H109" s="10">
        <f t="shared" si="10"/>
        <v>54984</v>
      </c>
      <c r="I109" s="12" t="s">
        <v>37</v>
      </c>
      <c r="J109" s="11"/>
      <c r="K109" s="11"/>
      <c r="L109" s="11"/>
      <c r="M109" s="56"/>
      <c r="N109" s="14">
        <f t="shared" si="11"/>
        <v>54984</v>
      </c>
      <c r="O109" s="14"/>
      <c r="P109" s="301" t="s">
        <v>32</v>
      </c>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row>
    <row r="110" spans="1:253" s="183" customFormat="1" ht="32.4" customHeight="1" outlineLevel="1" collapsed="1" x14ac:dyDescent="0.3">
      <c r="A110" s="8"/>
      <c r="B110" s="25"/>
      <c r="C110" s="13" t="s">
        <v>6632</v>
      </c>
      <c r="D110" s="10">
        <f>SUBTOTAL(9,D92:D109)</f>
        <v>879191000</v>
      </c>
      <c r="E110" s="10">
        <f>SUBTOTAL(9,E92:E109)</f>
        <v>878598018</v>
      </c>
      <c r="F110" s="56"/>
      <c r="G110" s="10"/>
      <c r="H110" s="10"/>
      <c r="I110" s="12"/>
      <c r="J110" s="11"/>
      <c r="K110" s="11"/>
      <c r="L110" s="11"/>
      <c r="M110" s="56"/>
      <c r="N110" s="14"/>
      <c r="O110" s="14"/>
      <c r="P110" s="301"/>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row>
    <row r="111" spans="1:253" s="183" customFormat="1" ht="32.4" hidden="1" customHeight="1" outlineLevel="2" x14ac:dyDescent="0.3">
      <c r="A111" s="37" t="s">
        <v>5717</v>
      </c>
      <c r="B111" s="25" t="s">
        <v>5825</v>
      </c>
      <c r="C111" s="9" t="s">
        <v>6112</v>
      </c>
      <c r="D111" s="26">
        <v>10966000</v>
      </c>
      <c r="E111" s="26">
        <v>10966000</v>
      </c>
      <c r="F111" s="27"/>
      <c r="G111" s="27">
        <f t="shared" ref="G111:G129" si="12">E111+F111</f>
        <v>10966000</v>
      </c>
      <c r="H111" s="27">
        <f t="shared" ref="H111:H129" si="13">D111-G111</f>
        <v>0</v>
      </c>
      <c r="I111" s="7" t="s">
        <v>553</v>
      </c>
      <c r="J111" s="7"/>
      <c r="K111" s="7"/>
      <c r="L111" s="7"/>
      <c r="M111" s="27"/>
      <c r="N111" s="27">
        <f t="shared" ref="N111:N129" si="14">H111</f>
        <v>0</v>
      </c>
      <c r="O111" s="7"/>
      <c r="P111" s="301" t="s">
        <v>6102</v>
      </c>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row>
    <row r="112" spans="1:253" s="183" customFormat="1" ht="32.4" hidden="1" customHeight="1" outlineLevel="2" x14ac:dyDescent="0.3">
      <c r="A112" s="37" t="s">
        <v>5717</v>
      </c>
      <c r="B112" s="25" t="s">
        <v>5827</v>
      </c>
      <c r="C112" s="9" t="s">
        <v>6112</v>
      </c>
      <c r="D112" s="26">
        <v>19991000</v>
      </c>
      <c r="E112" s="26">
        <v>19991000</v>
      </c>
      <c r="F112" s="27"/>
      <c r="G112" s="27">
        <f t="shared" si="12"/>
        <v>19991000</v>
      </c>
      <c r="H112" s="27">
        <f t="shared" si="13"/>
        <v>0</v>
      </c>
      <c r="I112" s="7" t="s">
        <v>553</v>
      </c>
      <c r="J112" s="7"/>
      <c r="K112" s="7"/>
      <c r="L112" s="7"/>
      <c r="M112" s="27"/>
      <c r="N112" s="27">
        <f t="shared" si="14"/>
        <v>0</v>
      </c>
      <c r="O112" s="7"/>
      <c r="P112" s="360" t="s">
        <v>554</v>
      </c>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row>
    <row r="113" spans="1:253" s="183" customFormat="1" ht="32.4" hidden="1" customHeight="1" outlineLevel="2" x14ac:dyDescent="0.3">
      <c r="A113" s="37" t="s">
        <v>5717</v>
      </c>
      <c r="B113" s="25" t="s">
        <v>5813</v>
      </c>
      <c r="C113" s="9" t="s">
        <v>6112</v>
      </c>
      <c r="D113" s="26">
        <v>60648000</v>
      </c>
      <c r="E113" s="26">
        <v>60648000</v>
      </c>
      <c r="F113" s="27"/>
      <c r="G113" s="27">
        <f t="shared" si="12"/>
        <v>60648000</v>
      </c>
      <c r="H113" s="27">
        <f t="shared" si="13"/>
        <v>0</v>
      </c>
      <c r="I113" s="7" t="s">
        <v>553</v>
      </c>
      <c r="J113" s="7"/>
      <c r="K113" s="7"/>
      <c r="L113" s="7"/>
      <c r="M113" s="27"/>
      <c r="N113" s="27">
        <f t="shared" si="14"/>
        <v>0</v>
      </c>
      <c r="O113" s="7"/>
      <c r="P113" s="360" t="s">
        <v>554</v>
      </c>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row>
    <row r="114" spans="1:253" s="183" customFormat="1" ht="32.4" hidden="1" customHeight="1" outlineLevel="2" x14ac:dyDescent="0.3">
      <c r="A114" s="37" t="s">
        <v>5717</v>
      </c>
      <c r="B114" s="25" t="s">
        <v>5904</v>
      </c>
      <c r="C114" s="9" t="s">
        <v>6112</v>
      </c>
      <c r="D114" s="26">
        <v>17592000</v>
      </c>
      <c r="E114" s="26">
        <v>17389535</v>
      </c>
      <c r="F114" s="27"/>
      <c r="G114" s="27">
        <f t="shared" si="12"/>
        <v>17389535</v>
      </c>
      <c r="H114" s="27">
        <f t="shared" si="13"/>
        <v>202465</v>
      </c>
      <c r="I114" s="7" t="s">
        <v>553</v>
      </c>
      <c r="J114" s="7"/>
      <c r="K114" s="7"/>
      <c r="L114" s="7"/>
      <c r="M114" s="27"/>
      <c r="N114" s="27">
        <f t="shared" si="14"/>
        <v>202465</v>
      </c>
      <c r="O114" s="7"/>
      <c r="P114" s="360" t="s">
        <v>554</v>
      </c>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row>
    <row r="115" spans="1:253" s="183" customFormat="1" ht="32.4" hidden="1" customHeight="1" outlineLevel="2" x14ac:dyDescent="0.3">
      <c r="A115" s="37" t="s">
        <v>5717</v>
      </c>
      <c r="B115" s="25" t="s">
        <v>5870</v>
      </c>
      <c r="C115" s="9" t="s">
        <v>6112</v>
      </c>
      <c r="D115" s="26">
        <v>20371000</v>
      </c>
      <c r="E115" s="26">
        <v>20369031</v>
      </c>
      <c r="F115" s="27"/>
      <c r="G115" s="27">
        <f t="shared" si="12"/>
        <v>20369031</v>
      </c>
      <c r="H115" s="27">
        <f t="shared" si="13"/>
        <v>1969</v>
      </c>
      <c r="I115" s="7" t="s">
        <v>553</v>
      </c>
      <c r="J115" s="7"/>
      <c r="K115" s="7"/>
      <c r="L115" s="7"/>
      <c r="M115" s="27"/>
      <c r="N115" s="27">
        <f t="shared" si="14"/>
        <v>1969</v>
      </c>
      <c r="O115" s="7"/>
      <c r="P115" s="360" t="s">
        <v>554</v>
      </c>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row>
    <row r="116" spans="1:253" s="183" customFormat="1" ht="32.4" hidden="1" customHeight="1" outlineLevel="2" x14ac:dyDescent="0.3">
      <c r="A116" s="37" t="s">
        <v>5717</v>
      </c>
      <c r="B116" s="25" t="s">
        <v>5966</v>
      </c>
      <c r="C116" s="9" t="s">
        <v>6112</v>
      </c>
      <c r="D116" s="26">
        <v>21511000</v>
      </c>
      <c r="E116" s="26">
        <v>21350865</v>
      </c>
      <c r="F116" s="27"/>
      <c r="G116" s="27">
        <f t="shared" si="12"/>
        <v>21350865</v>
      </c>
      <c r="H116" s="27">
        <f t="shared" si="13"/>
        <v>160135</v>
      </c>
      <c r="I116" s="7" t="s">
        <v>553</v>
      </c>
      <c r="J116" s="7"/>
      <c r="K116" s="7"/>
      <c r="L116" s="7"/>
      <c r="M116" s="27"/>
      <c r="N116" s="27">
        <f t="shared" si="14"/>
        <v>160135</v>
      </c>
      <c r="O116" s="7"/>
      <c r="P116" s="360" t="s">
        <v>554</v>
      </c>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row>
    <row r="117" spans="1:253" s="183" customFormat="1" ht="32.4" hidden="1" customHeight="1" outlineLevel="2" x14ac:dyDescent="0.3">
      <c r="A117" s="37" t="s">
        <v>5717</v>
      </c>
      <c r="B117" s="25" t="s">
        <v>5970</v>
      </c>
      <c r="C117" s="9" t="s">
        <v>6112</v>
      </c>
      <c r="D117" s="26">
        <v>22367000</v>
      </c>
      <c r="E117" s="26">
        <v>21979404</v>
      </c>
      <c r="F117" s="27"/>
      <c r="G117" s="27">
        <f t="shared" si="12"/>
        <v>21979404</v>
      </c>
      <c r="H117" s="27">
        <f t="shared" si="13"/>
        <v>387596</v>
      </c>
      <c r="I117" s="7" t="s">
        <v>553</v>
      </c>
      <c r="J117" s="7"/>
      <c r="K117" s="7"/>
      <c r="L117" s="7"/>
      <c r="M117" s="27"/>
      <c r="N117" s="27">
        <f t="shared" si="14"/>
        <v>387596</v>
      </c>
      <c r="O117" s="7"/>
      <c r="P117" s="360" t="s">
        <v>554</v>
      </c>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row>
    <row r="118" spans="1:253" s="183" customFormat="1" ht="32.4" hidden="1" customHeight="1" outlineLevel="2" x14ac:dyDescent="0.3">
      <c r="A118" s="37" t="s">
        <v>5717</v>
      </c>
      <c r="B118" s="25" t="s">
        <v>5972</v>
      </c>
      <c r="C118" s="9" t="s">
        <v>6112</v>
      </c>
      <c r="D118" s="26">
        <v>22373000</v>
      </c>
      <c r="E118" s="26">
        <v>22301719</v>
      </c>
      <c r="F118" s="27"/>
      <c r="G118" s="27">
        <f t="shared" si="12"/>
        <v>22301719</v>
      </c>
      <c r="H118" s="27">
        <f t="shared" si="13"/>
        <v>71281</v>
      </c>
      <c r="I118" s="7" t="s">
        <v>553</v>
      </c>
      <c r="J118" s="7"/>
      <c r="K118" s="7"/>
      <c r="L118" s="7"/>
      <c r="M118" s="27"/>
      <c r="N118" s="27">
        <f t="shared" si="14"/>
        <v>71281</v>
      </c>
      <c r="O118" s="7"/>
      <c r="P118" s="360" t="s">
        <v>554</v>
      </c>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row>
    <row r="119" spans="1:253" s="183" customFormat="1" ht="32.4" hidden="1" customHeight="1" outlineLevel="2" x14ac:dyDescent="0.3">
      <c r="A119" s="37" t="s">
        <v>5717</v>
      </c>
      <c r="B119" s="25" t="s">
        <v>5968</v>
      </c>
      <c r="C119" s="9" t="s">
        <v>6112</v>
      </c>
      <c r="D119" s="26">
        <v>69868000</v>
      </c>
      <c r="E119" s="26">
        <v>69726341</v>
      </c>
      <c r="F119" s="27"/>
      <c r="G119" s="27">
        <f t="shared" si="12"/>
        <v>69726341</v>
      </c>
      <c r="H119" s="27">
        <f t="shared" si="13"/>
        <v>141659</v>
      </c>
      <c r="I119" s="7" t="s">
        <v>553</v>
      </c>
      <c r="J119" s="7"/>
      <c r="K119" s="7"/>
      <c r="L119" s="7"/>
      <c r="M119" s="27"/>
      <c r="N119" s="27">
        <f t="shared" si="14"/>
        <v>141659</v>
      </c>
      <c r="O119" s="7"/>
      <c r="P119" s="360" t="s">
        <v>554</v>
      </c>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row>
    <row r="120" spans="1:253" s="183" customFormat="1" ht="32.4" hidden="1" customHeight="1" outlineLevel="2" x14ac:dyDescent="0.3">
      <c r="A120" s="37" t="s">
        <v>5717</v>
      </c>
      <c r="B120" s="25" t="s">
        <v>5980</v>
      </c>
      <c r="C120" s="9" t="s">
        <v>6112</v>
      </c>
      <c r="D120" s="26">
        <v>6748000</v>
      </c>
      <c r="E120" s="26">
        <v>6748000</v>
      </c>
      <c r="F120" s="27"/>
      <c r="G120" s="27">
        <f t="shared" si="12"/>
        <v>6748000</v>
      </c>
      <c r="H120" s="27">
        <f t="shared" si="13"/>
        <v>0</v>
      </c>
      <c r="I120" s="7" t="s">
        <v>553</v>
      </c>
      <c r="J120" s="7"/>
      <c r="K120" s="7"/>
      <c r="L120" s="7"/>
      <c r="M120" s="27"/>
      <c r="N120" s="27">
        <f t="shared" si="14"/>
        <v>0</v>
      </c>
      <c r="O120" s="12" t="s">
        <v>5258</v>
      </c>
      <c r="P120" s="360" t="s">
        <v>554</v>
      </c>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row>
    <row r="121" spans="1:253" s="183" customFormat="1" ht="32.4" hidden="1" customHeight="1" outlineLevel="2" x14ac:dyDescent="0.3">
      <c r="A121" s="37" t="s">
        <v>5717</v>
      </c>
      <c r="B121" s="25" t="s">
        <v>5978</v>
      </c>
      <c r="C121" s="9" t="s">
        <v>6112</v>
      </c>
      <c r="D121" s="26">
        <v>16723000</v>
      </c>
      <c r="E121" s="26">
        <v>16672716</v>
      </c>
      <c r="F121" s="27"/>
      <c r="G121" s="27">
        <f t="shared" si="12"/>
        <v>16672716</v>
      </c>
      <c r="H121" s="27">
        <f t="shared" si="13"/>
        <v>50284</v>
      </c>
      <c r="I121" s="7" t="s">
        <v>553</v>
      </c>
      <c r="J121" s="7"/>
      <c r="K121" s="7"/>
      <c r="L121" s="7"/>
      <c r="M121" s="27"/>
      <c r="N121" s="27">
        <f t="shared" si="14"/>
        <v>50284</v>
      </c>
      <c r="O121" s="7"/>
      <c r="P121" s="360" t="s">
        <v>554</v>
      </c>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row>
    <row r="122" spans="1:253" s="183" customFormat="1" ht="32.4" hidden="1" customHeight="1" outlineLevel="2" x14ac:dyDescent="0.3">
      <c r="A122" s="37" t="s">
        <v>5717</v>
      </c>
      <c r="B122" s="25" t="s">
        <v>5923</v>
      </c>
      <c r="C122" s="9" t="s">
        <v>6112</v>
      </c>
      <c r="D122" s="26">
        <v>20194000</v>
      </c>
      <c r="E122" s="26">
        <v>20088368</v>
      </c>
      <c r="F122" s="27"/>
      <c r="G122" s="27">
        <f t="shared" si="12"/>
        <v>20088368</v>
      </c>
      <c r="H122" s="27">
        <f t="shared" si="13"/>
        <v>105632</v>
      </c>
      <c r="I122" s="7" t="s">
        <v>553</v>
      </c>
      <c r="J122" s="7"/>
      <c r="K122" s="7"/>
      <c r="L122" s="7"/>
      <c r="M122" s="27"/>
      <c r="N122" s="27">
        <f t="shared" si="14"/>
        <v>105632</v>
      </c>
      <c r="O122" s="7"/>
      <c r="P122" s="360" t="s">
        <v>554</v>
      </c>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row>
    <row r="123" spans="1:253" s="183" customFormat="1" ht="32.4" hidden="1" customHeight="1" outlineLevel="2" x14ac:dyDescent="0.3">
      <c r="A123" s="37" t="s">
        <v>5717</v>
      </c>
      <c r="B123" s="25" t="s">
        <v>5974</v>
      </c>
      <c r="C123" s="9" t="s">
        <v>6112</v>
      </c>
      <c r="D123" s="26">
        <v>22330000</v>
      </c>
      <c r="E123" s="26">
        <v>21671000</v>
      </c>
      <c r="F123" s="27"/>
      <c r="G123" s="27">
        <f t="shared" si="12"/>
        <v>21671000</v>
      </c>
      <c r="H123" s="27">
        <f t="shared" si="13"/>
        <v>659000</v>
      </c>
      <c r="I123" s="7" t="s">
        <v>553</v>
      </c>
      <c r="J123" s="7"/>
      <c r="K123" s="7"/>
      <c r="L123" s="7"/>
      <c r="M123" s="27"/>
      <c r="N123" s="27">
        <f t="shared" si="14"/>
        <v>659000</v>
      </c>
      <c r="O123" s="12" t="s">
        <v>5258</v>
      </c>
      <c r="P123" s="360" t="s">
        <v>554</v>
      </c>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row>
    <row r="124" spans="1:253" s="183" customFormat="1" ht="32.4" hidden="1" customHeight="1" outlineLevel="2" x14ac:dyDescent="0.3">
      <c r="A124" s="37" t="s">
        <v>5717</v>
      </c>
      <c r="B124" s="25" t="s">
        <v>5976</v>
      </c>
      <c r="C124" s="9" t="s">
        <v>6112</v>
      </c>
      <c r="D124" s="26">
        <v>25214000</v>
      </c>
      <c r="E124" s="26">
        <v>25099812</v>
      </c>
      <c r="F124" s="27"/>
      <c r="G124" s="27">
        <f t="shared" si="12"/>
        <v>25099812</v>
      </c>
      <c r="H124" s="27">
        <f t="shared" si="13"/>
        <v>114188</v>
      </c>
      <c r="I124" s="7" t="s">
        <v>553</v>
      </c>
      <c r="J124" s="7"/>
      <c r="K124" s="7"/>
      <c r="L124" s="7"/>
      <c r="M124" s="27"/>
      <c r="N124" s="27">
        <f t="shared" si="14"/>
        <v>114188</v>
      </c>
      <c r="O124" s="7"/>
      <c r="P124" s="360" t="s">
        <v>554</v>
      </c>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row>
    <row r="125" spans="1:253" s="183" customFormat="1" ht="32.4" hidden="1" customHeight="1" outlineLevel="2" x14ac:dyDescent="0.3">
      <c r="A125" s="37" t="s">
        <v>5717</v>
      </c>
      <c r="B125" s="25" t="s">
        <v>5927</v>
      </c>
      <c r="C125" s="9" t="s">
        <v>6112</v>
      </c>
      <c r="D125" s="26">
        <v>31115000</v>
      </c>
      <c r="E125" s="26">
        <v>31111230</v>
      </c>
      <c r="F125" s="27"/>
      <c r="G125" s="27">
        <f t="shared" si="12"/>
        <v>31111230</v>
      </c>
      <c r="H125" s="27">
        <f t="shared" si="13"/>
        <v>3770</v>
      </c>
      <c r="I125" s="7" t="s">
        <v>553</v>
      </c>
      <c r="J125" s="7"/>
      <c r="K125" s="7"/>
      <c r="L125" s="7"/>
      <c r="M125" s="27"/>
      <c r="N125" s="27">
        <f t="shared" si="14"/>
        <v>3770</v>
      </c>
      <c r="O125" s="7"/>
      <c r="P125" s="360" t="s">
        <v>554</v>
      </c>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row>
    <row r="126" spans="1:253" s="183" customFormat="1" ht="32.4" hidden="1" customHeight="1" outlineLevel="2" x14ac:dyDescent="0.3">
      <c r="A126" s="37" t="s">
        <v>5717</v>
      </c>
      <c r="B126" s="25" t="s">
        <v>5823</v>
      </c>
      <c r="C126" s="9" t="s">
        <v>6112</v>
      </c>
      <c r="D126" s="26">
        <v>60730000</v>
      </c>
      <c r="E126" s="26">
        <v>60551808</v>
      </c>
      <c r="F126" s="27"/>
      <c r="G126" s="27">
        <f t="shared" si="12"/>
        <v>60551808</v>
      </c>
      <c r="H126" s="27">
        <f t="shared" si="13"/>
        <v>178192</v>
      </c>
      <c r="I126" s="7" t="s">
        <v>553</v>
      </c>
      <c r="J126" s="7"/>
      <c r="K126" s="7"/>
      <c r="L126" s="7"/>
      <c r="M126" s="27"/>
      <c r="N126" s="27">
        <f t="shared" si="14"/>
        <v>178192</v>
      </c>
      <c r="O126" s="7"/>
      <c r="P126" s="360" t="s">
        <v>554</v>
      </c>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row>
    <row r="127" spans="1:253" s="183" customFormat="1" ht="32.4" hidden="1" customHeight="1" outlineLevel="2" x14ac:dyDescent="0.3">
      <c r="A127" s="37" t="s">
        <v>5717</v>
      </c>
      <c r="B127" s="25" t="s">
        <v>5889</v>
      </c>
      <c r="C127" s="9" t="s">
        <v>6112</v>
      </c>
      <c r="D127" s="26">
        <v>34783000</v>
      </c>
      <c r="E127" s="26">
        <v>34553205</v>
      </c>
      <c r="F127" s="27"/>
      <c r="G127" s="27">
        <f t="shared" si="12"/>
        <v>34553205</v>
      </c>
      <c r="H127" s="27">
        <f t="shared" si="13"/>
        <v>229795</v>
      </c>
      <c r="I127" s="7" t="s">
        <v>553</v>
      </c>
      <c r="J127" s="7"/>
      <c r="K127" s="7"/>
      <c r="L127" s="7"/>
      <c r="M127" s="27"/>
      <c r="N127" s="27">
        <f t="shared" si="14"/>
        <v>229795</v>
      </c>
      <c r="O127" s="7"/>
      <c r="P127" s="360" t="s">
        <v>554</v>
      </c>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row>
    <row r="128" spans="1:253" s="183" customFormat="1" ht="32.4" hidden="1" customHeight="1" outlineLevel="2" x14ac:dyDescent="0.3">
      <c r="A128" s="37" t="s">
        <v>5717</v>
      </c>
      <c r="B128" s="25" t="s">
        <v>5983</v>
      </c>
      <c r="C128" s="9" t="s">
        <v>6112</v>
      </c>
      <c r="D128" s="26">
        <v>3377000</v>
      </c>
      <c r="E128" s="26">
        <v>3377000</v>
      </c>
      <c r="F128" s="27"/>
      <c r="G128" s="27">
        <f t="shared" si="12"/>
        <v>3377000</v>
      </c>
      <c r="H128" s="27">
        <f t="shared" si="13"/>
        <v>0</v>
      </c>
      <c r="I128" s="7" t="s">
        <v>553</v>
      </c>
      <c r="J128" s="7"/>
      <c r="K128" s="7"/>
      <c r="L128" s="7"/>
      <c r="M128" s="27"/>
      <c r="N128" s="27">
        <f t="shared" si="14"/>
        <v>0</v>
      </c>
      <c r="O128" s="12" t="s">
        <v>5258</v>
      </c>
      <c r="P128" s="360" t="s">
        <v>554</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row>
    <row r="129" spans="1:253" s="183" customFormat="1" ht="32.4" hidden="1" customHeight="1" outlineLevel="2" x14ac:dyDescent="0.3">
      <c r="A129" s="37" t="s">
        <v>5717</v>
      </c>
      <c r="B129" s="25" t="s">
        <v>5873</v>
      </c>
      <c r="C129" s="9" t="s">
        <v>6112</v>
      </c>
      <c r="D129" s="26">
        <v>15445000</v>
      </c>
      <c r="E129" s="26">
        <v>15445000</v>
      </c>
      <c r="F129" s="27"/>
      <c r="G129" s="27">
        <f t="shared" si="12"/>
        <v>15445000</v>
      </c>
      <c r="H129" s="27">
        <f t="shared" si="13"/>
        <v>0</v>
      </c>
      <c r="I129" s="7" t="s">
        <v>553</v>
      </c>
      <c r="J129" s="7"/>
      <c r="K129" s="7"/>
      <c r="L129" s="7"/>
      <c r="M129" s="27"/>
      <c r="N129" s="27">
        <f t="shared" si="14"/>
        <v>0</v>
      </c>
      <c r="O129" s="12" t="s">
        <v>5258</v>
      </c>
      <c r="P129" s="360" t="s">
        <v>554</v>
      </c>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row>
    <row r="130" spans="1:253" s="183" customFormat="1" ht="32.4" customHeight="1" outlineLevel="1" collapsed="1" x14ac:dyDescent="0.3">
      <c r="A130" s="37"/>
      <c r="B130" s="25"/>
      <c r="C130" s="13" t="s">
        <v>6633</v>
      </c>
      <c r="D130" s="26">
        <f>SUBTOTAL(9,D111:D129)</f>
        <v>502346000</v>
      </c>
      <c r="E130" s="26">
        <f>SUBTOTAL(9,E111:E129)</f>
        <v>500040034</v>
      </c>
      <c r="F130" s="27"/>
      <c r="G130" s="27"/>
      <c r="H130" s="27"/>
      <c r="I130" s="7"/>
      <c r="J130" s="7"/>
      <c r="K130" s="7"/>
      <c r="L130" s="7"/>
      <c r="M130" s="27"/>
      <c r="N130" s="27"/>
      <c r="O130" s="12"/>
      <c r="P130" s="360"/>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row>
    <row r="131" spans="1:253" s="183" customFormat="1" ht="32.4" hidden="1" customHeight="1" outlineLevel="2" x14ac:dyDescent="0.3">
      <c r="A131" s="8" t="s">
        <v>6104</v>
      </c>
      <c r="B131" s="25" t="s">
        <v>6040</v>
      </c>
      <c r="C131" s="9" t="s">
        <v>5320</v>
      </c>
      <c r="D131" s="10">
        <v>17082000</v>
      </c>
      <c r="E131" s="10">
        <v>17041422</v>
      </c>
      <c r="F131" s="10"/>
      <c r="G131" s="10">
        <f>E131</f>
        <v>17041422</v>
      </c>
      <c r="H131" s="10">
        <f t="shared" ref="H131:H162" si="15">D131-E131</f>
        <v>40578</v>
      </c>
      <c r="I131" s="12" t="s">
        <v>37</v>
      </c>
      <c r="J131" s="11"/>
      <c r="K131" s="12" t="s">
        <v>37</v>
      </c>
      <c r="L131" s="12"/>
      <c r="M131" s="13"/>
      <c r="N131" s="14">
        <f t="shared" ref="N131:N162" si="16">H131</f>
        <v>40578</v>
      </c>
      <c r="O131" s="180" t="s">
        <v>6105</v>
      </c>
      <c r="P131" s="301" t="s">
        <v>6102</v>
      </c>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row>
    <row r="132" spans="1:253" s="183" customFormat="1" ht="32.4" hidden="1" customHeight="1" outlineLevel="2" x14ac:dyDescent="0.3">
      <c r="A132" s="8" t="s">
        <v>6104</v>
      </c>
      <c r="B132" s="25" t="s">
        <v>5802</v>
      </c>
      <c r="C132" s="9" t="s">
        <v>5320</v>
      </c>
      <c r="D132" s="10">
        <v>22873000</v>
      </c>
      <c r="E132" s="10">
        <v>22850098</v>
      </c>
      <c r="F132" s="10"/>
      <c r="G132" s="10">
        <f>E132</f>
        <v>22850098</v>
      </c>
      <c r="H132" s="10">
        <f t="shared" si="15"/>
        <v>22902</v>
      </c>
      <c r="I132" s="12" t="s">
        <v>37</v>
      </c>
      <c r="J132" s="11"/>
      <c r="K132" s="12" t="s">
        <v>37</v>
      </c>
      <c r="L132" s="12"/>
      <c r="M132" s="13"/>
      <c r="N132" s="14">
        <f t="shared" si="16"/>
        <v>22902</v>
      </c>
      <c r="O132" s="180" t="s">
        <v>6105</v>
      </c>
      <c r="P132" s="301" t="s">
        <v>32</v>
      </c>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row>
    <row r="133" spans="1:253" ht="32.4" hidden="1" outlineLevel="2" x14ac:dyDescent="0.3">
      <c r="A133" s="8" t="s">
        <v>5725</v>
      </c>
      <c r="B133" s="25" t="s">
        <v>926</v>
      </c>
      <c r="C133" s="9" t="s">
        <v>5320</v>
      </c>
      <c r="D133" s="10">
        <v>4872000</v>
      </c>
      <c r="E133" s="10">
        <v>4731581</v>
      </c>
      <c r="F133" s="56"/>
      <c r="G133" s="10">
        <f t="shared" ref="G133:G164" si="17">E133+F133</f>
        <v>4731581</v>
      </c>
      <c r="H133" s="10">
        <f t="shared" si="15"/>
        <v>140419</v>
      </c>
      <c r="I133" s="12" t="s">
        <v>37</v>
      </c>
      <c r="J133" s="11"/>
      <c r="K133" s="11"/>
      <c r="L133" s="11"/>
      <c r="M133" s="56"/>
      <c r="N133" s="14">
        <f t="shared" si="16"/>
        <v>140419</v>
      </c>
      <c r="O133" s="14"/>
      <c r="P133" s="301" t="s">
        <v>32</v>
      </c>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row>
    <row r="134" spans="1:253" ht="32.4" hidden="1" outlineLevel="2" x14ac:dyDescent="0.3">
      <c r="A134" s="8" t="s">
        <v>5725</v>
      </c>
      <c r="B134" s="25" t="s">
        <v>5993</v>
      </c>
      <c r="C134" s="9" t="s">
        <v>5320</v>
      </c>
      <c r="D134" s="10">
        <v>24749000</v>
      </c>
      <c r="E134" s="10">
        <v>24540711</v>
      </c>
      <c r="F134" s="56"/>
      <c r="G134" s="10">
        <f t="shared" si="17"/>
        <v>24540711</v>
      </c>
      <c r="H134" s="10">
        <f t="shared" si="15"/>
        <v>208289</v>
      </c>
      <c r="I134" s="12" t="s">
        <v>37</v>
      </c>
      <c r="J134" s="11"/>
      <c r="K134" s="11"/>
      <c r="L134" s="11"/>
      <c r="M134" s="56"/>
      <c r="N134" s="14">
        <f t="shared" si="16"/>
        <v>208289</v>
      </c>
      <c r="O134" s="14"/>
      <c r="P134" s="301" t="s">
        <v>32</v>
      </c>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row>
    <row r="135" spans="1:253" ht="32.4" hidden="1" outlineLevel="2" x14ac:dyDescent="0.3">
      <c r="A135" s="8" t="s">
        <v>5725</v>
      </c>
      <c r="B135" s="25" t="s">
        <v>5806</v>
      </c>
      <c r="C135" s="9" t="s">
        <v>5320</v>
      </c>
      <c r="D135" s="10">
        <v>29063000</v>
      </c>
      <c r="E135" s="10">
        <v>28739172</v>
      </c>
      <c r="F135" s="56"/>
      <c r="G135" s="10">
        <f t="shared" si="17"/>
        <v>28739172</v>
      </c>
      <c r="H135" s="10">
        <f t="shared" si="15"/>
        <v>323828</v>
      </c>
      <c r="I135" s="12" t="s">
        <v>37</v>
      </c>
      <c r="J135" s="11"/>
      <c r="K135" s="11"/>
      <c r="L135" s="11"/>
      <c r="M135" s="56"/>
      <c r="N135" s="14">
        <f t="shared" si="16"/>
        <v>323828</v>
      </c>
      <c r="O135" s="14"/>
      <c r="P135" s="301" t="s">
        <v>32</v>
      </c>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row>
    <row r="136" spans="1:253" ht="32.4" hidden="1" customHeight="1" outlineLevel="2" x14ac:dyDescent="0.3">
      <c r="A136" s="8" t="s">
        <v>5725</v>
      </c>
      <c r="B136" s="25" t="s">
        <v>5991</v>
      </c>
      <c r="C136" s="9" t="s">
        <v>5320</v>
      </c>
      <c r="D136" s="10">
        <v>60207000</v>
      </c>
      <c r="E136" s="10">
        <v>59874439</v>
      </c>
      <c r="F136" s="56"/>
      <c r="G136" s="10">
        <f t="shared" si="17"/>
        <v>59874439</v>
      </c>
      <c r="H136" s="10">
        <f t="shared" si="15"/>
        <v>332561</v>
      </c>
      <c r="I136" s="12" t="s">
        <v>37</v>
      </c>
      <c r="J136" s="11"/>
      <c r="K136" s="11"/>
      <c r="L136" s="11"/>
      <c r="M136" s="56"/>
      <c r="N136" s="14">
        <f t="shared" si="16"/>
        <v>332561</v>
      </c>
      <c r="O136" s="14"/>
      <c r="P136" s="301" t="s">
        <v>32</v>
      </c>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row>
    <row r="137" spans="1:253" ht="32.4" hidden="1" customHeight="1" outlineLevel="2" x14ac:dyDescent="0.3">
      <c r="A137" s="8" t="s">
        <v>5725</v>
      </c>
      <c r="B137" s="25" t="s">
        <v>356</v>
      </c>
      <c r="C137" s="9" t="s">
        <v>5320</v>
      </c>
      <c r="D137" s="10">
        <v>72362000</v>
      </c>
      <c r="E137" s="10">
        <v>71879157</v>
      </c>
      <c r="F137" s="56"/>
      <c r="G137" s="10">
        <f t="shared" si="17"/>
        <v>71879157</v>
      </c>
      <c r="H137" s="10">
        <f t="shared" si="15"/>
        <v>482843</v>
      </c>
      <c r="I137" s="12" t="s">
        <v>37</v>
      </c>
      <c r="J137" s="11"/>
      <c r="K137" s="11"/>
      <c r="L137" s="11"/>
      <c r="M137" s="56"/>
      <c r="N137" s="14">
        <f t="shared" si="16"/>
        <v>482843</v>
      </c>
      <c r="O137" s="14"/>
      <c r="P137" s="301" t="s">
        <v>32</v>
      </c>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row>
    <row r="138" spans="1:253" ht="32.4" hidden="1" customHeight="1" outlineLevel="2" x14ac:dyDescent="0.3">
      <c r="A138" s="8" t="s">
        <v>5725</v>
      </c>
      <c r="B138" s="25" t="s">
        <v>5986</v>
      </c>
      <c r="C138" s="9" t="s">
        <v>5320</v>
      </c>
      <c r="D138" s="10">
        <v>78555000</v>
      </c>
      <c r="E138" s="10">
        <v>77961503</v>
      </c>
      <c r="F138" s="56"/>
      <c r="G138" s="10">
        <f t="shared" si="17"/>
        <v>77961503</v>
      </c>
      <c r="H138" s="10">
        <f t="shared" si="15"/>
        <v>593497</v>
      </c>
      <c r="I138" s="12" t="s">
        <v>37</v>
      </c>
      <c r="J138" s="11"/>
      <c r="K138" s="11"/>
      <c r="L138" s="11"/>
      <c r="M138" s="56"/>
      <c r="N138" s="14">
        <f t="shared" si="16"/>
        <v>593497</v>
      </c>
      <c r="O138" s="14"/>
      <c r="P138" s="301" t="s">
        <v>32</v>
      </c>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row>
    <row r="139" spans="1:253" ht="32.4" hidden="1" customHeight="1" outlineLevel="2" x14ac:dyDescent="0.3">
      <c r="A139" s="8" t="s">
        <v>5725</v>
      </c>
      <c r="B139" s="25" t="s">
        <v>5997</v>
      </c>
      <c r="C139" s="9" t="s">
        <v>5320</v>
      </c>
      <c r="D139" s="10">
        <v>94532000</v>
      </c>
      <c r="E139" s="10">
        <v>93434336</v>
      </c>
      <c r="F139" s="56"/>
      <c r="G139" s="10">
        <f t="shared" si="17"/>
        <v>93434336</v>
      </c>
      <c r="H139" s="10">
        <f t="shared" si="15"/>
        <v>1097664</v>
      </c>
      <c r="I139" s="12" t="s">
        <v>37</v>
      </c>
      <c r="J139" s="11"/>
      <c r="K139" s="11"/>
      <c r="L139" s="11"/>
      <c r="M139" s="56"/>
      <c r="N139" s="14">
        <f t="shared" si="16"/>
        <v>1097664</v>
      </c>
      <c r="O139" s="14"/>
      <c r="P139" s="301" t="s">
        <v>32</v>
      </c>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row>
    <row r="140" spans="1:253" ht="32.4" hidden="1" customHeight="1" outlineLevel="2" x14ac:dyDescent="0.3">
      <c r="A140" s="8" t="s">
        <v>5725</v>
      </c>
      <c r="B140" s="25" t="s">
        <v>5989</v>
      </c>
      <c r="C140" s="9" t="s">
        <v>5320</v>
      </c>
      <c r="D140" s="10">
        <v>106986000</v>
      </c>
      <c r="E140" s="10">
        <v>106020697</v>
      </c>
      <c r="F140" s="56"/>
      <c r="G140" s="10">
        <f t="shared" si="17"/>
        <v>106020697</v>
      </c>
      <c r="H140" s="10">
        <f t="shared" si="15"/>
        <v>965303</v>
      </c>
      <c r="I140" s="12" t="s">
        <v>37</v>
      </c>
      <c r="J140" s="11"/>
      <c r="K140" s="11"/>
      <c r="L140" s="11"/>
      <c r="M140" s="56"/>
      <c r="N140" s="14">
        <f t="shared" si="16"/>
        <v>965303</v>
      </c>
      <c r="O140" s="14"/>
      <c r="P140" s="301" t="s">
        <v>32</v>
      </c>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row>
    <row r="141" spans="1:253" s="17" customFormat="1" ht="33.9" hidden="1" customHeight="1" outlineLevel="2" x14ac:dyDescent="0.3">
      <c r="A141" s="8" t="s">
        <v>5725</v>
      </c>
      <c r="B141" s="25" t="s">
        <v>5802</v>
      </c>
      <c r="C141" s="9" t="s">
        <v>5320</v>
      </c>
      <c r="D141" s="10">
        <v>155744000</v>
      </c>
      <c r="E141" s="10">
        <v>154783078</v>
      </c>
      <c r="F141" s="56"/>
      <c r="G141" s="10">
        <f t="shared" si="17"/>
        <v>154783078</v>
      </c>
      <c r="H141" s="10">
        <f t="shared" si="15"/>
        <v>960922</v>
      </c>
      <c r="I141" s="12" t="s">
        <v>37</v>
      </c>
      <c r="J141" s="11"/>
      <c r="K141" s="11"/>
      <c r="L141" s="11"/>
      <c r="M141" s="56"/>
      <c r="N141" s="14">
        <f t="shared" si="16"/>
        <v>960922</v>
      </c>
      <c r="O141" s="14"/>
      <c r="P141" s="16" t="s">
        <v>32</v>
      </c>
    </row>
    <row r="142" spans="1:253" s="17" customFormat="1" ht="33.9" hidden="1" customHeight="1" outlineLevel="2" x14ac:dyDescent="0.3">
      <c r="A142" s="8" t="s">
        <v>5741</v>
      </c>
      <c r="B142" s="25" t="s">
        <v>926</v>
      </c>
      <c r="C142" s="9" t="s">
        <v>5320</v>
      </c>
      <c r="D142" s="10">
        <v>9753000</v>
      </c>
      <c r="E142" s="10">
        <v>9748303</v>
      </c>
      <c r="F142" s="56"/>
      <c r="G142" s="10">
        <f t="shared" si="17"/>
        <v>9748303</v>
      </c>
      <c r="H142" s="10">
        <f t="shared" si="15"/>
        <v>4697</v>
      </c>
      <c r="I142" s="12" t="s">
        <v>37</v>
      </c>
      <c r="J142" s="11"/>
      <c r="K142" s="11"/>
      <c r="L142" s="11"/>
      <c r="M142" s="56"/>
      <c r="N142" s="14">
        <f t="shared" si="16"/>
        <v>4697</v>
      </c>
      <c r="O142" s="14" t="s">
        <v>6107</v>
      </c>
      <c r="P142" s="16" t="s">
        <v>32</v>
      </c>
    </row>
    <row r="143" spans="1:253" s="17" customFormat="1" ht="33.9" hidden="1" customHeight="1" outlineLevel="2" x14ac:dyDescent="0.3">
      <c r="A143" s="8" t="s">
        <v>5726</v>
      </c>
      <c r="B143" s="25" t="s">
        <v>5980</v>
      </c>
      <c r="C143" s="9" t="s">
        <v>5320</v>
      </c>
      <c r="D143" s="10">
        <v>3896000</v>
      </c>
      <c r="E143" s="10">
        <v>3896000</v>
      </c>
      <c r="F143" s="56"/>
      <c r="G143" s="10">
        <f t="shared" si="17"/>
        <v>3896000</v>
      </c>
      <c r="H143" s="10">
        <f t="shared" si="15"/>
        <v>0</v>
      </c>
      <c r="I143" s="12" t="s">
        <v>37</v>
      </c>
      <c r="J143" s="11"/>
      <c r="K143" s="11"/>
      <c r="L143" s="11"/>
      <c r="M143" s="56"/>
      <c r="N143" s="14">
        <f t="shared" si="16"/>
        <v>0</v>
      </c>
      <c r="O143" s="14" t="s">
        <v>6108</v>
      </c>
      <c r="P143" s="16" t="s">
        <v>32</v>
      </c>
    </row>
    <row r="144" spans="1:253" s="17" customFormat="1" ht="33.9" hidden="1" customHeight="1" outlineLevel="2" x14ac:dyDescent="0.3">
      <c r="A144" s="8" t="s">
        <v>5726</v>
      </c>
      <c r="B144" s="25" t="s">
        <v>5856</v>
      </c>
      <c r="C144" s="9" t="s">
        <v>5320</v>
      </c>
      <c r="D144" s="10">
        <v>13485000</v>
      </c>
      <c r="E144" s="10">
        <v>13485000</v>
      </c>
      <c r="F144" s="56"/>
      <c r="G144" s="10">
        <f t="shared" si="17"/>
        <v>13485000</v>
      </c>
      <c r="H144" s="10">
        <f t="shared" si="15"/>
        <v>0</v>
      </c>
      <c r="I144" s="12" t="s">
        <v>37</v>
      </c>
      <c r="J144" s="11"/>
      <c r="K144" s="11"/>
      <c r="L144" s="11"/>
      <c r="M144" s="56"/>
      <c r="N144" s="14">
        <f t="shared" si="16"/>
        <v>0</v>
      </c>
      <c r="O144" s="14" t="s">
        <v>6108</v>
      </c>
      <c r="P144" s="16" t="s">
        <v>32</v>
      </c>
    </row>
    <row r="145" spans="1:16" s="17" customFormat="1" ht="33.9" hidden="1" customHeight="1" outlineLevel="2" x14ac:dyDescent="0.3">
      <c r="A145" s="8" t="s">
        <v>5726</v>
      </c>
      <c r="B145" s="25" t="s">
        <v>5999</v>
      </c>
      <c r="C145" s="9" t="s">
        <v>5320</v>
      </c>
      <c r="D145" s="10">
        <v>56046000</v>
      </c>
      <c r="E145" s="10">
        <v>56046000</v>
      </c>
      <c r="F145" s="56"/>
      <c r="G145" s="10">
        <f t="shared" si="17"/>
        <v>56046000</v>
      </c>
      <c r="H145" s="10">
        <f t="shared" si="15"/>
        <v>0</v>
      </c>
      <c r="I145" s="12" t="s">
        <v>37</v>
      </c>
      <c r="J145" s="11"/>
      <c r="K145" s="11"/>
      <c r="L145" s="11"/>
      <c r="M145" s="56"/>
      <c r="N145" s="14">
        <f t="shared" si="16"/>
        <v>0</v>
      </c>
      <c r="O145" s="14" t="s">
        <v>6108</v>
      </c>
      <c r="P145" s="16" t="s">
        <v>32</v>
      </c>
    </row>
    <row r="146" spans="1:16" s="17" customFormat="1" ht="33.9" hidden="1" customHeight="1" outlineLevel="2" x14ac:dyDescent="0.3">
      <c r="A146" s="8" t="s">
        <v>5727</v>
      </c>
      <c r="B146" s="25" t="s">
        <v>6003</v>
      </c>
      <c r="C146" s="9" t="s">
        <v>5320</v>
      </c>
      <c r="D146" s="10">
        <v>4900000</v>
      </c>
      <c r="E146" s="10">
        <v>4900000</v>
      </c>
      <c r="F146" s="56"/>
      <c r="G146" s="10">
        <f t="shared" si="17"/>
        <v>4900000</v>
      </c>
      <c r="H146" s="10">
        <f t="shared" si="15"/>
        <v>0</v>
      </c>
      <c r="I146" s="12" t="s">
        <v>37</v>
      </c>
      <c r="J146" s="11"/>
      <c r="K146" s="11"/>
      <c r="L146" s="11"/>
      <c r="M146" s="56"/>
      <c r="N146" s="14">
        <f t="shared" si="16"/>
        <v>0</v>
      </c>
      <c r="O146" s="14"/>
      <c r="P146" s="16" t="s">
        <v>32</v>
      </c>
    </row>
    <row r="147" spans="1:16" s="17" customFormat="1" ht="33.9" hidden="1" customHeight="1" outlineLevel="2" x14ac:dyDescent="0.3">
      <c r="A147" s="8" t="s">
        <v>5727</v>
      </c>
      <c r="B147" s="25" t="s">
        <v>6001</v>
      </c>
      <c r="C147" s="9" t="s">
        <v>5320</v>
      </c>
      <c r="D147" s="10">
        <v>6124000</v>
      </c>
      <c r="E147" s="10">
        <v>6124000</v>
      </c>
      <c r="F147" s="56"/>
      <c r="G147" s="10">
        <f t="shared" si="17"/>
        <v>6124000</v>
      </c>
      <c r="H147" s="10">
        <f t="shared" si="15"/>
        <v>0</v>
      </c>
      <c r="I147" s="12" t="s">
        <v>37</v>
      </c>
      <c r="J147" s="11"/>
      <c r="K147" s="11"/>
      <c r="L147" s="11"/>
      <c r="M147" s="56"/>
      <c r="N147" s="14">
        <f t="shared" si="16"/>
        <v>0</v>
      </c>
      <c r="O147" s="14"/>
      <c r="P147" s="16" t="s">
        <v>32</v>
      </c>
    </row>
    <row r="148" spans="1:16" s="17" customFormat="1" ht="33.9" hidden="1" customHeight="1" outlineLevel="2" x14ac:dyDescent="0.3">
      <c r="A148" s="8" t="s">
        <v>5728</v>
      </c>
      <c r="B148" s="25" t="s">
        <v>6006</v>
      </c>
      <c r="C148" s="9" t="s">
        <v>5320</v>
      </c>
      <c r="D148" s="10">
        <v>8220000</v>
      </c>
      <c r="E148" s="10">
        <v>8220000</v>
      </c>
      <c r="F148" s="56"/>
      <c r="G148" s="10">
        <f t="shared" si="17"/>
        <v>8220000</v>
      </c>
      <c r="H148" s="10">
        <f t="shared" si="15"/>
        <v>0</v>
      </c>
      <c r="I148" s="12" t="s">
        <v>37</v>
      </c>
      <c r="J148" s="11"/>
      <c r="K148" s="11"/>
      <c r="L148" s="11"/>
      <c r="M148" s="56"/>
      <c r="N148" s="14">
        <f t="shared" si="16"/>
        <v>0</v>
      </c>
      <c r="O148" s="14"/>
      <c r="P148" s="16" t="s">
        <v>32</v>
      </c>
    </row>
    <row r="149" spans="1:16" s="17" customFormat="1" ht="33.9" hidden="1" customHeight="1" outlineLevel="2" x14ac:dyDescent="0.3">
      <c r="A149" s="8" t="s">
        <v>5728</v>
      </c>
      <c r="B149" s="25" t="s">
        <v>6008</v>
      </c>
      <c r="C149" s="9" t="s">
        <v>5320</v>
      </c>
      <c r="D149" s="10">
        <v>33925000</v>
      </c>
      <c r="E149" s="10">
        <v>33925000</v>
      </c>
      <c r="F149" s="56"/>
      <c r="G149" s="10">
        <f t="shared" si="17"/>
        <v>33925000</v>
      </c>
      <c r="H149" s="10">
        <f t="shared" si="15"/>
        <v>0</v>
      </c>
      <c r="I149" s="12" t="s">
        <v>37</v>
      </c>
      <c r="J149" s="11"/>
      <c r="K149" s="11"/>
      <c r="L149" s="11"/>
      <c r="M149" s="56"/>
      <c r="N149" s="14">
        <f t="shared" si="16"/>
        <v>0</v>
      </c>
      <c r="O149" s="14"/>
      <c r="P149" s="16" t="s">
        <v>32</v>
      </c>
    </row>
    <row r="150" spans="1:16" s="17" customFormat="1" ht="33.9" hidden="1" customHeight="1" outlineLevel="2" x14ac:dyDescent="0.3">
      <c r="A150" s="8" t="s">
        <v>5729</v>
      </c>
      <c r="B150" s="25" t="s">
        <v>5331</v>
      </c>
      <c r="C150" s="9" t="s">
        <v>5320</v>
      </c>
      <c r="D150" s="10">
        <v>13551000</v>
      </c>
      <c r="E150" s="10">
        <v>13551000</v>
      </c>
      <c r="F150" s="56"/>
      <c r="G150" s="10">
        <f t="shared" si="17"/>
        <v>13551000</v>
      </c>
      <c r="H150" s="10">
        <f t="shared" si="15"/>
        <v>0</v>
      </c>
      <c r="I150" s="12" t="s">
        <v>37</v>
      </c>
      <c r="J150" s="11"/>
      <c r="K150" s="11"/>
      <c r="L150" s="11"/>
      <c r="M150" s="56"/>
      <c r="N150" s="14">
        <f t="shared" si="16"/>
        <v>0</v>
      </c>
      <c r="O150" s="14"/>
      <c r="P150" s="16" t="s">
        <v>32</v>
      </c>
    </row>
    <row r="151" spans="1:16" s="17" customFormat="1" ht="33.9" hidden="1" customHeight="1" outlineLevel="2" x14ac:dyDescent="0.3">
      <c r="A151" s="8" t="s">
        <v>5729</v>
      </c>
      <c r="B151" s="25" t="s">
        <v>5931</v>
      </c>
      <c r="C151" s="9" t="s">
        <v>5320</v>
      </c>
      <c r="D151" s="10">
        <v>26759000</v>
      </c>
      <c r="E151" s="10">
        <v>26630122</v>
      </c>
      <c r="F151" s="56"/>
      <c r="G151" s="10">
        <f t="shared" si="17"/>
        <v>26630122</v>
      </c>
      <c r="H151" s="10">
        <f t="shared" si="15"/>
        <v>128878</v>
      </c>
      <c r="I151" s="12" t="s">
        <v>37</v>
      </c>
      <c r="J151" s="11"/>
      <c r="K151" s="11"/>
      <c r="L151" s="11"/>
      <c r="M151" s="56"/>
      <c r="N151" s="14">
        <f t="shared" si="16"/>
        <v>128878</v>
      </c>
      <c r="O151" s="14" t="s">
        <v>6109</v>
      </c>
      <c r="P151" s="16" t="s">
        <v>32</v>
      </c>
    </row>
    <row r="152" spans="1:16" s="17" customFormat="1" ht="33.9" hidden="1" customHeight="1" outlineLevel="2" x14ac:dyDescent="0.3">
      <c r="A152" s="8" t="s">
        <v>5729</v>
      </c>
      <c r="B152" s="25" t="s">
        <v>5927</v>
      </c>
      <c r="C152" s="9" t="s">
        <v>5320</v>
      </c>
      <c r="D152" s="10">
        <v>43000000</v>
      </c>
      <c r="E152" s="10">
        <v>42940000</v>
      </c>
      <c r="F152" s="56"/>
      <c r="G152" s="10">
        <f t="shared" si="17"/>
        <v>42940000</v>
      </c>
      <c r="H152" s="10">
        <f t="shared" si="15"/>
        <v>60000</v>
      </c>
      <c r="I152" s="12" t="s">
        <v>37</v>
      </c>
      <c r="J152" s="11"/>
      <c r="K152" s="11"/>
      <c r="L152" s="11"/>
      <c r="M152" s="56"/>
      <c r="N152" s="14">
        <f t="shared" si="16"/>
        <v>60000</v>
      </c>
      <c r="O152" s="14" t="s">
        <v>6109</v>
      </c>
      <c r="P152" s="16" t="s">
        <v>32</v>
      </c>
    </row>
    <row r="153" spans="1:16" s="17" customFormat="1" ht="33.9" hidden="1" customHeight="1" outlineLevel="2" x14ac:dyDescent="0.3">
      <c r="A153" s="8" t="s">
        <v>5729</v>
      </c>
      <c r="B153" s="25" t="s">
        <v>5923</v>
      </c>
      <c r="C153" s="9" t="s">
        <v>5320</v>
      </c>
      <c r="D153" s="10">
        <v>68911000</v>
      </c>
      <c r="E153" s="10">
        <v>68840000</v>
      </c>
      <c r="F153" s="56"/>
      <c r="G153" s="10">
        <f t="shared" si="17"/>
        <v>68840000</v>
      </c>
      <c r="H153" s="10">
        <f t="shared" si="15"/>
        <v>71000</v>
      </c>
      <c r="I153" s="12" t="s">
        <v>37</v>
      </c>
      <c r="J153" s="11"/>
      <c r="K153" s="11"/>
      <c r="L153" s="11"/>
      <c r="M153" s="56"/>
      <c r="N153" s="14">
        <f t="shared" si="16"/>
        <v>71000</v>
      </c>
      <c r="O153" s="14" t="s">
        <v>6109</v>
      </c>
      <c r="P153" s="16" t="s">
        <v>32</v>
      </c>
    </row>
    <row r="154" spans="1:16" s="17" customFormat="1" ht="33.9" hidden="1" customHeight="1" outlineLevel="2" x14ac:dyDescent="0.3">
      <c r="A154" s="8" t="s">
        <v>5466</v>
      </c>
      <c r="B154" s="25" t="s">
        <v>5827</v>
      </c>
      <c r="C154" s="9" t="s">
        <v>5320</v>
      </c>
      <c r="D154" s="10">
        <v>3579000</v>
      </c>
      <c r="E154" s="10">
        <v>3579000</v>
      </c>
      <c r="F154" s="56"/>
      <c r="G154" s="10">
        <f t="shared" si="17"/>
        <v>3579000</v>
      </c>
      <c r="H154" s="10">
        <f t="shared" si="15"/>
        <v>0</v>
      </c>
      <c r="I154" s="12" t="s">
        <v>37</v>
      </c>
      <c r="J154" s="11"/>
      <c r="K154" s="11"/>
      <c r="L154" s="11"/>
      <c r="M154" s="56"/>
      <c r="N154" s="14">
        <f t="shared" si="16"/>
        <v>0</v>
      </c>
      <c r="O154" s="14"/>
      <c r="P154" s="16" t="s">
        <v>32</v>
      </c>
    </row>
    <row r="155" spans="1:16" s="17" customFormat="1" ht="33.9" hidden="1" customHeight="1" outlineLevel="2" x14ac:dyDescent="0.3">
      <c r="A155" s="8" t="s">
        <v>5466</v>
      </c>
      <c r="B155" s="25" t="s">
        <v>5929</v>
      </c>
      <c r="C155" s="9" t="s">
        <v>5320</v>
      </c>
      <c r="D155" s="10">
        <v>5907000</v>
      </c>
      <c r="E155" s="10">
        <v>5907000</v>
      </c>
      <c r="F155" s="56"/>
      <c r="G155" s="10">
        <f t="shared" si="17"/>
        <v>5907000</v>
      </c>
      <c r="H155" s="10">
        <f t="shared" si="15"/>
        <v>0</v>
      </c>
      <c r="I155" s="12" t="s">
        <v>37</v>
      </c>
      <c r="J155" s="11"/>
      <c r="K155" s="11"/>
      <c r="L155" s="11"/>
      <c r="M155" s="56"/>
      <c r="N155" s="14">
        <f t="shared" si="16"/>
        <v>0</v>
      </c>
      <c r="O155" s="14"/>
      <c r="P155" s="16" t="s">
        <v>32</v>
      </c>
    </row>
    <row r="156" spans="1:16" s="17" customFormat="1" ht="33.9" hidden="1" customHeight="1" outlineLevel="2" x14ac:dyDescent="0.3">
      <c r="A156" s="8" t="s">
        <v>5466</v>
      </c>
      <c r="B156" s="25" t="s">
        <v>6018</v>
      </c>
      <c r="C156" s="9" t="s">
        <v>5320</v>
      </c>
      <c r="D156" s="10">
        <v>7563000</v>
      </c>
      <c r="E156" s="10">
        <v>7563000</v>
      </c>
      <c r="F156" s="56"/>
      <c r="G156" s="10">
        <f t="shared" si="17"/>
        <v>7563000</v>
      </c>
      <c r="H156" s="10">
        <f t="shared" si="15"/>
        <v>0</v>
      </c>
      <c r="I156" s="12" t="s">
        <v>37</v>
      </c>
      <c r="J156" s="11"/>
      <c r="K156" s="11"/>
      <c r="L156" s="11"/>
      <c r="M156" s="56"/>
      <c r="N156" s="14">
        <f t="shared" si="16"/>
        <v>0</v>
      </c>
      <c r="O156" s="14"/>
      <c r="P156" s="16" t="s">
        <v>32</v>
      </c>
    </row>
    <row r="157" spans="1:16" s="17" customFormat="1" ht="33.9" hidden="1" customHeight="1" outlineLevel="2" x14ac:dyDescent="0.3">
      <c r="A157" s="8" t="s">
        <v>5466</v>
      </c>
      <c r="B157" s="25" t="s">
        <v>5894</v>
      </c>
      <c r="C157" s="9" t="s">
        <v>5320</v>
      </c>
      <c r="D157" s="10">
        <v>10495000</v>
      </c>
      <c r="E157" s="10">
        <v>10495000</v>
      </c>
      <c r="F157" s="56"/>
      <c r="G157" s="10">
        <f t="shared" si="17"/>
        <v>10495000</v>
      </c>
      <c r="H157" s="10">
        <f t="shared" si="15"/>
        <v>0</v>
      </c>
      <c r="I157" s="12" t="s">
        <v>37</v>
      </c>
      <c r="J157" s="11"/>
      <c r="K157" s="11"/>
      <c r="L157" s="11"/>
      <c r="M157" s="56"/>
      <c r="N157" s="14">
        <f t="shared" si="16"/>
        <v>0</v>
      </c>
      <c r="O157" s="14"/>
      <c r="P157" s="16" t="s">
        <v>32</v>
      </c>
    </row>
    <row r="158" spans="1:16" s="17" customFormat="1" ht="33.9" hidden="1" customHeight="1" outlineLevel="2" x14ac:dyDescent="0.3">
      <c r="A158" s="8" t="s">
        <v>5466</v>
      </c>
      <c r="B158" s="25" t="s">
        <v>6022</v>
      </c>
      <c r="C158" s="9" t="s">
        <v>5320</v>
      </c>
      <c r="D158" s="10">
        <v>11856000</v>
      </c>
      <c r="E158" s="10">
        <v>11856000</v>
      </c>
      <c r="F158" s="56"/>
      <c r="G158" s="10">
        <f t="shared" si="17"/>
        <v>11856000</v>
      </c>
      <c r="H158" s="10">
        <f t="shared" si="15"/>
        <v>0</v>
      </c>
      <c r="I158" s="12" t="s">
        <v>37</v>
      </c>
      <c r="J158" s="11"/>
      <c r="K158" s="11"/>
      <c r="L158" s="11"/>
      <c r="M158" s="56"/>
      <c r="N158" s="14">
        <f t="shared" si="16"/>
        <v>0</v>
      </c>
      <c r="O158" s="14"/>
      <c r="P158" s="16" t="s">
        <v>32</v>
      </c>
    </row>
    <row r="159" spans="1:16" s="17" customFormat="1" ht="33.9" hidden="1" customHeight="1" outlineLevel="2" x14ac:dyDescent="0.3">
      <c r="A159" s="8" t="s">
        <v>5466</v>
      </c>
      <c r="B159" s="25" t="s">
        <v>5808</v>
      </c>
      <c r="C159" s="9" t="s">
        <v>5320</v>
      </c>
      <c r="D159" s="10">
        <v>12494000</v>
      </c>
      <c r="E159" s="10">
        <v>12494000</v>
      </c>
      <c r="F159" s="56"/>
      <c r="G159" s="10">
        <f t="shared" si="17"/>
        <v>12494000</v>
      </c>
      <c r="H159" s="10">
        <f t="shared" si="15"/>
        <v>0</v>
      </c>
      <c r="I159" s="12" t="s">
        <v>37</v>
      </c>
      <c r="J159" s="11"/>
      <c r="K159" s="11"/>
      <c r="L159" s="11"/>
      <c r="M159" s="56"/>
      <c r="N159" s="14">
        <f t="shared" si="16"/>
        <v>0</v>
      </c>
      <c r="O159" s="14"/>
      <c r="P159" s="16" t="s">
        <v>32</v>
      </c>
    </row>
    <row r="160" spans="1:16" s="17" customFormat="1" ht="33.9" hidden="1" customHeight="1" outlineLevel="2" x14ac:dyDescent="0.3">
      <c r="A160" s="8" t="s">
        <v>5466</v>
      </c>
      <c r="B160" s="25" t="s">
        <v>5846</v>
      </c>
      <c r="C160" s="9" t="s">
        <v>5320</v>
      </c>
      <c r="D160" s="10">
        <v>13718000</v>
      </c>
      <c r="E160" s="10">
        <v>13718000</v>
      </c>
      <c r="F160" s="56"/>
      <c r="G160" s="10">
        <f t="shared" si="17"/>
        <v>13718000</v>
      </c>
      <c r="H160" s="10">
        <f t="shared" si="15"/>
        <v>0</v>
      </c>
      <c r="I160" s="12" t="s">
        <v>37</v>
      </c>
      <c r="J160" s="11"/>
      <c r="K160" s="11"/>
      <c r="L160" s="11"/>
      <c r="M160" s="56"/>
      <c r="N160" s="14">
        <f t="shared" si="16"/>
        <v>0</v>
      </c>
      <c r="O160" s="14"/>
      <c r="P160" s="16" t="s">
        <v>32</v>
      </c>
    </row>
    <row r="161" spans="1:16" s="17" customFormat="1" ht="33.9" hidden="1" customHeight="1" outlineLevel="2" x14ac:dyDescent="0.3">
      <c r="A161" s="8" t="s">
        <v>5466</v>
      </c>
      <c r="B161" s="25" t="s">
        <v>5831</v>
      </c>
      <c r="C161" s="9" t="s">
        <v>5320</v>
      </c>
      <c r="D161" s="10">
        <v>15366000</v>
      </c>
      <c r="E161" s="10">
        <v>15366000</v>
      </c>
      <c r="F161" s="56"/>
      <c r="G161" s="10">
        <f t="shared" si="17"/>
        <v>15366000</v>
      </c>
      <c r="H161" s="10">
        <f t="shared" si="15"/>
        <v>0</v>
      </c>
      <c r="I161" s="12" t="s">
        <v>37</v>
      </c>
      <c r="J161" s="11"/>
      <c r="K161" s="11"/>
      <c r="L161" s="11"/>
      <c r="M161" s="56"/>
      <c r="N161" s="14">
        <f t="shared" si="16"/>
        <v>0</v>
      </c>
      <c r="O161" s="14"/>
      <c r="P161" s="16" t="s">
        <v>32</v>
      </c>
    </row>
    <row r="162" spans="1:16" s="17" customFormat="1" ht="33.9" hidden="1" customHeight="1" outlineLevel="2" x14ac:dyDescent="0.3">
      <c r="A162" s="8" t="s">
        <v>5466</v>
      </c>
      <c r="B162" s="25" t="s">
        <v>6028</v>
      </c>
      <c r="C162" s="9" t="s">
        <v>5320</v>
      </c>
      <c r="D162" s="10">
        <v>16973000</v>
      </c>
      <c r="E162" s="10">
        <v>15773000</v>
      </c>
      <c r="F162" s="56"/>
      <c r="G162" s="10">
        <f t="shared" si="17"/>
        <v>15773000</v>
      </c>
      <c r="H162" s="10">
        <f t="shared" si="15"/>
        <v>1200000</v>
      </c>
      <c r="I162" s="12" t="s">
        <v>37</v>
      </c>
      <c r="J162" s="11"/>
      <c r="K162" s="11"/>
      <c r="L162" s="11"/>
      <c r="M162" s="56"/>
      <c r="N162" s="14">
        <f t="shared" si="16"/>
        <v>1200000</v>
      </c>
      <c r="O162" s="14" t="s">
        <v>6110</v>
      </c>
      <c r="P162" s="16" t="s">
        <v>32</v>
      </c>
    </row>
    <row r="163" spans="1:16" s="17" customFormat="1" ht="33.9" hidden="1" customHeight="1" outlineLevel="2" x14ac:dyDescent="0.3">
      <c r="A163" s="8" t="s">
        <v>5466</v>
      </c>
      <c r="B163" s="25" t="s">
        <v>5923</v>
      </c>
      <c r="C163" s="9" t="s">
        <v>5320</v>
      </c>
      <c r="D163" s="10">
        <v>15831000</v>
      </c>
      <c r="E163" s="10">
        <v>15831000</v>
      </c>
      <c r="F163" s="56"/>
      <c r="G163" s="10">
        <f t="shared" si="17"/>
        <v>15831000</v>
      </c>
      <c r="H163" s="10">
        <f t="shared" ref="H163:H194" si="18">D163-E163</f>
        <v>0</v>
      </c>
      <c r="I163" s="12" t="s">
        <v>37</v>
      </c>
      <c r="J163" s="11"/>
      <c r="K163" s="11"/>
      <c r="L163" s="11"/>
      <c r="M163" s="56"/>
      <c r="N163" s="14">
        <f t="shared" ref="N163:N194" si="19">H163</f>
        <v>0</v>
      </c>
      <c r="O163" s="14"/>
      <c r="P163" s="16" t="s">
        <v>32</v>
      </c>
    </row>
    <row r="164" spans="1:16" s="17" customFormat="1" ht="33.9" hidden="1" customHeight="1" outlineLevel="2" x14ac:dyDescent="0.3">
      <c r="A164" s="8" t="s">
        <v>5466</v>
      </c>
      <c r="B164" s="25" t="s">
        <v>6026</v>
      </c>
      <c r="C164" s="9" t="s">
        <v>5320</v>
      </c>
      <c r="D164" s="10">
        <v>22439000</v>
      </c>
      <c r="E164" s="10">
        <v>22439000</v>
      </c>
      <c r="F164" s="56"/>
      <c r="G164" s="10">
        <f t="shared" si="17"/>
        <v>22439000</v>
      </c>
      <c r="H164" s="10">
        <f t="shared" si="18"/>
        <v>0</v>
      </c>
      <c r="I164" s="12" t="s">
        <v>37</v>
      </c>
      <c r="J164" s="11"/>
      <c r="K164" s="11"/>
      <c r="L164" s="11"/>
      <c r="M164" s="56"/>
      <c r="N164" s="14">
        <f t="shared" si="19"/>
        <v>0</v>
      </c>
      <c r="O164" s="14"/>
      <c r="P164" s="16" t="s">
        <v>32</v>
      </c>
    </row>
    <row r="165" spans="1:16" s="17" customFormat="1" ht="33.9" hidden="1" customHeight="1" outlineLevel="2" x14ac:dyDescent="0.3">
      <c r="A165" s="8" t="s">
        <v>5466</v>
      </c>
      <c r="B165" s="25" t="s">
        <v>5927</v>
      </c>
      <c r="C165" s="9" t="s">
        <v>5320</v>
      </c>
      <c r="D165" s="10">
        <v>23111000</v>
      </c>
      <c r="E165" s="10">
        <v>22961000</v>
      </c>
      <c r="F165" s="56"/>
      <c r="G165" s="10">
        <f t="shared" ref="G165:G196" si="20">E165+F165</f>
        <v>22961000</v>
      </c>
      <c r="H165" s="10">
        <f t="shared" si="18"/>
        <v>150000</v>
      </c>
      <c r="I165" s="12" t="s">
        <v>37</v>
      </c>
      <c r="J165" s="11"/>
      <c r="K165" s="11"/>
      <c r="L165" s="11"/>
      <c r="M165" s="56"/>
      <c r="N165" s="14">
        <f t="shared" si="19"/>
        <v>150000</v>
      </c>
      <c r="O165" s="14" t="s">
        <v>6110</v>
      </c>
      <c r="P165" s="16" t="s">
        <v>32</v>
      </c>
    </row>
    <row r="166" spans="1:16" s="17" customFormat="1" ht="33.9" hidden="1" customHeight="1" outlineLevel="2" x14ac:dyDescent="0.3">
      <c r="A166" s="8" t="s">
        <v>5466</v>
      </c>
      <c r="B166" s="25" t="s">
        <v>5933</v>
      </c>
      <c r="C166" s="9" t="s">
        <v>5320</v>
      </c>
      <c r="D166" s="10">
        <v>25544000</v>
      </c>
      <c r="E166" s="10">
        <v>25544000</v>
      </c>
      <c r="F166" s="56"/>
      <c r="G166" s="10">
        <f t="shared" si="20"/>
        <v>25544000</v>
      </c>
      <c r="H166" s="10">
        <f t="shared" si="18"/>
        <v>0</v>
      </c>
      <c r="I166" s="12" t="s">
        <v>37</v>
      </c>
      <c r="J166" s="11"/>
      <c r="K166" s="11"/>
      <c r="L166" s="11"/>
      <c r="M166" s="56"/>
      <c r="N166" s="14">
        <f t="shared" si="19"/>
        <v>0</v>
      </c>
      <c r="O166" s="14"/>
      <c r="P166" s="16" t="s">
        <v>32</v>
      </c>
    </row>
    <row r="167" spans="1:16" s="17" customFormat="1" ht="33.9" hidden="1" customHeight="1" outlineLevel="2" x14ac:dyDescent="0.3">
      <c r="A167" s="8" t="s">
        <v>5466</v>
      </c>
      <c r="B167" s="25" t="s">
        <v>6006</v>
      </c>
      <c r="C167" s="9" t="s">
        <v>5320</v>
      </c>
      <c r="D167" s="10">
        <v>29197000</v>
      </c>
      <c r="E167" s="10">
        <v>29197000</v>
      </c>
      <c r="F167" s="56"/>
      <c r="G167" s="10">
        <f t="shared" si="20"/>
        <v>29197000</v>
      </c>
      <c r="H167" s="10">
        <f t="shared" si="18"/>
        <v>0</v>
      </c>
      <c r="I167" s="12" t="s">
        <v>37</v>
      </c>
      <c r="J167" s="11"/>
      <c r="K167" s="11"/>
      <c r="L167" s="11"/>
      <c r="M167" s="56"/>
      <c r="N167" s="14">
        <f t="shared" si="19"/>
        <v>0</v>
      </c>
      <c r="O167" s="14"/>
      <c r="P167" s="16" t="s">
        <v>32</v>
      </c>
    </row>
    <row r="168" spans="1:16" s="17" customFormat="1" ht="33.9" hidden="1" customHeight="1" outlineLevel="2" x14ac:dyDescent="0.3">
      <c r="A168" s="8" t="s">
        <v>5466</v>
      </c>
      <c r="B168" s="25" t="s">
        <v>6024</v>
      </c>
      <c r="C168" s="9" t="s">
        <v>5320</v>
      </c>
      <c r="D168" s="10">
        <v>33663000</v>
      </c>
      <c r="E168" s="10">
        <v>33663000</v>
      </c>
      <c r="F168" s="56"/>
      <c r="G168" s="10">
        <f t="shared" si="20"/>
        <v>33663000</v>
      </c>
      <c r="H168" s="10">
        <f t="shared" si="18"/>
        <v>0</v>
      </c>
      <c r="I168" s="12" t="s">
        <v>37</v>
      </c>
      <c r="J168" s="11"/>
      <c r="K168" s="11"/>
      <c r="L168" s="11"/>
      <c r="M168" s="56"/>
      <c r="N168" s="14">
        <f t="shared" si="19"/>
        <v>0</v>
      </c>
      <c r="O168" s="14"/>
      <c r="P168" s="16" t="s">
        <v>32</v>
      </c>
    </row>
    <row r="169" spans="1:16" s="17" customFormat="1" ht="33.9" hidden="1" customHeight="1" outlineLevel="2" x14ac:dyDescent="0.3">
      <c r="A169" s="8" t="s">
        <v>5466</v>
      </c>
      <c r="B169" s="25" t="s">
        <v>6020</v>
      </c>
      <c r="C169" s="9" t="s">
        <v>5320</v>
      </c>
      <c r="D169" s="10">
        <v>36623000</v>
      </c>
      <c r="E169" s="10">
        <v>36423000</v>
      </c>
      <c r="F169" s="56"/>
      <c r="G169" s="10">
        <f t="shared" si="20"/>
        <v>36423000</v>
      </c>
      <c r="H169" s="10">
        <f t="shared" si="18"/>
        <v>200000</v>
      </c>
      <c r="I169" s="12" t="s">
        <v>37</v>
      </c>
      <c r="J169" s="11"/>
      <c r="K169" s="11"/>
      <c r="L169" s="11"/>
      <c r="M169" s="56"/>
      <c r="N169" s="14">
        <f t="shared" si="19"/>
        <v>200000</v>
      </c>
      <c r="O169" s="14" t="s">
        <v>6110</v>
      </c>
      <c r="P169" s="16" t="s">
        <v>32</v>
      </c>
    </row>
    <row r="170" spans="1:16" s="17" customFormat="1" ht="33.9" hidden="1" customHeight="1" outlineLevel="2" x14ac:dyDescent="0.3">
      <c r="A170" s="8" t="s">
        <v>5466</v>
      </c>
      <c r="B170" s="25" t="s">
        <v>5931</v>
      </c>
      <c r="C170" s="9" t="s">
        <v>5320</v>
      </c>
      <c r="D170" s="10">
        <v>37267000</v>
      </c>
      <c r="E170" s="10">
        <v>37267000</v>
      </c>
      <c r="F170" s="56"/>
      <c r="G170" s="10">
        <f t="shared" si="20"/>
        <v>37267000</v>
      </c>
      <c r="H170" s="10">
        <f t="shared" si="18"/>
        <v>0</v>
      </c>
      <c r="I170" s="12" t="s">
        <v>37</v>
      </c>
      <c r="J170" s="11"/>
      <c r="K170" s="11"/>
      <c r="L170" s="11"/>
      <c r="M170" s="56"/>
      <c r="N170" s="14">
        <f t="shared" si="19"/>
        <v>0</v>
      </c>
      <c r="O170" s="14"/>
      <c r="P170" s="16" t="s">
        <v>32</v>
      </c>
    </row>
    <row r="171" spans="1:16" s="17" customFormat="1" ht="33.9" hidden="1" customHeight="1" outlineLevel="2" x14ac:dyDescent="0.3">
      <c r="A171" s="8" t="s">
        <v>5466</v>
      </c>
      <c r="B171" s="25" t="s">
        <v>6030</v>
      </c>
      <c r="C171" s="9" t="s">
        <v>5320</v>
      </c>
      <c r="D171" s="10">
        <v>41746000</v>
      </c>
      <c r="E171" s="10">
        <v>41746000</v>
      </c>
      <c r="F171" s="56"/>
      <c r="G171" s="10">
        <f t="shared" si="20"/>
        <v>41746000</v>
      </c>
      <c r="H171" s="10">
        <f t="shared" si="18"/>
        <v>0</v>
      </c>
      <c r="I171" s="12" t="s">
        <v>37</v>
      </c>
      <c r="J171" s="11"/>
      <c r="K171" s="11"/>
      <c r="L171" s="11"/>
      <c r="M171" s="56"/>
      <c r="N171" s="14">
        <f t="shared" si="19"/>
        <v>0</v>
      </c>
      <c r="O171" s="14"/>
      <c r="P171" s="16" t="s">
        <v>32</v>
      </c>
    </row>
    <row r="172" spans="1:16" s="17" customFormat="1" ht="33.9" hidden="1" customHeight="1" outlineLevel="2" x14ac:dyDescent="0.3">
      <c r="A172" s="8" t="s">
        <v>5466</v>
      </c>
      <c r="B172" s="25" t="s">
        <v>5970</v>
      </c>
      <c r="C172" s="9" t="s">
        <v>5320</v>
      </c>
      <c r="D172" s="10">
        <v>43845000</v>
      </c>
      <c r="E172" s="10">
        <v>43845000</v>
      </c>
      <c r="F172" s="56"/>
      <c r="G172" s="10">
        <f t="shared" si="20"/>
        <v>43845000</v>
      </c>
      <c r="H172" s="10">
        <f t="shared" si="18"/>
        <v>0</v>
      </c>
      <c r="I172" s="12" t="s">
        <v>37</v>
      </c>
      <c r="J172" s="11"/>
      <c r="K172" s="11"/>
      <c r="L172" s="11"/>
      <c r="M172" s="56"/>
      <c r="N172" s="14">
        <f t="shared" si="19"/>
        <v>0</v>
      </c>
      <c r="O172" s="14"/>
      <c r="P172" s="16" t="s">
        <v>32</v>
      </c>
    </row>
    <row r="173" spans="1:16" s="17" customFormat="1" ht="33.9" hidden="1" customHeight="1" outlineLevel="2" x14ac:dyDescent="0.3">
      <c r="A173" s="8" t="s">
        <v>5466</v>
      </c>
      <c r="B173" s="25" t="s">
        <v>5980</v>
      </c>
      <c r="C173" s="9" t="s">
        <v>5320</v>
      </c>
      <c r="D173" s="10">
        <v>46937000</v>
      </c>
      <c r="E173" s="10">
        <v>45007000</v>
      </c>
      <c r="F173" s="56"/>
      <c r="G173" s="10">
        <f t="shared" si="20"/>
        <v>45007000</v>
      </c>
      <c r="H173" s="10">
        <f t="shared" si="18"/>
        <v>1930000</v>
      </c>
      <c r="I173" s="12" t="s">
        <v>37</v>
      </c>
      <c r="J173" s="11"/>
      <c r="K173" s="11"/>
      <c r="L173" s="11"/>
      <c r="M173" s="56"/>
      <c r="N173" s="14">
        <f t="shared" si="19"/>
        <v>1930000</v>
      </c>
      <c r="O173" s="14" t="s">
        <v>6110</v>
      </c>
      <c r="P173" s="16" t="s">
        <v>32</v>
      </c>
    </row>
    <row r="174" spans="1:16" s="17" customFormat="1" ht="33.9" hidden="1" customHeight="1" outlineLevel="2" x14ac:dyDescent="0.3">
      <c r="A174" s="8" t="s">
        <v>5466</v>
      </c>
      <c r="B174" s="25" t="s">
        <v>75</v>
      </c>
      <c r="C174" s="9" t="s">
        <v>5320</v>
      </c>
      <c r="D174" s="10">
        <v>71807000</v>
      </c>
      <c r="E174" s="10">
        <v>71807000</v>
      </c>
      <c r="F174" s="56"/>
      <c r="G174" s="10">
        <f t="shared" si="20"/>
        <v>71807000</v>
      </c>
      <c r="H174" s="10">
        <f t="shared" si="18"/>
        <v>0</v>
      </c>
      <c r="I174" s="12" t="s">
        <v>37</v>
      </c>
      <c r="J174" s="11"/>
      <c r="K174" s="11"/>
      <c r="L174" s="11"/>
      <c r="M174" s="56"/>
      <c r="N174" s="14">
        <f t="shared" si="19"/>
        <v>0</v>
      </c>
      <c r="O174" s="14"/>
      <c r="P174" s="16" t="s">
        <v>32</v>
      </c>
    </row>
    <row r="175" spans="1:16" s="17" customFormat="1" ht="33.9" hidden="1" customHeight="1" outlineLevel="2" x14ac:dyDescent="0.3">
      <c r="A175" s="8" t="s">
        <v>5466</v>
      </c>
      <c r="B175" s="25" t="s">
        <v>6012</v>
      </c>
      <c r="C175" s="9" t="s">
        <v>5320</v>
      </c>
      <c r="D175" s="10">
        <v>91431000</v>
      </c>
      <c r="E175" s="10">
        <v>90564000</v>
      </c>
      <c r="F175" s="56"/>
      <c r="G175" s="10">
        <f t="shared" si="20"/>
        <v>90564000</v>
      </c>
      <c r="H175" s="10">
        <f t="shared" si="18"/>
        <v>867000</v>
      </c>
      <c r="I175" s="12" t="s">
        <v>37</v>
      </c>
      <c r="J175" s="11"/>
      <c r="K175" s="11"/>
      <c r="L175" s="11"/>
      <c r="M175" s="56"/>
      <c r="N175" s="14">
        <f t="shared" si="19"/>
        <v>867000</v>
      </c>
      <c r="O175" s="14" t="s">
        <v>6110</v>
      </c>
      <c r="P175" s="16" t="s">
        <v>32</v>
      </c>
    </row>
    <row r="176" spans="1:16" s="17" customFormat="1" ht="33.9" hidden="1" customHeight="1" outlineLevel="2" x14ac:dyDescent="0.3">
      <c r="A176" s="8" t="s">
        <v>5466</v>
      </c>
      <c r="B176" s="25" t="s">
        <v>6014</v>
      </c>
      <c r="C176" s="9" t="s">
        <v>5320</v>
      </c>
      <c r="D176" s="10">
        <v>113144000</v>
      </c>
      <c r="E176" s="10">
        <v>113144000</v>
      </c>
      <c r="F176" s="56"/>
      <c r="G176" s="10">
        <f t="shared" si="20"/>
        <v>113144000</v>
      </c>
      <c r="H176" s="10">
        <f t="shared" si="18"/>
        <v>0</v>
      </c>
      <c r="I176" s="12" t="s">
        <v>37</v>
      </c>
      <c r="J176" s="11"/>
      <c r="K176" s="11"/>
      <c r="L176" s="11"/>
      <c r="M176" s="56"/>
      <c r="N176" s="14">
        <f t="shared" si="19"/>
        <v>0</v>
      </c>
      <c r="O176" s="14"/>
      <c r="P176" s="16" t="s">
        <v>32</v>
      </c>
    </row>
    <row r="177" spans="1:16" s="17" customFormat="1" ht="33.9" hidden="1" customHeight="1" outlineLevel="2" x14ac:dyDescent="0.3">
      <c r="A177" s="8" t="s">
        <v>5466</v>
      </c>
      <c r="B177" s="25" t="s">
        <v>6016</v>
      </c>
      <c r="C177" s="9" t="s">
        <v>5320</v>
      </c>
      <c r="D177" s="10">
        <v>136916000</v>
      </c>
      <c r="E177" s="10">
        <v>136916000</v>
      </c>
      <c r="F177" s="56"/>
      <c r="G177" s="10">
        <f t="shared" si="20"/>
        <v>136916000</v>
      </c>
      <c r="H177" s="10">
        <f t="shared" si="18"/>
        <v>0</v>
      </c>
      <c r="I177" s="12" t="s">
        <v>37</v>
      </c>
      <c r="J177" s="11"/>
      <c r="K177" s="11"/>
      <c r="L177" s="11"/>
      <c r="M177" s="56"/>
      <c r="N177" s="14">
        <f t="shared" si="19"/>
        <v>0</v>
      </c>
      <c r="O177" s="14"/>
      <c r="P177" s="16" t="s">
        <v>32</v>
      </c>
    </row>
    <row r="178" spans="1:16" s="17" customFormat="1" ht="33.9" hidden="1" customHeight="1" outlineLevel="2" x14ac:dyDescent="0.3">
      <c r="A178" s="8" t="s">
        <v>5731</v>
      </c>
      <c r="B178" s="25" t="s">
        <v>473</v>
      </c>
      <c r="C178" s="9" t="s">
        <v>5320</v>
      </c>
      <c r="D178" s="10">
        <v>27847000</v>
      </c>
      <c r="E178" s="10">
        <v>27838316</v>
      </c>
      <c r="F178" s="56"/>
      <c r="G178" s="10">
        <f t="shared" si="20"/>
        <v>27838316</v>
      </c>
      <c r="H178" s="10">
        <f t="shared" si="18"/>
        <v>8684</v>
      </c>
      <c r="I178" s="12" t="s">
        <v>37</v>
      </c>
      <c r="J178" s="11"/>
      <c r="K178" s="11"/>
      <c r="L178" s="11"/>
      <c r="M178" s="56"/>
      <c r="N178" s="14">
        <f t="shared" si="19"/>
        <v>8684</v>
      </c>
      <c r="O178" s="14" t="s">
        <v>6109</v>
      </c>
      <c r="P178" s="16" t="s">
        <v>32</v>
      </c>
    </row>
    <row r="179" spans="1:16" s="17" customFormat="1" ht="33.9" hidden="1" customHeight="1" outlineLevel="2" x14ac:dyDescent="0.3">
      <c r="A179" s="8" t="s">
        <v>5731</v>
      </c>
      <c r="B179" s="25" t="s">
        <v>6006</v>
      </c>
      <c r="C179" s="9" t="s">
        <v>5320</v>
      </c>
      <c r="D179" s="10">
        <v>40694000</v>
      </c>
      <c r="E179" s="10">
        <v>40641871</v>
      </c>
      <c r="F179" s="56"/>
      <c r="G179" s="10">
        <f t="shared" si="20"/>
        <v>40641871</v>
      </c>
      <c r="H179" s="10">
        <f t="shared" si="18"/>
        <v>52129</v>
      </c>
      <c r="I179" s="12" t="s">
        <v>37</v>
      </c>
      <c r="J179" s="11"/>
      <c r="K179" s="11"/>
      <c r="L179" s="11"/>
      <c r="M179" s="56"/>
      <c r="N179" s="14">
        <f t="shared" si="19"/>
        <v>52129</v>
      </c>
      <c r="O179" s="14" t="s">
        <v>6109</v>
      </c>
      <c r="P179" s="16" t="s">
        <v>32</v>
      </c>
    </row>
    <row r="180" spans="1:16" s="17" customFormat="1" ht="33.9" hidden="1" customHeight="1" outlineLevel="2" x14ac:dyDescent="0.3">
      <c r="A180" s="8" t="s">
        <v>5731</v>
      </c>
      <c r="B180" s="25" t="s">
        <v>6038</v>
      </c>
      <c r="C180" s="9" t="s">
        <v>5320</v>
      </c>
      <c r="D180" s="10">
        <v>46837000</v>
      </c>
      <c r="E180" s="10">
        <v>46751558</v>
      </c>
      <c r="F180" s="56"/>
      <c r="G180" s="10">
        <f t="shared" si="20"/>
        <v>46751558</v>
      </c>
      <c r="H180" s="10">
        <f t="shared" si="18"/>
        <v>85442</v>
      </c>
      <c r="I180" s="12" t="s">
        <v>37</v>
      </c>
      <c r="J180" s="11"/>
      <c r="K180" s="11"/>
      <c r="L180" s="11"/>
      <c r="M180" s="56"/>
      <c r="N180" s="14">
        <f t="shared" si="19"/>
        <v>85442</v>
      </c>
      <c r="O180" s="14" t="s">
        <v>6109</v>
      </c>
      <c r="P180" s="16" t="s">
        <v>32</v>
      </c>
    </row>
    <row r="181" spans="1:16" s="17" customFormat="1" ht="33.9" hidden="1" customHeight="1" outlineLevel="2" x14ac:dyDescent="0.3">
      <c r="A181" s="8" t="s">
        <v>5731</v>
      </c>
      <c r="B181" s="25" t="s">
        <v>6035</v>
      </c>
      <c r="C181" s="9" t="s">
        <v>5320</v>
      </c>
      <c r="D181" s="10">
        <v>66934000</v>
      </c>
      <c r="E181" s="10">
        <v>66845445.000000007</v>
      </c>
      <c r="F181" s="56"/>
      <c r="G181" s="10">
        <f t="shared" si="20"/>
        <v>66845445.000000007</v>
      </c>
      <c r="H181" s="10">
        <f t="shared" si="18"/>
        <v>88554.999999992549</v>
      </c>
      <c r="I181" s="12" t="s">
        <v>37</v>
      </c>
      <c r="J181" s="11"/>
      <c r="K181" s="11"/>
      <c r="L181" s="11"/>
      <c r="M181" s="56"/>
      <c r="N181" s="14">
        <f t="shared" si="19"/>
        <v>88554.999999992549</v>
      </c>
      <c r="O181" s="14" t="s">
        <v>6109</v>
      </c>
      <c r="P181" s="16" t="s">
        <v>32</v>
      </c>
    </row>
    <row r="182" spans="1:16" s="17" customFormat="1" ht="33.9" hidden="1" customHeight="1" outlineLevel="2" x14ac:dyDescent="0.3">
      <c r="A182" s="8" t="s">
        <v>5731</v>
      </c>
      <c r="B182" s="25" t="s">
        <v>6033</v>
      </c>
      <c r="C182" s="9" t="s">
        <v>5320</v>
      </c>
      <c r="D182" s="10">
        <v>71718000</v>
      </c>
      <c r="E182" s="10">
        <v>71705891</v>
      </c>
      <c r="F182" s="56"/>
      <c r="G182" s="10">
        <f t="shared" si="20"/>
        <v>71705891</v>
      </c>
      <c r="H182" s="10">
        <f t="shared" si="18"/>
        <v>12109</v>
      </c>
      <c r="I182" s="12" t="s">
        <v>37</v>
      </c>
      <c r="J182" s="11"/>
      <c r="K182" s="11"/>
      <c r="L182" s="11"/>
      <c r="M182" s="56"/>
      <c r="N182" s="14">
        <f t="shared" si="19"/>
        <v>12109</v>
      </c>
      <c r="O182" s="14" t="s">
        <v>6109</v>
      </c>
      <c r="P182" s="16" t="s">
        <v>32</v>
      </c>
    </row>
    <row r="183" spans="1:16" s="17" customFormat="1" ht="33.9" hidden="1" customHeight="1" outlineLevel="2" x14ac:dyDescent="0.3">
      <c r="A183" s="8" t="s">
        <v>6104</v>
      </c>
      <c r="B183" s="25" t="s">
        <v>6040</v>
      </c>
      <c r="C183" s="9" t="s">
        <v>5320</v>
      </c>
      <c r="D183" s="10">
        <v>17082000</v>
      </c>
      <c r="E183" s="10">
        <v>17041422</v>
      </c>
      <c r="F183" s="56"/>
      <c r="G183" s="10">
        <f t="shared" si="20"/>
        <v>17041422</v>
      </c>
      <c r="H183" s="10">
        <f t="shared" si="18"/>
        <v>40578</v>
      </c>
      <c r="I183" s="12" t="s">
        <v>37</v>
      </c>
      <c r="J183" s="11"/>
      <c r="K183" s="11"/>
      <c r="L183" s="11"/>
      <c r="M183" s="56"/>
      <c r="N183" s="14">
        <f t="shared" si="19"/>
        <v>40578</v>
      </c>
      <c r="O183" s="14" t="s">
        <v>6111</v>
      </c>
      <c r="P183" s="16" t="s">
        <v>32</v>
      </c>
    </row>
    <row r="184" spans="1:16" s="17" customFormat="1" ht="33.9" hidden="1" customHeight="1" outlineLevel="2" x14ac:dyDescent="0.3">
      <c r="A184" s="8" t="s">
        <v>6104</v>
      </c>
      <c r="B184" s="25" t="s">
        <v>5802</v>
      </c>
      <c r="C184" s="9" t="s">
        <v>5320</v>
      </c>
      <c r="D184" s="10">
        <v>22873000</v>
      </c>
      <c r="E184" s="10">
        <v>22850098</v>
      </c>
      <c r="F184" s="56"/>
      <c r="G184" s="10">
        <f t="shared" si="20"/>
        <v>22850098</v>
      </c>
      <c r="H184" s="10">
        <f t="shared" si="18"/>
        <v>22902</v>
      </c>
      <c r="I184" s="12" t="s">
        <v>37</v>
      </c>
      <c r="J184" s="11"/>
      <c r="K184" s="11"/>
      <c r="L184" s="11"/>
      <c r="M184" s="56"/>
      <c r="N184" s="14">
        <f t="shared" si="19"/>
        <v>22902</v>
      </c>
      <c r="O184" s="14" t="s">
        <v>6111</v>
      </c>
      <c r="P184" s="16" t="s">
        <v>32</v>
      </c>
    </row>
    <row r="185" spans="1:16" s="17" customFormat="1" ht="33.9" hidden="1" customHeight="1" outlineLevel="2" x14ac:dyDescent="0.3">
      <c r="A185" s="8" t="s">
        <v>6106</v>
      </c>
      <c r="B185" s="25" t="s">
        <v>6044</v>
      </c>
      <c r="C185" s="9" t="s">
        <v>5320</v>
      </c>
      <c r="D185" s="10">
        <v>14775000</v>
      </c>
      <c r="E185" s="10">
        <v>14775000</v>
      </c>
      <c r="F185" s="56"/>
      <c r="G185" s="10">
        <f t="shared" si="20"/>
        <v>14775000</v>
      </c>
      <c r="H185" s="10">
        <f t="shared" si="18"/>
        <v>0</v>
      </c>
      <c r="I185" s="12" t="s">
        <v>37</v>
      </c>
      <c r="J185" s="11"/>
      <c r="K185" s="11"/>
      <c r="L185" s="11"/>
      <c r="M185" s="56"/>
      <c r="N185" s="14">
        <f t="shared" si="19"/>
        <v>0</v>
      </c>
      <c r="O185" s="14"/>
      <c r="P185" s="16" t="s">
        <v>32</v>
      </c>
    </row>
    <row r="186" spans="1:16" s="17" customFormat="1" ht="33.9" hidden="1" customHeight="1" outlineLevel="2" x14ac:dyDescent="0.3">
      <c r="A186" s="8" t="s">
        <v>5732</v>
      </c>
      <c r="B186" s="25" t="s">
        <v>5980</v>
      </c>
      <c r="C186" s="9" t="s">
        <v>5320</v>
      </c>
      <c r="D186" s="10">
        <v>5246000</v>
      </c>
      <c r="E186" s="10">
        <v>5246000</v>
      </c>
      <c r="F186" s="56"/>
      <c r="G186" s="10">
        <f t="shared" si="20"/>
        <v>5246000</v>
      </c>
      <c r="H186" s="10">
        <f t="shared" si="18"/>
        <v>0</v>
      </c>
      <c r="I186" s="12" t="s">
        <v>37</v>
      </c>
      <c r="J186" s="11"/>
      <c r="K186" s="11"/>
      <c r="L186" s="11"/>
      <c r="M186" s="56"/>
      <c r="N186" s="14">
        <f t="shared" si="19"/>
        <v>0</v>
      </c>
      <c r="O186" s="14"/>
      <c r="P186" s="16" t="s">
        <v>32</v>
      </c>
    </row>
    <row r="187" spans="1:16" s="17" customFormat="1" ht="33.9" hidden="1" customHeight="1" outlineLevel="2" x14ac:dyDescent="0.3">
      <c r="A187" s="8" t="s">
        <v>5732</v>
      </c>
      <c r="B187" s="25" t="s">
        <v>5843</v>
      </c>
      <c r="C187" s="9" t="s">
        <v>5320</v>
      </c>
      <c r="D187" s="10">
        <v>7934000</v>
      </c>
      <c r="E187" s="10">
        <v>7934000</v>
      </c>
      <c r="F187" s="56"/>
      <c r="G187" s="10">
        <f t="shared" si="20"/>
        <v>7934000</v>
      </c>
      <c r="H187" s="10">
        <f t="shared" si="18"/>
        <v>0</v>
      </c>
      <c r="I187" s="12" t="s">
        <v>37</v>
      </c>
      <c r="J187" s="11"/>
      <c r="K187" s="11"/>
      <c r="L187" s="11"/>
      <c r="M187" s="56"/>
      <c r="N187" s="14">
        <f t="shared" si="19"/>
        <v>0</v>
      </c>
      <c r="O187" s="14"/>
      <c r="P187" s="16" t="s">
        <v>32</v>
      </c>
    </row>
    <row r="188" spans="1:16" s="17" customFormat="1" ht="33.9" hidden="1" customHeight="1" outlineLevel="2" x14ac:dyDescent="0.3">
      <c r="A188" s="8" t="s">
        <v>5732</v>
      </c>
      <c r="B188" s="25" t="s">
        <v>5933</v>
      </c>
      <c r="C188" s="9" t="s">
        <v>5320</v>
      </c>
      <c r="D188" s="10">
        <v>20625000</v>
      </c>
      <c r="E188" s="10">
        <v>20625000</v>
      </c>
      <c r="F188" s="56"/>
      <c r="G188" s="10">
        <f t="shared" si="20"/>
        <v>20625000</v>
      </c>
      <c r="H188" s="10">
        <f t="shared" si="18"/>
        <v>0</v>
      </c>
      <c r="I188" s="12" t="s">
        <v>37</v>
      </c>
      <c r="J188" s="11"/>
      <c r="K188" s="11"/>
      <c r="L188" s="11"/>
      <c r="M188" s="56"/>
      <c r="N188" s="14">
        <f t="shared" si="19"/>
        <v>0</v>
      </c>
      <c r="O188" s="14"/>
      <c r="P188" s="16" t="s">
        <v>32</v>
      </c>
    </row>
    <row r="189" spans="1:16" s="17" customFormat="1" ht="33.9" hidden="1" customHeight="1" outlineLevel="2" x14ac:dyDescent="0.3">
      <c r="A189" s="8" t="s">
        <v>5732</v>
      </c>
      <c r="B189" s="25" t="s">
        <v>5827</v>
      </c>
      <c r="C189" s="9" t="s">
        <v>5320</v>
      </c>
      <c r="D189" s="10">
        <v>25543000</v>
      </c>
      <c r="E189" s="10">
        <v>25543000</v>
      </c>
      <c r="F189" s="56"/>
      <c r="G189" s="10">
        <f t="shared" si="20"/>
        <v>25543000</v>
      </c>
      <c r="H189" s="10">
        <f t="shared" si="18"/>
        <v>0</v>
      </c>
      <c r="I189" s="12" t="s">
        <v>37</v>
      </c>
      <c r="J189" s="11"/>
      <c r="K189" s="11"/>
      <c r="L189" s="11"/>
      <c r="M189" s="56"/>
      <c r="N189" s="14">
        <f t="shared" si="19"/>
        <v>0</v>
      </c>
      <c r="O189" s="14"/>
      <c r="P189" s="16" t="s">
        <v>32</v>
      </c>
    </row>
    <row r="190" spans="1:16" s="17" customFormat="1" ht="33.9" hidden="1" customHeight="1" outlineLevel="2" x14ac:dyDescent="0.3">
      <c r="A190" s="8" t="s">
        <v>5732</v>
      </c>
      <c r="B190" s="25" t="s">
        <v>6049</v>
      </c>
      <c r="C190" s="9" t="s">
        <v>5320</v>
      </c>
      <c r="D190" s="10">
        <v>32396000</v>
      </c>
      <c r="E190" s="10">
        <v>32396000</v>
      </c>
      <c r="F190" s="56"/>
      <c r="G190" s="10">
        <f t="shared" si="20"/>
        <v>32396000</v>
      </c>
      <c r="H190" s="10">
        <f t="shared" si="18"/>
        <v>0</v>
      </c>
      <c r="I190" s="12" t="s">
        <v>37</v>
      </c>
      <c r="J190" s="11"/>
      <c r="K190" s="11"/>
      <c r="L190" s="11"/>
      <c r="M190" s="56"/>
      <c r="N190" s="14">
        <f t="shared" si="19"/>
        <v>0</v>
      </c>
      <c r="O190" s="14"/>
      <c r="P190" s="16" t="s">
        <v>32</v>
      </c>
    </row>
    <row r="191" spans="1:16" s="17" customFormat="1" ht="33.9" hidden="1" customHeight="1" outlineLevel="2" x14ac:dyDescent="0.3">
      <c r="A191" s="8" t="s">
        <v>5732</v>
      </c>
      <c r="B191" s="25" t="s">
        <v>5825</v>
      </c>
      <c r="C191" s="9" t="s">
        <v>5320</v>
      </c>
      <c r="D191" s="10">
        <v>48818000</v>
      </c>
      <c r="E191" s="10">
        <v>48818000</v>
      </c>
      <c r="F191" s="56"/>
      <c r="G191" s="10">
        <f t="shared" si="20"/>
        <v>48818000</v>
      </c>
      <c r="H191" s="10">
        <f t="shared" si="18"/>
        <v>0</v>
      </c>
      <c r="I191" s="12" t="s">
        <v>37</v>
      </c>
      <c r="J191" s="11"/>
      <c r="K191" s="11"/>
      <c r="L191" s="11"/>
      <c r="M191" s="56"/>
      <c r="N191" s="14">
        <f t="shared" si="19"/>
        <v>0</v>
      </c>
      <c r="O191" s="14"/>
      <c r="P191" s="16" t="s">
        <v>32</v>
      </c>
    </row>
    <row r="192" spans="1:16" s="17" customFormat="1" ht="33.9" hidden="1" customHeight="1" outlineLevel="2" x14ac:dyDescent="0.3">
      <c r="A192" s="8" t="s">
        <v>5732</v>
      </c>
      <c r="B192" s="25" t="s">
        <v>357</v>
      </c>
      <c r="C192" s="9" t="s">
        <v>5320</v>
      </c>
      <c r="D192" s="10">
        <v>71252000</v>
      </c>
      <c r="E192" s="10">
        <v>71252000</v>
      </c>
      <c r="F192" s="56"/>
      <c r="G192" s="10">
        <f t="shared" si="20"/>
        <v>71252000</v>
      </c>
      <c r="H192" s="10">
        <f t="shared" si="18"/>
        <v>0</v>
      </c>
      <c r="I192" s="12" t="s">
        <v>37</v>
      </c>
      <c r="J192" s="11"/>
      <c r="K192" s="11"/>
      <c r="L192" s="11"/>
      <c r="M192" s="56"/>
      <c r="N192" s="14">
        <f t="shared" si="19"/>
        <v>0</v>
      </c>
      <c r="O192" s="14"/>
      <c r="P192" s="16" t="s">
        <v>32</v>
      </c>
    </row>
    <row r="193" spans="1:16" s="17" customFormat="1" ht="33.9" hidden="1" customHeight="1" outlineLevel="2" x14ac:dyDescent="0.3">
      <c r="A193" s="8" t="s">
        <v>5732</v>
      </c>
      <c r="B193" s="25" t="s">
        <v>6046</v>
      </c>
      <c r="C193" s="9" t="s">
        <v>5320</v>
      </c>
      <c r="D193" s="10">
        <v>175920000</v>
      </c>
      <c r="E193" s="10">
        <v>175920000</v>
      </c>
      <c r="F193" s="56"/>
      <c r="G193" s="10">
        <f t="shared" si="20"/>
        <v>175920000</v>
      </c>
      <c r="H193" s="10">
        <f t="shared" si="18"/>
        <v>0</v>
      </c>
      <c r="I193" s="12" t="s">
        <v>37</v>
      </c>
      <c r="J193" s="11"/>
      <c r="K193" s="11"/>
      <c r="L193" s="11"/>
      <c r="M193" s="56"/>
      <c r="N193" s="14">
        <f t="shared" si="19"/>
        <v>0</v>
      </c>
      <c r="O193" s="14"/>
      <c r="P193" s="16" t="s">
        <v>32</v>
      </c>
    </row>
    <row r="194" spans="1:16" s="17" customFormat="1" ht="33.9" hidden="1" customHeight="1" outlineLevel="2" x14ac:dyDescent="0.3">
      <c r="A194" s="8" t="s">
        <v>5733</v>
      </c>
      <c r="B194" s="25" t="s">
        <v>6051</v>
      </c>
      <c r="C194" s="9" t="s">
        <v>5320</v>
      </c>
      <c r="D194" s="10">
        <v>40298000</v>
      </c>
      <c r="E194" s="10">
        <v>40298000</v>
      </c>
      <c r="F194" s="56"/>
      <c r="G194" s="10">
        <f t="shared" si="20"/>
        <v>40298000</v>
      </c>
      <c r="H194" s="10">
        <f t="shared" si="18"/>
        <v>0</v>
      </c>
      <c r="I194" s="12" t="s">
        <v>37</v>
      </c>
      <c r="J194" s="11"/>
      <c r="K194" s="11"/>
      <c r="L194" s="11"/>
      <c r="M194" s="56"/>
      <c r="N194" s="14">
        <f t="shared" si="19"/>
        <v>0</v>
      </c>
      <c r="O194" s="14"/>
      <c r="P194" s="16" t="s">
        <v>32</v>
      </c>
    </row>
    <row r="195" spans="1:16" s="17" customFormat="1" ht="33.9" hidden="1" customHeight="1" outlineLevel="2" x14ac:dyDescent="0.3">
      <c r="A195" s="8" t="s">
        <v>5734</v>
      </c>
      <c r="B195" s="25" t="s">
        <v>5806</v>
      </c>
      <c r="C195" s="9" t="s">
        <v>5320</v>
      </c>
      <c r="D195" s="10">
        <v>8646000</v>
      </c>
      <c r="E195" s="10">
        <v>8461426</v>
      </c>
      <c r="F195" s="56"/>
      <c r="G195" s="10">
        <f t="shared" si="20"/>
        <v>8461426</v>
      </c>
      <c r="H195" s="10">
        <f t="shared" ref="H195:H213" si="21">D195-E195</f>
        <v>184574</v>
      </c>
      <c r="I195" s="12" t="s">
        <v>37</v>
      </c>
      <c r="J195" s="11"/>
      <c r="K195" s="11"/>
      <c r="L195" s="11"/>
      <c r="M195" s="56"/>
      <c r="N195" s="14">
        <f t="shared" ref="N195:N213" si="22">H195</f>
        <v>184574</v>
      </c>
      <c r="O195" s="14" t="s">
        <v>6111</v>
      </c>
      <c r="P195" s="16" t="s">
        <v>32</v>
      </c>
    </row>
    <row r="196" spans="1:16" s="17" customFormat="1" ht="33.9" hidden="1" customHeight="1" outlineLevel="2" x14ac:dyDescent="0.3">
      <c r="A196" s="8" t="s">
        <v>5734</v>
      </c>
      <c r="B196" s="25" t="s">
        <v>6054</v>
      </c>
      <c r="C196" s="9" t="s">
        <v>5320</v>
      </c>
      <c r="D196" s="10">
        <v>42594000</v>
      </c>
      <c r="E196" s="10">
        <v>42261608</v>
      </c>
      <c r="F196" s="56"/>
      <c r="G196" s="10">
        <f t="shared" si="20"/>
        <v>42261608</v>
      </c>
      <c r="H196" s="10">
        <f t="shared" si="21"/>
        <v>332392</v>
      </c>
      <c r="I196" s="12" t="s">
        <v>37</v>
      </c>
      <c r="J196" s="11"/>
      <c r="K196" s="11"/>
      <c r="L196" s="11"/>
      <c r="M196" s="56"/>
      <c r="N196" s="14">
        <f t="shared" si="22"/>
        <v>332392</v>
      </c>
      <c r="O196" s="14" t="s">
        <v>6111</v>
      </c>
      <c r="P196" s="16" t="s">
        <v>32</v>
      </c>
    </row>
    <row r="197" spans="1:16" s="17" customFormat="1" ht="33.9" hidden="1" customHeight="1" outlineLevel="2" x14ac:dyDescent="0.3">
      <c r="A197" s="8" t="s">
        <v>5735</v>
      </c>
      <c r="B197" s="25" t="s">
        <v>6056</v>
      </c>
      <c r="C197" s="9" t="s">
        <v>5320</v>
      </c>
      <c r="D197" s="10">
        <v>23171000</v>
      </c>
      <c r="E197" s="10">
        <v>23066350.000000004</v>
      </c>
      <c r="F197" s="56"/>
      <c r="G197" s="10">
        <f t="shared" ref="G197:G213" si="23">E197+F197</f>
        <v>23066350.000000004</v>
      </c>
      <c r="H197" s="10">
        <f t="shared" si="21"/>
        <v>104649.99999999627</v>
      </c>
      <c r="I197" s="12" t="s">
        <v>37</v>
      </c>
      <c r="J197" s="11"/>
      <c r="K197" s="11"/>
      <c r="L197" s="11"/>
      <c r="M197" s="56"/>
      <c r="N197" s="14">
        <f t="shared" si="22"/>
        <v>104649.99999999627</v>
      </c>
      <c r="O197" s="14" t="s">
        <v>6111</v>
      </c>
      <c r="P197" s="16" t="s">
        <v>32</v>
      </c>
    </row>
    <row r="198" spans="1:16" s="17" customFormat="1" ht="33.9" hidden="1" customHeight="1" outlineLevel="2" x14ac:dyDescent="0.3">
      <c r="A198" s="8" t="s">
        <v>5735</v>
      </c>
      <c r="B198" s="25" t="s">
        <v>6058</v>
      </c>
      <c r="C198" s="9" t="s">
        <v>5320</v>
      </c>
      <c r="D198" s="10">
        <v>40419000</v>
      </c>
      <c r="E198" s="10">
        <v>40419000</v>
      </c>
      <c r="F198" s="56"/>
      <c r="G198" s="10">
        <f t="shared" si="23"/>
        <v>40419000</v>
      </c>
      <c r="H198" s="10">
        <f t="shared" si="21"/>
        <v>0</v>
      </c>
      <c r="I198" s="12" t="s">
        <v>37</v>
      </c>
      <c r="J198" s="11"/>
      <c r="K198" s="11"/>
      <c r="L198" s="11"/>
      <c r="M198" s="56"/>
      <c r="N198" s="14">
        <f t="shared" si="22"/>
        <v>0</v>
      </c>
      <c r="O198" s="14" t="s">
        <v>6111</v>
      </c>
      <c r="P198" s="16" t="s">
        <v>32</v>
      </c>
    </row>
    <row r="199" spans="1:16" s="17" customFormat="1" ht="33.9" hidden="1" customHeight="1" outlineLevel="2" x14ac:dyDescent="0.3">
      <c r="A199" s="8" t="s">
        <v>5736</v>
      </c>
      <c r="B199" s="25" t="s">
        <v>5825</v>
      </c>
      <c r="C199" s="9" t="s">
        <v>5320</v>
      </c>
      <c r="D199" s="10">
        <v>4844000</v>
      </c>
      <c r="E199" s="10">
        <v>4844000</v>
      </c>
      <c r="F199" s="56"/>
      <c r="G199" s="10">
        <f t="shared" si="23"/>
        <v>4844000</v>
      </c>
      <c r="H199" s="10">
        <f t="shared" si="21"/>
        <v>0</v>
      </c>
      <c r="I199" s="12" t="s">
        <v>37</v>
      </c>
      <c r="J199" s="11"/>
      <c r="K199" s="11"/>
      <c r="L199" s="11"/>
      <c r="M199" s="56"/>
      <c r="N199" s="14">
        <f t="shared" si="22"/>
        <v>0</v>
      </c>
      <c r="O199" s="14"/>
      <c r="P199" s="16" t="s">
        <v>32</v>
      </c>
    </row>
    <row r="200" spans="1:16" s="17" customFormat="1" ht="33.9" hidden="1" customHeight="1" outlineLevel="2" x14ac:dyDescent="0.3">
      <c r="A200" s="8" t="s">
        <v>5736</v>
      </c>
      <c r="B200" s="25" t="s">
        <v>5827</v>
      </c>
      <c r="C200" s="9" t="s">
        <v>5320</v>
      </c>
      <c r="D200" s="10">
        <v>7313000</v>
      </c>
      <c r="E200" s="10">
        <v>7313000</v>
      </c>
      <c r="F200" s="56"/>
      <c r="G200" s="10">
        <f t="shared" si="23"/>
        <v>7313000</v>
      </c>
      <c r="H200" s="10">
        <f t="shared" si="21"/>
        <v>0</v>
      </c>
      <c r="I200" s="12" t="s">
        <v>37</v>
      </c>
      <c r="J200" s="11"/>
      <c r="K200" s="11"/>
      <c r="L200" s="11"/>
      <c r="M200" s="56"/>
      <c r="N200" s="14">
        <f t="shared" si="22"/>
        <v>0</v>
      </c>
      <c r="O200" s="14"/>
      <c r="P200" s="16" t="s">
        <v>32</v>
      </c>
    </row>
    <row r="201" spans="1:16" s="17" customFormat="1" ht="33.9" hidden="1" customHeight="1" outlineLevel="2" x14ac:dyDescent="0.3">
      <c r="A201" s="8" t="s">
        <v>5736</v>
      </c>
      <c r="B201" s="25" t="s">
        <v>6060</v>
      </c>
      <c r="C201" s="9" t="s">
        <v>5320</v>
      </c>
      <c r="D201" s="10">
        <v>9599000</v>
      </c>
      <c r="E201" s="10">
        <v>9599000</v>
      </c>
      <c r="F201" s="56"/>
      <c r="G201" s="10">
        <f t="shared" si="23"/>
        <v>9599000</v>
      </c>
      <c r="H201" s="10">
        <f t="shared" si="21"/>
        <v>0</v>
      </c>
      <c r="I201" s="12" t="s">
        <v>37</v>
      </c>
      <c r="J201" s="11"/>
      <c r="K201" s="11"/>
      <c r="L201" s="11"/>
      <c r="M201" s="56"/>
      <c r="N201" s="14">
        <f t="shared" si="22"/>
        <v>0</v>
      </c>
      <c r="O201" s="14"/>
      <c r="P201" s="16" t="s">
        <v>32</v>
      </c>
    </row>
    <row r="202" spans="1:16" s="17" customFormat="1" ht="33.9" hidden="1" customHeight="1" outlineLevel="2" x14ac:dyDescent="0.3">
      <c r="A202" s="8" t="s">
        <v>5736</v>
      </c>
      <c r="B202" s="25" t="s">
        <v>5808</v>
      </c>
      <c r="C202" s="9" t="s">
        <v>5320</v>
      </c>
      <c r="D202" s="10">
        <v>10448000</v>
      </c>
      <c r="E202" s="10">
        <v>10448000</v>
      </c>
      <c r="F202" s="56"/>
      <c r="G202" s="10">
        <f t="shared" si="23"/>
        <v>10448000</v>
      </c>
      <c r="H202" s="10">
        <f t="shared" si="21"/>
        <v>0</v>
      </c>
      <c r="I202" s="12" t="s">
        <v>37</v>
      </c>
      <c r="J202" s="11"/>
      <c r="K202" s="11"/>
      <c r="L202" s="11"/>
      <c r="M202" s="56"/>
      <c r="N202" s="14">
        <f t="shared" si="22"/>
        <v>0</v>
      </c>
      <c r="O202" s="14"/>
      <c r="P202" s="16" t="s">
        <v>32</v>
      </c>
    </row>
    <row r="203" spans="1:16" s="17" customFormat="1" ht="33.9" hidden="1" customHeight="1" outlineLevel="2" x14ac:dyDescent="0.3">
      <c r="A203" s="8" t="s">
        <v>5738</v>
      </c>
      <c r="B203" s="25" t="s">
        <v>6081</v>
      </c>
      <c r="C203" s="9" t="s">
        <v>5320</v>
      </c>
      <c r="D203" s="10">
        <v>11769000</v>
      </c>
      <c r="E203" s="10">
        <v>11769000</v>
      </c>
      <c r="F203" s="56"/>
      <c r="G203" s="10">
        <f t="shared" si="23"/>
        <v>11769000</v>
      </c>
      <c r="H203" s="10">
        <f t="shared" si="21"/>
        <v>0</v>
      </c>
      <c r="I203" s="12" t="s">
        <v>37</v>
      </c>
      <c r="J203" s="11"/>
      <c r="K203" s="11"/>
      <c r="L203" s="11"/>
      <c r="M203" s="56"/>
      <c r="N203" s="14">
        <f t="shared" si="22"/>
        <v>0</v>
      </c>
      <c r="O203" s="14"/>
      <c r="P203" s="16" t="s">
        <v>32</v>
      </c>
    </row>
    <row r="204" spans="1:16" s="17" customFormat="1" ht="33.9" hidden="1" customHeight="1" outlineLevel="2" x14ac:dyDescent="0.3">
      <c r="A204" s="8" t="s">
        <v>5738</v>
      </c>
      <c r="B204" s="25" t="s">
        <v>6022</v>
      </c>
      <c r="C204" s="9" t="s">
        <v>5320</v>
      </c>
      <c r="D204" s="10">
        <v>15593000</v>
      </c>
      <c r="E204" s="10">
        <v>15593000</v>
      </c>
      <c r="F204" s="56"/>
      <c r="G204" s="10">
        <f t="shared" si="23"/>
        <v>15593000</v>
      </c>
      <c r="H204" s="10">
        <f t="shared" si="21"/>
        <v>0</v>
      </c>
      <c r="I204" s="12" t="s">
        <v>37</v>
      </c>
      <c r="J204" s="11"/>
      <c r="K204" s="11"/>
      <c r="L204" s="11"/>
      <c r="M204" s="56"/>
      <c r="N204" s="14">
        <f t="shared" si="22"/>
        <v>0</v>
      </c>
      <c r="O204" s="14"/>
      <c r="P204" s="16" t="s">
        <v>32</v>
      </c>
    </row>
    <row r="205" spans="1:16" s="17" customFormat="1" ht="33.9" hidden="1" customHeight="1" outlineLevel="2" x14ac:dyDescent="0.3">
      <c r="A205" s="8" t="s">
        <v>5738</v>
      </c>
      <c r="B205" s="25" t="s">
        <v>5929</v>
      </c>
      <c r="C205" s="9" t="s">
        <v>5320</v>
      </c>
      <c r="D205" s="10">
        <v>16285000</v>
      </c>
      <c r="E205" s="10">
        <v>16285000</v>
      </c>
      <c r="F205" s="56"/>
      <c r="G205" s="10">
        <f t="shared" si="23"/>
        <v>16285000</v>
      </c>
      <c r="H205" s="10">
        <f t="shared" si="21"/>
        <v>0</v>
      </c>
      <c r="I205" s="12" t="s">
        <v>37</v>
      </c>
      <c r="J205" s="11"/>
      <c r="K205" s="11"/>
      <c r="L205" s="11"/>
      <c r="M205" s="56"/>
      <c r="N205" s="14">
        <f t="shared" si="22"/>
        <v>0</v>
      </c>
      <c r="O205" s="14"/>
      <c r="P205" s="16" t="s">
        <v>32</v>
      </c>
    </row>
    <row r="206" spans="1:16" s="17" customFormat="1" ht="33.9" hidden="1" customHeight="1" outlineLevel="2" x14ac:dyDescent="0.3">
      <c r="A206" s="8" t="s">
        <v>5738</v>
      </c>
      <c r="B206" s="25" t="s">
        <v>6079</v>
      </c>
      <c r="C206" s="9" t="s">
        <v>5320</v>
      </c>
      <c r="D206" s="10">
        <v>29339000</v>
      </c>
      <c r="E206" s="10">
        <v>29339000</v>
      </c>
      <c r="F206" s="56"/>
      <c r="G206" s="10">
        <f t="shared" si="23"/>
        <v>29339000</v>
      </c>
      <c r="H206" s="10">
        <f t="shared" si="21"/>
        <v>0</v>
      </c>
      <c r="I206" s="12" t="s">
        <v>37</v>
      </c>
      <c r="J206" s="11"/>
      <c r="K206" s="11"/>
      <c r="L206" s="11"/>
      <c r="M206" s="56"/>
      <c r="N206" s="14">
        <f t="shared" si="22"/>
        <v>0</v>
      </c>
      <c r="O206" s="14"/>
      <c r="P206" s="16" t="s">
        <v>32</v>
      </c>
    </row>
    <row r="207" spans="1:16" s="17" customFormat="1" ht="33.9" hidden="1" customHeight="1" outlineLevel="2" x14ac:dyDescent="0.3">
      <c r="A207" s="8" t="s">
        <v>5738</v>
      </c>
      <c r="B207" s="25" t="s">
        <v>6006</v>
      </c>
      <c r="C207" s="9" t="s">
        <v>5320</v>
      </c>
      <c r="D207" s="10">
        <v>29442000</v>
      </c>
      <c r="E207" s="10">
        <v>29442000</v>
      </c>
      <c r="F207" s="56"/>
      <c r="G207" s="10">
        <f t="shared" si="23"/>
        <v>29442000</v>
      </c>
      <c r="H207" s="10">
        <f t="shared" si="21"/>
        <v>0</v>
      </c>
      <c r="I207" s="12" t="s">
        <v>37</v>
      </c>
      <c r="J207" s="11"/>
      <c r="K207" s="11"/>
      <c r="L207" s="11"/>
      <c r="M207" s="56"/>
      <c r="N207" s="14">
        <f t="shared" si="22"/>
        <v>0</v>
      </c>
      <c r="O207" s="14"/>
      <c r="P207" s="16" t="s">
        <v>32</v>
      </c>
    </row>
    <row r="208" spans="1:16" s="17" customFormat="1" ht="33.9" hidden="1" customHeight="1" outlineLevel="2" x14ac:dyDescent="0.3">
      <c r="A208" s="8" t="s">
        <v>5739</v>
      </c>
      <c r="B208" s="25" t="s">
        <v>6083</v>
      </c>
      <c r="C208" s="9" t="s">
        <v>5320</v>
      </c>
      <c r="D208" s="10">
        <v>9596000</v>
      </c>
      <c r="E208" s="10">
        <v>9596000</v>
      </c>
      <c r="F208" s="56"/>
      <c r="G208" s="10">
        <f t="shared" si="23"/>
        <v>9596000</v>
      </c>
      <c r="H208" s="10">
        <f t="shared" si="21"/>
        <v>0</v>
      </c>
      <c r="I208" s="12" t="s">
        <v>37</v>
      </c>
      <c r="J208" s="11"/>
      <c r="K208" s="11"/>
      <c r="L208" s="11"/>
      <c r="M208" s="56"/>
      <c r="N208" s="14">
        <f t="shared" si="22"/>
        <v>0</v>
      </c>
      <c r="O208" s="14"/>
      <c r="P208" s="16" t="s">
        <v>32</v>
      </c>
    </row>
    <row r="209" spans="1:253" s="17" customFormat="1" ht="33.9" hidden="1" customHeight="1" outlineLevel="2" x14ac:dyDescent="0.3">
      <c r="A209" s="8" t="s">
        <v>5739</v>
      </c>
      <c r="B209" s="25" t="s">
        <v>6085</v>
      </c>
      <c r="C209" s="9" t="s">
        <v>5320</v>
      </c>
      <c r="D209" s="10">
        <v>25000000</v>
      </c>
      <c r="E209" s="10">
        <v>25000000</v>
      </c>
      <c r="F209" s="56"/>
      <c r="G209" s="10">
        <f t="shared" si="23"/>
        <v>25000000</v>
      </c>
      <c r="H209" s="10">
        <f t="shared" si="21"/>
        <v>0</v>
      </c>
      <c r="I209" s="12" t="s">
        <v>37</v>
      </c>
      <c r="J209" s="11"/>
      <c r="K209" s="11"/>
      <c r="L209" s="11"/>
      <c r="M209" s="56"/>
      <c r="N209" s="14">
        <f t="shared" si="22"/>
        <v>0</v>
      </c>
      <c r="O209" s="14"/>
      <c r="P209" s="16" t="s">
        <v>32</v>
      </c>
    </row>
    <row r="210" spans="1:253" s="17" customFormat="1" ht="33.9" hidden="1" customHeight="1" outlineLevel="2" x14ac:dyDescent="0.3">
      <c r="A210" s="8" t="s">
        <v>5740</v>
      </c>
      <c r="B210" s="25" t="s">
        <v>5784</v>
      </c>
      <c r="C210" s="9" t="s">
        <v>5320</v>
      </c>
      <c r="D210" s="10">
        <v>12897000</v>
      </c>
      <c r="E210" s="10">
        <v>12897000</v>
      </c>
      <c r="F210" s="56"/>
      <c r="G210" s="10">
        <f t="shared" si="23"/>
        <v>12897000</v>
      </c>
      <c r="H210" s="10">
        <f t="shared" si="21"/>
        <v>0</v>
      </c>
      <c r="I210" s="12" t="s">
        <v>37</v>
      </c>
      <c r="J210" s="11"/>
      <c r="K210" s="11"/>
      <c r="L210" s="11"/>
      <c r="M210" s="56"/>
      <c r="N210" s="14">
        <f t="shared" si="22"/>
        <v>0</v>
      </c>
      <c r="O210" s="14"/>
      <c r="P210" s="16" t="s">
        <v>32</v>
      </c>
    </row>
    <row r="211" spans="1:253" s="17" customFormat="1" ht="33.9" hidden="1" customHeight="1" outlineLevel="2" x14ac:dyDescent="0.3">
      <c r="A211" s="8" t="s">
        <v>5740</v>
      </c>
      <c r="B211" s="25" t="s">
        <v>5806</v>
      </c>
      <c r="C211" s="9" t="s">
        <v>5320</v>
      </c>
      <c r="D211" s="10">
        <v>13042000</v>
      </c>
      <c r="E211" s="10">
        <v>13042000</v>
      </c>
      <c r="F211" s="56"/>
      <c r="G211" s="10">
        <f t="shared" si="23"/>
        <v>13042000</v>
      </c>
      <c r="H211" s="10">
        <f t="shared" si="21"/>
        <v>0</v>
      </c>
      <c r="I211" s="12" t="s">
        <v>37</v>
      </c>
      <c r="J211" s="11"/>
      <c r="K211" s="11"/>
      <c r="L211" s="11"/>
      <c r="M211" s="56"/>
      <c r="N211" s="14">
        <f t="shared" si="22"/>
        <v>0</v>
      </c>
      <c r="O211" s="14"/>
      <c r="P211" s="16" t="s">
        <v>32</v>
      </c>
    </row>
    <row r="212" spans="1:253" s="17" customFormat="1" ht="33.9" hidden="1" customHeight="1" outlineLevel="2" x14ac:dyDescent="0.3">
      <c r="A212" s="8" t="s">
        <v>5740</v>
      </c>
      <c r="B212" s="25" t="s">
        <v>6092</v>
      </c>
      <c r="C212" s="9" t="s">
        <v>5320</v>
      </c>
      <c r="D212" s="10">
        <v>14571000</v>
      </c>
      <c r="E212" s="10">
        <v>14571000</v>
      </c>
      <c r="F212" s="56"/>
      <c r="G212" s="10">
        <f t="shared" si="23"/>
        <v>14571000</v>
      </c>
      <c r="H212" s="10">
        <f t="shared" si="21"/>
        <v>0</v>
      </c>
      <c r="I212" s="12" t="s">
        <v>37</v>
      </c>
      <c r="J212" s="11"/>
      <c r="K212" s="11"/>
      <c r="L212" s="11"/>
      <c r="M212" s="56"/>
      <c r="N212" s="14">
        <f t="shared" si="22"/>
        <v>0</v>
      </c>
      <c r="O212" s="14"/>
      <c r="P212" s="16" t="s">
        <v>32</v>
      </c>
    </row>
    <row r="213" spans="1:253" s="17" customFormat="1" ht="33.9" hidden="1" customHeight="1" outlineLevel="2" x14ac:dyDescent="0.3">
      <c r="A213" s="8" t="s">
        <v>5740</v>
      </c>
      <c r="B213" s="25" t="s">
        <v>6090</v>
      </c>
      <c r="C213" s="9" t="s">
        <v>5320</v>
      </c>
      <c r="D213" s="10">
        <v>45850000</v>
      </c>
      <c r="E213" s="10">
        <v>45850000</v>
      </c>
      <c r="F213" s="56"/>
      <c r="G213" s="10">
        <f t="shared" si="23"/>
        <v>45850000</v>
      </c>
      <c r="H213" s="10">
        <f t="shared" si="21"/>
        <v>0</v>
      </c>
      <c r="I213" s="12" t="s">
        <v>37</v>
      </c>
      <c r="J213" s="11"/>
      <c r="K213" s="11"/>
      <c r="L213" s="11"/>
      <c r="M213" s="56"/>
      <c r="N213" s="14">
        <f t="shared" si="22"/>
        <v>0</v>
      </c>
      <c r="O213" s="14"/>
      <c r="P213" s="16" t="s">
        <v>32</v>
      </c>
    </row>
    <row r="214" spans="1:253" s="17" customFormat="1" ht="33.9" customHeight="1" outlineLevel="1" collapsed="1" x14ac:dyDescent="0.3">
      <c r="A214" s="8">
        <v>2890302000</v>
      </c>
      <c r="B214" s="25">
        <v>2879653084</v>
      </c>
      <c r="C214" s="13" t="s">
        <v>6634</v>
      </c>
      <c r="D214" s="369">
        <f>SUBTOTAL(9,D131:D213)</f>
        <v>2930257000</v>
      </c>
      <c r="E214" s="369">
        <f>SUBTOTAL(9,E131:E213)</f>
        <v>2919544604</v>
      </c>
      <c r="F214" s="56"/>
      <c r="G214" s="10"/>
      <c r="H214" s="10"/>
      <c r="I214" s="12"/>
      <c r="J214" s="11"/>
      <c r="K214" s="11"/>
      <c r="L214" s="11"/>
      <c r="M214" s="56"/>
      <c r="N214" s="14"/>
      <c r="O214" s="14"/>
      <c r="P214" s="16"/>
    </row>
    <row r="215" spans="1:253" s="17" customFormat="1" ht="33.9" hidden="1" customHeight="1" outlineLevel="2" x14ac:dyDescent="0.3">
      <c r="A215" s="184" t="s">
        <v>352</v>
      </c>
      <c r="B215" s="178" t="s">
        <v>6398</v>
      </c>
      <c r="C215" s="180" t="s">
        <v>414</v>
      </c>
      <c r="D215" s="180">
        <v>72000</v>
      </c>
      <c r="E215" s="180">
        <v>72000</v>
      </c>
      <c r="F215" s="180"/>
      <c r="G215" s="180">
        <v>72000</v>
      </c>
      <c r="H215" s="10">
        <v>0</v>
      </c>
      <c r="I215" s="179" t="s">
        <v>53</v>
      </c>
      <c r="J215" s="179"/>
      <c r="K215" s="179" t="s">
        <v>53</v>
      </c>
      <c r="L215" s="180"/>
      <c r="M215" s="10"/>
      <c r="N215" s="10">
        <v>0</v>
      </c>
      <c r="O215" s="179"/>
      <c r="P215" s="16" t="s">
        <v>32</v>
      </c>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3"/>
      <c r="AR215" s="183"/>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c r="BM215" s="183"/>
      <c r="BN215" s="183"/>
      <c r="BO215" s="183"/>
      <c r="BP215" s="183"/>
      <c r="BQ215" s="183"/>
      <c r="BR215" s="183"/>
      <c r="BS215" s="183"/>
      <c r="BT215" s="183"/>
      <c r="BU215" s="183"/>
      <c r="BV215" s="183"/>
      <c r="BW215" s="183"/>
      <c r="BX215" s="183"/>
      <c r="BY215" s="183"/>
      <c r="BZ215" s="183"/>
      <c r="CA215" s="183"/>
      <c r="CB215" s="183"/>
      <c r="CC215" s="183"/>
      <c r="CD215" s="183"/>
      <c r="CE215" s="183"/>
      <c r="CF215" s="183"/>
      <c r="CG215" s="183"/>
      <c r="CH215" s="183"/>
      <c r="CI215" s="183"/>
      <c r="CJ215" s="183"/>
      <c r="CK215" s="183"/>
      <c r="CL215" s="183"/>
      <c r="CM215" s="183"/>
      <c r="CN215" s="183"/>
      <c r="CO215" s="183"/>
      <c r="CP215" s="183"/>
      <c r="CQ215" s="183"/>
      <c r="CR215" s="183"/>
      <c r="CS215" s="183"/>
      <c r="CT215" s="183"/>
      <c r="CU215" s="183"/>
      <c r="CV215" s="183"/>
      <c r="CW215" s="183"/>
      <c r="CX215" s="183"/>
      <c r="CY215" s="183"/>
      <c r="CZ215" s="183"/>
      <c r="DA215" s="183"/>
      <c r="DB215" s="183"/>
      <c r="DC215" s="183"/>
      <c r="DD215" s="183"/>
      <c r="DE215" s="183"/>
      <c r="DF215" s="183"/>
      <c r="DG215" s="183"/>
      <c r="DH215" s="183"/>
      <c r="DI215" s="183"/>
      <c r="DJ215" s="183"/>
      <c r="DK215" s="183"/>
      <c r="DL215" s="183"/>
      <c r="DM215" s="183"/>
      <c r="DN215" s="183"/>
      <c r="DO215" s="183"/>
      <c r="DP215" s="183"/>
      <c r="DQ215" s="183"/>
      <c r="DR215" s="183"/>
      <c r="DS215" s="183"/>
      <c r="DT215" s="183"/>
      <c r="DU215" s="183"/>
      <c r="DV215" s="183"/>
      <c r="DW215" s="183"/>
      <c r="DX215" s="183"/>
      <c r="DY215" s="183"/>
      <c r="DZ215" s="183"/>
      <c r="EA215" s="183"/>
      <c r="EB215" s="183"/>
      <c r="EC215" s="183"/>
      <c r="ED215" s="183"/>
      <c r="EE215" s="183"/>
      <c r="EF215" s="183"/>
      <c r="EG215" s="183"/>
      <c r="EH215" s="183"/>
      <c r="EI215" s="183"/>
      <c r="EJ215" s="183"/>
      <c r="EK215" s="183"/>
      <c r="EL215" s="183"/>
      <c r="EM215" s="183"/>
      <c r="EN215" s="183"/>
      <c r="EO215" s="183"/>
      <c r="EP215" s="183"/>
      <c r="EQ215" s="183"/>
      <c r="ER215" s="183"/>
      <c r="ES215" s="183"/>
      <c r="ET215" s="183"/>
      <c r="EU215" s="183"/>
      <c r="EV215" s="183"/>
      <c r="EW215" s="183"/>
      <c r="EX215" s="183"/>
      <c r="EY215" s="183"/>
      <c r="EZ215" s="183"/>
      <c r="FA215" s="183"/>
      <c r="FB215" s="183"/>
      <c r="FC215" s="183"/>
      <c r="FD215" s="183"/>
      <c r="FE215" s="183"/>
      <c r="FF215" s="183"/>
      <c r="FG215" s="183"/>
      <c r="FH215" s="183"/>
      <c r="FI215" s="183"/>
      <c r="FJ215" s="183"/>
      <c r="FK215" s="183"/>
      <c r="FL215" s="183"/>
      <c r="FM215" s="183"/>
      <c r="FN215" s="183"/>
      <c r="FO215" s="183"/>
      <c r="FP215" s="183"/>
      <c r="FQ215" s="183"/>
      <c r="FR215" s="183"/>
      <c r="FS215" s="183"/>
      <c r="FT215" s="183"/>
      <c r="FU215" s="183"/>
      <c r="FV215" s="183"/>
      <c r="FW215" s="183"/>
      <c r="FX215" s="183"/>
      <c r="FY215" s="183"/>
      <c r="FZ215" s="183"/>
      <c r="GA215" s="183"/>
      <c r="GB215" s="183"/>
      <c r="GC215" s="183"/>
      <c r="GD215" s="183"/>
      <c r="GE215" s="183"/>
      <c r="GF215" s="183"/>
      <c r="GG215" s="183"/>
      <c r="GH215" s="183"/>
      <c r="GI215" s="183"/>
      <c r="GJ215" s="183"/>
      <c r="GK215" s="183"/>
      <c r="GL215" s="183"/>
      <c r="GM215" s="183"/>
      <c r="GN215" s="183"/>
      <c r="GO215" s="183"/>
      <c r="GP215" s="183"/>
      <c r="GQ215" s="183"/>
      <c r="GR215" s="183"/>
      <c r="GS215" s="183"/>
      <c r="GT215" s="183"/>
      <c r="GU215" s="183"/>
      <c r="GV215" s="183"/>
      <c r="GW215" s="183"/>
      <c r="GX215" s="183"/>
      <c r="GY215" s="183"/>
      <c r="GZ215" s="183"/>
      <c r="HA215" s="183"/>
      <c r="HB215" s="183"/>
      <c r="HC215" s="183"/>
      <c r="HD215" s="183"/>
      <c r="HE215" s="183"/>
      <c r="HF215" s="183"/>
      <c r="HG215" s="183"/>
      <c r="HH215" s="183"/>
      <c r="HI215" s="183"/>
      <c r="HJ215" s="183"/>
      <c r="HK215" s="183"/>
      <c r="HL215" s="183"/>
      <c r="HM215" s="183"/>
      <c r="HN215" s="183"/>
      <c r="HO215" s="183"/>
      <c r="HP215" s="183"/>
      <c r="HQ215" s="183"/>
      <c r="HR215" s="183"/>
      <c r="HS215" s="183"/>
      <c r="HT215" s="183"/>
      <c r="HU215" s="183"/>
      <c r="HV215" s="183"/>
      <c r="HW215" s="183"/>
      <c r="HX215" s="183"/>
      <c r="HY215" s="183"/>
      <c r="HZ215" s="183"/>
      <c r="IA215" s="183"/>
      <c r="IB215" s="183"/>
      <c r="IC215" s="183"/>
      <c r="ID215" s="183"/>
      <c r="IE215" s="183"/>
      <c r="IF215" s="183"/>
      <c r="IG215" s="183"/>
      <c r="IH215" s="183"/>
      <c r="II215" s="183"/>
      <c r="IJ215" s="183"/>
      <c r="IK215" s="183"/>
      <c r="IL215" s="183"/>
      <c r="IM215" s="183"/>
      <c r="IN215" s="183"/>
      <c r="IO215" s="183"/>
      <c r="IP215" s="183"/>
      <c r="IQ215" s="183"/>
      <c r="IR215" s="183"/>
      <c r="IS215" s="183"/>
    </row>
    <row r="216" spans="1:253" s="17" customFormat="1" ht="33.9" hidden="1" customHeight="1" outlineLevel="2" x14ac:dyDescent="0.3">
      <c r="A216" s="184" t="s">
        <v>352</v>
      </c>
      <c r="B216" s="178" t="s">
        <v>6399</v>
      </c>
      <c r="C216" s="180" t="s">
        <v>414</v>
      </c>
      <c r="D216" s="180">
        <v>72000</v>
      </c>
      <c r="E216" s="180">
        <v>72000</v>
      </c>
      <c r="F216" s="180"/>
      <c r="G216" s="180">
        <v>72000</v>
      </c>
      <c r="H216" s="10">
        <v>0</v>
      </c>
      <c r="I216" s="179" t="s">
        <v>53</v>
      </c>
      <c r="J216" s="179"/>
      <c r="K216" s="179" t="s">
        <v>53</v>
      </c>
      <c r="L216" s="180"/>
      <c r="M216" s="10"/>
      <c r="N216" s="10">
        <v>0</v>
      </c>
      <c r="O216" s="179"/>
      <c r="P216" s="16" t="s">
        <v>32</v>
      </c>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3"/>
      <c r="BQ216" s="183"/>
      <c r="BR216" s="183"/>
      <c r="BS216" s="183"/>
      <c r="BT216" s="183"/>
      <c r="BU216" s="183"/>
      <c r="BV216" s="183"/>
      <c r="BW216" s="183"/>
      <c r="BX216" s="183"/>
      <c r="BY216" s="183"/>
      <c r="BZ216" s="183"/>
      <c r="CA216" s="183"/>
      <c r="CB216" s="183"/>
      <c r="CC216" s="183"/>
      <c r="CD216" s="183"/>
      <c r="CE216" s="183"/>
      <c r="CF216" s="183"/>
      <c r="CG216" s="183"/>
      <c r="CH216" s="183"/>
      <c r="CI216" s="183"/>
      <c r="CJ216" s="183"/>
      <c r="CK216" s="183"/>
      <c r="CL216" s="183"/>
      <c r="CM216" s="183"/>
      <c r="CN216" s="183"/>
      <c r="CO216" s="183"/>
      <c r="CP216" s="183"/>
      <c r="CQ216" s="183"/>
      <c r="CR216" s="183"/>
      <c r="CS216" s="183"/>
      <c r="CT216" s="183"/>
      <c r="CU216" s="183"/>
      <c r="CV216" s="183"/>
      <c r="CW216" s="183"/>
      <c r="CX216" s="183"/>
      <c r="CY216" s="183"/>
      <c r="CZ216" s="183"/>
      <c r="DA216" s="183"/>
      <c r="DB216" s="183"/>
      <c r="DC216" s="183"/>
      <c r="DD216" s="183"/>
      <c r="DE216" s="183"/>
      <c r="DF216" s="183"/>
      <c r="DG216" s="183"/>
      <c r="DH216" s="183"/>
      <c r="DI216" s="183"/>
      <c r="DJ216" s="183"/>
      <c r="DK216" s="183"/>
      <c r="DL216" s="183"/>
      <c r="DM216" s="183"/>
      <c r="DN216" s="183"/>
      <c r="DO216" s="183"/>
      <c r="DP216" s="183"/>
      <c r="DQ216" s="183"/>
      <c r="DR216" s="183"/>
      <c r="DS216" s="183"/>
      <c r="DT216" s="183"/>
      <c r="DU216" s="183"/>
      <c r="DV216" s="183"/>
      <c r="DW216" s="183"/>
      <c r="DX216" s="183"/>
      <c r="DY216" s="183"/>
      <c r="DZ216" s="183"/>
      <c r="EA216" s="183"/>
      <c r="EB216" s="183"/>
      <c r="EC216" s="183"/>
      <c r="ED216" s="183"/>
      <c r="EE216" s="183"/>
      <c r="EF216" s="183"/>
      <c r="EG216" s="183"/>
      <c r="EH216" s="183"/>
      <c r="EI216" s="183"/>
      <c r="EJ216" s="183"/>
      <c r="EK216" s="183"/>
      <c r="EL216" s="183"/>
      <c r="EM216" s="183"/>
      <c r="EN216" s="183"/>
      <c r="EO216" s="183"/>
      <c r="EP216" s="183"/>
      <c r="EQ216" s="183"/>
      <c r="ER216" s="183"/>
      <c r="ES216" s="183"/>
      <c r="ET216" s="183"/>
      <c r="EU216" s="183"/>
      <c r="EV216" s="183"/>
      <c r="EW216" s="183"/>
      <c r="EX216" s="183"/>
      <c r="EY216" s="183"/>
      <c r="EZ216" s="183"/>
      <c r="FA216" s="183"/>
      <c r="FB216" s="183"/>
      <c r="FC216" s="183"/>
      <c r="FD216" s="183"/>
      <c r="FE216" s="183"/>
      <c r="FF216" s="183"/>
      <c r="FG216" s="183"/>
      <c r="FH216" s="183"/>
      <c r="FI216" s="183"/>
      <c r="FJ216" s="183"/>
      <c r="FK216" s="183"/>
      <c r="FL216" s="183"/>
      <c r="FM216" s="183"/>
      <c r="FN216" s="183"/>
      <c r="FO216" s="183"/>
      <c r="FP216" s="183"/>
      <c r="FQ216" s="183"/>
      <c r="FR216" s="183"/>
      <c r="FS216" s="183"/>
      <c r="FT216" s="183"/>
      <c r="FU216" s="183"/>
      <c r="FV216" s="183"/>
      <c r="FW216" s="183"/>
      <c r="FX216" s="183"/>
      <c r="FY216" s="183"/>
      <c r="FZ216" s="183"/>
      <c r="GA216" s="183"/>
      <c r="GB216" s="183"/>
      <c r="GC216" s="183"/>
      <c r="GD216" s="183"/>
      <c r="GE216" s="183"/>
      <c r="GF216" s="183"/>
      <c r="GG216" s="183"/>
      <c r="GH216" s="183"/>
      <c r="GI216" s="183"/>
      <c r="GJ216" s="183"/>
      <c r="GK216" s="183"/>
      <c r="GL216" s="183"/>
      <c r="GM216" s="183"/>
      <c r="GN216" s="183"/>
      <c r="GO216" s="183"/>
      <c r="GP216" s="183"/>
      <c r="GQ216" s="183"/>
      <c r="GR216" s="183"/>
      <c r="GS216" s="183"/>
      <c r="GT216" s="183"/>
      <c r="GU216" s="183"/>
      <c r="GV216" s="183"/>
      <c r="GW216" s="183"/>
      <c r="GX216" s="183"/>
      <c r="GY216" s="183"/>
      <c r="GZ216" s="183"/>
      <c r="HA216" s="183"/>
      <c r="HB216" s="183"/>
      <c r="HC216" s="183"/>
      <c r="HD216" s="183"/>
      <c r="HE216" s="183"/>
      <c r="HF216" s="183"/>
      <c r="HG216" s="183"/>
      <c r="HH216" s="183"/>
      <c r="HI216" s="183"/>
      <c r="HJ216" s="183"/>
      <c r="HK216" s="183"/>
      <c r="HL216" s="183"/>
      <c r="HM216" s="183"/>
      <c r="HN216" s="183"/>
      <c r="HO216" s="183"/>
      <c r="HP216" s="183"/>
      <c r="HQ216" s="183"/>
      <c r="HR216" s="183"/>
      <c r="HS216" s="183"/>
      <c r="HT216" s="183"/>
      <c r="HU216" s="183"/>
      <c r="HV216" s="183"/>
      <c r="HW216" s="183"/>
      <c r="HX216" s="183"/>
      <c r="HY216" s="183"/>
      <c r="HZ216" s="183"/>
      <c r="IA216" s="183"/>
      <c r="IB216" s="183"/>
      <c r="IC216" s="183"/>
      <c r="ID216" s="183"/>
      <c r="IE216" s="183"/>
      <c r="IF216" s="183"/>
      <c r="IG216" s="183"/>
      <c r="IH216" s="183"/>
      <c r="II216" s="183"/>
      <c r="IJ216" s="183"/>
      <c r="IK216" s="183"/>
      <c r="IL216" s="183"/>
      <c r="IM216" s="183"/>
      <c r="IN216" s="183"/>
      <c r="IO216" s="183"/>
      <c r="IP216" s="183"/>
      <c r="IQ216" s="183"/>
      <c r="IR216" s="183"/>
      <c r="IS216" s="183"/>
    </row>
    <row r="217" spans="1:253" s="17" customFormat="1" ht="33.75" hidden="1" customHeight="1" outlineLevel="2" x14ac:dyDescent="0.3">
      <c r="A217" s="184" t="s">
        <v>352</v>
      </c>
      <c r="B217" s="178" t="s">
        <v>6400</v>
      </c>
      <c r="C217" s="180" t="s">
        <v>414</v>
      </c>
      <c r="D217" s="180">
        <v>72000</v>
      </c>
      <c r="E217" s="180">
        <v>72000</v>
      </c>
      <c r="F217" s="180"/>
      <c r="G217" s="180">
        <v>72000</v>
      </c>
      <c r="H217" s="10">
        <v>0</v>
      </c>
      <c r="I217" s="179" t="s">
        <v>53</v>
      </c>
      <c r="J217" s="179"/>
      <c r="K217" s="179" t="s">
        <v>53</v>
      </c>
      <c r="L217" s="180"/>
      <c r="M217" s="10"/>
      <c r="N217" s="10">
        <v>0</v>
      </c>
      <c r="O217" s="179"/>
      <c r="P217" s="16" t="s">
        <v>32</v>
      </c>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3"/>
      <c r="AR217" s="183"/>
      <c r="AS217" s="183"/>
      <c r="AT217" s="183"/>
      <c r="AU217" s="183"/>
      <c r="AV217" s="183"/>
      <c r="AW217" s="183"/>
      <c r="AX217" s="183"/>
      <c r="AY217" s="183"/>
      <c r="AZ217" s="183"/>
      <c r="BA217" s="183"/>
      <c r="BB217" s="183"/>
      <c r="BC217" s="183"/>
      <c r="BD217" s="183"/>
      <c r="BE217" s="183"/>
      <c r="BF217" s="183"/>
      <c r="BG217" s="183"/>
      <c r="BH217" s="183"/>
      <c r="BI217" s="183"/>
      <c r="BJ217" s="183"/>
      <c r="BK217" s="183"/>
      <c r="BL217" s="183"/>
      <c r="BM217" s="183"/>
      <c r="BN217" s="183"/>
      <c r="BO217" s="183"/>
      <c r="BP217" s="183"/>
      <c r="BQ217" s="183"/>
      <c r="BR217" s="183"/>
      <c r="BS217" s="183"/>
      <c r="BT217" s="183"/>
      <c r="BU217" s="183"/>
      <c r="BV217" s="183"/>
      <c r="BW217" s="183"/>
      <c r="BX217" s="183"/>
      <c r="BY217" s="183"/>
      <c r="BZ217" s="183"/>
      <c r="CA217" s="183"/>
      <c r="CB217" s="183"/>
      <c r="CC217" s="183"/>
      <c r="CD217" s="183"/>
      <c r="CE217" s="183"/>
      <c r="CF217" s="183"/>
      <c r="CG217" s="183"/>
      <c r="CH217" s="183"/>
      <c r="CI217" s="183"/>
      <c r="CJ217" s="183"/>
      <c r="CK217" s="183"/>
      <c r="CL217" s="183"/>
      <c r="CM217" s="183"/>
      <c r="CN217" s="183"/>
      <c r="CO217" s="183"/>
      <c r="CP217" s="183"/>
      <c r="CQ217" s="183"/>
      <c r="CR217" s="183"/>
      <c r="CS217" s="183"/>
      <c r="CT217" s="183"/>
      <c r="CU217" s="183"/>
      <c r="CV217" s="183"/>
      <c r="CW217" s="183"/>
      <c r="CX217" s="183"/>
      <c r="CY217" s="183"/>
      <c r="CZ217" s="183"/>
      <c r="DA217" s="183"/>
      <c r="DB217" s="183"/>
      <c r="DC217" s="183"/>
      <c r="DD217" s="183"/>
      <c r="DE217" s="183"/>
      <c r="DF217" s="183"/>
      <c r="DG217" s="183"/>
      <c r="DH217" s="183"/>
      <c r="DI217" s="183"/>
      <c r="DJ217" s="183"/>
      <c r="DK217" s="183"/>
      <c r="DL217" s="183"/>
      <c r="DM217" s="183"/>
      <c r="DN217" s="183"/>
      <c r="DO217" s="183"/>
      <c r="DP217" s="183"/>
      <c r="DQ217" s="183"/>
      <c r="DR217" s="183"/>
      <c r="DS217" s="183"/>
      <c r="DT217" s="183"/>
      <c r="DU217" s="183"/>
      <c r="DV217" s="183"/>
      <c r="DW217" s="183"/>
      <c r="DX217" s="183"/>
      <c r="DY217" s="183"/>
      <c r="DZ217" s="183"/>
      <c r="EA217" s="183"/>
      <c r="EB217" s="183"/>
      <c r="EC217" s="183"/>
      <c r="ED217" s="183"/>
      <c r="EE217" s="183"/>
      <c r="EF217" s="183"/>
      <c r="EG217" s="183"/>
      <c r="EH217" s="183"/>
      <c r="EI217" s="183"/>
      <c r="EJ217" s="183"/>
      <c r="EK217" s="183"/>
      <c r="EL217" s="183"/>
      <c r="EM217" s="183"/>
      <c r="EN217" s="183"/>
      <c r="EO217" s="183"/>
      <c r="EP217" s="183"/>
      <c r="EQ217" s="183"/>
      <c r="ER217" s="183"/>
      <c r="ES217" s="183"/>
      <c r="ET217" s="183"/>
      <c r="EU217" s="183"/>
      <c r="EV217" s="183"/>
      <c r="EW217" s="183"/>
      <c r="EX217" s="183"/>
      <c r="EY217" s="183"/>
      <c r="EZ217" s="183"/>
      <c r="FA217" s="183"/>
      <c r="FB217" s="183"/>
      <c r="FC217" s="183"/>
      <c r="FD217" s="183"/>
      <c r="FE217" s="183"/>
      <c r="FF217" s="183"/>
      <c r="FG217" s="183"/>
      <c r="FH217" s="183"/>
      <c r="FI217" s="183"/>
      <c r="FJ217" s="183"/>
      <c r="FK217" s="183"/>
      <c r="FL217" s="183"/>
      <c r="FM217" s="183"/>
      <c r="FN217" s="183"/>
      <c r="FO217" s="183"/>
      <c r="FP217" s="183"/>
      <c r="FQ217" s="183"/>
      <c r="FR217" s="183"/>
      <c r="FS217" s="183"/>
      <c r="FT217" s="183"/>
      <c r="FU217" s="183"/>
      <c r="FV217" s="183"/>
      <c r="FW217" s="183"/>
      <c r="FX217" s="183"/>
      <c r="FY217" s="183"/>
      <c r="FZ217" s="183"/>
      <c r="GA217" s="183"/>
      <c r="GB217" s="183"/>
      <c r="GC217" s="183"/>
      <c r="GD217" s="183"/>
      <c r="GE217" s="183"/>
      <c r="GF217" s="183"/>
      <c r="GG217" s="183"/>
      <c r="GH217" s="183"/>
      <c r="GI217" s="183"/>
      <c r="GJ217" s="183"/>
      <c r="GK217" s="183"/>
      <c r="GL217" s="183"/>
      <c r="GM217" s="183"/>
      <c r="GN217" s="183"/>
      <c r="GO217" s="183"/>
      <c r="GP217" s="183"/>
      <c r="GQ217" s="183"/>
      <c r="GR217" s="183"/>
      <c r="GS217" s="183"/>
      <c r="GT217" s="183"/>
      <c r="GU217" s="183"/>
      <c r="GV217" s="183"/>
      <c r="GW217" s="183"/>
      <c r="GX217" s="183"/>
      <c r="GY217" s="183"/>
      <c r="GZ217" s="183"/>
      <c r="HA217" s="183"/>
      <c r="HB217" s="183"/>
      <c r="HC217" s="183"/>
      <c r="HD217" s="183"/>
      <c r="HE217" s="183"/>
      <c r="HF217" s="183"/>
      <c r="HG217" s="183"/>
      <c r="HH217" s="183"/>
      <c r="HI217" s="183"/>
      <c r="HJ217" s="183"/>
      <c r="HK217" s="183"/>
      <c r="HL217" s="183"/>
      <c r="HM217" s="183"/>
      <c r="HN217" s="183"/>
      <c r="HO217" s="183"/>
      <c r="HP217" s="183"/>
      <c r="HQ217" s="183"/>
      <c r="HR217" s="183"/>
      <c r="HS217" s="183"/>
      <c r="HT217" s="183"/>
      <c r="HU217" s="183"/>
      <c r="HV217" s="183"/>
      <c r="HW217" s="183"/>
      <c r="HX217" s="183"/>
      <c r="HY217" s="183"/>
      <c r="HZ217" s="183"/>
      <c r="IA217" s="183"/>
      <c r="IB217" s="183"/>
      <c r="IC217" s="183"/>
      <c r="ID217" s="183"/>
      <c r="IE217" s="183"/>
      <c r="IF217" s="183"/>
      <c r="IG217" s="183"/>
      <c r="IH217" s="183"/>
      <c r="II217" s="183"/>
      <c r="IJ217" s="183"/>
      <c r="IK217" s="183"/>
      <c r="IL217" s="183"/>
      <c r="IM217" s="183"/>
      <c r="IN217" s="183"/>
      <c r="IO217" s="183"/>
      <c r="IP217" s="183"/>
      <c r="IQ217" s="183"/>
      <c r="IR217" s="183"/>
      <c r="IS217" s="183"/>
    </row>
    <row r="218" spans="1:253" s="17" customFormat="1" ht="33.75" hidden="1" customHeight="1" outlineLevel="2" x14ac:dyDescent="0.3">
      <c r="A218" s="184" t="s">
        <v>352</v>
      </c>
      <c r="B218" s="178" t="s">
        <v>6401</v>
      </c>
      <c r="C218" s="180" t="s">
        <v>414</v>
      </c>
      <c r="D218" s="180">
        <v>72000</v>
      </c>
      <c r="E218" s="180">
        <v>72000</v>
      </c>
      <c r="F218" s="180"/>
      <c r="G218" s="180">
        <v>72000</v>
      </c>
      <c r="H218" s="10">
        <v>0</v>
      </c>
      <c r="I218" s="179" t="s">
        <v>53</v>
      </c>
      <c r="J218" s="179"/>
      <c r="K218" s="179" t="s">
        <v>53</v>
      </c>
      <c r="L218" s="180"/>
      <c r="M218" s="10"/>
      <c r="N218" s="10">
        <v>0</v>
      </c>
      <c r="O218" s="179"/>
      <c r="P218" s="16" t="s">
        <v>32</v>
      </c>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3"/>
      <c r="BQ218" s="183"/>
      <c r="BR218" s="183"/>
      <c r="BS218" s="183"/>
      <c r="BT218" s="183"/>
      <c r="BU218" s="183"/>
      <c r="BV218" s="183"/>
      <c r="BW218" s="183"/>
      <c r="BX218" s="183"/>
      <c r="BY218" s="183"/>
      <c r="BZ218" s="183"/>
      <c r="CA218" s="183"/>
      <c r="CB218" s="183"/>
      <c r="CC218" s="183"/>
      <c r="CD218" s="183"/>
      <c r="CE218" s="183"/>
      <c r="CF218" s="183"/>
      <c r="CG218" s="183"/>
      <c r="CH218" s="183"/>
      <c r="CI218" s="183"/>
      <c r="CJ218" s="183"/>
      <c r="CK218" s="183"/>
      <c r="CL218" s="183"/>
      <c r="CM218" s="183"/>
      <c r="CN218" s="183"/>
      <c r="CO218" s="183"/>
      <c r="CP218" s="183"/>
      <c r="CQ218" s="183"/>
      <c r="CR218" s="183"/>
      <c r="CS218" s="183"/>
      <c r="CT218" s="183"/>
      <c r="CU218" s="183"/>
      <c r="CV218" s="183"/>
      <c r="CW218" s="183"/>
      <c r="CX218" s="183"/>
      <c r="CY218" s="183"/>
      <c r="CZ218" s="183"/>
      <c r="DA218" s="183"/>
      <c r="DB218" s="183"/>
      <c r="DC218" s="183"/>
      <c r="DD218" s="183"/>
      <c r="DE218" s="183"/>
      <c r="DF218" s="183"/>
      <c r="DG218" s="183"/>
      <c r="DH218" s="183"/>
      <c r="DI218" s="183"/>
      <c r="DJ218" s="183"/>
      <c r="DK218" s="183"/>
      <c r="DL218" s="183"/>
      <c r="DM218" s="183"/>
      <c r="DN218" s="183"/>
      <c r="DO218" s="183"/>
      <c r="DP218" s="183"/>
      <c r="DQ218" s="183"/>
      <c r="DR218" s="183"/>
      <c r="DS218" s="183"/>
      <c r="DT218" s="183"/>
      <c r="DU218" s="183"/>
      <c r="DV218" s="183"/>
      <c r="DW218" s="183"/>
      <c r="DX218" s="183"/>
      <c r="DY218" s="183"/>
      <c r="DZ218" s="183"/>
      <c r="EA218" s="183"/>
      <c r="EB218" s="183"/>
      <c r="EC218" s="183"/>
      <c r="ED218" s="183"/>
      <c r="EE218" s="183"/>
      <c r="EF218" s="183"/>
      <c r="EG218" s="183"/>
      <c r="EH218" s="183"/>
      <c r="EI218" s="183"/>
      <c r="EJ218" s="183"/>
      <c r="EK218" s="183"/>
      <c r="EL218" s="183"/>
      <c r="EM218" s="183"/>
      <c r="EN218" s="183"/>
      <c r="EO218" s="183"/>
      <c r="EP218" s="183"/>
      <c r="EQ218" s="183"/>
      <c r="ER218" s="183"/>
      <c r="ES218" s="183"/>
      <c r="ET218" s="183"/>
      <c r="EU218" s="183"/>
      <c r="EV218" s="183"/>
      <c r="EW218" s="183"/>
      <c r="EX218" s="183"/>
      <c r="EY218" s="183"/>
      <c r="EZ218" s="183"/>
      <c r="FA218" s="183"/>
      <c r="FB218" s="183"/>
      <c r="FC218" s="183"/>
      <c r="FD218" s="183"/>
      <c r="FE218" s="183"/>
      <c r="FF218" s="183"/>
      <c r="FG218" s="183"/>
      <c r="FH218" s="183"/>
      <c r="FI218" s="183"/>
      <c r="FJ218" s="183"/>
      <c r="FK218" s="183"/>
      <c r="FL218" s="183"/>
      <c r="FM218" s="183"/>
      <c r="FN218" s="183"/>
      <c r="FO218" s="183"/>
      <c r="FP218" s="183"/>
      <c r="FQ218" s="183"/>
      <c r="FR218" s="183"/>
      <c r="FS218" s="183"/>
      <c r="FT218" s="183"/>
      <c r="FU218" s="183"/>
      <c r="FV218" s="183"/>
      <c r="FW218" s="183"/>
      <c r="FX218" s="183"/>
      <c r="FY218" s="183"/>
      <c r="FZ218" s="183"/>
      <c r="GA218" s="183"/>
      <c r="GB218" s="183"/>
      <c r="GC218" s="183"/>
      <c r="GD218" s="183"/>
      <c r="GE218" s="183"/>
      <c r="GF218" s="183"/>
      <c r="GG218" s="183"/>
      <c r="GH218" s="183"/>
      <c r="GI218" s="183"/>
      <c r="GJ218" s="183"/>
      <c r="GK218" s="183"/>
      <c r="GL218" s="183"/>
      <c r="GM218" s="183"/>
      <c r="GN218" s="183"/>
      <c r="GO218" s="183"/>
      <c r="GP218" s="183"/>
      <c r="GQ218" s="183"/>
      <c r="GR218" s="183"/>
      <c r="GS218" s="183"/>
      <c r="GT218" s="183"/>
      <c r="GU218" s="183"/>
      <c r="GV218" s="183"/>
      <c r="GW218" s="183"/>
      <c r="GX218" s="183"/>
      <c r="GY218" s="183"/>
      <c r="GZ218" s="183"/>
      <c r="HA218" s="183"/>
      <c r="HB218" s="183"/>
      <c r="HC218" s="183"/>
      <c r="HD218" s="183"/>
      <c r="HE218" s="183"/>
      <c r="HF218" s="183"/>
      <c r="HG218" s="183"/>
      <c r="HH218" s="183"/>
      <c r="HI218" s="183"/>
      <c r="HJ218" s="183"/>
      <c r="HK218" s="183"/>
      <c r="HL218" s="183"/>
      <c r="HM218" s="183"/>
      <c r="HN218" s="183"/>
      <c r="HO218" s="183"/>
      <c r="HP218" s="183"/>
      <c r="HQ218" s="183"/>
      <c r="HR218" s="183"/>
      <c r="HS218" s="183"/>
      <c r="HT218" s="183"/>
      <c r="HU218" s="183"/>
      <c r="HV218" s="183"/>
      <c r="HW218" s="183"/>
      <c r="HX218" s="183"/>
      <c r="HY218" s="183"/>
      <c r="HZ218" s="183"/>
      <c r="IA218" s="183"/>
      <c r="IB218" s="183"/>
      <c r="IC218" s="183"/>
      <c r="ID218" s="183"/>
      <c r="IE218" s="183"/>
      <c r="IF218" s="183"/>
      <c r="IG218" s="183"/>
      <c r="IH218" s="183"/>
      <c r="II218" s="183"/>
      <c r="IJ218" s="183"/>
      <c r="IK218" s="183"/>
      <c r="IL218" s="183"/>
      <c r="IM218" s="183"/>
      <c r="IN218" s="183"/>
      <c r="IO218" s="183"/>
      <c r="IP218" s="183"/>
      <c r="IQ218" s="183"/>
      <c r="IR218" s="183"/>
      <c r="IS218" s="183"/>
    </row>
    <row r="219" spans="1:253" s="17" customFormat="1" ht="33.75" hidden="1" customHeight="1" outlineLevel="2" x14ac:dyDescent="0.3">
      <c r="A219" s="184" t="s">
        <v>352</v>
      </c>
      <c r="B219" s="178" t="s">
        <v>6402</v>
      </c>
      <c r="C219" s="180" t="s">
        <v>414</v>
      </c>
      <c r="D219" s="180">
        <v>72000</v>
      </c>
      <c r="E219" s="180">
        <v>72000</v>
      </c>
      <c r="F219" s="180"/>
      <c r="G219" s="180">
        <v>72000</v>
      </c>
      <c r="H219" s="10">
        <v>0</v>
      </c>
      <c r="I219" s="179" t="s">
        <v>53</v>
      </c>
      <c r="J219" s="179"/>
      <c r="K219" s="179" t="s">
        <v>53</v>
      </c>
      <c r="L219" s="180"/>
      <c r="M219" s="10"/>
      <c r="N219" s="10">
        <v>0</v>
      </c>
      <c r="O219" s="179"/>
      <c r="P219" s="16" t="s">
        <v>32</v>
      </c>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c r="BR219" s="183"/>
      <c r="BS219" s="183"/>
      <c r="BT219" s="183"/>
      <c r="BU219" s="183"/>
      <c r="BV219" s="183"/>
      <c r="BW219" s="183"/>
      <c r="BX219" s="183"/>
      <c r="BY219" s="183"/>
      <c r="BZ219" s="183"/>
      <c r="CA219" s="183"/>
      <c r="CB219" s="183"/>
      <c r="CC219" s="183"/>
      <c r="CD219" s="183"/>
      <c r="CE219" s="183"/>
      <c r="CF219" s="183"/>
      <c r="CG219" s="183"/>
      <c r="CH219" s="183"/>
      <c r="CI219" s="183"/>
      <c r="CJ219" s="183"/>
      <c r="CK219" s="183"/>
      <c r="CL219" s="183"/>
      <c r="CM219" s="183"/>
      <c r="CN219" s="183"/>
      <c r="CO219" s="183"/>
      <c r="CP219" s="183"/>
      <c r="CQ219" s="183"/>
      <c r="CR219" s="183"/>
      <c r="CS219" s="183"/>
      <c r="CT219" s="183"/>
      <c r="CU219" s="183"/>
      <c r="CV219" s="183"/>
      <c r="CW219" s="183"/>
      <c r="CX219" s="183"/>
      <c r="CY219" s="183"/>
      <c r="CZ219" s="183"/>
      <c r="DA219" s="183"/>
      <c r="DB219" s="183"/>
      <c r="DC219" s="183"/>
      <c r="DD219" s="183"/>
      <c r="DE219" s="183"/>
      <c r="DF219" s="183"/>
      <c r="DG219" s="183"/>
      <c r="DH219" s="183"/>
      <c r="DI219" s="183"/>
      <c r="DJ219" s="183"/>
      <c r="DK219" s="183"/>
      <c r="DL219" s="183"/>
      <c r="DM219" s="183"/>
      <c r="DN219" s="183"/>
      <c r="DO219" s="183"/>
      <c r="DP219" s="183"/>
      <c r="DQ219" s="183"/>
      <c r="DR219" s="183"/>
      <c r="DS219" s="183"/>
      <c r="DT219" s="183"/>
      <c r="DU219" s="183"/>
      <c r="DV219" s="183"/>
      <c r="DW219" s="183"/>
      <c r="DX219" s="183"/>
      <c r="DY219" s="183"/>
      <c r="DZ219" s="183"/>
      <c r="EA219" s="183"/>
      <c r="EB219" s="183"/>
      <c r="EC219" s="183"/>
      <c r="ED219" s="183"/>
      <c r="EE219" s="183"/>
      <c r="EF219" s="183"/>
      <c r="EG219" s="183"/>
      <c r="EH219" s="183"/>
      <c r="EI219" s="183"/>
      <c r="EJ219" s="183"/>
      <c r="EK219" s="183"/>
      <c r="EL219" s="183"/>
      <c r="EM219" s="183"/>
      <c r="EN219" s="183"/>
      <c r="EO219" s="183"/>
      <c r="EP219" s="183"/>
      <c r="EQ219" s="183"/>
      <c r="ER219" s="183"/>
      <c r="ES219" s="183"/>
      <c r="ET219" s="183"/>
      <c r="EU219" s="183"/>
      <c r="EV219" s="183"/>
      <c r="EW219" s="183"/>
      <c r="EX219" s="183"/>
      <c r="EY219" s="183"/>
      <c r="EZ219" s="183"/>
      <c r="FA219" s="183"/>
      <c r="FB219" s="183"/>
      <c r="FC219" s="183"/>
      <c r="FD219" s="183"/>
      <c r="FE219" s="183"/>
      <c r="FF219" s="183"/>
      <c r="FG219" s="183"/>
      <c r="FH219" s="183"/>
      <c r="FI219" s="183"/>
      <c r="FJ219" s="183"/>
      <c r="FK219" s="183"/>
      <c r="FL219" s="183"/>
      <c r="FM219" s="183"/>
      <c r="FN219" s="183"/>
      <c r="FO219" s="183"/>
      <c r="FP219" s="183"/>
      <c r="FQ219" s="183"/>
      <c r="FR219" s="183"/>
      <c r="FS219" s="183"/>
      <c r="FT219" s="183"/>
      <c r="FU219" s="183"/>
      <c r="FV219" s="183"/>
      <c r="FW219" s="183"/>
      <c r="FX219" s="183"/>
      <c r="FY219" s="183"/>
      <c r="FZ219" s="183"/>
      <c r="GA219" s="183"/>
      <c r="GB219" s="183"/>
      <c r="GC219" s="183"/>
      <c r="GD219" s="183"/>
      <c r="GE219" s="183"/>
      <c r="GF219" s="183"/>
      <c r="GG219" s="183"/>
      <c r="GH219" s="183"/>
      <c r="GI219" s="183"/>
      <c r="GJ219" s="183"/>
      <c r="GK219" s="183"/>
      <c r="GL219" s="183"/>
      <c r="GM219" s="183"/>
      <c r="GN219" s="183"/>
      <c r="GO219" s="183"/>
      <c r="GP219" s="183"/>
      <c r="GQ219" s="183"/>
      <c r="GR219" s="183"/>
      <c r="GS219" s="183"/>
      <c r="GT219" s="183"/>
      <c r="GU219" s="183"/>
      <c r="GV219" s="183"/>
      <c r="GW219" s="183"/>
      <c r="GX219" s="183"/>
      <c r="GY219" s="183"/>
      <c r="GZ219" s="183"/>
      <c r="HA219" s="183"/>
      <c r="HB219" s="183"/>
      <c r="HC219" s="183"/>
      <c r="HD219" s="183"/>
      <c r="HE219" s="183"/>
      <c r="HF219" s="183"/>
      <c r="HG219" s="183"/>
      <c r="HH219" s="183"/>
      <c r="HI219" s="183"/>
      <c r="HJ219" s="183"/>
      <c r="HK219" s="183"/>
      <c r="HL219" s="183"/>
      <c r="HM219" s="183"/>
      <c r="HN219" s="183"/>
      <c r="HO219" s="183"/>
      <c r="HP219" s="183"/>
      <c r="HQ219" s="183"/>
      <c r="HR219" s="183"/>
      <c r="HS219" s="183"/>
      <c r="HT219" s="183"/>
      <c r="HU219" s="183"/>
      <c r="HV219" s="183"/>
      <c r="HW219" s="183"/>
      <c r="HX219" s="183"/>
      <c r="HY219" s="183"/>
      <c r="HZ219" s="183"/>
      <c r="IA219" s="183"/>
      <c r="IB219" s="183"/>
      <c r="IC219" s="183"/>
      <c r="ID219" s="183"/>
      <c r="IE219" s="183"/>
      <c r="IF219" s="183"/>
      <c r="IG219" s="183"/>
      <c r="IH219" s="183"/>
      <c r="II219" s="183"/>
      <c r="IJ219" s="183"/>
      <c r="IK219" s="183"/>
      <c r="IL219" s="183"/>
      <c r="IM219" s="183"/>
      <c r="IN219" s="183"/>
      <c r="IO219" s="183"/>
      <c r="IP219" s="183"/>
      <c r="IQ219" s="183"/>
      <c r="IR219" s="183"/>
      <c r="IS219" s="183"/>
    </row>
    <row r="220" spans="1:253" s="17" customFormat="1" ht="33.75" hidden="1" customHeight="1" outlineLevel="2" x14ac:dyDescent="0.3">
      <c r="A220" s="184" t="s">
        <v>352</v>
      </c>
      <c r="B220" s="178" t="s">
        <v>6403</v>
      </c>
      <c r="C220" s="180" t="s">
        <v>414</v>
      </c>
      <c r="D220" s="180">
        <v>72000</v>
      </c>
      <c r="E220" s="180">
        <v>72000</v>
      </c>
      <c r="F220" s="180"/>
      <c r="G220" s="180">
        <v>72000</v>
      </c>
      <c r="H220" s="10">
        <v>0</v>
      </c>
      <c r="I220" s="179" t="s">
        <v>53</v>
      </c>
      <c r="J220" s="179"/>
      <c r="K220" s="179" t="s">
        <v>53</v>
      </c>
      <c r="L220" s="180"/>
      <c r="M220" s="10"/>
      <c r="N220" s="10">
        <v>0</v>
      </c>
      <c r="O220" s="179"/>
      <c r="P220" s="16" t="s">
        <v>32</v>
      </c>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3"/>
      <c r="BQ220" s="183"/>
      <c r="BR220" s="183"/>
      <c r="BS220" s="183"/>
      <c r="BT220" s="183"/>
      <c r="BU220" s="183"/>
      <c r="BV220" s="183"/>
      <c r="BW220" s="183"/>
      <c r="BX220" s="183"/>
      <c r="BY220" s="183"/>
      <c r="BZ220" s="183"/>
      <c r="CA220" s="183"/>
      <c r="CB220" s="183"/>
      <c r="CC220" s="183"/>
      <c r="CD220" s="183"/>
      <c r="CE220" s="183"/>
      <c r="CF220" s="183"/>
      <c r="CG220" s="183"/>
      <c r="CH220" s="183"/>
      <c r="CI220" s="183"/>
      <c r="CJ220" s="183"/>
      <c r="CK220" s="183"/>
      <c r="CL220" s="183"/>
      <c r="CM220" s="183"/>
      <c r="CN220" s="183"/>
      <c r="CO220" s="183"/>
      <c r="CP220" s="183"/>
      <c r="CQ220" s="183"/>
      <c r="CR220" s="183"/>
      <c r="CS220" s="183"/>
      <c r="CT220" s="183"/>
      <c r="CU220" s="183"/>
      <c r="CV220" s="183"/>
      <c r="CW220" s="183"/>
      <c r="CX220" s="183"/>
      <c r="CY220" s="183"/>
      <c r="CZ220" s="183"/>
      <c r="DA220" s="183"/>
      <c r="DB220" s="183"/>
      <c r="DC220" s="183"/>
      <c r="DD220" s="183"/>
      <c r="DE220" s="183"/>
      <c r="DF220" s="183"/>
      <c r="DG220" s="183"/>
      <c r="DH220" s="183"/>
      <c r="DI220" s="183"/>
      <c r="DJ220" s="183"/>
      <c r="DK220" s="183"/>
      <c r="DL220" s="183"/>
      <c r="DM220" s="183"/>
      <c r="DN220" s="183"/>
      <c r="DO220" s="183"/>
      <c r="DP220" s="183"/>
      <c r="DQ220" s="183"/>
      <c r="DR220" s="183"/>
      <c r="DS220" s="183"/>
      <c r="DT220" s="183"/>
      <c r="DU220" s="183"/>
      <c r="DV220" s="183"/>
      <c r="DW220" s="183"/>
      <c r="DX220" s="183"/>
      <c r="DY220" s="183"/>
      <c r="DZ220" s="183"/>
      <c r="EA220" s="183"/>
      <c r="EB220" s="183"/>
      <c r="EC220" s="183"/>
      <c r="ED220" s="183"/>
      <c r="EE220" s="183"/>
      <c r="EF220" s="183"/>
      <c r="EG220" s="183"/>
      <c r="EH220" s="183"/>
      <c r="EI220" s="183"/>
      <c r="EJ220" s="183"/>
      <c r="EK220" s="183"/>
      <c r="EL220" s="183"/>
      <c r="EM220" s="183"/>
      <c r="EN220" s="183"/>
      <c r="EO220" s="183"/>
      <c r="EP220" s="183"/>
      <c r="EQ220" s="183"/>
      <c r="ER220" s="183"/>
      <c r="ES220" s="183"/>
      <c r="ET220" s="183"/>
      <c r="EU220" s="183"/>
      <c r="EV220" s="183"/>
      <c r="EW220" s="183"/>
      <c r="EX220" s="183"/>
      <c r="EY220" s="183"/>
      <c r="EZ220" s="183"/>
      <c r="FA220" s="183"/>
      <c r="FB220" s="183"/>
      <c r="FC220" s="183"/>
      <c r="FD220" s="183"/>
      <c r="FE220" s="183"/>
      <c r="FF220" s="183"/>
      <c r="FG220" s="183"/>
      <c r="FH220" s="183"/>
      <c r="FI220" s="183"/>
      <c r="FJ220" s="183"/>
      <c r="FK220" s="183"/>
      <c r="FL220" s="183"/>
      <c r="FM220" s="183"/>
      <c r="FN220" s="183"/>
      <c r="FO220" s="183"/>
      <c r="FP220" s="183"/>
      <c r="FQ220" s="183"/>
      <c r="FR220" s="183"/>
      <c r="FS220" s="183"/>
      <c r="FT220" s="183"/>
      <c r="FU220" s="183"/>
      <c r="FV220" s="183"/>
      <c r="FW220" s="183"/>
      <c r="FX220" s="183"/>
      <c r="FY220" s="183"/>
      <c r="FZ220" s="183"/>
      <c r="GA220" s="183"/>
      <c r="GB220" s="183"/>
      <c r="GC220" s="183"/>
      <c r="GD220" s="183"/>
      <c r="GE220" s="183"/>
      <c r="GF220" s="183"/>
      <c r="GG220" s="183"/>
      <c r="GH220" s="183"/>
      <c r="GI220" s="183"/>
      <c r="GJ220" s="183"/>
      <c r="GK220" s="183"/>
      <c r="GL220" s="183"/>
      <c r="GM220" s="183"/>
      <c r="GN220" s="183"/>
      <c r="GO220" s="183"/>
      <c r="GP220" s="183"/>
      <c r="GQ220" s="183"/>
      <c r="GR220" s="183"/>
      <c r="GS220" s="183"/>
      <c r="GT220" s="183"/>
      <c r="GU220" s="183"/>
      <c r="GV220" s="183"/>
      <c r="GW220" s="183"/>
      <c r="GX220" s="183"/>
      <c r="GY220" s="183"/>
      <c r="GZ220" s="183"/>
      <c r="HA220" s="183"/>
      <c r="HB220" s="183"/>
      <c r="HC220" s="183"/>
      <c r="HD220" s="183"/>
      <c r="HE220" s="183"/>
      <c r="HF220" s="183"/>
      <c r="HG220" s="183"/>
      <c r="HH220" s="183"/>
      <c r="HI220" s="183"/>
      <c r="HJ220" s="183"/>
      <c r="HK220" s="183"/>
      <c r="HL220" s="183"/>
      <c r="HM220" s="183"/>
      <c r="HN220" s="183"/>
      <c r="HO220" s="183"/>
      <c r="HP220" s="183"/>
      <c r="HQ220" s="183"/>
      <c r="HR220" s="183"/>
      <c r="HS220" s="183"/>
      <c r="HT220" s="183"/>
      <c r="HU220" s="183"/>
      <c r="HV220" s="183"/>
      <c r="HW220" s="183"/>
      <c r="HX220" s="183"/>
      <c r="HY220" s="183"/>
      <c r="HZ220" s="183"/>
      <c r="IA220" s="183"/>
      <c r="IB220" s="183"/>
      <c r="IC220" s="183"/>
      <c r="ID220" s="183"/>
      <c r="IE220" s="183"/>
      <c r="IF220" s="183"/>
      <c r="IG220" s="183"/>
      <c r="IH220" s="183"/>
      <c r="II220" s="183"/>
      <c r="IJ220" s="183"/>
      <c r="IK220" s="183"/>
      <c r="IL220" s="183"/>
      <c r="IM220" s="183"/>
      <c r="IN220" s="183"/>
      <c r="IO220" s="183"/>
      <c r="IP220" s="183"/>
      <c r="IQ220" s="183"/>
      <c r="IR220" s="183"/>
      <c r="IS220" s="183"/>
    </row>
    <row r="221" spans="1:253" s="17" customFormat="1" ht="33.75" hidden="1" customHeight="1" outlineLevel="2" x14ac:dyDescent="0.3">
      <c r="A221" s="184" t="s">
        <v>352</v>
      </c>
      <c r="B221" s="178" t="s">
        <v>6404</v>
      </c>
      <c r="C221" s="180" t="s">
        <v>414</v>
      </c>
      <c r="D221" s="180">
        <v>72000</v>
      </c>
      <c r="E221" s="180">
        <v>72000</v>
      </c>
      <c r="F221" s="180"/>
      <c r="G221" s="180">
        <v>72000</v>
      </c>
      <c r="H221" s="10">
        <v>0</v>
      </c>
      <c r="I221" s="179" t="s">
        <v>53</v>
      </c>
      <c r="J221" s="179"/>
      <c r="K221" s="179" t="s">
        <v>53</v>
      </c>
      <c r="L221" s="180"/>
      <c r="M221" s="10"/>
      <c r="N221" s="10">
        <v>0</v>
      </c>
      <c r="O221" s="179"/>
      <c r="P221" s="16" t="s">
        <v>32</v>
      </c>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3"/>
      <c r="AR221" s="183"/>
      <c r="AS221" s="183"/>
      <c r="AT221" s="183"/>
      <c r="AU221" s="183"/>
      <c r="AV221" s="183"/>
      <c r="AW221" s="183"/>
      <c r="AX221" s="183"/>
      <c r="AY221" s="183"/>
      <c r="AZ221" s="183"/>
      <c r="BA221" s="183"/>
      <c r="BB221" s="183"/>
      <c r="BC221" s="183"/>
      <c r="BD221" s="183"/>
      <c r="BE221" s="183"/>
      <c r="BF221" s="183"/>
      <c r="BG221" s="183"/>
      <c r="BH221" s="183"/>
      <c r="BI221" s="183"/>
      <c r="BJ221" s="183"/>
      <c r="BK221" s="183"/>
      <c r="BL221" s="183"/>
      <c r="BM221" s="183"/>
      <c r="BN221" s="183"/>
      <c r="BO221" s="183"/>
      <c r="BP221" s="183"/>
      <c r="BQ221" s="183"/>
      <c r="BR221" s="183"/>
      <c r="BS221" s="183"/>
      <c r="BT221" s="183"/>
      <c r="BU221" s="183"/>
      <c r="BV221" s="183"/>
      <c r="BW221" s="183"/>
      <c r="BX221" s="183"/>
      <c r="BY221" s="183"/>
      <c r="BZ221" s="183"/>
      <c r="CA221" s="183"/>
      <c r="CB221" s="183"/>
      <c r="CC221" s="183"/>
      <c r="CD221" s="183"/>
      <c r="CE221" s="183"/>
      <c r="CF221" s="183"/>
      <c r="CG221" s="183"/>
      <c r="CH221" s="183"/>
      <c r="CI221" s="183"/>
      <c r="CJ221" s="183"/>
      <c r="CK221" s="183"/>
      <c r="CL221" s="183"/>
      <c r="CM221" s="183"/>
      <c r="CN221" s="183"/>
      <c r="CO221" s="183"/>
      <c r="CP221" s="183"/>
      <c r="CQ221" s="183"/>
      <c r="CR221" s="183"/>
      <c r="CS221" s="183"/>
      <c r="CT221" s="183"/>
      <c r="CU221" s="183"/>
      <c r="CV221" s="183"/>
      <c r="CW221" s="183"/>
      <c r="CX221" s="183"/>
      <c r="CY221" s="183"/>
      <c r="CZ221" s="183"/>
      <c r="DA221" s="183"/>
      <c r="DB221" s="183"/>
      <c r="DC221" s="183"/>
      <c r="DD221" s="183"/>
      <c r="DE221" s="183"/>
      <c r="DF221" s="183"/>
      <c r="DG221" s="183"/>
      <c r="DH221" s="183"/>
      <c r="DI221" s="183"/>
      <c r="DJ221" s="183"/>
      <c r="DK221" s="183"/>
      <c r="DL221" s="183"/>
      <c r="DM221" s="183"/>
      <c r="DN221" s="183"/>
      <c r="DO221" s="183"/>
      <c r="DP221" s="183"/>
      <c r="DQ221" s="183"/>
      <c r="DR221" s="183"/>
      <c r="DS221" s="183"/>
      <c r="DT221" s="183"/>
      <c r="DU221" s="183"/>
      <c r="DV221" s="183"/>
      <c r="DW221" s="183"/>
      <c r="DX221" s="183"/>
      <c r="DY221" s="183"/>
      <c r="DZ221" s="183"/>
      <c r="EA221" s="183"/>
      <c r="EB221" s="183"/>
      <c r="EC221" s="183"/>
      <c r="ED221" s="183"/>
      <c r="EE221" s="183"/>
      <c r="EF221" s="183"/>
      <c r="EG221" s="183"/>
      <c r="EH221" s="183"/>
      <c r="EI221" s="183"/>
      <c r="EJ221" s="183"/>
      <c r="EK221" s="183"/>
      <c r="EL221" s="183"/>
      <c r="EM221" s="183"/>
      <c r="EN221" s="183"/>
      <c r="EO221" s="183"/>
      <c r="EP221" s="183"/>
      <c r="EQ221" s="183"/>
      <c r="ER221" s="183"/>
      <c r="ES221" s="183"/>
      <c r="ET221" s="183"/>
      <c r="EU221" s="183"/>
      <c r="EV221" s="183"/>
      <c r="EW221" s="183"/>
      <c r="EX221" s="183"/>
      <c r="EY221" s="183"/>
      <c r="EZ221" s="183"/>
      <c r="FA221" s="183"/>
      <c r="FB221" s="183"/>
      <c r="FC221" s="183"/>
      <c r="FD221" s="183"/>
      <c r="FE221" s="183"/>
      <c r="FF221" s="183"/>
      <c r="FG221" s="183"/>
      <c r="FH221" s="183"/>
      <c r="FI221" s="183"/>
      <c r="FJ221" s="183"/>
      <c r="FK221" s="183"/>
      <c r="FL221" s="183"/>
      <c r="FM221" s="183"/>
      <c r="FN221" s="183"/>
      <c r="FO221" s="183"/>
      <c r="FP221" s="183"/>
      <c r="FQ221" s="183"/>
      <c r="FR221" s="183"/>
      <c r="FS221" s="183"/>
      <c r="FT221" s="183"/>
      <c r="FU221" s="183"/>
      <c r="FV221" s="183"/>
      <c r="FW221" s="183"/>
      <c r="FX221" s="183"/>
      <c r="FY221" s="183"/>
      <c r="FZ221" s="183"/>
      <c r="GA221" s="183"/>
      <c r="GB221" s="183"/>
      <c r="GC221" s="183"/>
      <c r="GD221" s="183"/>
      <c r="GE221" s="183"/>
      <c r="GF221" s="183"/>
      <c r="GG221" s="183"/>
      <c r="GH221" s="183"/>
      <c r="GI221" s="183"/>
      <c r="GJ221" s="183"/>
      <c r="GK221" s="183"/>
      <c r="GL221" s="183"/>
      <c r="GM221" s="183"/>
      <c r="GN221" s="183"/>
      <c r="GO221" s="183"/>
      <c r="GP221" s="183"/>
      <c r="GQ221" s="183"/>
      <c r="GR221" s="183"/>
      <c r="GS221" s="183"/>
      <c r="GT221" s="183"/>
      <c r="GU221" s="183"/>
      <c r="GV221" s="183"/>
      <c r="GW221" s="183"/>
      <c r="GX221" s="183"/>
      <c r="GY221" s="183"/>
      <c r="GZ221" s="183"/>
      <c r="HA221" s="183"/>
      <c r="HB221" s="183"/>
      <c r="HC221" s="183"/>
      <c r="HD221" s="183"/>
      <c r="HE221" s="183"/>
      <c r="HF221" s="183"/>
      <c r="HG221" s="183"/>
      <c r="HH221" s="183"/>
      <c r="HI221" s="183"/>
      <c r="HJ221" s="183"/>
      <c r="HK221" s="183"/>
      <c r="HL221" s="183"/>
      <c r="HM221" s="183"/>
      <c r="HN221" s="183"/>
      <c r="HO221" s="183"/>
      <c r="HP221" s="183"/>
      <c r="HQ221" s="183"/>
      <c r="HR221" s="183"/>
      <c r="HS221" s="183"/>
      <c r="HT221" s="183"/>
      <c r="HU221" s="183"/>
      <c r="HV221" s="183"/>
      <c r="HW221" s="183"/>
      <c r="HX221" s="183"/>
      <c r="HY221" s="183"/>
      <c r="HZ221" s="183"/>
      <c r="IA221" s="183"/>
      <c r="IB221" s="183"/>
      <c r="IC221" s="183"/>
      <c r="ID221" s="183"/>
      <c r="IE221" s="183"/>
      <c r="IF221" s="183"/>
      <c r="IG221" s="183"/>
      <c r="IH221" s="183"/>
      <c r="II221" s="183"/>
      <c r="IJ221" s="183"/>
      <c r="IK221" s="183"/>
      <c r="IL221" s="183"/>
      <c r="IM221" s="183"/>
      <c r="IN221" s="183"/>
      <c r="IO221" s="183"/>
      <c r="IP221" s="183"/>
      <c r="IQ221" s="183"/>
      <c r="IR221" s="183"/>
      <c r="IS221" s="183"/>
    </row>
    <row r="222" spans="1:253" s="17" customFormat="1" ht="33.75" hidden="1" customHeight="1" outlineLevel="2" x14ac:dyDescent="0.3">
      <c r="A222" s="184" t="s">
        <v>352</v>
      </c>
      <c r="B222" s="178" t="s">
        <v>6405</v>
      </c>
      <c r="C222" s="180" t="s">
        <v>414</v>
      </c>
      <c r="D222" s="180">
        <v>72000</v>
      </c>
      <c r="E222" s="180">
        <v>72000</v>
      </c>
      <c r="F222" s="180"/>
      <c r="G222" s="180">
        <v>72000</v>
      </c>
      <c r="H222" s="10">
        <v>0</v>
      </c>
      <c r="I222" s="179" t="s">
        <v>53</v>
      </c>
      <c r="J222" s="179"/>
      <c r="K222" s="179" t="s">
        <v>53</v>
      </c>
      <c r="L222" s="180"/>
      <c r="M222" s="10"/>
      <c r="N222" s="10">
        <v>0</v>
      </c>
      <c r="O222" s="179"/>
      <c r="P222" s="16" t="s">
        <v>32</v>
      </c>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3"/>
      <c r="AR222" s="183"/>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3"/>
      <c r="BQ222" s="183"/>
      <c r="BR222" s="183"/>
      <c r="BS222" s="183"/>
      <c r="BT222" s="183"/>
      <c r="BU222" s="183"/>
      <c r="BV222" s="183"/>
      <c r="BW222" s="183"/>
      <c r="BX222" s="183"/>
      <c r="BY222" s="183"/>
      <c r="BZ222" s="183"/>
      <c r="CA222" s="183"/>
      <c r="CB222" s="183"/>
      <c r="CC222" s="183"/>
      <c r="CD222" s="183"/>
      <c r="CE222" s="183"/>
      <c r="CF222" s="183"/>
      <c r="CG222" s="183"/>
      <c r="CH222" s="183"/>
      <c r="CI222" s="183"/>
      <c r="CJ222" s="183"/>
      <c r="CK222" s="183"/>
      <c r="CL222" s="183"/>
      <c r="CM222" s="183"/>
      <c r="CN222" s="183"/>
      <c r="CO222" s="183"/>
      <c r="CP222" s="183"/>
      <c r="CQ222" s="183"/>
      <c r="CR222" s="183"/>
      <c r="CS222" s="183"/>
      <c r="CT222" s="183"/>
      <c r="CU222" s="183"/>
      <c r="CV222" s="183"/>
      <c r="CW222" s="183"/>
      <c r="CX222" s="183"/>
      <c r="CY222" s="183"/>
      <c r="CZ222" s="183"/>
      <c r="DA222" s="183"/>
      <c r="DB222" s="183"/>
      <c r="DC222" s="183"/>
      <c r="DD222" s="183"/>
      <c r="DE222" s="183"/>
      <c r="DF222" s="183"/>
      <c r="DG222" s="183"/>
      <c r="DH222" s="183"/>
      <c r="DI222" s="183"/>
      <c r="DJ222" s="183"/>
      <c r="DK222" s="183"/>
      <c r="DL222" s="183"/>
      <c r="DM222" s="183"/>
      <c r="DN222" s="183"/>
      <c r="DO222" s="183"/>
      <c r="DP222" s="183"/>
      <c r="DQ222" s="183"/>
      <c r="DR222" s="183"/>
      <c r="DS222" s="183"/>
      <c r="DT222" s="183"/>
      <c r="DU222" s="183"/>
      <c r="DV222" s="183"/>
      <c r="DW222" s="183"/>
      <c r="DX222" s="183"/>
      <c r="DY222" s="183"/>
      <c r="DZ222" s="183"/>
      <c r="EA222" s="183"/>
      <c r="EB222" s="183"/>
      <c r="EC222" s="183"/>
      <c r="ED222" s="183"/>
      <c r="EE222" s="183"/>
      <c r="EF222" s="183"/>
      <c r="EG222" s="183"/>
      <c r="EH222" s="183"/>
      <c r="EI222" s="183"/>
      <c r="EJ222" s="183"/>
      <c r="EK222" s="183"/>
      <c r="EL222" s="183"/>
      <c r="EM222" s="183"/>
      <c r="EN222" s="183"/>
      <c r="EO222" s="183"/>
      <c r="EP222" s="183"/>
      <c r="EQ222" s="183"/>
      <c r="ER222" s="183"/>
      <c r="ES222" s="183"/>
      <c r="ET222" s="183"/>
      <c r="EU222" s="183"/>
      <c r="EV222" s="183"/>
      <c r="EW222" s="183"/>
      <c r="EX222" s="183"/>
      <c r="EY222" s="183"/>
      <c r="EZ222" s="183"/>
      <c r="FA222" s="183"/>
      <c r="FB222" s="183"/>
      <c r="FC222" s="183"/>
      <c r="FD222" s="183"/>
      <c r="FE222" s="183"/>
      <c r="FF222" s="183"/>
      <c r="FG222" s="183"/>
      <c r="FH222" s="183"/>
      <c r="FI222" s="183"/>
      <c r="FJ222" s="183"/>
      <c r="FK222" s="183"/>
      <c r="FL222" s="183"/>
      <c r="FM222" s="183"/>
      <c r="FN222" s="183"/>
      <c r="FO222" s="183"/>
      <c r="FP222" s="183"/>
      <c r="FQ222" s="183"/>
      <c r="FR222" s="183"/>
      <c r="FS222" s="183"/>
      <c r="FT222" s="183"/>
      <c r="FU222" s="183"/>
      <c r="FV222" s="183"/>
      <c r="FW222" s="183"/>
      <c r="FX222" s="183"/>
      <c r="FY222" s="183"/>
      <c r="FZ222" s="183"/>
      <c r="GA222" s="183"/>
      <c r="GB222" s="183"/>
      <c r="GC222" s="183"/>
      <c r="GD222" s="183"/>
      <c r="GE222" s="183"/>
      <c r="GF222" s="183"/>
      <c r="GG222" s="183"/>
      <c r="GH222" s="183"/>
      <c r="GI222" s="183"/>
      <c r="GJ222" s="183"/>
      <c r="GK222" s="183"/>
      <c r="GL222" s="183"/>
      <c r="GM222" s="183"/>
      <c r="GN222" s="183"/>
      <c r="GO222" s="183"/>
      <c r="GP222" s="183"/>
      <c r="GQ222" s="183"/>
      <c r="GR222" s="183"/>
      <c r="GS222" s="183"/>
      <c r="GT222" s="183"/>
      <c r="GU222" s="183"/>
      <c r="GV222" s="183"/>
      <c r="GW222" s="183"/>
      <c r="GX222" s="183"/>
      <c r="GY222" s="183"/>
      <c r="GZ222" s="183"/>
      <c r="HA222" s="183"/>
      <c r="HB222" s="183"/>
      <c r="HC222" s="183"/>
      <c r="HD222" s="183"/>
      <c r="HE222" s="183"/>
      <c r="HF222" s="183"/>
      <c r="HG222" s="183"/>
      <c r="HH222" s="183"/>
      <c r="HI222" s="183"/>
      <c r="HJ222" s="183"/>
      <c r="HK222" s="183"/>
      <c r="HL222" s="183"/>
      <c r="HM222" s="183"/>
      <c r="HN222" s="183"/>
      <c r="HO222" s="183"/>
      <c r="HP222" s="183"/>
      <c r="HQ222" s="183"/>
      <c r="HR222" s="183"/>
      <c r="HS222" s="183"/>
      <c r="HT222" s="183"/>
      <c r="HU222" s="183"/>
      <c r="HV222" s="183"/>
      <c r="HW222" s="183"/>
      <c r="HX222" s="183"/>
      <c r="HY222" s="183"/>
      <c r="HZ222" s="183"/>
      <c r="IA222" s="183"/>
      <c r="IB222" s="183"/>
      <c r="IC222" s="183"/>
      <c r="ID222" s="183"/>
      <c r="IE222" s="183"/>
      <c r="IF222" s="183"/>
      <c r="IG222" s="183"/>
      <c r="IH222" s="183"/>
      <c r="II222" s="183"/>
      <c r="IJ222" s="183"/>
      <c r="IK222" s="183"/>
      <c r="IL222" s="183"/>
      <c r="IM222" s="183"/>
      <c r="IN222" s="183"/>
      <c r="IO222" s="183"/>
      <c r="IP222" s="183"/>
      <c r="IQ222" s="183"/>
      <c r="IR222" s="183"/>
      <c r="IS222" s="183"/>
    </row>
    <row r="223" spans="1:253" s="17" customFormat="1" ht="33.75" hidden="1" customHeight="1" outlineLevel="2" x14ac:dyDescent="0.3">
      <c r="A223" s="184" t="s">
        <v>352</v>
      </c>
      <c r="B223" s="178" t="s">
        <v>6406</v>
      </c>
      <c r="C223" s="180" t="s">
        <v>414</v>
      </c>
      <c r="D223" s="180">
        <v>72000</v>
      </c>
      <c r="E223" s="180">
        <v>72000</v>
      </c>
      <c r="F223" s="180"/>
      <c r="G223" s="180">
        <v>72000</v>
      </c>
      <c r="H223" s="10">
        <v>0</v>
      </c>
      <c r="I223" s="179" t="s">
        <v>53</v>
      </c>
      <c r="J223" s="179"/>
      <c r="K223" s="179" t="s">
        <v>53</v>
      </c>
      <c r="L223" s="180"/>
      <c r="M223" s="10"/>
      <c r="N223" s="10">
        <v>0</v>
      </c>
      <c r="O223" s="179"/>
      <c r="P223" s="16" t="s">
        <v>32</v>
      </c>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3"/>
      <c r="AR223" s="183"/>
      <c r="AS223" s="183"/>
      <c r="AT223" s="183"/>
      <c r="AU223" s="183"/>
      <c r="AV223" s="183"/>
      <c r="AW223" s="183"/>
      <c r="AX223" s="183"/>
      <c r="AY223" s="183"/>
      <c r="AZ223" s="183"/>
      <c r="BA223" s="183"/>
      <c r="BB223" s="183"/>
      <c r="BC223" s="183"/>
      <c r="BD223" s="183"/>
      <c r="BE223" s="183"/>
      <c r="BF223" s="183"/>
      <c r="BG223" s="183"/>
      <c r="BH223" s="183"/>
      <c r="BI223" s="183"/>
      <c r="BJ223" s="183"/>
      <c r="BK223" s="183"/>
      <c r="BL223" s="183"/>
      <c r="BM223" s="183"/>
      <c r="BN223" s="183"/>
      <c r="BO223" s="183"/>
      <c r="BP223" s="183"/>
      <c r="BQ223" s="183"/>
      <c r="BR223" s="183"/>
      <c r="BS223" s="183"/>
      <c r="BT223" s="183"/>
      <c r="BU223" s="183"/>
      <c r="BV223" s="183"/>
      <c r="BW223" s="183"/>
      <c r="BX223" s="183"/>
      <c r="BY223" s="183"/>
      <c r="BZ223" s="183"/>
      <c r="CA223" s="183"/>
      <c r="CB223" s="183"/>
      <c r="CC223" s="183"/>
      <c r="CD223" s="183"/>
      <c r="CE223" s="183"/>
      <c r="CF223" s="183"/>
      <c r="CG223" s="183"/>
      <c r="CH223" s="183"/>
      <c r="CI223" s="183"/>
      <c r="CJ223" s="183"/>
      <c r="CK223" s="183"/>
      <c r="CL223" s="183"/>
      <c r="CM223" s="183"/>
      <c r="CN223" s="183"/>
      <c r="CO223" s="183"/>
      <c r="CP223" s="183"/>
      <c r="CQ223" s="183"/>
      <c r="CR223" s="183"/>
      <c r="CS223" s="183"/>
      <c r="CT223" s="183"/>
      <c r="CU223" s="183"/>
      <c r="CV223" s="183"/>
      <c r="CW223" s="183"/>
      <c r="CX223" s="183"/>
      <c r="CY223" s="183"/>
      <c r="CZ223" s="183"/>
      <c r="DA223" s="183"/>
      <c r="DB223" s="183"/>
      <c r="DC223" s="183"/>
      <c r="DD223" s="183"/>
      <c r="DE223" s="183"/>
      <c r="DF223" s="183"/>
      <c r="DG223" s="183"/>
      <c r="DH223" s="183"/>
      <c r="DI223" s="183"/>
      <c r="DJ223" s="183"/>
      <c r="DK223" s="183"/>
      <c r="DL223" s="183"/>
      <c r="DM223" s="183"/>
      <c r="DN223" s="183"/>
      <c r="DO223" s="183"/>
      <c r="DP223" s="183"/>
      <c r="DQ223" s="183"/>
      <c r="DR223" s="183"/>
      <c r="DS223" s="183"/>
      <c r="DT223" s="183"/>
      <c r="DU223" s="183"/>
      <c r="DV223" s="183"/>
      <c r="DW223" s="183"/>
      <c r="DX223" s="183"/>
      <c r="DY223" s="183"/>
      <c r="DZ223" s="183"/>
      <c r="EA223" s="183"/>
      <c r="EB223" s="183"/>
      <c r="EC223" s="183"/>
      <c r="ED223" s="183"/>
      <c r="EE223" s="183"/>
      <c r="EF223" s="183"/>
      <c r="EG223" s="183"/>
      <c r="EH223" s="183"/>
      <c r="EI223" s="183"/>
      <c r="EJ223" s="183"/>
      <c r="EK223" s="183"/>
      <c r="EL223" s="183"/>
      <c r="EM223" s="183"/>
      <c r="EN223" s="183"/>
      <c r="EO223" s="183"/>
      <c r="EP223" s="183"/>
      <c r="EQ223" s="183"/>
      <c r="ER223" s="183"/>
      <c r="ES223" s="183"/>
      <c r="ET223" s="183"/>
      <c r="EU223" s="183"/>
      <c r="EV223" s="183"/>
      <c r="EW223" s="183"/>
      <c r="EX223" s="183"/>
      <c r="EY223" s="183"/>
      <c r="EZ223" s="183"/>
      <c r="FA223" s="183"/>
      <c r="FB223" s="183"/>
      <c r="FC223" s="183"/>
      <c r="FD223" s="183"/>
      <c r="FE223" s="183"/>
      <c r="FF223" s="183"/>
      <c r="FG223" s="183"/>
      <c r="FH223" s="183"/>
      <c r="FI223" s="183"/>
      <c r="FJ223" s="183"/>
      <c r="FK223" s="183"/>
      <c r="FL223" s="183"/>
      <c r="FM223" s="183"/>
      <c r="FN223" s="183"/>
      <c r="FO223" s="183"/>
      <c r="FP223" s="183"/>
      <c r="FQ223" s="183"/>
      <c r="FR223" s="183"/>
      <c r="FS223" s="183"/>
      <c r="FT223" s="183"/>
      <c r="FU223" s="183"/>
      <c r="FV223" s="183"/>
      <c r="FW223" s="183"/>
      <c r="FX223" s="183"/>
      <c r="FY223" s="183"/>
      <c r="FZ223" s="183"/>
      <c r="GA223" s="183"/>
      <c r="GB223" s="183"/>
      <c r="GC223" s="183"/>
      <c r="GD223" s="183"/>
      <c r="GE223" s="183"/>
      <c r="GF223" s="183"/>
      <c r="GG223" s="183"/>
      <c r="GH223" s="183"/>
      <c r="GI223" s="183"/>
      <c r="GJ223" s="183"/>
      <c r="GK223" s="183"/>
      <c r="GL223" s="183"/>
      <c r="GM223" s="183"/>
      <c r="GN223" s="183"/>
      <c r="GO223" s="183"/>
      <c r="GP223" s="183"/>
      <c r="GQ223" s="183"/>
      <c r="GR223" s="183"/>
      <c r="GS223" s="183"/>
      <c r="GT223" s="183"/>
      <c r="GU223" s="183"/>
      <c r="GV223" s="183"/>
      <c r="GW223" s="183"/>
      <c r="GX223" s="183"/>
      <c r="GY223" s="183"/>
      <c r="GZ223" s="183"/>
      <c r="HA223" s="183"/>
      <c r="HB223" s="183"/>
      <c r="HC223" s="183"/>
      <c r="HD223" s="183"/>
      <c r="HE223" s="183"/>
      <c r="HF223" s="183"/>
      <c r="HG223" s="183"/>
      <c r="HH223" s="183"/>
      <c r="HI223" s="183"/>
      <c r="HJ223" s="183"/>
      <c r="HK223" s="183"/>
      <c r="HL223" s="183"/>
      <c r="HM223" s="183"/>
      <c r="HN223" s="183"/>
      <c r="HO223" s="183"/>
      <c r="HP223" s="183"/>
      <c r="HQ223" s="183"/>
      <c r="HR223" s="183"/>
      <c r="HS223" s="183"/>
      <c r="HT223" s="183"/>
      <c r="HU223" s="183"/>
      <c r="HV223" s="183"/>
      <c r="HW223" s="183"/>
      <c r="HX223" s="183"/>
      <c r="HY223" s="183"/>
      <c r="HZ223" s="183"/>
      <c r="IA223" s="183"/>
      <c r="IB223" s="183"/>
      <c r="IC223" s="183"/>
      <c r="ID223" s="183"/>
      <c r="IE223" s="183"/>
      <c r="IF223" s="183"/>
      <c r="IG223" s="183"/>
      <c r="IH223" s="183"/>
      <c r="II223" s="183"/>
      <c r="IJ223" s="183"/>
      <c r="IK223" s="183"/>
      <c r="IL223" s="183"/>
      <c r="IM223" s="183"/>
      <c r="IN223" s="183"/>
      <c r="IO223" s="183"/>
      <c r="IP223" s="183"/>
      <c r="IQ223" s="183"/>
      <c r="IR223" s="183"/>
      <c r="IS223" s="183"/>
    </row>
    <row r="224" spans="1:253" s="17" customFormat="1" ht="33.75" hidden="1" customHeight="1" outlineLevel="2" x14ac:dyDescent="0.3">
      <c r="A224" s="184" t="s">
        <v>4690</v>
      </c>
      <c r="B224" s="178" t="s">
        <v>6407</v>
      </c>
      <c r="C224" s="180" t="s">
        <v>414</v>
      </c>
      <c r="D224" s="180">
        <v>72000</v>
      </c>
      <c r="E224" s="180">
        <v>72000</v>
      </c>
      <c r="F224" s="180"/>
      <c r="G224" s="180">
        <v>72000</v>
      </c>
      <c r="H224" s="10">
        <v>0</v>
      </c>
      <c r="I224" s="179" t="s">
        <v>53</v>
      </c>
      <c r="J224" s="179"/>
      <c r="K224" s="179" t="s">
        <v>53</v>
      </c>
      <c r="L224" s="180"/>
      <c r="M224" s="10"/>
      <c r="N224" s="10">
        <v>0</v>
      </c>
      <c r="O224" s="179"/>
      <c r="P224" s="16" t="s">
        <v>32</v>
      </c>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83"/>
      <c r="DL224" s="183"/>
      <c r="DM224" s="183"/>
      <c r="DN224" s="183"/>
      <c r="DO224" s="183"/>
      <c r="DP224" s="183"/>
      <c r="DQ224" s="183"/>
      <c r="DR224" s="183"/>
      <c r="DS224" s="183"/>
      <c r="DT224" s="183"/>
      <c r="DU224" s="183"/>
      <c r="DV224" s="183"/>
      <c r="DW224" s="183"/>
      <c r="DX224" s="183"/>
      <c r="DY224" s="183"/>
      <c r="DZ224" s="183"/>
      <c r="EA224" s="183"/>
      <c r="EB224" s="183"/>
      <c r="EC224" s="183"/>
      <c r="ED224" s="183"/>
      <c r="EE224" s="183"/>
      <c r="EF224" s="183"/>
      <c r="EG224" s="183"/>
      <c r="EH224" s="183"/>
      <c r="EI224" s="183"/>
      <c r="EJ224" s="183"/>
      <c r="EK224" s="183"/>
      <c r="EL224" s="183"/>
      <c r="EM224" s="183"/>
      <c r="EN224" s="183"/>
      <c r="EO224" s="183"/>
      <c r="EP224" s="183"/>
      <c r="EQ224" s="183"/>
      <c r="ER224" s="183"/>
      <c r="ES224" s="183"/>
      <c r="ET224" s="183"/>
      <c r="EU224" s="183"/>
      <c r="EV224" s="183"/>
      <c r="EW224" s="183"/>
      <c r="EX224" s="183"/>
      <c r="EY224" s="183"/>
      <c r="EZ224" s="183"/>
      <c r="FA224" s="183"/>
      <c r="FB224" s="183"/>
      <c r="FC224" s="183"/>
      <c r="FD224" s="183"/>
      <c r="FE224" s="183"/>
      <c r="FF224" s="183"/>
      <c r="FG224" s="183"/>
      <c r="FH224" s="183"/>
      <c r="FI224" s="183"/>
      <c r="FJ224" s="183"/>
      <c r="FK224" s="183"/>
      <c r="FL224" s="183"/>
      <c r="FM224" s="183"/>
      <c r="FN224" s="183"/>
      <c r="FO224" s="183"/>
      <c r="FP224" s="183"/>
      <c r="FQ224" s="183"/>
      <c r="FR224" s="183"/>
      <c r="FS224" s="183"/>
      <c r="FT224" s="183"/>
      <c r="FU224" s="183"/>
      <c r="FV224" s="183"/>
      <c r="FW224" s="183"/>
      <c r="FX224" s="183"/>
      <c r="FY224" s="183"/>
      <c r="FZ224" s="183"/>
      <c r="GA224" s="183"/>
      <c r="GB224" s="183"/>
      <c r="GC224" s="183"/>
      <c r="GD224" s="183"/>
      <c r="GE224" s="183"/>
      <c r="GF224" s="183"/>
      <c r="GG224" s="183"/>
      <c r="GH224" s="183"/>
      <c r="GI224" s="183"/>
      <c r="GJ224" s="183"/>
      <c r="GK224" s="183"/>
      <c r="GL224" s="183"/>
      <c r="GM224" s="183"/>
      <c r="GN224" s="183"/>
      <c r="GO224" s="183"/>
      <c r="GP224" s="183"/>
      <c r="GQ224" s="183"/>
      <c r="GR224" s="183"/>
      <c r="GS224" s="183"/>
      <c r="GT224" s="183"/>
      <c r="GU224" s="183"/>
      <c r="GV224" s="183"/>
      <c r="GW224" s="183"/>
      <c r="GX224" s="183"/>
      <c r="GY224" s="183"/>
      <c r="GZ224" s="183"/>
      <c r="HA224" s="183"/>
      <c r="HB224" s="183"/>
      <c r="HC224" s="183"/>
      <c r="HD224" s="183"/>
      <c r="HE224" s="183"/>
      <c r="HF224" s="183"/>
      <c r="HG224" s="183"/>
      <c r="HH224" s="183"/>
      <c r="HI224" s="183"/>
      <c r="HJ224" s="183"/>
      <c r="HK224" s="183"/>
      <c r="HL224" s="183"/>
      <c r="HM224" s="183"/>
      <c r="HN224" s="183"/>
      <c r="HO224" s="183"/>
      <c r="HP224" s="183"/>
      <c r="HQ224" s="183"/>
      <c r="HR224" s="183"/>
      <c r="HS224" s="183"/>
      <c r="HT224" s="183"/>
      <c r="HU224" s="183"/>
      <c r="HV224" s="183"/>
      <c r="HW224" s="183"/>
      <c r="HX224" s="183"/>
      <c r="HY224" s="183"/>
      <c r="HZ224" s="183"/>
      <c r="IA224" s="183"/>
      <c r="IB224" s="183"/>
      <c r="IC224" s="183"/>
      <c r="ID224" s="183"/>
      <c r="IE224" s="183"/>
      <c r="IF224" s="183"/>
      <c r="IG224" s="183"/>
      <c r="IH224" s="183"/>
      <c r="II224" s="183"/>
      <c r="IJ224" s="183"/>
      <c r="IK224" s="183"/>
      <c r="IL224" s="183"/>
      <c r="IM224" s="183"/>
      <c r="IN224" s="183"/>
      <c r="IO224" s="183"/>
      <c r="IP224" s="183"/>
      <c r="IQ224" s="183"/>
      <c r="IR224" s="183"/>
      <c r="IS224" s="183"/>
    </row>
    <row r="225" spans="1:253" s="17" customFormat="1" ht="33.75" hidden="1" customHeight="1" outlineLevel="2" x14ac:dyDescent="0.3">
      <c r="A225" s="184" t="s">
        <v>351</v>
      </c>
      <c r="B225" s="178" t="s">
        <v>6408</v>
      </c>
      <c r="C225" s="180" t="s">
        <v>414</v>
      </c>
      <c r="D225" s="180">
        <v>72000</v>
      </c>
      <c r="E225" s="180">
        <v>72000</v>
      </c>
      <c r="F225" s="180"/>
      <c r="G225" s="180">
        <v>72000</v>
      </c>
      <c r="H225" s="10">
        <v>0</v>
      </c>
      <c r="I225" s="179" t="s">
        <v>53</v>
      </c>
      <c r="J225" s="179"/>
      <c r="K225" s="179" t="s">
        <v>53</v>
      </c>
      <c r="L225" s="180"/>
      <c r="M225" s="10"/>
      <c r="N225" s="10">
        <v>0</v>
      </c>
      <c r="O225" s="179"/>
      <c r="P225" s="16" t="s">
        <v>32</v>
      </c>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3"/>
      <c r="DY225" s="183"/>
      <c r="DZ225" s="183"/>
      <c r="EA225" s="183"/>
      <c r="EB225" s="183"/>
      <c r="EC225" s="183"/>
      <c r="ED225" s="183"/>
      <c r="EE225" s="183"/>
      <c r="EF225" s="183"/>
      <c r="EG225" s="183"/>
      <c r="EH225" s="183"/>
      <c r="EI225" s="183"/>
      <c r="EJ225" s="183"/>
      <c r="EK225" s="183"/>
      <c r="EL225" s="183"/>
      <c r="EM225" s="183"/>
      <c r="EN225" s="183"/>
      <c r="EO225" s="183"/>
      <c r="EP225" s="183"/>
      <c r="EQ225" s="183"/>
      <c r="ER225" s="183"/>
      <c r="ES225" s="183"/>
      <c r="ET225" s="183"/>
      <c r="EU225" s="183"/>
      <c r="EV225" s="183"/>
      <c r="EW225" s="183"/>
      <c r="EX225" s="183"/>
      <c r="EY225" s="183"/>
      <c r="EZ225" s="183"/>
      <c r="FA225" s="183"/>
      <c r="FB225" s="183"/>
      <c r="FC225" s="183"/>
      <c r="FD225" s="183"/>
      <c r="FE225" s="183"/>
      <c r="FF225" s="183"/>
      <c r="FG225" s="183"/>
      <c r="FH225" s="183"/>
      <c r="FI225" s="183"/>
      <c r="FJ225" s="183"/>
      <c r="FK225" s="183"/>
      <c r="FL225" s="183"/>
      <c r="FM225" s="183"/>
      <c r="FN225" s="183"/>
      <c r="FO225" s="183"/>
      <c r="FP225" s="183"/>
      <c r="FQ225" s="183"/>
      <c r="FR225" s="183"/>
      <c r="FS225" s="183"/>
      <c r="FT225" s="183"/>
      <c r="FU225" s="183"/>
      <c r="FV225" s="183"/>
      <c r="FW225" s="183"/>
      <c r="FX225" s="183"/>
      <c r="FY225" s="183"/>
      <c r="FZ225" s="183"/>
      <c r="GA225" s="183"/>
      <c r="GB225" s="183"/>
      <c r="GC225" s="183"/>
      <c r="GD225" s="183"/>
      <c r="GE225" s="183"/>
      <c r="GF225" s="183"/>
      <c r="GG225" s="183"/>
      <c r="GH225" s="183"/>
      <c r="GI225" s="183"/>
      <c r="GJ225" s="183"/>
      <c r="GK225" s="183"/>
      <c r="GL225" s="183"/>
      <c r="GM225" s="183"/>
      <c r="GN225" s="183"/>
      <c r="GO225" s="183"/>
      <c r="GP225" s="183"/>
      <c r="GQ225" s="183"/>
      <c r="GR225" s="183"/>
      <c r="GS225" s="183"/>
      <c r="GT225" s="183"/>
      <c r="GU225" s="183"/>
      <c r="GV225" s="183"/>
      <c r="GW225" s="183"/>
      <c r="GX225" s="183"/>
      <c r="GY225" s="183"/>
      <c r="GZ225" s="183"/>
      <c r="HA225" s="183"/>
      <c r="HB225" s="183"/>
      <c r="HC225" s="183"/>
      <c r="HD225" s="183"/>
      <c r="HE225" s="183"/>
      <c r="HF225" s="183"/>
      <c r="HG225" s="183"/>
      <c r="HH225" s="183"/>
      <c r="HI225" s="183"/>
      <c r="HJ225" s="183"/>
      <c r="HK225" s="183"/>
      <c r="HL225" s="183"/>
      <c r="HM225" s="183"/>
      <c r="HN225" s="183"/>
      <c r="HO225" s="183"/>
      <c r="HP225" s="183"/>
      <c r="HQ225" s="183"/>
      <c r="HR225" s="183"/>
      <c r="HS225" s="183"/>
      <c r="HT225" s="183"/>
      <c r="HU225" s="183"/>
      <c r="HV225" s="183"/>
      <c r="HW225" s="183"/>
      <c r="HX225" s="183"/>
      <c r="HY225" s="183"/>
      <c r="HZ225" s="183"/>
      <c r="IA225" s="183"/>
      <c r="IB225" s="183"/>
      <c r="IC225" s="183"/>
      <c r="ID225" s="183"/>
      <c r="IE225" s="183"/>
      <c r="IF225" s="183"/>
      <c r="IG225" s="183"/>
      <c r="IH225" s="183"/>
      <c r="II225" s="183"/>
      <c r="IJ225" s="183"/>
      <c r="IK225" s="183"/>
      <c r="IL225" s="183"/>
      <c r="IM225" s="183"/>
      <c r="IN225" s="183"/>
      <c r="IO225" s="183"/>
      <c r="IP225" s="183"/>
      <c r="IQ225" s="183"/>
      <c r="IR225" s="183"/>
      <c r="IS225" s="183"/>
    </row>
    <row r="226" spans="1:253" s="17" customFormat="1" ht="33.75" hidden="1" customHeight="1" outlineLevel="2" x14ac:dyDescent="0.3">
      <c r="A226" s="184" t="s">
        <v>6409</v>
      </c>
      <c r="B226" s="178" t="s">
        <v>6410</v>
      </c>
      <c r="C226" s="180" t="s">
        <v>414</v>
      </c>
      <c r="D226" s="180">
        <v>72000</v>
      </c>
      <c r="E226" s="180">
        <v>72000</v>
      </c>
      <c r="F226" s="180"/>
      <c r="G226" s="180">
        <v>72000</v>
      </c>
      <c r="H226" s="10">
        <v>0</v>
      </c>
      <c r="I226" s="179" t="s">
        <v>53</v>
      </c>
      <c r="J226" s="179"/>
      <c r="K226" s="179" t="s">
        <v>53</v>
      </c>
      <c r="L226" s="180"/>
      <c r="M226" s="10"/>
      <c r="N226" s="10">
        <v>0</v>
      </c>
      <c r="O226" s="179"/>
      <c r="P226" s="16" t="s">
        <v>32</v>
      </c>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3"/>
      <c r="AR226" s="183"/>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3"/>
      <c r="BQ226" s="183"/>
      <c r="BR226" s="183"/>
      <c r="BS226" s="183"/>
      <c r="BT226" s="183"/>
      <c r="BU226" s="183"/>
      <c r="BV226" s="183"/>
      <c r="BW226" s="183"/>
      <c r="BX226" s="183"/>
      <c r="BY226" s="183"/>
      <c r="BZ226" s="183"/>
      <c r="CA226" s="183"/>
      <c r="CB226" s="183"/>
      <c r="CC226" s="183"/>
      <c r="CD226" s="183"/>
      <c r="CE226" s="183"/>
      <c r="CF226" s="183"/>
      <c r="CG226" s="183"/>
      <c r="CH226" s="183"/>
      <c r="CI226" s="183"/>
      <c r="CJ226" s="183"/>
      <c r="CK226" s="183"/>
      <c r="CL226" s="183"/>
      <c r="CM226" s="183"/>
      <c r="CN226" s="183"/>
      <c r="CO226" s="183"/>
      <c r="CP226" s="183"/>
      <c r="CQ226" s="183"/>
      <c r="CR226" s="183"/>
      <c r="CS226" s="183"/>
      <c r="CT226" s="183"/>
      <c r="CU226" s="183"/>
      <c r="CV226" s="183"/>
      <c r="CW226" s="183"/>
      <c r="CX226" s="183"/>
      <c r="CY226" s="183"/>
      <c r="CZ226" s="183"/>
      <c r="DA226" s="183"/>
      <c r="DB226" s="183"/>
      <c r="DC226" s="183"/>
      <c r="DD226" s="183"/>
      <c r="DE226" s="183"/>
      <c r="DF226" s="183"/>
      <c r="DG226" s="183"/>
      <c r="DH226" s="183"/>
      <c r="DI226" s="183"/>
      <c r="DJ226" s="183"/>
      <c r="DK226" s="183"/>
      <c r="DL226" s="183"/>
      <c r="DM226" s="183"/>
      <c r="DN226" s="183"/>
      <c r="DO226" s="183"/>
      <c r="DP226" s="183"/>
      <c r="DQ226" s="183"/>
      <c r="DR226" s="183"/>
      <c r="DS226" s="183"/>
      <c r="DT226" s="183"/>
      <c r="DU226" s="183"/>
      <c r="DV226" s="183"/>
      <c r="DW226" s="183"/>
      <c r="DX226" s="183"/>
      <c r="DY226" s="183"/>
      <c r="DZ226" s="183"/>
      <c r="EA226" s="183"/>
      <c r="EB226" s="183"/>
      <c r="EC226" s="183"/>
      <c r="ED226" s="183"/>
      <c r="EE226" s="183"/>
      <c r="EF226" s="183"/>
      <c r="EG226" s="183"/>
      <c r="EH226" s="183"/>
      <c r="EI226" s="183"/>
      <c r="EJ226" s="183"/>
      <c r="EK226" s="183"/>
      <c r="EL226" s="183"/>
      <c r="EM226" s="183"/>
      <c r="EN226" s="183"/>
      <c r="EO226" s="183"/>
      <c r="EP226" s="183"/>
      <c r="EQ226" s="183"/>
      <c r="ER226" s="183"/>
      <c r="ES226" s="183"/>
      <c r="ET226" s="183"/>
      <c r="EU226" s="183"/>
      <c r="EV226" s="183"/>
      <c r="EW226" s="183"/>
      <c r="EX226" s="183"/>
      <c r="EY226" s="183"/>
      <c r="EZ226" s="183"/>
      <c r="FA226" s="183"/>
      <c r="FB226" s="183"/>
      <c r="FC226" s="183"/>
      <c r="FD226" s="183"/>
      <c r="FE226" s="183"/>
      <c r="FF226" s="183"/>
      <c r="FG226" s="183"/>
      <c r="FH226" s="183"/>
      <c r="FI226" s="183"/>
      <c r="FJ226" s="183"/>
      <c r="FK226" s="183"/>
      <c r="FL226" s="183"/>
      <c r="FM226" s="183"/>
      <c r="FN226" s="183"/>
      <c r="FO226" s="183"/>
      <c r="FP226" s="183"/>
      <c r="FQ226" s="183"/>
      <c r="FR226" s="183"/>
      <c r="FS226" s="183"/>
      <c r="FT226" s="183"/>
      <c r="FU226" s="183"/>
      <c r="FV226" s="183"/>
      <c r="FW226" s="183"/>
      <c r="FX226" s="183"/>
      <c r="FY226" s="183"/>
      <c r="FZ226" s="183"/>
      <c r="GA226" s="183"/>
      <c r="GB226" s="183"/>
      <c r="GC226" s="183"/>
      <c r="GD226" s="183"/>
      <c r="GE226" s="183"/>
      <c r="GF226" s="183"/>
      <c r="GG226" s="183"/>
      <c r="GH226" s="183"/>
      <c r="GI226" s="183"/>
      <c r="GJ226" s="183"/>
      <c r="GK226" s="183"/>
      <c r="GL226" s="183"/>
      <c r="GM226" s="183"/>
      <c r="GN226" s="183"/>
      <c r="GO226" s="183"/>
      <c r="GP226" s="183"/>
      <c r="GQ226" s="183"/>
      <c r="GR226" s="183"/>
      <c r="GS226" s="183"/>
      <c r="GT226" s="183"/>
      <c r="GU226" s="183"/>
      <c r="GV226" s="183"/>
      <c r="GW226" s="183"/>
      <c r="GX226" s="183"/>
      <c r="GY226" s="183"/>
      <c r="GZ226" s="183"/>
      <c r="HA226" s="183"/>
      <c r="HB226" s="183"/>
      <c r="HC226" s="183"/>
      <c r="HD226" s="183"/>
      <c r="HE226" s="183"/>
      <c r="HF226" s="183"/>
      <c r="HG226" s="183"/>
      <c r="HH226" s="183"/>
      <c r="HI226" s="183"/>
      <c r="HJ226" s="183"/>
      <c r="HK226" s="183"/>
      <c r="HL226" s="183"/>
      <c r="HM226" s="183"/>
      <c r="HN226" s="183"/>
      <c r="HO226" s="183"/>
      <c r="HP226" s="183"/>
      <c r="HQ226" s="183"/>
      <c r="HR226" s="183"/>
      <c r="HS226" s="183"/>
      <c r="HT226" s="183"/>
      <c r="HU226" s="183"/>
      <c r="HV226" s="183"/>
      <c r="HW226" s="183"/>
      <c r="HX226" s="183"/>
      <c r="HY226" s="183"/>
      <c r="HZ226" s="183"/>
      <c r="IA226" s="183"/>
      <c r="IB226" s="183"/>
      <c r="IC226" s="183"/>
      <c r="ID226" s="183"/>
      <c r="IE226" s="183"/>
      <c r="IF226" s="183"/>
      <c r="IG226" s="183"/>
      <c r="IH226" s="183"/>
      <c r="II226" s="183"/>
      <c r="IJ226" s="183"/>
      <c r="IK226" s="183"/>
      <c r="IL226" s="183"/>
      <c r="IM226" s="183"/>
      <c r="IN226" s="183"/>
      <c r="IO226" s="183"/>
      <c r="IP226" s="183"/>
      <c r="IQ226" s="183"/>
      <c r="IR226" s="183"/>
      <c r="IS226" s="183"/>
    </row>
    <row r="227" spans="1:253" s="17" customFormat="1" ht="33.75" hidden="1" customHeight="1" outlineLevel="2" x14ac:dyDescent="0.3">
      <c r="A227" s="184" t="s">
        <v>6409</v>
      </c>
      <c r="B227" s="178" t="s">
        <v>6411</v>
      </c>
      <c r="C227" s="180" t="s">
        <v>414</v>
      </c>
      <c r="D227" s="180">
        <v>72000</v>
      </c>
      <c r="E227" s="180">
        <v>72000</v>
      </c>
      <c r="F227" s="180"/>
      <c r="G227" s="180">
        <v>72000</v>
      </c>
      <c r="H227" s="10">
        <v>0</v>
      </c>
      <c r="I227" s="179" t="s">
        <v>53</v>
      </c>
      <c r="J227" s="179"/>
      <c r="K227" s="179" t="s">
        <v>53</v>
      </c>
      <c r="L227" s="180"/>
      <c r="M227" s="10"/>
      <c r="N227" s="10">
        <v>0</v>
      </c>
      <c r="O227" s="179"/>
      <c r="P227" s="16" t="s">
        <v>32</v>
      </c>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3"/>
      <c r="AR227" s="183"/>
      <c r="AS227" s="183"/>
      <c r="AT227" s="183"/>
      <c r="AU227" s="183"/>
      <c r="AV227" s="183"/>
      <c r="AW227" s="183"/>
      <c r="AX227" s="183"/>
      <c r="AY227" s="183"/>
      <c r="AZ227" s="183"/>
      <c r="BA227" s="183"/>
      <c r="BB227" s="183"/>
      <c r="BC227" s="183"/>
      <c r="BD227" s="183"/>
      <c r="BE227" s="183"/>
      <c r="BF227" s="183"/>
      <c r="BG227" s="183"/>
      <c r="BH227" s="183"/>
      <c r="BI227" s="183"/>
      <c r="BJ227" s="183"/>
      <c r="BK227" s="183"/>
      <c r="BL227" s="183"/>
      <c r="BM227" s="183"/>
      <c r="BN227" s="183"/>
      <c r="BO227" s="183"/>
      <c r="BP227" s="183"/>
      <c r="BQ227" s="183"/>
      <c r="BR227" s="183"/>
      <c r="BS227" s="183"/>
      <c r="BT227" s="183"/>
      <c r="BU227" s="183"/>
      <c r="BV227" s="183"/>
      <c r="BW227" s="183"/>
      <c r="BX227" s="183"/>
      <c r="BY227" s="183"/>
      <c r="BZ227" s="183"/>
      <c r="CA227" s="183"/>
      <c r="CB227" s="183"/>
      <c r="CC227" s="183"/>
      <c r="CD227" s="183"/>
      <c r="CE227" s="183"/>
      <c r="CF227" s="183"/>
      <c r="CG227" s="183"/>
      <c r="CH227" s="183"/>
      <c r="CI227" s="183"/>
      <c r="CJ227" s="183"/>
      <c r="CK227" s="183"/>
      <c r="CL227" s="183"/>
      <c r="CM227" s="183"/>
      <c r="CN227" s="183"/>
      <c r="CO227" s="183"/>
      <c r="CP227" s="183"/>
      <c r="CQ227" s="183"/>
      <c r="CR227" s="183"/>
      <c r="CS227" s="183"/>
      <c r="CT227" s="183"/>
      <c r="CU227" s="183"/>
      <c r="CV227" s="183"/>
      <c r="CW227" s="183"/>
      <c r="CX227" s="183"/>
      <c r="CY227" s="183"/>
      <c r="CZ227" s="183"/>
      <c r="DA227" s="183"/>
      <c r="DB227" s="183"/>
      <c r="DC227" s="183"/>
      <c r="DD227" s="183"/>
      <c r="DE227" s="183"/>
      <c r="DF227" s="183"/>
      <c r="DG227" s="183"/>
      <c r="DH227" s="183"/>
      <c r="DI227" s="183"/>
      <c r="DJ227" s="183"/>
      <c r="DK227" s="183"/>
      <c r="DL227" s="183"/>
      <c r="DM227" s="183"/>
      <c r="DN227" s="183"/>
      <c r="DO227" s="183"/>
      <c r="DP227" s="183"/>
      <c r="DQ227" s="183"/>
      <c r="DR227" s="183"/>
      <c r="DS227" s="183"/>
      <c r="DT227" s="183"/>
      <c r="DU227" s="183"/>
      <c r="DV227" s="183"/>
      <c r="DW227" s="183"/>
      <c r="DX227" s="183"/>
      <c r="DY227" s="183"/>
      <c r="DZ227" s="183"/>
      <c r="EA227" s="183"/>
      <c r="EB227" s="183"/>
      <c r="EC227" s="183"/>
      <c r="ED227" s="183"/>
      <c r="EE227" s="183"/>
      <c r="EF227" s="183"/>
      <c r="EG227" s="183"/>
      <c r="EH227" s="183"/>
      <c r="EI227" s="183"/>
      <c r="EJ227" s="183"/>
      <c r="EK227" s="183"/>
      <c r="EL227" s="183"/>
      <c r="EM227" s="183"/>
      <c r="EN227" s="183"/>
      <c r="EO227" s="183"/>
      <c r="EP227" s="183"/>
      <c r="EQ227" s="183"/>
      <c r="ER227" s="183"/>
      <c r="ES227" s="183"/>
      <c r="ET227" s="183"/>
      <c r="EU227" s="183"/>
      <c r="EV227" s="183"/>
      <c r="EW227" s="183"/>
      <c r="EX227" s="183"/>
      <c r="EY227" s="183"/>
      <c r="EZ227" s="183"/>
      <c r="FA227" s="183"/>
      <c r="FB227" s="183"/>
      <c r="FC227" s="183"/>
      <c r="FD227" s="183"/>
      <c r="FE227" s="183"/>
      <c r="FF227" s="183"/>
      <c r="FG227" s="183"/>
      <c r="FH227" s="183"/>
      <c r="FI227" s="183"/>
      <c r="FJ227" s="183"/>
      <c r="FK227" s="183"/>
      <c r="FL227" s="183"/>
      <c r="FM227" s="183"/>
      <c r="FN227" s="183"/>
      <c r="FO227" s="183"/>
      <c r="FP227" s="183"/>
      <c r="FQ227" s="183"/>
      <c r="FR227" s="183"/>
      <c r="FS227" s="183"/>
      <c r="FT227" s="183"/>
      <c r="FU227" s="183"/>
      <c r="FV227" s="183"/>
      <c r="FW227" s="183"/>
      <c r="FX227" s="183"/>
      <c r="FY227" s="183"/>
      <c r="FZ227" s="183"/>
      <c r="GA227" s="183"/>
      <c r="GB227" s="183"/>
      <c r="GC227" s="183"/>
      <c r="GD227" s="183"/>
      <c r="GE227" s="183"/>
      <c r="GF227" s="183"/>
      <c r="GG227" s="183"/>
      <c r="GH227" s="183"/>
      <c r="GI227" s="183"/>
      <c r="GJ227" s="183"/>
      <c r="GK227" s="183"/>
      <c r="GL227" s="183"/>
      <c r="GM227" s="183"/>
      <c r="GN227" s="183"/>
      <c r="GO227" s="183"/>
      <c r="GP227" s="183"/>
      <c r="GQ227" s="183"/>
      <c r="GR227" s="183"/>
      <c r="GS227" s="183"/>
      <c r="GT227" s="183"/>
      <c r="GU227" s="183"/>
      <c r="GV227" s="183"/>
      <c r="GW227" s="183"/>
      <c r="GX227" s="183"/>
      <c r="GY227" s="183"/>
      <c r="GZ227" s="183"/>
      <c r="HA227" s="183"/>
      <c r="HB227" s="183"/>
      <c r="HC227" s="183"/>
      <c r="HD227" s="183"/>
      <c r="HE227" s="183"/>
      <c r="HF227" s="183"/>
      <c r="HG227" s="183"/>
      <c r="HH227" s="183"/>
      <c r="HI227" s="183"/>
      <c r="HJ227" s="183"/>
      <c r="HK227" s="183"/>
      <c r="HL227" s="183"/>
      <c r="HM227" s="183"/>
      <c r="HN227" s="183"/>
      <c r="HO227" s="183"/>
      <c r="HP227" s="183"/>
      <c r="HQ227" s="183"/>
      <c r="HR227" s="183"/>
      <c r="HS227" s="183"/>
      <c r="HT227" s="183"/>
      <c r="HU227" s="183"/>
      <c r="HV227" s="183"/>
      <c r="HW227" s="183"/>
      <c r="HX227" s="183"/>
      <c r="HY227" s="183"/>
      <c r="HZ227" s="183"/>
      <c r="IA227" s="183"/>
      <c r="IB227" s="183"/>
      <c r="IC227" s="183"/>
      <c r="ID227" s="183"/>
      <c r="IE227" s="183"/>
      <c r="IF227" s="183"/>
      <c r="IG227" s="183"/>
      <c r="IH227" s="183"/>
      <c r="II227" s="183"/>
      <c r="IJ227" s="183"/>
      <c r="IK227" s="183"/>
      <c r="IL227" s="183"/>
      <c r="IM227" s="183"/>
      <c r="IN227" s="183"/>
      <c r="IO227" s="183"/>
      <c r="IP227" s="183"/>
      <c r="IQ227" s="183"/>
      <c r="IR227" s="183"/>
      <c r="IS227" s="183"/>
    </row>
    <row r="228" spans="1:253" s="17" customFormat="1" ht="33.9" hidden="1" customHeight="1" outlineLevel="2" x14ac:dyDescent="0.3">
      <c r="A228" s="184" t="s">
        <v>98</v>
      </c>
      <c r="B228" s="178" t="s">
        <v>6412</v>
      </c>
      <c r="C228" s="180" t="s">
        <v>414</v>
      </c>
      <c r="D228" s="180">
        <v>72000</v>
      </c>
      <c r="E228" s="180">
        <v>72000</v>
      </c>
      <c r="F228" s="180"/>
      <c r="G228" s="180">
        <v>72000</v>
      </c>
      <c r="H228" s="10">
        <v>0</v>
      </c>
      <c r="I228" s="179" t="s">
        <v>53</v>
      </c>
      <c r="J228" s="179"/>
      <c r="K228" s="179" t="s">
        <v>53</v>
      </c>
      <c r="L228" s="180"/>
      <c r="M228" s="10"/>
      <c r="N228" s="10">
        <v>0</v>
      </c>
      <c r="O228" s="179"/>
      <c r="P228" s="16" t="s">
        <v>32</v>
      </c>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c r="BM228" s="183"/>
      <c r="BN228" s="183"/>
      <c r="BO228" s="183"/>
      <c r="BP228" s="183"/>
      <c r="BQ228" s="183"/>
      <c r="BR228" s="183"/>
      <c r="BS228" s="183"/>
      <c r="BT228" s="183"/>
      <c r="BU228" s="183"/>
      <c r="BV228" s="183"/>
      <c r="BW228" s="183"/>
      <c r="BX228" s="183"/>
      <c r="BY228" s="183"/>
      <c r="BZ228" s="183"/>
      <c r="CA228" s="183"/>
      <c r="CB228" s="183"/>
      <c r="CC228" s="183"/>
      <c r="CD228" s="183"/>
      <c r="CE228" s="183"/>
      <c r="CF228" s="183"/>
      <c r="CG228" s="183"/>
      <c r="CH228" s="183"/>
      <c r="CI228" s="183"/>
      <c r="CJ228" s="183"/>
      <c r="CK228" s="183"/>
      <c r="CL228" s="183"/>
      <c r="CM228" s="183"/>
      <c r="CN228" s="183"/>
      <c r="CO228" s="183"/>
      <c r="CP228" s="183"/>
      <c r="CQ228" s="183"/>
      <c r="CR228" s="183"/>
      <c r="CS228" s="183"/>
      <c r="CT228" s="183"/>
      <c r="CU228" s="183"/>
      <c r="CV228" s="183"/>
      <c r="CW228" s="183"/>
      <c r="CX228" s="183"/>
      <c r="CY228" s="183"/>
      <c r="CZ228" s="183"/>
      <c r="DA228" s="183"/>
      <c r="DB228" s="183"/>
      <c r="DC228" s="183"/>
      <c r="DD228" s="183"/>
      <c r="DE228" s="183"/>
      <c r="DF228" s="183"/>
      <c r="DG228" s="183"/>
      <c r="DH228" s="183"/>
      <c r="DI228" s="183"/>
      <c r="DJ228" s="183"/>
      <c r="DK228" s="183"/>
      <c r="DL228" s="183"/>
      <c r="DM228" s="183"/>
      <c r="DN228" s="183"/>
      <c r="DO228" s="183"/>
      <c r="DP228" s="183"/>
      <c r="DQ228" s="183"/>
      <c r="DR228" s="183"/>
      <c r="DS228" s="183"/>
      <c r="DT228" s="183"/>
      <c r="DU228" s="183"/>
      <c r="DV228" s="183"/>
      <c r="DW228" s="183"/>
      <c r="DX228" s="183"/>
      <c r="DY228" s="183"/>
      <c r="DZ228" s="183"/>
      <c r="EA228" s="183"/>
      <c r="EB228" s="183"/>
      <c r="EC228" s="183"/>
      <c r="ED228" s="183"/>
      <c r="EE228" s="183"/>
      <c r="EF228" s="183"/>
      <c r="EG228" s="183"/>
      <c r="EH228" s="183"/>
      <c r="EI228" s="183"/>
      <c r="EJ228" s="183"/>
      <c r="EK228" s="183"/>
      <c r="EL228" s="183"/>
      <c r="EM228" s="183"/>
      <c r="EN228" s="183"/>
      <c r="EO228" s="183"/>
      <c r="EP228" s="183"/>
      <c r="EQ228" s="183"/>
      <c r="ER228" s="183"/>
      <c r="ES228" s="183"/>
      <c r="ET228" s="183"/>
      <c r="EU228" s="183"/>
      <c r="EV228" s="183"/>
      <c r="EW228" s="183"/>
      <c r="EX228" s="183"/>
      <c r="EY228" s="183"/>
      <c r="EZ228" s="183"/>
      <c r="FA228" s="183"/>
      <c r="FB228" s="183"/>
      <c r="FC228" s="183"/>
      <c r="FD228" s="183"/>
      <c r="FE228" s="183"/>
      <c r="FF228" s="183"/>
      <c r="FG228" s="183"/>
      <c r="FH228" s="183"/>
      <c r="FI228" s="183"/>
      <c r="FJ228" s="183"/>
      <c r="FK228" s="183"/>
      <c r="FL228" s="183"/>
      <c r="FM228" s="183"/>
      <c r="FN228" s="183"/>
      <c r="FO228" s="183"/>
      <c r="FP228" s="183"/>
      <c r="FQ228" s="183"/>
      <c r="FR228" s="183"/>
      <c r="FS228" s="183"/>
      <c r="FT228" s="183"/>
      <c r="FU228" s="183"/>
      <c r="FV228" s="183"/>
      <c r="FW228" s="183"/>
      <c r="FX228" s="183"/>
      <c r="FY228" s="183"/>
      <c r="FZ228" s="183"/>
      <c r="GA228" s="183"/>
      <c r="GB228" s="183"/>
      <c r="GC228" s="183"/>
      <c r="GD228" s="183"/>
      <c r="GE228" s="183"/>
      <c r="GF228" s="183"/>
      <c r="GG228" s="183"/>
      <c r="GH228" s="183"/>
      <c r="GI228" s="183"/>
      <c r="GJ228" s="183"/>
      <c r="GK228" s="183"/>
      <c r="GL228" s="183"/>
      <c r="GM228" s="183"/>
      <c r="GN228" s="183"/>
      <c r="GO228" s="183"/>
      <c r="GP228" s="183"/>
      <c r="GQ228" s="183"/>
      <c r="GR228" s="183"/>
      <c r="GS228" s="183"/>
      <c r="GT228" s="183"/>
      <c r="GU228" s="183"/>
      <c r="GV228" s="183"/>
      <c r="GW228" s="183"/>
      <c r="GX228" s="183"/>
      <c r="GY228" s="183"/>
      <c r="GZ228" s="183"/>
      <c r="HA228" s="183"/>
      <c r="HB228" s="183"/>
      <c r="HC228" s="183"/>
      <c r="HD228" s="183"/>
      <c r="HE228" s="183"/>
      <c r="HF228" s="183"/>
      <c r="HG228" s="183"/>
      <c r="HH228" s="183"/>
      <c r="HI228" s="183"/>
      <c r="HJ228" s="183"/>
      <c r="HK228" s="183"/>
      <c r="HL228" s="183"/>
      <c r="HM228" s="183"/>
      <c r="HN228" s="183"/>
      <c r="HO228" s="183"/>
      <c r="HP228" s="183"/>
      <c r="HQ228" s="183"/>
      <c r="HR228" s="183"/>
      <c r="HS228" s="183"/>
      <c r="HT228" s="183"/>
      <c r="HU228" s="183"/>
      <c r="HV228" s="183"/>
      <c r="HW228" s="183"/>
      <c r="HX228" s="183"/>
      <c r="HY228" s="183"/>
      <c r="HZ228" s="183"/>
      <c r="IA228" s="183"/>
      <c r="IB228" s="183"/>
      <c r="IC228" s="183"/>
      <c r="ID228" s="183"/>
      <c r="IE228" s="183"/>
      <c r="IF228" s="183"/>
      <c r="IG228" s="183"/>
      <c r="IH228" s="183"/>
      <c r="II228" s="183"/>
      <c r="IJ228" s="183"/>
      <c r="IK228" s="183"/>
      <c r="IL228" s="183"/>
      <c r="IM228" s="183"/>
      <c r="IN228" s="183"/>
      <c r="IO228" s="183"/>
      <c r="IP228" s="183"/>
      <c r="IQ228" s="183"/>
      <c r="IR228" s="183"/>
      <c r="IS228" s="183"/>
    </row>
    <row r="229" spans="1:253" s="17" customFormat="1" ht="33.9" hidden="1" customHeight="1" outlineLevel="2" x14ac:dyDescent="0.3">
      <c r="A229" s="184" t="s">
        <v>344</v>
      </c>
      <c r="B229" s="178" t="s">
        <v>6413</v>
      </c>
      <c r="C229" s="180" t="s">
        <v>414</v>
      </c>
      <c r="D229" s="180">
        <v>72000</v>
      </c>
      <c r="E229" s="180">
        <v>72000</v>
      </c>
      <c r="F229" s="180"/>
      <c r="G229" s="180">
        <v>72000</v>
      </c>
      <c r="H229" s="10">
        <v>0</v>
      </c>
      <c r="I229" s="179" t="s">
        <v>53</v>
      </c>
      <c r="J229" s="179"/>
      <c r="K229" s="179" t="s">
        <v>53</v>
      </c>
      <c r="L229" s="180"/>
      <c r="M229" s="10"/>
      <c r="N229" s="10">
        <v>0</v>
      </c>
      <c r="O229" s="179"/>
      <c r="P229" s="16" t="s">
        <v>32</v>
      </c>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3"/>
      <c r="AR229" s="183"/>
      <c r="AS229" s="183"/>
      <c r="AT229" s="183"/>
      <c r="AU229" s="183"/>
      <c r="AV229" s="183"/>
      <c r="AW229" s="183"/>
      <c r="AX229" s="183"/>
      <c r="AY229" s="183"/>
      <c r="AZ229" s="183"/>
      <c r="BA229" s="183"/>
      <c r="BB229" s="183"/>
      <c r="BC229" s="183"/>
      <c r="BD229" s="183"/>
      <c r="BE229" s="183"/>
      <c r="BF229" s="183"/>
      <c r="BG229" s="183"/>
      <c r="BH229" s="183"/>
      <c r="BI229" s="183"/>
      <c r="BJ229" s="183"/>
      <c r="BK229" s="183"/>
      <c r="BL229" s="183"/>
      <c r="BM229" s="183"/>
      <c r="BN229" s="183"/>
      <c r="BO229" s="183"/>
      <c r="BP229" s="183"/>
      <c r="BQ229" s="183"/>
      <c r="BR229" s="183"/>
      <c r="BS229" s="183"/>
      <c r="BT229" s="183"/>
      <c r="BU229" s="183"/>
      <c r="BV229" s="183"/>
      <c r="BW229" s="183"/>
      <c r="BX229" s="183"/>
      <c r="BY229" s="183"/>
      <c r="BZ229" s="183"/>
      <c r="CA229" s="183"/>
      <c r="CB229" s="183"/>
      <c r="CC229" s="183"/>
      <c r="CD229" s="183"/>
      <c r="CE229" s="183"/>
      <c r="CF229" s="183"/>
      <c r="CG229" s="183"/>
      <c r="CH229" s="183"/>
      <c r="CI229" s="183"/>
      <c r="CJ229" s="183"/>
      <c r="CK229" s="183"/>
      <c r="CL229" s="183"/>
      <c r="CM229" s="183"/>
      <c r="CN229" s="183"/>
      <c r="CO229" s="183"/>
      <c r="CP229" s="183"/>
      <c r="CQ229" s="183"/>
      <c r="CR229" s="183"/>
      <c r="CS229" s="183"/>
      <c r="CT229" s="183"/>
      <c r="CU229" s="183"/>
      <c r="CV229" s="183"/>
      <c r="CW229" s="183"/>
      <c r="CX229" s="183"/>
      <c r="CY229" s="183"/>
      <c r="CZ229" s="183"/>
      <c r="DA229" s="183"/>
      <c r="DB229" s="183"/>
      <c r="DC229" s="183"/>
      <c r="DD229" s="183"/>
      <c r="DE229" s="183"/>
      <c r="DF229" s="183"/>
      <c r="DG229" s="183"/>
      <c r="DH229" s="183"/>
      <c r="DI229" s="183"/>
      <c r="DJ229" s="183"/>
      <c r="DK229" s="183"/>
      <c r="DL229" s="183"/>
      <c r="DM229" s="183"/>
      <c r="DN229" s="183"/>
      <c r="DO229" s="183"/>
      <c r="DP229" s="183"/>
      <c r="DQ229" s="183"/>
      <c r="DR229" s="183"/>
      <c r="DS229" s="183"/>
      <c r="DT229" s="183"/>
      <c r="DU229" s="183"/>
      <c r="DV229" s="183"/>
      <c r="DW229" s="183"/>
      <c r="DX229" s="183"/>
      <c r="DY229" s="183"/>
      <c r="DZ229" s="183"/>
      <c r="EA229" s="183"/>
      <c r="EB229" s="183"/>
      <c r="EC229" s="183"/>
      <c r="ED229" s="183"/>
      <c r="EE229" s="183"/>
      <c r="EF229" s="183"/>
      <c r="EG229" s="183"/>
      <c r="EH229" s="183"/>
      <c r="EI229" s="183"/>
      <c r="EJ229" s="183"/>
      <c r="EK229" s="183"/>
      <c r="EL229" s="183"/>
      <c r="EM229" s="183"/>
      <c r="EN229" s="183"/>
      <c r="EO229" s="183"/>
      <c r="EP229" s="183"/>
      <c r="EQ229" s="183"/>
      <c r="ER229" s="183"/>
      <c r="ES229" s="183"/>
      <c r="ET229" s="183"/>
      <c r="EU229" s="183"/>
      <c r="EV229" s="183"/>
      <c r="EW229" s="183"/>
      <c r="EX229" s="183"/>
      <c r="EY229" s="183"/>
      <c r="EZ229" s="183"/>
      <c r="FA229" s="183"/>
      <c r="FB229" s="183"/>
      <c r="FC229" s="183"/>
      <c r="FD229" s="183"/>
      <c r="FE229" s="183"/>
      <c r="FF229" s="183"/>
      <c r="FG229" s="183"/>
      <c r="FH229" s="183"/>
      <c r="FI229" s="183"/>
      <c r="FJ229" s="183"/>
      <c r="FK229" s="183"/>
      <c r="FL229" s="183"/>
      <c r="FM229" s="183"/>
      <c r="FN229" s="183"/>
      <c r="FO229" s="183"/>
      <c r="FP229" s="183"/>
      <c r="FQ229" s="183"/>
      <c r="FR229" s="183"/>
      <c r="FS229" s="183"/>
      <c r="FT229" s="183"/>
      <c r="FU229" s="183"/>
      <c r="FV229" s="183"/>
      <c r="FW229" s="183"/>
      <c r="FX229" s="183"/>
      <c r="FY229" s="183"/>
      <c r="FZ229" s="183"/>
      <c r="GA229" s="183"/>
      <c r="GB229" s="183"/>
      <c r="GC229" s="183"/>
      <c r="GD229" s="183"/>
      <c r="GE229" s="183"/>
      <c r="GF229" s="183"/>
      <c r="GG229" s="183"/>
      <c r="GH229" s="183"/>
      <c r="GI229" s="183"/>
      <c r="GJ229" s="183"/>
      <c r="GK229" s="183"/>
      <c r="GL229" s="183"/>
      <c r="GM229" s="183"/>
      <c r="GN229" s="183"/>
      <c r="GO229" s="183"/>
      <c r="GP229" s="183"/>
      <c r="GQ229" s="183"/>
      <c r="GR229" s="183"/>
      <c r="GS229" s="183"/>
      <c r="GT229" s="183"/>
      <c r="GU229" s="183"/>
      <c r="GV229" s="183"/>
      <c r="GW229" s="183"/>
      <c r="GX229" s="183"/>
      <c r="GY229" s="183"/>
      <c r="GZ229" s="183"/>
      <c r="HA229" s="183"/>
      <c r="HB229" s="183"/>
      <c r="HC229" s="183"/>
      <c r="HD229" s="183"/>
      <c r="HE229" s="183"/>
      <c r="HF229" s="183"/>
      <c r="HG229" s="183"/>
      <c r="HH229" s="183"/>
      <c r="HI229" s="183"/>
      <c r="HJ229" s="183"/>
      <c r="HK229" s="183"/>
      <c r="HL229" s="183"/>
      <c r="HM229" s="183"/>
      <c r="HN229" s="183"/>
      <c r="HO229" s="183"/>
      <c r="HP229" s="183"/>
      <c r="HQ229" s="183"/>
      <c r="HR229" s="183"/>
      <c r="HS229" s="183"/>
      <c r="HT229" s="183"/>
      <c r="HU229" s="183"/>
      <c r="HV229" s="183"/>
      <c r="HW229" s="183"/>
      <c r="HX229" s="183"/>
      <c r="HY229" s="183"/>
      <c r="HZ229" s="183"/>
      <c r="IA229" s="183"/>
      <c r="IB229" s="183"/>
      <c r="IC229" s="183"/>
      <c r="ID229" s="183"/>
      <c r="IE229" s="183"/>
      <c r="IF229" s="183"/>
      <c r="IG229" s="183"/>
      <c r="IH229" s="183"/>
      <c r="II229" s="183"/>
      <c r="IJ229" s="183"/>
      <c r="IK229" s="183"/>
      <c r="IL229" s="183"/>
      <c r="IM229" s="183"/>
      <c r="IN229" s="183"/>
      <c r="IO229" s="183"/>
      <c r="IP229" s="183"/>
      <c r="IQ229" s="183"/>
      <c r="IR229" s="183"/>
      <c r="IS229" s="183"/>
    </row>
    <row r="230" spans="1:253" s="17" customFormat="1" ht="33.9" hidden="1" customHeight="1" outlineLevel="2" x14ac:dyDescent="0.3">
      <c r="A230" s="184" t="s">
        <v>344</v>
      </c>
      <c r="B230" s="178" t="s">
        <v>6414</v>
      </c>
      <c r="C230" s="180" t="s">
        <v>414</v>
      </c>
      <c r="D230" s="180">
        <v>72000</v>
      </c>
      <c r="E230" s="180">
        <v>72000</v>
      </c>
      <c r="F230" s="180"/>
      <c r="G230" s="180">
        <v>72000</v>
      </c>
      <c r="H230" s="10">
        <v>0</v>
      </c>
      <c r="I230" s="179" t="s">
        <v>53</v>
      </c>
      <c r="J230" s="179"/>
      <c r="K230" s="179" t="s">
        <v>53</v>
      </c>
      <c r="L230" s="180"/>
      <c r="M230" s="10"/>
      <c r="N230" s="10">
        <v>0</v>
      </c>
      <c r="O230" s="179"/>
      <c r="P230" s="16" t="s">
        <v>32</v>
      </c>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c r="BR230" s="183"/>
      <c r="BS230" s="183"/>
      <c r="BT230" s="183"/>
      <c r="BU230" s="183"/>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A230" s="183"/>
      <c r="DB230" s="183"/>
      <c r="DC230" s="183"/>
      <c r="DD230" s="183"/>
      <c r="DE230" s="183"/>
      <c r="DF230" s="183"/>
      <c r="DG230" s="183"/>
      <c r="DH230" s="183"/>
      <c r="DI230" s="183"/>
      <c r="DJ230" s="183"/>
      <c r="DK230" s="183"/>
      <c r="DL230" s="183"/>
      <c r="DM230" s="183"/>
      <c r="DN230" s="183"/>
      <c r="DO230" s="183"/>
      <c r="DP230" s="183"/>
      <c r="DQ230" s="183"/>
      <c r="DR230" s="183"/>
      <c r="DS230" s="183"/>
      <c r="DT230" s="183"/>
      <c r="DU230" s="183"/>
      <c r="DV230" s="183"/>
      <c r="DW230" s="183"/>
      <c r="DX230" s="183"/>
      <c r="DY230" s="183"/>
      <c r="DZ230" s="183"/>
      <c r="EA230" s="183"/>
      <c r="EB230" s="183"/>
      <c r="EC230" s="183"/>
      <c r="ED230" s="183"/>
      <c r="EE230" s="183"/>
      <c r="EF230" s="183"/>
      <c r="EG230" s="183"/>
      <c r="EH230" s="183"/>
      <c r="EI230" s="183"/>
      <c r="EJ230" s="183"/>
      <c r="EK230" s="183"/>
      <c r="EL230" s="183"/>
      <c r="EM230" s="183"/>
      <c r="EN230" s="183"/>
      <c r="EO230" s="183"/>
      <c r="EP230" s="183"/>
      <c r="EQ230" s="183"/>
      <c r="ER230" s="183"/>
      <c r="ES230" s="183"/>
      <c r="ET230" s="183"/>
      <c r="EU230" s="183"/>
      <c r="EV230" s="183"/>
      <c r="EW230" s="183"/>
      <c r="EX230" s="183"/>
      <c r="EY230" s="183"/>
      <c r="EZ230" s="183"/>
      <c r="FA230" s="183"/>
      <c r="FB230" s="183"/>
      <c r="FC230" s="183"/>
      <c r="FD230" s="183"/>
      <c r="FE230" s="183"/>
      <c r="FF230" s="183"/>
      <c r="FG230" s="183"/>
      <c r="FH230" s="183"/>
      <c r="FI230" s="183"/>
      <c r="FJ230" s="183"/>
      <c r="FK230" s="183"/>
      <c r="FL230" s="183"/>
      <c r="FM230" s="183"/>
      <c r="FN230" s="183"/>
      <c r="FO230" s="183"/>
      <c r="FP230" s="183"/>
      <c r="FQ230" s="183"/>
      <c r="FR230" s="183"/>
      <c r="FS230" s="183"/>
      <c r="FT230" s="183"/>
      <c r="FU230" s="183"/>
      <c r="FV230" s="183"/>
      <c r="FW230" s="183"/>
      <c r="FX230" s="183"/>
      <c r="FY230" s="183"/>
      <c r="FZ230" s="183"/>
      <c r="GA230" s="183"/>
      <c r="GB230" s="183"/>
      <c r="GC230" s="183"/>
      <c r="GD230" s="183"/>
      <c r="GE230" s="183"/>
      <c r="GF230" s="183"/>
      <c r="GG230" s="183"/>
      <c r="GH230" s="183"/>
      <c r="GI230" s="183"/>
      <c r="GJ230" s="183"/>
      <c r="GK230" s="183"/>
      <c r="GL230" s="183"/>
      <c r="GM230" s="183"/>
      <c r="GN230" s="183"/>
      <c r="GO230" s="183"/>
      <c r="GP230" s="183"/>
      <c r="GQ230" s="183"/>
      <c r="GR230" s="183"/>
      <c r="GS230" s="183"/>
      <c r="GT230" s="183"/>
      <c r="GU230" s="183"/>
      <c r="GV230" s="183"/>
      <c r="GW230" s="183"/>
      <c r="GX230" s="183"/>
      <c r="GY230" s="183"/>
      <c r="GZ230" s="183"/>
      <c r="HA230" s="183"/>
      <c r="HB230" s="183"/>
      <c r="HC230" s="183"/>
      <c r="HD230" s="183"/>
      <c r="HE230" s="183"/>
      <c r="HF230" s="183"/>
      <c r="HG230" s="183"/>
      <c r="HH230" s="183"/>
      <c r="HI230" s="183"/>
      <c r="HJ230" s="183"/>
      <c r="HK230" s="183"/>
      <c r="HL230" s="183"/>
      <c r="HM230" s="183"/>
      <c r="HN230" s="183"/>
      <c r="HO230" s="183"/>
      <c r="HP230" s="183"/>
      <c r="HQ230" s="183"/>
      <c r="HR230" s="183"/>
      <c r="HS230" s="183"/>
      <c r="HT230" s="183"/>
      <c r="HU230" s="183"/>
      <c r="HV230" s="183"/>
      <c r="HW230" s="183"/>
      <c r="HX230" s="183"/>
      <c r="HY230" s="183"/>
      <c r="HZ230" s="183"/>
      <c r="IA230" s="183"/>
      <c r="IB230" s="183"/>
      <c r="IC230" s="183"/>
      <c r="ID230" s="183"/>
      <c r="IE230" s="183"/>
      <c r="IF230" s="183"/>
      <c r="IG230" s="183"/>
      <c r="IH230" s="183"/>
      <c r="II230" s="183"/>
      <c r="IJ230" s="183"/>
      <c r="IK230" s="183"/>
      <c r="IL230" s="183"/>
      <c r="IM230" s="183"/>
      <c r="IN230" s="183"/>
      <c r="IO230" s="183"/>
      <c r="IP230" s="183"/>
      <c r="IQ230" s="183"/>
      <c r="IR230" s="183"/>
      <c r="IS230" s="183"/>
    </row>
    <row r="231" spans="1:253" s="17" customFormat="1" ht="33.9" hidden="1" customHeight="1" outlineLevel="2" x14ac:dyDescent="0.3">
      <c r="A231" s="184" t="s">
        <v>344</v>
      </c>
      <c r="B231" s="178" t="s">
        <v>6415</v>
      </c>
      <c r="C231" s="180" t="s">
        <v>414</v>
      </c>
      <c r="D231" s="180">
        <v>72000</v>
      </c>
      <c r="E231" s="180">
        <v>72000</v>
      </c>
      <c r="F231" s="180"/>
      <c r="G231" s="180">
        <v>72000</v>
      </c>
      <c r="H231" s="10">
        <v>0</v>
      </c>
      <c r="I231" s="179" t="s">
        <v>53</v>
      </c>
      <c r="J231" s="179"/>
      <c r="K231" s="179" t="s">
        <v>53</v>
      </c>
      <c r="L231" s="180"/>
      <c r="M231" s="10"/>
      <c r="N231" s="10">
        <v>0</v>
      </c>
      <c r="O231" s="179"/>
      <c r="P231" s="16" t="s">
        <v>32</v>
      </c>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3"/>
      <c r="AR231" s="183"/>
      <c r="AS231" s="183"/>
      <c r="AT231" s="183"/>
      <c r="AU231" s="183"/>
      <c r="AV231" s="183"/>
      <c r="AW231" s="183"/>
      <c r="AX231" s="183"/>
      <c r="AY231" s="183"/>
      <c r="AZ231" s="183"/>
      <c r="BA231" s="183"/>
      <c r="BB231" s="183"/>
      <c r="BC231" s="183"/>
      <c r="BD231" s="183"/>
      <c r="BE231" s="183"/>
      <c r="BF231" s="183"/>
      <c r="BG231" s="183"/>
      <c r="BH231" s="183"/>
      <c r="BI231" s="183"/>
      <c r="BJ231" s="183"/>
      <c r="BK231" s="183"/>
      <c r="BL231" s="183"/>
      <c r="BM231" s="183"/>
      <c r="BN231" s="183"/>
      <c r="BO231" s="183"/>
      <c r="BP231" s="183"/>
      <c r="BQ231" s="183"/>
      <c r="BR231" s="183"/>
      <c r="BS231" s="183"/>
      <c r="BT231" s="183"/>
      <c r="BU231" s="183"/>
      <c r="BV231" s="183"/>
      <c r="BW231" s="183"/>
      <c r="BX231" s="183"/>
      <c r="BY231" s="183"/>
      <c r="BZ231" s="183"/>
      <c r="CA231" s="183"/>
      <c r="CB231" s="183"/>
      <c r="CC231" s="183"/>
      <c r="CD231" s="183"/>
      <c r="CE231" s="183"/>
      <c r="CF231" s="183"/>
      <c r="CG231" s="183"/>
      <c r="CH231" s="183"/>
      <c r="CI231" s="183"/>
      <c r="CJ231" s="183"/>
      <c r="CK231" s="183"/>
      <c r="CL231" s="183"/>
      <c r="CM231" s="183"/>
      <c r="CN231" s="183"/>
      <c r="CO231" s="183"/>
      <c r="CP231" s="183"/>
      <c r="CQ231" s="183"/>
      <c r="CR231" s="183"/>
      <c r="CS231" s="183"/>
      <c r="CT231" s="183"/>
      <c r="CU231" s="183"/>
      <c r="CV231" s="183"/>
      <c r="CW231" s="183"/>
      <c r="CX231" s="183"/>
      <c r="CY231" s="183"/>
      <c r="CZ231" s="183"/>
      <c r="DA231" s="183"/>
      <c r="DB231" s="183"/>
      <c r="DC231" s="183"/>
      <c r="DD231" s="183"/>
      <c r="DE231" s="183"/>
      <c r="DF231" s="183"/>
      <c r="DG231" s="183"/>
      <c r="DH231" s="183"/>
      <c r="DI231" s="183"/>
      <c r="DJ231" s="183"/>
      <c r="DK231" s="183"/>
      <c r="DL231" s="183"/>
      <c r="DM231" s="183"/>
      <c r="DN231" s="183"/>
      <c r="DO231" s="183"/>
      <c r="DP231" s="183"/>
      <c r="DQ231" s="183"/>
      <c r="DR231" s="183"/>
      <c r="DS231" s="183"/>
      <c r="DT231" s="183"/>
      <c r="DU231" s="183"/>
      <c r="DV231" s="183"/>
      <c r="DW231" s="183"/>
      <c r="DX231" s="183"/>
      <c r="DY231" s="183"/>
      <c r="DZ231" s="183"/>
      <c r="EA231" s="183"/>
      <c r="EB231" s="183"/>
      <c r="EC231" s="183"/>
      <c r="ED231" s="183"/>
      <c r="EE231" s="183"/>
      <c r="EF231" s="183"/>
      <c r="EG231" s="183"/>
      <c r="EH231" s="183"/>
      <c r="EI231" s="183"/>
      <c r="EJ231" s="183"/>
      <c r="EK231" s="183"/>
      <c r="EL231" s="183"/>
      <c r="EM231" s="183"/>
      <c r="EN231" s="183"/>
      <c r="EO231" s="183"/>
      <c r="EP231" s="183"/>
      <c r="EQ231" s="183"/>
      <c r="ER231" s="183"/>
      <c r="ES231" s="183"/>
      <c r="ET231" s="183"/>
      <c r="EU231" s="183"/>
      <c r="EV231" s="183"/>
      <c r="EW231" s="183"/>
      <c r="EX231" s="183"/>
      <c r="EY231" s="183"/>
      <c r="EZ231" s="183"/>
      <c r="FA231" s="183"/>
      <c r="FB231" s="183"/>
      <c r="FC231" s="183"/>
      <c r="FD231" s="183"/>
      <c r="FE231" s="183"/>
      <c r="FF231" s="183"/>
      <c r="FG231" s="183"/>
      <c r="FH231" s="183"/>
      <c r="FI231" s="183"/>
      <c r="FJ231" s="183"/>
      <c r="FK231" s="183"/>
      <c r="FL231" s="183"/>
      <c r="FM231" s="183"/>
      <c r="FN231" s="183"/>
      <c r="FO231" s="183"/>
      <c r="FP231" s="183"/>
      <c r="FQ231" s="183"/>
      <c r="FR231" s="183"/>
      <c r="FS231" s="183"/>
      <c r="FT231" s="183"/>
      <c r="FU231" s="183"/>
      <c r="FV231" s="183"/>
      <c r="FW231" s="183"/>
      <c r="FX231" s="183"/>
      <c r="FY231" s="183"/>
      <c r="FZ231" s="183"/>
      <c r="GA231" s="183"/>
      <c r="GB231" s="183"/>
      <c r="GC231" s="183"/>
      <c r="GD231" s="183"/>
      <c r="GE231" s="183"/>
      <c r="GF231" s="183"/>
      <c r="GG231" s="183"/>
      <c r="GH231" s="183"/>
      <c r="GI231" s="183"/>
      <c r="GJ231" s="183"/>
      <c r="GK231" s="183"/>
      <c r="GL231" s="183"/>
      <c r="GM231" s="183"/>
      <c r="GN231" s="183"/>
      <c r="GO231" s="183"/>
      <c r="GP231" s="183"/>
      <c r="GQ231" s="183"/>
      <c r="GR231" s="183"/>
      <c r="GS231" s="183"/>
      <c r="GT231" s="183"/>
      <c r="GU231" s="183"/>
      <c r="GV231" s="183"/>
      <c r="GW231" s="183"/>
      <c r="GX231" s="183"/>
      <c r="GY231" s="183"/>
      <c r="GZ231" s="183"/>
      <c r="HA231" s="183"/>
      <c r="HB231" s="183"/>
      <c r="HC231" s="183"/>
      <c r="HD231" s="183"/>
      <c r="HE231" s="183"/>
      <c r="HF231" s="183"/>
      <c r="HG231" s="183"/>
      <c r="HH231" s="183"/>
      <c r="HI231" s="183"/>
      <c r="HJ231" s="183"/>
      <c r="HK231" s="183"/>
      <c r="HL231" s="183"/>
      <c r="HM231" s="183"/>
      <c r="HN231" s="183"/>
      <c r="HO231" s="183"/>
      <c r="HP231" s="183"/>
      <c r="HQ231" s="183"/>
      <c r="HR231" s="183"/>
      <c r="HS231" s="183"/>
      <c r="HT231" s="183"/>
      <c r="HU231" s="183"/>
      <c r="HV231" s="183"/>
      <c r="HW231" s="183"/>
      <c r="HX231" s="183"/>
      <c r="HY231" s="183"/>
      <c r="HZ231" s="183"/>
      <c r="IA231" s="183"/>
      <c r="IB231" s="183"/>
      <c r="IC231" s="183"/>
      <c r="ID231" s="183"/>
      <c r="IE231" s="183"/>
      <c r="IF231" s="183"/>
      <c r="IG231" s="183"/>
      <c r="IH231" s="183"/>
      <c r="II231" s="183"/>
      <c r="IJ231" s="183"/>
      <c r="IK231" s="183"/>
      <c r="IL231" s="183"/>
      <c r="IM231" s="183"/>
      <c r="IN231" s="183"/>
      <c r="IO231" s="183"/>
      <c r="IP231" s="183"/>
      <c r="IQ231" s="183"/>
      <c r="IR231" s="183"/>
      <c r="IS231" s="183"/>
    </row>
    <row r="232" spans="1:253" s="17" customFormat="1" ht="33.9" hidden="1" customHeight="1" outlineLevel="2" x14ac:dyDescent="0.3">
      <c r="A232" s="184" t="s">
        <v>344</v>
      </c>
      <c r="B232" s="178" t="s">
        <v>6416</v>
      </c>
      <c r="C232" s="180" t="s">
        <v>414</v>
      </c>
      <c r="D232" s="180">
        <v>72000</v>
      </c>
      <c r="E232" s="180">
        <v>72000</v>
      </c>
      <c r="F232" s="180"/>
      <c r="G232" s="180">
        <v>72000</v>
      </c>
      <c r="H232" s="10">
        <v>0</v>
      </c>
      <c r="I232" s="179" t="s">
        <v>53</v>
      </c>
      <c r="J232" s="179"/>
      <c r="K232" s="179" t="s">
        <v>53</v>
      </c>
      <c r="L232" s="180"/>
      <c r="M232" s="10"/>
      <c r="N232" s="10">
        <v>0</v>
      </c>
      <c r="O232" s="179"/>
      <c r="P232" s="16" t="s">
        <v>32</v>
      </c>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3"/>
      <c r="AR232" s="183"/>
      <c r="AS232" s="183"/>
      <c r="AT232" s="183"/>
      <c r="AU232" s="183"/>
      <c r="AV232" s="183"/>
      <c r="AW232" s="183"/>
      <c r="AX232" s="183"/>
      <c r="AY232" s="183"/>
      <c r="AZ232" s="183"/>
      <c r="BA232" s="183"/>
      <c r="BB232" s="183"/>
      <c r="BC232" s="183"/>
      <c r="BD232" s="183"/>
      <c r="BE232" s="183"/>
      <c r="BF232" s="183"/>
      <c r="BG232" s="183"/>
      <c r="BH232" s="183"/>
      <c r="BI232" s="183"/>
      <c r="BJ232" s="183"/>
      <c r="BK232" s="183"/>
      <c r="BL232" s="183"/>
      <c r="BM232" s="183"/>
      <c r="BN232" s="183"/>
      <c r="BO232" s="183"/>
      <c r="BP232" s="183"/>
      <c r="BQ232" s="183"/>
      <c r="BR232" s="183"/>
      <c r="BS232" s="183"/>
      <c r="BT232" s="183"/>
      <c r="BU232" s="183"/>
      <c r="BV232" s="183"/>
      <c r="BW232" s="183"/>
      <c r="BX232" s="183"/>
      <c r="BY232" s="183"/>
      <c r="BZ232" s="183"/>
      <c r="CA232" s="183"/>
      <c r="CB232" s="183"/>
      <c r="CC232" s="183"/>
      <c r="CD232" s="183"/>
      <c r="CE232" s="183"/>
      <c r="CF232" s="183"/>
      <c r="CG232" s="183"/>
      <c r="CH232" s="183"/>
      <c r="CI232" s="183"/>
      <c r="CJ232" s="183"/>
      <c r="CK232" s="183"/>
      <c r="CL232" s="183"/>
      <c r="CM232" s="183"/>
      <c r="CN232" s="183"/>
      <c r="CO232" s="183"/>
      <c r="CP232" s="183"/>
      <c r="CQ232" s="183"/>
      <c r="CR232" s="183"/>
      <c r="CS232" s="183"/>
      <c r="CT232" s="183"/>
      <c r="CU232" s="183"/>
      <c r="CV232" s="183"/>
      <c r="CW232" s="183"/>
      <c r="CX232" s="183"/>
      <c r="CY232" s="183"/>
      <c r="CZ232" s="183"/>
      <c r="DA232" s="183"/>
      <c r="DB232" s="183"/>
      <c r="DC232" s="183"/>
      <c r="DD232" s="183"/>
      <c r="DE232" s="183"/>
      <c r="DF232" s="183"/>
      <c r="DG232" s="183"/>
      <c r="DH232" s="183"/>
      <c r="DI232" s="183"/>
      <c r="DJ232" s="183"/>
      <c r="DK232" s="183"/>
      <c r="DL232" s="183"/>
      <c r="DM232" s="183"/>
      <c r="DN232" s="183"/>
      <c r="DO232" s="183"/>
      <c r="DP232" s="183"/>
      <c r="DQ232" s="183"/>
      <c r="DR232" s="183"/>
      <c r="DS232" s="183"/>
      <c r="DT232" s="183"/>
      <c r="DU232" s="183"/>
      <c r="DV232" s="183"/>
      <c r="DW232" s="183"/>
      <c r="DX232" s="183"/>
      <c r="DY232" s="183"/>
      <c r="DZ232" s="183"/>
      <c r="EA232" s="183"/>
      <c r="EB232" s="183"/>
      <c r="EC232" s="183"/>
      <c r="ED232" s="183"/>
      <c r="EE232" s="183"/>
      <c r="EF232" s="183"/>
      <c r="EG232" s="183"/>
      <c r="EH232" s="183"/>
      <c r="EI232" s="183"/>
      <c r="EJ232" s="183"/>
      <c r="EK232" s="183"/>
      <c r="EL232" s="183"/>
      <c r="EM232" s="183"/>
      <c r="EN232" s="183"/>
      <c r="EO232" s="183"/>
      <c r="EP232" s="183"/>
      <c r="EQ232" s="183"/>
      <c r="ER232" s="183"/>
      <c r="ES232" s="183"/>
      <c r="ET232" s="183"/>
      <c r="EU232" s="183"/>
      <c r="EV232" s="183"/>
      <c r="EW232" s="183"/>
      <c r="EX232" s="183"/>
      <c r="EY232" s="183"/>
      <c r="EZ232" s="183"/>
      <c r="FA232" s="183"/>
      <c r="FB232" s="183"/>
      <c r="FC232" s="183"/>
      <c r="FD232" s="183"/>
      <c r="FE232" s="183"/>
      <c r="FF232" s="183"/>
      <c r="FG232" s="183"/>
      <c r="FH232" s="183"/>
      <c r="FI232" s="183"/>
      <c r="FJ232" s="183"/>
      <c r="FK232" s="183"/>
      <c r="FL232" s="183"/>
      <c r="FM232" s="183"/>
      <c r="FN232" s="183"/>
      <c r="FO232" s="183"/>
      <c r="FP232" s="183"/>
      <c r="FQ232" s="183"/>
      <c r="FR232" s="183"/>
      <c r="FS232" s="183"/>
      <c r="FT232" s="183"/>
      <c r="FU232" s="183"/>
      <c r="FV232" s="183"/>
      <c r="FW232" s="183"/>
      <c r="FX232" s="183"/>
      <c r="FY232" s="183"/>
      <c r="FZ232" s="183"/>
      <c r="GA232" s="183"/>
      <c r="GB232" s="183"/>
      <c r="GC232" s="183"/>
      <c r="GD232" s="183"/>
      <c r="GE232" s="183"/>
      <c r="GF232" s="183"/>
      <c r="GG232" s="183"/>
      <c r="GH232" s="183"/>
      <c r="GI232" s="183"/>
      <c r="GJ232" s="183"/>
      <c r="GK232" s="183"/>
      <c r="GL232" s="183"/>
      <c r="GM232" s="183"/>
      <c r="GN232" s="183"/>
      <c r="GO232" s="183"/>
      <c r="GP232" s="183"/>
      <c r="GQ232" s="183"/>
      <c r="GR232" s="183"/>
      <c r="GS232" s="183"/>
      <c r="GT232" s="183"/>
      <c r="GU232" s="183"/>
      <c r="GV232" s="183"/>
      <c r="GW232" s="183"/>
      <c r="GX232" s="183"/>
      <c r="GY232" s="183"/>
      <c r="GZ232" s="183"/>
      <c r="HA232" s="183"/>
      <c r="HB232" s="183"/>
      <c r="HC232" s="183"/>
      <c r="HD232" s="183"/>
      <c r="HE232" s="183"/>
      <c r="HF232" s="183"/>
      <c r="HG232" s="183"/>
      <c r="HH232" s="183"/>
      <c r="HI232" s="183"/>
      <c r="HJ232" s="183"/>
      <c r="HK232" s="183"/>
      <c r="HL232" s="183"/>
      <c r="HM232" s="183"/>
      <c r="HN232" s="183"/>
      <c r="HO232" s="183"/>
      <c r="HP232" s="183"/>
      <c r="HQ232" s="183"/>
      <c r="HR232" s="183"/>
      <c r="HS232" s="183"/>
      <c r="HT232" s="183"/>
      <c r="HU232" s="183"/>
      <c r="HV232" s="183"/>
      <c r="HW232" s="183"/>
      <c r="HX232" s="183"/>
      <c r="HY232" s="183"/>
      <c r="HZ232" s="183"/>
      <c r="IA232" s="183"/>
      <c r="IB232" s="183"/>
      <c r="IC232" s="183"/>
      <c r="ID232" s="183"/>
      <c r="IE232" s="183"/>
      <c r="IF232" s="183"/>
      <c r="IG232" s="183"/>
      <c r="IH232" s="183"/>
      <c r="II232" s="183"/>
      <c r="IJ232" s="183"/>
      <c r="IK232" s="183"/>
      <c r="IL232" s="183"/>
      <c r="IM232" s="183"/>
      <c r="IN232" s="183"/>
      <c r="IO232" s="183"/>
      <c r="IP232" s="183"/>
      <c r="IQ232" s="183"/>
      <c r="IR232" s="183"/>
      <c r="IS232" s="183"/>
    </row>
    <row r="233" spans="1:253" s="17" customFormat="1" ht="33.9" hidden="1" customHeight="1" outlineLevel="2" x14ac:dyDescent="0.3">
      <c r="A233" s="184" t="s">
        <v>344</v>
      </c>
      <c r="B233" s="178" t="s">
        <v>6417</v>
      </c>
      <c r="C233" s="180" t="s">
        <v>414</v>
      </c>
      <c r="D233" s="180">
        <v>72000</v>
      </c>
      <c r="E233" s="180">
        <v>72000</v>
      </c>
      <c r="F233" s="180"/>
      <c r="G233" s="180">
        <v>72000</v>
      </c>
      <c r="H233" s="10">
        <v>0</v>
      </c>
      <c r="I233" s="179" t="s">
        <v>53</v>
      </c>
      <c r="J233" s="179"/>
      <c r="K233" s="179" t="s">
        <v>53</v>
      </c>
      <c r="L233" s="180"/>
      <c r="M233" s="10"/>
      <c r="N233" s="10">
        <v>0</v>
      </c>
      <c r="O233" s="179"/>
      <c r="P233" s="16" t="s">
        <v>32</v>
      </c>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c r="BM233" s="183"/>
      <c r="BN233" s="183"/>
      <c r="BO233" s="183"/>
      <c r="BP233" s="183"/>
      <c r="BQ233" s="183"/>
      <c r="BR233" s="183"/>
      <c r="BS233" s="183"/>
      <c r="BT233" s="183"/>
      <c r="BU233" s="183"/>
      <c r="BV233" s="183"/>
      <c r="BW233" s="183"/>
      <c r="BX233" s="183"/>
      <c r="BY233" s="183"/>
      <c r="BZ233" s="183"/>
      <c r="CA233" s="183"/>
      <c r="CB233" s="183"/>
      <c r="CC233" s="183"/>
      <c r="CD233" s="183"/>
      <c r="CE233" s="183"/>
      <c r="CF233" s="183"/>
      <c r="CG233" s="183"/>
      <c r="CH233" s="183"/>
      <c r="CI233" s="183"/>
      <c r="CJ233" s="183"/>
      <c r="CK233" s="183"/>
      <c r="CL233" s="183"/>
      <c r="CM233" s="183"/>
      <c r="CN233" s="183"/>
      <c r="CO233" s="183"/>
      <c r="CP233" s="183"/>
      <c r="CQ233" s="183"/>
      <c r="CR233" s="183"/>
      <c r="CS233" s="183"/>
      <c r="CT233" s="183"/>
      <c r="CU233" s="183"/>
      <c r="CV233" s="183"/>
      <c r="CW233" s="183"/>
      <c r="CX233" s="183"/>
      <c r="CY233" s="183"/>
      <c r="CZ233" s="183"/>
      <c r="DA233" s="183"/>
      <c r="DB233" s="183"/>
      <c r="DC233" s="183"/>
      <c r="DD233" s="183"/>
      <c r="DE233" s="183"/>
      <c r="DF233" s="183"/>
      <c r="DG233" s="183"/>
      <c r="DH233" s="183"/>
      <c r="DI233" s="183"/>
      <c r="DJ233" s="183"/>
      <c r="DK233" s="183"/>
      <c r="DL233" s="183"/>
      <c r="DM233" s="183"/>
      <c r="DN233" s="183"/>
      <c r="DO233" s="183"/>
      <c r="DP233" s="183"/>
      <c r="DQ233" s="183"/>
      <c r="DR233" s="183"/>
      <c r="DS233" s="183"/>
      <c r="DT233" s="183"/>
      <c r="DU233" s="183"/>
      <c r="DV233" s="183"/>
      <c r="DW233" s="183"/>
      <c r="DX233" s="183"/>
      <c r="DY233" s="183"/>
      <c r="DZ233" s="183"/>
      <c r="EA233" s="183"/>
      <c r="EB233" s="183"/>
      <c r="EC233" s="183"/>
      <c r="ED233" s="183"/>
      <c r="EE233" s="183"/>
      <c r="EF233" s="183"/>
      <c r="EG233" s="183"/>
      <c r="EH233" s="183"/>
      <c r="EI233" s="183"/>
      <c r="EJ233" s="183"/>
      <c r="EK233" s="183"/>
      <c r="EL233" s="183"/>
      <c r="EM233" s="183"/>
      <c r="EN233" s="183"/>
      <c r="EO233" s="183"/>
      <c r="EP233" s="183"/>
      <c r="EQ233" s="183"/>
      <c r="ER233" s="183"/>
      <c r="ES233" s="183"/>
      <c r="ET233" s="183"/>
      <c r="EU233" s="183"/>
      <c r="EV233" s="183"/>
      <c r="EW233" s="183"/>
      <c r="EX233" s="183"/>
      <c r="EY233" s="183"/>
      <c r="EZ233" s="183"/>
      <c r="FA233" s="183"/>
      <c r="FB233" s="183"/>
      <c r="FC233" s="183"/>
      <c r="FD233" s="183"/>
      <c r="FE233" s="183"/>
      <c r="FF233" s="183"/>
      <c r="FG233" s="183"/>
      <c r="FH233" s="183"/>
      <c r="FI233" s="183"/>
      <c r="FJ233" s="183"/>
      <c r="FK233" s="183"/>
      <c r="FL233" s="183"/>
      <c r="FM233" s="183"/>
      <c r="FN233" s="183"/>
      <c r="FO233" s="183"/>
      <c r="FP233" s="183"/>
      <c r="FQ233" s="183"/>
      <c r="FR233" s="183"/>
      <c r="FS233" s="183"/>
      <c r="FT233" s="183"/>
      <c r="FU233" s="183"/>
      <c r="FV233" s="183"/>
      <c r="FW233" s="183"/>
      <c r="FX233" s="183"/>
      <c r="FY233" s="183"/>
      <c r="FZ233" s="183"/>
      <c r="GA233" s="183"/>
      <c r="GB233" s="183"/>
      <c r="GC233" s="183"/>
      <c r="GD233" s="183"/>
      <c r="GE233" s="183"/>
      <c r="GF233" s="183"/>
      <c r="GG233" s="183"/>
      <c r="GH233" s="183"/>
      <c r="GI233" s="183"/>
      <c r="GJ233" s="183"/>
      <c r="GK233" s="183"/>
      <c r="GL233" s="183"/>
      <c r="GM233" s="183"/>
      <c r="GN233" s="183"/>
      <c r="GO233" s="183"/>
      <c r="GP233" s="183"/>
      <c r="GQ233" s="183"/>
      <c r="GR233" s="183"/>
      <c r="GS233" s="183"/>
      <c r="GT233" s="183"/>
      <c r="GU233" s="183"/>
      <c r="GV233" s="183"/>
      <c r="GW233" s="183"/>
      <c r="GX233" s="183"/>
      <c r="GY233" s="183"/>
      <c r="GZ233" s="183"/>
      <c r="HA233" s="183"/>
      <c r="HB233" s="183"/>
      <c r="HC233" s="183"/>
      <c r="HD233" s="183"/>
      <c r="HE233" s="183"/>
      <c r="HF233" s="183"/>
      <c r="HG233" s="183"/>
      <c r="HH233" s="183"/>
      <c r="HI233" s="183"/>
      <c r="HJ233" s="183"/>
      <c r="HK233" s="183"/>
      <c r="HL233" s="183"/>
      <c r="HM233" s="183"/>
      <c r="HN233" s="183"/>
      <c r="HO233" s="183"/>
      <c r="HP233" s="183"/>
      <c r="HQ233" s="183"/>
      <c r="HR233" s="183"/>
      <c r="HS233" s="183"/>
      <c r="HT233" s="183"/>
      <c r="HU233" s="183"/>
      <c r="HV233" s="183"/>
      <c r="HW233" s="183"/>
      <c r="HX233" s="183"/>
      <c r="HY233" s="183"/>
      <c r="HZ233" s="183"/>
      <c r="IA233" s="183"/>
      <c r="IB233" s="183"/>
      <c r="IC233" s="183"/>
      <c r="ID233" s="183"/>
      <c r="IE233" s="183"/>
      <c r="IF233" s="183"/>
      <c r="IG233" s="183"/>
      <c r="IH233" s="183"/>
      <c r="II233" s="183"/>
      <c r="IJ233" s="183"/>
      <c r="IK233" s="183"/>
      <c r="IL233" s="183"/>
      <c r="IM233" s="183"/>
      <c r="IN233" s="183"/>
      <c r="IO233" s="183"/>
      <c r="IP233" s="183"/>
      <c r="IQ233" s="183"/>
      <c r="IR233" s="183"/>
      <c r="IS233" s="183"/>
    </row>
    <row r="234" spans="1:253" s="17" customFormat="1" ht="33.9" hidden="1" customHeight="1" outlineLevel="2" x14ac:dyDescent="0.3">
      <c r="A234" s="184" t="s">
        <v>344</v>
      </c>
      <c r="B234" s="178" t="s">
        <v>6418</v>
      </c>
      <c r="C234" s="180" t="s">
        <v>414</v>
      </c>
      <c r="D234" s="180">
        <v>72000</v>
      </c>
      <c r="E234" s="180">
        <v>72000</v>
      </c>
      <c r="F234" s="180"/>
      <c r="G234" s="180">
        <v>72000</v>
      </c>
      <c r="H234" s="10">
        <v>0</v>
      </c>
      <c r="I234" s="179" t="s">
        <v>53</v>
      </c>
      <c r="J234" s="179"/>
      <c r="K234" s="179" t="s">
        <v>53</v>
      </c>
      <c r="L234" s="180"/>
      <c r="M234" s="10"/>
      <c r="N234" s="10">
        <v>0</v>
      </c>
      <c r="O234" s="179"/>
      <c r="P234" s="16" t="s">
        <v>32</v>
      </c>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3"/>
      <c r="AR234" s="183"/>
      <c r="AS234" s="183"/>
      <c r="AT234" s="183"/>
      <c r="AU234" s="183"/>
      <c r="AV234" s="183"/>
      <c r="AW234" s="183"/>
      <c r="AX234" s="183"/>
      <c r="AY234" s="183"/>
      <c r="AZ234" s="183"/>
      <c r="BA234" s="183"/>
      <c r="BB234" s="183"/>
      <c r="BC234" s="183"/>
      <c r="BD234" s="183"/>
      <c r="BE234" s="183"/>
      <c r="BF234" s="183"/>
      <c r="BG234" s="183"/>
      <c r="BH234" s="183"/>
      <c r="BI234" s="183"/>
      <c r="BJ234" s="183"/>
      <c r="BK234" s="183"/>
      <c r="BL234" s="183"/>
      <c r="BM234" s="183"/>
      <c r="BN234" s="183"/>
      <c r="BO234" s="183"/>
      <c r="BP234" s="183"/>
      <c r="BQ234" s="183"/>
      <c r="BR234" s="183"/>
      <c r="BS234" s="183"/>
      <c r="BT234" s="183"/>
      <c r="BU234" s="183"/>
      <c r="BV234" s="183"/>
      <c r="BW234" s="183"/>
      <c r="BX234" s="183"/>
      <c r="BY234" s="183"/>
      <c r="BZ234" s="183"/>
      <c r="CA234" s="183"/>
      <c r="CB234" s="183"/>
      <c r="CC234" s="183"/>
      <c r="CD234" s="183"/>
      <c r="CE234" s="183"/>
      <c r="CF234" s="183"/>
      <c r="CG234" s="183"/>
      <c r="CH234" s="183"/>
      <c r="CI234" s="183"/>
      <c r="CJ234" s="183"/>
      <c r="CK234" s="183"/>
      <c r="CL234" s="183"/>
      <c r="CM234" s="183"/>
      <c r="CN234" s="183"/>
      <c r="CO234" s="183"/>
      <c r="CP234" s="183"/>
      <c r="CQ234" s="183"/>
      <c r="CR234" s="183"/>
      <c r="CS234" s="183"/>
      <c r="CT234" s="183"/>
      <c r="CU234" s="183"/>
      <c r="CV234" s="183"/>
      <c r="CW234" s="183"/>
      <c r="CX234" s="183"/>
      <c r="CY234" s="183"/>
      <c r="CZ234" s="183"/>
      <c r="DA234" s="183"/>
      <c r="DB234" s="183"/>
      <c r="DC234" s="183"/>
      <c r="DD234" s="183"/>
      <c r="DE234" s="183"/>
      <c r="DF234" s="183"/>
      <c r="DG234" s="183"/>
      <c r="DH234" s="183"/>
      <c r="DI234" s="183"/>
      <c r="DJ234" s="183"/>
      <c r="DK234" s="183"/>
      <c r="DL234" s="183"/>
      <c r="DM234" s="183"/>
      <c r="DN234" s="183"/>
      <c r="DO234" s="183"/>
      <c r="DP234" s="183"/>
      <c r="DQ234" s="183"/>
      <c r="DR234" s="183"/>
      <c r="DS234" s="183"/>
      <c r="DT234" s="183"/>
      <c r="DU234" s="183"/>
      <c r="DV234" s="183"/>
      <c r="DW234" s="183"/>
      <c r="DX234" s="183"/>
      <c r="DY234" s="183"/>
      <c r="DZ234" s="183"/>
      <c r="EA234" s="183"/>
      <c r="EB234" s="183"/>
      <c r="EC234" s="183"/>
      <c r="ED234" s="183"/>
      <c r="EE234" s="183"/>
      <c r="EF234" s="183"/>
      <c r="EG234" s="183"/>
      <c r="EH234" s="183"/>
      <c r="EI234" s="183"/>
      <c r="EJ234" s="183"/>
      <c r="EK234" s="183"/>
      <c r="EL234" s="183"/>
      <c r="EM234" s="183"/>
      <c r="EN234" s="183"/>
      <c r="EO234" s="183"/>
      <c r="EP234" s="183"/>
      <c r="EQ234" s="183"/>
      <c r="ER234" s="183"/>
      <c r="ES234" s="183"/>
      <c r="ET234" s="183"/>
      <c r="EU234" s="183"/>
      <c r="EV234" s="183"/>
      <c r="EW234" s="183"/>
      <c r="EX234" s="183"/>
      <c r="EY234" s="183"/>
      <c r="EZ234" s="183"/>
      <c r="FA234" s="183"/>
      <c r="FB234" s="183"/>
      <c r="FC234" s="183"/>
      <c r="FD234" s="183"/>
      <c r="FE234" s="183"/>
      <c r="FF234" s="183"/>
      <c r="FG234" s="183"/>
      <c r="FH234" s="183"/>
      <c r="FI234" s="183"/>
      <c r="FJ234" s="183"/>
      <c r="FK234" s="183"/>
      <c r="FL234" s="183"/>
      <c r="FM234" s="183"/>
      <c r="FN234" s="183"/>
      <c r="FO234" s="183"/>
      <c r="FP234" s="183"/>
      <c r="FQ234" s="183"/>
      <c r="FR234" s="183"/>
      <c r="FS234" s="183"/>
      <c r="FT234" s="183"/>
      <c r="FU234" s="183"/>
      <c r="FV234" s="183"/>
      <c r="FW234" s="183"/>
      <c r="FX234" s="183"/>
      <c r="FY234" s="183"/>
      <c r="FZ234" s="183"/>
      <c r="GA234" s="183"/>
      <c r="GB234" s="183"/>
      <c r="GC234" s="183"/>
      <c r="GD234" s="183"/>
      <c r="GE234" s="183"/>
      <c r="GF234" s="183"/>
      <c r="GG234" s="183"/>
      <c r="GH234" s="183"/>
      <c r="GI234" s="183"/>
      <c r="GJ234" s="183"/>
      <c r="GK234" s="183"/>
      <c r="GL234" s="183"/>
      <c r="GM234" s="183"/>
      <c r="GN234" s="183"/>
      <c r="GO234" s="183"/>
      <c r="GP234" s="183"/>
      <c r="GQ234" s="183"/>
      <c r="GR234" s="183"/>
      <c r="GS234" s="183"/>
      <c r="GT234" s="183"/>
      <c r="GU234" s="183"/>
      <c r="GV234" s="183"/>
      <c r="GW234" s="183"/>
      <c r="GX234" s="183"/>
      <c r="GY234" s="183"/>
      <c r="GZ234" s="183"/>
      <c r="HA234" s="183"/>
      <c r="HB234" s="183"/>
      <c r="HC234" s="183"/>
      <c r="HD234" s="183"/>
      <c r="HE234" s="183"/>
      <c r="HF234" s="183"/>
      <c r="HG234" s="183"/>
      <c r="HH234" s="183"/>
      <c r="HI234" s="183"/>
      <c r="HJ234" s="183"/>
      <c r="HK234" s="183"/>
      <c r="HL234" s="183"/>
      <c r="HM234" s="183"/>
      <c r="HN234" s="183"/>
      <c r="HO234" s="183"/>
      <c r="HP234" s="183"/>
      <c r="HQ234" s="183"/>
      <c r="HR234" s="183"/>
      <c r="HS234" s="183"/>
      <c r="HT234" s="183"/>
      <c r="HU234" s="183"/>
      <c r="HV234" s="183"/>
      <c r="HW234" s="183"/>
      <c r="HX234" s="183"/>
      <c r="HY234" s="183"/>
      <c r="HZ234" s="183"/>
      <c r="IA234" s="183"/>
      <c r="IB234" s="183"/>
      <c r="IC234" s="183"/>
      <c r="ID234" s="183"/>
      <c r="IE234" s="183"/>
      <c r="IF234" s="183"/>
      <c r="IG234" s="183"/>
      <c r="IH234" s="183"/>
      <c r="II234" s="183"/>
      <c r="IJ234" s="183"/>
      <c r="IK234" s="183"/>
      <c r="IL234" s="183"/>
      <c r="IM234" s="183"/>
      <c r="IN234" s="183"/>
      <c r="IO234" s="183"/>
      <c r="IP234" s="183"/>
      <c r="IQ234" s="183"/>
      <c r="IR234" s="183"/>
      <c r="IS234" s="183"/>
    </row>
    <row r="235" spans="1:253" s="17" customFormat="1" ht="33.9" hidden="1" customHeight="1" outlineLevel="2" x14ac:dyDescent="0.3">
      <c r="A235" s="184" t="s">
        <v>4699</v>
      </c>
      <c r="B235" s="178" t="s">
        <v>6419</v>
      </c>
      <c r="C235" s="180" t="s">
        <v>414</v>
      </c>
      <c r="D235" s="180">
        <v>72000</v>
      </c>
      <c r="E235" s="180">
        <v>72000</v>
      </c>
      <c r="F235" s="180"/>
      <c r="G235" s="180">
        <v>72000</v>
      </c>
      <c r="H235" s="10">
        <v>0</v>
      </c>
      <c r="I235" s="179" t="s">
        <v>53</v>
      </c>
      <c r="J235" s="179"/>
      <c r="K235" s="179" t="s">
        <v>53</v>
      </c>
      <c r="L235" s="180"/>
      <c r="M235" s="10"/>
      <c r="N235" s="10">
        <v>0</v>
      </c>
      <c r="O235" s="179"/>
      <c r="P235" s="16" t="s">
        <v>32</v>
      </c>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3"/>
      <c r="AR235" s="183"/>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3"/>
      <c r="BQ235" s="183"/>
      <c r="BR235" s="183"/>
      <c r="BS235" s="183"/>
      <c r="BT235" s="183"/>
      <c r="BU235" s="183"/>
      <c r="BV235" s="183"/>
      <c r="BW235" s="183"/>
      <c r="BX235" s="183"/>
      <c r="BY235" s="183"/>
      <c r="BZ235" s="183"/>
      <c r="CA235" s="183"/>
      <c r="CB235" s="183"/>
      <c r="CC235" s="183"/>
      <c r="CD235" s="183"/>
      <c r="CE235" s="183"/>
      <c r="CF235" s="183"/>
      <c r="CG235" s="183"/>
      <c r="CH235" s="183"/>
      <c r="CI235" s="183"/>
      <c r="CJ235" s="183"/>
      <c r="CK235" s="183"/>
      <c r="CL235" s="183"/>
      <c r="CM235" s="183"/>
      <c r="CN235" s="183"/>
      <c r="CO235" s="183"/>
      <c r="CP235" s="183"/>
      <c r="CQ235" s="183"/>
      <c r="CR235" s="183"/>
      <c r="CS235" s="183"/>
      <c r="CT235" s="183"/>
      <c r="CU235" s="183"/>
      <c r="CV235" s="183"/>
      <c r="CW235" s="183"/>
      <c r="CX235" s="183"/>
      <c r="CY235" s="183"/>
      <c r="CZ235" s="183"/>
      <c r="DA235" s="183"/>
      <c r="DB235" s="183"/>
      <c r="DC235" s="183"/>
      <c r="DD235" s="183"/>
      <c r="DE235" s="183"/>
      <c r="DF235" s="183"/>
      <c r="DG235" s="183"/>
      <c r="DH235" s="183"/>
      <c r="DI235" s="183"/>
      <c r="DJ235" s="183"/>
      <c r="DK235" s="183"/>
      <c r="DL235" s="183"/>
      <c r="DM235" s="183"/>
      <c r="DN235" s="183"/>
      <c r="DO235" s="183"/>
      <c r="DP235" s="183"/>
      <c r="DQ235" s="183"/>
      <c r="DR235" s="183"/>
      <c r="DS235" s="183"/>
      <c r="DT235" s="183"/>
      <c r="DU235" s="183"/>
      <c r="DV235" s="183"/>
      <c r="DW235" s="183"/>
      <c r="DX235" s="183"/>
      <c r="DY235" s="183"/>
      <c r="DZ235" s="183"/>
      <c r="EA235" s="183"/>
      <c r="EB235" s="183"/>
      <c r="EC235" s="183"/>
      <c r="ED235" s="183"/>
      <c r="EE235" s="183"/>
      <c r="EF235" s="183"/>
      <c r="EG235" s="183"/>
      <c r="EH235" s="183"/>
      <c r="EI235" s="183"/>
      <c r="EJ235" s="183"/>
      <c r="EK235" s="183"/>
      <c r="EL235" s="183"/>
      <c r="EM235" s="183"/>
      <c r="EN235" s="183"/>
      <c r="EO235" s="183"/>
      <c r="EP235" s="183"/>
      <c r="EQ235" s="183"/>
      <c r="ER235" s="183"/>
      <c r="ES235" s="183"/>
      <c r="ET235" s="183"/>
      <c r="EU235" s="183"/>
      <c r="EV235" s="183"/>
      <c r="EW235" s="183"/>
      <c r="EX235" s="183"/>
      <c r="EY235" s="183"/>
      <c r="EZ235" s="183"/>
      <c r="FA235" s="183"/>
      <c r="FB235" s="183"/>
      <c r="FC235" s="183"/>
      <c r="FD235" s="183"/>
      <c r="FE235" s="183"/>
      <c r="FF235" s="183"/>
      <c r="FG235" s="183"/>
      <c r="FH235" s="183"/>
      <c r="FI235" s="183"/>
      <c r="FJ235" s="183"/>
      <c r="FK235" s="183"/>
      <c r="FL235" s="183"/>
      <c r="FM235" s="183"/>
      <c r="FN235" s="183"/>
      <c r="FO235" s="183"/>
      <c r="FP235" s="183"/>
      <c r="FQ235" s="183"/>
      <c r="FR235" s="183"/>
      <c r="FS235" s="183"/>
      <c r="FT235" s="183"/>
      <c r="FU235" s="183"/>
      <c r="FV235" s="183"/>
      <c r="FW235" s="183"/>
      <c r="FX235" s="183"/>
      <c r="FY235" s="183"/>
      <c r="FZ235" s="183"/>
      <c r="GA235" s="183"/>
      <c r="GB235" s="183"/>
      <c r="GC235" s="183"/>
      <c r="GD235" s="183"/>
      <c r="GE235" s="183"/>
      <c r="GF235" s="183"/>
      <c r="GG235" s="183"/>
      <c r="GH235" s="183"/>
      <c r="GI235" s="183"/>
      <c r="GJ235" s="183"/>
      <c r="GK235" s="183"/>
      <c r="GL235" s="183"/>
      <c r="GM235" s="183"/>
      <c r="GN235" s="183"/>
      <c r="GO235" s="183"/>
      <c r="GP235" s="183"/>
      <c r="GQ235" s="183"/>
      <c r="GR235" s="183"/>
      <c r="GS235" s="183"/>
      <c r="GT235" s="183"/>
      <c r="GU235" s="183"/>
      <c r="GV235" s="183"/>
      <c r="GW235" s="183"/>
      <c r="GX235" s="183"/>
      <c r="GY235" s="183"/>
      <c r="GZ235" s="183"/>
      <c r="HA235" s="183"/>
      <c r="HB235" s="183"/>
      <c r="HC235" s="183"/>
      <c r="HD235" s="183"/>
      <c r="HE235" s="183"/>
      <c r="HF235" s="183"/>
      <c r="HG235" s="183"/>
      <c r="HH235" s="183"/>
      <c r="HI235" s="183"/>
      <c r="HJ235" s="183"/>
      <c r="HK235" s="183"/>
      <c r="HL235" s="183"/>
      <c r="HM235" s="183"/>
      <c r="HN235" s="183"/>
      <c r="HO235" s="183"/>
      <c r="HP235" s="183"/>
      <c r="HQ235" s="183"/>
      <c r="HR235" s="183"/>
      <c r="HS235" s="183"/>
      <c r="HT235" s="183"/>
      <c r="HU235" s="183"/>
      <c r="HV235" s="183"/>
      <c r="HW235" s="183"/>
      <c r="HX235" s="183"/>
      <c r="HY235" s="183"/>
      <c r="HZ235" s="183"/>
      <c r="IA235" s="183"/>
      <c r="IB235" s="183"/>
      <c r="IC235" s="183"/>
      <c r="ID235" s="183"/>
      <c r="IE235" s="183"/>
      <c r="IF235" s="183"/>
      <c r="IG235" s="183"/>
      <c r="IH235" s="183"/>
      <c r="II235" s="183"/>
      <c r="IJ235" s="183"/>
      <c r="IK235" s="183"/>
      <c r="IL235" s="183"/>
      <c r="IM235" s="183"/>
      <c r="IN235" s="183"/>
      <c r="IO235" s="183"/>
      <c r="IP235" s="183"/>
      <c r="IQ235" s="183"/>
      <c r="IR235" s="183"/>
      <c r="IS235" s="183"/>
    </row>
    <row r="236" spans="1:253" s="17" customFormat="1" ht="33.9" hidden="1" customHeight="1" outlineLevel="2" x14ac:dyDescent="0.3">
      <c r="A236" s="184" t="s">
        <v>4699</v>
      </c>
      <c r="B236" s="178" t="s">
        <v>6420</v>
      </c>
      <c r="C236" s="180" t="s">
        <v>414</v>
      </c>
      <c r="D236" s="180">
        <v>72000</v>
      </c>
      <c r="E236" s="180">
        <v>72000</v>
      </c>
      <c r="F236" s="180"/>
      <c r="G236" s="180">
        <v>72000</v>
      </c>
      <c r="H236" s="10">
        <v>0</v>
      </c>
      <c r="I236" s="179" t="s">
        <v>53</v>
      </c>
      <c r="J236" s="179"/>
      <c r="K236" s="179" t="s">
        <v>53</v>
      </c>
      <c r="L236" s="180"/>
      <c r="M236" s="10"/>
      <c r="N236" s="10">
        <v>0</v>
      </c>
      <c r="O236" s="179"/>
      <c r="P236" s="16" t="s">
        <v>32</v>
      </c>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3"/>
      <c r="AR236" s="183"/>
      <c r="AS236" s="183"/>
      <c r="AT236" s="183"/>
      <c r="AU236" s="183"/>
      <c r="AV236" s="183"/>
      <c r="AW236" s="183"/>
      <c r="AX236" s="183"/>
      <c r="AY236" s="183"/>
      <c r="AZ236" s="183"/>
      <c r="BA236" s="183"/>
      <c r="BB236" s="183"/>
      <c r="BC236" s="183"/>
      <c r="BD236" s="183"/>
      <c r="BE236" s="183"/>
      <c r="BF236" s="183"/>
      <c r="BG236" s="183"/>
      <c r="BH236" s="183"/>
      <c r="BI236" s="183"/>
      <c r="BJ236" s="183"/>
      <c r="BK236" s="183"/>
      <c r="BL236" s="183"/>
      <c r="BM236" s="183"/>
      <c r="BN236" s="183"/>
      <c r="BO236" s="183"/>
      <c r="BP236" s="183"/>
      <c r="BQ236" s="183"/>
      <c r="BR236" s="183"/>
      <c r="BS236" s="183"/>
      <c r="BT236" s="183"/>
      <c r="BU236" s="183"/>
      <c r="BV236" s="183"/>
      <c r="BW236" s="183"/>
      <c r="BX236" s="183"/>
      <c r="BY236" s="183"/>
      <c r="BZ236" s="183"/>
      <c r="CA236" s="183"/>
      <c r="CB236" s="183"/>
      <c r="CC236" s="183"/>
      <c r="CD236" s="183"/>
      <c r="CE236" s="183"/>
      <c r="CF236" s="183"/>
      <c r="CG236" s="183"/>
      <c r="CH236" s="183"/>
      <c r="CI236" s="183"/>
      <c r="CJ236" s="183"/>
      <c r="CK236" s="183"/>
      <c r="CL236" s="183"/>
      <c r="CM236" s="183"/>
      <c r="CN236" s="183"/>
      <c r="CO236" s="183"/>
      <c r="CP236" s="183"/>
      <c r="CQ236" s="183"/>
      <c r="CR236" s="183"/>
      <c r="CS236" s="183"/>
      <c r="CT236" s="183"/>
      <c r="CU236" s="183"/>
      <c r="CV236" s="183"/>
      <c r="CW236" s="183"/>
      <c r="CX236" s="183"/>
      <c r="CY236" s="183"/>
      <c r="CZ236" s="183"/>
      <c r="DA236" s="183"/>
      <c r="DB236" s="183"/>
      <c r="DC236" s="183"/>
      <c r="DD236" s="183"/>
      <c r="DE236" s="183"/>
      <c r="DF236" s="183"/>
      <c r="DG236" s="183"/>
      <c r="DH236" s="183"/>
      <c r="DI236" s="183"/>
      <c r="DJ236" s="183"/>
      <c r="DK236" s="183"/>
      <c r="DL236" s="183"/>
      <c r="DM236" s="183"/>
      <c r="DN236" s="183"/>
      <c r="DO236" s="183"/>
      <c r="DP236" s="183"/>
      <c r="DQ236" s="183"/>
      <c r="DR236" s="183"/>
      <c r="DS236" s="183"/>
      <c r="DT236" s="183"/>
      <c r="DU236" s="183"/>
      <c r="DV236" s="183"/>
      <c r="DW236" s="183"/>
      <c r="DX236" s="183"/>
      <c r="DY236" s="183"/>
      <c r="DZ236" s="183"/>
      <c r="EA236" s="183"/>
      <c r="EB236" s="183"/>
      <c r="EC236" s="183"/>
      <c r="ED236" s="183"/>
      <c r="EE236" s="183"/>
      <c r="EF236" s="183"/>
      <c r="EG236" s="183"/>
      <c r="EH236" s="183"/>
      <c r="EI236" s="183"/>
      <c r="EJ236" s="183"/>
      <c r="EK236" s="183"/>
      <c r="EL236" s="183"/>
      <c r="EM236" s="183"/>
      <c r="EN236" s="183"/>
      <c r="EO236" s="183"/>
      <c r="EP236" s="183"/>
      <c r="EQ236" s="183"/>
      <c r="ER236" s="183"/>
      <c r="ES236" s="183"/>
      <c r="ET236" s="183"/>
      <c r="EU236" s="183"/>
      <c r="EV236" s="183"/>
      <c r="EW236" s="183"/>
      <c r="EX236" s="183"/>
      <c r="EY236" s="183"/>
      <c r="EZ236" s="183"/>
      <c r="FA236" s="183"/>
      <c r="FB236" s="183"/>
      <c r="FC236" s="183"/>
      <c r="FD236" s="183"/>
      <c r="FE236" s="183"/>
      <c r="FF236" s="183"/>
      <c r="FG236" s="183"/>
      <c r="FH236" s="183"/>
      <c r="FI236" s="183"/>
      <c r="FJ236" s="183"/>
      <c r="FK236" s="183"/>
      <c r="FL236" s="183"/>
      <c r="FM236" s="183"/>
      <c r="FN236" s="183"/>
      <c r="FO236" s="183"/>
      <c r="FP236" s="183"/>
      <c r="FQ236" s="183"/>
      <c r="FR236" s="183"/>
      <c r="FS236" s="183"/>
      <c r="FT236" s="183"/>
      <c r="FU236" s="183"/>
      <c r="FV236" s="183"/>
      <c r="FW236" s="183"/>
      <c r="FX236" s="183"/>
      <c r="FY236" s="183"/>
      <c r="FZ236" s="183"/>
      <c r="GA236" s="183"/>
      <c r="GB236" s="183"/>
      <c r="GC236" s="183"/>
      <c r="GD236" s="183"/>
      <c r="GE236" s="183"/>
      <c r="GF236" s="183"/>
      <c r="GG236" s="183"/>
      <c r="GH236" s="183"/>
      <c r="GI236" s="183"/>
      <c r="GJ236" s="183"/>
      <c r="GK236" s="183"/>
      <c r="GL236" s="183"/>
      <c r="GM236" s="183"/>
      <c r="GN236" s="183"/>
      <c r="GO236" s="183"/>
      <c r="GP236" s="183"/>
      <c r="GQ236" s="183"/>
      <c r="GR236" s="183"/>
      <c r="GS236" s="183"/>
      <c r="GT236" s="183"/>
      <c r="GU236" s="183"/>
      <c r="GV236" s="183"/>
      <c r="GW236" s="183"/>
      <c r="GX236" s="183"/>
      <c r="GY236" s="183"/>
      <c r="GZ236" s="183"/>
      <c r="HA236" s="183"/>
      <c r="HB236" s="183"/>
      <c r="HC236" s="183"/>
      <c r="HD236" s="183"/>
      <c r="HE236" s="183"/>
      <c r="HF236" s="183"/>
      <c r="HG236" s="183"/>
      <c r="HH236" s="183"/>
      <c r="HI236" s="183"/>
      <c r="HJ236" s="183"/>
      <c r="HK236" s="183"/>
      <c r="HL236" s="183"/>
      <c r="HM236" s="183"/>
      <c r="HN236" s="183"/>
      <c r="HO236" s="183"/>
      <c r="HP236" s="183"/>
      <c r="HQ236" s="183"/>
      <c r="HR236" s="183"/>
      <c r="HS236" s="183"/>
      <c r="HT236" s="183"/>
      <c r="HU236" s="183"/>
      <c r="HV236" s="183"/>
      <c r="HW236" s="183"/>
      <c r="HX236" s="183"/>
      <c r="HY236" s="183"/>
      <c r="HZ236" s="183"/>
      <c r="IA236" s="183"/>
      <c r="IB236" s="183"/>
      <c r="IC236" s="183"/>
      <c r="ID236" s="183"/>
      <c r="IE236" s="183"/>
      <c r="IF236" s="183"/>
      <c r="IG236" s="183"/>
      <c r="IH236" s="183"/>
      <c r="II236" s="183"/>
      <c r="IJ236" s="183"/>
      <c r="IK236" s="183"/>
      <c r="IL236" s="183"/>
      <c r="IM236" s="183"/>
      <c r="IN236" s="183"/>
      <c r="IO236" s="183"/>
      <c r="IP236" s="183"/>
      <c r="IQ236" s="183"/>
      <c r="IR236" s="183"/>
      <c r="IS236" s="183"/>
    </row>
    <row r="237" spans="1:253" s="17" customFormat="1" ht="33.9" hidden="1" customHeight="1" outlineLevel="2" x14ac:dyDescent="0.3">
      <c r="A237" s="184" t="s">
        <v>99</v>
      </c>
      <c r="B237" s="178" t="s">
        <v>6421</v>
      </c>
      <c r="C237" s="180" t="s">
        <v>414</v>
      </c>
      <c r="D237" s="180">
        <v>72000</v>
      </c>
      <c r="E237" s="180">
        <v>72000</v>
      </c>
      <c r="F237" s="180"/>
      <c r="G237" s="180">
        <v>72000</v>
      </c>
      <c r="H237" s="10">
        <v>0</v>
      </c>
      <c r="I237" s="179" t="s">
        <v>53</v>
      </c>
      <c r="J237" s="179"/>
      <c r="K237" s="179" t="s">
        <v>53</v>
      </c>
      <c r="L237" s="180"/>
      <c r="M237" s="10"/>
      <c r="N237" s="10">
        <v>0</v>
      </c>
      <c r="O237" s="179"/>
      <c r="P237" s="16" t="s">
        <v>32</v>
      </c>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3"/>
      <c r="AR237" s="183"/>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3"/>
      <c r="BQ237" s="183"/>
      <c r="BR237" s="183"/>
      <c r="BS237" s="183"/>
      <c r="BT237" s="183"/>
      <c r="BU237" s="183"/>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A237" s="183"/>
      <c r="DB237" s="183"/>
      <c r="DC237" s="183"/>
      <c r="DD237" s="183"/>
      <c r="DE237" s="183"/>
      <c r="DF237" s="183"/>
      <c r="DG237" s="183"/>
      <c r="DH237" s="183"/>
      <c r="DI237" s="183"/>
      <c r="DJ237" s="183"/>
      <c r="DK237" s="183"/>
      <c r="DL237" s="183"/>
      <c r="DM237" s="183"/>
      <c r="DN237" s="183"/>
      <c r="DO237" s="183"/>
      <c r="DP237" s="183"/>
      <c r="DQ237" s="183"/>
      <c r="DR237" s="183"/>
      <c r="DS237" s="183"/>
      <c r="DT237" s="183"/>
      <c r="DU237" s="183"/>
      <c r="DV237" s="183"/>
      <c r="DW237" s="183"/>
      <c r="DX237" s="183"/>
      <c r="DY237" s="183"/>
      <c r="DZ237" s="183"/>
      <c r="EA237" s="183"/>
      <c r="EB237" s="183"/>
      <c r="EC237" s="183"/>
      <c r="ED237" s="183"/>
      <c r="EE237" s="183"/>
      <c r="EF237" s="183"/>
      <c r="EG237" s="183"/>
      <c r="EH237" s="183"/>
      <c r="EI237" s="183"/>
      <c r="EJ237" s="183"/>
      <c r="EK237" s="183"/>
      <c r="EL237" s="183"/>
      <c r="EM237" s="183"/>
      <c r="EN237" s="183"/>
      <c r="EO237" s="183"/>
      <c r="EP237" s="183"/>
      <c r="EQ237" s="183"/>
      <c r="ER237" s="183"/>
      <c r="ES237" s="183"/>
      <c r="ET237" s="183"/>
      <c r="EU237" s="183"/>
      <c r="EV237" s="183"/>
      <c r="EW237" s="183"/>
      <c r="EX237" s="183"/>
      <c r="EY237" s="183"/>
      <c r="EZ237" s="183"/>
      <c r="FA237" s="183"/>
      <c r="FB237" s="183"/>
      <c r="FC237" s="183"/>
      <c r="FD237" s="183"/>
      <c r="FE237" s="183"/>
      <c r="FF237" s="183"/>
      <c r="FG237" s="183"/>
      <c r="FH237" s="183"/>
      <c r="FI237" s="183"/>
      <c r="FJ237" s="183"/>
      <c r="FK237" s="183"/>
      <c r="FL237" s="183"/>
      <c r="FM237" s="183"/>
      <c r="FN237" s="183"/>
      <c r="FO237" s="183"/>
      <c r="FP237" s="183"/>
      <c r="FQ237" s="183"/>
      <c r="FR237" s="183"/>
      <c r="FS237" s="183"/>
      <c r="FT237" s="183"/>
      <c r="FU237" s="183"/>
      <c r="FV237" s="183"/>
      <c r="FW237" s="183"/>
      <c r="FX237" s="183"/>
      <c r="FY237" s="183"/>
      <c r="FZ237" s="183"/>
      <c r="GA237" s="183"/>
      <c r="GB237" s="183"/>
      <c r="GC237" s="183"/>
      <c r="GD237" s="183"/>
      <c r="GE237" s="183"/>
      <c r="GF237" s="183"/>
      <c r="GG237" s="183"/>
      <c r="GH237" s="183"/>
      <c r="GI237" s="183"/>
      <c r="GJ237" s="183"/>
      <c r="GK237" s="183"/>
      <c r="GL237" s="183"/>
      <c r="GM237" s="183"/>
      <c r="GN237" s="183"/>
      <c r="GO237" s="183"/>
      <c r="GP237" s="183"/>
      <c r="GQ237" s="183"/>
      <c r="GR237" s="183"/>
      <c r="GS237" s="183"/>
      <c r="GT237" s="183"/>
      <c r="GU237" s="183"/>
      <c r="GV237" s="183"/>
      <c r="GW237" s="183"/>
      <c r="GX237" s="183"/>
      <c r="GY237" s="183"/>
      <c r="GZ237" s="183"/>
      <c r="HA237" s="183"/>
      <c r="HB237" s="183"/>
      <c r="HC237" s="183"/>
      <c r="HD237" s="183"/>
      <c r="HE237" s="183"/>
      <c r="HF237" s="183"/>
      <c r="HG237" s="183"/>
      <c r="HH237" s="183"/>
      <c r="HI237" s="183"/>
      <c r="HJ237" s="183"/>
      <c r="HK237" s="183"/>
      <c r="HL237" s="183"/>
      <c r="HM237" s="183"/>
      <c r="HN237" s="183"/>
      <c r="HO237" s="183"/>
      <c r="HP237" s="183"/>
      <c r="HQ237" s="183"/>
      <c r="HR237" s="183"/>
      <c r="HS237" s="183"/>
      <c r="HT237" s="183"/>
      <c r="HU237" s="183"/>
      <c r="HV237" s="183"/>
      <c r="HW237" s="183"/>
      <c r="HX237" s="183"/>
      <c r="HY237" s="183"/>
      <c r="HZ237" s="183"/>
      <c r="IA237" s="183"/>
      <c r="IB237" s="183"/>
      <c r="IC237" s="183"/>
      <c r="ID237" s="183"/>
      <c r="IE237" s="183"/>
      <c r="IF237" s="183"/>
      <c r="IG237" s="183"/>
      <c r="IH237" s="183"/>
      <c r="II237" s="183"/>
      <c r="IJ237" s="183"/>
      <c r="IK237" s="183"/>
      <c r="IL237" s="183"/>
      <c r="IM237" s="183"/>
      <c r="IN237" s="183"/>
      <c r="IO237" s="183"/>
      <c r="IP237" s="183"/>
      <c r="IQ237" s="183"/>
      <c r="IR237" s="183"/>
      <c r="IS237" s="183"/>
    </row>
    <row r="238" spans="1:253" s="17" customFormat="1" ht="33.9" hidden="1" customHeight="1" outlineLevel="2" x14ac:dyDescent="0.3">
      <c r="A238" s="184" t="s">
        <v>99</v>
      </c>
      <c r="B238" s="178" t="s">
        <v>6422</v>
      </c>
      <c r="C238" s="180" t="s">
        <v>414</v>
      </c>
      <c r="D238" s="180">
        <v>72000</v>
      </c>
      <c r="E238" s="180">
        <v>72000</v>
      </c>
      <c r="F238" s="180"/>
      <c r="G238" s="180">
        <v>72000</v>
      </c>
      <c r="H238" s="10">
        <v>0</v>
      </c>
      <c r="I238" s="179" t="s">
        <v>53</v>
      </c>
      <c r="J238" s="179"/>
      <c r="K238" s="179" t="s">
        <v>53</v>
      </c>
      <c r="L238" s="180"/>
      <c r="M238" s="10"/>
      <c r="N238" s="10">
        <v>0</v>
      </c>
      <c r="O238" s="179"/>
      <c r="P238" s="16" t="s">
        <v>32</v>
      </c>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3"/>
      <c r="AR238" s="183"/>
      <c r="AS238" s="183"/>
      <c r="AT238" s="183"/>
      <c r="AU238" s="183"/>
      <c r="AV238" s="183"/>
      <c r="AW238" s="183"/>
      <c r="AX238" s="183"/>
      <c r="AY238" s="183"/>
      <c r="AZ238" s="183"/>
      <c r="BA238" s="183"/>
      <c r="BB238" s="183"/>
      <c r="BC238" s="183"/>
      <c r="BD238" s="183"/>
      <c r="BE238" s="183"/>
      <c r="BF238" s="183"/>
      <c r="BG238" s="183"/>
      <c r="BH238" s="183"/>
      <c r="BI238" s="183"/>
      <c r="BJ238" s="183"/>
      <c r="BK238" s="183"/>
      <c r="BL238" s="183"/>
      <c r="BM238" s="183"/>
      <c r="BN238" s="183"/>
      <c r="BO238" s="183"/>
      <c r="BP238" s="183"/>
      <c r="BQ238" s="183"/>
      <c r="BR238" s="183"/>
      <c r="BS238" s="183"/>
      <c r="BT238" s="183"/>
      <c r="BU238" s="183"/>
      <c r="BV238" s="183"/>
      <c r="BW238" s="183"/>
      <c r="BX238" s="183"/>
      <c r="BY238" s="183"/>
      <c r="BZ238" s="183"/>
      <c r="CA238" s="183"/>
      <c r="CB238" s="183"/>
      <c r="CC238" s="183"/>
      <c r="CD238" s="183"/>
      <c r="CE238" s="183"/>
      <c r="CF238" s="183"/>
      <c r="CG238" s="183"/>
      <c r="CH238" s="183"/>
      <c r="CI238" s="183"/>
      <c r="CJ238" s="183"/>
      <c r="CK238" s="183"/>
      <c r="CL238" s="183"/>
      <c r="CM238" s="183"/>
      <c r="CN238" s="183"/>
      <c r="CO238" s="183"/>
      <c r="CP238" s="183"/>
      <c r="CQ238" s="183"/>
      <c r="CR238" s="183"/>
      <c r="CS238" s="183"/>
      <c r="CT238" s="183"/>
      <c r="CU238" s="183"/>
      <c r="CV238" s="183"/>
      <c r="CW238" s="183"/>
      <c r="CX238" s="183"/>
      <c r="CY238" s="183"/>
      <c r="CZ238" s="183"/>
      <c r="DA238" s="183"/>
      <c r="DB238" s="183"/>
      <c r="DC238" s="183"/>
      <c r="DD238" s="183"/>
      <c r="DE238" s="183"/>
      <c r="DF238" s="183"/>
      <c r="DG238" s="183"/>
      <c r="DH238" s="183"/>
      <c r="DI238" s="183"/>
      <c r="DJ238" s="183"/>
      <c r="DK238" s="183"/>
      <c r="DL238" s="183"/>
      <c r="DM238" s="183"/>
      <c r="DN238" s="183"/>
      <c r="DO238" s="183"/>
      <c r="DP238" s="183"/>
      <c r="DQ238" s="183"/>
      <c r="DR238" s="183"/>
      <c r="DS238" s="183"/>
      <c r="DT238" s="183"/>
      <c r="DU238" s="183"/>
      <c r="DV238" s="183"/>
      <c r="DW238" s="183"/>
      <c r="DX238" s="183"/>
      <c r="DY238" s="183"/>
      <c r="DZ238" s="183"/>
      <c r="EA238" s="183"/>
      <c r="EB238" s="183"/>
      <c r="EC238" s="183"/>
      <c r="ED238" s="183"/>
      <c r="EE238" s="183"/>
      <c r="EF238" s="183"/>
      <c r="EG238" s="183"/>
      <c r="EH238" s="183"/>
      <c r="EI238" s="183"/>
      <c r="EJ238" s="183"/>
      <c r="EK238" s="183"/>
      <c r="EL238" s="183"/>
      <c r="EM238" s="183"/>
      <c r="EN238" s="183"/>
      <c r="EO238" s="183"/>
      <c r="EP238" s="183"/>
      <c r="EQ238" s="183"/>
      <c r="ER238" s="183"/>
      <c r="ES238" s="183"/>
      <c r="ET238" s="183"/>
      <c r="EU238" s="183"/>
      <c r="EV238" s="183"/>
      <c r="EW238" s="183"/>
      <c r="EX238" s="183"/>
      <c r="EY238" s="183"/>
      <c r="EZ238" s="183"/>
      <c r="FA238" s="183"/>
      <c r="FB238" s="183"/>
      <c r="FC238" s="183"/>
      <c r="FD238" s="183"/>
      <c r="FE238" s="183"/>
      <c r="FF238" s="183"/>
      <c r="FG238" s="183"/>
      <c r="FH238" s="183"/>
      <c r="FI238" s="183"/>
      <c r="FJ238" s="183"/>
      <c r="FK238" s="183"/>
      <c r="FL238" s="183"/>
      <c r="FM238" s="183"/>
      <c r="FN238" s="183"/>
      <c r="FO238" s="183"/>
      <c r="FP238" s="183"/>
      <c r="FQ238" s="183"/>
      <c r="FR238" s="183"/>
      <c r="FS238" s="183"/>
      <c r="FT238" s="183"/>
      <c r="FU238" s="183"/>
      <c r="FV238" s="183"/>
      <c r="FW238" s="183"/>
      <c r="FX238" s="183"/>
      <c r="FY238" s="183"/>
      <c r="FZ238" s="183"/>
      <c r="GA238" s="183"/>
      <c r="GB238" s="183"/>
      <c r="GC238" s="183"/>
      <c r="GD238" s="183"/>
      <c r="GE238" s="183"/>
      <c r="GF238" s="183"/>
      <c r="GG238" s="183"/>
      <c r="GH238" s="183"/>
      <c r="GI238" s="183"/>
      <c r="GJ238" s="183"/>
      <c r="GK238" s="183"/>
      <c r="GL238" s="183"/>
      <c r="GM238" s="183"/>
      <c r="GN238" s="183"/>
      <c r="GO238" s="183"/>
      <c r="GP238" s="183"/>
      <c r="GQ238" s="183"/>
      <c r="GR238" s="183"/>
      <c r="GS238" s="183"/>
      <c r="GT238" s="183"/>
      <c r="GU238" s="183"/>
      <c r="GV238" s="183"/>
      <c r="GW238" s="183"/>
      <c r="GX238" s="183"/>
      <c r="GY238" s="183"/>
      <c r="GZ238" s="183"/>
      <c r="HA238" s="183"/>
      <c r="HB238" s="183"/>
      <c r="HC238" s="183"/>
      <c r="HD238" s="183"/>
      <c r="HE238" s="183"/>
      <c r="HF238" s="183"/>
      <c r="HG238" s="183"/>
      <c r="HH238" s="183"/>
      <c r="HI238" s="183"/>
      <c r="HJ238" s="183"/>
      <c r="HK238" s="183"/>
      <c r="HL238" s="183"/>
      <c r="HM238" s="183"/>
      <c r="HN238" s="183"/>
      <c r="HO238" s="183"/>
      <c r="HP238" s="183"/>
      <c r="HQ238" s="183"/>
      <c r="HR238" s="183"/>
      <c r="HS238" s="183"/>
      <c r="HT238" s="183"/>
      <c r="HU238" s="183"/>
      <c r="HV238" s="183"/>
      <c r="HW238" s="183"/>
      <c r="HX238" s="183"/>
      <c r="HY238" s="183"/>
      <c r="HZ238" s="183"/>
      <c r="IA238" s="183"/>
      <c r="IB238" s="183"/>
      <c r="IC238" s="183"/>
      <c r="ID238" s="183"/>
      <c r="IE238" s="183"/>
      <c r="IF238" s="183"/>
      <c r="IG238" s="183"/>
      <c r="IH238" s="183"/>
      <c r="II238" s="183"/>
      <c r="IJ238" s="183"/>
      <c r="IK238" s="183"/>
      <c r="IL238" s="183"/>
      <c r="IM238" s="183"/>
      <c r="IN238" s="183"/>
      <c r="IO238" s="183"/>
      <c r="IP238" s="183"/>
      <c r="IQ238" s="183"/>
      <c r="IR238" s="183"/>
      <c r="IS238" s="183"/>
    </row>
    <row r="239" spans="1:253" s="17" customFormat="1" ht="33.9" hidden="1" customHeight="1" outlineLevel="2" x14ac:dyDescent="0.3">
      <c r="A239" s="184" t="s">
        <v>99</v>
      </c>
      <c r="B239" s="178" t="s">
        <v>6423</v>
      </c>
      <c r="C239" s="180" t="s">
        <v>414</v>
      </c>
      <c r="D239" s="180">
        <v>72000</v>
      </c>
      <c r="E239" s="180">
        <v>72000</v>
      </c>
      <c r="F239" s="180"/>
      <c r="G239" s="180">
        <v>72000</v>
      </c>
      <c r="H239" s="10">
        <v>0</v>
      </c>
      <c r="I239" s="179" t="s">
        <v>53</v>
      </c>
      <c r="J239" s="179"/>
      <c r="K239" s="179" t="s">
        <v>53</v>
      </c>
      <c r="L239" s="180"/>
      <c r="M239" s="10"/>
      <c r="N239" s="10">
        <v>0</v>
      </c>
      <c r="O239" s="179"/>
      <c r="P239" s="16" t="s">
        <v>32</v>
      </c>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3"/>
      <c r="AR239" s="183"/>
      <c r="AS239" s="183"/>
      <c r="AT239" s="183"/>
      <c r="AU239" s="183"/>
      <c r="AV239" s="183"/>
      <c r="AW239" s="183"/>
      <c r="AX239" s="183"/>
      <c r="AY239" s="183"/>
      <c r="AZ239" s="183"/>
      <c r="BA239" s="183"/>
      <c r="BB239" s="183"/>
      <c r="BC239" s="183"/>
      <c r="BD239" s="183"/>
      <c r="BE239" s="183"/>
      <c r="BF239" s="183"/>
      <c r="BG239" s="183"/>
      <c r="BH239" s="183"/>
      <c r="BI239" s="183"/>
      <c r="BJ239" s="183"/>
      <c r="BK239" s="183"/>
      <c r="BL239" s="183"/>
      <c r="BM239" s="183"/>
      <c r="BN239" s="183"/>
      <c r="BO239" s="183"/>
      <c r="BP239" s="183"/>
      <c r="BQ239" s="183"/>
      <c r="BR239" s="183"/>
      <c r="BS239" s="183"/>
      <c r="BT239" s="183"/>
      <c r="BU239" s="183"/>
      <c r="BV239" s="183"/>
      <c r="BW239" s="183"/>
      <c r="BX239" s="183"/>
      <c r="BY239" s="183"/>
      <c r="BZ239" s="183"/>
      <c r="CA239" s="183"/>
      <c r="CB239" s="183"/>
      <c r="CC239" s="183"/>
      <c r="CD239" s="183"/>
      <c r="CE239" s="183"/>
      <c r="CF239" s="183"/>
      <c r="CG239" s="183"/>
      <c r="CH239" s="183"/>
      <c r="CI239" s="183"/>
      <c r="CJ239" s="183"/>
      <c r="CK239" s="183"/>
      <c r="CL239" s="183"/>
      <c r="CM239" s="183"/>
      <c r="CN239" s="183"/>
      <c r="CO239" s="183"/>
      <c r="CP239" s="183"/>
      <c r="CQ239" s="183"/>
      <c r="CR239" s="183"/>
      <c r="CS239" s="183"/>
      <c r="CT239" s="183"/>
      <c r="CU239" s="183"/>
      <c r="CV239" s="183"/>
      <c r="CW239" s="183"/>
      <c r="CX239" s="183"/>
      <c r="CY239" s="183"/>
      <c r="CZ239" s="183"/>
      <c r="DA239" s="183"/>
      <c r="DB239" s="183"/>
      <c r="DC239" s="183"/>
      <c r="DD239" s="183"/>
      <c r="DE239" s="183"/>
      <c r="DF239" s="183"/>
      <c r="DG239" s="183"/>
      <c r="DH239" s="183"/>
      <c r="DI239" s="183"/>
      <c r="DJ239" s="183"/>
      <c r="DK239" s="183"/>
      <c r="DL239" s="183"/>
      <c r="DM239" s="183"/>
      <c r="DN239" s="183"/>
      <c r="DO239" s="183"/>
      <c r="DP239" s="183"/>
      <c r="DQ239" s="183"/>
      <c r="DR239" s="183"/>
      <c r="DS239" s="183"/>
      <c r="DT239" s="183"/>
      <c r="DU239" s="183"/>
      <c r="DV239" s="183"/>
      <c r="DW239" s="183"/>
      <c r="DX239" s="183"/>
      <c r="DY239" s="183"/>
      <c r="DZ239" s="183"/>
      <c r="EA239" s="183"/>
      <c r="EB239" s="183"/>
      <c r="EC239" s="183"/>
      <c r="ED239" s="183"/>
      <c r="EE239" s="183"/>
      <c r="EF239" s="183"/>
      <c r="EG239" s="183"/>
      <c r="EH239" s="183"/>
      <c r="EI239" s="183"/>
      <c r="EJ239" s="183"/>
      <c r="EK239" s="183"/>
      <c r="EL239" s="183"/>
      <c r="EM239" s="183"/>
      <c r="EN239" s="183"/>
      <c r="EO239" s="183"/>
      <c r="EP239" s="183"/>
      <c r="EQ239" s="183"/>
      <c r="ER239" s="183"/>
      <c r="ES239" s="183"/>
      <c r="ET239" s="183"/>
      <c r="EU239" s="183"/>
      <c r="EV239" s="183"/>
      <c r="EW239" s="183"/>
      <c r="EX239" s="183"/>
      <c r="EY239" s="183"/>
      <c r="EZ239" s="183"/>
      <c r="FA239" s="183"/>
      <c r="FB239" s="183"/>
      <c r="FC239" s="183"/>
      <c r="FD239" s="183"/>
      <c r="FE239" s="183"/>
      <c r="FF239" s="183"/>
      <c r="FG239" s="183"/>
      <c r="FH239" s="183"/>
      <c r="FI239" s="183"/>
      <c r="FJ239" s="183"/>
      <c r="FK239" s="183"/>
      <c r="FL239" s="183"/>
      <c r="FM239" s="183"/>
      <c r="FN239" s="183"/>
      <c r="FO239" s="183"/>
      <c r="FP239" s="183"/>
      <c r="FQ239" s="183"/>
      <c r="FR239" s="183"/>
      <c r="FS239" s="183"/>
      <c r="FT239" s="183"/>
      <c r="FU239" s="183"/>
      <c r="FV239" s="183"/>
      <c r="FW239" s="183"/>
      <c r="FX239" s="183"/>
      <c r="FY239" s="183"/>
      <c r="FZ239" s="183"/>
      <c r="GA239" s="183"/>
      <c r="GB239" s="183"/>
      <c r="GC239" s="183"/>
      <c r="GD239" s="183"/>
      <c r="GE239" s="183"/>
      <c r="GF239" s="183"/>
      <c r="GG239" s="183"/>
      <c r="GH239" s="183"/>
      <c r="GI239" s="183"/>
      <c r="GJ239" s="183"/>
      <c r="GK239" s="183"/>
      <c r="GL239" s="183"/>
      <c r="GM239" s="183"/>
      <c r="GN239" s="183"/>
      <c r="GO239" s="183"/>
      <c r="GP239" s="183"/>
      <c r="GQ239" s="183"/>
      <c r="GR239" s="183"/>
      <c r="GS239" s="183"/>
      <c r="GT239" s="183"/>
      <c r="GU239" s="183"/>
      <c r="GV239" s="183"/>
      <c r="GW239" s="183"/>
      <c r="GX239" s="183"/>
      <c r="GY239" s="183"/>
      <c r="GZ239" s="183"/>
      <c r="HA239" s="183"/>
      <c r="HB239" s="183"/>
      <c r="HC239" s="183"/>
      <c r="HD239" s="183"/>
      <c r="HE239" s="183"/>
      <c r="HF239" s="183"/>
      <c r="HG239" s="183"/>
      <c r="HH239" s="183"/>
      <c r="HI239" s="183"/>
      <c r="HJ239" s="183"/>
      <c r="HK239" s="183"/>
      <c r="HL239" s="183"/>
      <c r="HM239" s="183"/>
      <c r="HN239" s="183"/>
      <c r="HO239" s="183"/>
      <c r="HP239" s="183"/>
      <c r="HQ239" s="183"/>
      <c r="HR239" s="183"/>
      <c r="HS239" s="183"/>
      <c r="HT239" s="183"/>
      <c r="HU239" s="183"/>
      <c r="HV239" s="183"/>
      <c r="HW239" s="183"/>
      <c r="HX239" s="183"/>
      <c r="HY239" s="183"/>
      <c r="HZ239" s="183"/>
      <c r="IA239" s="183"/>
      <c r="IB239" s="183"/>
      <c r="IC239" s="183"/>
      <c r="ID239" s="183"/>
      <c r="IE239" s="183"/>
      <c r="IF239" s="183"/>
      <c r="IG239" s="183"/>
      <c r="IH239" s="183"/>
      <c r="II239" s="183"/>
      <c r="IJ239" s="183"/>
      <c r="IK239" s="183"/>
      <c r="IL239" s="183"/>
      <c r="IM239" s="183"/>
      <c r="IN239" s="183"/>
      <c r="IO239" s="183"/>
      <c r="IP239" s="183"/>
      <c r="IQ239" s="183"/>
      <c r="IR239" s="183"/>
      <c r="IS239" s="183"/>
    </row>
    <row r="240" spans="1:253" s="17" customFormat="1" ht="33.9" hidden="1" customHeight="1" outlineLevel="2" x14ac:dyDescent="0.3">
      <c r="A240" s="184" t="s">
        <v>99</v>
      </c>
      <c r="B240" s="178" t="s">
        <v>6424</v>
      </c>
      <c r="C240" s="180" t="s">
        <v>414</v>
      </c>
      <c r="D240" s="180">
        <v>72000</v>
      </c>
      <c r="E240" s="180">
        <v>72000</v>
      </c>
      <c r="F240" s="180"/>
      <c r="G240" s="180">
        <v>72000</v>
      </c>
      <c r="H240" s="10">
        <v>0</v>
      </c>
      <c r="I240" s="179" t="s">
        <v>53</v>
      </c>
      <c r="J240" s="179"/>
      <c r="K240" s="179" t="s">
        <v>53</v>
      </c>
      <c r="L240" s="180"/>
      <c r="M240" s="10"/>
      <c r="N240" s="10">
        <v>0</v>
      </c>
      <c r="O240" s="179"/>
      <c r="P240" s="16" t="s">
        <v>32</v>
      </c>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3"/>
      <c r="AR240" s="183"/>
      <c r="AS240" s="183"/>
      <c r="AT240" s="183"/>
      <c r="AU240" s="183"/>
      <c r="AV240" s="183"/>
      <c r="AW240" s="183"/>
      <c r="AX240" s="183"/>
      <c r="AY240" s="183"/>
      <c r="AZ240" s="183"/>
      <c r="BA240" s="183"/>
      <c r="BB240" s="183"/>
      <c r="BC240" s="183"/>
      <c r="BD240" s="183"/>
      <c r="BE240" s="183"/>
      <c r="BF240" s="183"/>
      <c r="BG240" s="183"/>
      <c r="BH240" s="183"/>
      <c r="BI240" s="183"/>
      <c r="BJ240" s="183"/>
      <c r="BK240" s="183"/>
      <c r="BL240" s="183"/>
      <c r="BM240" s="183"/>
      <c r="BN240" s="183"/>
      <c r="BO240" s="183"/>
      <c r="BP240" s="183"/>
      <c r="BQ240" s="183"/>
      <c r="BR240" s="183"/>
      <c r="BS240" s="183"/>
      <c r="BT240" s="183"/>
      <c r="BU240" s="183"/>
      <c r="BV240" s="183"/>
      <c r="BW240" s="183"/>
      <c r="BX240" s="183"/>
      <c r="BY240" s="183"/>
      <c r="BZ240" s="183"/>
      <c r="CA240" s="183"/>
      <c r="CB240" s="183"/>
      <c r="CC240" s="183"/>
      <c r="CD240" s="183"/>
      <c r="CE240" s="183"/>
      <c r="CF240" s="183"/>
      <c r="CG240" s="183"/>
      <c r="CH240" s="183"/>
      <c r="CI240" s="183"/>
      <c r="CJ240" s="183"/>
      <c r="CK240" s="183"/>
      <c r="CL240" s="183"/>
      <c r="CM240" s="183"/>
      <c r="CN240" s="183"/>
      <c r="CO240" s="183"/>
      <c r="CP240" s="183"/>
      <c r="CQ240" s="183"/>
      <c r="CR240" s="183"/>
      <c r="CS240" s="183"/>
      <c r="CT240" s="183"/>
      <c r="CU240" s="183"/>
      <c r="CV240" s="183"/>
      <c r="CW240" s="183"/>
      <c r="CX240" s="183"/>
      <c r="CY240" s="183"/>
      <c r="CZ240" s="183"/>
      <c r="DA240" s="183"/>
      <c r="DB240" s="183"/>
      <c r="DC240" s="183"/>
      <c r="DD240" s="183"/>
      <c r="DE240" s="183"/>
      <c r="DF240" s="183"/>
      <c r="DG240" s="183"/>
      <c r="DH240" s="183"/>
      <c r="DI240" s="183"/>
      <c r="DJ240" s="183"/>
      <c r="DK240" s="183"/>
      <c r="DL240" s="183"/>
      <c r="DM240" s="183"/>
      <c r="DN240" s="183"/>
      <c r="DO240" s="183"/>
      <c r="DP240" s="183"/>
      <c r="DQ240" s="183"/>
      <c r="DR240" s="183"/>
      <c r="DS240" s="183"/>
      <c r="DT240" s="183"/>
      <c r="DU240" s="183"/>
      <c r="DV240" s="183"/>
      <c r="DW240" s="183"/>
      <c r="DX240" s="183"/>
      <c r="DY240" s="183"/>
      <c r="DZ240" s="183"/>
      <c r="EA240" s="183"/>
      <c r="EB240" s="183"/>
      <c r="EC240" s="183"/>
      <c r="ED240" s="183"/>
      <c r="EE240" s="183"/>
      <c r="EF240" s="183"/>
      <c r="EG240" s="183"/>
      <c r="EH240" s="183"/>
      <c r="EI240" s="183"/>
      <c r="EJ240" s="183"/>
      <c r="EK240" s="183"/>
      <c r="EL240" s="183"/>
      <c r="EM240" s="183"/>
      <c r="EN240" s="183"/>
      <c r="EO240" s="183"/>
      <c r="EP240" s="183"/>
      <c r="EQ240" s="183"/>
      <c r="ER240" s="183"/>
      <c r="ES240" s="183"/>
      <c r="ET240" s="183"/>
      <c r="EU240" s="183"/>
      <c r="EV240" s="183"/>
      <c r="EW240" s="183"/>
      <c r="EX240" s="183"/>
      <c r="EY240" s="183"/>
      <c r="EZ240" s="183"/>
      <c r="FA240" s="183"/>
      <c r="FB240" s="183"/>
      <c r="FC240" s="183"/>
      <c r="FD240" s="183"/>
      <c r="FE240" s="183"/>
      <c r="FF240" s="183"/>
      <c r="FG240" s="183"/>
      <c r="FH240" s="183"/>
      <c r="FI240" s="183"/>
      <c r="FJ240" s="183"/>
      <c r="FK240" s="183"/>
      <c r="FL240" s="183"/>
      <c r="FM240" s="183"/>
      <c r="FN240" s="183"/>
      <c r="FO240" s="183"/>
      <c r="FP240" s="183"/>
      <c r="FQ240" s="183"/>
      <c r="FR240" s="183"/>
      <c r="FS240" s="183"/>
      <c r="FT240" s="183"/>
      <c r="FU240" s="183"/>
      <c r="FV240" s="183"/>
      <c r="FW240" s="183"/>
      <c r="FX240" s="183"/>
      <c r="FY240" s="183"/>
      <c r="FZ240" s="183"/>
      <c r="GA240" s="183"/>
      <c r="GB240" s="183"/>
      <c r="GC240" s="183"/>
      <c r="GD240" s="183"/>
      <c r="GE240" s="183"/>
      <c r="GF240" s="183"/>
      <c r="GG240" s="183"/>
      <c r="GH240" s="183"/>
      <c r="GI240" s="183"/>
      <c r="GJ240" s="183"/>
      <c r="GK240" s="183"/>
      <c r="GL240" s="183"/>
      <c r="GM240" s="183"/>
      <c r="GN240" s="183"/>
      <c r="GO240" s="183"/>
      <c r="GP240" s="183"/>
      <c r="GQ240" s="183"/>
      <c r="GR240" s="183"/>
      <c r="GS240" s="183"/>
      <c r="GT240" s="183"/>
      <c r="GU240" s="183"/>
      <c r="GV240" s="183"/>
      <c r="GW240" s="183"/>
      <c r="GX240" s="183"/>
      <c r="GY240" s="183"/>
      <c r="GZ240" s="183"/>
      <c r="HA240" s="183"/>
      <c r="HB240" s="183"/>
      <c r="HC240" s="183"/>
      <c r="HD240" s="183"/>
      <c r="HE240" s="183"/>
      <c r="HF240" s="183"/>
      <c r="HG240" s="183"/>
      <c r="HH240" s="183"/>
      <c r="HI240" s="183"/>
      <c r="HJ240" s="183"/>
      <c r="HK240" s="183"/>
      <c r="HL240" s="183"/>
      <c r="HM240" s="183"/>
      <c r="HN240" s="183"/>
      <c r="HO240" s="183"/>
      <c r="HP240" s="183"/>
      <c r="HQ240" s="183"/>
      <c r="HR240" s="183"/>
      <c r="HS240" s="183"/>
      <c r="HT240" s="183"/>
      <c r="HU240" s="183"/>
      <c r="HV240" s="183"/>
      <c r="HW240" s="183"/>
      <c r="HX240" s="183"/>
      <c r="HY240" s="183"/>
      <c r="HZ240" s="183"/>
      <c r="IA240" s="183"/>
      <c r="IB240" s="183"/>
      <c r="IC240" s="183"/>
      <c r="ID240" s="183"/>
      <c r="IE240" s="183"/>
      <c r="IF240" s="183"/>
      <c r="IG240" s="183"/>
      <c r="IH240" s="183"/>
      <c r="II240" s="183"/>
      <c r="IJ240" s="183"/>
      <c r="IK240" s="183"/>
      <c r="IL240" s="183"/>
      <c r="IM240" s="183"/>
      <c r="IN240" s="183"/>
      <c r="IO240" s="183"/>
      <c r="IP240" s="183"/>
      <c r="IQ240" s="183"/>
      <c r="IR240" s="183"/>
      <c r="IS240" s="183"/>
    </row>
    <row r="241" spans="1:253" s="17" customFormat="1" ht="33.9" hidden="1" customHeight="1" outlineLevel="2" x14ac:dyDescent="0.3">
      <c r="A241" s="184" t="s">
        <v>99</v>
      </c>
      <c r="B241" s="178" t="s">
        <v>6425</v>
      </c>
      <c r="C241" s="180" t="s">
        <v>414</v>
      </c>
      <c r="D241" s="180">
        <v>72000</v>
      </c>
      <c r="E241" s="180">
        <v>72000</v>
      </c>
      <c r="F241" s="180"/>
      <c r="G241" s="180">
        <v>72000</v>
      </c>
      <c r="H241" s="10">
        <v>0</v>
      </c>
      <c r="I241" s="179" t="s">
        <v>53</v>
      </c>
      <c r="J241" s="179"/>
      <c r="K241" s="179" t="s">
        <v>53</v>
      </c>
      <c r="L241" s="180"/>
      <c r="M241" s="10"/>
      <c r="N241" s="10">
        <v>0</v>
      </c>
      <c r="O241" s="179"/>
      <c r="P241" s="16" t="s">
        <v>32</v>
      </c>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3"/>
      <c r="AR241" s="183"/>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3"/>
      <c r="BQ241" s="183"/>
      <c r="BR241" s="183"/>
      <c r="BS241" s="183"/>
      <c r="BT241" s="183"/>
      <c r="BU241" s="183"/>
      <c r="BV241" s="183"/>
      <c r="BW241" s="183"/>
      <c r="BX241" s="183"/>
      <c r="BY241" s="183"/>
      <c r="BZ241" s="183"/>
      <c r="CA241" s="183"/>
      <c r="CB241" s="183"/>
      <c r="CC241" s="183"/>
      <c r="CD241" s="183"/>
      <c r="CE241" s="183"/>
      <c r="CF241" s="183"/>
      <c r="CG241" s="183"/>
      <c r="CH241" s="183"/>
      <c r="CI241" s="183"/>
      <c r="CJ241" s="183"/>
      <c r="CK241" s="183"/>
      <c r="CL241" s="183"/>
      <c r="CM241" s="183"/>
      <c r="CN241" s="183"/>
      <c r="CO241" s="183"/>
      <c r="CP241" s="183"/>
      <c r="CQ241" s="183"/>
      <c r="CR241" s="183"/>
      <c r="CS241" s="183"/>
      <c r="CT241" s="183"/>
      <c r="CU241" s="183"/>
      <c r="CV241" s="183"/>
      <c r="CW241" s="183"/>
      <c r="CX241" s="183"/>
      <c r="CY241" s="183"/>
      <c r="CZ241" s="183"/>
      <c r="DA241" s="183"/>
      <c r="DB241" s="183"/>
      <c r="DC241" s="183"/>
      <c r="DD241" s="183"/>
      <c r="DE241" s="183"/>
      <c r="DF241" s="183"/>
      <c r="DG241" s="183"/>
      <c r="DH241" s="183"/>
      <c r="DI241" s="183"/>
      <c r="DJ241" s="183"/>
      <c r="DK241" s="183"/>
      <c r="DL241" s="183"/>
      <c r="DM241" s="183"/>
      <c r="DN241" s="183"/>
      <c r="DO241" s="183"/>
      <c r="DP241" s="183"/>
      <c r="DQ241" s="183"/>
      <c r="DR241" s="183"/>
      <c r="DS241" s="183"/>
      <c r="DT241" s="183"/>
      <c r="DU241" s="183"/>
      <c r="DV241" s="183"/>
      <c r="DW241" s="183"/>
      <c r="DX241" s="183"/>
      <c r="DY241" s="183"/>
      <c r="DZ241" s="183"/>
      <c r="EA241" s="183"/>
      <c r="EB241" s="183"/>
      <c r="EC241" s="183"/>
      <c r="ED241" s="183"/>
      <c r="EE241" s="183"/>
      <c r="EF241" s="183"/>
      <c r="EG241" s="183"/>
      <c r="EH241" s="183"/>
      <c r="EI241" s="183"/>
      <c r="EJ241" s="183"/>
      <c r="EK241" s="183"/>
      <c r="EL241" s="183"/>
      <c r="EM241" s="183"/>
      <c r="EN241" s="183"/>
      <c r="EO241" s="183"/>
      <c r="EP241" s="183"/>
      <c r="EQ241" s="183"/>
      <c r="ER241" s="183"/>
      <c r="ES241" s="183"/>
      <c r="ET241" s="183"/>
      <c r="EU241" s="183"/>
      <c r="EV241" s="183"/>
      <c r="EW241" s="183"/>
      <c r="EX241" s="183"/>
      <c r="EY241" s="183"/>
      <c r="EZ241" s="183"/>
      <c r="FA241" s="183"/>
      <c r="FB241" s="183"/>
      <c r="FC241" s="183"/>
      <c r="FD241" s="183"/>
      <c r="FE241" s="183"/>
      <c r="FF241" s="183"/>
      <c r="FG241" s="183"/>
      <c r="FH241" s="183"/>
      <c r="FI241" s="183"/>
      <c r="FJ241" s="183"/>
      <c r="FK241" s="183"/>
      <c r="FL241" s="183"/>
      <c r="FM241" s="183"/>
      <c r="FN241" s="183"/>
      <c r="FO241" s="183"/>
      <c r="FP241" s="183"/>
      <c r="FQ241" s="183"/>
      <c r="FR241" s="183"/>
      <c r="FS241" s="183"/>
      <c r="FT241" s="183"/>
      <c r="FU241" s="183"/>
      <c r="FV241" s="183"/>
      <c r="FW241" s="183"/>
      <c r="FX241" s="183"/>
      <c r="FY241" s="183"/>
      <c r="FZ241" s="183"/>
      <c r="GA241" s="183"/>
      <c r="GB241" s="183"/>
      <c r="GC241" s="183"/>
      <c r="GD241" s="183"/>
      <c r="GE241" s="183"/>
      <c r="GF241" s="183"/>
      <c r="GG241" s="183"/>
      <c r="GH241" s="183"/>
      <c r="GI241" s="183"/>
      <c r="GJ241" s="183"/>
      <c r="GK241" s="183"/>
      <c r="GL241" s="183"/>
      <c r="GM241" s="183"/>
      <c r="GN241" s="183"/>
      <c r="GO241" s="183"/>
      <c r="GP241" s="183"/>
      <c r="GQ241" s="183"/>
      <c r="GR241" s="183"/>
      <c r="GS241" s="183"/>
      <c r="GT241" s="183"/>
      <c r="GU241" s="183"/>
      <c r="GV241" s="183"/>
      <c r="GW241" s="183"/>
      <c r="GX241" s="183"/>
      <c r="GY241" s="183"/>
      <c r="GZ241" s="183"/>
      <c r="HA241" s="183"/>
      <c r="HB241" s="183"/>
      <c r="HC241" s="183"/>
      <c r="HD241" s="183"/>
      <c r="HE241" s="183"/>
      <c r="HF241" s="183"/>
      <c r="HG241" s="183"/>
      <c r="HH241" s="183"/>
      <c r="HI241" s="183"/>
      <c r="HJ241" s="183"/>
      <c r="HK241" s="183"/>
      <c r="HL241" s="183"/>
      <c r="HM241" s="183"/>
      <c r="HN241" s="183"/>
      <c r="HO241" s="183"/>
      <c r="HP241" s="183"/>
      <c r="HQ241" s="183"/>
      <c r="HR241" s="183"/>
      <c r="HS241" s="183"/>
      <c r="HT241" s="183"/>
      <c r="HU241" s="183"/>
      <c r="HV241" s="183"/>
      <c r="HW241" s="183"/>
      <c r="HX241" s="183"/>
      <c r="HY241" s="183"/>
      <c r="HZ241" s="183"/>
      <c r="IA241" s="183"/>
      <c r="IB241" s="183"/>
      <c r="IC241" s="183"/>
      <c r="ID241" s="183"/>
      <c r="IE241" s="183"/>
      <c r="IF241" s="183"/>
      <c r="IG241" s="183"/>
      <c r="IH241" s="183"/>
      <c r="II241" s="183"/>
      <c r="IJ241" s="183"/>
      <c r="IK241" s="183"/>
      <c r="IL241" s="183"/>
      <c r="IM241" s="183"/>
      <c r="IN241" s="183"/>
      <c r="IO241" s="183"/>
      <c r="IP241" s="183"/>
      <c r="IQ241" s="183"/>
      <c r="IR241" s="183"/>
      <c r="IS241" s="183"/>
    </row>
    <row r="242" spans="1:253" s="17" customFormat="1" ht="33.9" hidden="1" customHeight="1" outlineLevel="2" x14ac:dyDescent="0.3">
      <c r="A242" s="184" t="s">
        <v>99</v>
      </c>
      <c r="B242" s="178" t="s">
        <v>6426</v>
      </c>
      <c r="C242" s="180" t="s">
        <v>414</v>
      </c>
      <c r="D242" s="180">
        <v>72000</v>
      </c>
      <c r="E242" s="180">
        <v>72000</v>
      </c>
      <c r="F242" s="180"/>
      <c r="G242" s="180">
        <v>72000</v>
      </c>
      <c r="H242" s="10">
        <v>0</v>
      </c>
      <c r="I242" s="179" t="s">
        <v>53</v>
      </c>
      <c r="J242" s="179"/>
      <c r="K242" s="179" t="s">
        <v>53</v>
      </c>
      <c r="L242" s="180"/>
      <c r="M242" s="10"/>
      <c r="N242" s="10">
        <v>0</v>
      </c>
      <c r="O242" s="179"/>
      <c r="P242" s="16" t="s">
        <v>32</v>
      </c>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3"/>
      <c r="AR242" s="183"/>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c r="BM242" s="183"/>
      <c r="BN242" s="183"/>
      <c r="BO242" s="183"/>
      <c r="BP242" s="183"/>
      <c r="BQ242" s="183"/>
      <c r="BR242" s="183"/>
      <c r="BS242" s="183"/>
      <c r="BT242" s="183"/>
      <c r="BU242" s="183"/>
      <c r="BV242" s="183"/>
      <c r="BW242" s="183"/>
      <c r="BX242" s="183"/>
      <c r="BY242" s="183"/>
      <c r="BZ242" s="183"/>
      <c r="CA242" s="183"/>
      <c r="CB242" s="183"/>
      <c r="CC242" s="183"/>
      <c r="CD242" s="183"/>
      <c r="CE242" s="183"/>
      <c r="CF242" s="183"/>
      <c r="CG242" s="183"/>
      <c r="CH242" s="183"/>
      <c r="CI242" s="183"/>
      <c r="CJ242" s="183"/>
      <c r="CK242" s="183"/>
      <c r="CL242" s="183"/>
      <c r="CM242" s="183"/>
      <c r="CN242" s="183"/>
      <c r="CO242" s="183"/>
      <c r="CP242" s="183"/>
      <c r="CQ242" s="183"/>
      <c r="CR242" s="183"/>
      <c r="CS242" s="183"/>
      <c r="CT242" s="183"/>
      <c r="CU242" s="183"/>
      <c r="CV242" s="183"/>
      <c r="CW242" s="183"/>
      <c r="CX242" s="183"/>
      <c r="CY242" s="183"/>
      <c r="CZ242" s="183"/>
      <c r="DA242" s="183"/>
      <c r="DB242" s="183"/>
      <c r="DC242" s="183"/>
      <c r="DD242" s="183"/>
      <c r="DE242" s="183"/>
      <c r="DF242" s="183"/>
      <c r="DG242" s="183"/>
      <c r="DH242" s="183"/>
      <c r="DI242" s="183"/>
      <c r="DJ242" s="183"/>
      <c r="DK242" s="183"/>
      <c r="DL242" s="183"/>
      <c r="DM242" s="183"/>
      <c r="DN242" s="183"/>
      <c r="DO242" s="183"/>
      <c r="DP242" s="183"/>
      <c r="DQ242" s="183"/>
      <c r="DR242" s="183"/>
      <c r="DS242" s="183"/>
      <c r="DT242" s="183"/>
      <c r="DU242" s="183"/>
      <c r="DV242" s="183"/>
      <c r="DW242" s="183"/>
      <c r="DX242" s="183"/>
      <c r="DY242" s="183"/>
      <c r="DZ242" s="183"/>
      <c r="EA242" s="183"/>
      <c r="EB242" s="183"/>
      <c r="EC242" s="183"/>
      <c r="ED242" s="183"/>
      <c r="EE242" s="183"/>
      <c r="EF242" s="183"/>
      <c r="EG242" s="183"/>
      <c r="EH242" s="183"/>
      <c r="EI242" s="183"/>
      <c r="EJ242" s="183"/>
      <c r="EK242" s="183"/>
      <c r="EL242" s="183"/>
      <c r="EM242" s="183"/>
      <c r="EN242" s="183"/>
      <c r="EO242" s="183"/>
      <c r="EP242" s="183"/>
      <c r="EQ242" s="183"/>
      <c r="ER242" s="183"/>
      <c r="ES242" s="183"/>
      <c r="ET242" s="183"/>
      <c r="EU242" s="183"/>
      <c r="EV242" s="183"/>
      <c r="EW242" s="183"/>
      <c r="EX242" s="183"/>
      <c r="EY242" s="183"/>
      <c r="EZ242" s="183"/>
      <c r="FA242" s="183"/>
      <c r="FB242" s="183"/>
      <c r="FC242" s="183"/>
      <c r="FD242" s="183"/>
      <c r="FE242" s="183"/>
      <c r="FF242" s="183"/>
      <c r="FG242" s="183"/>
      <c r="FH242" s="183"/>
      <c r="FI242" s="183"/>
      <c r="FJ242" s="183"/>
      <c r="FK242" s="183"/>
      <c r="FL242" s="183"/>
      <c r="FM242" s="183"/>
      <c r="FN242" s="183"/>
      <c r="FO242" s="183"/>
      <c r="FP242" s="183"/>
      <c r="FQ242" s="183"/>
      <c r="FR242" s="183"/>
      <c r="FS242" s="183"/>
      <c r="FT242" s="183"/>
      <c r="FU242" s="183"/>
      <c r="FV242" s="183"/>
      <c r="FW242" s="183"/>
      <c r="FX242" s="183"/>
      <c r="FY242" s="183"/>
      <c r="FZ242" s="183"/>
      <c r="GA242" s="183"/>
      <c r="GB242" s="183"/>
      <c r="GC242" s="183"/>
      <c r="GD242" s="183"/>
      <c r="GE242" s="183"/>
      <c r="GF242" s="183"/>
      <c r="GG242" s="183"/>
      <c r="GH242" s="183"/>
      <c r="GI242" s="183"/>
      <c r="GJ242" s="183"/>
      <c r="GK242" s="183"/>
      <c r="GL242" s="183"/>
      <c r="GM242" s="183"/>
      <c r="GN242" s="183"/>
      <c r="GO242" s="183"/>
      <c r="GP242" s="183"/>
      <c r="GQ242" s="183"/>
      <c r="GR242" s="183"/>
      <c r="GS242" s="183"/>
      <c r="GT242" s="183"/>
      <c r="GU242" s="183"/>
      <c r="GV242" s="183"/>
      <c r="GW242" s="183"/>
      <c r="GX242" s="183"/>
      <c r="GY242" s="183"/>
      <c r="GZ242" s="183"/>
      <c r="HA242" s="183"/>
      <c r="HB242" s="183"/>
      <c r="HC242" s="183"/>
      <c r="HD242" s="183"/>
      <c r="HE242" s="183"/>
      <c r="HF242" s="183"/>
      <c r="HG242" s="183"/>
      <c r="HH242" s="183"/>
      <c r="HI242" s="183"/>
      <c r="HJ242" s="183"/>
      <c r="HK242" s="183"/>
      <c r="HL242" s="183"/>
      <c r="HM242" s="183"/>
      <c r="HN242" s="183"/>
      <c r="HO242" s="183"/>
      <c r="HP242" s="183"/>
      <c r="HQ242" s="183"/>
      <c r="HR242" s="183"/>
      <c r="HS242" s="183"/>
      <c r="HT242" s="183"/>
      <c r="HU242" s="183"/>
      <c r="HV242" s="183"/>
      <c r="HW242" s="183"/>
      <c r="HX242" s="183"/>
      <c r="HY242" s="183"/>
      <c r="HZ242" s="183"/>
      <c r="IA242" s="183"/>
      <c r="IB242" s="183"/>
      <c r="IC242" s="183"/>
      <c r="ID242" s="183"/>
      <c r="IE242" s="183"/>
      <c r="IF242" s="183"/>
      <c r="IG242" s="183"/>
      <c r="IH242" s="183"/>
      <c r="II242" s="183"/>
      <c r="IJ242" s="183"/>
      <c r="IK242" s="183"/>
      <c r="IL242" s="183"/>
      <c r="IM242" s="183"/>
      <c r="IN242" s="183"/>
      <c r="IO242" s="183"/>
      <c r="IP242" s="183"/>
      <c r="IQ242" s="183"/>
      <c r="IR242" s="183"/>
      <c r="IS242" s="183"/>
    </row>
    <row r="243" spans="1:253" s="17" customFormat="1" ht="33.9" hidden="1" customHeight="1" outlineLevel="2" x14ac:dyDescent="0.3">
      <c r="A243" s="184" t="s">
        <v>100</v>
      </c>
      <c r="B243" s="178" t="s">
        <v>6427</v>
      </c>
      <c r="C243" s="180" t="s">
        <v>414</v>
      </c>
      <c r="D243" s="180">
        <v>72000</v>
      </c>
      <c r="E243" s="180">
        <v>72000</v>
      </c>
      <c r="F243" s="180"/>
      <c r="G243" s="180">
        <v>72000</v>
      </c>
      <c r="H243" s="10">
        <v>0</v>
      </c>
      <c r="I243" s="179" t="s">
        <v>53</v>
      </c>
      <c r="J243" s="179"/>
      <c r="K243" s="179" t="s">
        <v>53</v>
      </c>
      <c r="L243" s="180"/>
      <c r="M243" s="10"/>
      <c r="N243" s="10">
        <v>0</v>
      </c>
      <c r="O243" s="179"/>
      <c r="P243" s="16" t="s">
        <v>32</v>
      </c>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3"/>
      <c r="AR243" s="183"/>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c r="BN243" s="183"/>
      <c r="BO243" s="183"/>
      <c r="BP243" s="183"/>
      <c r="BQ243" s="183"/>
      <c r="BR243" s="183"/>
      <c r="BS243" s="183"/>
      <c r="BT243" s="183"/>
      <c r="BU243" s="183"/>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c r="CQ243" s="183"/>
      <c r="CR243" s="183"/>
      <c r="CS243" s="183"/>
      <c r="CT243" s="183"/>
      <c r="CU243" s="183"/>
      <c r="CV243" s="183"/>
      <c r="CW243" s="183"/>
      <c r="CX243" s="183"/>
      <c r="CY243" s="183"/>
      <c r="CZ243" s="183"/>
      <c r="DA243" s="183"/>
      <c r="DB243" s="183"/>
      <c r="DC243" s="183"/>
      <c r="DD243" s="183"/>
      <c r="DE243" s="183"/>
      <c r="DF243" s="183"/>
      <c r="DG243" s="183"/>
      <c r="DH243" s="183"/>
      <c r="DI243" s="183"/>
      <c r="DJ243" s="183"/>
      <c r="DK243" s="183"/>
      <c r="DL243" s="183"/>
      <c r="DM243" s="183"/>
      <c r="DN243" s="183"/>
      <c r="DO243" s="183"/>
      <c r="DP243" s="183"/>
      <c r="DQ243" s="183"/>
      <c r="DR243" s="183"/>
      <c r="DS243" s="183"/>
      <c r="DT243" s="183"/>
      <c r="DU243" s="183"/>
      <c r="DV243" s="183"/>
      <c r="DW243" s="183"/>
      <c r="DX243" s="183"/>
      <c r="DY243" s="183"/>
      <c r="DZ243" s="183"/>
      <c r="EA243" s="183"/>
      <c r="EB243" s="183"/>
      <c r="EC243" s="183"/>
      <c r="ED243" s="183"/>
      <c r="EE243" s="183"/>
      <c r="EF243" s="183"/>
      <c r="EG243" s="183"/>
      <c r="EH243" s="183"/>
      <c r="EI243" s="183"/>
      <c r="EJ243" s="183"/>
      <c r="EK243" s="183"/>
      <c r="EL243" s="183"/>
      <c r="EM243" s="183"/>
      <c r="EN243" s="183"/>
      <c r="EO243" s="183"/>
      <c r="EP243" s="183"/>
      <c r="EQ243" s="183"/>
      <c r="ER243" s="183"/>
      <c r="ES243" s="183"/>
      <c r="ET243" s="183"/>
      <c r="EU243" s="183"/>
      <c r="EV243" s="183"/>
      <c r="EW243" s="183"/>
      <c r="EX243" s="183"/>
      <c r="EY243" s="183"/>
      <c r="EZ243" s="183"/>
      <c r="FA243" s="183"/>
      <c r="FB243" s="183"/>
      <c r="FC243" s="183"/>
      <c r="FD243" s="183"/>
      <c r="FE243" s="183"/>
      <c r="FF243" s="183"/>
      <c r="FG243" s="183"/>
      <c r="FH243" s="183"/>
      <c r="FI243" s="183"/>
      <c r="FJ243" s="183"/>
      <c r="FK243" s="183"/>
      <c r="FL243" s="183"/>
      <c r="FM243" s="183"/>
      <c r="FN243" s="183"/>
      <c r="FO243" s="183"/>
      <c r="FP243" s="183"/>
      <c r="FQ243" s="183"/>
      <c r="FR243" s="183"/>
      <c r="FS243" s="183"/>
      <c r="FT243" s="183"/>
      <c r="FU243" s="183"/>
      <c r="FV243" s="183"/>
      <c r="FW243" s="183"/>
      <c r="FX243" s="183"/>
      <c r="FY243" s="183"/>
      <c r="FZ243" s="183"/>
      <c r="GA243" s="183"/>
      <c r="GB243" s="183"/>
      <c r="GC243" s="183"/>
      <c r="GD243" s="183"/>
      <c r="GE243" s="183"/>
      <c r="GF243" s="183"/>
      <c r="GG243" s="183"/>
      <c r="GH243" s="183"/>
      <c r="GI243" s="183"/>
      <c r="GJ243" s="183"/>
      <c r="GK243" s="183"/>
      <c r="GL243" s="183"/>
      <c r="GM243" s="183"/>
      <c r="GN243" s="183"/>
      <c r="GO243" s="183"/>
      <c r="GP243" s="183"/>
      <c r="GQ243" s="183"/>
      <c r="GR243" s="183"/>
      <c r="GS243" s="183"/>
      <c r="GT243" s="183"/>
      <c r="GU243" s="183"/>
      <c r="GV243" s="183"/>
      <c r="GW243" s="183"/>
      <c r="GX243" s="183"/>
      <c r="GY243" s="183"/>
      <c r="GZ243" s="183"/>
      <c r="HA243" s="183"/>
      <c r="HB243" s="183"/>
      <c r="HC243" s="183"/>
      <c r="HD243" s="183"/>
      <c r="HE243" s="183"/>
      <c r="HF243" s="183"/>
      <c r="HG243" s="183"/>
      <c r="HH243" s="183"/>
      <c r="HI243" s="183"/>
      <c r="HJ243" s="183"/>
      <c r="HK243" s="183"/>
      <c r="HL243" s="183"/>
      <c r="HM243" s="183"/>
      <c r="HN243" s="183"/>
      <c r="HO243" s="183"/>
      <c r="HP243" s="183"/>
      <c r="HQ243" s="183"/>
      <c r="HR243" s="183"/>
      <c r="HS243" s="183"/>
      <c r="HT243" s="183"/>
      <c r="HU243" s="183"/>
      <c r="HV243" s="183"/>
      <c r="HW243" s="183"/>
      <c r="HX243" s="183"/>
      <c r="HY243" s="183"/>
      <c r="HZ243" s="183"/>
      <c r="IA243" s="183"/>
      <c r="IB243" s="183"/>
      <c r="IC243" s="183"/>
      <c r="ID243" s="183"/>
      <c r="IE243" s="183"/>
      <c r="IF243" s="183"/>
      <c r="IG243" s="183"/>
      <c r="IH243" s="183"/>
      <c r="II243" s="183"/>
      <c r="IJ243" s="183"/>
      <c r="IK243" s="183"/>
      <c r="IL243" s="183"/>
      <c r="IM243" s="183"/>
      <c r="IN243" s="183"/>
      <c r="IO243" s="183"/>
      <c r="IP243" s="183"/>
      <c r="IQ243" s="183"/>
      <c r="IR243" s="183"/>
      <c r="IS243" s="183"/>
    </row>
    <row r="244" spans="1:253" s="17" customFormat="1" ht="33.9" hidden="1" customHeight="1" outlineLevel="2" x14ac:dyDescent="0.3">
      <c r="A244" s="184" t="s">
        <v>4712</v>
      </c>
      <c r="B244" s="178" t="s">
        <v>6428</v>
      </c>
      <c r="C244" s="180" t="s">
        <v>414</v>
      </c>
      <c r="D244" s="180">
        <v>72000</v>
      </c>
      <c r="E244" s="180">
        <v>72000</v>
      </c>
      <c r="F244" s="180"/>
      <c r="G244" s="180">
        <v>72000</v>
      </c>
      <c r="H244" s="10">
        <v>0</v>
      </c>
      <c r="I244" s="179" t="s">
        <v>53</v>
      </c>
      <c r="J244" s="179"/>
      <c r="K244" s="179" t="s">
        <v>53</v>
      </c>
      <c r="L244" s="180"/>
      <c r="M244" s="10"/>
      <c r="N244" s="10">
        <v>0</v>
      </c>
      <c r="O244" s="179"/>
      <c r="P244" s="16" t="s">
        <v>32</v>
      </c>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3"/>
      <c r="AR244" s="183"/>
      <c r="AS244" s="183"/>
      <c r="AT244" s="183"/>
      <c r="AU244" s="183"/>
      <c r="AV244" s="183"/>
      <c r="AW244" s="183"/>
      <c r="AX244" s="183"/>
      <c r="AY244" s="183"/>
      <c r="AZ244" s="183"/>
      <c r="BA244" s="183"/>
      <c r="BB244" s="183"/>
      <c r="BC244" s="183"/>
      <c r="BD244" s="183"/>
      <c r="BE244" s="183"/>
      <c r="BF244" s="183"/>
      <c r="BG244" s="183"/>
      <c r="BH244" s="183"/>
      <c r="BI244" s="183"/>
      <c r="BJ244" s="183"/>
      <c r="BK244" s="183"/>
      <c r="BL244" s="183"/>
      <c r="BM244" s="183"/>
      <c r="BN244" s="183"/>
      <c r="BO244" s="183"/>
      <c r="BP244" s="183"/>
      <c r="BQ244" s="183"/>
      <c r="BR244" s="183"/>
      <c r="BS244" s="183"/>
      <c r="BT244" s="183"/>
      <c r="BU244" s="183"/>
      <c r="BV244" s="183"/>
      <c r="BW244" s="183"/>
      <c r="BX244" s="183"/>
      <c r="BY244" s="183"/>
      <c r="BZ244" s="183"/>
      <c r="CA244" s="183"/>
      <c r="CB244" s="183"/>
      <c r="CC244" s="183"/>
      <c r="CD244" s="183"/>
      <c r="CE244" s="183"/>
      <c r="CF244" s="183"/>
      <c r="CG244" s="183"/>
      <c r="CH244" s="183"/>
      <c r="CI244" s="183"/>
      <c r="CJ244" s="183"/>
      <c r="CK244" s="183"/>
      <c r="CL244" s="183"/>
      <c r="CM244" s="183"/>
      <c r="CN244" s="183"/>
      <c r="CO244" s="183"/>
      <c r="CP244" s="183"/>
      <c r="CQ244" s="183"/>
      <c r="CR244" s="183"/>
      <c r="CS244" s="183"/>
      <c r="CT244" s="183"/>
      <c r="CU244" s="183"/>
      <c r="CV244" s="183"/>
      <c r="CW244" s="183"/>
      <c r="CX244" s="183"/>
      <c r="CY244" s="183"/>
      <c r="CZ244" s="183"/>
      <c r="DA244" s="183"/>
      <c r="DB244" s="183"/>
      <c r="DC244" s="183"/>
      <c r="DD244" s="183"/>
      <c r="DE244" s="183"/>
      <c r="DF244" s="183"/>
      <c r="DG244" s="183"/>
      <c r="DH244" s="183"/>
      <c r="DI244" s="183"/>
      <c r="DJ244" s="183"/>
      <c r="DK244" s="183"/>
      <c r="DL244" s="183"/>
      <c r="DM244" s="183"/>
      <c r="DN244" s="183"/>
      <c r="DO244" s="183"/>
      <c r="DP244" s="183"/>
      <c r="DQ244" s="183"/>
      <c r="DR244" s="183"/>
      <c r="DS244" s="183"/>
      <c r="DT244" s="183"/>
      <c r="DU244" s="183"/>
      <c r="DV244" s="183"/>
      <c r="DW244" s="183"/>
      <c r="DX244" s="183"/>
      <c r="DY244" s="183"/>
      <c r="DZ244" s="183"/>
      <c r="EA244" s="183"/>
      <c r="EB244" s="183"/>
      <c r="EC244" s="183"/>
      <c r="ED244" s="183"/>
      <c r="EE244" s="183"/>
      <c r="EF244" s="183"/>
      <c r="EG244" s="183"/>
      <c r="EH244" s="183"/>
      <c r="EI244" s="183"/>
      <c r="EJ244" s="183"/>
      <c r="EK244" s="183"/>
      <c r="EL244" s="183"/>
      <c r="EM244" s="183"/>
      <c r="EN244" s="183"/>
      <c r="EO244" s="183"/>
      <c r="EP244" s="183"/>
      <c r="EQ244" s="183"/>
      <c r="ER244" s="183"/>
      <c r="ES244" s="183"/>
      <c r="ET244" s="183"/>
      <c r="EU244" s="183"/>
      <c r="EV244" s="183"/>
      <c r="EW244" s="183"/>
      <c r="EX244" s="183"/>
      <c r="EY244" s="183"/>
      <c r="EZ244" s="183"/>
      <c r="FA244" s="183"/>
      <c r="FB244" s="183"/>
      <c r="FC244" s="183"/>
      <c r="FD244" s="183"/>
      <c r="FE244" s="183"/>
      <c r="FF244" s="183"/>
      <c r="FG244" s="183"/>
      <c r="FH244" s="183"/>
      <c r="FI244" s="183"/>
      <c r="FJ244" s="183"/>
      <c r="FK244" s="183"/>
      <c r="FL244" s="183"/>
      <c r="FM244" s="183"/>
      <c r="FN244" s="183"/>
      <c r="FO244" s="183"/>
      <c r="FP244" s="183"/>
      <c r="FQ244" s="183"/>
      <c r="FR244" s="183"/>
      <c r="FS244" s="183"/>
      <c r="FT244" s="183"/>
      <c r="FU244" s="183"/>
      <c r="FV244" s="183"/>
      <c r="FW244" s="183"/>
      <c r="FX244" s="183"/>
      <c r="FY244" s="183"/>
      <c r="FZ244" s="183"/>
      <c r="GA244" s="183"/>
      <c r="GB244" s="183"/>
      <c r="GC244" s="183"/>
      <c r="GD244" s="183"/>
      <c r="GE244" s="183"/>
      <c r="GF244" s="183"/>
      <c r="GG244" s="183"/>
      <c r="GH244" s="183"/>
      <c r="GI244" s="183"/>
      <c r="GJ244" s="183"/>
      <c r="GK244" s="183"/>
      <c r="GL244" s="183"/>
      <c r="GM244" s="183"/>
      <c r="GN244" s="183"/>
      <c r="GO244" s="183"/>
      <c r="GP244" s="183"/>
      <c r="GQ244" s="183"/>
      <c r="GR244" s="183"/>
      <c r="GS244" s="183"/>
      <c r="GT244" s="183"/>
      <c r="GU244" s="183"/>
      <c r="GV244" s="183"/>
      <c r="GW244" s="183"/>
      <c r="GX244" s="183"/>
      <c r="GY244" s="183"/>
      <c r="GZ244" s="183"/>
      <c r="HA244" s="183"/>
      <c r="HB244" s="183"/>
      <c r="HC244" s="183"/>
      <c r="HD244" s="183"/>
      <c r="HE244" s="183"/>
      <c r="HF244" s="183"/>
      <c r="HG244" s="183"/>
      <c r="HH244" s="183"/>
      <c r="HI244" s="183"/>
      <c r="HJ244" s="183"/>
      <c r="HK244" s="183"/>
      <c r="HL244" s="183"/>
      <c r="HM244" s="183"/>
      <c r="HN244" s="183"/>
      <c r="HO244" s="183"/>
      <c r="HP244" s="183"/>
      <c r="HQ244" s="183"/>
      <c r="HR244" s="183"/>
      <c r="HS244" s="183"/>
      <c r="HT244" s="183"/>
      <c r="HU244" s="183"/>
      <c r="HV244" s="183"/>
      <c r="HW244" s="183"/>
      <c r="HX244" s="183"/>
      <c r="HY244" s="183"/>
      <c r="HZ244" s="183"/>
      <c r="IA244" s="183"/>
      <c r="IB244" s="183"/>
      <c r="IC244" s="183"/>
      <c r="ID244" s="183"/>
      <c r="IE244" s="183"/>
      <c r="IF244" s="183"/>
      <c r="IG244" s="183"/>
      <c r="IH244" s="183"/>
      <c r="II244" s="183"/>
      <c r="IJ244" s="183"/>
      <c r="IK244" s="183"/>
      <c r="IL244" s="183"/>
      <c r="IM244" s="183"/>
      <c r="IN244" s="183"/>
      <c r="IO244" s="183"/>
      <c r="IP244" s="183"/>
      <c r="IQ244" s="183"/>
      <c r="IR244" s="183"/>
      <c r="IS244" s="183"/>
    </row>
    <row r="245" spans="1:253" s="17" customFormat="1" ht="33.9" hidden="1" customHeight="1" outlineLevel="2" x14ac:dyDescent="0.3">
      <c r="A245" s="184" t="s">
        <v>56</v>
      </c>
      <c r="B245" s="178" t="s">
        <v>6429</v>
      </c>
      <c r="C245" s="180" t="s">
        <v>414</v>
      </c>
      <c r="D245" s="180">
        <v>72000</v>
      </c>
      <c r="E245" s="180">
        <v>72000</v>
      </c>
      <c r="F245" s="180"/>
      <c r="G245" s="180">
        <v>72000</v>
      </c>
      <c r="H245" s="10">
        <v>0</v>
      </c>
      <c r="I245" s="179" t="s">
        <v>53</v>
      </c>
      <c r="J245" s="179"/>
      <c r="K245" s="179" t="s">
        <v>53</v>
      </c>
      <c r="L245" s="180"/>
      <c r="M245" s="10"/>
      <c r="N245" s="10">
        <v>0</v>
      </c>
      <c r="O245" s="179"/>
      <c r="P245" s="16" t="s">
        <v>32</v>
      </c>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3"/>
      <c r="AR245" s="183"/>
      <c r="AS245" s="183"/>
      <c r="AT245" s="183"/>
      <c r="AU245" s="183"/>
      <c r="AV245" s="183"/>
      <c r="AW245" s="183"/>
      <c r="AX245" s="183"/>
      <c r="AY245" s="183"/>
      <c r="AZ245" s="183"/>
      <c r="BA245" s="183"/>
      <c r="BB245" s="183"/>
      <c r="BC245" s="183"/>
      <c r="BD245" s="183"/>
      <c r="BE245" s="183"/>
      <c r="BF245" s="183"/>
      <c r="BG245" s="183"/>
      <c r="BH245" s="183"/>
      <c r="BI245" s="183"/>
      <c r="BJ245" s="183"/>
      <c r="BK245" s="183"/>
      <c r="BL245" s="183"/>
      <c r="BM245" s="183"/>
      <c r="BN245" s="183"/>
      <c r="BO245" s="183"/>
      <c r="BP245" s="183"/>
      <c r="BQ245" s="183"/>
      <c r="BR245" s="183"/>
      <c r="BS245" s="183"/>
      <c r="BT245" s="183"/>
      <c r="BU245" s="183"/>
      <c r="BV245" s="183"/>
      <c r="BW245" s="183"/>
      <c r="BX245" s="183"/>
      <c r="BY245" s="183"/>
      <c r="BZ245" s="183"/>
      <c r="CA245" s="183"/>
      <c r="CB245" s="183"/>
      <c r="CC245" s="183"/>
      <c r="CD245" s="183"/>
      <c r="CE245" s="183"/>
      <c r="CF245" s="183"/>
      <c r="CG245" s="183"/>
      <c r="CH245" s="183"/>
      <c r="CI245" s="183"/>
      <c r="CJ245" s="183"/>
      <c r="CK245" s="183"/>
      <c r="CL245" s="183"/>
      <c r="CM245" s="183"/>
      <c r="CN245" s="183"/>
      <c r="CO245" s="183"/>
      <c r="CP245" s="183"/>
      <c r="CQ245" s="183"/>
      <c r="CR245" s="183"/>
      <c r="CS245" s="183"/>
      <c r="CT245" s="183"/>
      <c r="CU245" s="183"/>
      <c r="CV245" s="183"/>
      <c r="CW245" s="183"/>
      <c r="CX245" s="183"/>
      <c r="CY245" s="183"/>
      <c r="CZ245" s="183"/>
      <c r="DA245" s="183"/>
      <c r="DB245" s="183"/>
      <c r="DC245" s="183"/>
      <c r="DD245" s="183"/>
      <c r="DE245" s="183"/>
      <c r="DF245" s="183"/>
      <c r="DG245" s="183"/>
      <c r="DH245" s="183"/>
      <c r="DI245" s="183"/>
      <c r="DJ245" s="183"/>
      <c r="DK245" s="183"/>
      <c r="DL245" s="183"/>
      <c r="DM245" s="183"/>
      <c r="DN245" s="183"/>
      <c r="DO245" s="183"/>
      <c r="DP245" s="183"/>
      <c r="DQ245" s="183"/>
      <c r="DR245" s="183"/>
      <c r="DS245" s="183"/>
      <c r="DT245" s="183"/>
      <c r="DU245" s="183"/>
      <c r="DV245" s="183"/>
      <c r="DW245" s="183"/>
      <c r="DX245" s="183"/>
      <c r="DY245" s="183"/>
      <c r="DZ245" s="183"/>
      <c r="EA245" s="183"/>
      <c r="EB245" s="183"/>
      <c r="EC245" s="183"/>
      <c r="ED245" s="183"/>
      <c r="EE245" s="183"/>
      <c r="EF245" s="183"/>
      <c r="EG245" s="183"/>
      <c r="EH245" s="183"/>
      <c r="EI245" s="183"/>
      <c r="EJ245" s="183"/>
      <c r="EK245" s="183"/>
      <c r="EL245" s="183"/>
      <c r="EM245" s="183"/>
      <c r="EN245" s="183"/>
      <c r="EO245" s="183"/>
      <c r="EP245" s="183"/>
      <c r="EQ245" s="183"/>
      <c r="ER245" s="183"/>
      <c r="ES245" s="183"/>
      <c r="ET245" s="183"/>
      <c r="EU245" s="183"/>
      <c r="EV245" s="183"/>
      <c r="EW245" s="183"/>
      <c r="EX245" s="183"/>
      <c r="EY245" s="183"/>
      <c r="EZ245" s="183"/>
      <c r="FA245" s="183"/>
      <c r="FB245" s="183"/>
      <c r="FC245" s="183"/>
      <c r="FD245" s="183"/>
      <c r="FE245" s="183"/>
      <c r="FF245" s="183"/>
      <c r="FG245" s="183"/>
      <c r="FH245" s="183"/>
      <c r="FI245" s="183"/>
      <c r="FJ245" s="183"/>
      <c r="FK245" s="183"/>
      <c r="FL245" s="183"/>
      <c r="FM245" s="183"/>
      <c r="FN245" s="183"/>
      <c r="FO245" s="183"/>
      <c r="FP245" s="183"/>
      <c r="FQ245" s="183"/>
      <c r="FR245" s="183"/>
      <c r="FS245" s="183"/>
      <c r="FT245" s="183"/>
      <c r="FU245" s="183"/>
      <c r="FV245" s="183"/>
      <c r="FW245" s="183"/>
      <c r="FX245" s="183"/>
      <c r="FY245" s="183"/>
      <c r="FZ245" s="183"/>
      <c r="GA245" s="183"/>
      <c r="GB245" s="183"/>
      <c r="GC245" s="183"/>
      <c r="GD245" s="183"/>
      <c r="GE245" s="183"/>
      <c r="GF245" s="183"/>
      <c r="GG245" s="183"/>
      <c r="GH245" s="183"/>
      <c r="GI245" s="183"/>
      <c r="GJ245" s="183"/>
      <c r="GK245" s="183"/>
      <c r="GL245" s="183"/>
      <c r="GM245" s="183"/>
      <c r="GN245" s="183"/>
      <c r="GO245" s="183"/>
      <c r="GP245" s="183"/>
      <c r="GQ245" s="183"/>
      <c r="GR245" s="183"/>
      <c r="GS245" s="183"/>
      <c r="GT245" s="183"/>
      <c r="GU245" s="183"/>
      <c r="GV245" s="183"/>
      <c r="GW245" s="183"/>
      <c r="GX245" s="183"/>
      <c r="GY245" s="183"/>
      <c r="GZ245" s="183"/>
      <c r="HA245" s="183"/>
      <c r="HB245" s="183"/>
      <c r="HC245" s="183"/>
      <c r="HD245" s="183"/>
      <c r="HE245" s="183"/>
      <c r="HF245" s="183"/>
      <c r="HG245" s="183"/>
      <c r="HH245" s="183"/>
      <c r="HI245" s="183"/>
      <c r="HJ245" s="183"/>
      <c r="HK245" s="183"/>
      <c r="HL245" s="183"/>
      <c r="HM245" s="183"/>
      <c r="HN245" s="183"/>
      <c r="HO245" s="183"/>
      <c r="HP245" s="183"/>
      <c r="HQ245" s="183"/>
      <c r="HR245" s="183"/>
      <c r="HS245" s="183"/>
      <c r="HT245" s="183"/>
      <c r="HU245" s="183"/>
      <c r="HV245" s="183"/>
      <c r="HW245" s="183"/>
      <c r="HX245" s="183"/>
      <c r="HY245" s="183"/>
      <c r="HZ245" s="183"/>
      <c r="IA245" s="183"/>
      <c r="IB245" s="183"/>
      <c r="IC245" s="183"/>
      <c r="ID245" s="183"/>
      <c r="IE245" s="183"/>
      <c r="IF245" s="183"/>
      <c r="IG245" s="183"/>
      <c r="IH245" s="183"/>
      <c r="II245" s="183"/>
      <c r="IJ245" s="183"/>
      <c r="IK245" s="183"/>
      <c r="IL245" s="183"/>
      <c r="IM245" s="183"/>
      <c r="IN245" s="183"/>
      <c r="IO245" s="183"/>
      <c r="IP245" s="183"/>
      <c r="IQ245" s="183"/>
      <c r="IR245" s="183"/>
      <c r="IS245" s="183"/>
    </row>
    <row r="246" spans="1:253" s="17" customFormat="1" ht="33.9" hidden="1" customHeight="1" outlineLevel="2" x14ac:dyDescent="0.3">
      <c r="A246" s="184" t="s">
        <v>56</v>
      </c>
      <c r="B246" s="178" t="s">
        <v>6430</v>
      </c>
      <c r="C246" s="180" t="s">
        <v>414</v>
      </c>
      <c r="D246" s="180">
        <v>72000</v>
      </c>
      <c r="E246" s="180">
        <v>72000</v>
      </c>
      <c r="F246" s="180"/>
      <c r="G246" s="180">
        <v>72000</v>
      </c>
      <c r="H246" s="10">
        <v>0</v>
      </c>
      <c r="I246" s="179" t="s">
        <v>53</v>
      </c>
      <c r="J246" s="179"/>
      <c r="K246" s="179" t="s">
        <v>53</v>
      </c>
      <c r="L246" s="180"/>
      <c r="M246" s="10"/>
      <c r="N246" s="10">
        <v>0</v>
      </c>
      <c r="O246" s="179"/>
      <c r="P246" s="16" t="s">
        <v>32</v>
      </c>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3"/>
      <c r="AR246" s="183"/>
      <c r="AS246" s="183"/>
      <c r="AT246" s="183"/>
      <c r="AU246" s="183"/>
      <c r="AV246" s="183"/>
      <c r="AW246" s="183"/>
      <c r="AX246" s="183"/>
      <c r="AY246" s="183"/>
      <c r="AZ246" s="183"/>
      <c r="BA246" s="183"/>
      <c r="BB246" s="183"/>
      <c r="BC246" s="183"/>
      <c r="BD246" s="183"/>
      <c r="BE246" s="183"/>
      <c r="BF246" s="183"/>
      <c r="BG246" s="183"/>
      <c r="BH246" s="183"/>
      <c r="BI246" s="183"/>
      <c r="BJ246" s="183"/>
      <c r="BK246" s="183"/>
      <c r="BL246" s="183"/>
      <c r="BM246" s="183"/>
      <c r="BN246" s="183"/>
      <c r="BO246" s="183"/>
      <c r="BP246" s="183"/>
      <c r="BQ246" s="183"/>
      <c r="BR246" s="183"/>
      <c r="BS246" s="183"/>
      <c r="BT246" s="183"/>
      <c r="BU246" s="183"/>
      <c r="BV246" s="183"/>
      <c r="BW246" s="183"/>
      <c r="BX246" s="183"/>
      <c r="BY246" s="183"/>
      <c r="BZ246" s="183"/>
      <c r="CA246" s="183"/>
      <c r="CB246" s="183"/>
      <c r="CC246" s="183"/>
      <c r="CD246" s="183"/>
      <c r="CE246" s="183"/>
      <c r="CF246" s="183"/>
      <c r="CG246" s="183"/>
      <c r="CH246" s="183"/>
      <c r="CI246" s="183"/>
      <c r="CJ246" s="183"/>
      <c r="CK246" s="183"/>
      <c r="CL246" s="183"/>
      <c r="CM246" s="183"/>
      <c r="CN246" s="183"/>
      <c r="CO246" s="183"/>
      <c r="CP246" s="183"/>
      <c r="CQ246" s="183"/>
      <c r="CR246" s="183"/>
      <c r="CS246" s="183"/>
      <c r="CT246" s="183"/>
      <c r="CU246" s="183"/>
      <c r="CV246" s="183"/>
      <c r="CW246" s="183"/>
      <c r="CX246" s="183"/>
      <c r="CY246" s="183"/>
      <c r="CZ246" s="183"/>
      <c r="DA246" s="183"/>
      <c r="DB246" s="183"/>
      <c r="DC246" s="183"/>
      <c r="DD246" s="183"/>
      <c r="DE246" s="183"/>
      <c r="DF246" s="183"/>
      <c r="DG246" s="183"/>
      <c r="DH246" s="183"/>
      <c r="DI246" s="183"/>
      <c r="DJ246" s="183"/>
      <c r="DK246" s="183"/>
      <c r="DL246" s="183"/>
      <c r="DM246" s="183"/>
      <c r="DN246" s="183"/>
      <c r="DO246" s="183"/>
      <c r="DP246" s="183"/>
      <c r="DQ246" s="183"/>
      <c r="DR246" s="183"/>
      <c r="DS246" s="183"/>
      <c r="DT246" s="183"/>
      <c r="DU246" s="183"/>
      <c r="DV246" s="183"/>
      <c r="DW246" s="183"/>
      <c r="DX246" s="183"/>
      <c r="DY246" s="183"/>
      <c r="DZ246" s="183"/>
      <c r="EA246" s="183"/>
      <c r="EB246" s="183"/>
      <c r="EC246" s="183"/>
      <c r="ED246" s="183"/>
      <c r="EE246" s="183"/>
      <c r="EF246" s="183"/>
      <c r="EG246" s="183"/>
      <c r="EH246" s="183"/>
      <c r="EI246" s="183"/>
      <c r="EJ246" s="183"/>
      <c r="EK246" s="183"/>
      <c r="EL246" s="183"/>
      <c r="EM246" s="183"/>
      <c r="EN246" s="183"/>
      <c r="EO246" s="183"/>
      <c r="EP246" s="183"/>
      <c r="EQ246" s="183"/>
      <c r="ER246" s="183"/>
      <c r="ES246" s="183"/>
      <c r="ET246" s="183"/>
      <c r="EU246" s="183"/>
      <c r="EV246" s="183"/>
      <c r="EW246" s="183"/>
      <c r="EX246" s="183"/>
      <c r="EY246" s="183"/>
      <c r="EZ246" s="183"/>
      <c r="FA246" s="183"/>
      <c r="FB246" s="183"/>
      <c r="FC246" s="183"/>
      <c r="FD246" s="183"/>
      <c r="FE246" s="183"/>
      <c r="FF246" s="183"/>
      <c r="FG246" s="183"/>
      <c r="FH246" s="183"/>
      <c r="FI246" s="183"/>
      <c r="FJ246" s="183"/>
      <c r="FK246" s="183"/>
      <c r="FL246" s="183"/>
      <c r="FM246" s="183"/>
      <c r="FN246" s="183"/>
      <c r="FO246" s="183"/>
      <c r="FP246" s="183"/>
      <c r="FQ246" s="183"/>
      <c r="FR246" s="183"/>
      <c r="FS246" s="183"/>
      <c r="FT246" s="183"/>
      <c r="FU246" s="183"/>
      <c r="FV246" s="183"/>
      <c r="FW246" s="183"/>
      <c r="FX246" s="183"/>
      <c r="FY246" s="183"/>
      <c r="FZ246" s="183"/>
      <c r="GA246" s="183"/>
      <c r="GB246" s="183"/>
      <c r="GC246" s="183"/>
      <c r="GD246" s="183"/>
      <c r="GE246" s="183"/>
      <c r="GF246" s="183"/>
      <c r="GG246" s="183"/>
      <c r="GH246" s="183"/>
      <c r="GI246" s="183"/>
      <c r="GJ246" s="183"/>
      <c r="GK246" s="183"/>
      <c r="GL246" s="183"/>
      <c r="GM246" s="183"/>
      <c r="GN246" s="183"/>
      <c r="GO246" s="183"/>
      <c r="GP246" s="183"/>
      <c r="GQ246" s="183"/>
      <c r="GR246" s="183"/>
      <c r="GS246" s="183"/>
      <c r="GT246" s="183"/>
      <c r="GU246" s="183"/>
      <c r="GV246" s="183"/>
      <c r="GW246" s="183"/>
      <c r="GX246" s="183"/>
      <c r="GY246" s="183"/>
      <c r="GZ246" s="183"/>
      <c r="HA246" s="183"/>
      <c r="HB246" s="183"/>
      <c r="HC246" s="183"/>
      <c r="HD246" s="183"/>
      <c r="HE246" s="183"/>
      <c r="HF246" s="183"/>
      <c r="HG246" s="183"/>
      <c r="HH246" s="183"/>
      <c r="HI246" s="183"/>
      <c r="HJ246" s="183"/>
      <c r="HK246" s="183"/>
      <c r="HL246" s="183"/>
      <c r="HM246" s="183"/>
      <c r="HN246" s="183"/>
      <c r="HO246" s="183"/>
      <c r="HP246" s="183"/>
      <c r="HQ246" s="183"/>
      <c r="HR246" s="183"/>
      <c r="HS246" s="183"/>
      <c r="HT246" s="183"/>
      <c r="HU246" s="183"/>
      <c r="HV246" s="183"/>
      <c r="HW246" s="183"/>
      <c r="HX246" s="183"/>
      <c r="HY246" s="183"/>
      <c r="HZ246" s="183"/>
      <c r="IA246" s="183"/>
      <c r="IB246" s="183"/>
      <c r="IC246" s="183"/>
      <c r="ID246" s="183"/>
      <c r="IE246" s="183"/>
      <c r="IF246" s="183"/>
      <c r="IG246" s="183"/>
      <c r="IH246" s="183"/>
      <c r="II246" s="183"/>
      <c r="IJ246" s="183"/>
      <c r="IK246" s="183"/>
      <c r="IL246" s="183"/>
      <c r="IM246" s="183"/>
      <c r="IN246" s="183"/>
      <c r="IO246" s="183"/>
      <c r="IP246" s="183"/>
      <c r="IQ246" s="183"/>
      <c r="IR246" s="183"/>
      <c r="IS246" s="183"/>
    </row>
    <row r="247" spans="1:253" s="17" customFormat="1" ht="33.9" hidden="1" customHeight="1" outlineLevel="2" x14ac:dyDescent="0.3">
      <c r="A247" s="184" t="s">
        <v>56</v>
      </c>
      <c r="B247" s="178" t="s">
        <v>6431</v>
      </c>
      <c r="C247" s="180" t="s">
        <v>414</v>
      </c>
      <c r="D247" s="180">
        <v>72000</v>
      </c>
      <c r="E247" s="180">
        <v>72000</v>
      </c>
      <c r="F247" s="180"/>
      <c r="G247" s="180">
        <v>72000</v>
      </c>
      <c r="H247" s="10">
        <v>0</v>
      </c>
      <c r="I247" s="179" t="s">
        <v>53</v>
      </c>
      <c r="J247" s="179"/>
      <c r="K247" s="179" t="s">
        <v>53</v>
      </c>
      <c r="L247" s="180"/>
      <c r="M247" s="10"/>
      <c r="N247" s="10">
        <v>0</v>
      </c>
      <c r="O247" s="179"/>
      <c r="P247" s="16" t="s">
        <v>32</v>
      </c>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3"/>
      <c r="AR247" s="183"/>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c r="BM247" s="183"/>
      <c r="BN247" s="183"/>
      <c r="BO247" s="183"/>
      <c r="BP247" s="183"/>
      <c r="BQ247" s="183"/>
      <c r="BR247" s="183"/>
      <c r="BS247" s="183"/>
      <c r="BT247" s="183"/>
      <c r="BU247" s="183"/>
      <c r="BV247" s="183"/>
      <c r="BW247" s="183"/>
      <c r="BX247" s="183"/>
      <c r="BY247" s="183"/>
      <c r="BZ247" s="183"/>
      <c r="CA247" s="183"/>
      <c r="CB247" s="183"/>
      <c r="CC247" s="183"/>
      <c r="CD247" s="183"/>
      <c r="CE247" s="183"/>
      <c r="CF247" s="183"/>
      <c r="CG247" s="183"/>
      <c r="CH247" s="183"/>
      <c r="CI247" s="183"/>
      <c r="CJ247" s="183"/>
      <c r="CK247" s="183"/>
      <c r="CL247" s="183"/>
      <c r="CM247" s="183"/>
      <c r="CN247" s="183"/>
      <c r="CO247" s="183"/>
      <c r="CP247" s="183"/>
      <c r="CQ247" s="183"/>
      <c r="CR247" s="183"/>
      <c r="CS247" s="183"/>
      <c r="CT247" s="183"/>
      <c r="CU247" s="183"/>
      <c r="CV247" s="183"/>
      <c r="CW247" s="183"/>
      <c r="CX247" s="183"/>
      <c r="CY247" s="183"/>
      <c r="CZ247" s="183"/>
      <c r="DA247" s="183"/>
      <c r="DB247" s="183"/>
      <c r="DC247" s="183"/>
      <c r="DD247" s="183"/>
      <c r="DE247" s="183"/>
      <c r="DF247" s="183"/>
      <c r="DG247" s="183"/>
      <c r="DH247" s="183"/>
      <c r="DI247" s="183"/>
      <c r="DJ247" s="183"/>
      <c r="DK247" s="183"/>
      <c r="DL247" s="183"/>
      <c r="DM247" s="183"/>
      <c r="DN247" s="183"/>
      <c r="DO247" s="183"/>
      <c r="DP247" s="183"/>
      <c r="DQ247" s="183"/>
      <c r="DR247" s="183"/>
      <c r="DS247" s="183"/>
      <c r="DT247" s="183"/>
      <c r="DU247" s="183"/>
      <c r="DV247" s="183"/>
      <c r="DW247" s="183"/>
      <c r="DX247" s="183"/>
      <c r="DY247" s="183"/>
      <c r="DZ247" s="183"/>
      <c r="EA247" s="183"/>
      <c r="EB247" s="183"/>
      <c r="EC247" s="183"/>
      <c r="ED247" s="183"/>
      <c r="EE247" s="183"/>
      <c r="EF247" s="183"/>
      <c r="EG247" s="183"/>
      <c r="EH247" s="183"/>
      <c r="EI247" s="183"/>
      <c r="EJ247" s="183"/>
      <c r="EK247" s="183"/>
      <c r="EL247" s="183"/>
      <c r="EM247" s="183"/>
      <c r="EN247" s="183"/>
      <c r="EO247" s="183"/>
      <c r="EP247" s="183"/>
      <c r="EQ247" s="183"/>
      <c r="ER247" s="183"/>
      <c r="ES247" s="183"/>
      <c r="ET247" s="183"/>
      <c r="EU247" s="183"/>
      <c r="EV247" s="183"/>
      <c r="EW247" s="183"/>
      <c r="EX247" s="183"/>
      <c r="EY247" s="183"/>
      <c r="EZ247" s="183"/>
      <c r="FA247" s="183"/>
      <c r="FB247" s="183"/>
      <c r="FC247" s="183"/>
      <c r="FD247" s="183"/>
      <c r="FE247" s="183"/>
      <c r="FF247" s="183"/>
      <c r="FG247" s="183"/>
      <c r="FH247" s="183"/>
      <c r="FI247" s="183"/>
      <c r="FJ247" s="183"/>
      <c r="FK247" s="183"/>
      <c r="FL247" s="183"/>
      <c r="FM247" s="183"/>
      <c r="FN247" s="183"/>
      <c r="FO247" s="183"/>
      <c r="FP247" s="183"/>
      <c r="FQ247" s="183"/>
      <c r="FR247" s="183"/>
      <c r="FS247" s="183"/>
      <c r="FT247" s="183"/>
      <c r="FU247" s="183"/>
      <c r="FV247" s="183"/>
      <c r="FW247" s="183"/>
      <c r="FX247" s="183"/>
      <c r="FY247" s="183"/>
      <c r="FZ247" s="183"/>
      <c r="GA247" s="183"/>
      <c r="GB247" s="183"/>
      <c r="GC247" s="183"/>
      <c r="GD247" s="183"/>
      <c r="GE247" s="183"/>
      <c r="GF247" s="183"/>
      <c r="GG247" s="183"/>
      <c r="GH247" s="183"/>
      <c r="GI247" s="183"/>
      <c r="GJ247" s="183"/>
      <c r="GK247" s="183"/>
      <c r="GL247" s="183"/>
      <c r="GM247" s="183"/>
      <c r="GN247" s="183"/>
      <c r="GO247" s="183"/>
      <c r="GP247" s="183"/>
      <c r="GQ247" s="183"/>
      <c r="GR247" s="183"/>
      <c r="GS247" s="183"/>
      <c r="GT247" s="183"/>
      <c r="GU247" s="183"/>
      <c r="GV247" s="183"/>
      <c r="GW247" s="183"/>
      <c r="GX247" s="183"/>
      <c r="GY247" s="183"/>
      <c r="GZ247" s="183"/>
      <c r="HA247" s="183"/>
      <c r="HB247" s="183"/>
      <c r="HC247" s="183"/>
      <c r="HD247" s="183"/>
      <c r="HE247" s="183"/>
      <c r="HF247" s="183"/>
      <c r="HG247" s="183"/>
      <c r="HH247" s="183"/>
      <c r="HI247" s="183"/>
      <c r="HJ247" s="183"/>
      <c r="HK247" s="183"/>
      <c r="HL247" s="183"/>
      <c r="HM247" s="183"/>
      <c r="HN247" s="183"/>
      <c r="HO247" s="183"/>
      <c r="HP247" s="183"/>
      <c r="HQ247" s="183"/>
      <c r="HR247" s="183"/>
      <c r="HS247" s="183"/>
      <c r="HT247" s="183"/>
      <c r="HU247" s="183"/>
      <c r="HV247" s="183"/>
      <c r="HW247" s="183"/>
      <c r="HX247" s="183"/>
      <c r="HY247" s="183"/>
      <c r="HZ247" s="183"/>
      <c r="IA247" s="183"/>
      <c r="IB247" s="183"/>
      <c r="IC247" s="183"/>
      <c r="ID247" s="183"/>
      <c r="IE247" s="183"/>
      <c r="IF247" s="183"/>
      <c r="IG247" s="183"/>
      <c r="IH247" s="183"/>
      <c r="II247" s="183"/>
      <c r="IJ247" s="183"/>
      <c r="IK247" s="183"/>
      <c r="IL247" s="183"/>
      <c r="IM247" s="183"/>
      <c r="IN247" s="183"/>
      <c r="IO247" s="183"/>
      <c r="IP247" s="183"/>
      <c r="IQ247" s="183"/>
      <c r="IR247" s="183"/>
      <c r="IS247" s="183"/>
    </row>
    <row r="248" spans="1:253" s="17" customFormat="1" ht="33.9" hidden="1" customHeight="1" outlineLevel="2" x14ac:dyDescent="0.3">
      <c r="A248" s="184" t="s">
        <v>349</v>
      </c>
      <c r="B248" s="178" t="s">
        <v>6432</v>
      </c>
      <c r="C248" s="180" t="s">
        <v>414</v>
      </c>
      <c r="D248" s="180">
        <v>72000</v>
      </c>
      <c r="E248" s="180">
        <v>72000</v>
      </c>
      <c r="F248" s="180"/>
      <c r="G248" s="180">
        <v>72000</v>
      </c>
      <c r="H248" s="10">
        <v>0</v>
      </c>
      <c r="I248" s="179" t="s">
        <v>53</v>
      </c>
      <c r="J248" s="179"/>
      <c r="K248" s="179" t="s">
        <v>53</v>
      </c>
      <c r="L248" s="180"/>
      <c r="M248" s="10"/>
      <c r="N248" s="10">
        <v>0</v>
      </c>
      <c r="O248" s="179"/>
      <c r="P248" s="16" t="s">
        <v>32</v>
      </c>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3"/>
      <c r="AR248" s="183"/>
      <c r="AS248" s="183"/>
      <c r="AT248" s="183"/>
      <c r="AU248" s="183"/>
      <c r="AV248" s="183"/>
      <c r="AW248" s="183"/>
      <c r="AX248" s="183"/>
      <c r="AY248" s="183"/>
      <c r="AZ248" s="183"/>
      <c r="BA248" s="183"/>
      <c r="BB248" s="183"/>
      <c r="BC248" s="183"/>
      <c r="BD248" s="183"/>
      <c r="BE248" s="183"/>
      <c r="BF248" s="183"/>
      <c r="BG248" s="183"/>
      <c r="BH248" s="183"/>
      <c r="BI248" s="183"/>
      <c r="BJ248" s="183"/>
      <c r="BK248" s="183"/>
      <c r="BL248" s="183"/>
      <c r="BM248" s="183"/>
      <c r="BN248" s="183"/>
      <c r="BO248" s="183"/>
      <c r="BP248" s="183"/>
      <c r="BQ248" s="183"/>
      <c r="BR248" s="183"/>
      <c r="BS248" s="183"/>
      <c r="BT248" s="183"/>
      <c r="BU248" s="183"/>
      <c r="BV248" s="183"/>
      <c r="BW248" s="183"/>
      <c r="BX248" s="183"/>
      <c r="BY248" s="183"/>
      <c r="BZ248" s="183"/>
      <c r="CA248" s="183"/>
      <c r="CB248" s="183"/>
      <c r="CC248" s="183"/>
      <c r="CD248" s="183"/>
      <c r="CE248" s="183"/>
      <c r="CF248" s="183"/>
      <c r="CG248" s="183"/>
      <c r="CH248" s="183"/>
      <c r="CI248" s="183"/>
      <c r="CJ248" s="183"/>
      <c r="CK248" s="183"/>
      <c r="CL248" s="183"/>
      <c r="CM248" s="183"/>
      <c r="CN248" s="183"/>
      <c r="CO248" s="183"/>
      <c r="CP248" s="183"/>
      <c r="CQ248" s="183"/>
      <c r="CR248" s="183"/>
      <c r="CS248" s="183"/>
      <c r="CT248" s="183"/>
      <c r="CU248" s="183"/>
      <c r="CV248" s="183"/>
      <c r="CW248" s="183"/>
      <c r="CX248" s="183"/>
      <c r="CY248" s="183"/>
      <c r="CZ248" s="183"/>
      <c r="DA248" s="183"/>
      <c r="DB248" s="183"/>
      <c r="DC248" s="183"/>
      <c r="DD248" s="183"/>
      <c r="DE248" s="183"/>
      <c r="DF248" s="183"/>
      <c r="DG248" s="183"/>
      <c r="DH248" s="183"/>
      <c r="DI248" s="183"/>
      <c r="DJ248" s="183"/>
      <c r="DK248" s="183"/>
      <c r="DL248" s="183"/>
      <c r="DM248" s="183"/>
      <c r="DN248" s="183"/>
      <c r="DO248" s="183"/>
      <c r="DP248" s="183"/>
      <c r="DQ248" s="183"/>
      <c r="DR248" s="183"/>
      <c r="DS248" s="183"/>
      <c r="DT248" s="183"/>
      <c r="DU248" s="183"/>
      <c r="DV248" s="183"/>
      <c r="DW248" s="183"/>
      <c r="DX248" s="183"/>
      <c r="DY248" s="183"/>
      <c r="DZ248" s="183"/>
      <c r="EA248" s="183"/>
      <c r="EB248" s="183"/>
      <c r="EC248" s="183"/>
      <c r="ED248" s="183"/>
      <c r="EE248" s="183"/>
      <c r="EF248" s="183"/>
      <c r="EG248" s="183"/>
      <c r="EH248" s="183"/>
      <c r="EI248" s="183"/>
      <c r="EJ248" s="183"/>
      <c r="EK248" s="183"/>
      <c r="EL248" s="183"/>
      <c r="EM248" s="183"/>
      <c r="EN248" s="183"/>
      <c r="EO248" s="183"/>
      <c r="EP248" s="183"/>
      <c r="EQ248" s="183"/>
      <c r="ER248" s="183"/>
      <c r="ES248" s="183"/>
      <c r="ET248" s="183"/>
      <c r="EU248" s="183"/>
      <c r="EV248" s="183"/>
      <c r="EW248" s="183"/>
      <c r="EX248" s="183"/>
      <c r="EY248" s="183"/>
      <c r="EZ248" s="183"/>
      <c r="FA248" s="183"/>
      <c r="FB248" s="183"/>
      <c r="FC248" s="183"/>
      <c r="FD248" s="183"/>
      <c r="FE248" s="183"/>
      <c r="FF248" s="183"/>
      <c r="FG248" s="183"/>
      <c r="FH248" s="183"/>
      <c r="FI248" s="183"/>
      <c r="FJ248" s="183"/>
      <c r="FK248" s="183"/>
      <c r="FL248" s="183"/>
      <c r="FM248" s="183"/>
      <c r="FN248" s="183"/>
      <c r="FO248" s="183"/>
      <c r="FP248" s="183"/>
      <c r="FQ248" s="183"/>
      <c r="FR248" s="183"/>
      <c r="FS248" s="183"/>
      <c r="FT248" s="183"/>
      <c r="FU248" s="183"/>
      <c r="FV248" s="183"/>
      <c r="FW248" s="183"/>
      <c r="FX248" s="183"/>
      <c r="FY248" s="183"/>
      <c r="FZ248" s="183"/>
      <c r="GA248" s="183"/>
      <c r="GB248" s="183"/>
      <c r="GC248" s="183"/>
      <c r="GD248" s="183"/>
      <c r="GE248" s="183"/>
      <c r="GF248" s="183"/>
      <c r="GG248" s="183"/>
      <c r="GH248" s="183"/>
      <c r="GI248" s="183"/>
      <c r="GJ248" s="183"/>
      <c r="GK248" s="183"/>
      <c r="GL248" s="183"/>
      <c r="GM248" s="183"/>
      <c r="GN248" s="183"/>
      <c r="GO248" s="183"/>
      <c r="GP248" s="183"/>
      <c r="GQ248" s="183"/>
      <c r="GR248" s="183"/>
      <c r="GS248" s="183"/>
      <c r="GT248" s="183"/>
      <c r="GU248" s="183"/>
      <c r="GV248" s="183"/>
      <c r="GW248" s="183"/>
      <c r="GX248" s="183"/>
      <c r="GY248" s="183"/>
      <c r="GZ248" s="183"/>
      <c r="HA248" s="183"/>
      <c r="HB248" s="183"/>
      <c r="HC248" s="183"/>
      <c r="HD248" s="183"/>
      <c r="HE248" s="183"/>
      <c r="HF248" s="183"/>
      <c r="HG248" s="183"/>
      <c r="HH248" s="183"/>
      <c r="HI248" s="183"/>
      <c r="HJ248" s="183"/>
      <c r="HK248" s="183"/>
      <c r="HL248" s="183"/>
      <c r="HM248" s="183"/>
      <c r="HN248" s="183"/>
      <c r="HO248" s="183"/>
      <c r="HP248" s="183"/>
      <c r="HQ248" s="183"/>
      <c r="HR248" s="183"/>
      <c r="HS248" s="183"/>
      <c r="HT248" s="183"/>
      <c r="HU248" s="183"/>
      <c r="HV248" s="183"/>
      <c r="HW248" s="183"/>
      <c r="HX248" s="183"/>
      <c r="HY248" s="183"/>
      <c r="HZ248" s="183"/>
      <c r="IA248" s="183"/>
      <c r="IB248" s="183"/>
      <c r="IC248" s="183"/>
      <c r="ID248" s="183"/>
      <c r="IE248" s="183"/>
      <c r="IF248" s="183"/>
      <c r="IG248" s="183"/>
      <c r="IH248" s="183"/>
      <c r="II248" s="183"/>
      <c r="IJ248" s="183"/>
      <c r="IK248" s="183"/>
      <c r="IL248" s="183"/>
      <c r="IM248" s="183"/>
      <c r="IN248" s="183"/>
      <c r="IO248" s="183"/>
      <c r="IP248" s="183"/>
      <c r="IQ248" s="183"/>
      <c r="IR248" s="183"/>
      <c r="IS248" s="183"/>
    </row>
    <row r="249" spans="1:253" s="17" customFormat="1" ht="33.9" hidden="1" customHeight="1" outlineLevel="2" x14ac:dyDescent="0.3">
      <c r="A249" s="184" t="s">
        <v>349</v>
      </c>
      <c r="B249" s="178" t="s">
        <v>6433</v>
      </c>
      <c r="C249" s="180" t="s">
        <v>414</v>
      </c>
      <c r="D249" s="180">
        <v>72000</v>
      </c>
      <c r="E249" s="180">
        <v>72000</v>
      </c>
      <c r="F249" s="180"/>
      <c r="G249" s="180">
        <v>72000</v>
      </c>
      <c r="H249" s="10">
        <v>0</v>
      </c>
      <c r="I249" s="179" t="s">
        <v>53</v>
      </c>
      <c r="J249" s="179"/>
      <c r="K249" s="179" t="s">
        <v>53</v>
      </c>
      <c r="L249" s="180"/>
      <c r="M249" s="10"/>
      <c r="N249" s="10">
        <v>0</v>
      </c>
      <c r="O249" s="179"/>
      <c r="P249" s="16" t="s">
        <v>32</v>
      </c>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3"/>
      <c r="AR249" s="183"/>
      <c r="AS249" s="183"/>
      <c r="AT249" s="183"/>
      <c r="AU249" s="183"/>
      <c r="AV249" s="183"/>
      <c r="AW249" s="183"/>
      <c r="AX249" s="183"/>
      <c r="AY249" s="183"/>
      <c r="AZ249" s="183"/>
      <c r="BA249" s="183"/>
      <c r="BB249" s="183"/>
      <c r="BC249" s="183"/>
      <c r="BD249" s="183"/>
      <c r="BE249" s="183"/>
      <c r="BF249" s="183"/>
      <c r="BG249" s="183"/>
      <c r="BH249" s="183"/>
      <c r="BI249" s="183"/>
      <c r="BJ249" s="183"/>
      <c r="BK249" s="183"/>
      <c r="BL249" s="183"/>
      <c r="BM249" s="183"/>
      <c r="BN249" s="183"/>
      <c r="BO249" s="183"/>
      <c r="BP249" s="183"/>
      <c r="BQ249" s="183"/>
      <c r="BR249" s="183"/>
      <c r="BS249" s="183"/>
      <c r="BT249" s="183"/>
      <c r="BU249" s="183"/>
      <c r="BV249" s="183"/>
      <c r="BW249" s="183"/>
      <c r="BX249" s="183"/>
      <c r="BY249" s="183"/>
      <c r="BZ249" s="183"/>
      <c r="CA249" s="183"/>
      <c r="CB249" s="183"/>
      <c r="CC249" s="183"/>
      <c r="CD249" s="183"/>
      <c r="CE249" s="183"/>
      <c r="CF249" s="183"/>
      <c r="CG249" s="183"/>
      <c r="CH249" s="183"/>
      <c r="CI249" s="183"/>
      <c r="CJ249" s="183"/>
      <c r="CK249" s="183"/>
      <c r="CL249" s="183"/>
      <c r="CM249" s="183"/>
      <c r="CN249" s="183"/>
      <c r="CO249" s="183"/>
      <c r="CP249" s="183"/>
      <c r="CQ249" s="183"/>
      <c r="CR249" s="183"/>
      <c r="CS249" s="183"/>
      <c r="CT249" s="183"/>
      <c r="CU249" s="183"/>
      <c r="CV249" s="183"/>
      <c r="CW249" s="183"/>
      <c r="CX249" s="183"/>
      <c r="CY249" s="183"/>
      <c r="CZ249" s="183"/>
      <c r="DA249" s="183"/>
      <c r="DB249" s="183"/>
      <c r="DC249" s="183"/>
      <c r="DD249" s="183"/>
      <c r="DE249" s="183"/>
      <c r="DF249" s="183"/>
      <c r="DG249" s="183"/>
      <c r="DH249" s="183"/>
      <c r="DI249" s="183"/>
      <c r="DJ249" s="183"/>
      <c r="DK249" s="183"/>
      <c r="DL249" s="183"/>
      <c r="DM249" s="183"/>
      <c r="DN249" s="183"/>
      <c r="DO249" s="183"/>
      <c r="DP249" s="183"/>
      <c r="DQ249" s="183"/>
      <c r="DR249" s="183"/>
      <c r="DS249" s="183"/>
      <c r="DT249" s="183"/>
      <c r="DU249" s="183"/>
      <c r="DV249" s="183"/>
      <c r="DW249" s="183"/>
      <c r="DX249" s="183"/>
      <c r="DY249" s="183"/>
      <c r="DZ249" s="183"/>
      <c r="EA249" s="183"/>
      <c r="EB249" s="183"/>
      <c r="EC249" s="183"/>
      <c r="ED249" s="183"/>
      <c r="EE249" s="183"/>
      <c r="EF249" s="183"/>
      <c r="EG249" s="183"/>
      <c r="EH249" s="183"/>
      <c r="EI249" s="183"/>
      <c r="EJ249" s="183"/>
      <c r="EK249" s="183"/>
      <c r="EL249" s="183"/>
      <c r="EM249" s="183"/>
      <c r="EN249" s="183"/>
      <c r="EO249" s="183"/>
      <c r="EP249" s="183"/>
      <c r="EQ249" s="183"/>
      <c r="ER249" s="183"/>
      <c r="ES249" s="183"/>
      <c r="ET249" s="183"/>
      <c r="EU249" s="183"/>
      <c r="EV249" s="183"/>
      <c r="EW249" s="183"/>
      <c r="EX249" s="183"/>
      <c r="EY249" s="183"/>
      <c r="EZ249" s="183"/>
      <c r="FA249" s="183"/>
      <c r="FB249" s="183"/>
      <c r="FC249" s="183"/>
      <c r="FD249" s="183"/>
      <c r="FE249" s="183"/>
      <c r="FF249" s="183"/>
      <c r="FG249" s="183"/>
      <c r="FH249" s="183"/>
      <c r="FI249" s="183"/>
      <c r="FJ249" s="183"/>
      <c r="FK249" s="183"/>
      <c r="FL249" s="183"/>
      <c r="FM249" s="183"/>
      <c r="FN249" s="183"/>
      <c r="FO249" s="183"/>
      <c r="FP249" s="183"/>
      <c r="FQ249" s="183"/>
      <c r="FR249" s="183"/>
      <c r="FS249" s="183"/>
      <c r="FT249" s="183"/>
      <c r="FU249" s="183"/>
      <c r="FV249" s="183"/>
      <c r="FW249" s="183"/>
      <c r="FX249" s="183"/>
      <c r="FY249" s="183"/>
      <c r="FZ249" s="183"/>
      <c r="GA249" s="183"/>
      <c r="GB249" s="183"/>
      <c r="GC249" s="183"/>
      <c r="GD249" s="183"/>
      <c r="GE249" s="183"/>
      <c r="GF249" s="183"/>
      <c r="GG249" s="183"/>
      <c r="GH249" s="183"/>
      <c r="GI249" s="183"/>
      <c r="GJ249" s="183"/>
      <c r="GK249" s="183"/>
      <c r="GL249" s="183"/>
      <c r="GM249" s="183"/>
      <c r="GN249" s="183"/>
      <c r="GO249" s="183"/>
      <c r="GP249" s="183"/>
      <c r="GQ249" s="183"/>
      <c r="GR249" s="183"/>
      <c r="GS249" s="183"/>
      <c r="GT249" s="183"/>
      <c r="GU249" s="183"/>
      <c r="GV249" s="183"/>
      <c r="GW249" s="183"/>
      <c r="GX249" s="183"/>
      <c r="GY249" s="183"/>
      <c r="GZ249" s="183"/>
      <c r="HA249" s="183"/>
      <c r="HB249" s="183"/>
      <c r="HC249" s="183"/>
      <c r="HD249" s="183"/>
      <c r="HE249" s="183"/>
      <c r="HF249" s="183"/>
      <c r="HG249" s="183"/>
      <c r="HH249" s="183"/>
      <c r="HI249" s="183"/>
      <c r="HJ249" s="183"/>
      <c r="HK249" s="183"/>
      <c r="HL249" s="183"/>
      <c r="HM249" s="183"/>
      <c r="HN249" s="183"/>
      <c r="HO249" s="183"/>
      <c r="HP249" s="183"/>
      <c r="HQ249" s="183"/>
      <c r="HR249" s="183"/>
      <c r="HS249" s="183"/>
      <c r="HT249" s="183"/>
      <c r="HU249" s="183"/>
      <c r="HV249" s="183"/>
      <c r="HW249" s="183"/>
      <c r="HX249" s="183"/>
      <c r="HY249" s="183"/>
      <c r="HZ249" s="183"/>
      <c r="IA249" s="183"/>
      <c r="IB249" s="183"/>
      <c r="IC249" s="183"/>
      <c r="ID249" s="183"/>
      <c r="IE249" s="183"/>
      <c r="IF249" s="183"/>
      <c r="IG249" s="183"/>
      <c r="IH249" s="183"/>
      <c r="II249" s="183"/>
      <c r="IJ249" s="183"/>
      <c r="IK249" s="183"/>
      <c r="IL249" s="183"/>
      <c r="IM249" s="183"/>
      <c r="IN249" s="183"/>
      <c r="IO249" s="183"/>
      <c r="IP249" s="183"/>
      <c r="IQ249" s="183"/>
      <c r="IR249" s="183"/>
      <c r="IS249" s="183"/>
    </row>
    <row r="250" spans="1:253" s="17" customFormat="1" ht="33.9" hidden="1" customHeight="1" outlineLevel="2" x14ac:dyDescent="0.3">
      <c r="A250" s="184" t="s">
        <v>343</v>
      </c>
      <c r="B250" s="178" t="s">
        <v>6434</v>
      </c>
      <c r="C250" s="180" t="s">
        <v>414</v>
      </c>
      <c r="D250" s="180">
        <v>72000</v>
      </c>
      <c r="E250" s="180">
        <v>72000</v>
      </c>
      <c r="F250" s="180"/>
      <c r="G250" s="180">
        <v>72000</v>
      </c>
      <c r="H250" s="10">
        <v>0</v>
      </c>
      <c r="I250" s="179" t="s">
        <v>53</v>
      </c>
      <c r="J250" s="179"/>
      <c r="K250" s="179" t="s">
        <v>53</v>
      </c>
      <c r="L250" s="180"/>
      <c r="M250" s="10"/>
      <c r="N250" s="10">
        <v>0</v>
      </c>
      <c r="O250" s="179"/>
      <c r="P250" s="16" t="s">
        <v>32</v>
      </c>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3"/>
      <c r="AR250" s="183"/>
      <c r="AS250" s="183"/>
      <c r="AT250" s="183"/>
      <c r="AU250" s="183"/>
      <c r="AV250" s="183"/>
      <c r="AW250" s="183"/>
      <c r="AX250" s="183"/>
      <c r="AY250" s="183"/>
      <c r="AZ250" s="183"/>
      <c r="BA250" s="183"/>
      <c r="BB250" s="183"/>
      <c r="BC250" s="183"/>
      <c r="BD250" s="183"/>
      <c r="BE250" s="183"/>
      <c r="BF250" s="183"/>
      <c r="BG250" s="183"/>
      <c r="BH250" s="183"/>
      <c r="BI250" s="183"/>
      <c r="BJ250" s="183"/>
      <c r="BK250" s="183"/>
      <c r="BL250" s="183"/>
      <c r="BM250" s="183"/>
      <c r="BN250" s="183"/>
      <c r="BO250" s="183"/>
      <c r="BP250" s="183"/>
      <c r="BQ250" s="183"/>
      <c r="BR250" s="183"/>
      <c r="BS250" s="183"/>
      <c r="BT250" s="183"/>
      <c r="BU250" s="183"/>
      <c r="BV250" s="183"/>
      <c r="BW250" s="183"/>
      <c r="BX250" s="183"/>
      <c r="BY250" s="183"/>
      <c r="BZ250" s="183"/>
      <c r="CA250" s="183"/>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83"/>
      <c r="CW250" s="183"/>
      <c r="CX250" s="183"/>
      <c r="CY250" s="183"/>
      <c r="CZ250" s="183"/>
      <c r="DA250" s="183"/>
      <c r="DB250" s="183"/>
      <c r="DC250" s="183"/>
      <c r="DD250" s="183"/>
      <c r="DE250" s="183"/>
      <c r="DF250" s="183"/>
      <c r="DG250" s="183"/>
      <c r="DH250" s="183"/>
      <c r="DI250" s="183"/>
      <c r="DJ250" s="183"/>
      <c r="DK250" s="183"/>
      <c r="DL250" s="183"/>
      <c r="DM250" s="183"/>
      <c r="DN250" s="183"/>
      <c r="DO250" s="183"/>
      <c r="DP250" s="183"/>
      <c r="DQ250" s="183"/>
      <c r="DR250" s="183"/>
      <c r="DS250" s="183"/>
      <c r="DT250" s="183"/>
      <c r="DU250" s="183"/>
      <c r="DV250" s="183"/>
      <c r="DW250" s="183"/>
      <c r="DX250" s="183"/>
      <c r="DY250" s="183"/>
      <c r="DZ250" s="183"/>
      <c r="EA250" s="183"/>
      <c r="EB250" s="183"/>
      <c r="EC250" s="183"/>
      <c r="ED250" s="183"/>
      <c r="EE250" s="183"/>
      <c r="EF250" s="183"/>
      <c r="EG250" s="183"/>
      <c r="EH250" s="183"/>
      <c r="EI250" s="183"/>
      <c r="EJ250" s="183"/>
      <c r="EK250" s="183"/>
      <c r="EL250" s="183"/>
      <c r="EM250" s="183"/>
      <c r="EN250" s="183"/>
      <c r="EO250" s="183"/>
      <c r="EP250" s="183"/>
      <c r="EQ250" s="183"/>
      <c r="ER250" s="183"/>
      <c r="ES250" s="183"/>
      <c r="ET250" s="183"/>
      <c r="EU250" s="183"/>
      <c r="EV250" s="183"/>
      <c r="EW250" s="183"/>
      <c r="EX250" s="183"/>
      <c r="EY250" s="183"/>
      <c r="EZ250" s="183"/>
      <c r="FA250" s="183"/>
      <c r="FB250" s="183"/>
      <c r="FC250" s="183"/>
      <c r="FD250" s="183"/>
      <c r="FE250" s="183"/>
      <c r="FF250" s="183"/>
      <c r="FG250" s="183"/>
      <c r="FH250" s="183"/>
      <c r="FI250" s="183"/>
      <c r="FJ250" s="183"/>
      <c r="FK250" s="183"/>
      <c r="FL250" s="183"/>
      <c r="FM250" s="183"/>
      <c r="FN250" s="183"/>
      <c r="FO250" s="183"/>
      <c r="FP250" s="183"/>
      <c r="FQ250" s="183"/>
      <c r="FR250" s="183"/>
      <c r="FS250" s="183"/>
      <c r="FT250" s="183"/>
      <c r="FU250" s="183"/>
      <c r="FV250" s="183"/>
      <c r="FW250" s="183"/>
      <c r="FX250" s="183"/>
      <c r="FY250" s="183"/>
      <c r="FZ250" s="183"/>
      <c r="GA250" s="183"/>
      <c r="GB250" s="183"/>
      <c r="GC250" s="183"/>
      <c r="GD250" s="183"/>
      <c r="GE250" s="183"/>
      <c r="GF250" s="183"/>
      <c r="GG250" s="183"/>
      <c r="GH250" s="183"/>
      <c r="GI250" s="183"/>
      <c r="GJ250" s="183"/>
      <c r="GK250" s="183"/>
      <c r="GL250" s="183"/>
      <c r="GM250" s="183"/>
      <c r="GN250" s="183"/>
      <c r="GO250" s="183"/>
      <c r="GP250" s="183"/>
      <c r="GQ250" s="183"/>
      <c r="GR250" s="183"/>
      <c r="GS250" s="183"/>
      <c r="GT250" s="183"/>
      <c r="GU250" s="183"/>
      <c r="GV250" s="183"/>
      <c r="GW250" s="183"/>
      <c r="GX250" s="183"/>
      <c r="GY250" s="183"/>
      <c r="GZ250" s="183"/>
      <c r="HA250" s="183"/>
      <c r="HB250" s="183"/>
      <c r="HC250" s="183"/>
      <c r="HD250" s="183"/>
      <c r="HE250" s="183"/>
      <c r="HF250" s="183"/>
      <c r="HG250" s="183"/>
      <c r="HH250" s="183"/>
      <c r="HI250" s="183"/>
      <c r="HJ250" s="183"/>
      <c r="HK250" s="183"/>
      <c r="HL250" s="183"/>
      <c r="HM250" s="183"/>
      <c r="HN250" s="183"/>
      <c r="HO250" s="183"/>
      <c r="HP250" s="183"/>
      <c r="HQ250" s="183"/>
      <c r="HR250" s="183"/>
      <c r="HS250" s="183"/>
      <c r="HT250" s="183"/>
      <c r="HU250" s="183"/>
      <c r="HV250" s="183"/>
      <c r="HW250" s="183"/>
      <c r="HX250" s="183"/>
      <c r="HY250" s="183"/>
      <c r="HZ250" s="183"/>
      <c r="IA250" s="183"/>
      <c r="IB250" s="183"/>
      <c r="IC250" s="183"/>
      <c r="ID250" s="183"/>
      <c r="IE250" s="183"/>
      <c r="IF250" s="183"/>
      <c r="IG250" s="183"/>
      <c r="IH250" s="183"/>
      <c r="II250" s="183"/>
      <c r="IJ250" s="183"/>
      <c r="IK250" s="183"/>
      <c r="IL250" s="183"/>
      <c r="IM250" s="183"/>
      <c r="IN250" s="183"/>
      <c r="IO250" s="183"/>
      <c r="IP250" s="183"/>
      <c r="IQ250" s="183"/>
      <c r="IR250" s="183"/>
      <c r="IS250" s="183"/>
    </row>
    <row r="251" spans="1:253" s="17" customFormat="1" ht="33.9" hidden="1" customHeight="1" outlineLevel="2" x14ac:dyDescent="0.3">
      <c r="A251" s="184" t="s">
        <v>343</v>
      </c>
      <c r="B251" s="178" t="s">
        <v>6435</v>
      </c>
      <c r="C251" s="180" t="s">
        <v>414</v>
      </c>
      <c r="D251" s="180">
        <v>72000</v>
      </c>
      <c r="E251" s="180">
        <v>72000</v>
      </c>
      <c r="F251" s="180"/>
      <c r="G251" s="180">
        <v>72000</v>
      </c>
      <c r="H251" s="10">
        <v>0</v>
      </c>
      <c r="I251" s="179" t="s">
        <v>53</v>
      </c>
      <c r="J251" s="179"/>
      <c r="K251" s="179" t="s">
        <v>53</v>
      </c>
      <c r="L251" s="180"/>
      <c r="M251" s="10"/>
      <c r="N251" s="10">
        <v>0</v>
      </c>
      <c r="O251" s="179"/>
      <c r="P251" s="16" t="s">
        <v>32</v>
      </c>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3"/>
      <c r="AR251" s="183"/>
      <c r="AS251" s="183"/>
      <c r="AT251" s="183"/>
      <c r="AU251" s="183"/>
      <c r="AV251" s="183"/>
      <c r="AW251" s="183"/>
      <c r="AX251" s="183"/>
      <c r="AY251" s="183"/>
      <c r="AZ251" s="183"/>
      <c r="BA251" s="183"/>
      <c r="BB251" s="183"/>
      <c r="BC251" s="183"/>
      <c r="BD251" s="183"/>
      <c r="BE251" s="183"/>
      <c r="BF251" s="183"/>
      <c r="BG251" s="183"/>
      <c r="BH251" s="183"/>
      <c r="BI251" s="183"/>
      <c r="BJ251" s="183"/>
      <c r="BK251" s="183"/>
      <c r="BL251" s="183"/>
      <c r="BM251" s="183"/>
      <c r="BN251" s="183"/>
      <c r="BO251" s="183"/>
      <c r="BP251" s="183"/>
      <c r="BQ251" s="183"/>
      <c r="BR251" s="183"/>
      <c r="BS251" s="183"/>
      <c r="BT251" s="183"/>
      <c r="BU251" s="183"/>
      <c r="BV251" s="183"/>
      <c r="BW251" s="183"/>
      <c r="BX251" s="183"/>
      <c r="BY251" s="183"/>
      <c r="BZ251" s="183"/>
      <c r="CA251" s="183"/>
      <c r="CB251" s="183"/>
      <c r="CC251" s="183"/>
      <c r="CD251" s="183"/>
      <c r="CE251" s="183"/>
      <c r="CF251" s="183"/>
      <c r="CG251" s="183"/>
      <c r="CH251" s="183"/>
      <c r="CI251" s="183"/>
      <c r="CJ251" s="183"/>
      <c r="CK251" s="183"/>
      <c r="CL251" s="183"/>
      <c r="CM251" s="183"/>
      <c r="CN251" s="183"/>
      <c r="CO251" s="183"/>
      <c r="CP251" s="183"/>
      <c r="CQ251" s="183"/>
      <c r="CR251" s="183"/>
      <c r="CS251" s="183"/>
      <c r="CT251" s="183"/>
      <c r="CU251" s="183"/>
      <c r="CV251" s="183"/>
      <c r="CW251" s="183"/>
      <c r="CX251" s="183"/>
      <c r="CY251" s="183"/>
      <c r="CZ251" s="183"/>
      <c r="DA251" s="183"/>
      <c r="DB251" s="183"/>
      <c r="DC251" s="183"/>
      <c r="DD251" s="183"/>
      <c r="DE251" s="183"/>
      <c r="DF251" s="183"/>
      <c r="DG251" s="183"/>
      <c r="DH251" s="183"/>
      <c r="DI251" s="183"/>
      <c r="DJ251" s="183"/>
      <c r="DK251" s="183"/>
      <c r="DL251" s="183"/>
      <c r="DM251" s="183"/>
      <c r="DN251" s="183"/>
      <c r="DO251" s="183"/>
      <c r="DP251" s="183"/>
      <c r="DQ251" s="183"/>
      <c r="DR251" s="183"/>
      <c r="DS251" s="183"/>
      <c r="DT251" s="183"/>
      <c r="DU251" s="183"/>
      <c r="DV251" s="183"/>
      <c r="DW251" s="183"/>
      <c r="DX251" s="183"/>
      <c r="DY251" s="183"/>
      <c r="DZ251" s="183"/>
      <c r="EA251" s="183"/>
      <c r="EB251" s="183"/>
      <c r="EC251" s="183"/>
      <c r="ED251" s="183"/>
      <c r="EE251" s="183"/>
      <c r="EF251" s="183"/>
      <c r="EG251" s="183"/>
      <c r="EH251" s="183"/>
      <c r="EI251" s="183"/>
      <c r="EJ251" s="183"/>
      <c r="EK251" s="183"/>
      <c r="EL251" s="183"/>
      <c r="EM251" s="183"/>
      <c r="EN251" s="183"/>
      <c r="EO251" s="183"/>
      <c r="EP251" s="183"/>
      <c r="EQ251" s="183"/>
      <c r="ER251" s="183"/>
      <c r="ES251" s="183"/>
      <c r="ET251" s="183"/>
      <c r="EU251" s="183"/>
      <c r="EV251" s="183"/>
      <c r="EW251" s="183"/>
      <c r="EX251" s="183"/>
      <c r="EY251" s="183"/>
      <c r="EZ251" s="183"/>
      <c r="FA251" s="183"/>
      <c r="FB251" s="183"/>
      <c r="FC251" s="183"/>
      <c r="FD251" s="183"/>
      <c r="FE251" s="183"/>
      <c r="FF251" s="183"/>
      <c r="FG251" s="183"/>
      <c r="FH251" s="183"/>
      <c r="FI251" s="183"/>
      <c r="FJ251" s="183"/>
      <c r="FK251" s="183"/>
      <c r="FL251" s="183"/>
      <c r="FM251" s="183"/>
      <c r="FN251" s="183"/>
      <c r="FO251" s="183"/>
      <c r="FP251" s="183"/>
      <c r="FQ251" s="183"/>
      <c r="FR251" s="183"/>
      <c r="FS251" s="183"/>
      <c r="FT251" s="183"/>
      <c r="FU251" s="183"/>
      <c r="FV251" s="183"/>
      <c r="FW251" s="183"/>
      <c r="FX251" s="183"/>
      <c r="FY251" s="183"/>
      <c r="FZ251" s="183"/>
      <c r="GA251" s="183"/>
      <c r="GB251" s="183"/>
      <c r="GC251" s="183"/>
      <c r="GD251" s="183"/>
      <c r="GE251" s="183"/>
      <c r="GF251" s="183"/>
      <c r="GG251" s="183"/>
      <c r="GH251" s="183"/>
      <c r="GI251" s="183"/>
      <c r="GJ251" s="183"/>
      <c r="GK251" s="183"/>
      <c r="GL251" s="183"/>
      <c r="GM251" s="183"/>
      <c r="GN251" s="183"/>
      <c r="GO251" s="183"/>
      <c r="GP251" s="183"/>
      <c r="GQ251" s="183"/>
      <c r="GR251" s="183"/>
      <c r="GS251" s="183"/>
      <c r="GT251" s="183"/>
      <c r="GU251" s="183"/>
      <c r="GV251" s="183"/>
      <c r="GW251" s="183"/>
      <c r="GX251" s="183"/>
      <c r="GY251" s="183"/>
      <c r="GZ251" s="183"/>
      <c r="HA251" s="183"/>
      <c r="HB251" s="183"/>
      <c r="HC251" s="183"/>
      <c r="HD251" s="183"/>
      <c r="HE251" s="183"/>
      <c r="HF251" s="183"/>
      <c r="HG251" s="183"/>
      <c r="HH251" s="183"/>
      <c r="HI251" s="183"/>
      <c r="HJ251" s="183"/>
      <c r="HK251" s="183"/>
      <c r="HL251" s="183"/>
      <c r="HM251" s="183"/>
      <c r="HN251" s="183"/>
      <c r="HO251" s="183"/>
      <c r="HP251" s="183"/>
      <c r="HQ251" s="183"/>
      <c r="HR251" s="183"/>
      <c r="HS251" s="183"/>
      <c r="HT251" s="183"/>
      <c r="HU251" s="183"/>
      <c r="HV251" s="183"/>
      <c r="HW251" s="183"/>
      <c r="HX251" s="183"/>
      <c r="HY251" s="183"/>
      <c r="HZ251" s="183"/>
      <c r="IA251" s="183"/>
      <c r="IB251" s="183"/>
      <c r="IC251" s="183"/>
      <c r="ID251" s="183"/>
      <c r="IE251" s="183"/>
      <c r="IF251" s="183"/>
      <c r="IG251" s="183"/>
      <c r="IH251" s="183"/>
      <c r="II251" s="183"/>
      <c r="IJ251" s="183"/>
      <c r="IK251" s="183"/>
      <c r="IL251" s="183"/>
      <c r="IM251" s="183"/>
      <c r="IN251" s="183"/>
      <c r="IO251" s="183"/>
      <c r="IP251" s="183"/>
      <c r="IQ251" s="183"/>
      <c r="IR251" s="183"/>
      <c r="IS251" s="183"/>
    </row>
    <row r="252" spans="1:253" s="17" customFormat="1" ht="33.9" hidden="1" customHeight="1" outlineLevel="2" x14ac:dyDescent="0.3">
      <c r="A252" s="184" t="s">
        <v>343</v>
      </c>
      <c r="B252" s="178" t="s">
        <v>6436</v>
      </c>
      <c r="C252" s="180" t="s">
        <v>414</v>
      </c>
      <c r="D252" s="180">
        <v>72000</v>
      </c>
      <c r="E252" s="180">
        <v>72000</v>
      </c>
      <c r="F252" s="180"/>
      <c r="G252" s="180">
        <v>72000</v>
      </c>
      <c r="H252" s="10">
        <v>0</v>
      </c>
      <c r="I252" s="179" t="s">
        <v>53</v>
      </c>
      <c r="J252" s="179"/>
      <c r="K252" s="179" t="s">
        <v>53</v>
      </c>
      <c r="L252" s="180"/>
      <c r="M252" s="10"/>
      <c r="N252" s="10">
        <v>0</v>
      </c>
      <c r="O252" s="179"/>
      <c r="P252" s="16" t="s">
        <v>32</v>
      </c>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3"/>
      <c r="AR252" s="183"/>
      <c r="AS252" s="183"/>
      <c r="AT252" s="183"/>
      <c r="AU252" s="183"/>
      <c r="AV252" s="183"/>
      <c r="AW252" s="183"/>
      <c r="AX252" s="183"/>
      <c r="AY252" s="183"/>
      <c r="AZ252" s="183"/>
      <c r="BA252" s="183"/>
      <c r="BB252" s="183"/>
      <c r="BC252" s="183"/>
      <c r="BD252" s="183"/>
      <c r="BE252" s="183"/>
      <c r="BF252" s="183"/>
      <c r="BG252" s="183"/>
      <c r="BH252" s="183"/>
      <c r="BI252" s="183"/>
      <c r="BJ252" s="183"/>
      <c r="BK252" s="183"/>
      <c r="BL252" s="183"/>
      <c r="BM252" s="183"/>
      <c r="BN252" s="183"/>
      <c r="BO252" s="183"/>
      <c r="BP252" s="183"/>
      <c r="BQ252" s="183"/>
      <c r="BR252" s="183"/>
      <c r="BS252" s="183"/>
      <c r="BT252" s="183"/>
      <c r="BU252" s="183"/>
      <c r="BV252" s="183"/>
      <c r="BW252" s="183"/>
      <c r="BX252" s="183"/>
      <c r="BY252" s="183"/>
      <c r="BZ252" s="183"/>
      <c r="CA252" s="183"/>
      <c r="CB252" s="183"/>
      <c r="CC252" s="183"/>
      <c r="CD252" s="183"/>
      <c r="CE252" s="183"/>
      <c r="CF252" s="183"/>
      <c r="CG252" s="183"/>
      <c r="CH252" s="183"/>
      <c r="CI252" s="183"/>
      <c r="CJ252" s="183"/>
      <c r="CK252" s="183"/>
      <c r="CL252" s="183"/>
      <c r="CM252" s="183"/>
      <c r="CN252" s="183"/>
      <c r="CO252" s="183"/>
      <c r="CP252" s="183"/>
      <c r="CQ252" s="183"/>
      <c r="CR252" s="183"/>
      <c r="CS252" s="183"/>
      <c r="CT252" s="183"/>
      <c r="CU252" s="183"/>
      <c r="CV252" s="183"/>
      <c r="CW252" s="183"/>
      <c r="CX252" s="183"/>
      <c r="CY252" s="183"/>
      <c r="CZ252" s="183"/>
      <c r="DA252" s="183"/>
      <c r="DB252" s="183"/>
      <c r="DC252" s="183"/>
      <c r="DD252" s="183"/>
      <c r="DE252" s="183"/>
      <c r="DF252" s="183"/>
      <c r="DG252" s="183"/>
      <c r="DH252" s="183"/>
      <c r="DI252" s="183"/>
      <c r="DJ252" s="183"/>
      <c r="DK252" s="183"/>
      <c r="DL252" s="183"/>
      <c r="DM252" s="183"/>
      <c r="DN252" s="183"/>
      <c r="DO252" s="183"/>
      <c r="DP252" s="183"/>
      <c r="DQ252" s="183"/>
      <c r="DR252" s="183"/>
      <c r="DS252" s="183"/>
      <c r="DT252" s="183"/>
      <c r="DU252" s="183"/>
      <c r="DV252" s="183"/>
      <c r="DW252" s="183"/>
      <c r="DX252" s="183"/>
      <c r="DY252" s="183"/>
      <c r="DZ252" s="183"/>
      <c r="EA252" s="183"/>
      <c r="EB252" s="183"/>
      <c r="EC252" s="183"/>
      <c r="ED252" s="183"/>
      <c r="EE252" s="183"/>
      <c r="EF252" s="183"/>
      <c r="EG252" s="183"/>
      <c r="EH252" s="183"/>
      <c r="EI252" s="183"/>
      <c r="EJ252" s="183"/>
      <c r="EK252" s="183"/>
      <c r="EL252" s="183"/>
      <c r="EM252" s="183"/>
      <c r="EN252" s="183"/>
      <c r="EO252" s="183"/>
      <c r="EP252" s="183"/>
      <c r="EQ252" s="183"/>
      <c r="ER252" s="183"/>
      <c r="ES252" s="183"/>
      <c r="ET252" s="183"/>
      <c r="EU252" s="183"/>
      <c r="EV252" s="183"/>
      <c r="EW252" s="183"/>
      <c r="EX252" s="183"/>
      <c r="EY252" s="183"/>
      <c r="EZ252" s="183"/>
      <c r="FA252" s="183"/>
      <c r="FB252" s="183"/>
      <c r="FC252" s="183"/>
      <c r="FD252" s="183"/>
      <c r="FE252" s="183"/>
      <c r="FF252" s="183"/>
      <c r="FG252" s="183"/>
      <c r="FH252" s="183"/>
      <c r="FI252" s="183"/>
      <c r="FJ252" s="183"/>
      <c r="FK252" s="183"/>
      <c r="FL252" s="183"/>
      <c r="FM252" s="183"/>
      <c r="FN252" s="183"/>
      <c r="FO252" s="183"/>
      <c r="FP252" s="183"/>
      <c r="FQ252" s="183"/>
      <c r="FR252" s="183"/>
      <c r="FS252" s="183"/>
      <c r="FT252" s="183"/>
      <c r="FU252" s="183"/>
      <c r="FV252" s="183"/>
      <c r="FW252" s="183"/>
      <c r="FX252" s="183"/>
      <c r="FY252" s="183"/>
      <c r="FZ252" s="183"/>
      <c r="GA252" s="183"/>
      <c r="GB252" s="183"/>
      <c r="GC252" s="183"/>
      <c r="GD252" s="183"/>
      <c r="GE252" s="183"/>
      <c r="GF252" s="183"/>
      <c r="GG252" s="183"/>
      <c r="GH252" s="183"/>
      <c r="GI252" s="183"/>
      <c r="GJ252" s="183"/>
      <c r="GK252" s="183"/>
      <c r="GL252" s="183"/>
      <c r="GM252" s="183"/>
      <c r="GN252" s="183"/>
      <c r="GO252" s="183"/>
      <c r="GP252" s="183"/>
      <c r="GQ252" s="183"/>
      <c r="GR252" s="183"/>
      <c r="GS252" s="183"/>
      <c r="GT252" s="183"/>
      <c r="GU252" s="183"/>
      <c r="GV252" s="183"/>
      <c r="GW252" s="183"/>
      <c r="GX252" s="183"/>
      <c r="GY252" s="183"/>
      <c r="GZ252" s="183"/>
      <c r="HA252" s="183"/>
      <c r="HB252" s="183"/>
      <c r="HC252" s="183"/>
      <c r="HD252" s="183"/>
      <c r="HE252" s="183"/>
      <c r="HF252" s="183"/>
      <c r="HG252" s="183"/>
      <c r="HH252" s="183"/>
      <c r="HI252" s="183"/>
      <c r="HJ252" s="183"/>
      <c r="HK252" s="183"/>
      <c r="HL252" s="183"/>
      <c r="HM252" s="183"/>
      <c r="HN252" s="183"/>
      <c r="HO252" s="183"/>
      <c r="HP252" s="183"/>
      <c r="HQ252" s="183"/>
      <c r="HR252" s="183"/>
      <c r="HS252" s="183"/>
      <c r="HT252" s="183"/>
      <c r="HU252" s="183"/>
      <c r="HV252" s="183"/>
      <c r="HW252" s="183"/>
      <c r="HX252" s="183"/>
      <c r="HY252" s="183"/>
      <c r="HZ252" s="183"/>
      <c r="IA252" s="183"/>
      <c r="IB252" s="183"/>
      <c r="IC252" s="183"/>
      <c r="ID252" s="183"/>
      <c r="IE252" s="183"/>
      <c r="IF252" s="183"/>
      <c r="IG252" s="183"/>
      <c r="IH252" s="183"/>
      <c r="II252" s="183"/>
      <c r="IJ252" s="183"/>
      <c r="IK252" s="183"/>
      <c r="IL252" s="183"/>
      <c r="IM252" s="183"/>
      <c r="IN252" s="183"/>
      <c r="IO252" s="183"/>
      <c r="IP252" s="183"/>
      <c r="IQ252" s="183"/>
      <c r="IR252" s="183"/>
      <c r="IS252" s="183"/>
    </row>
    <row r="253" spans="1:253" s="17" customFormat="1" ht="33.9" hidden="1" customHeight="1" outlineLevel="2" x14ac:dyDescent="0.3">
      <c r="A253" s="184" t="s">
        <v>343</v>
      </c>
      <c r="B253" s="178" t="s">
        <v>6437</v>
      </c>
      <c r="C253" s="180" t="s">
        <v>414</v>
      </c>
      <c r="D253" s="180">
        <v>72000</v>
      </c>
      <c r="E253" s="180">
        <v>72000</v>
      </c>
      <c r="F253" s="180"/>
      <c r="G253" s="180">
        <v>72000</v>
      </c>
      <c r="H253" s="10">
        <v>0</v>
      </c>
      <c r="I253" s="179" t="s">
        <v>53</v>
      </c>
      <c r="J253" s="179"/>
      <c r="K253" s="179" t="s">
        <v>53</v>
      </c>
      <c r="L253" s="180"/>
      <c r="M253" s="10"/>
      <c r="N253" s="10">
        <v>0</v>
      </c>
      <c r="O253" s="179"/>
      <c r="P253" s="16" t="s">
        <v>32</v>
      </c>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3"/>
      <c r="AR253" s="183"/>
      <c r="AS253" s="183"/>
      <c r="AT253" s="183"/>
      <c r="AU253" s="183"/>
      <c r="AV253" s="183"/>
      <c r="AW253" s="183"/>
      <c r="AX253" s="183"/>
      <c r="AY253" s="183"/>
      <c r="AZ253" s="183"/>
      <c r="BA253" s="183"/>
      <c r="BB253" s="183"/>
      <c r="BC253" s="183"/>
      <c r="BD253" s="183"/>
      <c r="BE253" s="183"/>
      <c r="BF253" s="183"/>
      <c r="BG253" s="183"/>
      <c r="BH253" s="183"/>
      <c r="BI253" s="183"/>
      <c r="BJ253" s="183"/>
      <c r="BK253" s="183"/>
      <c r="BL253" s="183"/>
      <c r="BM253" s="183"/>
      <c r="BN253" s="183"/>
      <c r="BO253" s="183"/>
      <c r="BP253" s="183"/>
      <c r="BQ253" s="183"/>
      <c r="BR253" s="183"/>
      <c r="BS253" s="183"/>
      <c r="BT253" s="183"/>
      <c r="BU253" s="183"/>
      <c r="BV253" s="183"/>
      <c r="BW253" s="183"/>
      <c r="BX253" s="183"/>
      <c r="BY253" s="183"/>
      <c r="BZ253" s="183"/>
      <c r="CA253" s="183"/>
      <c r="CB253" s="183"/>
      <c r="CC253" s="183"/>
      <c r="CD253" s="183"/>
      <c r="CE253" s="183"/>
      <c r="CF253" s="183"/>
      <c r="CG253" s="183"/>
      <c r="CH253" s="183"/>
      <c r="CI253" s="183"/>
      <c r="CJ253" s="183"/>
      <c r="CK253" s="183"/>
      <c r="CL253" s="183"/>
      <c r="CM253" s="183"/>
      <c r="CN253" s="183"/>
      <c r="CO253" s="183"/>
      <c r="CP253" s="183"/>
      <c r="CQ253" s="183"/>
      <c r="CR253" s="183"/>
      <c r="CS253" s="183"/>
      <c r="CT253" s="183"/>
      <c r="CU253" s="183"/>
      <c r="CV253" s="183"/>
      <c r="CW253" s="183"/>
      <c r="CX253" s="183"/>
      <c r="CY253" s="183"/>
      <c r="CZ253" s="183"/>
      <c r="DA253" s="183"/>
      <c r="DB253" s="183"/>
      <c r="DC253" s="183"/>
      <c r="DD253" s="183"/>
      <c r="DE253" s="183"/>
      <c r="DF253" s="183"/>
      <c r="DG253" s="183"/>
      <c r="DH253" s="183"/>
      <c r="DI253" s="183"/>
      <c r="DJ253" s="183"/>
      <c r="DK253" s="183"/>
      <c r="DL253" s="183"/>
      <c r="DM253" s="183"/>
      <c r="DN253" s="183"/>
      <c r="DO253" s="183"/>
      <c r="DP253" s="183"/>
      <c r="DQ253" s="183"/>
      <c r="DR253" s="183"/>
      <c r="DS253" s="183"/>
      <c r="DT253" s="183"/>
      <c r="DU253" s="183"/>
      <c r="DV253" s="183"/>
      <c r="DW253" s="183"/>
      <c r="DX253" s="183"/>
      <c r="DY253" s="183"/>
      <c r="DZ253" s="183"/>
      <c r="EA253" s="183"/>
      <c r="EB253" s="183"/>
      <c r="EC253" s="183"/>
      <c r="ED253" s="183"/>
      <c r="EE253" s="183"/>
      <c r="EF253" s="183"/>
      <c r="EG253" s="183"/>
      <c r="EH253" s="183"/>
      <c r="EI253" s="183"/>
      <c r="EJ253" s="183"/>
      <c r="EK253" s="183"/>
      <c r="EL253" s="183"/>
      <c r="EM253" s="183"/>
      <c r="EN253" s="183"/>
      <c r="EO253" s="183"/>
      <c r="EP253" s="183"/>
      <c r="EQ253" s="183"/>
      <c r="ER253" s="183"/>
      <c r="ES253" s="183"/>
      <c r="ET253" s="183"/>
      <c r="EU253" s="183"/>
      <c r="EV253" s="183"/>
      <c r="EW253" s="183"/>
      <c r="EX253" s="183"/>
      <c r="EY253" s="183"/>
      <c r="EZ253" s="183"/>
      <c r="FA253" s="183"/>
      <c r="FB253" s="183"/>
      <c r="FC253" s="183"/>
      <c r="FD253" s="183"/>
      <c r="FE253" s="183"/>
      <c r="FF253" s="183"/>
      <c r="FG253" s="183"/>
      <c r="FH253" s="183"/>
      <c r="FI253" s="183"/>
      <c r="FJ253" s="183"/>
      <c r="FK253" s="183"/>
      <c r="FL253" s="183"/>
      <c r="FM253" s="183"/>
      <c r="FN253" s="183"/>
      <c r="FO253" s="183"/>
      <c r="FP253" s="183"/>
      <c r="FQ253" s="183"/>
      <c r="FR253" s="183"/>
      <c r="FS253" s="183"/>
      <c r="FT253" s="183"/>
      <c r="FU253" s="183"/>
      <c r="FV253" s="183"/>
      <c r="FW253" s="183"/>
      <c r="FX253" s="183"/>
      <c r="FY253" s="183"/>
      <c r="FZ253" s="183"/>
      <c r="GA253" s="183"/>
      <c r="GB253" s="183"/>
      <c r="GC253" s="183"/>
      <c r="GD253" s="183"/>
      <c r="GE253" s="183"/>
      <c r="GF253" s="183"/>
      <c r="GG253" s="183"/>
      <c r="GH253" s="183"/>
      <c r="GI253" s="183"/>
      <c r="GJ253" s="183"/>
      <c r="GK253" s="183"/>
      <c r="GL253" s="183"/>
      <c r="GM253" s="183"/>
      <c r="GN253" s="183"/>
      <c r="GO253" s="183"/>
      <c r="GP253" s="183"/>
      <c r="GQ253" s="183"/>
      <c r="GR253" s="183"/>
      <c r="GS253" s="183"/>
      <c r="GT253" s="183"/>
      <c r="GU253" s="183"/>
      <c r="GV253" s="183"/>
      <c r="GW253" s="183"/>
      <c r="GX253" s="183"/>
      <c r="GY253" s="183"/>
      <c r="GZ253" s="183"/>
      <c r="HA253" s="183"/>
      <c r="HB253" s="183"/>
      <c r="HC253" s="183"/>
      <c r="HD253" s="183"/>
      <c r="HE253" s="183"/>
      <c r="HF253" s="183"/>
      <c r="HG253" s="183"/>
      <c r="HH253" s="183"/>
      <c r="HI253" s="183"/>
      <c r="HJ253" s="183"/>
      <c r="HK253" s="183"/>
      <c r="HL253" s="183"/>
      <c r="HM253" s="183"/>
      <c r="HN253" s="183"/>
      <c r="HO253" s="183"/>
      <c r="HP253" s="183"/>
      <c r="HQ253" s="183"/>
      <c r="HR253" s="183"/>
      <c r="HS253" s="183"/>
      <c r="HT253" s="183"/>
      <c r="HU253" s="183"/>
      <c r="HV253" s="183"/>
      <c r="HW253" s="183"/>
      <c r="HX253" s="183"/>
      <c r="HY253" s="183"/>
      <c r="HZ253" s="183"/>
      <c r="IA253" s="183"/>
      <c r="IB253" s="183"/>
      <c r="IC253" s="183"/>
      <c r="ID253" s="183"/>
      <c r="IE253" s="183"/>
      <c r="IF253" s="183"/>
      <c r="IG253" s="183"/>
      <c r="IH253" s="183"/>
      <c r="II253" s="183"/>
      <c r="IJ253" s="183"/>
      <c r="IK253" s="183"/>
      <c r="IL253" s="183"/>
      <c r="IM253" s="183"/>
      <c r="IN253" s="183"/>
      <c r="IO253" s="183"/>
      <c r="IP253" s="183"/>
      <c r="IQ253" s="183"/>
      <c r="IR253" s="183"/>
      <c r="IS253" s="183"/>
    </row>
    <row r="254" spans="1:253" s="17" customFormat="1" ht="33.9" hidden="1" customHeight="1" outlineLevel="2" x14ac:dyDescent="0.3">
      <c r="A254" s="184" t="s">
        <v>343</v>
      </c>
      <c r="B254" s="178" t="s">
        <v>6438</v>
      </c>
      <c r="C254" s="180" t="s">
        <v>414</v>
      </c>
      <c r="D254" s="180">
        <v>72000</v>
      </c>
      <c r="E254" s="180">
        <v>72000</v>
      </c>
      <c r="F254" s="180"/>
      <c r="G254" s="180">
        <v>72000</v>
      </c>
      <c r="H254" s="10">
        <v>0</v>
      </c>
      <c r="I254" s="179" t="s">
        <v>53</v>
      </c>
      <c r="J254" s="179"/>
      <c r="K254" s="179" t="s">
        <v>53</v>
      </c>
      <c r="L254" s="180"/>
      <c r="M254" s="10"/>
      <c r="N254" s="10">
        <v>0</v>
      </c>
      <c r="O254" s="179"/>
      <c r="P254" s="16" t="s">
        <v>32</v>
      </c>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3"/>
      <c r="AR254" s="183"/>
      <c r="AS254" s="183"/>
      <c r="AT254" s="183"/>
      <c r="AU254" s="183"/>
      <c r="AV254" s="183"/>
      <c r="AW254" s="183"/>
      <c r="AX254" s="183"/>
      <c r="AY254" s="183"/>
      <c r="AZ254" s="183"/>
      <c r="BA254" s="183"/>
      <c r="BB254" s="183"/>
      <c r="BC254" s="183"/>
      <c r="BD254" s="183"/>
      <c r="BE254" s="183"/>
      <c r="BF254" s="183"/>
      <c r="BG254" s="183"/>
      <c r="BH254" s="183"/>
      <c r="BI254" s="183"/>
      <c r="BJ254" s="183"/>
      <c r="BK254" s="183"/>
      <c r="BL254" s="183"/>
      <c r="BM254" s="183"/>
      <c r="BN254" s="183"/>
      <c r="BO254" s="183"/>
      <c r="BP254" s="183"/>
      <c r="BQ254" s="183"/>
      <c r="BR254" s="183"/>
      <c r="BS254" s="183"/>
      <c r="BT254" s="183"/>
      <c r="BU254" s="183"/>
      <c r="BV254" s="183"/>
      <c r="BW254" s="183"/>
      <c r="BX254" s="183"/>
      <c r="BY254" s="183"/>
      <c r="BZ254" s="183"/>
      <c r="CA254" s="183"/>
      <c r="CB254" s="183"/>
      <c r="CC254" s="183"/>
      <c r="CD254" s="183"/>
      <c r="CE254" s="183"/>
      <c r="CF254" s="183"/>
      <c r="CG254" s="183"/>
      <c r="CH254" s="183"/>
      <c r="CI254" s="183"/>
      <c r="CJ254" s="183"/>
      <c r="CK254" s="183"/>
      <c r="CL254" s="183"/>
      <c r="CM254" s="183"/>
      <c r="CN254" s="183"/>
      <c r="CO254" s="183"/>
      <c r="CP254" s="183"/>
      <c r="CQ254" s="183"/>
      <c r="CR254" s="183"/>
      <c r="CS254" s="183"/>
      <c r="CT254" s="183"/>
      <c r="CU254" s="183"/>
      <c r="CV254" s="183"/>
      <c r="CW254" s="183"/>
      <c r="CX254" s="183"/>
      <c r="CY254" s="183"/>
      <c r="CZ254" s="183"/>
      <c r="DA254" s="183"/>
      <c r="DB254" s="183"/>
      <c r="DC254" s="183"/>
      <c r="DD254" s="183"/>
      <c r="DE254" s="183"/>
      <c r="DF254" s="183"/>
      <c r="DG254" s="183"/>
      <c r="DH254" s="183"/>
      <c r="DI254" s="183"/>
      <c r="DJ254" s="183"/>
      <c r="DK254" s="183"/>
      <c r="DL254" s="183"/>
      <c r="DM254" s="183"/>
      <c r="DN254" s="183"/>
      <c r="DO254" s="183"/>
      <c r="DP254" s="183"/>
      <c r="DQ254" s="183"/>
      <c r="DR254" s="183"/>
      <c r="DS254" s="183"/>
      <c r="DT254" s="183"/>
      <c r="DU254" s="183"/>
      <c r="DV254" s="183"/>
      <c r="DW254" s="183"/>
      <c r="DX254" s="183"/>
      <c r="DY254" s="183"/>
      <c r="DZ254" s="183"/>
      <c r="EA254" s="183"/>
      <c r="EB254" s="183"/>
      <c r="EC254" s="183"/>
      <c r="ED254" s="183"/>
      <c r="EE254" s="183"/>
      <c r="EF254" s="183"/>
      <c r="EG254" s="183"/>
      <c r="EH254" s="183"/>
      <c r="EI254" s="183"/>
      <c r="EJ254" s="183"/>
      <c r="EK254" s="183"/>
      <c r="EL254" s="183"/>
      <c r="EM254" s="183"/>
      <c r="EN254" s="183"/>
      <c r="EO254" s="183"/>
      <c r="EP254" s="183"/>
      <c r="EQ254" s="183"/>
      <c r="ER254" s="183"/>
      <c r="ES254" s="183"/>
      <c r="ET254" s="183"/>
      <c r="EU254" s="183"/>
      <c r="EV254" s="183"/>
      <c r="EW254" s="183"/>
      <c r="EX254" s="183"/>
      <c r="EY254" s="183"/>
      <c r="EZ254" s="183"/>
      <c r="FA254" s="183"/>
      <c r="FB254" s="183"/>
      <c r="FC254" s="183"/>
      <c r="FD254" s="183"/>
      <c r="FE254" s="183"/>
      <c r="FF254" s="183"/>
      <c r="FG254" s="183"/>
      <c r="FH254" s="183"/>
      <c r="FI254" s="183"/>
      <c r="FJ254" s="183"/>
      <c r="FK254" s="183"/>
      <c r="FL254" s="183"/>
      <c r="FM254" s="183"/>
      <c r="FN254" s="183"/>
      <c r="FO254" s="183"/>
      <c r="FP254" s="183"/>
      <c r="FQ254" s="183"/>
      <c r="FR254" s="183"/>
      <c r="FS254" s="183"/>
      <c r="FT254" s="183"/>
      <c r="FU254" s="183"/>
      <c r="FV254" s="183"/>
      <c r="FW254" s="183"/>
      <c r="FX254" s="183"/>
      <c r="FY254" s="183"/>
      <c r="FZ254" s="183"/>
      <c r="GA254" s="183"/>
      <c r="GB254" s="183"/>
      <c r="GC254" s="183"/>
      <c r="GD254" s="183"/>
      <c r="GE254" s="183"/>
      <c r="GF254" s="183"/>
      <c r="GG254" s="183"/>
      <c r="GH254" s="183"/>
      <c r="GI254" s="183"/>
      <c r="GJ254" s="183"/>
      <c r="GK254" s="183"/>
      <c r="GL254" s="183"/>
      <c r="GM254" s="183"/>
      <c r="GN254" s="183"/>
      <c r="GO254" s="183"/>
      <c r="GP254" s="183"/>
      <c r="GQ254" s="183"/>
      <c r="GR254" s="183"/>
      <c r="GS254" s="183"/>
      <c r="GT254" s="183"/>
      <c r="GU254" s="183"/>
      <c r="GV254" s="183"/>
      <c r="GW254" s="183"/>
      <c r="GX254" s="183"/>
      <c r="GY254" s="183"/>
      <c r="GZ254" s="183"/>
      <c r="HA254" s="183"/>
      <c r="HB254" s="183"/>
      <c r="HC254" s="183"/>
      <c r="HD254" s="183"/>
      <c r="HE254" s="183"/>
      <c r="HF254" s="183"/>
      <c r="HG254" s="183"/>
      <c r="HH254" s="183"/>
      <c r="HI254" s="183"/>
      <c r="HJ254" s="183"/>
      <c r="HK254" s="183"/>
      <c r="HL254" s="183"/>
      <c r="HM254" s="183"/>
      <c r="HN254" s="183"/>
      <c r="HO254" s="183"/>
      <c r="HP254" s="183"/>
      <c r="HQ254" s="183"/>
      <c r="HR254" s="183"/>
      <c r="HS254" s="183"/>
      <c r="HT254" s="183"/>
      <c r="HU254" s="183"/>
      <c r="HV254" s="183"/>
      <c r="HW254" s="183"/>
      <c r="HX254" s="183"/>
      <c r="HY254" s="183"/>
      <c r="HZ254" s="183"/>
      <c r="IA254" s="183"/>
      <c r="IB254" s="183"/>
      <c r="IC254" s="183"/>
      <c r="ID254" s="183"/>
      <c r="IE254" s="183"/>
      <c r="IF254" s="183"/>
      <c r="IG254" s="183"/>
      <c r="IH254" s="183"/>
      <c r="II254" s="183"/>
      <c r="IJ254" s="183"/>
      <c r="IK254" s="183"/>
      <c r="IL254" s="183"/>
      <c r="IM254" s="183"/>
      <c r="IN254" s="183"/>
      <c r="IO254" s="183"/>
      <c r="IP254" s="183"/>
      <c r="IQ254" s="183"/>
      <c r="IR254" s="183"/>
      <c r="IS254" s="183"/>
    </row>
    <row r="255" spans="1:253" s="17" customFormat="1" ht="33.9" hidden="1" customHeight="1" outlineLevel="2" x14ac:dyDescent="0.3">
      <c r="A255" s="184" t="s">
        <v>343</v>
      </c>
      <c r="B255" s="178" t="s">
        <v>6439</v>
      </c>
      <c r="C255" s="180" t="s">
        <v>414</v>
      </c>
      <c r="D255" s="180">
        <v>72000</v>
      </c>
      <c r="E255" s="180">
        <v>72000</v>
      </c>
      <c r="F255" s="180"/>
      <c r="G255" s="180">
        <v>72000</v>
      </c>
      <c r="H255" s="10">
        <v>0</v>
      </c>
      <c r="I255" s="179" t="s">
        <v>53</v>
      </c>
      <c r="J255" s="179"/>
      <c r="K255" s="179" t="s">
        <v>53</v>
      </c>
      <c r="L255" s="180"/>
      <c r="M255" s="10"/>
      <c r="N255" s="10">
        <v>0</v>
      </c>
      <c r="O255" s="179"/>
      <c r="P255" s="16" t="s">
        <v>32</v>
      </c>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3"/>
      <c r="AR255" s="183"/>
      <c r="AS255" s="183"/>
      <c r="AT255" s="183"/>
      <c r="AU255" s="183"/>
      <c r="AV255" s="183"/>
      <c r="AW255" s="183"/>
      <c r="AX255" s="183"/>
      <c r="AY255" s="183"/>
      <c r="AZ255" s="183"/>
      <c r="BA255" s="183"/>
      <c r="BB255" s="183"/>
      <c r="BC255" s="183"/>
      <c r="BD255" s="183"/>
      <c r="BE255" s="183"/>
      <c r="BF255" s="183"/>
      <c r="BG255" s="183"/>
      <c r="BH255" s="183"/>
      <c r="BI255" s="183"/>
      <c r="BJ255" s="183"/>
      <c r="BK255" s="183"/>
      <c r="BL255" s="183"/>
      <c r="BM255" s="183"/>
      <c r="BN255" s="183"/>
      <c r="BO255" s="183"/>
      <c r="BP255" s="183"/>
      <c r="BQ255" s="183"/>
      <c r="BR255" s="183"/>
      <c r="BS255" s="183"/>
      <c r="BT255" s="183"/>
      <c r="BU255" s="183"/>
      <c r="BV255" s="183"/>
      <c r="BW255" s="183"/>
      <c r="BX255" s="183"/>
      <c r="BY255" s="183"/>
      <c r="BZ255" s="183"/>
      <c r="CA255" s="183"/>
      <c r="CB255" s="183"/>
      <c r="CC255" s="183"/>
      <c r="CD255" s="183"/>
      <c r="CE255" s="183"/>
      <c r="CF255" s="183"/>
      <c r="CG255" s="183"/>
      <c r="CH255" s="183"/>
      <c r="CI255" s="183"/>
      <c r="CJ255" s="183"/>
      <c r="CK255" s="183"/>
      <c r="CL255" s="183"/>
      <c r="CM255" s="183"/>
      <c r="CN255" s="183"/>
      <c r="CO255" s="183"/>
      <c r="CP255" s="183"/>
      <c r="CQ255" s="183"/>
      <c r="CR255" s="183"/>
      <c r="CS255" s="183"/>
      <c r="CT255" s="183"/>
      <c r="CU255" s="183"/>
      <c r="CV255" s="183"/>
      <c r="CW255" s="183"/>
      <c r="CX255" s="183"/>
      <c r="CY255" s="183"/>
      <c r="CZ255" s="183"/>
      <c r="DA255" s="183"/>
      <c r="DB255" s="183"/>
      <c r="DC255" s="183"/>
      <c r="DD255" s="183"/>
      <c r="DE255" s="183"/>
      <c r="DF255" s="183"/>
      <c r="DG255" s="183"/>
      <c r="DH255" s="183"/>
      <c r="DI255" s="183"/>
      <c r="DJ255" s="183"/>
      <c r="DK255" s="183"/>
      <c r="DL255" s="183"/>
      <c r="DM255" s="183"/>
      <c r="DN255" s="183"/>
      <c r="DO255" s="183"/>
      <c r="DP255" s="183"/>
      <c r="DQ255" s="183"/>
      <c r="DR255" s="183"/>
      <c r="DS255" s="183"/>
      <c r="DT255" s="183"/>
      <c r="DU255" s="183"/>
      <c r="DV255" s="183"/>
      <c r="DW255" s="183"/>
      <c r="DX255" s="183"/>
      <c r="DY255" s="183"/>
      <c r="DZ255" s="183"/>
      <c r="EA255" s="183"/>
      <c r="EB255" s="183"/>
      <c r="EC255" s="183"/>
      <c r="ED255" s="183"/>
      <c r="EE255" s="183"/>
      <c r="EF255" s="183"/>
      <c r="EG255" s="183"/>
      <c r="EH255" s="183"/>
      <c r="EI255" s="183"/>
      <c r="EJ255" s="183"/>
      <c r="EK255" s="183"/>
      <c r="EL255" s="183"/>
      <c r="EM255" s="183"/>
      <c r="EN255" s="183"/>
      <c r="EO255" s="183"/>
      <c r="EP255" s="183"/>
      <c r="EQ255" s="183"/>
      <c r="ER255" s="183"/>
      <c r="ES255" s="183"/>
      <c r="ET255" s="183"/>
      <c r="EU255" s="183"/>
      <c r="EV255" s="183"/>
      <c r="EW255" s="183"/>
      <c r="EX255" s="183"/>
      <c r="EY255" s="183"/>
      <c r="EZ255" s="183"/>
      <c r="FA255" s="183"/>
      <c r="FB255" s="183"/>
      <c r="FC255" s="183"/>
      <c r="FD255" s="183"/>
      <c r="FE255" s="183"/>
      <c r="FF255" s="183"/>
      <c r="FG255" s="183"/>
      <c r="FH255" s="183"/>
      <c r="FI255" s="183"/>
      <c r="FJ255" s="183"/>
      <c r="FK255" s="183"/>
      <c r="FL255" s="183"/>
      <c r="FM255" s="183"/>
      <c r="FN255" s="183"/>
      <c r="FO255" s="183"/>
      <c r="FP255" s="183"/>
      <c r="FQ255" s="183"/>
      <c r="FR255" s="183"/>
      <c r="FS255" s="183"/>
      <c r="FT255" s="183"/>
      <c r="FU255" s="183"/>
      <c r="FV255" s="183"/>
      <c r="FW255" s="183"/>
      <c r="FX255" s="183"/>
      <c r="FY255" s="183"/>
      <c r="FZ255" s="183"/>
      <c r="GA255" s="183"/>
      <c r="GB255" s="183"/>
      <c r="GC255" s="183"/>
      <c r="GD255" s="183"/>
      <c r="GE255" s="183"/>
      <c r="GF255" s="183"/>
      <c r="GG255" s="183"/>
      <c r="GH255" s="183"/>
      <c r="GI255" s="183"/>
      <c r="GJ255" s="183"/>
      <c r="GK255" s="183"/>
      <c r="GL255" s="183"/>
      <c r="GM255" s="183"/>
      <c r="GN255" s="183"/>
      <c r="GO255" s="183"/>
      <c r="GP255" s="183"/>
      <c r="GQ255" s="183"/>
      <c r="GR255" s="183"/>
      <c r="GS255" s="183"/>
      <c r="GT255" s="183"/>
      <c r="GU255" s="183"/>
      <c r="GV255" s="183"/>
      <c r="GW255" s="183"/>
      <c r="GX255" s="183"/>
      <c r="GY255" s="183"/>
      <c r="GZ255" s="183"/>
      <c r="HA255" s="183"/>
      <c r="HB255" s="183"/>
      <c r="HC255" s="183"/>
      <c r="HD255" s="183"/>
      <c r="HE255" s="183"/>
      <c r="HF255" s="183"/>
      <c r="HG255" s="183"/>
      <c r="HH255" s="183"/>
      <c r="HI255" s="183"/>
      <c r="HJ255" s="183"/>
      <c r="HK255" s="183"/>
      <c r="HL255" s="183"/>
      <c r="HM255" s="183"/>
      <c r="HN255" s="183"/>
      <c r="HO255" s="183"/>
      <c r="HP255" s="183"/>
      <c r="HQ255" s="183"/>
      <c r="HR255" s="183"/>
      <c r="HS255" s="183"/>
      <c r="HT255" s="183"/>
      <c r="HU255" s="183"/>
      <c r="HV255" s="183"/>
      <c r="HW255" s="183"/>
      <c r="HX255" s="183"/>
      <c r="HY255" s="183"/>
      <c r="HZ255" s="183"/>
      <c r="IA255" s="183"/>
      <c r="IB255" s="183"/>
      <c r="IC255" s="183"/>
      <c r="ID255" s="183"/>
      <c r="IE255" s="183"/>
      <c r="IF255" s="183"/>
      <c r="IG255" s="183"/>
      <c r="IH255" s="183"/>
      <c r="II255" s="183"/>
      <c r="IJ255" s="183"/>
      <c r="IK255" s="183"/>
      <c r="IL255" s="183"/>
      <c r="IM255" s="183"/>
      <c r="IN255" s="183"/>
      <c r="IO255" s="183"/>
      <c r="IP255" s="183"/>
      <c r="IQ255" s="183"/>
      <c r="IR255" s="183"/>
      <c r="IS255" s="183"/>
    </row>
    <row r="256" spans="1:253" s="17" customFormat="1" ht="33.9" hidden="1" customHeight="1" outlineLevel="2" x14ac:dyDescent="0.3">
      <c r="A256" s="184" t="s">
        <v>427</v>
      </c>
      <c r="B256" s="178" t="s">
        <v>6440</v>
      </c>
      <c r="C256" s="180" t="s">
        <v>414</v>
      </c>
      <c r="D256" s="180">
        <v>72000</v>
      </c>
      <c r="E256" s="180">
        <v>72000</v>
      </c>
      <c r="F256" s="180"/>
      <c r="G256" s="180">
        <v>72000</v>
      </c>
      <c r="H256" s="10">
        <v>0</v>
      </c>
      <c r="I256" s="179" t="s">
        <v>53</v>
      </c>
      <c r="J256" s="179"/>
      <c r="K256" s="179" t="s">
        <v>53</v>
      </c>
      <c r="L256" s="180"/>
      <c r="M256" s="10"/>
      <c r="N256" s="10">
        <v>0</v>
      </c>
      <c r="O256" s="179"/>
      <c r="P256" s="16" t="s">
        <v>32</v>
      </c>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3"/>
      <c r="AR256" s="183"/>
      <c r="AS256" s="183"/>
      <c r="AT256" s="183"/>
      <c r="AU256" s="183"/>
      <c r="AV256" s="183"/>
      <c r="AW256" s="183"/>
      <c r="AX256" s="183"/>
      <c r="AY256" s="183"/>
      <c r="AZ256" s="183"/>
      <c r="BA256" s="183"/>
      <c r="BB256" s="183"/>
      <c r="BC256" s="183"/>
      <c r="BD256" s="183"/>
      <c r="BE256" s="183"/>
      <c r="BF256" s="183"/>
      <c r="BG256" s="183"/>
      <c r="BH256" s="183"/>
      <c r="BI256" s="183"/>
      <c r="BJ256" s="183"/>
      <c r="BK256" s="183"/>
      <c r="BL256" s="183"/>
      <c r="BM256" s="183"/>
      <c r="BN256" s="183"/>
      <c r="BO256" s="183"/>
      <c r="BP256" s="183"/>
      <c r="BQ256" s="183"/>
      <c r="BR256" s="183"/>
      <c r="BS256" s="183"/>
      <c r="BT256" s="183"/>
      <c r="BU256" s="183"/>
      <c r="BV256" s="183"/>
      <c r="BW256" s="183"/>
      <c r="BX256" s="183"/>
      <c r="BY256" s="183"/>
      <c r="BZ256" s="183"/>
      <c r="CA256" s="183"/>
      <c r="CB256" s="183"/>
      <c r="CC256" s="183"/>
      <c r="CD256" s="183"/>
      <c r="CE256" s="183"/>
      <c r="CF256" s="183"/>
      <c r="CG256" s="183"/>
      <c r="CH256" s="183"/>
      <c r="CI256" s="183"/>
      <c r="CJ256" s="183"/>
      <c r="CK256" s="183"/>
      <c r="CL256" s="183"/>
      <c r="CM256" s="183"/>
      <c r="CN256" s="183"/>
      <c r="CO256" s="183"/>
      <c r="CP256" s="183"/>
      <c r="CQ256" s="183"/>
      <c r="CR256" s="183"/>
      <c r="CS256" s="183"/>
      <c r="CT256" s="183"/>
      <c r="CU256" s="183"/>
      <c r="CV256" s="183"/>
      <c r="CW256" s="183"/>
      <c r="CX256" s="183"/>
      <c r="CY256" s="183"/>
      <c r="CZ256" s="183"/>
      <c r="DA256" s="183"/>
      <c r="DB256" s="183"/>
      <c r="DC256" s="183"/>
      <c r="DD256" s="183"/>
      <c r="DE256" s="183"/>
      <c r="DF256" s="183"/>
      <c r="DG256" s="183"/>
      <c r="DH256" s="183"/>
      <c r="DI256" s="183"/>
      <c r="DJ256" s="183"/>
      <c r="DK256" s="183"/>
      <c r="DL256" s="183"/>
      <c r="DM256" s="183"/>
      <c r="DN256" s="183"/>
      <c r="DO256" s="183"/>
      <c r="DP256" s="183"/>
      <c r="DQ256" s="183"/>
      <c r="DR256" s="183"/>
      <c r="DS256" s="183"/>
      <c r="DT256" s="183"/>
      <c r="DU256" s="183"/>
      <c r="DV256" s="183"/>
      <c r="DW256" s="183"/>
      <c r="DX256" s="183"/>
      <c r="DY256" s="183"/>
      <c r="DZ256" s="183"/>
      <c r="EA256" s="183"/>
      <c r="EB256" s="183"/>
      <c r="EC256" s="183"/>
      <c r="ED256" s="183"/>
      <c r="EE256" s="183"/>
      <c r="EF256" s="183"/>
      <c r="EG256" s="183"/>
      <c r="EH256" s="183"/>
      <c r="EI256" s="183"/>
      <c r="EJ256" s="183"/>
      <c r="EK256" s="183"/>
      <c r="EL256" s="183"/>
      <c r="EM256" s="183"/>
      <c r="EN256" s="183"/>
      <c r="EO256" s="183"/>
      <c r="EP256" s="183"/>
      <c r="EQ256" s="183"/>
      <c r="ER256" s="183"/>
      <c r="ES256" s="183"/>
      <c r="ET256" s="183"/>
      <c r="EU256" s="183"/>
      <c r="EV256" s="183"/>
      <c r="EW256" s="183"/>
      <c r="EX256" s="183"/>
      <c r="EY256" s="183"/>
      <c r="EZ256" s="183"/>
      <c r="FA256" s="183"/>
      <c r="FB256" s="183"/>
      <c r="FC256" s="183"/>
      <c r="FD256" s="183"/>
      <c r="FE256" s="183"/>
      <c r="FF256" s="183"/>
      <c r="FG256" s="183"/>
      <c r="FH256" s="183"/>
      <c r="FI256" s="183"/>
      <c r="FJ256" s="183"/>
      <c r="FK256" s="183"/>
      <c r="FL256" s="183"/>
      <c r="FM256" s="183"/>
      <c r="FN256" s="183"/>
      <c r="FO256" s="183"/>
      <c r="FP256" s="183"/>
      <c r="FQ256" s="183"/>
      <c r="FR256" s="183"/>
      <c r="FS256" s="183"/>
      <c r="FT256" s="183"/>
      <c r="FU256" s="183"/>
      <c r="FV256" s="183"/>
      <c r="FW256" s="183"/>
      <c r="FX256" s="183"/>
      <c r="FY256" s="183"/>
      <c r="FZ256" s="183"/>
      <c r="GA256" s="183"/>
      <c r="GB256" s="183"/>
      <c r="GC256" s="183"/>
      <c r="GD256" s="183"/>
      <c r="GE256" s="183"/>
      <c r="GF256" s="183"/>
      <c r="GG256" s="183"/>
      <c r="GH256" s="183"/>
      <c r="GI256" s="183"/>
      <c r="GJ256" s="183"/>
      <c r="GK256" s="183"/>
      <c r="GL256" s="183"/>
      <c r="GM256" s="183"/>
      <c r="GN256" s="183"/>
      <c r="GO256" s="183"/>
      <c r="GP256" s="183"/>
      <c r="GQ256" s="183"/>
      <c r="GR256" s="183"/>
      <c r="GS256" s="183"/>
      <c r="GT256" s="183"/>
      <c r="GU256" s="183"/>
      <c r="GV256" s="183"/>
      <c r="GW256" s="183"/>
      <c r="GX256" s="183"/>
      <c r="GY256" s="183"/>
      <c r="GZ256" s="183"/>
      <c r="HA256" s="183"/>
      <c r="HB256" s="183"/>
      <c r="HC256" s="183"/>
      <c r="HD256" s="183"/>
      <c r="HE256" s="183"/>
      <c r="HF256" s="183"/>
      <c r="HG256" s="183"/>
      <c r="HH256" s="183"/>
      <c r="HI256" s="183"/>
      <c r="HJ256" s="183"/>
      <c r="HK256" s="183"/>
      <c r="HL256" s="183"/>
      <c r="HM256" s="183"/>
      <c r="HN256" s="183"/>
      <c r="HO256" s="183"/>
      <c r="HP256" s="183"/>
      <c r="HQ256" s="183"/>
      <c r="HR256" s="183"/>
      <c r="HS256" s="183"/>
      <c r="HT256" s="183"/>
      <c r="HU256" s="183"/>
      <c r="HV256" s="183"/>
      <c r="HW256" s="183"/>
      <c r="HX256" s="183"/>
      <c r="HY256" s="183"/>
      <c r="HZ256" s="183"/>
      <c r="IA256" s="183"/>
      <c r="IB256" s="183"/>
      <c r="IC256" s="183"/>
      <c r="ID256" s="183"/>
      <c r="IE256" s="183"/>
      <c r="IF256" s="183"/>
      <c r="IG256" s="183"/>
      <c r="IH256" s="183"/>
      <c r="II256" s="183"/>
      <c r="IJ256" s="183"/>
      <c r="IK256" s="183"/>
      <c r="IL256" s="183"/>
      <c r="IM256" s="183"/>
      <c r="IN256" s="183"/>
      <c r="IO256" s="183"/>
      <c r="IP256" s="183"/>
      <c r="IQ256" s="183"/>
      <c r="IR256" s="183"/>
      <c r="IS256" s="183"/>
    </row>
    <row r="257" spans="1:253" s="17" customFormat="1" ht="33.9" hidden="1" customHeight="1" outlineLevel="2" x14ac:dyDescent="0.3">
      <c r="A257" s="184" t="s">
        <v>429</v>
      </c>
      <c r="B257" s="178" t="s">
        <v>6441</v>
      </c>
      <c r="C257" s="180" t="s">
        <v>414</v>
      </c>
      <c r="D257" s="180">
        <v>72000</v>
      </c>
      <c r="E257" s="180">
        <v>72000</v>
      </c>
      <c r="F257" s="180"/>
      <c r="G257" s="180">
        <v>72000</v>
      </c>
      <c r="H257" s="10">
        <v>0</v>
      </c>
      <c r="I257" s="179" t="s">
        <v>53</v>
      </c>
      <c r="J257" s="179"/>
      <c r="K257" s="179" t="s">
        <v>53</v>
      </c>
      <c r="L257" s="180"/>
      <c r="M257" s="10"/>
      <c r="N257" s="10">
        <v>0</v>
      </c>
      <c r="O257" s="179"/>
      <c r="P257" s="16" t="s">
        <v>32</v>
      </c>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3"/>
      <c r="AR257" s="183"/>
      <c r="AS257" s="183"/>
      <c r="AT257" s="183"/>
      <c r="AU257" s="183"/>
      <c r="AV257" s="183"/>
      <c r="AW257" s="183"/>
      <c r="AX257" s="183"/>
      <c r="AY257" s="183"/>
      <c r="AZ257" s="183"/>
      <c r="BA257" s="183"/>
      <c r="BB257" s="183"/>
      <c r="BC257" s="183"/>
      <c r="BD257" s="183"/>
      <c r="BE257" s="183"/>
      <c r="BF257" s="183"/>
      <c r="BG257" s="183"/>
      <c r="BH257" s="183"/>
      <c r="BI257" s="183"/>
      <c r="BJ257" s="183"/>
      <c r="BK257" s="183"/>
      <c r="BL257" s="183"/>
      <c r="BM257" s="183"/>
      <c r="BN257" s="183"/>
      <c r="BO257" s="183"/>
      <c r="BP257" s="183"/>
      <c r="BQ257" s="183"/>
      <c r="BR257" s="183"/>
      <c r="BS257" s="183"/>
      <c r="BT257" s="183"/>
      <c r="BU257" s="183"/>
      <c r="BV257" s="183"/>
      <c r="BW257" s="183"/>
      <c r="BX257" s="183"/>
      <c r="BY257" s="183"/>
      <c r="BZ257" s="183"/>
      <c r="CA257" s="183"/>
      <c r="CB257" s="183"/>
      <c r="CC257" s="183"/>
      <c r="CD257" s="183"/>
      <c r="CE257" s="183"/>
      <c r="CF257" s="183"/>
      <c r="CG257" s="183"/>
      <c r="CH257" s="183"/>
      <c r="CI257" s="183"/>
      <c r="CJ257" s="183"/>
      <c r="CK257" s="183"/>
      <c r="CL257" s="183"/>
      <c r="CM257" s="183"/>
      <c r="CN257" s="183"/>
      <c r="CO257" s="183"/>
      <c r="CP257" s="183"/>
      <c r="CQ257" s="183"/>
      <c r="CR257" s="183"/>
      <c r="CS257" s="183"/>
      <c r="CT257" s="183"/>
      <c r="CU257" s="183"/>
      <c r="CV257" s="183"/>
      <c r="CW257" s="183"/>
      <c r="CX257" s="183"/>
      <c r="CY257" s="183"/>
      <c r="CZ257" s="183"/>
      <c r="DA257" s="183"/>
      <c r="DB257" s="183"/>
      <c r="DC257" s="183"/>
      <c r="DD257" s="183"/>
      <c r="DE257" s="183"/>
      <c r="DF257" s="183"/>
      <c r="DG257" s="183"/>
      <c r="DH257" s="183"/>
      <c r="DI257" s="183"/>
      <c r="DJ257" s="183"/>
      <c r="DK257" s="183"/>
      <c r="DL257" s="183"/>
      <c r="DM257" s="183"/>
      <c r="DN257" s="183"/>
      <c r="DO257" s="183"/>
      <c r="DP257" s="183"/>
      <c r="DQ257" s="183"/>
      <c r="DR257" s="183"/>
      <c r="DS257" s="183"/>
      <c r="DT257" s="183"/>
      <c r="DU257" s="183"/>
      <c r="DV257" s="183"/>
      <c r="DW257" s="183"/>
      <c r="DX257" s="183"/>
      <c r="DY257" s="183"/>
      <c r="DZ257" s="183"/>
      <c r="EA257" s="183"/>
      <c r="EB257" s="183"/>
      <c r="EC257" s="183"/>
      <c r="ED257" s="183"/>
      <c r="EE257" s="183"/>
      <c r="EF257" s="183"/>
      <c r="EG257" s="183"/>
      <c r="EH257" s="183"/>
      <c r="EI257" s="183"/>
      <c r="EJ257" s="183"/>
      <c r="EK257" s="183"/>
      <c r="EL257" s="183"/>
      <c r="EM257" s="183"/>
      <c r="EN257" s="183"/>
      <c r="EO257" s="183"/>
      <c r="EP257" s="183"/>
      <c r="EQ257" s="183"/>
      <c r="ER257" s="183"/>
      <c r="ES257" s="183"/>
      <c r="ET257" s="183"/>
      <c r="EU257" s="183"/>
      <c r="EV257" s="183"/>
      <c r="EW257" s="183"/>
      <c r="EX257" s="183"/>
      <c r="EY257" s="183"/>
      <c r="EZ257" s="183"/>
      <c r="FA257" s="183"/>
      <c r="FB257" s="183"/>
      <c r="FC257" s="183"/>
      <c r="FD257" s="183"/>
      <c r="FE257" s="183"/>
      <c r="FF257" s="183"/>
      <c r="FG257" s="183"/>
      <c r="FH257" s="183"/>
      <c r="FI257" s="183"/>
      <c r="FJ257" s="183"/>
      <c r="FK257" s="183"/>
      <c r="FL257" s="183"/>
      <c r="FM257" s="183"/>
      <c r="FN257" s="183"/>
      <c r="FO257" s="183"/>
      <c r="FP257" s="183"/>
      <c r="FQ257" s="183"/>
      <c r="FR257" s="183"/>
      <c r="FS257" s="183"/>
      <c r="FT257" s="183"/>
      <c r="FU257" s="183"/>
      <c r="FV257" s="183"/>
      <c r="FW257" s="183"/>
      <c r="FX257" s="183"/>
      <c r="FY257" s="183"/>
      <c r="FZ257" s="183"/>
      <c r="GA257" s="183"/>
      <c r="GB257" s="183"/>
      <c r="GC257" s="183"/>
      <c r="GD257" s="183"/>
      <c r="GE257" s="183"/>
      <c r="GF257" s="183"/>
      <c r="GG257" s="183"/>
      <c r="GH257" s="183"/>
      <c r="GI257" s="183"/>
      <c r="GJ257" s="183"/>
      <c r="GK257" s="183"/>
      <c r="GL257" s="183"/>
      <c r="GM257" s="183"/>
      <c r="GN257" s="183"/>
      <c r="GO257" s="183"/>
      <c r="GP257" s="183"/>
      <c r="GQ257" s="183"/>
      <c r="GR257" s="183"/>
      <c r="GS257" s="183"/>
      <c r="GT257" s="183"/>
      <c r="GU257" s="183"/>
      <c r="GV257" s="183"/>
      <c r="GW257" s="183"/>
      <c r="GX257" s="183"/>
      <c r="GY257" s="183"/>
      <c r="GZ257" s="183"/>
      <c r="HA257" s="183"/>
      <c r="HB257" s="183"/>
      <c r="HC257" s="183"/>
      <c r="HD257" s="183"/>
      <c r="HE257" s="183"/>
      <c r="HF257" s="183"/>
      <c r="HG257" s="183"/>
      <c r="HH257" s="183"/>
      <c r="HI257" s="183"/>
      <c r="HJ257" s="183"/>
      <c r="HK257" s="183"/>
      <c r="HL257" s="183"/>
      <c r="HM257" s="183"/>
      <c r="HN257" s="183"/>
      <c r="HO257" s="183"/>
      <c r="HP257" s="183"/>
      <c r="HQ257" s="183"/>
      <c r="HR257" s="183"/>
      <c r="HS257" s="183"/>
      <c r="HT257" s="183"/>
      <c r="HU257" s="183"/>
      <c r="HV257" s="183"/>
      <c r="HW257" s="183"/>
      <c r="HX257" s="183"/>
      <c r="HY257" s="183"/>
      <c r="HZ257" s="183"/>
      <c r="IA257" s="183"/>
      <c r="IB257" s="183"/>
      <c r="IC257" s="183"/>
      <c r="ID257" s="183"/>
      <c r="IE257" s="183"/>
      <c r="IF257" s="183"/>
      <c r="IG257" s="183"/>
      <c r="IH257" s="183"/>
      <c r="II257" s="183"/>
      <c r="IJ257" s="183"/>
      <c r="IK257" s="183"/>
      <c r="IL257" s="183"/>
      <c r="IM257" s="183"/>
      <c r="IN257" s="183"/>
      <c r="IO257" s="183"/>
      <c r="IP257" s="183"/>
      <c r="IQ257" s="183"/>
      <c r="IR257" s="183"/>
      <c r="IS257" s="183"/>
    </row>
    <row r="258" spans="1:253" s="17" customFormat="1" ht="33.9" hidden="1" customHeight="1" outlineLevel="2" x14ac:dyDescent="0.3">
      <c r="A258" s="184" t="s">
        <v>342</v>
      </c>
      <c r="B258" s="178" t="s">
        <v>6442</v>
      </c>
      <c r="C258" s="180" t="s">
        <v>414</v>
      </c>
      <c r="D258" s="180">
        <v>72000</v>
      </c>
      <c r="E258" s="180">
        <v>72000</v>
      </c>
      <c r="F258" s="180"/>
      <c r="G258" s="180">
        <v>72000</v>
      </c>
      <c r="H258" s="10">
        <v>0</v>
      </c>
      <c r="I258" s="179" t="s">
        <v>53</v>
      </c>
      <c r="J258" s="179"/>
      <c r="K258" s="179" t="s">
        <v>53</v>
      </c>
      <c r="L258" s="180"/>
      <c r="M258" s="10"/>
      <c r="N258" s="10">
        <v>0</v>
      </c>
      <c r="O258" s="179"/>
      <c r="P258" s="16" t="s">
        <v>32</v>
      </c>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3"/>
      <c r="AR258" s="183"/>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c r="BM258" s="183"/>
      <c r="BN258" s="183"/>
      <c r="BO258" s="183"/>
      <c r="BP258" s="183"/>
      <c r="BQ258" s="183"/>
      <c r="BR258" s="183"/>
      <c r="BS258" s="183"/>
      <c r="BT258" s="183"/>
      <c r="BU258" s="183"/>
      <c r="BV258" s="183"/>
      <c r="BW258" s="183"/>
      <c r="BX258" s="183"/>
      <c r="BY258" s="183"/>
      <c r="BZ258" s="183"/>
      <c r="CA258" s="183"/>
      <c r="CB258" s="183"/>
      <c r="CC258" s="183"/>
      <c r="CD258" s="183"/>
      <c r="CE258" s="183"/>
      <c r="CF258" s="183"/>
      <c r="CG258" s="183"/>
      <c r="CH258" s="183"/>
      <c r="CI258" s="183"/>
      <c r="CJ258" s="183"/>
      <c r="CK258" s="183"/>
      <c r="CL258" s="183"/>
      <c r="CM258" s="183"/>
      <c r="CN258" s="183"/>
      <c r="CO258" s="183"/>
      <c r="CP258" s="183"/>
      <c r="CQ258" s="183"/>
      <c r="CR258" s="183"/>
      <c r="CS258" s="183"/>
      <c r="CT258" s="183"/>
      <c r="CU258" s="183"/>
      <c r="CV258" s="183"/>
      <c r="CW258" s="183"/>
      <c r="CX258" s="183"/>
      <c r="CY258" s="183"/>
      <c r="CZ258" s="183"/>
      <c r="DA258" s="183"/>
      <c r="DB258" s="183"/>
      <c r="DC258" s="183"/>
      <c r="DD258" s="183"/>
      <c r="DE258" s="183"/>
      <c r="DF258" s="183"/>
      <c r="DG258" s="183"/>
      <c r="DH258" s="183"/>
      <c r="DI258" s="183"/>
      <c r="DJ258" s="183"/>
      <c r="DK258" s="183"/>
      <c r="DL258" s="183"/>
      <c r="DM258" s="183"/>
      <c r="DN258" s="183"/>
      <c r="DO258" s="183"/>
      <c r="DP258" s="183"/>
      <c r="DQ258" s="183"/>
      <c r="DR258" s="183"/>
      <c r="DS258" s="183"/>
      <c r="DT258" s="183"/>
      <c r="DU258" s="183"/>
      <c r="DV258" s="183"/>
      <c r="DW258" s="183"/>
      <c r="DX258" s="183"/>
      <c r="DY258" s="183"/>
      <c r="DZ258" s="183"/>
      <c r="EA258" s="183"/>
      <c r="EB258" s="183"/>
      <c r="EC258" s="183"/>
      <c r="ED258" s="183"/>
      <c r="EE258" s="183"/>
      <c r="EF258" s="183"/>
      <c r="EG258" s="183"/>
      <c r="EH258" s="183"/>
      <c r="EI258" s="183"/>
      <c r="EJ258" s="183"/>
      <c r="EK258" s="183"/>
      <c r="EL258" s="183"/>
      <c r="EM258" s="183"/>
      <c r="EN258" s="183"/>
      <c r="EO258" s="183"/>
      <c r="EP258" s="183"/>
      <c r="EQ258" s="183"/>
      <c r="ER258" s="183"/>
      <c r="ES258" s="183"/>
      <c r="ET258" s="183"/>
      <c r="EU258" s="183"/>
      <c r="EV258" s="183"/>
      <c r="EW258" s="183"/>
      <c r="EX258" s="183"/>
      <c r="EY258" s="183"/>
      <c r="EZ258" s="183"/>
      <c r="FA258" s="183"/>
      <c r="FB258" s="183"/>
      <c r="FC258" s="183"/>
      <c r="FD258" s="183"/>
      <c r="FE258" s="183"/>
      <c r="FF258" s="183"/>
      <c r="FG258" s="183"/>
      <c r="FH258" s="183"/>
      <c r="FI258" s="183"/>
      <c r="FJ258" s="183"/>
      <c r="FK258" s="183"/>
      <c r="FL258" s="183"/>
      <c r="FM258" s="183"/>
      <c r="FN258" s="183"/>
      <c r="FO258" s="183"/>
      <c r="FP258" s="183"/>
      <c r="FQ258" s="183"/>
      <c r="FR258" s="183"/>
      <c r="FS258" s="183"/>
      <c r="FT258" s="183"/>
      <c r="FU258" s="183"/>
      <c r="FV258" s="183"/>
      <c r="FW258" s="183"/>
      <c r="FX258" s="183"/>
      <c r="FY258" s="183"/>
      <c r="FZ258" s="183"/>
      <c r="GA258" s="183"/>
      <c r="GB258" s="183"/>
      <c r="GC258" s="183"/>
      <c r="GD258" s="183"/>
      <c r="GE258" s="183"/>
      <c r="GF258" s="183"/>
      <c r="GG258" s="183"/>
      <c r="GH258" s="183"/>
      <c r="GI258" s="183"/>
      <c r="GJ258" s="183"/>
      <c r="GK258" s="183"/>
      <c r="GL258" s="183"/>
      <c r="GM258" s="183"/>
      <c r="GN258" s="183"/>
      <c r="GO258" s="183"/>
      <c r="GP258" s="183"/>
      <c r="GQ258" s="183"/>
      <c r="GR258" s="183"/>
      <c r="GS258" s="183"/>
      <c r="GT258" s="183"/>
      <c r="GU258" s="183"/>
      <c r="GV258" s="183"/>
      <c r="GW258" s="183"/>
      <c r="GX258" s="183"/>
      <c r="GY258" s="183"/>
      <c r="GZ258" s="183"/>
      <c r="HA258" s="183"/>
      <c r="HB258" s="183"/>
      <c r="HC258" s="183"/>
      <c r="HD258" s="183"/>
      <c r="HE258" s="183"/>
      <c r="HF258" s="183"/>
      <c r="HG258" s="183"/>
      <c r="HH258" s="183"/>
      <c r="HI258" s="183"/>
      <c r="HJ258" s="183"/>
      <c r="HK258" s="183"/>
      <c r="HL258" s="183"/>
      <c r="HM258" s="183"/>
      <c r="HN258" s="183"/>
      <c r="HO258" s="183"/>
      <c r="HP258" s="183"/>
      <c r="HQ258" s="183"/>
      <c r="HR258" s="183"/>
      <c r="HS258" s="183"/>
      <c r="HT258" s="183"/>
      <c r="HU258" s="183"/>
      <c r="HV258" s="183"/>
      <c r="HW258" s="183"/>
      <c r="HX258" s="183"/>
      <c r="HY258" s="183"/>
      <c r="HZ258" s="183"/>
      <c r="IA258" s="183"/>
      <c r="IB258" s="183"/>
      <c r="IC258" s="183"/>
      <c r="ID258" s="183"/>
      <c r="IE258" s="183"/>
      <c r="IF258" s="183"/>
      <c r="IG258" s="183"/>
      <c r="IH258" s="183"/>
      <c r="II258" s="183"/>
      <c r="IJ258" s="183"/>
      <c r="IK258" s="183"/>
      <c r="IL258" s="183"/>
      <c r="IM258" s="183"/>
      <c r="IN258" s="183"/>
      <c r="IO258" s="183"/>
      <c r="IP258" s="183"/>
      <c r="IQ258" s="183"/>
      <c r="IR258" s="183"/>
      <c r="IS258" s="183"/>
    </row>
    <row r="259" spans="1:253" s="17" customFormat="1" ht="33.9" hidden="1" customHeight="1" outlineLevel="2" x14ac:dyDescent="0.3">
      <c r="A259" s="184" t="s">
        <v>342</v>
      </c>
      <c r="B259" s="178" t="s">
        <v>6443</v>
      </c>
      <c r="C259" s="180" t="s">
        <v>414</v>
      </c>
      <c r="D259" s="180">
        <v>72000</v>
      </c>
      <c r="E259" s="180">
        <v>72000</v>
      </c>
      <c r="F259" s="180"/>
      <c r="G259" s="180">
        <v>72000</v>
      </c>
      <c r="H259" s="10">
        <v>0</v>
      </c>
      <c r="I259" s="179" t="s">
        <v>53</v>
      </c>
      <c r="J259" s="179"/>
      <c r="K259" s="179" t="s">
        <v>53</v>
      </c>
      <c r="L259" s="180"/>
      <c r="M259" s="10"/>
      <c r="N259" s="10">
        <v>0</v>
      </c>
      <c r="O259" s="179"/>
      <c r="P259" s="16" t="s">
        <v>32</v>
      </c>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3"/>
      <c r="AR259" s="183"/>
      <c r="AS259" s="183"/>
      <c r="AT259" s="183"/>
      <c r="AU259" s="183"/>
      <c r="AV259" s="183"/>
      <c r="AW259" s="183"/>
      <c r="AX259" s="183"/>
      <c r="AY259" s="183"/>
      <c r="AZ259" s="183"/>
      <c r="BA259" s="183"/>
      <c r="BB259" s="183"/>
      <c r="BC259" s="183"/>
      <c r="BD259" s="183"/>
      <c r="BE259" s="183"/>
      <c r="BF259" s="183"/>
      <c r="BG259" s="183"/>
      <c r="BH259" s="183"/>
      <c r="BI259" s="183"/>
      <c r="BJ259" s="183"/>
      <c r="BK259" s="183"/>
      <c r="BL259" s="183"/>
      <c r="BM259" s="183"/>
      <c r="BN259" s="183"/>
      <c r="BO259" s="183"/>
      <c r="BP259" s="183"/>
      <c r="BQ259" s="183"/>
      <c r="BR259" s="183"/>
      <c r="BS259" s="183"/>
      <c r="BT259" s="183"/>
      <c r="BU259" s="183"/>
      <c r="BV259" s="183"/>
      <c r="BW259" s="183"/>
      <c r="BX259" s="183"/>
      <c r="BY259" s="183"/>
      <c r="BZ259" s="183"/>
      <c r="CA259" s="183"/>
      <c r="CB259" s="183"/>
      <c r="CC259" s="183"/>
      <c r="CD259" s="183"/>
      <c r="CE259" s="183"/>
      <c r="CF259" s="183"/>
      <c r="CG259" s="183"/>
      <c r="CH259" s="183"/>
      <c r="CI259" s="183"/>
      <c r="CJ259" s="183"/>
      <c r="CK259" s="183"/>
      <c r="CL259" s="183"/>
      <c r="CM259" s="183"/>
      <c r="CN259" s="183"/>
      <c r="CO259" s="183"/>
      <c r="CP259" s="183"/>
      <c r="CQ259" s="183"/>
      <c r="CR259" s="183"/>
      <c r="CS259" s="183"/>
      <c r="CT259" s="183"/>
      <c r="CU259" s="183"/>
      <c r="CV259" s="183"/>
      <c r="CW259" s="183"/>
      <c r="CX259" s="183"/>
      <c r="CY259" s="183"/>
      <c r="CZ259" s="183"/>
      <c r="DA259" s="183"/>
      <c r="DB259" s="183"/>
      <c r="DC259" s="183"/>
      <c r="DD259" s="183"/>
      <c r="DE259" s="183"/>
      <c r="DF259" s="183"/>
      <c r="DG259" s="183"/>
      <c r="DH259" s="183"/>
      <c r="DI259" s="183"/>
      <c r="DJ259" s="183"/>
      <c r="DK259" s="183"/>
      <c r="DL259" s="183"/>
      <c r="DM259" s="183"/>
      <c r="DN259" s="183"/>
      <c r="DO259" s="183"/>
      <c r="DP259" s="183"/>
      <c r="DQ259" s="183"/>
      <c r="DR259" s="183"/>
      <c r="DS259" s="183"/>
      <c r="DT259" s="183"/>
      <c r="DU259" s="183"/>
      <c r="DV259" s="183"/>
      <c r="DW259" s="183"/>
      <c r="DX259" s="183"/>
      <c r="DY259" s="183"/>
      <c r="DZ259" s="183"/>
      <c r="EA259" s="183"/>
      <c r="EB259" s="183"/>
      <c r="EC259" s="183"/>
      <c r="ED259" s="183"/>
      <c r="EE259" s="183"/>
      <c r="EF259" s="183"/>
      <c r="EG259" s="183"/>
      <c r="EH259" s="183"/>
      <c r="EI259" s="183"/>
      <c r="EJ259" s="183"/>
      <c r="EK259" s="183"/>
      <c r="EL259" s="183"/>
      <c r="EM259" s="183"/>
      <c r="EN259" s="183"/>
      <c r="EO259" s="183"/>
      <c r="EP259" s="183"/>
      <c r="EQ259" s="183"/>
      <c r="ER259" s="183"/>
      <c r="ES259" s="183"/>
      <c r="ET259" s="183"/>
      <c r="EU259" s="183"/>
      <c r="EV259" s="183"/>
      <c r="EW259" s="183"/>
      <c r="EX259" s="183"/>
      <c r="EY259" s="183"/>
      <c r="EZ259" s="183"/>
      <c r="FA259" s="183"/>
      <c r="FB259" s="183"/>
      <c r="FC259" s="183"/>
      <c r="FD259" s="183"/>
      <c r="FE259" s="183"/>
      <c r="FF259" s="183"/>
      <c r="FG259" s="183"/>
      <c r="FH259" s="183"/>
      <c r="FI259" s="183"/>
      <c r="FJ259" s="183"/>
      <c r="FK259" s="183"/>
      <c r="FL259" s="183"/>
      <c r="FM259" s="183"/>
      <c r="FN259" s="183"/>
      <c r="FO259" s="183"/>
      <c r="FP259" s="183"/>
      <c r="FQ259" s="183"/>
      <c r="FR259" s="183"/>
      <c r="FS259" s="183"/>
      <c r="FT259" s="183"/>
      <c r="FU259" s="183"/>
      <c r="FV259" s="183"/>
      <c r="FW259" s="183"/>
      <c r="FX259" s="183"/>
      <c r="FY259" s="183"/>
      <c r="FZ259" s="183"/>
      <c r="GA259" s="183"/>
      <c r="GB259" s="183"/>
      <c r="GC259" s="183"/>
      <c r="GD259" s="183"/>
      <c r="GE259" s="183"/>
      <c r="GF259" s="183"/>
      <c r="GG259" s="183"/>
      <c r="GH259" s="183"/>
      <c r="GI259" s="183"/>
      <c r="GJ259" s="183"/>
      <c r="GK259" s="183"/>
      <c r="GL259" s="183"/>
      <c r="GM259" s="183"/>
      <c r="GN259" s="183"/>
      <c r="GO259" s="183"/>
      <c r="GP259" s="183"/>
      <c r="GQ259" s="183"/>
      <c r="GR259" s="183"/>
      <c r="GS259" s="183"/>
      <c r="GT259" s="183"/>
      <c r="GU259" s="183"/>
      <c r="GV259" s="183"/>
      <c r="GW259" s="183"/>
      <c r="GX259" s="183"/>
      <c r="GY259" s="183"/>
      <c r="GZ259" s="183"/>
      <c r="HA259" s="183"/>
      <c r="HB259" s="183"/>
      <c r="HC259" s="183"/>
      <c r="HD259" s="183"/>
      <c r="HE259" s="183"/>
      <c r="HF259" s="183"/>
      <c r="HG259" s="183"/>
      <c r="HH259" s="183"/>
      <c r="HI259" s="183"/>
      <c r="HJ259" s="183"/>
      <c r="HK259" s="183"/>
      <c r="HL259" s="183"/>
      <c r="HM259" s="183"/>
      <c r="HN259" s="183"/>
      <c r="HO259" s="183"/>
      <c r="HP259" s="183"/>
      <c r="HQ259" s="183"/>
      <c r="HR259" s="183"/>
      <c r="HS259" s="183"/>
      <c r="HT259" s="183"/>
      <c r="HU259" s="183"/>
      <c r="HV259" s="183"/>
      <c r="HW259" s="183"/>
      <c r="HX259" s="183"/>
      <c r="HY259" s="183"/>
      <c r="HZ259" s="183"/>
      <c r="IA259" s="183"/>
      <c r="IB259" s="183"/>
      <c r="IC259" s="183"/>
      <c r="ID259" s="183"/>
      <c r="IE259" s="183"/>
      <c r="IF259" s="183"/>
      <c r="IG259" s="183"/>
      <c r="IH259" s="183"/>
      <c r="II259" s="183"/>
      <c r="IJ259" s="183"/>
      <c r="IK259" s="183"/>
      <c r="IL259" s="183"/>
      <c r="IM259" s="183"/>
      <c r="IN259" s="183"/>
      <c r="IO259" s="183"/>
      <c r="IP259" s="183"/>
      <c r="IQ259" s="183"/>
      <c r="IR259" s="183"/>
      <c r="IS259" s="183"/>
    </row>
    <row r="260" spans="1:253" s="17" customFormat="1" ht="33.9" hidden="1" customHeight="1" outlineLevel="2" x14ac:dyDescent="0.3">
      <c r="A260" s="184" t="s">
        <v>342</v>
      </c>
      <c r="B260" s="178" t="s">
        <v>6444</v>
      </c>
      <c r="C260" s="180" t="s">
        <v>414</v>
      </c>
      <c r="D260" s="180">
        <v>72000</v>
      </c>
      <c r="E260" s="180">
        <v>72000</v>
      </c>
      <c r="F260" s="180"/>
      <c r="G260" s="180">
        <v>72000</v>
      </c>
      <c r="H260" s="10">
        <v>0</v>
      </c>
      <c r="I260" s="179" t="s">
        <v>53</v>
      </c>
      <c r="J260" s="179"/>
      <c r="K260" s="179" t="s">
        <v>53</v>
      </c>
      <c r="L260" s="180"/>
      <c r="M260" s="10"/>
      <c r="N260" s="10">
        <v>0</v>
      </c>
      <c r="O260" s="179"/>
      <c r="P260" s="16" t="s">
        <v>32</v>
      </c>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3"/>
      <c r="AR260" s="183"/>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3"/>
      <c r="BQ260" s="183"/>
      <c r="BR260" s="183"/>
      <c r="BS260" s="183"/>
      <c r="BT260" s="183"/>
      <c r="BU260" s="183"/>
      <c r="BV260" s="183"/>
      <c r="BW260" s="183"/>
      <c r="BX260" s="183"/>
      <c r="BY260" s="183"/>
      <c r="BZ260" s="183"/>
      <c r="CA260" s="183"/>
      <c r="CB260" s="183"/>
      <c r="CC260" s="183"/>
      <c r="CD260" s="183"/>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c r="DA260" s="183"/>
      <c r="DB260" s="183"/>
      <c r="DC260" s="183"/>
      <c r="DD260" s="183"/>
      <c r="DE260" s="183"/>
      <c r="DF260" s="183"/>
      <c r="DG260" s="183"/>
      <c r="DH260" s="183"/>
      <c r="DI260" s="183"/>
      <c r="DJ260" s="183"/>
      <c r="DK260" s="183"/>
      <c r="DL260" s="183"/>
      <c r="DM260" s="183"/>
      <c r="DN260" s="183"/>
      <c r="DO260" s="183"/>
      <c r="DP260" s="183"/>
      <c r="DQ260" s="183"/>
      <c r="DR260" s="183"/>
      <c r="DS260" s="183"/>
      <c r="DT260" s="183"/>
      <c r="DU260" s="183"/>
      <c r="DV260" s="183"/>
      <c r="DW260" s="183"/>
      <c r="DX260" s="183"/>
      <c r="DY260" s="183"/>
      <c r="DZ260" s="183"/>
      <c r="EA260" s="183"/>
      <c r="EB260" s="183"/>
      <c r="EC260" s="183"/>
      <c r="ED260" s="183"/>
      <c r="EE260" s="183"/>
      <c r="EF260" s="183"/>
      <c r="EG260" s="183"/>
      <c r="EH260" s="183"/>
      <c r="EI260" s="183"/>
      <c r="EJ260" s="183"/>
      <c r="EK260" s="183"/>
      <c r="EL260" s="183"/>
      <c r="EM260" s="183"/>
      <c r="EN260" s="183"/>
      <c r="EO260" s="183"/>
      <c r="EP260" s="183"/>
      <c r="EQ260" s="183"/>
      <c r="ER260" s="183"/>
      <c r="ES260" s="183"/>
      <c r="ET260" s="183"/>
      <c r="EU260" s="183"/>
      <c r="EV260" s="183"/>
      <c r="EW260" s="183"/>
      <c r="EX260" s="183"/>
      <c r="EY260" s="183"/>
      <c r="EZ260" s="183"/>
      <c r="FA260" s="183"/>
      <c r="FB260" s="183"/>
      <c r="FC260" s="183"/>
      <c r="FD260" s="183"/>
      <c r="FE260" s="183"/>
      <c r="FF260" s="183"/>
      <c r="FG260" s="183"/>
      <c r="FH260" s="183"/>
      <c r="FI260" s="183"/>
      <c r="FJ260" s="183"/>
      <c r="FK260" s="183"/>
      <c r="FL260" s="183"/>
      <c r="FM260" s="183"/>
      <c r="FN260" s="183"/>
      <c r="FO260" s="183"/>
      <c r="FP260" s="183"/>
      <c r="FQ260" s="183"/>
      <c r="FR260" s="183"/>
      <c r="FS260" s="183"/>
      <c r="FT260" s="183"/>
      <c r="FU260" s="183"/>
      <c r="FV260" s="183"/>
      <c r="FW260" s="183"/>
      <c r="FX260" s="183"/>
      <c r="FY260" s="183"/>
      <c r="FZ260" s="183"/>
      <c r="GA260" s="183"/>
      <c r="GB260" s="183"/>
      <c r="GC260" s="183"/>
      <c r="GD260" s="183"/>
      <c r="GE260" s="183"/>
      <c r="GF260" s="183"/>
      <c r="GG260" s="183"/>
      <c r="GH260" s="183"/>
      <c r="GI260" s="183"/>
      <c r="GJ260" s="183"/>
      <c r="GK260" s="183"/>
      <c r="GL260" s="183"/>
      <c r="GM260" s="183"/>
      <c r="GN260" s="183"/>
      <c r="GO260" s="183"/>
      <c r="GP260" s="183"/>
      <c r="GQ260" s="183"/>
      <c r="GR260" s="183"/>
      <c r="GS260" s="183"/>
      <c r="GT260" s="183"/>
      <c r="GU260" s="183"/>
      <c r="GV260" s="183"/>
      <c r="GW260" s="183"/>
      <c r="GX260" s="183"/>
      <c r="GY260" s="183"/>
      <c r="GZ260" s="183"/>
      <c r="HA260" s="183"/>
      <c r="HB260" s="183"/>
      <c r="HC260" s="183"/>
      <c r="HD260" s="183"/>
      <c r="HE260" s="183"/>
      <c r="HF260" s="183"/>
      <c r="HG260" s="183"/>
      <c r="HH260" s="183"/>
      <c r="HI260" s="183"/>
      <c r="HJ260" s="183"/>
      <c r="HK260" s="183"/>
      <c r="HL260" s="183"/>
      <c r="HM260" s="183"/>
      <c r="HN260" s="183"/>
      <c r="HO260" s="183"/>
      <c r="HP260" s="183"/>
      <c r="HQ260" s="183"/>
      <c r="HR260" s="183"/>
      <c r="HS260" s="183"/>
      <c r="HT260" s="183"/>
      <c r="HU260" s="183"/>
      <c r="HV260" s="183"/>
      <c r="HW260" s="183"/>
      <c r="HX260" s="183"/>
      <c r="HY260" s="183"/>
      <c r="HZ260" s="183"/>
      <c r="IA260" s="183"/>
      <c r="IB260" s="183"/>
      <c r="IC260" s="183"/>
      <c r="ID260" s="183"/>
      <c r="IE260" s="183"/>
      <c r="IF260" s="183"/>
      <c r="IG260" s="183"/>
      <c r="IH260" s="183"/>
      <c r="II260" s="183"/>
      <c r="IJ260" s="183"/>
      <c r="IK260" s="183"/>
      <c r="IL260" s="183"/>
      <c r="IM260" s="183"/>
      <c r="IN260" s="183"/>
      <c r="IO260" s="183"/>
      <c r="IP260" s="183"/>
      <c r="IQ260" s="183"/>
      <c r="IR260" s="183"/>
      <c r="IS260" s="183"/>
    </row>
    <row r="261" spans="1:253" s="17" customFormat="1" ht="33.9" hidden="1" customHeight="1" outlineLevel="2" x14ac:dyDescent="0.3">
      <c r="A261" s="184" t="s">
        <v>58</v>
      </c>
      <c r="B261" s="178" t="s">
        <v>6445</v>
      </c>
      <c r="C261" s="180" t="s">
        <v>414</v>
      </c>
      <c r="D261" s="180">
        <v>72000</v>
      </c>
      <c r="E261" s="180">
        <v>72000</v>
      </c>
      <c r="F261" s="180"/>
      <c r="G261" s="180">
        <v>72000</v>
      </c>
      <c r="H261" s="10">
        <v>0</v>
      </c>
      <c r="I261" s="179" t="s">
        <v>53</v>
      </c>
      <c r="J261" s="179"/>
      <c r="K261" s="179" t="s">
        <v>53</v>
      </c>
      <c r="L261" s="180"/>
      <c r="M261" s="10"/>
      <c r="N261" s="10">
        <v>0</v>
      </c>
      <c r="O261" s="179"/>
      <c r="P261" s="16" t="s">
        <v>32</v>
      </c>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3"/>
      <c r="AR261" s="183"/>
      <c r="AS261" s="183"/>
      <c r="AT261" s="183"/>
      <c r="AU261" s="183"/>
      <c r="AV261" s="183"/>
      <c r="AW261" s="183"/>
      <c r="AX261" s="183"/>
      <c r="AY261" s="183"/>
      <c r="AZ261" s="183"/>
      <c r="BA261" s="183"/>
      <c r="BB261" s="183"/>
      <c r="BC261" s="183"/>
      <c r="BD261" s="183"/>
      <c r="BE261" s="183"/>
      <c r="BF261" s="183"/>
      <c r="BG261" s="183"/>
      <c r="BH261" s="183"/>
      <c r="BI261" s="183"/>
      <c r="BJ261" s="183"/>
      <c r="BK261" s="183"/>
      <c r="BL261" s="183"/>
      <c r="BM261" s="183"/>
      <c r="BN261" s="183"/>
      <c r="BO261" s="183"/>
      <c r="BP261" s="183"/>
      <c r="BQ261" s="183"/>
      <c r="BR261" s="183"/>
      <c r="BS261" s="183"/>
      <c r="BT261" s="183"/>
      <c r="BU261" s="183"/>
      <c r="BV261" s="183"/>
      <c r="BW261" s="183"/>
      <c r="BX261" s="183"/>
      <c r="BY261" s="183"/>
      <c r="BZ261" s="183"/>
      <c r="CA261" s="183"/>
      <c r="CB261" s="183"/>
      <c r="CC261" s="183"/>
      <c r="CD261" s="183"/>
      <c r="CE261" s="183"/>
      <c r="CF261" s="183"/>
      <c r="CG261" s="183"/>
      <c r="CH261" s="183"/>
      <c r="CI261" s="183"/>
      <c r="CJ261" s="183"/>
      <c r="CK261" s="183"/>
      <c r="CL261" s="183"/>
      <c r="CM261" s="183"/>
      <c r="CN261" s="183"/>
      <c r="CO261" s="183"/>
      <c r="CP261" s="183"/>
      <c r="CQ261" s="183"/>
      <c r="CR261" s="183"/>
      <c r="CS261" s="183"/>
      <c r="CT261" s="183"/>
      <c r="CU261" s="183"/>
      <c r="CV261" s="183"/>
      <c r="CW261" s="183"/>
      <c r="CX261" s="183"/>
      <c r="CY261" s="183"/>
      <c r="CZ261" s="183"/>
      <c r="DA261" s="183"/>
      <c r="DB261" s="183"/>
      <c r="DC261" s="183"/>
      <c r="DD261" s="183"/>
      <c r="DE261" s="183"/>
      <c r="DF261" s="183"/>
      <c r="DG261" s="183"/>
      <c r="DH261" s="183"/>
      <c r="DI261" s="183"/>
      <c r="DJ261" s="183"/>
      <c r="DK261" s="183"/>
      <c r="DL261" s="183"/>
      <c r="DM261" s="183"/>
      <c r="DN261" s="183"/>
      <c r="DO261" s="183"/>
      <c r="DP261" s="183"/>
      <c r="DQ261" s="183"/>
      <c r="DR261" s="183"/>
      <c r="DS261" s="183"/>
      <c r="DT261" s="183"/>
      <c r="DU261" s="183"/>
      <c r="DV261" s="183"/>
      <c r="DW261" s="183"/>
      <c r="DX261" s="183"/>
      <c r="DY261" s="183"/>
      <c r="DZ261" s="183"/>
      <c r="EA261" s="183"/>
      <c r="EB261" s="183"/>
      <c r="EC261" s="183"/>
      <c r="ED261" s="183"/>
      <c r="EE261" s="183"/>
      <c r="EF261" s="183"/>
      <c r="EG261" s="183"/>
      <c r="EH261" s="183"/>
      <c r="EI261" s="183"/>
      <c r="EJ261" s="183"/>
      <c r="EK261" s="183"/>
      <c r="EL261" s="183"/>
      <c r="EM261" s="183"/>
      <c r="EN261" s="183"/>
      <c r="EO261" s="183"/>
      <c r="EP261" s="183"/>
      <c r="EQ261" s="183"/>
      <c r="ER261" s="183"/>
      <c r="ES261" s="183"/>
      <c r="ET261" s="183"/>
      <c r="EU261" s="183"/>
      <c r="EV261" s="183"/>
      <c r="EW261" s="183"/>
      <c r="EX261" s="183"/>
      <c r="EY261" s="183"/>
      <c r="EZ261" s="183"/>
      <c r="FA261" s="183"/>
      <c r="FB261" s="183"/>
      <c r="FC261" s="183"/>
      <c r="FD261" s="183"/>
      <c r="FE261" s="183"/>
      <c r="FF261" s="183"/>
      <c r="FG261" s="183"/>
      <c r="FH261" s="183"/>
      <c r="FI261" s="183"/>
      <c r="FJ261" s="183"/>
      <c r="FK261" s="183"/>
      <c r="FL261" s="183"/>
      <c r="FM261" s="183"/>
      <c r="FN261" s="183"/>
      <c r="FO261" s="183"/>
      <c r="FP261" s="183"/>
      <c r="FQ261" s="183"/>
      <c r="FR261" s="183"/>
      <c r="FS261" s="183"/>
      <c r="FT261" s="183"/>
      <c r="FU261" s="183"/>
      <c r="FV261" s="183"/>
      <c r="FW261" s="183"/>
      <c r="FX261" s="183"/>
      <c r="FY261" s="183"/>
      <c r="FZ261" s="183"/>
      <c r="GA261" s="183"/>
      <c r="GB261" s="183"/>
      <c r="GC261" s="183"/>
      <c r="GD261" s="183"/>
      <c r="GE261" s="183"/>
      <c r="GF261" s="183"/>
      <c r="GG261" s="183"/>
      <c r="GH261" s="183"/>
      <c r="GI261" s="183"/>
      <c r="GJ261" s="183"/>
      <c r="GK261" s="183"/>
      <c r="GL261" s="183"/>
      <c r="GM261" s="183"/>
      <c r="GN261" s="183"/>
      <c r="GO261" s="183"/>
      <c r="GP261" s="183"/>
      <c r="GQ261" s="183"/>
      <c r="GR261" s="183"/>
      <c r="GS261" s="183"/>
      <c r="GT261" s="183"/>
      <c r="GU261" s="183"/>
      <c r="GV261" s="183"/>
      <c r="GW261" s="183"/>
      <c r="GX261" s="183"/>
      <c r="GY261" s="183"/>
      <c r="GZ261" s="183"/>
      <c r="HA261" s="183"/>
      <c r="HB261" s="183"/>
      <c r="HC261" s="183"/>
      <c r="HD261" s="183"/>
      <c r="HE261" s="183"/>
      <c r="HF261" s="183"/>
      <c r="HG261" s="183"/>
      <c r="HH261" s="183"/>
      <c r="HI261" s="183"/>
      <c r="HJ261" s="183"/>
      <c r="HK261" s="183"/>
      <c r="HL261" s="183"/>
      <c r="HM261" s="183"/>
      <c r="HN261" s="183"/>
      <c r="HO261" s="183"/>
      <c r="HP261" s="183"/>
      <c r="HQ261" s="183"/>
      <c r="HR261" s="183"/>
      <c r="HS261" s="183"/>
      <c r="HT261" s="183"/>
      <c r="HU261" s="183"/>
      <c r="HV261" s="183"/>
      <c r="HW261" s="183"/>
      <c r="HX261" s="183"/>
      <c r="HY261" s="183"/>
      <c r="HZ261" s="183"/>
      <c r="IA261" s="183"/>
      <c r="IB261" s="183"/>
      <c r="IC261" s="183"/>
      <c r="ID261" s="183"/>
      <c r="IE261" s="183"/>
      <c r="IF261" s="183"/>
      <c r="IG261" s="183"/>
      <c r="IH261" s="183"/>
      <c r="II261" s="183"/>
      <c r="IJ261" s="183"/>
      <c r="IK261" s="183"/>
      <c r="IL261" s="183"/>
      <c r="IM261" s="183"/>
      <c r="IN261" s="183"/>
      <c r="IO261" s="183"/>
      <c r="IP261" s="183"/>
      <c r="IQ261" s="183"/>
      <c r="IR261" s="183"/>
      <c r="IS261" s="183"/>
    </row>
    <row r="262" spans="1:253" s="17" customFormat="1" ht="33.9" hidden="1" customHeight="1" outlineLevel="2" x14ac:dyDescent="0.3">
      <c r="A262" s="184" t="s">
        <v>58</v>
      </c>
      <c r="B262" s="178" t="s">
        <v>6446</v>
      </c>
      <c r="C262" s="180" t="s">
        <v>414</v>
      </c>
      <c r="D262" s="180">
        <v>72000</v>
      </c>
      <c r="E262" s="180">
        <v>72000</v>
      </c>
      <c r="F262" s="180"/>
      <c r="G262" s="180">
        <v>72000</v>
      </c>
      <c r="H262" s="10">
        <v>0</v>
      </c>
      <c r="I262" s="179" t="s">
        <v>53</v>
      </c>
      <c r="J262" s="179"/>
      <c r="K262" s="179" t="s">
        <v>53</v>
      </c>
      <c r="L262" s="180"/>
      <c r="M262" s="10"/>
      <c r="N262" s="10">
        <v>0</v>
      </c>
      <c r="O262" s="179"/>
      <c r="P262" s="16" t="s">
        <v>32</v>
      </c>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3"/>
      <c r="AR262" s="183"/>
      <c r="AS262" s="183"/>
      <c r="AT262" s="183"/>
      <c r="AU262" s="183"/>
      <c r="AV262" s="183"/>
      <c r="AW262" s="183"/>
      <c r="AX262" s="183"/>
      <c r="AY262" s="183"/>
      <c r="AZ262" s="183"/>
      <c r="BA262" s="183"/>
      <c r="BB262" s="183"/>
      <c r="BC262" s="183"/>
      <c r="BD262" s="183"/>
      <c r="BE262" s="183"/>
      <c r="BF262" s="183"/>
      <c r="BG262" s="183"/>
      <c r="BH262" s="183"/>
      <c r="BI262" s="183"/>
      <c r="BJ262" s="183"/>
      <c r="BK262" s="183"/>
      <c r="BL262" s="183"/>
      <c r="BM262" s="183"/>
      <c r="BN262" s="183"/>
      <c r="BO262" s="183"/>
      <c r="BP262" s="183"/>
      <c r="BQ262" s="183"/>
      <c r="BR262" s="183"/>
      <c r="BS262" s="183"/>
      <c r="BT262" s="183"/>
      <c r="BU262" s="183"/>
      <c r="BV262" s="183"/>
      <c r="BW262" s="183"/>
      <c r="BX262" s="183"/>
      <c r="BY262" s="183"/>
      <c r="BZ262" s="183"/>
      <c r="CA262" s="183"/>
      <c r="CB262" s="183"/>
      <c r="CC262" s="183"/>
      <c r="CD262" s="183"/>
      <c r="CE262" s="183"/>
      <c r="CF262" s="183"/>
      <c r="CG262" s="183"/>
      <c r="CH262" s="183"/>
      <c r="CI262" s="183"/>
      <c r="CJ262" s="183"/>
      <c r="CK262" s="183"/>
      <c r="CL262" s="183"/>
      <c r="CM262" s="183"/>
      <c r="CN262" s="183"/>
      <c r="CO262" s="183"/>
      <c r="CP262" s="183"/>
      <c r="CQ262" s="183"/>
      <c r="CR262" s="183"/>
      <c r="CS262" s="183"/>
      <c r="CT262" s="183"/>
      <c r="CU262" s="183"/>
      <c r="CV262" s="183"/>
      <c r="CW262" s="183"/>
      <c r="CX262" s="183"/>
      <c r="CY262" s="183"/>
      <c r="CZ262" s="183"/>
      <c r="DA262" s="183"/>
      <c r="DB262" s="183"/>
      <c r="DC262" s="183"/>
      <c r="DD262" s="183"/>
      <c r="DE262" s="183"/>
      <c r="DF262" s="183"/>
      <c r="DG262" s="183"/>
      <c r="DH262" s="183"/>
      <c r="DI262" s="183"/>
      <c r="DJ262" s="183"/>
      <c r="DK262" s="183"/>
      <c r="DL262" s="183"/>
      <c r="DM262" s="183"/>
      <c r="DN262" s="183"/>
      <c r="DO262" s="183"/>
      <c r="DP262" s="183"/>
      <c r="DQ262" s="183"/>
      <c r="DR262" s="183"/>
      <c r="DS262" s="183"/>
      <c r="DT262" s="183"/>
      <c r="DU262" s="183"/>
      <c r="DV262" s="183"/>
      <c r="DW262" s="183"/>
      <c r="DX262" s="183"/>
      <c r="DY262" s="183"/>
      <c r="DZ262" s="183"/>
      <c r="EA262" s="183"/>
      <c r="EB262" s="183"/>
      <c r="EC262" s="183"/>
      <c r="ED262" s="183"/>
      <c r="EE262" s="183"/>
      <c r="EF262" s="183"/>
      <c r="EG262" s="183"/>
      <c r="EH262" s="183"/>
      <c r="EI262" s="183"/>
      <c r="EJ262" s="183"/>
      <c r="EK262" s="183"/>
      <c r="EL262" s="183"/>
      <c r="EM262" s="183"/>
      <c r="EN262" s="183"/>
      <c r="EO262" s="183"/>
      <c r="EP262" s="183"/>
      <c r="EQ262" s="183"/>
      <c r="ER262" s="183"/>
      <c r="ES262" s="183"/>
      <c r="ET262" s="183"/>
      <c r="EU262" s="183"/>
      <c r="EV262" s="183"/>
      <c r="EW262" s="183"/>
      <c r="EX262" s="183"/>
      <c r="EY262" s="183"/>
      <c r="EZ262" s="183"/>
      <c r="FA262" s="183"/>
      <c r="FB262" s="183"/>
      <c r="FC262" s="183"/>
      <c r="FD262" s="183"/>
      <c r="FE262" s="183"/>
      <c r="FF262" s="183"/>
      <c r="FG262" s="183"/>
      <c r="FH262" s="183"/>
      <c r="FI262" s="183"/>
      <c r="FJ262" s="183"/>
      <c r="FK262" s="183"/>
      <c r="FL262" s="183"/>
      <c r="FM262" s="183"/>
      <c r="FN262" s="183"/>
      <c r="FO262" s="183"/>
      <c r="FP262" s="183"/>
      <c r="FQ262" s="183"/>
      <c r="FR262" s="183"/>
      <c r="FS262" s="183"/>
      <c r="FT262" s="183"/>
      <c r="FU262" s="183"/>
      <c r="FV262" s="183"/>
      <c r="FW262" s="183"/>
      <c r="FX262" s="183"/>
      <c r="FY262" s="183"/>
      <c r="FZ262" s="183"/>
      <c r="GA262" s="183"/>
      <c r="GB262" s="183"/>
      <c r="GC262" s="183"/>
      <c r="GD262" s="183"/>
      <c r="GE262" s="183"/>
      <c r="GF262" s="183"/>
      <c r="GG262" s="183"/>
      <c r="GH262" s="183"/>
      <c r="GI262" s="183"/>
      <c r="GJ262" s="183"/>
      <c r="GK262" s="183"/>
      <c r="GL262" s="183"/>
      <c r="GM262" s="183"/>
      <c r="GN262" s="183"/>
      <c r="GO262" s="183"/>
      <c r="GP262" s="183"/>
      <c r="GQ262" s="183"/>
      <c r="GR262" s="183"/>
      <c r="GS262" s="183"/>
      <c r="GT262" s="183"/>
      <c r="GU262" s="183"/>
      <c r="GV262" s="183"/>
      <c r="GW262" s="183"/>
      <c r="GX262" s="183"/>
      <c r="GY262" s="183"/>
      <c r="GZ262" s="183"/>
      <c r="HA262" s="183"/>
      <c r="HB262" s="183"/>
      <c r="HC262" s="183"/>
      <c r="HD262" s="183"/>
      <c r="HE262" s="183"/>
      <c r="HF262" s="183"/>
      <c r="HG262" s="183"/>
      <c r="HH262" s="183"/>
      <c r="HI262" s="183"/>
      <c r="HJ262" s="183"/>
      <c r="HK262" s="183"/>
      <c r="HL262" s="183"/>
      <c r="HM262" s="183"/>
      <c r="HN262" s="183"/>
      <c r="HO262" s="183"/>
      <c r="HP262" s="183"/>
      <c r="HQ262" s="183"/>
      <c r="HR262" s="183"/>
      <c r="HS262" s="183"/>
      <c r="HT262" s="183"/>
      <c r="HU262" s="183"/>
      <c r="HV262" s="183"/>
      <c r="HW262" s="183"/>
      <c r="HX262" s="183"/>
      <c r="HY262" s="183"/>
      <c r="HZ262" s="183"/>
      <c r="IA262" s="183"/>
      <c r="IB262" s="183"/>
      <c r="IC262" s="183"/>
      <c r="ID262" s="183"/>
      <c r="IE262" s="183"/>
      <c r="IF262" s="183"/>
      <c r="IG262" s="183"/>
      <c r="IH262" s="183"/>
      <c r="II262" s="183"/>
      <c r="IJ262" s="183"/>
      <c r="IK262" s="183"/>
      <c r="IL262" s="183"/>
      <c r="IM262" s="183"/>
      <c r="IN262" s="183"/>
      <c r="IO262" s="183"/>
      <c r="IP262" s="183"/>
      <c r="IQ262" s="183"/>
      <c r="IR262" s="183"/>
      <c r="IS262" s="183"/>
    </row>
    <row r="263" spans="1:253" s="17" customFormat="1" ht="33.9" hidden="1" customHeight="1" outlineLevel="2" x14ac:dyDescent="0.3">
      <c r="A263" s="184" t="s">
        <v>102</v>
      </c>
      <c r="B263" s="178" t="s">
        <v>6447</v>
      </c>
      <c r="C263" s="180" t="s">
        <v>414</v>
      </c>
      <c r="D263" s="180">
        <v>72000</v>
      </c>
      <c r="E263" s="180">
        <v>72000</v>
      </c>
      <c r="F263" s="180"/>
      <c r="G263" s="180">
        <v>72000</v>
      </c>
      <c r="H263" s="10">
        <v>0</v>
      </c>
      <c r="I263" s="179" t="s">
        <v>53</v>
      </c>
      <c r="J263" s="179"/>
      <c r="K263" s="179" t="s">
        <v>53</v>
      </c>
      <c r="L263" s="180"/>
      <c r="M263" s="10"/>
      <c r="N263" s="10">
        <v>0</v>
      </c>
      <c r="O263" s="179"/>
      <c r="P263" s="16" t="s">
        <v>32</v>
      </c>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3"/>
      <c r="AR263" s="183"/>
      <c r="AS263" s="183"/>
      <c r="AT263" s="183"/>
      <c r="AU263" s="183"/>
      <c r="AV263" s="183"/>
      <c r="AW263" s="183"/>
      <c r="AX263" s="183"/>
      <c r="AY263" s="183"/>
      <c r="AZ263" s="183"/>
      <c r="BA263" s="183"/>
      <c r="BB263" s="183"/>
      <c r="BC263" s="183"/>
      <c r="BD263" s="183"/>
      <c r="BE263" s="183"/>
      <c r="BF263" s="183"/>
      <c r="BG263" s="183"/>
      <c r="BH263" s="183"/>
      <c r="BI263" s="183"/>
      <c r="BJ263" s="183"/>
      <c r="BK263" s="183"/>
      <c r="BL263" s="183"/>
      <c r="BM263" s="183"/>
      <c r="BN263" s="183"/>
      <c r="BO263" s="183"/>
      <c r="BP263" s="183"/>
      <c r="BQ263" s="183"/>
      <c r="BR263" s="183"/>
      <c r="BS263" s="183"/>
      <c r="BT263" s="183"/>
      <c r="BU263" s="183"/>
      <c r="BV263" s="183"/>
      <c r="BW263" s="183"/>
      <c r="BX263" s="183"/>
      <c r="BY263" s="183"/>
      <c r="BZ263" s="183"/>
      <c r="CA263" s="183"/>
      <c r="CB263" s="183"/>
      <c r="CC263" s="183"/>
      <c r="CD263" s="183"/>
      <c r="CE263" s="183"/>
      <c r="CF263" s="183"/>
      <c r="CG263" s="183"/>
      <c r="CH263" s="183"/>
      <c r="CI263" s="183"/>
      <c r="CJ263" s="183"/>
      <c r="CK263" s="183"/>
      <c r="CL263" s="183"/>
      <c r="CM263" s="183"/>
      <c r="CN263" s="183"/>
      <c r="CO263" s="183"/>
      <c r="CP263" s="183"/>
      <c r="CQ263" s="183"/>
      <c r="CR263" s="183"/>
      <c r="CS263" s="183"/>
      <c r="CT263" s="183"/>
      <c r="CU263" s="183"/>
      <c r="CV263" s="183"/>
      <c r="CW263" s="183"/>
      <c r="CX263" s="183"/>
      <c r="CY263" s="183"/>
      <c r="CZ263" s="183"/>
      <c r="DA263" s="183"/>
      <c r="DB263" s="183"/>
      <c r="DC263" s="183"/>
      <c r="DD263" s="183"/>
      <c r="DE263" s="183"/>
      <c r="DF263" s="183"/>
      <c r="DG263" s="183"/>
      <c r="DH263" s="183"/>
      <c r="DI263" s="183"/>
      <c r="DJ263" s="183"/>
      <c r="DK263" s="183"/>
      <c r="DL263" s="183"/>
      <c r="DM263" s="183"/>
      <c r="DN263" s="183"/>
      <c r="DO263" s="183"/>
      <c r="DP263" s="183"/>
      <c r="DQ263" s="183"/>
      <c r="DR263" s="183"/>
      <c r="DS263" s="183"/>
      <c r="DT263" s="183"/>
      <c r="DU263" s="183"/>
      <c r="DV263" s="183"/>
      <c r="DW263" s="183"/>
      <c r="DX263" s="183"/>
      <c r="DY263" s="183"/>
      <c r="DZ263" s="183"/>
      <c r="EA263" s="183"/>
      <c r="EB263" s="183"/>
      <c r="EC263" s="183"/>
      <c r="ED263" s="183"/>
      <c r="EE263" s="183"/>
      <c r="EF263" s="183"/>
      <c r="EG263" s="183"/>
      <c r="EH263" s="183"/>
      <c r="EI263" s="183"/>
      <c r="EJ263" s="183"/>
      <c r="EK263" s="183"/>
      <c r="EL263" s="183"/>
      <c r="EM263" s="183"/>
      <c r="EN263" s="183"/>
      <c r="EO263" s="183"/>
      <c r="EP263" s="183"/>
      <c r="EQ263" s="183"/>
      <c r="ER263" s="183"/>
      <c r="ES263" s="183"/>
      <c r="ET263" s="183"/>
      <c r="EU263" s="183"/>
      <c r="EV263" s="183"/>
      <c r="EW263" s="183"/>
      <c r="EX263" s="183"/>
      <c r="EY263" s="183"/>
      <c r="EZ263" s="183"/>
      <c r="FA263" s="183"/>
      <c r="FB263" s="183"/>
      <c r="FC263" s="183"/>
      <c r="FD263" s="183"/>
      <c r="FE263" s="183"/>
      <c r="FF263" s="183"/>
      <c r="FG263" s="183"/>
      <c r="FH263" s="183"/>
      <c r="FI263" s="183"/>
      <c r="FJ263" s="183"/>
      <c r="FK263" s="183"/>
      <c r="FL263" s="183"/>
      <c r="FM263" s="183"/>
      <c r="FN263" s="183"/>
      <c r="FO263" s="183"/>
      <c r="FP263" s="183"/>
      <c r="FQ263" s="183"/>
      <c r="FR263" s="183"/>
      <c r="FS263" s="183"/>
      <c r="FT263" s="183"/>
      <c r="FU263" s="183"/>
      <c r="FV263" s="183"/>
      <c r="FW263" s="183"/>
      <c r="FX263" s="183"/>
      <c r="FY263" s="183"/>
      <c r="FZ263" s="183"/>
      <c r="GA263" s="183"/>
      <c r="GB263" s="183"/>
      <c r="GC263" s="183"/>
      <c r="GD263" s="183"/>
      <c r="GE263" s="183"/>
      <c r="GF263" s="183"/>
      <c r="GG263" s="183"/>
      <c r="GH263" s="183"/>
      <c r="GI263" s="183"/>
      <c r="GJ263" s="183"/>
      <c r="GK263" s="183"/>
      <c r="GL263" s="183"/>
      <c r="GM263" s="183"/>
      <c r="GN263" s="183"/>
      <c r="GO263" s="183"/>
      <c r="GP263" s="183"/>
      <c r="GQ263" s="183"/>
      <c r="GR263" s="183"/>
      <c r="GS263" s="183"/>
      <c r="GT263" s="183"/>
      <c r="GU263" s="183"/>
      <c r="GV263" s="183"/>
      <c r="GW263" s="183"/>
      <c r="GX263" s="183"/>
      <c r="GY263" s="183"/>
      <c r="GZ263" s="183"/>
      <c r="HA263" s="183"/>
      <c r="HB263" s="183"/>
      <c r="HC263" s="183"/>
      <c r="HD263" s="183"/>
      <c r="HE263" s="183"/>
      <c r="HF263" s="183"/>
      <c r="HG263" s="183"/>
      <c r="HH263" s="183"/>
      <c r="HI263" s="183"/>
      <c r="HJ263" s="183"/>
      <c r="HK263" s="183"/>
      <c r="HL263" s="183"/>
      <c r="HM263" s="183"/>
      <c r="HN263" s="183"/>
      <c r="HO263" s="183"/>
      <c r="HP263" s="183"/>
      <c r="HQ263" s="183"/>
      <c r="HR263" s="183"/>
      <c r="HS263" s="183"/>
      <c r="HT263" s="183"/>
      <c r="HU263" s="183"/>
      <c r="HV263" s="183"/>
      <c r="HW263" s="183"/>
      <c r="HX263" s="183"/>
      <c r="HY263" s="183"/>
      <c r="HZ263" s="183"/>
      <c r="IA263" s="183"/>
      <c r="IB263" s="183"/>
      <c r="IC263" s="183"/>
      <c r="ID263" s="183"/>
      <c r="IE263" s="183"/>
      <c r="IF263" s="183"/>
      <c r="IG263" s="183"/>
      <c r="IH263" s="183"/>
      <c r="II263" s="183"/>
      <c r="IJ263" s="183"/>
      <c r="IK263" s="183"/>
      <c r="IL263" s="183"/>
      <c r="IM263" s="183"/>
      <c r="IN263" s="183"/>
      <c r="IO263" s="183"/>
      <c r="IP263" s="183"/>
      <c r="IQ263" s="183"/>
      <c r="IR263" s="183"/>
      <c r="IS263" s="183"/>
    </row>
    <row r="264" spans="1:253" s="17" customFormat="1" ht="33.9" hidden="1" customHeight="1" outlineLevel="2" x14ac:dyDescent="0.3">
      <c r="A264" s="184" t="s">
        <v>102</v>
      </c>
      <c r="B264" s="178" t="s">
        <v>6448</v>
      </c>
      <c r="C264" s="180" t="s">
        <v>414</v>
      </c>
      <c r="D264" s="180">
        <v>72000</v>
      </c>
      <c r="E264" s="180">
        <v>72000</v>
      </c>
      <c r="F264" s="180"/>
      <c r="G264" s="180">
        <v>72000</v>
      </c>
      <c r="H264" s="10">
        <v>0</v>
      </c>
      <c r="I264" s="179" t="s">
        <v>53</v>
      </c>
      <c r="J264" s="179"/>
      <c r="K264" s="179" t="s">
        <v>53</v>
      </c>
      <c r="L264" s="180"/>
      <c r="M264" s="10"/>
      <c r="N264" s="10">
        <v>0</v>
      </c>
      <c r="O264" s="179"/>
      <c r="P264" s="16" t="s">
        <v>32</v>
      </c>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3"/>
      <c r="AR264" s="183"/>
      <c r="AS264" s="183"/>
      <c r="AT264" s="183"/>
      <c r="AU264" s="183"/>
      <c r="AV264" s="183"/>
      <c r="AW264" s="183"/>
      <c r="AX264" s="183"/>
      <c r="AY264" s="183"/>
      <c r="AZ264" s="183"/>
      <c r="BA264" s="183"/>
      <c r="BB264" s="183"/>
      <c r="BC264" s="183"/>
      <c r="BD264" s="183"/>
      <c r="BE264" s="183"/>
      <c r="BF264" s="183"/>
      <c r="BG264" s="183"/>
      <c r="BH264" s="183"/>
      <c r="BI264" s="183"/>
      <c r="BJ264" s="183"/>
      <c r="BK264" s="183"/>
      <c r="BL264" s="183"/>
      <c r="BM264" s="183"/>
      <c r="BN264" s="183"/>
      <c r="BO264" s="183"/>
      <c r="BP264" s="183"/>
      <c r="BQ264" s="183"/>
      <c r="BR264" s="183"/>
      <c r="BS264" s="183"/>
      <c r="BT264" s="183"/>
      <c r="BU264" s="183"/>
      <c r="BV264" s="183"/>
      <c r="BW264" s="183"/>
      <c r="BX264" s="183"/>
      <c r="BY264" s="183"/>
      <c r="BZ264" s="183"/>
      <c r="CA264" s="183"/>
      <c r="CB264" s="183"/>
      <c r="CC264" s="183"/>
      <c r="CD264" s="183"/>
      <c r="CE264" s="183"/>
      <c r="CF264" s="183"/>
      <c r="CG264" s="183"/>
      <c r="CH264" s="183"/>
      <c r="CI264" s="183"/>
      <c r="CJ264" s="183"/>
      <c r="CK264" s="183"/>
      <c r="CL264" s="183"/>
      <c r="CM264" s="183"/>
      <c r="CN264" s="183"/>
      <c r="CO264" s="183"/>
      <c r="CP264" s="183"/>
      <c r="CQ264" s="183"/>
      <c r="CR264" s="183"/>
      <c r="CS264" s="183"/>
      <c r="CT264" s="183"/>
      <c r="CU264" s="183"/>
      <c r="CV264" s="183"/>
      <c r="CW264" s="183"/>
      <c r="CX264" s="183"/>
      <c r="CY264" s="183"/>
      <c r="CZ264" s="183"/>
      <c r="DA264" s="183"/>
      <c r="DB264" s="183"/>
      <c r="DC264" s="183"/>
      <c r="DD264" s="183"/>
      <c r="DE264" s="183"/>
      <c r="DF264" s="183"/>
      <c r="DG264" s="183"/>
      <c r="DH264" s="183"/>
      <c r="DI264" s="183"/>
      <c r="DJ264" s="183"/>
      <c r="DK264" s="183"/>
      <c r="DL264" s="183"/>
      <c r="DM264" s="183"/>
      <c r="DN264" s="183"/>
      <c r="DO264" s="183"/>
      <c r="DP264" s="183"/>
      <c r="DQ264" s="183"/>
      <c r="DR264" s="183"/>
      <c r="DS264" s="183"/>
      <c r="DT264" s="183"/>
      <c r="DU264" s="183"/>
      <c r="DV264" s="183"/>
      <c r="DW264" s="183"/>
      <c r="DX264" s="183"/>
      <c r="DY264" s="183"/>
      <c r="DZ264" s="183"/>
      <c r="EA264" s="183"/>
      <c r="EB264" s="183"/>
      <c r="EC264" s="183"/>
      <c r="ED264" s="183"/>
      <c r="EE264" s="183"/>
      <c r="EF264" s="183"/>
      <c r="EG264" s="183"/>
      <c r="EH264" s="183"/>
      <c r="EI264" s="183"/>
      <c r="EJ264" s="183"/>
      <c r="EK264" s="183"/>
      <c r="EL264" s="183"/>
      <c r="EM264" s="183"/>
      <c r="EN264" s="183"/>
      <c r="EO264" s="183"/>
      <c r="EP264" s="183"/>
      <c r="EQ264" s="183"/>
      <c r="ER264" s="183"/>
      <c r="ES264" s="183"/>
      <c r="ET264" s="183"/>
      <c r="EU264" s="183"/>
      <c r="EV264" s="183"/>
      <c r="EW264" s="183"/>
      <c r="EX264" s="183"/>
      <c r="EY264" s="183"/>
      <c r="EZ264" s="183"/>
      <c r="FA264" s="183"/>
      <c r="FB264" s="183"/>
      <c r="FC264" s="183"/>
      <c r="FD264" s="183"/>
      <c r="FE264" s="183"/>
      <c r="FF264" s="183"/>
      <c r="FG264" s="183"/>
      <c r="FH264" s="183"/>
      <c r="FI264" s="183"/>
      <c r="FJ264" s="183"/>
      <c r="FK264" s="183"/>
      <c r="FL264" s="183"/>
      <c r="FM264" s="183"/>
      <c r="FN264" s="183"/>
      <c r="FO264" s="183"/>
      <c r="FP264" s="183"/>
      <c r="FQ264" s="183"/>
      <c r="FR264" s="183"/>
      <c r="FS264" s="183"/>
      <c r="FT264" s="183"/>
      <c r="FU264" s="183"/>
      <c r="FV264" s="183"/>
      <c r="FW264" s="183"/>
      <c r="FX264" s="183"/>
      <c r="FY264" s="183"/>
      <c r="FZ264" s="183"/>
      <c r="GA264" s="183"/>
      <c r="GB264" s="183"/>
      <c r="GC264" s="183"/>
      <c r="GD264" s="183"/>
      <c r="GE264" s="183"/>
      <c r="GF264" s="183"/>
      <c r="GG264" s="183"/>
      <c r="GH264" s="183"/>
      <c r="GI264" s="183"/>
      <c r="GJ264" s="183"/>
      <c r="GK264" s="183"/>
      <c r="GL264" s="183"/>
      <c r="GM264" s="183"/>
      <c r="GN264" s="183"/>
      <c r="GO264" s="183"/>
      <c r="GP264" s="183"/>
      <c r="GQ264" s="183"/>
      <c r="GR264" s="183"/>
      <c r="GS264" s="183"/>
      <c r="GT264" s="183"/>
      <c r="GU264" s="183"/>
      <c r="GV264" s="183"/>
      <c r="GW264" s="183"/>
      <c r="GX264" s="183"/>
      <c r="GY264" s="183"/>
      <c r="GZ264" s="183"/>
      <c r="HA264" s="183"/>
      <c r="HB264" s="183"/>
      <c r="HC264" s="183"/>
      <c r="HD264" s="183"/>
      <c r="HE264" s="183"/>
      <c r="HF264" s="183"/>
      <c r="HG264" s="183"/>
      <c r="HH264" s="183"/>
      <c r="HI264" s="183"/>
      <c r="HJ264" s="183"/>
      <c r="HK264" s="183"/>
      <c r="HL264" s="183"/>
      <c r="HM264" s="183"/>
      <c r="HN264" s="183"/>
      <c r="HO264" s="183"/>
      <c r="HP264" s="183"/>
      <c r="HQ264" s="183"/>
      <c r="HR264" s="183"/>
      <c r="HS264" s="183"/>
      <c r="HT264" s="183"/>
      <c r="HU264" s="183"/>
      <c r="HV264" s="183"/>
      <c r="HW264" s="183"/>
      <c r="HX264" s="183"/>
      <c r="HY264" s="183"/>
      <c r="HZ264" s="183"/>
      <c r="IA264" s="183"/>
      <c r="IB264" s="183"/>
      <c r="IC264" s="183"/>
      <c r="ID264" s="183"/>
      <c r="IE264" s="183"/>
      <c r="IF264" s="183"/>
      <c r="IG264" s="183"/>
      <c r="IH264" s="183"/>
      <c r="II264" s="183"/>
      <c r="IJ264" s="183"/>
      <c r="IK264" s="183"/>
      <c r="IL264" s="183"/>
      <c r="IM264" s="183"/>
      <c r="IN264" s="183"/>
      <c r="IO264" s="183"/>
      <c r="IP264" s="183"/>
      <c r="IQ264" s="183"/>
      <c r="IR264" s="183"/>
      <c r="IS264" s="183"/>
    </row>
    <row r="265" spans="1:253" s="17" customFormat="1" ht="33.9" hidden="1" customHeight="1" outlineLevel="2" x14ac:dyDescent="0.3">
      <c r="A265" s="184" t="s">
        <v>5068</v>
      </c>
      <c r="B265" s="178" t="s">
        <v>6449</v>
      </c>
      <c r="C265" s="180" t="s">
        <v>414</v>
      </c>
      <c r="D265" s="180">
        <v>72000</v>
      </c>
      <c r="E265" s="180">
        <v>72000</v>
      </c>
      <c r="F265" s="180"/>
      <c r="G265" s="180">
        <v>72000</v>
      </c>
      <c r="H265" s="10">
        <v>0</v>
      </c>
      <c r="I265" s="179" t="s">
        <v>53</v>
      </c>
      <c r="J265" s="179"/>
      <c r="K265" s="179" t="s">
        <v>53</v>
      </c>
      <c r="L265" s="180"/>
      <c r="M265" s="10"/>
      <c r="N265" s="10">
        <v>0</v>
      </c>
      <c r="O265" s="179"/>
      <c r="P265" s="16" t="s">
        <v>32</v>
      </c>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3"/>
      <c r="AR265" s="183"/>
      <c r="AS265" s="183"/>
      <c r="AT265" s="183"/>
      <c r="AU265" s="183"/>
      <c r="AV265" s="183"/>
      <c r="AW265" s="183"/>
      <c r="AX265" s="183"/>
      <c r="AY265" s="183"/>
      <c r="AZ265" s="183"/>
      <c r="BA265" s="183"/>
      <c r="BB265" s="183"/>
      <c r="BC265" s="183"/>
      <c r="BD265" s="183"/>
      <c r="BE265" s="183"/>
      <c r="BF265" s="183"/>
      <c r="BG265" s="183"/>
      <c r="BH265" s="183"/>
      <c r="BI265" s="183"/>
      <c r="BJ265" s="183"/>
      <c r="BK265" s="183"/>
      <c r="BL265" s="183"/>
      <c r="BM265" s="183"/>
      <c r="BN265" s="183"/>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83"/>
      <c r="DL265" s="183"/>
      <c r="DM265" s="183"/>
      <c r="DN265" s="183"/>
      <c r="DO265" s="183"/>
      <c r="DP265" s="183"/>
      <c r="DQ265" s="183"/>
      <c r="DR265" s="183"/>
      <c r="DS265" s="183"/>
      <c r="DT265" s="183"/>
      <c r="DU265" s="183"/>
      <c r="DV265" s="183"/>
      <c r="DW265" s="183"/>
      <c r="DX265" s="183"/>
      <c r="DY265" s="183"/>
      <c r="DZ265" s="183"/>
      <c r="EA265" s="183"/>
      <c r="EB265" s="183"/>
      <c r="EC265" s="183"/>
      <c r="ED265" s="183"/>
      <c r="EE265" s="183"/>
      <c r="EF265" s="183"/>
      <c r="EG265" s="183"/>
      <c r="EH265" s="183"/>
      <c r="EI265" s="183"/>
      <c r="EJ265" s="183"/>
      <c r="EK265" s="183"/>
      <c r="EL265" s="183"/>
      <c r="EM265" s="183"/>
      <c r="EN265" s="183"/>
      <c r="EO265" s="183"/>
      <c r="EP265" s="183"/>
      <c r="EQ265" s="183"/>
      <c r="ER265" s="183"/>
      <c r="ES265" s="183"/>
      <c r="ET265" s="183"/>
      <c r="EU265" s="183"/>
      <c r="EV265" s="183"/>
      <c r="EW265" s="183"/>
      <c r="EX265" s="183"/>
      <c r="EY265" s="183"/>
      <c r="EZ265" s="183"/>
      <c r="FA265" s="183"/>
      <c r="FB265" s="183"/>
      <c r="FC265" s="183"/>
      <c r="FD265" s="183"/>
      <c r="FE265" s="183"/>
      <c r="FF265" s="183"/>
      <c r="FG265" s="183"/>
      <c r="FH265" s="183"/>
      <c r="FI265" s="183"/>
      <c r="FJ265" s="183"/>
      <c r="FK265" s="183"/>
      <c r="FL265" s="183"/>
      <c r="FM265" s="183"/>
      <c r="FN265" s="183"/>
      <c r="FO265" s="183"/>
      <c r="FP265" s="183"/>
      <c r="FQ265" s="183"/>
      <c r="FR265" s="183"/>
      <c r="FS265" s="183"/>
      <c r="FT265" s="183"/>
      <c r="FU265" s="183"/>
      <c r="FV265" s="183"/>
      <c r="FW265" s="183"/>
      <c r="FX265" s="183"/>
      <c r="FY265" s="183"/>
      <c r="FZ265" s="183"/>
      <c r="GA265" s="183"/>
      <c r="GB265" s="183"/>
      <c r="GC265" s="183"/>
      <c r="GD265" s="183"/>
      <c r="GE265" s="183"/>
      <c r="GF265" s="183"/>
      <c r="GG265" s="183"/>
      <c r="GH265" s="183"/>
      <c r="GI265" s="183"/>
      <c r="GJ265" s="183"/>
      <c r="GK265" s="183"/>
      <c r="GL265" s="183"/>
      <c r="GM265" s="183"/>
      <c r="GN265" s="183"/>
      <c r="GO265" s="183"/>
      <c r="GP265" s="183"/>
      <c r="GQ265" s="183"/>
      <c r="GR265" s="183"/>
      <c r="GS265" s="183"/>
      <c r="GT265" s="183"/>
      <c r="GU265" s="183"/>
      <c r="GV265" s="183"/>
      <c r="GW265" s="183"/>
      <c r="GX265" s="183"/>
      <c r="GY265" s="183"/>
      <c r="GZ265" s="183"/>
      <c r="HA265" s="183"/>
      <c r="HB265" s="183"/>
      <c r="HC265" s="183"/>
      <c r="HD265" s="183"/>
      <c r="HE265" s="183"/>
      <c r="HF265" s="183"/>
      <c r="HG265" s="183"/>
      <c r="HH265" s="183"/>
      <c r="HI265" s="183"/>
      <c r="HJ265" s="183"/>
      <c r="HK265" s="183"/>
      <c r="HL265" s="183"/>
      <c r="HM265" s="183"/>
      <c r="HN265" s="183"/>
      <c r="HO265" s="183"/>
      <c r="HP265" s="183"/>
      <c r="HQ265" s="183"/>
      <c r="HR265" s="183"/>
      <c r="HS265" s="183"/>
      <c r="HT265" s="183"/>
      <c r="HU265" s="183"/>
      <c r="HV265" s="183"/>
      <c r="HW265" s="183"/>
      <c r="HX265" s="183"/>
      <c r="HY265" s="183"/>
      <c r="HZ265" s="183"/>
      <c r="IA265" s="183"/>
      <c r="IB265" s="183"/>
      <c r="IC265" s="183"/>
      <c r="ID265" s="183"/>
      <c r="IE265" s="183"/>
      <c r="IF265" s="183"/>
      <c r="IG265" s="183"/>
      <c r="IH265" s="183"/>
      <c r="II265" s="183"/>
      <c r="IJ265" s="183"/>
      <c r="IK265" s="183"/>
      <c r="IL265" s="183"/>
      <c r="IM265" s="183"/>
      <c r="IN265" s="183"/>
      <c r="IO265" s="183"/>
      <c r="IP265" s="183"/>
      <c r="IQ265" s="183"/>
      <c r="IR265" s="183"/>
      <c r="IS265" s="183"/>
    </row>
    <row r="266" spans="1:253" s="17" customFormat="1" ht="33.9" hidden="1" customHeight="1" outlineLevel="2" x14ac:dyDescent="0.3">
      <c r="A266" s="184" t="s">
        <v>5068</v>
      </c>
      <c r="B266" s="178" t="s">
        <v>6450</v>
      </c>
      <c r="C266" s="180" t="s">
        <v>414</v>
      </c>
      <c r="D266" s="180">
        <v>0</v>
      </c>
      <c r="E266" s="180">
        <v>0</v>
      </c>
      <c r="F266" s="180"/>
      <c r="G266" s="180">
        <v>0</v>
      </c>
      <c r="H266" s="10">
        <v>0</v>
      </c>
      <c r="I266" s="179" t="s">
        <v>53</v>
      </c>
      <c r="J266" s="179"/>
      <c r="K266" s="179" t="s">
        <v>53</v>
      </c>
      <c r="L266" s="180"/>
      <c r="M266" s="10"/>
      <c r="N266" s="10">
        <v>0</v>
      </c>
      <c r="O266" s="179"/>
      <c r="P266" s="16" t="s">
        <v>32</v>
      </c>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3"/>
      <c r="AR266" s="183"/>
      <c r="AS266" s="183"/>
      <c r="AT266" s="183"/>
      <c r="AU266" s="183"/>
      <c r="AV266" s="183"/>
      <c r="AW266" s="183"/>
      <c r="AX266" s="183"/>
      <c r="AY266" s="183"/>
      <c r="AZ266" s="183"/>
      <c r="BA266" s="183"/>
      <c r="BB266" s="183"/>
      <c r="BC266" s="183"/>
      <c r="BD266" s="183"/>
      <c r="BE266" s="183"/>
      <c r="BF266" s="183"/>
      <c r="BG266" s="183"/>
      <c r="BH266" s="183"/>
      <c r="BI266" s="183"/>
      <c r="BJ266" s="183"/>
      <c r="BK266" s="183"/>
      <c r="BL266" s="183"/>
      <c r="BM266" s="183"/>
      <c r="BN266" s="183"/>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83"/>
      <c r="EP266" s="183"/>
      <c r="EQ266" s="183"/>
      <c r="ER266" s="183"/>
      <c r="ES266" s="183"/>
      <c r="ET266" s="183"/>
      <c r="EU266" s="183"/>
      <c r="EV266" s="183"/>
      <c r="EW266" s="183"/>
      <c r="EX266" s="183"/>
      <c r="EY266" s="183"/>
      <c r="EZ266" s="183"/>
      <c r="FA266" s="183"/>
      <c r="FB266" s="183"/>
      <c r="FC266" s="183"/>
      <c r="FD266" s="183"/>
      <c r="FE266" s="183"/>
      <c r="FF266" s="183"/>
      <c r="FG266" s="183"/>
      <c r="FH266" s="183"/>
      <c r="FI266" s="183"/>
      <c r="FJ266" s="183"/>
      <c r="FK266" s="183"/>
      <c r="FL266" s="183"/>
      <c r="FM266" s="183"/>
      <c r="FN266" s="183"/>
      <c r="FO266" s="183"/>
      <c r="FP266" s="183"/>
      <c r="FQ266" s="183"/>
      <c r="FR266" s="183"/>
      <c r="FS266" s="183"/>
      <c r="FT266" s="183"/>
      <c r="FU266" s="183"/>
      <c r="FV266" s="183"/>
      <c r="FW266" s="183"/>
      <c r="FX266" s="183"/>
      <c r="FY266" s="183"/>
      <c r="FZ266" s="183"/>
      <c r="GA266" s="183"/>
      <c r="GB266" s="183"/>
      <c r="GC266" s="183"/>
      <c r="GD266" s="183"/>
      <c r="GE266" s="183"/>
      <c r="GF266" s="183"/>
      <c r="GG266" s="183"/>
      <c r="GH266" s="183"/>
      <c r="GI266" s="183"/>
      <c r="GJ266" s="183"/>
      <c r="GK266" s="183"/>
      <c r="GL266" s="183"/>
      <c r="GM266" s="183"/>
      <c r="GN266" s="183"/>
      <c r="GO266" s="183"/>
      <c r="GP266" s="183"/>
      <c r="GQ266" s="183"/>
      <c r="GR266" s="183"/>
      <c r="GS266" s="183"/>
      <c r="GT266" s="183"/>
      <c r="GU266" s="183"/>
      <c r="GV266" s="183"/>
      <c r="GW266" s="183"/>
      <c r="GX266" s="183"/>
      <c r="GY266" s="183"/>
      <c r="GZ266" s="183"/>
      <c r="HA266" s="183"/>
      <c r="HB266" s="183"/>
      <c r="HC266" s="183"/>
      <c r="HD266" s="183"/>
      <c r="HE266" s="183"/>
      <c r="HF266" s="183"/>
      <c r="HG266" s="183"/>
      <c r="HH266" s="183"/>
      <c r="HI266" s="183"/>
      <c r="HJ266" s="183"/>
      <c r="HK266" s="183"/>
      <c r="HL266" s="183"/>
      <c r="HM266" s="183"/>
      <c r="HN266" s="183"/>
      <c r="HO266" s="183"/>
      <c r="HP266" s="183"/>
      <c r="HQ266" s="183"/>
      <c r="HR266" s="183"/>
      <c r="HS266" s="183"/>
      <c r="HT266" s="183"/>
      <c r="HU266" s="183"/>
      <c r="HV266" s="183"/>
      <c r="HW266" s="183"/>
      <c r="HX266" s="183"/>
      <c r="HY266" s="183"/>
      <c r="HZ266" s="183"/>
      <c r="IA266" s="183"/>
      <c r="IB266" s="183"/>
      <c r="IC266" s="183"/>
      <c r="ID266" s="183"/>
      <c r="IE266" s="183"/>
      <c r="IF266" s="183"/>
      <c r="IG266" s="183"/>
      <c r="IH266" s="183"/>
      <c r="II266" s="183"/>
      <c r="IJ266" s="183"/>
      <c r="IK266" s="183"/>
      <c r="IL266" s="183"/>
      <c r="IM266" s="183"/>
      <c r="IN266" s="183"/>
      <c r="IO266" s="183"/>
      <c r="IP266" s="183"/>
      <c r="IQ266" s="183"/>
      <c r="IR266" s="183"/>
      <c r="IS266" s="183"/>
    </row>
    <row r="267" spans="1:253" s="17" customFormat="1" ht="33.9" hidden="1" customHeight="1" outlineLevel="2" x14ac:dyDescent="0.3">
      <c r="A267" s="184" t="s">
        <v>5068</v>
      </c>
      <c r="B267" s="178" t="s">
        <v>6451</v>
      </c>
      <c r="C267" s="180" t="s">
        <v>414</v>
      </c>
      <c r="D267" s="180">
        <v>72000</v>
      </c>
      <c r="E267" s="180">
        <v>72000</v>
      </c>
      <c r="F267" s="180"/>
      <c r="G267" s="180">
        <v>72000</v>
      </c>
      <c r="H267" s="10">
        <v>0</v>
      </c>
      <c r="I267" s="179" t="s">
        <v>53</v>
      </c>
      <c r="J267" s="179"/>
      <c r="K267" s="179" t="s">
        <v>53</v>
      </c>
      <c r="L267" s="180"/>
      <c r="M267" s="10"/>
      <c r="N267" s="10">
        <v>0</v>
      </c>
      <c r="O267" s="179"/>
      <c r="P267" s="16" t="s">
        <v>32</v>
      </c>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3"/>
      <c r="AR267" s="183"/>
      <c r="AS267" s="183"/>
      <c r="AT267" s="183"/>
      <c r="AU267" s="183"/>
      <c r="AV267" s="183"/>
      <c r="AW267" s="183"/>
      <c r="AX267" s="183"/>
      <c r="AY267" s="183"/>
      <c r="AZ267" s="183"/>
      <c r="BA267" s="183"/>
      <c r="BB267" s="183"/>
      <c r="BC267" s="183"/>
      <c r="BD267" s="183"/>
      <c r="BE267" s="183"/>
      <c r="BF267" s="183"/>
      <c r="BG267" s="183"/>
      <c r="BH267" s="183"/>
      <c r="BI267" s="183"/>
      <c r="BJ267" s="183"/>
      <c r="BK267" s="183"/>
      <c r="BL267" s="183"/>
      <c r="BM267" s="183"/>
      <c r="BN267" s="183"/>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83"/>
      <c r="EP267" s="183"/>
      <c r="EQ267" s="183"/>
      <c r="ER267" s="183"/>
      <c r="ES267" s="183"/>
      <c r="ET267" s="183"/>
      <c r="EU267" s="183"/>
      <c r="EV267" s="183"/>
      <c r="EW267" s="183"/>
      <c r="EX267" s="183"/>
      <c r="EY267" s="183"/>
      <c r="EZ267" s="183"/>
      <c r="FA267" s="183"/>
      <c r="FB267" s="183"/>
      <c r="FC267" s="183"/>
      <c r="FD267" s="183"/>
      <c r="FE267" s="183"/>
      <c r="FF267" s="183"/>
      <c r="FG267" s="183"/>
      <c r="FH267" s="183"/>
      <c r="FI267" s="183"/>
      <c r="FJ267" s="183"/>
      <c r="FK267" s="183"/>
      <c r="FL267" s="183"/>
      <c r="FM267" s="183"/>
      <c r="FN267" s="183"/>
      <c r="FO267" s="183"/>
      <c r="FP267" s="183"/>
      <c r="FQ267" s="183"/>
      <c r="FR267" s="183"/>
      <c r="FS267" s="183"/>
      <c r="FT267" s="183"/>
      <c r="FU267" s="183"/>
      <c r="FV267" s="183"/>
      <c r="FW267" s="183"/>
      <c r="FX267" s="183"/>
      <c r="FY267" s="183"/>
      <c r="FZ267" s="183"/>
      <c r="GA267" s="183"/>
      <c r="GB267" s="183"/>
      <c r="GC267" s="183"/>
      <c r="GD267" s="183"/>
      <c r="GE267" s="183"/>
      <c r="GF267" s="183"/>
      <c r="GG267" s="183"/>
      <c r="GH267" s="183"/>
      <c r="GI267" s="183"/>
      <c r="GJ267" s="183"/>
      <c r="GK267" s="183"/>
      <c r="GL267" s="183"/>
      <c r="GM267" s="183"/>
      <c r="GN267" s="183"/>
      <c r="GO267" s="183"/>
      <c r="GP267" s="183"/>
      <c r="GQ267" s="183"/>
      <c r="GR267" s="183"/>
      <c r="GS267" s="183"/>
      <c r="GT267" s="183"/>
      <c r="GU267" s="183"/>
      <c r="GV267" s="183"/>
      <c r="GW267" s="183"/>
      <c r="GX267" s="183"/>
      <c r="GY267" s="183"/>
      <c r="GZ267" s="183"/>
      <c r="HA267" s="183"/>
      <c r="HB267" s="183"/>
      <c r="HC267" s="183"/>
      <c r="HD267" s="183"/>
      <c r="HE267" s="183"/>
      <c r="HF267" s="183"/>
      <c r="HG267" s="183"/>
      <c r="HH267" s="183"/>
      <c r="HI267" s="183"/>
      <c r="HJ267" s="183"/>
      <c r="HK267" s="183"/>
      <c r="HL267" s="183"/>
      <c r="HM267" s="183"/>
      <c r="HN267" s="183"/>
      <c r="HO267" s="183"/>
      <c r="HP267" s="183"/>
      <c r="HQ267" s="183"/>
      <c r="HR267" s="183"/>
      <c r="HS267" s="183"/>
      <c r="HT267" s="183"/>
      <c r="HU267" s="183"/>
      <c r="HV267" s="183"/>
      <c r="HW267" s="183"/>
      <c r="HX267" s="183"/>
      <c r="HY267" s="183"/>
      <c r="HZ267" s="183"/>
      <c r="IA267" s="183"/>
      <c r="IB267" s="183"/>
      <c r="IC267" s="183"/>
      <c r="ID267" s="183"/>
      <c r="IE267" s="183"/>
      <c r="IF267" s="183"/>
      <c r="IG267" s="183"/>
      <c r="IH267" s="183"/>
      <c r="II267" s="183"/>
      <c r="IJ267" s="183"/>
      <c r="IK267" s="183"/>
      <c r="IL267" s="183"/>
      <c r="IM267" s="183"/>
      <c r="IN267" s="183"/>
      <c r="IO267" s="183"/>
      <c r="IP267" s="183"/>
      <c r="IQ267" s="183"/>
      <c r="IR267" s="183"/>
      <c r="IS267" s="183"/>
    </row>
    <row r="268" spans="1:253" s="17" customFormat="1" ht="33.9" hidden="1" customHeight="1" outlineLevel="2" x14ac:dyDescent="0.3">
      <c r="A268" s="184" t="s">
        <v>347</v>
      </c>
      <c r="B268" s="178" t="s">
        <v>6452</v>
      </c>
      <c r="C268" s="180" t="s">
        <v>414</v>
      </c>
      <c r="D268" s="180">
        <v>72000</v>
      </c>
      <c r="E268" s="180">
        <v>72000</v>
      </c>
      <c r="F268" s="180"/>
      <c r="G268" s="180">
        <v>72000</v>
      </c>
      <c r="H268" s="10">
        <v>0</v>
      </c>
      <c r="I268" s="179" t="s">
        <v>53</v>
      </c>
      <c r="J268" s="179"/>
      <c r="K268" s="179" t="s">
        <v>53</v>
      </c>
      <c r="L268" s="180"/>
      <c r="M268" s="10"/>
      <c r="N268" s="10">
        <v>0</v>
      </c>
      <c r="O268" s="179"/>
      <c r="P268" s="16" t="s">
        <v>32</v>
      </c>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3"/>
      <c r="AR268" s="183"/>
      <c r="AS268" s="183"/>
      <c r="AT268" s="183"/>
      <c r="AU268" s="183"/>
      <c r="AV268" s="183"/>
      <c r="AW268" s="183"/>
      <c r="AX268" s="183"/>
      <c r="AY268" s="183"/>
      <c r="AZ268" s="183"/>
      <c r="BA268" s="183"/>
      <c r="BB268" s="183"/>
      <c r="BC268" s="183"/>
      <c r="BD268" s="183"/>
      <c r="BE268" s="183"/>
      <c r="BF268" s="183"/>
      <c r="BG268" s="183"/>
      <c r="BH268" s="183"/>
      <c r="BI268" s="183"/>
      <c r="BJ268" s="183"/>
      <c r="BK268" s="183"/>
      <c r="BL268" s="183"/>
      <c r="BM268" s="183"/>
      <c r="BN268" s="183"/>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83"/>
      <c r="EP268" s="183"/>
      <c r="EQ268" s="183"/>
      <c r="ER268" s="183"/>
      <c r="ES268" s="183"/>
      <c r="ET268" s="183"/>
      <c r="EU268" s="183"/>
      <c r="EV268" s="183"/>
      <c r="EW268" s="183"/>
      <c r="EX268" s="183"/>
      <c r="EY268" s="183"/>
      <c r="EZ268" s="183"/>
      <c r="FA268" s="183"/>
      <c r="FB268" s="183"/>
      <c r="FC268" s="183"/>
      <c r="FD268" s="183"/>
      <c r="FE268" s="183"/>
      <c r="FF268" s="183"/>
      <c r="FG268" s="183"/>
      <c r="FH268" s="183"/>
      <c r="FI268" s="183"/>
      <c r="FJ268" s="183"/>
      <c r="FK268" s="183"/>
      <c r="FL268" s="183"/>
      <c r="FM268" s="183"/>
      <c r="FN268" s="183"/>
      <c r="FO268" s="183"/>
      <c r="FP268" s="183"/>
      <c r="FQ268" s="183"/>
      <c r="FR268" s="183"/>
      <c r="FS268" s="183"/>
      <c r="FT268" s="183"/>
      <c r="FU268" s="183"/>
      <c r="FV268" s="183"/>
      <c r="FW268" s="183"/>
      <c r="FX268" s="183"/>
      <c r="FY268" s="183"/>
      <c r="FZ268" s="183"/>
      <c r="GA268" s="183"/>
      <c r="GB268" s="183"/>
      <c r="GC268" s="183"/>
      <c r="GD268" s="183"/>
      <c r="GE268" s="183"/>
      <c r="GF268" s="183"/>
      <c r="GG268" s="183"/>
      <c r="GH268" s="183"/>
      <c r="GI268" s="183"/>
      <c r="GJ268" s="183"/>
      <c r="GK268" s="183"/>
      <c r="GL268" s="183"/>
      <c r="GM268" s="183"/>
      <c r="GN268" s="183"/>
      <c r="GO268" s="183"/>
      <c r="GP268" s="183"/>
      <c r="GQ268" s="183"/>
      <c r="GR268" s="183"/>
      <c r="GS268" s="183"/>
      <c r="GT268" s="183"/>
      <c r="GU268" s="183"/>
      <c r="GV268" s="183"/>
      <c r="GW268" s="183"/>
      <c r="GX268" s="183"/>
      <c r="GY268" s="183"/>
      <c r="GZ268" s="183"/>
      <c r="HA268" s="183"/>
      <c r="HB268" s="183"/>
      <c r="HC268" s="183"/>
      <c r="HD268" s="183"/>
      <c r="HE268" s="183"/>
      <c r="HF268" s="183"/>
      <c r="HG268" s="183"/>
      <c r="HH268" s="183"/>
      <c r="HI268" s="183"/>
      <c r="HJ268" s="183"/>
      <c r="HK268" s="183"/>
      <c r="HL268" s="183"/>
      <c r="HM268" s="183"/>
      <c r="HN268" s="183"/>
      <c r="HO268" s="183"/>
      <c r="HP268" s="183"/>
      <c r="HQ268" s="183"/>
      <c r="HR268" s="183"/>
      <c r="HS268" s="183"/>
      <c r="HT268" s="183"/>
      <c r="HU268" s="183"/>
      <c r="HV268" s="183"/>
      <c r="HW268" s="183"/>
      <c r="HX268" s="183"/>
      <c r="HY268" s="183"/>
      <c r="HZ268" s="183"/>
      <c r="IA268" s="183"/>
      <c r="IB268" s="183"/>
      <c r="IC268" s="183"/>
      <c r="ID268" s="183"/>
      <c r="IE268" s="183"/>
      <c r="IF268" s="183"/>
      <c r="IG268" s="183"/>
      <c r="IH268" s="183"/>
      <c r="II268" s="183"/>
      <c r="IJ268" s="183"/>
      <c r="IK268" s="183"/>
      <c r="IL268" s="183"/>
      <c r="IM268" s="183"/>
      <c r="IN268" s="183"/>
      <c r="IO268" s="183"/>
      <c r="IP268" s="183"/>
      <c r="IQ268" s="183"/>
      <c r="IR268" s="183"/>
      <c r="IS268" s="183"/>
    </row>
    <row r="269" spans="1:253" s="17" customFormat="1" ht="33.9" hidden="1" customHeight="1" outlineLevel="2" x14ac:dyDescent="0.3">
      <c r="A269" s="184" t="s">
        <v>347</v>
      </c>
      <c r="B269" s="178" t="s">
        <v>6453</v>
      </c>
      <c r="C269" s="180" t="s">
        <v>414</v>
      </c>
      <c r="D269" s="180">
        <v>72000</v>
      </c>
      <c r="E269" s="180">
        <v>72000</v>
      </c>
      <c r="F269" s="180"/>
      <c r="G269" s="180">
        <v>72000</v>
      </c>
      <c r="H269" s="10">
        <v>0</v>
      </c>
      <c r="I269" s="179" t="s">
        <v>53</v>
      </c>
      <c r="J269" s="179"/>
      <c r="K269" s="179" t="s">
        <v>53</v>
      </c>
      <c r="L269" s="180"/>
      <c r="M269" s="10"/>
      <c r="N269" s="10">
        <v>0</v>
      </c>
      <c r="O269" s="179"/>
      <c r="P269" s="16" t="s">
        <v>32</v>
      </c>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3"/>
      <c r="AR269" s="183"/>
      <c r="AS269" s="183"/>
      <c r="AT269" s="183"/>
      <c r="AU269" s="183"/>
      <c r="AV269" s="183"/>
      <c r="AW269" s="183"/>
      <c r="AX269" s="183"/>
      <c r="AY269" s="183"/>
      <c r="AZ269" s="183"/>
      <c r="BA269" s="183"/>
      <c r="BB269" s="183"/>
      <c r="BC269" s="183"/>
      <c r="BD269" s="183"/>
      <c r="BE269" s="183"/>
      <c r="BF269" s="183"/>
      <c r="BG269" s="183"/>
      <c r="BH269" s="183"/>
      <c r="BI269" s="183"/>
      <c r="BJ269" s="183"/>
      <c r="BK269" s="183"/>
      <c r="BL269" s="183"/>
      <c r="BM269" s="183"/>
      <c r="BN269" s="183"/>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row>
    <row r="270" spans="1:253" s="17" customFormat="1" ht="33.9" hidden="1" customHeight="1" outlineLevel="2" x14ac:dyDescent="0.3">
      <c r="A270" s="184" t="s">
        <v>345</v>
      </c>
      <c r="B270" s="178" t="s">
        <v>6454</v>
      </c>
      <c r="C270" s="180" t="s">
        <v>414</v>
      </c>
      <c r="D270" s="180">
        <v>72000</v>
      </c>
      <c r="E270" s="180">
        <v>72000</v>
      </c>
      <c r="F270" s="180"/>
      <c r="G270" s="180">
        <v>72000</v>
      </c>
      <c r="H270" s="10">
        <v>0</v>
      </c>
      <c r="I270" s="179" t="s">
        <v>53</v>
      </c>
      <c r="J270" s="179"/>
      <c r="K270" s="179" t="s">
        <v>53</v>
      </c>
      <c r="L270" s="180"/>
      <c r="M270" s="10"/>
      <c r="N270" s="10">
        <v>0</v>
      </c>
      <c r="O270" s="179"/>
      <c r="P270" s="16" t="s">
        <v>32</v>
      </c>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3"/>
      <c r="AR270" s="183"/>
      <c r="AS270" s="183"/>
      <c r="AT270" s="183"/>
      <c r="AU270" s="183"/>
      <c r="AV270" s="183"/>
      <c r="AW270" s="183"/>
      <c r="AX270" s="183"/>
      <c r="AY270" s="183"/>
      <c r="AZ270" s="183"/>
      <c r="BA270" s="183"/>
      <c r="BB270" s="183"/>
      <c r="BC270" s="183"/>
      <c r="BD270" s="183"/>
      <c r="BE270" s="183"/>
      <c r="BF270" s="183"/>
      <c r="BG270" s="183"/>
      <c r="BH270" s="183"/>
      <c r="BI270" s="183"/>
      <c r="BJ270" s="183"/>
      <c r="BK270" s="183"/>
      <c r="BL270" s="183"/>
      <c r="BM270" s="183"/>
      <c r="BN270" s="183"/>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row>
    <row r="271" spans="1:253" s="17" customFormat="1" ht="33.9" hidden="1" customHeight="1" outlineLevel="2" x14ac:dyDescent="0.3">
      <c r="A271" s="184" t="s">
        <v>345</v>
      </c>
      <c r="B271" s="178" t="s">
        <v>6455</v>
      </c>
      <c r="C271" s="180" t="s">
        <v>414</v>
      </c>
      <c r="D271" s="180">
        <v>72000</v>
      </c>
      <c r="E271" s="180">
        <v>72000</v>
      </c>
      <c r="F271" s="180"/>
      <c r="G271" s="180">
        <v>72000</v>
      </c>
      <c r="H271" s="10">
        <v>0</v>
      </c>
      <c r="I271" s="179" t="s">
        <v>53</v>
      </c>
      <c r="J271" s="179"/>
      <c r="K271" s="179" t="s">
        <v>53</v>
      </c>
      <c r="L271" s="180"/>
      <c r="M271" s="10"/>
      <c r="N271" s="10">
        <v>0</v>
      </c>
      <c r="O271" s="179"/>
      <c r="P271" s="16" t="s">
        <v>32</v>
      </c>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3"/>
      <c r="AR271" s="183"/>
      <c r="AS271" s="183"/>
      <c r="AT271" s="183"/>
      <c r="AU271" s="183"/>
      <c r="AV271" s="183"/>
      <c r="AW271" s="183"/>
      <c r="AX271" s="183"/>
      <c r="AY271" s="183"/>
      <c r="AZ271" s="183"/>
      <c r="BA271" s="183"/>
      <c r="BB271" s="183"/>
      <c r="BC271" s="183"/>
      <c r="BD271" s="183"/>
      <c r="BE271" s="183"/>
      <c r="BF271" s="183"/>
      <c r="BG271" s="183"/>
      <c r="BH271" s="183"/>
      <c r="BI271" s="183"/>
      <c r="BJ271" s="183"/>
      <c r="BK271" s="183"/>
      <c r="BL271" s="183"/>
      <c r="BM271" s="183"/>
      <c r="BN271" s="183"/>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row>
    <row r="272" spans="1:253" s="17" customFormat="1" ht="33.9" hidden="1" customHeight="1" outlineLevel="2" x14ac:dyDescent="0.3">
      <c r="A272" s="184" t="s">
        <v>345</v>
      </c>
      <c r="B272" s="178" t="s">
        <v>6456</v>
      </c>
      <c r="C272" s="180" t="s">
        <v>414</v>
      </c>
      <c r="D272" s="180">
        <v>72000</v>
      </c>
      <c r="E272" s="180">
        <v>72000</v>
      </c>
      <c r="F272" s="180"/>
      <c r="G272" s="180">
        <v>72000</v>
      </c>
      <c r="H272" s="10">
        <v>0</v>
      </c>
      <c r="I272" s="179" t="s">
        <v>53</v>
      </c>
      <c r="J272" s="179"/>
      <c r="K272" s="179" t="s">
        <v>53</v>
      </c>
      <c r="L272" s="180"/>
      <c r="M272" s="10"/>
      <c r="N272" s="10">
        <v>0</v>
      </c>
      <c r="O272" s="179"/>
      <c r="P272" s="16" t="s">
        <v>32</v>
      </c>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3"/>
      <c r="AR272" s="183"/>
      <c r="AS272" s="183"/>
      <c r="AT272" s="183"/>
      <c r="AU272" s="183"/>
      <c r="AV272" s="183"/>
      <c r="AW272" s="183"/>
      <c r="AX272" s="183"/>
      <c r="AY272" s="183"/>
      <c r="AZ272" s="183"/>
      <c r="BA272" s="183"/>
      <c r="BB272" s="183"/>
      <c r="BC272" s="183"/>
      <c r="BD272" s="183"/>
      <c r="BE272" s="183"/>
      <c r="BF272" s="183"/>
      <c r="BG272" s="183"/>
      <c r="BH272" s="183"/>
      <c r="BI272" s="183"/>
      <c r="BJ272" s="183"/>
      <c r="BK272" s="183"/>
      <c r="BL272" s="183"/>
      <c r="BM272" s="183"/>
      <c r="BN272" s="183"/>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row>
    <row r="273" spans="1:253" s="17" customFormat="1" ht="33.9" hidden="1" customHeight="1" outlineLevel="2" x14ac:dyDescent="0.3">
      <c r="A273" s="184" t="s">
        <v>4742</v>
      </c>
      <c r="B273" s="178" t="s">
        <v>6457</v>
      </c>
      <c r="C273" s="180" t="s">
        <v>414</v>
      </c>
      <c r="D273" s="180">
        <v>1848000</v>
      </c>
      <c r="E273" s="180">
        <v>1848000</v>
      </c>
      <c r="F273" s="180"/>
      <c r="G273" s="180">
        <v>1848000</v>
      </c>
      <c r="H273" s="10">
        <v>0</v>
      </c>
      <c r="I273" s="179" t="s">
        <v>53</v>
      </c>
      <c r="J273" s="179"/>
      <c r="K273" s="179" t="s">
        <v>53</v>
      </c>
      <c r="L273" s="180"/>
      <c r="M273" s="10"/>
      <c r="N273" s="10">
        <v>0</v>
      </c>
      <c r="O273" s="179"/>
      <c r="P273" s="16" t="s">
        <v>32</v>
      </c>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3"/>
      <c r="AR273" s="183"/>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row>
    <row r="274" spans="1:253" s="17" customFormat="1" ht="33.9" hidden="1" customHeight="1" outlineLevel="2" x14ac:dyDescent="0.3">
      <c r="A274" s="184" t="s">
        <v>58</v>
      </c>
      <c r="B274" s="178" t="s">
        <v>6458</v>
      </c>
      <c r="C274" s="180" t="s">
        <v>414</v>
      </c>
      <c r="D274" s="180">
        <v>821768</v>
      </c>
      <c r="E274" s="180">
        <v>821768</v>
      </c>
      <c r="F274" s="180"/>
      <c r="G274" s="180">
        <v>821768</v>
      </c>
      <c r="H274" s="10">
        <v>0</v>
      </c>
      <c r="I274" s="179" t="s">
        <v>53</v>
      </c>
      <c r="J274" s="179"/>
      <c r="K274" s="179" t="s">
        <v>53</v>
      </c>
      <c r="L274" s="180"/>
      <c r="M274" s="10"/>
      <c r="N274" s="10">
        <v>0</v>
      </c>
      <c r="O274" s="179"/>
      <c r="P274" s="16" t="s">
        <v>32</v>
      </c>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3"/>
      <c r="AR274" s="183"/>
      <c r="AS274" s="183"/>
      <c r="AT274" s="183"/>
      <c r="AU274" s="183"/>
      <c r="AV274" s="183"/>
      <c r="AW274" s="183"/>
      <c r="AX274" s="183"/>
      <c r="AY274" s="183"/>
      <c r="AZ274" s="183"/>
      <c r="BA274" s="183"/>
      <c r="BB274" s="183"/>
      <c r="BC274" s="183"/>
      <c r="BD274" s="183"/>
      <c r="BE274" s="183"/>
      <c r="BF274" s="183"/>
      <c r="BG274" s="183"/>
      <c r="BH274" s="183"/>
      <c r="BI274" s="183"/>
      <c r="BJ274" s="183"/>
      <c r="BK274" s="183"/>
      <c r="BL274" s="183"/>
      <c r="BM274" s="183"/>
      <c r="BN274" s="183"/>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row>
    <row r="275" spans="1:253" s="17" customFormat="1" ht="33.9" hidden="1" customHeight="1" outlineLevel="2" x14ac:dyDescent="0.3">
      <c r="A275" s="184" t="s">
        <v>58</v>
      </c>
      <c r="B275" s="178" t="s">
        <v>5061</v>
      </c>
      <c r="C275" s="180" t="s">
        <v>414</v>
      </c>
      <c r="D275" s="180">
        <v>1344000</v>
      </c>
      <c r="E275" s="180">
        <v>1344000</v>
      </c>
      <c r="F275" s="180"/>
      <c r="G275" s="180">
        <v>1344000</v>
      </c>
      <c r="H275" s="10">
        <v>0</v>
      </c>
      <c r="I275" s="179" t="s">
        <v>53</v>
      </c>
      <c r="J275" s="179"/>
      <c r="K275" s="179" t="s">
        <v>53</v>
      </c>
      <c r="L275" s="180"/>
      <c r="M275" s="10"/>
      <c r="N275" s="10">
        <v>0</v>
      </c>
      <c r="O275" s="179"/>
      <c r="P275" s="16" t="s">
        <v>32</v>
      </c>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3"/>
      <c r="AR275" s="183"/>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row>
    <row r="276" spans="1:253" s="17" customFormat="1" ht="33.9" hidden="1" customHeight="1" outlineLevel="2" x14ac:dyDescent="0.3">
      <c r="A276" s="184" t="s">
        <v>950</v>
      </c>
      <c r="B276" s="178" t="s">
        <v>6459</v>
      </c>
      <c r="C276" s="180" t="s">
        <v>414</v>
      </c>
      <c r="D276" s="180">
        <v>912000</v>
      </c>
      <c r="E276" s="180">
        <v>912000</v>
      </c>
      <c r="F276" s="180"/>
      <c r="G276" s="180">
        <v>912000</v>
      </c>
      <c r="H276" s="10">
        <v>0</v>
      </c>
      <c r="I276" s="179" t="s">
        <v>53</v>
      </c>
      <c r="J276" s="179"/>
      <c r="K276" s="179" t="s">
        <v>53</v>
      </c>
      <c r="L276" s="180"/>
      <c r="M276" s="10"/>
      <c r="N276" s="10">
        <v>0</v>
      </c>
      <c r="O276" s="179"/>
      <c r="P276" s="16" t="s">
        <v>32</v>
      </c>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3"/>
      <c r="AR276" s="183"/>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row>
    <row r="277" spans="1:253" s="17" customFormat="1" ht="33.9" hidden="1" customHeight="1" outlineLevel="2" x14ac:dyDescent="0.3">
      <c r="A277" s="184" t="s">
        <v>97</v>
      </c>
      <c r="B277" s="178" t="s">
        <v>6460</v>
      </c>
      <c r="C277" s="180" t="s">
        <v>414</v>
      </c>
      <c r="D277" s="180">
        <v>1056000</v>
      </c>
      <c r="E277" s="180">
        <v>1056000</v>
      </c>
      <c r="F277" s="180"/>
      <c r="G277" s="180">
        <v>1056000</v>
      </c>
      <c r="H277" s="10">
        <v>0</v>
      </c>
      <c r="I277" s="179" t="s">
        <v>53</v>
      </c>
      <c r="J277" s="179"/>
      <c r="K277" s="179" t="s">
        <v>53</v>
      </c>
      <c r="L277" s="180"/>
      <c r="M277" s="10"/>
      <c r="N277" s="10">
        <v>0</v>
      </c>
      <c r="O277" s="179"/>
      <c r="P277" s="16" t="s">
        <v>32</v>
      </c>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3"/>
      <c r="AR277" s="183"/>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row>
    <row r="278" spans="1:253" s="17" customFormat="1" ht="33.9" hidden="1" customHeight="1" outlineLevel="2" x14ac:dyDescent="0.3">
      <c r="A278" s="184" t="s">
        <v>99</v>
      </c>
      <c r="B278" s="178" t="s">
        <v>6461</v>
      </c>
      <c r="C278" s="180" t="s">
        <v>414</v>
      </c>
      <c r="D278" s="180">
        <v>1920000</v>
      </c>
      <c r="E278" s="180">
        <v>1920000</v>
      </c>
      <c r="F278" s="180"/>
      <c r="G278" s="180">
        <v>1920000</v>
      </c>
      <c r="H278" s="10">
        <v>0</v>
      </c>
      <c r="I278" s="179" t="s">
        <v>53</v>
      </c>
      <c r="J278" s="179"/>
      <c r="K278" s="179" t="s">
        <v>53</v>
      </c>
      <c r="L278" s="180"/>
      <c r="M278" s="10"/>
      <c r="N278" s="10">
        <v>0</v>
      </c>
      <c r="O278" s="179"/>
      <c r="P278" s="16" t="s">
        <v>32</v>
      </c>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3"/>
      <c r="AR278" s="183"/>
      <c r="AS278" s="183"/>
      <c r="AT278" s="183"/>
      <c r="AU278" s="183"/>
      <c r="AV278" s="183"/>
      <c r="AW278" s="183"/>
      <c r="AX278" s="183"/>
      <c r="AY278" s="183"/>
      <c r="AZ278" s="183"/>
      <c r="BA278" s="183"/>
      <c r="BB278" s="183"/>
      <c r="BC278" s="183"/>
      <c r="BD278" s="183"/>
      <c r="BE278" s="183"/>
      <c r="BF278" s="183"/>
      <c r="BG278" s="183"/>
      <c r="BH278" s="183"/>
      <c r="BI278" s="183"/>
      <c r="BJ278" s="183"/>
      <c r="BK278" s="183"/>
      <c r="BL278" s="183"/>
      <c r="BM278" s="183"/>
      <c r="BN278" s="183"/>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row>
    <row r="279" spans="1:253" s="17" customFormat="1" ht="33.9" hidden="1" customHeight="1" outlineLevel="2" x14ac:dyDescent="0.3">
      <c r="A279" s="184" t="s">
        <v>345</v>
      </c>
      <c r="B279" s="178" t="s">
        <v>6462</v>
      </c>
      <c r="C279" s="180" t="s">
        <v>414</v>
      </c>
      <c r="D279" s="180">
        <v>1416000</v>
      </c>
      <c r="E279" s="180">
        <v>1416000</v>
      </c>
      <c r="F279" s="180"/>
      <c r="G279" s="180">
        <v>1416000</v>
      </c>
      <c r="H279" s="10">
        <v>0</v>
      </c>
      <c r="I279" s="179" t="s">
        <v>53</v>
      </c>
      <c r="J279" s="179"/>
      <c r="K279" s="179" t="s">
        <v>53</v>
      </c>
      <c r="L279" s="180"/>
      <c r="M279" s="10"/>
      <c r="N279" s="10">
        <v>0</v>
      </c>
      <c r="O279" s="179"/>
      <c r="P279" s="16" t="s">
        <v>32</v>
      </c>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3"/>
      <c r="AR279" s="183"/>
      <c r="AS279" s="183"/>
      <c r="AT279" s="183"/>
      <c r="AU279" s="183"/>
      <c r="AV279" s="183"/>
      <c r="AW279" s="183"/>
      <c r="AX279" s="183"/>
      <c r="AY279" s="183"/>
      <c r="AZ279" s="183"/>
      <c r="BA279" s="183"/>
      <c r="BB279" s="183"/>
      <c r="BC279" s="183"/>
      <c r="BD279" s="183"/>
      <c r="BE279" s="183"/>
      <c r="BF279" s="183"/>
      <c r="BG279" s="183"/>
      <c r="BH279" s="183"/>
      <c r="BI279" s="183"/>
      <c r="BJ279" s="183"/>
      <c r="BK279" s="183"/>
      <c r="BL279" s="183"/>
      <c r="BM279" s="183"/>
      <c r="BN279" s="183"/>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row>
    <row r="280" spans="1:253" s="17" customFormat="1" ht="33.9" hidden="1" customHeight="1" outlineLevel="2" x14ac:dyDescent="0.3">
      <c r="A280" s="184" t="s">
        <v>6463</v>
      </c>
      <c r="B280" s="178" t="s">
        <v>6464</v>
      </c>
      <c r="C280" s="180" t="s">
        <v>414</v>
      </c>
      <c r="D280" s="180">
        <v>984000</v>
      </c>
      <c r="E280" s="180">
        <v>984000</v>
      </c>
      <c r="F280" s="180"/>
      <c r="G280" s="180">
        <v>984000</v>
      </c>
      <c r="H280" s="10">
        <v>0</v>
      </c>
      <c r="I280" s="179" t="s">
        <v>53</v>
      </c>
      <c r="J280" s="179"/>
      <c r="K280" s="179" t="s">
        <v>53</v>
      </c>
      <c r="L280" s="180"/>
      <c r="M280" s="10"/>
      <c r="N280" s="10">
        <v>0</v>
      </c>
      <c r="O280" s="179"/>
      <c r="P280" s="16" t="s">
        <v>32</v>
      </c>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3"/>
      <c r="AR280" s="183"/>
      <c r="AS280" s="183"/>
      <c r="AT280" s="183"/>
      <c r="AU280" s="183"/>
      <c r="AV280" s="183"/>
      <c r="AW280" s="183"/>
      <c r="AX280" s="183"/>
      <c r="AY280" s="183"/>
      <c r="AZ280" s="183"/>
      <c r="BA280" s="183"/>
      <c r="BB280" s="183"/>
      <c r="BC280" s="183"/>
      <c r="BD280" s="183"/>
      <c r="BE280" s="183"/>
      <c r="BF280" s="183"/>
      <c r="BG280" s="183"/>
      <c r="BH280" s="183"/>
      <c r="BI280" s="183"/>
      <c r="BJ280" s="183"/>
      <c r="BK280" s="183"/>
      <c r="BL280" s="183"/>
      <c r="BM280" s="183"/>
      <c r="BN280" s="183"/>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row>
    <row r="281" spans="1:253" s="17" customFormat="1" ht="33.9" hidden="1" customHeight="1" outlineLevel="2" x14ac:dyDescent="0.3">
      <c r="A281" s="184" t="s">
        <v>342</v>
      </c>
      <c r="B281" s="178" t="s">
        <v>6465</v>
      </c>
      <c r="C281" s="180" t="s">
        <v>414</v>
      </c>
      <c r="D281" s="180">
        <v>1200000</v>
      </c>
      <c r="E281" s="180">
        <v>1200000</v>
      </c>
      <c r="F281" s="180"/>
      <c r="G281" s="180">
        <v>1200000</v>
      </c>
      <c r="H281" s="10">
        <v>0</v>
      </c>
      <c r="I281" s="179" t="s">
        <v>53</v>
      </c>
      <c r="J281" s="179"/>
      <c r="K281" s="179" t="s">
        <v>53</v>
      </c>
      <c r="L281" s="180"/>
      <c r="M281" s="10"/>
      <c r="N281" s="10">
        <v>0</v>
      </c>
      <c r="O281" s="179"/>
      <c r="P281" s="16" t="s">
        <v>32</v>
      </c>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3"/>
      <c r="AR281" s="183"/>
      <c r="AS281" s="183"/>
      <c r="AT281" s="183"/>
      <c r="AU281" s="183"/>
      <c r="AV281" s="183"/>
      <c r="AW281" s="183"/>
      <c r="AX281" s="183"/>
      <c r="AY281" s="183"/>
      <c r="AZ281" s="183"/>
      <c r="BA281" s="183"/>
      <c r="BB281" s="183"/>
      <c r="BC281" s="183"/>
      <c r="BD281" s="183"/>
      <c r="BE281" s="183"/>
      <c r="BF281" s="183"/>
      <c r="BG281" s="183"/>
      <c r="BH281" s="183"/>
      <c r="BI281" s="183"/>
      <c r="BJ281" s="183"/>
      <c r="BK281" s="183"/>
      <c r="BL281" s="183"/>
      <c r="BM281" s="183"/>
      <c r="BN281" s="183"/>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83"/>
      <c r="EP281" s="183"/>
      <c r="EQ281" s="183"/>
      <c r="ER281" s="183"/>
      <c r="ES281" s="183"/>
      <c r="ET281" s="183"/>
      <c r="EU281" s="183"/>
      <c r="EV281" s="183"/>
      <c r="EW281" s="183"/>
      <c r="EX281" s="183"/>
      <c r="EY281" s="183"/>
      <c r="EZ281" s="183"/>
      <c r="FA281" s="183"/>
      <c r="FB281" s="183"/>
      <c r="FC281" s="183"/>
      <c r="FD281" s="183"/>
      <c r="FE281" s="183"/>
      <c r="FF281" s="183"/>
      <c r="FG281" s="183"/>
      <c r="FH281" s="183"/>
      <c r="FI281" s="183"/>
      <c r="FJ281" s="183"/>
      <c r="FK281" s="183"/>
      <c r="FL281" s="183"/>
      <c r="FM281" s="183"/>
      <c r="FN281" s="183"/>
      <c r="FO281" s="183"/>
      <c r="FP281" s="183"/>
      <c r="FQ281" s="183"/>
      <c r="FR281" s="183"/>
      <c r="FS281" s="183"/>
      <c r="FT281" s="183"/>
      <c r="FU281" s="183"/>
      <c r="FV281" s="183"/>
      <c r="FW281" s="183"/>
      <c r="FX281" s="183"/>
      <c r="FY281" s="183"/>
      <c r="FZ281" s="183"/>
      <c r="GA281" s="183"/>
      <c r="GB281" s="183"/>
      <c r="GC281" s="183"/>
      <c r="GD281" s="183"/>
      <c r="GE281" s="183"/>
      <c r="GF281" s="183"/>
      <c r="GG281" s="183"/>
      <c r="GH281" s="183"/>
      <c r="GI281" s="183"/>
      <c r="GJ281" s="183"/>
      <c r="GK281" s="183"/>
      <c r="GL281" s="183"/>
      <c r="GM281" s="183"/>
      <c r="GN281" s="183"/>
      <c r="GO281" s="183"/>
      <c r="GP281" s="183"/>
      <c r="GQ281" s="183"/>
      <c r="GR281" s="183"/>
      <c r="GS281" s="183"/>
      <c r="GT281" s="183"/>
      <c r="GU281" s="183"/>
      <c r="GV281" s="183"/>
      <c r="GW281" s="183"/>
      <c r="GX281" s="183"/>
      <c r="GY281" s="183"/>
      <c r="GZ281" s="183"/>
      <c r="HA281" s="183"/>
      <c r="HB281" s="183"/>
      <c r="HC281" s="183"/>
      <c r="HD281" s="183"/>
      <c r="HE281" s="183"/>
      <c r="HF281" s="183"/>
      <c r="HG281" s="183"/>
      <c r="HH281" s="183"/>
      <c r="HI281" s="183"/>
      <c r="HJ281" s="183"/>
      <c r="HK281" s="183"/>
      <c r="HL281" s="183"/>
      <c r="HM281" s="183"/>
      <c r="HN281" s="183"/>
      <c r="HO281" s="183"/>
      <c r="HP281" s="183"/>
      <c r="HQ281" s="183"/>
      <c r="HR281" s="183"/>
      <c r="HS281" s="183"/>
      <c r="HT281" s="183"/>
      <c r="HU281" s="183"/>
      <c r="HV281" s="183"/>
      <c r="HW281" s="183"/>
      <c r="HX281" s="183"/>
      <c r="HY281" s="183"/>
      <c r="HZ281" s="183"/>
      <c r="IA281" s="183"/>
      <c r="IB281" s="183"/>
      <c r="IC281" s="183"/>
      <c r="ID281" s="183"/>
      <c r="IE281" s="183"/>
      <c r="IF281" s="183"/>
      <c r="IG281" s="183"/>
      <c r="IH281" s="183"/>
      <c r="II281" s="183"/>
      <c r="IJ281" s="183"/>
      <c r="IK281" s="183"/>
      <c r="IL281" s="183"/>
      <c r="IM281" s="183"/>
      <c r="IN281" s="183"/>
      <c r="IO281" s="183"/>
      <c r="IP281" s="183"/>
      <c r="IQ281" s="183"/>
      <c r="IR281" s="183"/>
      <c r="IS281" s="183"/>
    </row>
    <row r="282" spans="1:253" s="17" customFormat="1" ht="33.9" hidden="1" customHeight="1" outlineLevel="2" x14ac:dyDescent="0.3">
      <c r="A282" s="184" t="s">
        <v>342</v>
      </c>
      <c r="B282" s="178" t="s">
        <v>6466</v>
      </c>
      <c r="C282" s="180" t="s">
        <v>414</v>
      </c>
      <c r="D282" s="180">
        <v>1200000</v>
      </c>
      <c r="E282" s="180">
        <v>1200000</v>
      </c>
      <c r="F282" s="180"/>
      <c r="G282" s="180">
        <v>1200000</v>
      </c>
      <c r="H282" s="10">
        <v>0</v>
      </c>
      <c r="I282" s="179" t="s">
        <v>53</v>
      </c>
      <c r="J282" s="179"/>
      <c r="K282" s="179" t="s">
        <v>53</v>
      </c>
      <c r="L282" s="180"/>
      <c r="M282" s="10"/>
      <c r="N282" s="10">
        <v>0</v>
      </c>
      <c r="O282" s="179"/>
      <c r="P282" s="16" t="s">
        <v>32</v>
      </c>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3"/>
      <c r="AR282" s="183"/>
      <c r="AS282" s="183"/>
      <c r="AT282" s="183"/>
      <c r="AU282" s="183"/>
      <c r="AV282" s="183"/>
      <c r="AW282" s="183"/>
      <c r="AX282" s="183"/>
      <c r="AY282" s="183"/>
      <c r="AZ282" s="183"/>
      <c r="BA282" s="183"/>
      <c r="BB282" s="183"/>
      <c r="BC282" s="183"/>
      <c r="BD282" s="183"/>
      <c r="BE282" s="183"/>
      <c r="BF282" s="183"/>
      <c r="BG282" s="183"/>
      <c r="BH282" s="183"/>
      <c r="BI282" s="183"/>
      <c r="BJ282" s="183"/>
      <c r="BK282" s="183"/>
      <c r="BL282" s="183"/>
      <c r="BM282" s="183"/>
      <c r="BN282" s="183"/>
      <c r="BO282" s="183"/>
      <c r="BP282" s="18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83"/>
      <c r="DL282" s="183"/>
      <c r="DM282" s="183"/>
      <c r="DN282" s="183"/>
      <c r="DO282" s="183"/>
      <c r="DP282" s="183"/>
      <c r="DQ282" s="183"/>
      <c r="DR282" s="183"/>
      <c r="DS282" s="183"/>
      <c r="DT282" s="183"/>
      <c r="DU282" s="183"/>
      <c r="DV282" s="183"/>
      <c r="DW282" s="183"/>
      <c r="DX282" s="183"/>
      <c r="DY282" s="183"/>
      <c r="DZ282" s="183"/>
      <c r="EA282" s="183"/>
      <c r="EB282" s="183"/>
      <c r="EC282" s="183"/>
      <c r="ED282" s="183"/>
      <c r="EE282" s="183"/>
      <c r="EF282" s="183"/>
      <c r="EG282" s="183"/>
      <c r="EH282" s="183"/>
      <c r="EI282" s="183"/>
      <c r="EJ282" s="183"/>
      <c r="EK282" s="183"/>
      <c r="EL282" s="183"/>
      <c r="EM282" s="183"/>
      <c r="EN282" s="183"/>
      <c r="EO282" s="183"/>
      <c r="EP282" s="183"/>
      <c r="EQ282" s="183"/>
      <c r="ER282" s="183"/>
      <c r="ES282" s="183"/>
      <c r="ET282" s="183"/>
      <c r="EU282" s="183"/>
      <c r="EV282" s="183"/>
      <c r="EW282" s="183"/>
      <c r="EX282" s="183"/>
      <c r="EY282" s="183"/>
      <c r="EZ282" s="183"/>
      <c r="FA282" s="183"/>
      <c r="FB282" s="183"/>
      <c r="FC282" s="183"/>
      <c r="FD282" s="183"/>
      <c r="FE282" s="183"/>
      <c r="FF282" s="183"/>
      <c r="FG282" s="183"/>
      <c r="FH282" s="183"/>
      <c r="FI282" s="183"/>
      <c r="FJ282" s="183"/>
      <c r="FK282" s="183"/>
      <c r="FL282" s="183"/>
      <c r="FM282" s="183"/>
      <c r="FN282" s="183"/>
      <c r="FO282" s="183"/>
      <c r="FP282" s="183"/>
      <c r="FQ282" s="183"/>
      <c r="FR282" s="183"/>
      <c r="FS282" s="183"/>
      <c r="FT282" s="183"/>
      <c r="FU282" s="183"/>
      <c r="FV282" s="183"/>
      <c r="FW282" s="183"/>
      <c r="FX282" s="183"/>
      <c r="FY282" s="183"/>
      <c r="FZ282" s="183"/>
      <c r="GA282" s="183"/>
      <c r="GB282" s="183"/>
      <c r="GC282" s="183"/>
      <c r="GD282" s="183"/>
      <c r="GE282" s="183"/>
      <c r="GF282" s="183"/>
      <c r="GG282" s="183"/>
      <c r="GH282" s="183"/>
      <c r="GI282" s="183"/>
      <c r="GJ282" s="183"/>
      <c r="GK282" s="183"/>
      <c r="GL282" s="183"/>
      <c r="GM282" s="183"/>
      <c r="GN282" s="183"/>
      <c r="GO282" s="183"/>
      <c r="GP282" s="183"/>
      <c r="GQ282" s="183"/>
      <c r="GR282" s="183"/>
      <c r="GS282" s="183"/>
      <c r="GT282" s="183"/>
      <c r="GU282" s="183"/>
      <c r="GV282" s="183"/>
      <c r="GW282" s="183"/>
      <c r="GX282" s="183"/>
      <c r="GY282" s="183"/>
      <c r="GZ282" s="183"/>
      <c r="HA282" s="183"/>
      <c r="HB282" s="183"/>
      <c r="HC282" s="183"/>
      <c r="HD282" s="183"/>
      <c r="HE282" s="183"/>
      <c r="HF282" s="183"/>
      <c r="HG282" s="183"/>
      <c r="HH282" s="183"/>
      <c r="HI282" s="183"/>
      <c r="HJ282" s="183"/>
      <c r="HK282" s="183"/>
      <c r="HL282" s="183"/>
      <c r="HM282" s="183"/>
      <c r="HN282" s="183"/>
      <c r="HO282" s="183"/>
      <c r="HP282" s="183"/>
      <c r="HQ282" s="183"/>
      <c r="HR282" s="183"/>
      <c r="HS282" s="183"/>
      <c r="HT282" s="183"/>
      <c r="HU282" s="183"/>
      <c r="HV282" s="183"/>
      <c r="HW282" s="183"/>
      <c r="HX282" s="183"/>
      <c r="HY282" s="183"/>
      <c r="HZ282" s="183"/>
      <c r="IA282" s="183"/>
      <c r="IB282" s="183"/>
      <c r="IC282" s="183"/>
      <c r="ID282" s="183"/>
      <c r="IE282" s="183"/>
      <c r="IF282" s="183"/>
      <c r="IG282" s="183"/>
      <c r="IH282" s="183"/>
      <c r="II282" s="183"/>
      <c r="IJ282" s="183"/>
      <c r="IK282" s="183"/>
      <c r="IL282" s="183"/>
      <c r="IM282" s="183"/>
      <c r="IN282" s="183"/>
      <c r="IO282" s="183"/>
      <c r="IP282" s="183"/>
      <c r="IQ282" s="183"/>
      <c r="IR282" s="183"/>
      <c r="IS282" s="183"/>
    </row>
    <row r="283" spans="1:253" s="17" customFormat="1" ht="33.9" hidden="1" customHeight="1" outlineLevel="2" x14ac:dyDescent="0.3">
      <c r="A283" s="184" t="s">
        <v>346</v>
      </c>
      <c r="B283" s="178" t="s">
        <v>6467</v>
      </c>
      <c r="C283" s="180" t="s">
        <v>414</v>
      </c>
      <c r="D283" s="180">
        <v>708000</v>
      </c>
      <c r="E283" s="180">
        <v>708000</v>
      </c>
      <c r="F283" s="180"/>
      <c r="G283" s="180">
        <v>708000</v>
      </c>
      <c r="H283" s="10">
        <v>0</v>
      </c>
      <c r="I283" s="179" t="s">
        <v>53</v>
      </c>
      <c r="J283" s="179"/>
      <c r="K283" s="179" t="s">
        <v>53</v>
      </c>
      <c r="L283" s="180"/>
      <c r="M283" s="10"/>
      <c r="N283" s="10">
        <v>0</v>
      </c>
      <c r="O283" s="179"/>
      <c r="P283" s="16" t="s">
        <v>32</v>
      </c>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3"/>
      <c r="AR283" s="183"/>
      <c r="AS283" s="183"/>
      <c r="AT283" s="183"/>
      <c r="AU283" s="183"/>
      <c r="AV283" s="183"/>
      <c r="AW283" s="183"/>
      <c r="AX283" s="183"/>
      <c r="AY283" s="183"/>
      <c r="AZ283" s="183"/>
      <c r="BA283" s="183"/>
      <c r="BB283" s="183"/>
      <c r="BC283" s="183"/>
      <c r="BD283" s="183"/>
      <c r="BE283" s="183"/>
      <c r="BF283" s="183"/>
      <c r="BG283" s="183"/>
      <c r="BH283" s="183"/>
      <c r="BI283" s="183"/>
      <c r="BJ283" s="183"/>
      <c r="BK283" s="183"/>
      <c r="BL283" s="183"/>
      <c r="BM283" s="183"/>
      <c r="BN283" s="183"/>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83"/>
      <c r="DL283" s="183"/>
      <c r="DM283" s="183"/>
      <c r="DN283" s="183"/>
      <c r="DO283" s="183"/>
      <c r="DP283" s="183"/>
      <c r="DQ283" s="183"/>
      <c r="DR283" s="183"/>
      <c r="DS283" s="183"/>
      <c r="DT283" s="183"/>
      <c r="DU283" s="183"/>
      <c r="DV283" s="183"/>
      <c r="DW283" s="183"/>
      <c r="DX283" s="183"/>
      <c r="DY283" s="183"/>
      <c r="DZ283" s="183"/>
      <c r="EA283" s="183"/>
      <c r="EB283" s="183"/>
      <c r="EC283" s="183"/>
      <c r="ED283" s="183"/>
      <c r="EE283" s="183"/>
      <c r="EF283" s="183"/>
      <c r="EG283" s="183"/>
      <c r="EH283" s="183"/>
      <c r="EI283" s="183"/>
      <c r="EJ283" s="183"/>
      <c r="EK283" s="183"/>
      <c r="EL283" s="183"/>
      <c r="EM283" s="183"/>
      <c r="EN283" s="183"/>
      <c r="EO283" s="183"/>
      <c r="EP283" s="183"/>
      <c r="EQ283" s="183"/>
      <c r="ER283" s="183"/>
      <c r="ES283" s="183"/>
      <c r="ET283" s="183"/>
      <c r="EU283" s="183"/>
      <c r="EV283" s="183"/>
      <c r="EW283" s="183"/>
      <c r="EX283" s="183"/>
      <c r="EY283" s="183"/>
      <c r="EZ283" s="183"/>
      <c r="FA283" s="183"/>
      <c r="FB283" s="183"/>
      <c r="FC283" s="183"/>
      <c r="FD283" s="183"/>
      <c r="FE283" s="183"/>
      <c r="FF283" s="183"/>
      <c r="FG283" s="183"/>
      <c r="FH283" s="183"/>
      <c r="FI283" s="183"/>
      <c r="FJ283" s="183"/>
      <c r="FK283" s="183"/>
      <c r="FL283" s="183"/>
      <c r="FM283" s="183"/>
      <c r="FN283" s="183"/>
      <c r="FO283" s="183"/>
      <c r="FP283" s="183"/>
      <c r="FQ283" s="183"/>
      <c r="FR283" s="183"/>
      <c r="FS283" s="183"/>
      <c r="FT283" s="183"/>
      <c r="FU283" s="183"/>
      <c r="FV283" s="183"/>
      <c r="FW283" s="183"/>
      <c r="FX283" s="183"/>
      <c r="FY283" s="183"/>
      <c r="FZ283" s="183"/>
      <c r="GA283" s="183"/>
      <c r="GB283" s="183"/>
      <c r="GC283" s="183"/>
      <c r="GD283" s="183"/>
      <c r="GE283" s="183"/>
      <c r="GF283" s="183"/>
      <c r="GG283" s="183"/>
      <c r="GH283" s="183"/>
      <c r="GI283" s="183"/>
      <c r="GJ283" s="183"/>
      <c r="GK283" s="183"/>
      <c r="GL283" s="183"/>
      <c r="GM283" s="183"/>
      <c r="GN283" s="183"/>
      <c r="GO283" s="183"/>
      <c r="GP283" s="183"/>
      <c r="GQ283" s="183"/>
      <c r="GR283" s="183"/>
      <c r="GS283" s="183"/>
      <c r="GT283" s="183"/>
      <c r="GU283" s="183"/>
      <c r="GV283" s="183"/>
      <c r="GW283" s="183"/>
      <c r="GX283" s="183"/>
      <c r="GY283" s="183"/>
      <c r="GZ283" s="183"/>
      <c r="HA283" s="183"/>
      <c r="HB283" s="183"/>
      <c r="HC283" s="183"/>
      <c r="HD283" s="183"/>
      <c r="HE283" s="183"/>
      <c r="HF283" s="183"/>
      <c r="HG283" s="183"/>
      <c r="HH283" s="183"/>
      <c r="HI283" s="183"/>
      <c r="HJ283" s="183"/>
      <c r="HK283" s="183"/>
      <c r="HL283" s="183"/>
      <c r="HM283" s="183"/>
      <c r="HN283" s="183"/>
      <c r="HO283" s="183"/>
      <c r="HP283" s="183"/>
      <c r="HQ283" s="183"/>
      <c r="HR283" s="183"/>
      <c r="HS283" s="183"/>
      <c r="HT283" s="183"/>
      <c r="HU283" s="183"/>
      <c r="HV283" s="183"/>
      <c r="HW283" s="183"/>
      <c r="HX283" s="183"/>
      <c r="HY283" s="183"/>
      <c r="HZ283" s="183"/>
      <c r="IA283" s="183"/>
      <c r="IB283" s="183"/>
      <c r="IC283" s="183"/>
      <c r="ID283" s="183"/>
      <c r="IE283" s="183"/>
      <c r="IF283" s="183"/>
      <c r="IG283" s="183"/>
      <c r="IH283" s="183"/>
      <c r="II283" s="183"/>
      <c r="IJ283" s="183"/>
      <c r="IK283" s="183"/>
      <c r="IL283" s="183"/>
      <c r="IM283" s="183"/>
      <c r="IN283" s="183"/>
      <c r="IO283" s="183"/>
      <c r="IP283" s="183"/>
      <c r="IQ283" s="183"/>
      <c r="IR283" s="183"/>
      <c r="IS283" s="183"/>
    </row>
    <row r="284" spans="1:253" s="17" customFormat="1" ht="33.9" hidden="1" customHeight="1" outlineLevel="2" x14ac:dyDescent="0.3">
      <c r="A284" s="184" t="s">
        <v>346</v>
      </c>
      <c r="B284" s="178" t="s">
        <v>6468</v>
      </c>
      <c r="C284" s="180" t="s">
        <v>414</v>
      </c>
      <c r="D284" s="180">
        <v>420000</v>
      </c>
      <c r="E284" s="180">
        <v>420000</v>
      </c>
      <c r="F284" s="180"/>
      <c r="G284" s="180">
        <v>420000</v>
      </c>
      <c r="H284" s="10">
        <v>0</v>
      </c>
      <c r="I284" s="179" t="s">
        <v>53</v>
      </c>
      <c r="J284" s="179"/>
      <c r="K284" s="179" t="s">
        <v>53</v>
      </c>
      <c r="L284" s="180"/>
      <c r="M284" s="10"/>
      <c r="N284" s="10">
        <v>0</v>
      </c>
      <c r="O284" s="179"/>
      <c r="P284" s="16" t="s">
        <v>32</v>
      </c>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c r="DV284" s="34"/>
      <c r="DW284" s="34"/>
      <c r="DX284" s="34"/>
      <c r="DY284" s="34"/>
      <c r="DZ284" s="34"/>
      <c r="EA284" s="34"/>
      <c r="EB284" s="34"/>
      <c r="EC284" s="34"/>
      <c r="ED284" s="34"/>
      <c r="EE284" s="34"/>
      <c r="EF284" s="34"/>
      <c r="EG284" s="34"/>
      <c r="EH284" s="34"/>
      <c r="EI284" s="34"/>
      <c r="EJ284" s="34"/>
      <c r="EK284" s="34"/>
      <c r="EL284" s="34"/>
      <c r="EM284" s="34"/>
      <c r="EN284" s="34"/>
      <c r="EO284" s="34"/>
      <c r="EP284" s="34"/>
      <c r="EQ284" s="34"/>
      <c r="ER284" s="34"/>
      <c r="ES284" s="34"/>
      <c r="ET284" s="34"/>
      <c r="EU284" s="34"/>
      <c r="EV284" s="34"/>
      <c r="EW284" s="34"/>
      <c r="EX284" s="34"/>
      <c r="EY284" s="34"/>
      <c r="EZ284" s="34"/>
      <c r="FA284" s="34"/>
      <c r="FB284" s="34"/>
      <c r="FC284" s="34"/>
      <c r="FD284" s="34"/>
      <c r="FE284" s="34"/>
      <c r="FF284" s="34"/>
      <c r="FG284" s="34"/>
      <c r="FH284" s="34"/>
      <c r="FI284" s="34"/>
      <c r="FJ284" s="34"/>
      <c r="FK284" s="34"/>
      <c r="FL284" s="34"/>
      <c r="FM284" s="34"/>
      <c r="FN284" s="34"/>
      <c r="FO284" s="34"/>
      <c r="FP284" s="34"/>
      <c r="FQ284" s="34"/>
      <c r="FR284" s="34"/>
      <c r="FS284" s="34"/>
      <c r="FT284" s="34"/>
      <c r="FU284" s="34"/>
      <c r="FV284" s="34"/>
      <c r="FW284" s="34"/>
      <c r="FX284" s="34"/>
      <c r="FY284" s="34"/>
      <c r="FZ284" s="34"/>
      <c r="GA284" s="34"/>
      <c r="GB284" s="34"/>
      <c r="GC284" s="34"/>
      <c r="GD284" s="34"/>
      <c r="GE284" s="34"/>
      <c r="GF284" s="34"/>
      <c r="GG284" s="34"/>
      <c r="GH284" s="34"/>
      <c r="GI284" s="34"/>
      <c r="GJ284" s="34"/>
      <c r="GK284" s="34"/>
      <c r="GL284" s="34"/>
      <c r="GM284" s="34"/>
      <c r="GN284" s="34"/>
      <c r="GO284" s="34"/>
      <c r="GP284" s="34"/>
      <c r="GQ284" s="34"/>
      <c r="GR284" s="34"/>
      <c r="GS284" s="34"/>
      <c r="GT284" s="34"/>
      <c r="GU284" s="34"/>
      <c r="GV284" s="34"/>
      <c r="GW284" s="34"/>
      <c r="GX284" s="34"/>
      <c r="GY284" s="34"/>
      <c r="GZ284" s="34"/>
      <c r="HA284" s="34"/>
      <c r="HB284" s="34"/>
      <c r="HC284" s="34"/>
      <c r="HD284" s="34"/>
      <c r="HE284" s="34"/>
      <c r="HF284" s="34"/>
      <c r="HG284" s="34"/>
      <c r="HH284" s="34"/>
      <c r="HI284" s="34"/>
      <c r="HJ284" s="34"/>
      <c r="HK284" s="34"/>
      <c r="HL284" s="34"/>
      <c r="HM284" s="34"/>
      <c r="HN284" s="34"/>
      <c r="HO284" s="34"/>
      <c r="HP284" s="34"/>
      <c r="HQ284" s="34"/>
      <c r="HR284" s="34"/>
      <c r="HS284" s="34"/>
      <c r="HT284" s="34"/>
      <c r="HU284" s="34"/>
      <c r="HV284" s="34"/>
      <c r="HW284" s="34"/>
      <c r="HX284" s="34"/>
      <c r="HY284" s="34"/>
      <c r="HZ284" s="34"/>
      <c r="IA284" s="34"/>
      <c r="IB284" s="34"/>
      <c r="IC284" s="34"/>
      <c r="ID284" s="34"/>
      <c r="IE284" s="34"/>
      <c r="IF284" s="34"/>
      <c r="IG284" s="34"/>
      <c r="IH284" s="34"/>
      <c r="II284" s="34"/>
      <c r="IJ284" s="34"/>
      <c r="IK284" s="34"/>
      <c r="IL284" s="34"/>
      <c r="IM284" s="34"/>
      <c r="IN284" s="34"/>
      <c r="IO284" s="34"/>
      <c r="IP284" s="34"/>
      <c r="IQ284" s="34"/>
      <c r="IR284" s="34"/>
      <c r="IS284" s="34"/>
    </row>
    <row r="285" spans="1:253" s="17" customFormat="1" ht="33.9" hidden="1" customHeight="1" outlineLevel="2" x14ac:dyDescent="0.3">
      <c r="A285" s="184" t="s">
        <v>101</v>
      </c>
      <c r="B285" s="178" t="s">
        <v>5041</v>
      </c>
      <c r="C285" s="180" t="s">
        <v>414</v>
      </c>
      <c r="D285" s="180">
        <v>837351</v>
      </c>
      <c r="E285" s="180">
        <v>837351</v>
      </c>
      <c r="F285" s="180"/>
      <c r="G285" s="180">
        <v>837351</v>
      </c>
      <c r="H285" s="10">
        <v>0</v>
      </c>
      <c r="I285" s="179" t="s">
        <v>53</v>
      </c>
      <c r="J285" s="179"/>
      <c r="K285" s="179" t="s">
        <v>53</v>
      </c>
      <c r="L285" s="180"/>
      <c r="M285" s="10"/>
      <c r="N285" s="10">
        <v>0</v>
      </c>
      <c r="O285" s="179"/>
      <c r="P285" s="16" t="s">
        <v>32</v>
      </c>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c r="EG285" s="34"/>
      <c r="EH285" s="34"/>
      <c r="EI285" s="34"/>
      <c r="EJ285" s="34"/>
      <c r="EK285" s="34"/>
      <c r="EL285" s="34"/>
      <c r="EM285" s="34"/>
      <c r="EN285" s="34"/>
      <c r="EO285" s="34"/>
      <c r="EP285" s="34"/>
      <c r="EQ285" s="34"/>
      <c r="ER285" s="34"/>
      <c r="ES285" s="34"/>
      <c r="ET285" s="34"/>
      <c r="EU285" s="34"/>
      <c r="EV285" s="34"/>
      <c r="EW285" s="34"/>
      <c r="EX285" s="34"/>
      <c r="EY285" s="34"/>
      <c r="EZ285" s="34"/>
      <c r="FA285" s="34"/>
      <c r="FB285" s="34"/>
      <c r="FC285" s="34"/>
      <c r="FD285" s="34"/>
      <c r="FE285" s="34"/>
      <c r="FF285" s="34"/>
      <c r="FG285" s="34"/>
      <c r="FH285" s="34"/>
      <c r="FI285" s="34"/>
      <c r="FJ285" s="34"/>
      <c r="FK285" s="34"/>
      <c r="FL285" s="34"/>
      <c r="FM285" s="34"/>
      <c r="FN285" s="34"/>
      <c r="FO285" s="34"/>
      <c r="FP285" s="34"/>
      <c r="FQ285" s="34"/>
      <c r="FR285" s="34"/>
      <c r="FS285" s="34"/>
      <c r="FT285" s="34"/>
      <c r="FU285" s="34"/>
      <c r="FV285" s="34"/>
      <c r="FW285" s="34"/>
      <c r="FX285" s="34"/>
      <c r="FY285" s="34"/>
      <c r="FZ285" s="34"/>
      <c r="GA285" s="34"/>
      <c r="GB285" s="34"/>
      <c r="GC285" s="34"/>
      <c r="GD285" s="34"/>
      <c r="GE285" s="34"/>
      <c r="GF285" s="34"/>
      <c r="GG285" s="34"/>
      <c r="GH285" s="34"/>
      <c r="GI285" s="34"/>
      <c r="GJ285" s="34"/>
      <c r="GK285" s="34"/>
      <c r="GL285" s="34"/>
      <c r="GM285" s="34"/>
      <c r="GN285" s="34"/>
      <c r="GO285" s="34"/>
      <c r="GP285" s="34"/>
      <c r="GQ285" s="34"/>
      <c r="GR285" s="34"/>
      <c r="GS285" s="34"/>
      <c r="GT285" s="34"/>
      <c r="GU285" s="34"/>
      <c r="GV285" s="34"/>
      <c r="GW285" s="34"/>
      <c r="GX285" s="34"/>
      <c r="GY285" s="34"/>
      <c r="GZ285" s="34"/>
      <c r="HA285" s="34"/>
      <c r="HB285" s="34"/>
      <c r="HC285" s="34"/>
      <c r="HD285" s="34"/>
      <c r="HE285" s="34"/>
      <c r="HF285" s="34"/>
      <c r="HG285" s="34"/>
      <c r="HH285" s="34"/>
      <c r="HI285" s="34"/>
      <c r="HJ285" s="34"/>
      <c r="HK285" s="34"/>
      <c r="HL285" s="34"/>
      <c r="HM285" s="34"/>
      <c r="HN285" s="34"/>
      <c r="HO285" s="34"/>
      <c r="HP285" s="34"/>
      <c r="HQ285" s="34"/>
      <c r="HR285" s="34"/>
      <c r="HS285" s="34"/>
      <c r="HT285" s="34"/>
      <c r="HU285" s="34"/>
      <c r="HV285" s="34"/>
      <c r="HW285" s="34"/>
      <c r="HX285" s="34"/>
      <c r="HY285" s="34"/>
      <c r="HZ285" s="34"/>
      <c r="IA285" s="34"/>
      <c r="IB285" s="34"/>
      <c r="IC285" s="34"/>
      <c r="ID285" s="34"/>
      <c r="IE285" s="34"/>
      <c r="IF285" s="34"/>
      <c r="IG285" s="34"/>
      <c r="IH285" s="34"/>
      <c r="II285" s="34"/>
      <c r="IJ285" s="34"/>
      <c r="IK285" s="34"/>
      <c r="IL285" s="34"/>
      <c r="IM285" s="34"/>
      <c r="IN285" s="34"/>
      <c r="IO285" s="34"/>
      <c r="IP285" s="34"/>
      <c r="IQ285" s="34"/>
      <c r="IR285" s="34"/>
      <c r="IS285" s="34"/>
    </row>
    <row r="286" spans="1:253" s="17" customFormat="1" ht="33.9" hidden="1" customHeight="1" outlineLevel="2" x14ac:dyDescent="0.3">
      <c r="A286" s="184" t="s">
        <v>101</v>
      </c>
      <c r="B286" s="178" t="s">
        <v>6469</v>
      </c>
      <c r="C286" s="180" t="s">
        <v>414</v>
      </c>
      <c r="D286" s="180">
        <v>840000</v>
      </c>
      <c r="E286" s="180">
        <v>840000</v>
      </c>
      <c r="F286" s="180"/>
      <c r="G286" s="180">
        <v>840000</v>
      </c>
      <c r="H286" s="10">
        <v>0</v>
      </c>
      <c r="I286" s="179" t="s">
        <v>53</v>
      </c>
      <c r="J286" s="179"/>
      <c r="K286" s="179" t="s">
        <v>53</v>
      </c>
      <c r="L286" s="180"/>
      <c r="M286" s="10"/>
      <c r="N286" s="10">
        <v>0</v>
      </c>
      <c r="O286" s="179"/>
      <c r="P286" s="16" t="s">
        <v>32</v>
      </c>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4"/>
      <c r="FH286" s="34"/>
      <c r="FI286" s="34"/>
      <c r="FJ286" s="34"/>
      <c r="FK286" s="34"/>
      <c r="FL286" s="34"/>
      <c r="FM286" s="34"/>
      <c r="FN286" s="34"/>
      <c r="FO286" s="34"/>
      <c r="FP286" s="34"/>
      <c r="FQ286" s="34"/>
      <c r="FR286" s="34"/>
      <c r="FS286" s="34"/>
      <c r="FT286" s="34"/>
      <c r="FU286" s="34"/>
      <c r="FV286" s="34"/>
      <c r="FW286" s="34"/>
      <c r="FX286" s="34"/>
      <c r="FY286" s="34"/>
      <c r="FZ286" s="34"/>
      <c r="GA286" s="34"/>
      <c r="GB286" s="34"/>
      <c r="GC286" s="34"/>
      <c r="GD286" s="34"/>
      <c r="GE286" s="34"/>
      <c r="GF286" s="34"/>
      <c r="GG286" s="34"/>
      <c r="GH286" s="34"/>
      <c r="GI286" s="34"/>
      <c r="GJ286" s="34"/>
      <c r="GK286" s="34"/>
      <c r="GL286" s="34"/>
      <c r="GM286" s="34"/>
      <c r="GN286" s="34"/>
      <c r="GO286" s="34"/>
      <c r="GP286" s="34"/>
      <c r="GQ286" s="34"/>
      <c r="GR286" s="34"/>
      <c r="GS286" s="34"/>
      <c r="GT286" s="34"/>
      <c r="GU286" s="34"/>
      <c r="GV286" s="34"/>
      <c r="GW286" s="34"/>
      <c r="GX286" s="34"/>
      <c r="GY286" s="34"/>
      <c r="GZ286" s="34"/>
      <c r="HA286" s="34"/>
      <c r="HB286" s="34"/>
      <c r="HC286" s="34"/>
      <c r="HD286" s="34"/>
      <c r="HE286" s="34"/>
      <c r="HF286" s="34"/>
      <c r="HG286" s="34"/>
      <c r="HH286" s="34"/>
      <c r="HI286" s="34"/>
      <c r="HJ286" s="34"/>
      <c r="HK286" s="34"/>
      <c r="HL286" s="34"/>
      <c r="HM286" s="34"/>
      <c r="HN286" s="34"/>
      <c r="HO286" s="34"/>
      <c r="HP286" s="34"/>
      <c r="HQ286" s="34"/>
      <c r="HR286" s="34"/>
      <c r="HS286" s="34"/>
      <c r="HT286" s="34"/>
      <c r="HU286" s="34"/>
      <c r="HV286" s="34"/>
      <c r="HW286" s="34"/>
      <c r="HX286" s="34"/>
      <c r="HY286" s="34"/>
      <c r="HZ286" s="34"/>
      <c r="IA286" s="34"/>
      <c r="IB286" s="34"/>
      <c r="IC286" s="34"/>
      <c r="ID286" s="34"/>
      <c r="IE286" s="34"/>
      <c r="IF286" s="34"/>
      <c r="IG286" s="34"/>
      <c r="IH286" s="34"/>
      <c r="II286" s="34"/>
      <c r="IJ286" s="34"/>
      <c r="IK286" s="34"/>
      <c r="IL286" s="34"/>
      <c r="IM286" s="34"/>
      <c r="IN286" s="34"/>
      <c r="IO286" s="34"/>
      <c r="IP286" s="34"/>
      <c r="IQ286" s="34"/>
      <c r="IR286" s="34"/>
      <c r="IS286" s="34"/>
    </row>
    <row r="287" spans="1:253" s="17" customFormat="1" ht="33.9" hidden="1" customHeight="1" outlineLevel="2" x14ac:dyDescent="0.3">
      <c r="A287" s="184" t="s">
        <v>56</v>
      </c>
      <c r="B287" s="178" t="s">
        <v>6470</v>
      </c>
      <c r="C287" s="180" t="s">
        <v>414</v>
      </c>
      <c r="D287" s="180">
        <v>1056000</v>
      </c>
      <c r="E287" s="180">
        <v>1056000</v>
      </c>
      <c r="F287" s="57"/>
      <c r="G287" s="180">
        <v>1056000</v>
      </c>
      <c r="H287" s="10">
        <v>0</v>
      </c>
      <c r="I287" s="179" t="s">
        <v>53</v>
      </c>
      <c r="J287" s="179"/>
      <c r="K287" s="179" t="s">
        <v>53</v>
      </c>
      <c r="L287" s="180"/>
      <c r="M287" s="29"/>
      <c r="N287" s="27">
        <v>0</v>
      </c>
      <c r="O287" s="7"/>
      <c r="P287" s="16" t="s">
        <v>32</v>
      </c>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c r="DV287" s="34"/>
      <c r="DW287" s="34"/>
      <c r="DX287" s="34"/>
      <c r="DY287" s="34"/>
      <c r="DZ287" s="34"/>
      <c r="EA287" s="34"/>
      <c r="EB287" s="34"/>
      <c r="EC287" s="34"/>
      <c r="ED287" s="34"/>
      <c r="EE287" s="34"/>
      <c r="EF287" s="34"/>
      <c r="EG287" s="34"/>
      <c r="EH287" s="34"/>
      <c r="EI287" s="34"/>
      <c r="EJ287" s="34"/>
      <c r="EK287" s="34"/>
      <c r="EL287" s="34"/>
      <c r="EM287" s="34"/>
      <c r="EN287" s="34"/>
      <c r="EO287" s="34"/>
      <c r="EP287" s="34"/>
      <c r="EQ287" s="34"/>
      <c r="ER287" s="34"/>
      <c r="ES287" s="34"/>
      <c r="ET287" s="34"/>
      <c r="EU287" s="34"/>
      <c r="EV287" s="34"/>
      <c r="EW287" s="34"/>
      <c r="EX287" s="34"/>
      <c r="EY287" s="34"/>
      <c r="EZ287" s="34"/>
      <c r="FA287" s="34"/>
      <c r="FB287" s="34"/>
      <c r="FC287" s="34"/>
      <c r="FD287" s="34"/>
      <c r="FE287" s="34"/>
      <c r="FF287" s="34"/>
      <c r="FG287" s="34"/>
      <c r="FH287" s="34"/>
      <c r="FI287" s="34"/>
      <c r="FJ287" s="34"/>
      <c r="FK287" s="34"/>
      <c r="FL287" s="34"/>
      <c r="FM287" s="34"/>
      <c r="FN287" s="34"/>
      <c r="FO287" s="34"/>
      <c r="FP287" s="34"/>
      <c r="FQ287" s="34"/>
      <c r="FR287" s="34"/>
      <c r="FS287" s="34"/>
      <c r="FT287" s="34"/>
      <c r="FU287" s="34"/>
      <c r="FV287" s="34"/>
      <c r="FW287" s="34"/>
      <c r="FX287" s="34"/>
      <c r="FY287" s="34"/>
      <c r="FZ287" s="34"/>
      <c r="GA287" s="34"/>
      <c r="GB287" s="34"/>
      <c r="GC287" s="34"/>
      <c r="GD287" s="34"/>
      <c r="GE287" s="34"/>
      <c r="GF287" s="34"/>
      <c r="GG287" s="34"/>
      <c r="GH287" s="34"/>
      <c r="GI287" s="34"/>
      <c r="GJ287" s="34"/>
      <c r="GK287" s="34"/>
      <c r="GL287" s="34"/>
      <c r="GM287" s="34"/>
      <c r="GN287" s="34"/>
      <c r="GO287" s="34"/>
      <c r="GP287" s="34"/>
      <c r="GQ287" s="34"/>
      <c r="GR287" s="34"/>
      <c r="GS287" s="34"/>
      <c r="GT287" s="34"/>
      <c r="GU287" s="34"/>
      <c r="GV287" s="34"/>
      <c r="GW287" s="34"/>
      <c r="GX287" s="34"/>
      <c r="GY287" s="34"/>
      <c r="GZ287" s="34"/>
      <c r="HA287" s="34"/>
      <c r="HB287" s="34"/>
      <c r="HC287" s="34"/>
      <c r="HD287" s="34"/>
      <c r="HE287" s="34"/>
      <c r="HF287" s="34"/>
      <c r="HG287" s="34"/>
      <c r="HH287" s="34"/>
      <c r="HI287" s="34"/>
      <c r="HJ287" s="34"/>
      <c r="HK287" s="34"/>
      <c r="HL287" s="34"/>
      <c r="HM287" s="34"/>
      <c r="HN287" s="34"/>
      <c r="HO287" s="34"/>
      <c r="HP287" s="34"/>
      <c r="HQ287" s="34"/>
      <c r="HR287" s="34"/>
      <c r="HS287" s="34"/>
      <c r="HT287" s="34"/>
      <c r="HU287" s="34"/>
      <c r="HV287" s="34"/>
      <c r="HW287" s="34"/>
      <c r="HX287" s="34"/>
      <c r="HY287" s="34"/>
      <c r="HZ287" s="34"/>
      <c r="IA287" s="34"/>
      <c r="IB287" s="34"/>
      <c r="IC287" s="34"/>
      <c r="ID287" s="34"/>
      <c r="IE287" s="34"/>
      <c r="IF287" s="34"/>
      <c r="IG287" s="34"/>
      <c r="IH287" s="34"/>
      <c r="II287" s="34"/>
      <c r="IJ287" s="34"/>
      <c r="IK287" s="34"/>
      <c r="IL287" s="34"/>
      <c r="IM287" s="34"/>
      <c r="IN287" s="34"/>
      <c r="IO287" s="34"/>
      <c r="IP287" s="34"/>
      <c r="IQ287" s="34"/>
      <c r="IR287" s="34"/>
      <c r="IS287" s="34"/>
    </row>
    <row r="288" spans="1:253" s="17" customFormat="1" ht="33.9" hidden="1" customHeight="1" outlineLevel="2" x14ac:dyDescent="0.3">
      <c r="A288" s="184" t="s">
        <v>5073</v>
      </c>
      <c r="B288" s="178" t="s">
        <v>6471</v>
      </c>
      <c r="C288" s="180" t="s">
        <v>414</v>
      </c>
      <c r="D288" s="180">
        <v>984000</v>
      </c>
      <c r="E288" s="180">
        <v>984000</v>
      </c>
      <c r="F288" s="57"/>
      <c r="G288" s="180">
        <v>984000</v>
      </c>
      <c r="H288" s="10">
        <v>0</v>
      </c>
      <c r="I288" s="179" t="s">
        <v>53</v>
      </c>
      <c r="J288" s="179"/>
      <c r="K288" s="179" t="s">
        <v>53</v>
      </c>
      <c r="L288" s="180"/>
      <c r="M288" s="29"/>
      <c r="N288" s="27">
        <v>0</v>
      </c>
      <c r="O288" s="7"/>
      <c r="P288" s="16" t="s">
        <v>32</v>
      </c>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c r="EG288" s="34"/>
      <c r="EH288" s="34"/>
      <c r="EI288" s="34"/>
      <c r="EJ288" s="34"/>
      <c r="EK288" s="34"/>
      <c r="EL288" s="34"/>
      <c r="EM288" s="34"/>
      <c r="EN288" s="34"/>
      <c r="EO288" s="34"/>
      <c r="EP288" s="34"/>
      <c r="EQ288" s="34"/>
      <c r="ER288" s="34"/>
      <c r="ES288" s="34"/>
      <c r="ET288" s="34"/>
      <c r="EU288" s="34"/>
      <c r="EV288" s="34"/>
      <c r="EW288" s="34"/>
      <c r="EX288" s="34"/>
      <c r="EY288" s="34"/>
      <c r="EZ288" s="34"/>
      <c r="FA288" s="34"/>
      <c r="FB288" s="34"/>
      <c r="FC288" s="34"/>
      <c r="FD288" s="34"/>
      <c r="FE288" s="34"/>
      <c r="FF288" s="34"/>
      <c r="FG288" s="34"/>
      <c r="FH288" s="34"/>
      <c r="FI288" s="34"/>
      <c r="FJ288" s="34"/>
      <c r="FK288" s="34"/>
      <c r="FL288" s="34"/>
      <c r="FM288" s="34"/>
      <c r="FN288" s="34"/>
      <c r="FO288" s="34"/>
      <c r="FP288" s="34"/>
      <c r="FQ288" s="34"/>
      <c r="FR288" s="34"/>
      <c r="FS288" s="34"/>
      <c r="FT288" s="34"/>
      <c r="FU288" s="34"/>
      <c r="FV288" s="34"/>
      <c r="FW288" s="34"/>
      <c r="FX288" s="34"/>
      <c r="FY288" s="34"/>
      <c r="FZ288" s="34"/>
      <c r="GA288" s="34"/>
      <c r="GB288" s="34"/>
      <c r="GC288" s="34"/>
      <c r="GD288" s="34"/>
      <c r="GE288" s="34"/>
      <c r="GF288" s="34"/>
      <c r="GG288" s="34"/>
      <c r="GH288" s="34"/>
      <c r="GI288" s="34"/>
      <c r="GJ288" s="34"/>
      <c r="GK288" s="34"/>
      <c r="GL288" s="34"/>
      <c r="GM288" s="34"/>
      <c r="GN288" s="34"/>
      <c r="GO288" s="34"/>
      <c r="GP288" s="34"/>
      <c r="GQ288" s="34"/>
      <c r="GR288" s="34"/>
      <c r="GS288" s="34"/>
      <c r="GT288" s="34"/>
      <c r="GU288" s="34"/>
      <c r="GV288" s="34"/>
      <c r="GW288" s="34"/>
      <c r="GX288" s="34"/>
      <c r="GY288" s="34"/>
      <c r="GZ288" s="34"/>
      <c r="HA288" s="34"/>
      <c r="HB288" s="34"/>
      <c r="HC288" s="34"/>
      <c r="HD288" s="34"/>
      <c r="HE288" s="34"/>
      <c r="HF288" s="34"/>
      <c r="HG288" s="34"/>
      <c r="HH288" s="34"/>
      <c r="HI288" s="34"/>
      <c r="HJ288" s="34"/>
      <c r="HK288" s="34"/>
      <c r="HL288" s="34"/>
      <c r="HM288" s="34"/>
      <c r="HN288" s="34"/>
      <c r="HO288" s="34"/>
      <c r="HP288" s="34"/>
      <c r="HQ288" s="34"/>
      <c r="HR288" s="34"/>
      <c r="HS288" s="34"/>
      <c r="HT288" s="34"/>
      <c r="HU288" s="34"/>
      <c r="HV288" s="34"/>
      <c r="HW288" s="34"/>
      <c r="HX288" s="34"/>
      <c r="HY288" s="34"/>
      <c r="HZ288" s="34"/>
      <c r="IA288" s="34"/>
      <c r="IB288" s="34"/>
      <c r="IC288" s="34"/>
      <c r="ID288" s="34"/>
      <c r="IE288" s="34"/>
      <c r="IF288" s="34"/>
      <c r="IG288" s="34"/>
      <c r="IH288" s="34"/>
      <c r="II288" s="34"/>
      <c r="IJ288" s="34"/>
      <c r="IK288" s="34"/>
      <c r="IL288" s="34"/>
      <c r="IM288" s="34"/>
      <c r="IN288" s="34"/>
      <c r="IO288" s="34"/>
      <c r="IP288" s="34"/>
      <c r="IQ288" s="34"/>
      <c r="IR288" s="34"/>
      <c r="IS288" s="34"/>
    </row>
    <row r="289" spans="1:253" s="17" customFormat="1" ht="33.9" hidden="1" customHeight="1" outlineLevel="2" x14ac:dyDescent="0.3">
      <c r="A289" s="184" t="s">
        <v>5073</v>
      </c>
      <c r="B289" s="178" t="s">
        <v>6472</v>
      </c>
      <c r="C289" s="180" t="s">
        <v>414</v>
      </c>
      <c r="D289" s="180">
        <v>984000</v>
      </c>
      <c r="E289" s="180">
        <v>984000</v>
      </c>
      <c r="F289" s="57"/>
      <c r="G289" s="180">
        <v>984000</v>
      </c>
      <c r="H289" s="10">
        <v>0</v>
      </c>
      <c r="I289" s="179" t="s">
        <v>53</v>
      </c>
      <c r="J289" s="179"/>
      <c r="K289" s="179" t="s">
        <v>53</v>
      </c>
      <c r="L289" s="180"/>
      <c r="M289" s="29"/>
      <c r="N289" s="27">
        <v>0</v>
      </c>
      <c r="O289" s="7"/>
      <c r="P289" s="16" t="s">
        <v>32</v>
      </c>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c r="EG289" s="34"/>
      <c r="EH289" s="34"/>
      <c r="EI289" s="34"/>
      <c r="EJ289" s="34"/>
      <c r="EK289" s="34"/>
      <c r="EL289" s="34"/>
      <c r="EM289" s="34"/>
      <c r="EN289" s="34"/>
      <c r="EO289" s="34"/>
      <c r="EP289" s="34"/>
      <c r="EQ289" s="34"/>
      <c r="ER289" s="34"/>
      <c r="ES289" s="34"/>
      <c r="ET289" s="34"/>
      <c r="EU289" s="34"/>
      <c r="EV289" s="34"/>
      <c r="EW289" s="34"/>
      <c r="EX289" s="34"/>
      <c r="EY289" s="34"/>
      <c r="EZ289" s="34"/>
      <c r="FA289" s="34"/>
      <c r="FB289" s="34"/>
      <c r="FC289" s="34"/>
      <c r="FD289" s="34"/>
      <c r="FE289" s="34"/>
      <c r="FF289" s="34"/>
      <c r="FG289" s="34"/>
      <c r="FH289" s="34"/>
      <c r="FI289" s="34"/>
      <c r="FJ289" s="34"/>
      <c r="FK289" s="34"/>
      <c r="FL289" s="34"/>
      <c r="FM289" s="34"/>
      <c r="FN289" s="34"/>
      <c r="FO289" s="34"/>
      <c r="FP289" s="34"/>
      <c r="FQ289" s="34"/>
      <c r="FR289" s="34"/>
      <c r="FS289" s="34"/>
      <c r="FT289" s="34"/>
      <c r="FU289" s="34"/>
      <c r="FV289" s="34"/>
      <c r="FW289" s="34"/>
      <c r="FX289" s="34"/>
      <c r="FY289" s="34"/>
      <c r="FZ289" s="34"/>
      <c r="GA289" s="34"/>
      <c r="GB289" s="34"/>
      <c r="GC289" s="34"/>
      <c r="GD289" s="34"/>
      <c r="GE289" s="34"/>
      <c r="GF289" s="34"/>
      <c r="GG289" s="34"/>
      <c r="GH289" s="34"/>
      <c r="GI289" s="34"/>
      <c r="GJ289" s="34"/>
      <c r="GK289" s="34"/>
      <c r="GL289" s="34"/>
      <c r="GM289" s="34"/>
      <c r="GN289" s="34"/>
      <c r="GO289" s="34"/>
      <c r="GP289" s="34"/>
      <c r="GQ289" s="34"/>
      <c r="GR289" s="34"/>
      <c r="GS289" s="34"/>
      <c r="GT289" s="34"/>
      <c r="GU289" s="34"/>
      <c r="GV289" s="34"/>
      <c r="GW289" s="34"/>
      <c r="GX289" s="34"/>
      <c r="GY289" s="34"/>
      <c r="GZ289" s="34"/>
      <c r="HA289" s="34"/>
      <c r="HB289" s="34"/>
      <c r="HC289" s="34"/>
      <c r="HD289" s="34"/>
      <c r="HE289" s="34"/>
      <c r="HF289" s="34"/>
      <c r="HG289" s="34"/>
      <c r="HH289" s="34"/>
      <c r="HI289" s="34"/>
      <c r="HJ289" s="34"/>
      <c r="HK289" s="34"/>
      <c r="HL289" s="34"/>
      <c r="HM289" s="34"/>
      <c r="HN289" s="34"/>
      <c r="HO289" s="34"/>
      <c r="HP289" s="34"/>
      <c r="HQ289" s="34"/>
      <c r="HR289" s="34"/>
      <c r="HS289" s="34"/>
      <c r="HT289" s="34"/>
      <c r="HU289" s="34"/>
      <c r="HV289" s="34"/>
      <c r="HW289" s="34"/>
      <c r="HX289" s="34"/>
      <c r="HY289" s="34"/>
      <c r="HZ289" s="34"/>
      <c r="IA289" s="34"/>
      <c r="IB289" s="34"/>
      <c r="IC289" s="34"/>
      <c r="ID289" s="34"/>
      <c r="IE289" s="34"/>
      <c r="IF289" s="34"/>
      <c r="IG289" s="34"/>
      <c r="IH289" s="34"/>
      <c r="II289" s="34"/>
      <c r="IJ289" s="34"/>
      <c r="IK289" s="34"/>
      <c r="IL289" s="34"/>
      <c r="IM289" s="34"/>
      <c r="IN289" s="34"/>
      <c r="IO289" s="34"/>
      <c r="IP289" s="34"/>
      <c r="IQ289" s="34"/>
      <c r="IR289" s="34"/>
      <c r="IS289" s="34"/>
    </row>
    <row r="290" spans="1:253" s="17" customFormat="1" ht="33.9" hidden="1" customHeight="1" outlineLevel="2" x14ac:dyDescent="0.3">
      <c r="A290" s="184" t="s">
        <v>440</v>
      </c>
      <c r="B290" s="178" t="s">
        <v>6473</v>
      </c>
      <c r="C290" s="180" t="s">
        <v>414</v>
      </c>
      <c r="D290" s="180">
        <v>1056000</v>
      </c>
      <c r="E290" s="180">
        <v>1056000</v>
      </c>
      <c r="F290" s="57"/>
      <c r="G290" s="180">
        <v>1056000</v>
      </c>
      <c r="H290" s="10">
        <v>0</v>
      </c>
      <c r="I290" s="179" t="s">
        <v>53</v>
      </c>
      <c r="J290" s="179"/>
      <c r="K290" s="179" t="s">
        <v>53</v>
      </c>
      <c r="L290" s="180"/>
      <c r="M290" s="29"/>
      <c r="N290" s="27">
        <v>0</v>
      </c>
      <c r="O290" s="7"/>
      <c r="P290" s="16" t="s">
        <v>32</v>
      </c>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c r="EG290" s="34"/>
      <c r="EH290" s="34"/>
      <c r="EI290" s="34"/>
      <c r="EJ290" s="34"/>
      <c r="EK290" s="34"/>
      <c r="EL290" s="34"/>
      <c r="EM290" s="34"/>
      <c r="EN290" s="34"/>
      <c r="EO290" s="34"/>
      <c r="EP290" s="34"/>
      <c r="EQ290" s="34"/>
      <c r="ER290" s="34"/>
      <c r="ES290" s="34"/>
      <c r="ET290" s="34"/>
      <c r="EU290" s="34"/>
      <c r="EV290" s="34"/>
      <c r="EW290" s="34"/>
      <c r="EX290" s="34"/>
      <c r="EY290" s="34"/>
      <c r="EZ290" s="34"/>
      <c r="FA290" s="34"/>
      <c r="FB290" s="34"/>
      <c r="FC290" s="34"/>
      <c r="FD290" s="34"/>
      <c r="FE290" s="34"/>
      <c r="FF290" s="34"/>
      <c r="FG290" s="34"/>
      <c r="FH290" s="34"/>
      <c r="FI290" s="34"/>
      <c r="FJ290" s="34"/>
      <c r="FK290" s="34"/>
      <c r="FL290" s="34"/>
      <c r="FM290" s="34"/>
      <c r="FN290" s="34"/>
      <c r="FO290" s="34"/>
      <c r="FP290" s="34"/>
      <c r="FQ290" s="34"/>
      <c r="FR290" s="34"/>
      <c r="FS290" s="34"/>
      <c r="FT290" s="34"/>
      <c r="FU290" s="34"/>
      <c r="FV290" s="34"/>
      <c r="FW290" s="34"/>
      <c r="FX290" s="34"/>
      <c r="FY290" s="34"/>
      <c r="FZ290" s="34"/>
      <c r="GA290" s="34"/>
      <c r="GB290" s="34"/>
      <c r="GC290" s="34"/>
      <c r="GD290" s="34"/>
      <c r="GE290" s="34"/>
      <c r="GF290" s="34"/>
      <c r="GG290" s="34"/>
      <c r="GH290" s="34"/>
      <c r="GI290" s="34"/>
      <c r="GJ290" s="34"/>
      <c r="GK290" s="34"/>
      <c r="GL290" s="34"/>
      <c r="GM290" s="34"/>
      <c r="GN290" s="34"/>
      <c r="GO290" s="34"/>
      <c r="GP290" s="34"/>
      <c r="GQ290" s="34"/>
      <c r="GR290" s="34"/>
      <c r="GS290" s="34"/>
      <c r="GT290" s="34"/>
      <c r="GU290" s="34"/>
      <c r="GV290" s="34"/>
      <c r="GW290" s="34"/>
      <c r="GX290" s="34"/>
      <c r="GY290" s="34"/>
      <c r="GZ290" s="34"/>
      <c r="HA290" s="34"/>
      <c r="HB290" s="34"/>
      <c r="HC290" s="34"/>
      <c r="HD290" s="34"/>
      <c r="HE290" s="34"/>
      <c r="HF290" s="34"/>
      <c r="HG290" s="34"/>
      <c r="HH290" s="34"/>
      <c r="HI290" s="34"/>
      <c r="HJ290" s="34"/>
      <c r="HK290" s="34"/>
      <c r="HL290" s="34"/>
      <c r="HM290" s="34"/>
      <c r="HN290" s="34"/>
      <c r="HO290" s="34"/>
      <c r="HP290" s="34"/>
      <c r="HQ290" s="34"/>
      <c r="HR290" s="34"/>
      <c r="HS290" s="34"/>
      <c r="HT290" s="34"/>
      <c r="HU290" s="34"/>
      <c r="HV290" s="34"/>
      <c r="HW290" s="34"/>
      <c r="HX290" s="34"/>
      <c r="HY290" s="34"/>
      <c r="HZ290" s="34"/>
      <c r="IA290" s="34"/>
      <c r="IB290" s="34"/>
      <c r="IC290" s="34"/>
      <c r="ID290" s="34"/>
      <c r="IE290" s="34"/>
      <c r="IF290" s="34"/>
      <c r="IG290" s="34"/>
      <c r="IH290" s="34"/>
      <c r="II290" s="34"/>
      <c r="IJ290" s="34"/>
      <c r="IK290" s="34"/>
      <c r="IL290" s="34"/>
      <c r="IM290" s="34"/>
      <c r="IN290" s="34"/>
      <c r="IO290" s="34"/>
      <c r="IP290" s="34"/>
      <c r="IQ290" s="34"/>
      <c r="IR290" s="34"/>
      <c r="IS290" s="34"/>
    </row>
    <row r="291" spans="1:253" s="17" customFormat="1" ht="33.9" hidden="1" customHeight="1" outlineLevel="2" x14ac:dyDescent="0.3">
      <c r="A291" s="39" t="s">
        <v>6474</v>
      </c>
      <c r="B291" s="9" t="s">
        <v>6613</v>
      </c>
      <c r="C291" s="180" t="s">
        <v>414</v>
      </c>
      <c r="D291" s="57">
        <v>92881</v>
      </c>
      <c r="E291" s="57">
        <v>0</v>
      </c>
      <c r="F291" s="57"/>
      <c r="G291" s="180">
        <f>E291</f>
        <v>0</v>
      </c>
      <c r="H291" s="10">
        <f>D291-E291</f>
        <v>92881</v>
      </c>
      <c r="I291" s="179"/>
      <c r="J291" s="179"/>
      <c r="K291" s="179"/>
      <c r="L291" s="180"/>
      <c r="M291" s="29"/>
      <c r="N291" s="27">
        <v>92881</v>
      </c>
      <c r="O291" s="7" t="s">
        <v>6614</v>
      </c>
      <c r="P291" s="16" t="s">
        <v>32</v>
      </c>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c r="EG291" s="34"/>
      <c r="EH291" s="34"/>
      <c r="EI291" s="34"/>
      <c r="EJ291" s="34"/>
      <c r="EK291" s="34"/>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c r="FI291" s="34"/>
      <c r="FJ291" s="34"/>
      <c r="FK291" s="34"/>
      <c r="FL291" s="34"/>
      <c r="FM291" s="34"/>
      <c r="FN291" s="34"/>
      <c r="FO291" s="34"/>
      <c r="FP291" s="34"/>
      <c r="FQ291" s="34"/>
      <c r="FR291" s="34"/>
      <c r="FS291" s="34"/>
      <c r="FT291" s="34"/>
      <c r="FU291" s="34"/>
      <c r="FV291" s="34"/>
      <c r="FW291" s="34"/>
      <c r="FX291" s="34"/>
      <c r="FY291" s="34"/>
      <c r="FZ291" s="34"/>
      <c r="GA291" s="34"/>
      <c r="GB291" s="34"/>
      <c r="GC291" s="34"/>
      <c r="GD291" s="34"/>
      <c r="GE291" s="34"/>
      <c r="GF291" s="34"/>
      <c r="GG291" s="34"/>
      <c r="GH291" s="34"/>
      <c r="GI291" s="34"/>
      <c r="GJ291" s="34"/>
      <c r="GK291" s="34"/>
      <c r="GL291" s="34"/>
      <c r="GM291" s="34"/>
      <c r="GN291" s="34"/>
      <c r="GO291" s="34"/>
      <c r="GP291" s="34"/>
      <c r="GQ291" s="34"/>
      <c r="GR291" s="34"/>
      <c r="GS291" s="34"/>
      <c r="GT291" s="34"/>
      <c r="GU291" s="34"/>
      <c r="GV291" s="34"/>
      <c r="GW291" s="34"/>
      <c r="GX291" s="34"/>
      <c r="GY291" s="34"/>
      <c r="GZ291" s="34"/>
      <c r="HA291" s="34"/>
      <c r="HB291" s="34"/>
      <c r="HC291" s="34"/>
      <c r="HD291" s="34"/>
      <c r="HE291" s="34"/>
      <c r="HF291" s="34"/>
      <c r="HG291" s="34"/>
      <c r="HH291" s="34"/>
      <c r="HI291" s="34"/>
      <c r="HJ291" s="34"/>
      <c r="HK291" s="34"/>
      <c r="HL291" s="34"/>
      <c r="HM291" s="34"/>
      <c r="HN291" s="34"/>
      <c r="HO291" s="34"/>
      <c r="HP291" s="34"/>
      <c r="HQ291" s="34"/>
      <c r="HR291" s="34"/>
      <c r="HS291" s="34"/>
      <c r="HT291" s="34"/>
      <c r="HU291" s="34"/>
      <c r="HV291" s="34"/>
      <c r="HW291" s="34"/>
      <c r="HX291" s="34"/>
      <c r="HY291" s="34"/>
      <c r="HZ291" s="34"/>
      <c r="IA291" s="34"/>
      <c r="IB291" s="34"/>
      <c r="IC291" s="34"/>
      <c r="ID291" s="34"/>
      <c r="IE291" s="34"/>
      <c r="IF291" s="34"/>
      <c r="IG291" s="34"/>
      <c r="IH291" s="34"/>
      <c r="II291" s="34"/>
      <c r="IJ291" s="34"/>
      <c r="IK291" s="34"/>
      <c r="IL291" s="34"/>
      <c r="IM291" s="34"/>
      <c r="IN291" s="34"/>
      <c r="IO291" s="34"/>
      <c r="IP291" s="34"/>
      <c r="IQ291" s="34"/>
      <c r="IR291" s="34"/>
      <c r="IS291" s="34"/>
    </row>
    <row r="292" spans="1:253" s="17" customFormat="1" ht="33.9" hidden="1" customHeight="1" outlineLevel="2" x14ac:dyDescent="0.3">
      <c r="A292" s="8" t="s">
        <v>408</v>
      </c>
      <c r="B292" s="9" t="s">
        <v>6476</v>
      </c>
      <c r="C292" s="9" t="s">
        <v>414</v>
      </c>
      <c r="D292" s="14">
        <v>72000</v>
      </c>
      <c r="E292" s="14">
        <v>72000</v>
      </c>
      <c r="F292" s="14"/>
      <c r="G292" s="14">
        <v>72000</v>
      </c>
      <c r="H292" s="14">
        <v>0</v>
      </c>
      <c r="I292" s="12" t="s">
        <v>53</v>
      </c>
      <c r="J292" s="12"/>
      <c r="K292" s="12" t="s">
        <v>53</v>
      </c>
      <c r="L292" s="12"/>
      <c r="M292" s="14"/>
      <c r="N292" s="14">
        <v>0</v>
      </c>
      <c r="O292" s="14"/>
      <c r="P292" s="16" t="s">
        <v>32</v>
      </c>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c r="HY292" s="59"/>
      <c r="HZ292" s="59"/>
      <c r="IA292" s="59"/>
      <c r="IB292" s="59"/>
      <c r="IC292" s="59"/>
      <c r="ID292" s="59"/>
      <c r="IE292" s="59"/>
      <c r="IF292" s="59"/>
      <c r="IG292" s="59"/>
      <c r="IH292" s="59"/>
      <c r="II292" s="59"/>
      <c r="IJ292" s="59"/>
      <c r="IK292" s="59"/>
      <c r="IL292" s="59"/>
      <c r="IM292" s="59"/>
      <c r="IN292" s="59"/>
      <c r="IO292" s="59"/>
      <c r="IP292" s="59"/>
      <c r="IQ292" s="59"/>
      <c r="IR292" s="59"/>
      <c r="IS292" s="59"/>
    </row>
    <row r="293" spans="1:253" s="17" customFormat="1" ht="33.9" hidden="1" customHeight="1" outlineLevel="2" x14ac:dyDescent="0.3">
      <c r="A293" s="8" t="s">
        <v>341</v>
      </c>
      <c r="B293" s="9" t="s">
        <v>6477</v>
      </c>
      <c r="C293" s="9" t="s">
        <v>414</v>
      </c>
      <c r="D293" s="14">
        <v>72000</v>
      </c>
      <c r="E293" s="14">
        <v>72000</v>
      </c>
      <c r="F293" s="14"/>
      <c r="G293" s="14">
        <v>72000</v>
      </c>
      <c r="H293" s="14">
        <v>0</v>
      </c>
      <c r="I293" s="12" t="s">
        <v>53</v>
      </c>
      <c r="J293" s="12"/>
      <c r="K293" s="12" t="s">
        <v>53</v>
      </c>
      <c r="L293" s="12"/>
      <c r="M293" s="14"/>
      <c r="N293" s="14">
        <v>0</v>
      </c>
      <c r="O293" s="14"/>
      <c r="P293" s="16" t="s">
        <v>32</v>
      </c>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59"/>
      <c r="IC293" s="59"/>
      <c r="ID293" s="59"/>
      <c r="IE293" s="59"/>
      <c r="IF293" s="59"/>
      <c r="IG293" s="59"/>
      <c r="IH293" s="59"/>
      <c r="II293" s="59"/>
      <c r="IJ293" s="59"/>
      <c r="IK293" s="59"/>
      <c r="IL293" s="59"/>
      <c r="IM293" s="59"/>
      <c r="IN293" s="59"/>
      <c r="IO293" s="59"/>
      <c r="IP293" s="59"/>
      <c r="IQ293" s="59"/>
      <c r="IR293" s="59"/>
      <c r="IS293" s="59"/>
    </row>
    <row r="294" spans="1:253" s="17" customFormat="1" ht="33.9" hidden="1" customHeight="1" outlineLevel="2" x14ac:dyDescent="0.3">
      <c r="A294" s="8" t="s">
        <v>341</v>
      </c>
      <c r="B294" s="9" t="s">
        <v>6478</v>
      </c>
      <c r="C294" s="9" t="s">
        <v>414</v>
      </c>
      <c r="D294" s="14">
        <v>72000</v>
      </c>
      <c r="E294" s="14">
        <v>72000</v>
      </c>
      <c r="F294" s="20"/>
      <c r="G294" s="14">
        <v>72000</v>
      </c>
      <c r="H294" s="14">
        <v>0</v>
      </c>
      <c r="I294" s="12" t="s">
        <v>53</v>
      </c>
      <c r="J294" s="11"/>
      <c r="K294" s="12" t="s">
        <v>53</v>
      </c>
      <c r="L294" s="11"/>
      <c r="M294" s="20"/>
      <c r="N294" s="14">
        <v>0</v>
      </c>
      <c r="O294" s="20"/>
      <c r="P294" s="16" t="s">
        <v>32</v>
      </c>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row>
    <row r="295" spans="1:253" s="17" customFormat="1" ht="33.9" hidden="1" customHeight="1" outlineLevel="2" x14ac:dyDescent="0.3">
      <c r="A295" s="8" t="s">
        <v>323</v>
      </c>
      <c r="B295" s="9" t="s">
        <v>6479</v>
      </c>
      <c r="C295" s="9" t="s">
        <v>414</v>
      </c>
      <c r="D295" s="14">
        <v>72000</v>
      </c>
      <c r="E295" s="14">
        <v>72000</v>
      </c>
      <c r="F295" s="27"/>
      <c r="G295" s="14">
        <v>72000</v>
      </c>
      <c r="H295" s="14">
        <v>0</v>
      </c>
      <c r="I295" s="12" t="s">
        <v>53</v>
      </c>
      <c r="J295" s="7"/>
      <c r="K295" s="12" t="s">
        <v>53</v>
      </c>
      <c r="L295" s="7"/>
      <c r="M295" s="27"/>
      <c r="N295" s="14">
        <v>0</v>
      </c>
      <c r="O295" s="27"/>
      <c r="P295" s="16" t="s">
        <v>32</v>
      </c>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34"/>
      <c r="AS295" s="34"/>
      <c r="AT295" s="34"/>
      <c r="AU295" s="34"/>
      <c r="AV295" s="34"/>
      <c r="AW295" s="34"/>
      <c r="AX295" s="34"/>
      <c r="AY295" s="34"/>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c r="DV295" s="34"/>
      <c r="DW295" s="34"/>
      <c r="DX295" s="34"/>
      <c r="DY295" s="34"/>
      <c r="DZ295" s="34"/>
      <c r="EA295" s="34"/>
      <c r="EB295" s="34"/>
      <c r="EC295" s="34"/>
      <c r="ED295" s="34"/>
      <c r="EE295" s="34"/>
      <c r="EF295" s="34"/>
      <c r="EG295" s="34"/>
      <c r="EH295" s="34"/>
      <c r="EI295" s="34"/>
      <c r="EJ295" s="34"/>
      <c r="EK295" s="34"/>
      <c r="EL295" s="34"/>
      <c r="EM295" s="34"/>
      <c r="EN295" s="34"/>
      <c r="EO295" s="34"/>
      <c r="EP295" s="34"/>
      <c r="EQ295" s="34"/>
      <c r="ER295" s="34"/>
      <c r="ES295" s="34"/>
      <c r="ET295" s="34"/>
      <c r="EU295" s="34"/>
      <c r="EV295" s="34"/>
      <c r="EW295" s="34"/>
      <c r="EX295" s="34"/>
      <c r="EY295" s="34"/>
      <c r="EZ295" s="34"/>
      <c r="FA295" s="34"/>
      <c r="FB295" s="34"/>
      <c r="FC295" s="34"/>
      <c r="FD295" s="34"/>
      <c r="FE295" s="34"/>
      <c r="FF295" s="34"/>
      <c r="FG295" s="34"/>
      <c r="FH295" s="34"/>
      <c r="FI295" s="34"/>
      <c r="FJ295" s="34"/>
      <c r="FK295" s="34"/>
      <c r="FL295" s="34"/>
      <c r="FM295" s="34"/>
      <c r="FN295" s="34"/>
      <c r="FO295" s="34"/>
      <c r="FP295" s="34"/>
      <c r="FQ295" s="34"/>
      <c r="FR295" s="34"/>
      <c r="FS295" s="34"/>
      <c r="FT295" s="34"/>
      <c r="FU295" s="34"/>
      <c r="FV295" s="34"/>
      <c r="FW295" s="34"/>
      <c r="FX295" s="34"/>
      <c r="FY295" s="34"/>
      <c r="FZ295" s="34"/>
      <c r="GA295" s="34"/>
      <c r="GB295" s="34"/>
      <c r="GC295" s="34"/>
      <c r="GD295" s="34"/>
      <c r="GE295" s="34"/>
      <c r="GF295" s="34"/>
      <c r="GG295" s="34"/>
      <c r="GH295" s="34"/>
      <c r="GI295" s="34"/>
      <c r="GJ295" s="34"/>
      <c r="GK295" s="34"/>
      <c r="GL295" s="34"/>
      <c r="GM295" s="34"/>
      <c r="GN295" s="34"/>
      <c r="GO295" s="34"/>
      <c r="GP295" s="34"/>
      <c r="GQ295" s="34"/>
      <c r="GR295" s="34"/>
      <c r="GS295" s="34"/>
      <c r="GT295" s="34"/>
      <c r="GU295" s="34"/>
      <c r="GV295" s="34"/>
      <c r="GW295" s="34"/>
      <c r="GX295" s="34"/>
      <c r="GY295" s="34"/>
      <c r="GZ295" s="34"/>
      <c r="HA295" s="34"/>
      <c r="HB295" s="34"/>
      <c r="HC295" s="34"/>
      <c r="HD295" s="34"/>
      <c r="HE295" s="34"/>
      <c r="HF295" s="34"/>
      <c r="HG295" s="34"/>
      <c r="HH295" s="34"/>
      <c r="HI295" s="34"/>
      <c r="HJ295" s="34"/>
      <c r="HK295" s="34"/>
      <c r="HL295" s="34"/>
      <c r="HM295" s="34"/>
      <c r="HN295" s="34"/>
      <c r="HO295" s="34"/>
      <c r="HP295" s="34"/>
      <c r="HQ295" s="34"/>
      <c r="HR295" s="34"/>
      <c r="HS295" s="34"/>
      <c r="HT295" s="34"/>
      <c r="HU295" s="34"/>
      <c r="HV295" s="34"/>
      <c r="HW295" s="34"/>
      <c r="HX295" s="34"/>
      <c r="HY295" s="34"/>
      <c r="HZ295" s="34"/>
      <c r="IA295" s="34"/>
      <c r="IB295" s="34"/>
      <c r="IC295" s="34"/>
      <c r="ID295" s="34"/>
      <c r="IE295" s="34"/>
      <c r="IF295" s="34"/>
      <c r="IG295" s="34"/>
      <c r="IH295" s="34"/>
      <c r="II295" s="34"/>
      <c r="IJ295" s="34"/>
      <c r="IK295" s="34"/>
      <c r="IL295" s="34"/>
      <c r="IM295" s="34"/>
      <c r="IN295" s="34"/>
      <c r="IO295" s="34"/>
      <c r="IP295" s="34"/>
      <c r="IQ295" s="34"/>
      <c r="IR295" s="34"/>
      <c r="IS295" s="34"/>
    </row>
    <row r="296" spans="1:253" s="17" customFormat="1" ht="33.9" hidden="1" customHeight="1" outlineLevel="2" x14ac:dyDescent="0.3">
      <c r="A296" s="8" t="s">
        <v>323</v>
      </c>
      <c r="B296" s="9" t="s">
        <v>6480</v>
      </c>
      <c r="C296" s="9" t="s">
        <v>414</v>
      </c>
      <c r="D296" s="14">
        <v>72000</v>
      </c>
      <c r="E296" s="14">
        <v>72000</v>
      </c>
      <c r="F296" s="27"/>
      <c r="G296" s="14">
        <v>72000</v>
      </c>
      <c r="H296" s="14">
        <v>0</v>
      </c>
      <c r="I296" s="12" t="s">
        <v>53</v>
      </c>
      <c r="J296" s="7"/>
      <c r="K296" s="12" t="s">
        <v>53</v>
      </c>
      <c r="L296" s="7"/>
      <c r="M296" s="27"/>
      <c r="N296" s="14">
        <v>0</v>
      </c>
      <c r="O296" s="27"/>
      <c r="P296" s="16" t="s">
        <v>32</v>
      </c>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c r="EG296" s="34"/>
      <c r="EH296" s="34"/>
      <c r="EI296" s="34"/>
      <c r="EJ296" s="34"/>
      <c r="EK296" s="34"/>
      <c r="EL296" s="34"/>
      <c r="EM296" s="34"/>
      <c r="EN296" s="34"/>
      <c r="EO296" s="34"/>
      <c r="EP296" s="34"/>
      <c r="EQ296" s="34"/>
      <c r="ER296" s="34"/>
      <c r="ES296" s="34"/>
      <c r="ET296" s="34"/>
      <c r="EU296" s="34"/>
      <c r="EV296" s="34"/>
      <c r="EW296" s="34"/>
      <c r="EX296" s="34"/>
      <c r="EY296" s="34"/>
      <c r="EZ296" s="34"/>
      <c r="FA296" s="34"/>
      <c r="FB296" s="34"/>
      <c r="FC296" s="34"/>
      <c r="FD296" s="34"/>
      <c r="FE296" s="34"/>
      <c r="FF296" s="34"/>
      <c r="FG296" s="34"/>
      <c r="FH296" s="34"/>
      <c r="FI296" s="34"/>
      <c r="FJ296" s="34"/>
      <c r="FK296" s="34"/>
      <c r="FL296" s="34"/>
      <c r="FM296" s="34"/>
      <c r="FN296" s="34"/>
      <c r="FO296" s="34"/>
      <c r="FP296" s="34"/>
      <c r="FQ296" s="34"/>
      <c r="FR296" s="34"/>
      <c r="FS296" s="34"/>
      <c r="FT296" s="34"/>
      <c r="FU296" s="34"/>
      <c r="FV296" s="34"/>
      <c r="FW296" s="34"/>
      <c r="FX296" s="34"/>
      <c r="FY296" s="34"/>
      <c r="FZ296" s="34"/>
      <c r="GA296" s="34"/>
      <c r="GB296" s="34"/>
      <c r="GC296" s="34"/>
      <c r="GD296" s="34"/>
      <c r="GE296" s="34"/>
      <c r="GF296" s="34"/>
      <c r="GG296" s="34"/>
      <c r="GH296" s="34"/>
      <c r="GI296" s="34"/>
      <c r="GJ296" s="34"/>
      <c r="GK296" s="34"/>
      <c r="GL296" s="34"/>
      <c r="GM296" s="34"/>
      <c r="GN296" s="34"/>
      <c r="GO296" s="34"/>
      <c r="GP296" s="34"/>
      <c r="GQ296" s="34"/>
      <c r="GR296" s="34"/>
      <c r="GS296" s="34"/>
      <c r="GT296" s="34"/>
      <c r="GU296" s="34"/>
      <c r="GV296" s="34"/>
      <c r="GW296" s="34"/>
      <c r="GX296" s="34"/>
      <c r="GY296" s="34"/>
      <c r="GZ296" s="34"/>
      <c r="HA296" s="34"/>
      <c r="HB296" s="34"/>
      <c r="HC296" s="34"/>
      <c r="HD296" s="34"/>
      <c r="HE296" s="34"/>
      <c r="HF296" s="34"/>
      <c r="HG296" s="34"/>
      <c r="HH296" s="34"/>
      <c r="HI296" s="34"/>
      <c r="HJ296" s="34"/>
      <c r="HK296" s="34"/>
      <c r="HL296" s="34"/>
      <c r="HM296" s="34"/>
      <c r="HN296" s="34"/>
      <c r="HO296" s="34"/>
      <c r="HP296" s="34"/>
      <c r="HQ296" s="34"/>
      <c r="HR296" s="34"/>
      <c r="HS296" s="34"/>
      <c r="HT296" s="34"/>
      <c r="HU296" s="34"/>
      <c r="HV296" s="34"/>
      <c r="HW296" s="34"/>
      <c r="HX296" s="34"/>
      <c r="HY296" s="34"/>
      <c r="HZ296" s="34"/>
      <c r="IA296" s="34"/>
      <c r="IB296" s="34"/>
      <c r="IC296" s="34"/>
      <c r="ID296" s="34"/>
      <c r="IE296" s="34"/>
      <c r="IF296" s="34"/>
      <c r="IG296" s="34"/>
      <c r="IH296" s="34"/>
      <c r="II296" s="34"/>
      <c r="IJ296" s="34"/>
      <c r="IK296" s="34"/>
      <c r="IL296" s="34"/>
      <c r="IM296" s="34"/>
      <c r="IN296" s="34"/>
      <c r="IO296" s="34"/>
      <c r="IP296" s="34"/>
      <c r="IQ296" s="34"/>
      <c r="IR296" s="34"/>
      <c r="IS296" s="34"/>
    </row>
    <row r="297" spans="1:253" s="17" customFormat="1" ht="33.9" hidden="1" customHeight="1" outlineLevel="2" x14ac:dyDescent="0.3">
      <c r="A297" s="8" t="s">
        <v>323</v>
      </c>
      <c r="B297" s="9" t="s">
        <v>6481</v>
      </c>
      <c r="C297" s="9" t="s">
        <v>414</v>
      </c>
      <c r="D297" s="14">
        <v>72000</v>
      </c>
      <c r="E297" s="14">
        <v>72000</v>
      </c>
      <c r="F297" s="27"/>
      <c r="G297" s="14">
        <v>72000</v>
      </c>
      <c r="H297" s="14">
        <v>0</v>
      </c>
      <c r="I297" s="12" t="s">
        <v>53</v>
      </c>
      <c r="J297" s="7"/>
      <c r="K297" s="12" t="s">
        <v>53</v>
      </c>
      <c r="L297" s="7"/>
      <c r="M297" s="27"/>
      <c r="N297" s="14">
        <v>0</v>
      </c>
      <c r="O297" s="27"/>
      <c r="P297" s="16" t="s">
        <v>32</v>
      </c>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c r="EG297" s="34"/>
      <c r="EH297" s="34"/>
      <c r="EI297" s="34"/>
      <c r="EJ297" s="34"/>
      <c r="EK297" s="34"/>
      <c r="EL297" s="34"/>
      <c r="EM297" s="34"/>
      <c r="EN297" s="34"/>
      <c r="EO297" s="34"/>
      <c r="EP297" s="34"/>
      <c r="EQ297" s="34"/>
      <c r="ER297" s="34"/>
      <c r="ES297" s="34"/>
      <c r="ET297" s="34"/>
      <c r="EU297" s="34"/>
      <c r="EV297" s="34"/>
      <c r="EW297" s="34"/>
      <c r="EX297" s="34"/>
      <c r="EY297" s="34"/>
      <c r="EZ297" s="34"/>
      <c r="FA297" s="34"/>
      <c r="FB297" s="34"/>
      <c r="FC297" s="34"/>
      <c r="FD297" s="34"/>
      <c r="FE297" s="34"/>
      <c r="FF297" s="34"/>
      <c r="FG297" s="34"/>
      <c r="FH297" s="34"/>
      <c r="FI297" s="34"/>
      <c r="FJ297" s="34"/>
      <c r="FK297" s="34"/>
      <c r="FL297" s="34"/>
      <c r="FM297" s="34"/>
      <c r="FN297" s="34"/>
      <c r="FO297" s="34"/>
      <c r="FP297" s="34"/>
      <c r="FQ297" s="34"/>
      <c r="FR297" s="34"/>
      <c r="FS297" s="34"/>
      <c r="FT297" s="34"/>
      <c r="FU297" s="34"/>
      <c r="FV297" s="34"/>
      <c r="FW297" s="34"/>
      <c r="FX297" s="34"/>
      <c r="FY297" s="34"/>
      <c r="FZ297" s="34"/>
      <c r="GA297" s="34"/>
      <c r="GB297" s="34"/>
      <c r="GC297" s="34"/>
      <c r="GD297" s="34"/>
      <c r="GE297" s="34"/>
      <c r="GF297" s="34"/>
      <c r="GG297" s="34"/>
      <c r="GH297" s="34"/>
      <c r="GI297" s="34"/>
      <c r="GJ297" s="34"/>
      <c r="GK297" s="34"/>
      <c r="GL297" s="34"/>
      <c r="GM297" s="34"/>
      <c r="GN297" s="34"/>
      <c r="GO297" s="34"/>
      <c r="GP297" s="34"/>
      <c r="GQ297" s="34"/>
      <c r="GR297" s="34"/>
      <c r="GS297" s="34"/>
      <c r="GT297" s="34"/>
      <c r="GU297" s="34"/>
      <c r="GV297" s="34"/>
      <c r="GW297" s="34"/>
      <c r="GX297" s="34"/>
      <c r="GY297" s="34"/>
      <c r="GZ297" s="34"/>
      <c r="HA297" s="34"/>
      <c r="HB297" s="34"/>
      <c r="HC297" s="34"/>
      <c r="HD297" s="34"/>
      <c r="HE297" s="34"/>
      <c r="HF297" s="34"/>
      <c r="HG297" s="34"/>
      <c r="HH297" s="34"/>
      <c r="HI297" s="34"/>
      <c r="HJ297" s="34"/>
      <c r="HK297" s="34"/>
      <c r="HL297" s="34"/>
      <c r="HM297" s="34"/>
      <c r="HN297" s="34"/>
      <c r="HO297" s="34"/>
      <c r="HP297" s="34"/>
      <c r="HQ297" s="34"/>
      <c r="HR297" s="34"/>
      <c r="HS297" s="34"/>
      <c r="HT297" s="34"/>
      <c r="HU297" s="34"/>
      <c r="HV297" s="34"/>
      <c r="HW297" s="34"/>
      <c r="HX297" s="34"/>
      <c r="HY297" s="34"/>
      <c r="HZ297" s="34"/>
      <c r="IA297" s="34"/>
      <c r="IB297" s="34"/>
      <c r="IC297" s="34"/>
      <c r="ID297" s="34"/>
      <c r="IE297" s="34"/>
      <c r="IF297" s="34"/>
      <c r="IG297" s="34"/>
      <c r="IH297" s="34"/>
      <c r="II297" s="34"/>
      <c r="IJ297" s="34"/>
      <c r="IK297" s="34"/>
      <c r="IL297" s="34"/>
      <c r="IM297" s="34"/>
      <c r="IN297" s="34"/>
      <c r="IO297" s="34"/>
      <c r="IP297" s="34"/>
      <c r="IQ297" s="34"/>
      <c r="IR297" s="34"/>
      <c r="IS297" s="34"/>
    </row>
    <row r="298" spans="1:253" s="17" customFormat="1" ht="33.9" hidden="1" customHeight="1" outlineLevel="2" x14ac:dyDescent="0.3">
      <c r="A298" s="8" t="s">
        <v>323</v>
      </c>
      <c r="B298" s="9" t="s">
        <v>6482</v>
      </c>
      <c r="C298" s="9" t="s">
        <v>414</v>
      </c>
      <c r="D298" s="14">
        <v>72000</v>
      </c>
      <c r="E298" s="14">
        <v>72000</v>
      </c>
      <c r="F298" s="27"/>
      <c r="G298" s="14">
        <v>72000</v>
      </c>
      <c r="H298" s="14">
        <v>0</v>
      </c>
      <c r="I298" s="12" t="s">
        <v>53</v>
      </c>
      <c r="J298" s="7"/>
      <c r="K298" s="12" t="s">
        <v>53</v>
      </c>
      <c r="L298" s="7"/>
      <c r="M298" s="27"/>
      <c r="N298" s="14">
        <v>0</v>
      </c>
      <c r="O298" s="27"/>
      <c r="P298" s="16" t="s">
        <v>32</v>
      </c>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34"/>
      <c r="AS298" s="34"/>
      <c r="AT298" s="34"/>
      <c r="AU298" s="34"/>
      <c r="AV298" s="34"/>
      <c r="AW298" s="34"/>
      <c r="AX298" s="34"/>
      <c r="AY298" s="34"/>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c r="DV298" s="34"/>
      <c r="DW298" s="34"/>
      <c r="DX298" s="34"/>
      <c r="DY298" s="34"/>
      <c r="DZ298" s="34"/>
      <c r="EA298" s="34"/>
      <c r="EB298" s="34"/>
      <c r="EC298" s="34"/>
      <c r="ED298" s="34"/>
      <c r="EE298" s="34"/>
      <c r="EF298" s="34"/>
      <c r="EG298" s="34"/>
      <c r="EH298" s="34"/>
      <c r="EI298" s="34"/>
      <c r="EJ298" s="34"/>
      <c r="EK298" s="34"/>
      <c r="EL298" s="34"/>
      <c r="EM298" s="34"/>
      <c r="EN298" s="34"/>
      <c r="EO298" s="34"/>
      <c r="EP298" s="34"/>
      <c r="EQ298" s="34"/>
      <c r="ER298" s="34"/>
      <c r="ES298" s="34"/>
      <c r="ET298" s="34"/>
      <c r="EU298" s="34"/>
      <c r="EV298" s="34"/>
      <c r="EW298" s="34"/>
      <c r="EX298" s="34"/>
      <c r="EY298" s="34"/>
      <c r="EZ298" s="34"/>
      <c r="FA298" s="34"/>
      <c r="FB298" s="34"/>
      <c r="FC298" s="34"/>
      <c r="FD298" s="34"/>
      <c r="FE298" s="34"/>
      <c r="FF298" s="34"/>
      <c r="FG298" s="34"/>
      <c r="FH298" s="34"/>
      <c r="FI298" s="34"/>
      <c r="FJ298" s="34"/>
      <c r="FK298" s="34"/>
      <c r="FL298" s="34"/>
      <c r="FM298" s="34"/>
      <c r="FN298" s="34"/>
      <c r="FO298" s="34"/>
      <c r="FP298" s="34"/>
      <c r="FQ298" s="34"/>
      <c r="FR298" s="34"/>
      <c r="FS298" s="34"/>
      <c r="FT298" s="34"/>
      <c r="FU298" s="34"/>
      <c r="FV298" s="34"/>
      <c r="FW298" s="34"/>
      <c r="FX298" s="34"/>
      <c r="FY298" s="34"/>
      <c r="FZ298" s="34"/>
      <c r="GA298" s="34"/>
      <c r="GB298" s="34"/>
      <c r="GC298" s="34"/>
      <c r="GD298" s="34"/>
      <c r="GE298" s="34"/>
      <c r="GF298" s="34"/>
      <c r="GG298" s="34"/>
      <c r="GH298" s="34"/>
      <c r="GI298" s="34"/>
      <c r="GJ298" s="34"/>
      <c r="GK298" s="34"/>
      <c r="GL298" s="34"/>
      <c r="GM298" s="34"/>
      <c r="GN298" s="34"/>
      <c r="GO298" s="34"/>
      <c r="GP298" s="34"/>
      <c r="GQ298" s="34"/>
      <c r="GR298" s="34"/>
      <c r="GS298" s="34"/>
      <c r="GT298" s="34"/>
      <c r="GU298" s="34"/>
      <c r="GV298" s="34"/>
      <c r="GW298" s="34"/>
      <c r="GX298" s="34"/>
      <c r="GY298" s="34"/>
      <c r="GZ298" s="34"/>
      <c r="HA298" s="34"/>
      <c r="HB298" s="34"/>
      <c r="HC298" s="34"/>
      <c r="HD298" s="34"/>
      <c r="HE298" s="34"/>
      <c r="HF298" s="34"/>
      <c r="HG298" s="34"/>
      <c r="HH298" s="34"/>
      <c r="HI298" s="34"/>
      <c r="HJ298" s="34"/>
      <c r="HK298" s="34"/>
      <c r="HL298" s="34"/>
      <c r="HM298" s="34"/>
      <c r="HN298" s="34"/>
      <c r="HO298" s="34"/>
      <c r="HP298" s="34"/>
      <c r="HQ298" s="34"/>
      <c r="HR298" s="34"/>
      <c r="HS298" s="34"/>
      <c r="HT298" s="34"/>
      <c r="HU298" s="34"/>
      <c r="HV298" s="34"/>
      <c r="HW298" s="34"/>
      <c r="HX298" s="34"/>
      <c r="HY298" s="34"/>
      <c r="HZ298" s="34"/>
      <c r="IA298" s="34"/>
      <c r="IB298" s="34"/>
      <c r="IC298" s="34"/>
      <c r="ID298" s="34"/>
      <c r="IE298" s="34"/>
      <c r="IF298" s="34"/>
      <c r="IG298" s="34"/>
      <c r="IH298" s="34"/>
      <c r="II298" s="34"/>
      <c r="IJ298" s="34"/>
      <c r="IK298" s="34"/>
      <c r="IL298" s="34"/>
      <c r="IM298" s="34"/>
      <c r="IN298" s="34"/>
      <c r="IO298" s="34"/>
      <c r="IP298" s="34"/>
      <c r="IQ298" s="34"/>
      <c r="IR298" s="34"/>
      <c r="IS298" s="34"/>
    </row>
    <row r="299" spans="1:253" s="17" customFormat="1" ht="33.9" hidden="1" customHeight="1" outlineLevel="2" x14ac:dyDescent="0.3">
      <c r="A299" s="8" t="s">
        <v>323</v>
      </c>
      <c r="B299" s="9" t="s">
        <v>6483</v>
      </c>
      <c r="C299" s="9" t="s">
        <v>414</v>
      </c>
      <c r="D299" s="14">
        <v>72000</v>
      </c>
      <c r="E299" s="14">
        <v>72000</v>
      </c>
      <c r="F299" s="27"/>
      <c r="G299" s="14">
        <v>72000</v>
      </c>
      <c r="H299" s="14">
        <v>0</v>
      </c>
      <c r="I299" s="12" t="s">
        <v>53</v>
      </c>
      <c r="J299" s="7"/>
      <c r="K299" s="12" t="s">
        <v>53</v>
      </c>
      <c r="L299" s="7"/>
      <c r="M299" s="27"/>
      <c r="N299" s="14">
        <v>0</v>
      </c>
      <c r="O299" s="27"/>
      <c r="P299" s="16" t="s">
        <v>32</v>
      </c>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c r="EG299" s="34"/>
      <c r="EH299" s="34"/>
      <c r="EI299" s="34"/>
      <c r="EJ299" s="34"/>
      <c r="EK299" s="34"/>
      <c r="EL299" s="34"/>
      <c r="EM299" s="34"/>
      <c r="EN299" s="34"/>
      <c r="EO299" s="34"/>
      <c r="EP299" s="34"/>
      <c r="EQ299" s="34"/>
      <c r="ER299" s="34"/>
      <c r="ES299" s="34"/>
      <c r="ET299" s="34"/>
      <c r="EU299" s="34"/>
      <c r="EV299" s="34"/>
      <c r="EW299" s="34"/>
      <c r="EX299" s="34"/>
      <c r="EY299" s="34"/>
      <c r="EZ299" s="34"/>
      <c r="FA299" s="34"/>
      <c r="FB299" s="34"/>
      <c r="FC299" s="34"/>
      <c r="FD299" s="34"/>
      <c r="FE299" s="34"/>
      <c r="FF299" s="34"/>
      <c r="FG299" s="34"/>
      <c r="FH299" s="34"/>
      <c r="FI299" s="34"/>
      <c r="FJ299" s="34"/>
      <c r="FK299" s="34"/>
      <c r="FL299" s="34"/>
      <c r="FM299" s="34"/>
      <c r="FN299" s="34"/>
      <c r="FO299" s="34"/>
      <c r="FP299" s="34"/>
      <c r="FQ299" s="34"/>
      <c r="FR299" s="34"/>
      <c r="FS299" s="34"/>
      <c r="FT299" s="34"/>
      <c r="FU299" s="34"/>
      <c r="FV299" s="34"/>
      <c r="FW299" s="34"/>
      <c r="FX299" s="34"/>
      <c r="FY299" s="34"/>
      <c r="FZ299" s="34"/>
      <c r="GA299" s="34"/>
      <c r="GB299" s="34"/>
      <c r="GC299" s="34"/>
      <c r="GD299" s="34"/>
      <c r="GE299" s="34"/>
      <c r="GF299" s="34"/>
      <c r="GG299" s="34"/>
      <c r="GH299" s="34"/>
      <c r="GI299" s="34"/>
      <c r="GJ299" s="34"/>
      <c r="GK299" s="34"/>
      <c r="GL299" s="34"/>
      <c r="GM299" s="34"/>
      <c r="GN299" s="34"/>
      <c r="GO299" s="34"/>
      <c r="GP299" s="34"/>
      <c r="GQ299" s="34"/>
      <c r="GR299" s="34"/>
      <c r="GS299" s="34"/>
      <c r="GT299" s="34"/>
      <c r="GU299" s="34"/>
      <c r="GV299" s="34"/>
      <c r="GW299" s="34"/>
      <c r="GX299" s="34"/>
      <c r="GY299" s="34"/>
      <c r="GZ299" s="34"/>
      <c r="HA299" s="34"/>
      <c r="HB299" s="34"/>
      <c r="HC299" s="34"/>
      <c r="HD299" s="34"/>
      <c r="HE299" s="34"/>
      <c r="HF299" s="34"/>
      <c r="HG299" s="34"/>
      <c r="HH299" s="34"/>
      <c r="HI299" s="34"/>
      <c r="HJ299" s="34"/>
      <c r="HK299" s="34"/>
      <c r="HL299" s="34"/>
      <c r="HM299" s="34"/>
      <c r="HN299" s="34"/>
      <c r="HO299" s="34"/>
      <c r="HP299" s="34"/>
      <c r="HQ299" s="34"/>
      <c r="HR299" s="34"/>
      <c r="HS299" s="34"/>
      <c r="HT299" s="34"/>
      <c r="HU299" s="34"/>
      <c r="HV299" s="34"/>
      <c r="HW299" s="34"/>
      <c r="HX299" s="34"/>
      <c r="HY299" s="34"/>
      <c r="HZ299" s="34"/>
      <c r="IA299" s="34"/>
      <c r="IB299" s="34"/>
      <c r="IC299" s="34"/>
      <c r="ID299" s="34"/>
      <c r="IE299" s="34"/>
      <c r="IF299" s="34"/>
      <c r="IG299" s="34"/>
      <c r="IH299" s="34"/>
      <c r="II299" s="34"/>
      <c r="IJ299" s="34"/>
      <c r="IK299" s="34"/>
      <c r="IL299" s="34"/>
      <c r="IM299" s="34"/>
      <c r="IN299" s="34"/>
      <c r="IO299" s="34"/>
      <c r="IP299" s="34"/>
      <c r="IQ299" s="34"/>
      <c r="IR299" s="34"/>
      <c r="IS299" s="34"/>
    </row>
    <row r="300" spans="1:253" s="17" customFormat="1" ht="33.9" hidden="1" customHeight="1" outlineLevel="2" x14ac:dyDescent="0.3">
      <c r="A300" s="89" t="s">
        <v>323</v>
      </c>
      <c r="B300" s="36" t="s">
        <v>6484</v>
      </c>
      <c r="C300" s="19" t="s">
        <v>414</v>
      </c>
      <c r="D300" s="61">
        <v>72000</v>
      </c>
      <c r="E300" s="60">
        <v>72000</v>
      </c>
      <c r="F300" s="67"/>
      <c r="G300" s="60">
        <v>72000</v>
      </c>
      <c r="H300" s="14">
        <v>0</v>
      </c>
      <c r="I300" s="32" t="s">
        <v>53</v>
      </c>
      <c r="J300" s="32"/>
      <c r="K300" s="12" t="s">
        <v>53</v>
      </c>
      <c r="L300" s="67"/>
      <c r="M300" s="24"/>
      <c r="N300" s="14">
        <v>0</v>
      </c>
      <c r="O300" s="14"/>
      <c r="P300" s="16" t="s">
        <v>32</v>
      </c>
      <c r="Q300" s="21"/>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c r="FY300" s="22"/>
      <c r="FZ300" s="22"/>
      <c r="GA300" s="22"/>
      <c r="GB300" s="22"/>
      <c r="GC300" s="22"/>
      <c r="GD300" s="22"/>
      <c r="GE300" s="22"/>
      <c r="GF300" s="22"/>
      <c r="GG300" s="22"/>
      <c r="GH300" s="22"/>
      <c r="GI300" s="22"/>
      <c r="GJ300" s="22"/>
      <c r="GK300" s="22"/>
      <c r="GL300" s="22"/>
      <c r="GM300" s="22"/>
      <c r="GN300" s="22"/>
      <c r="GO300" s="22"/>
      <c r="GP300" s="22"/>
      <c r="GQ300" s="22"/>
      <c r="GR300" s="22"/>
      <c r="GS300" s="22"/>
      <c r="GT300" s="22"/>
      <c r="GU300" s="22"/>
      <c r="GV300" s="22"/>
      <c r="GW300" s="22"/>
      <c r="GX300" s="22"/>
      <c r="GY300" s="22"/>
      <c r="GZ300" s="22"/>
      <c r="HA300" s="22"/>
      <c r="HB300" s="22"/>
      <c r="HC300" s="22"/>
      <c r="HD300" s="22"/>
      <c r="HE300" s="22"/>
      <c r="HF300" s="22"/>
      <c r="HG300" s="22"/>
      <c r="HH300" s="22"/>
      <c r="HI300" s="22"/>
      <c r="HJ300" s="22"/>
      <c r="HK300" s="22"/>
      <c r="HL300" s="22"/>
      <c r="HM300" s="22"/>
      <c r="HN300" s="22"/>
      <c r="HO300" s="22"/>
      <c r="HP300" s="22"/>
      <c r="HQ300" s="22"/>
      <c r="HR300" s="22"/>
      <c r="HS300" s="22"/>
      <c r="HT300" s="22"/>
      <c r="HU300" s="22"/>
      <c r="HV300" s="22"/>
      <c r="HW300" s="22"/>
      <c r="HX300" s="22"/>
      <c r="HY300" s="22"/>
      <c r="HZ300" s="22"/>
      <c r="IA300" s="22"/>
      <c r="IB300" s="22"/>
      <c r="IC300" s="22"/>
      <c r="ID300" s="22"/>
      <c r="IE300" s="22"/>
      <c r="IF300" s="22"/>
      <c r="IG300" s="22"/>
      <c r="IH300" s="22"/>
      <c r="II300" s="22"/>
      <c r="IJ300" s="22"/>
      <c r="IK300" s="22"/>
      <c r="IL300" s="22"/>
      <c r="IM300" s="22"/>
      <c r="IN300" s="22"/>
      <c r="IO300" s="22"/>
      <c r="IP300" s="22"/>
      <c r="IQ300" s="22"/>
      <c r="IR300" s="22"/>
      <c r="IS300" s="22"/>
    </row>
    <row r="301" spans="1:253" s="17" customFormat="1" ht="33.9" hidden="1" customHeight="1" outlineLevel="2" x14ac:dyDescent="0.3">
      <c r="A301" s="89" t="s">
        <v>340</v>
      </c>
      <c r="B301" s="36" t="s">
        <v>6485</v>
      </c>
      <c r="C301" s="19" t="s">
        <v>414</v>
      </c>
      <c r="D301" s="61">
        <v>72000</v>
      </c>
      <c r="E301" s="60">
        <v>72000</v>
      </c>
      <c r="F301" s="67"/>
      <c r="G301" s="60">
        <v>72000</v>
      </c>
      <c r="H301" s="14">
        <v>0</v>
      </c>
      <c r="I301" s="32" t="s">
        <v>53</v>
      </c>
      <c r="J301" s="32"/>
      <c r="K301" s="12" t="s">
        <v>53</v>
      </c>
      <c r="L301" s="67"/>
      <c r="M301" s="24"/>
      <c r="N301" s="14">
        <v>0</v>
      </c>
      <c r="O301" s="14"/>
      <c r="P301" s="16" t="s">
        <v>32</v>
      </c>
      <c r="Q301" s="21"/>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c r="FY301" s="22"/>
      <c r="FZ301" s="22"/>
      <c r="GA301" s="22"/>
      <c r="GB301" s="22"/>
      <c r="GC301" s="22"/>
      <c r="GD301" s="22"/>
      <c r="GE301" s="22"/>
      <c r="GF301" s="22"/>
      <c r="GG301" s="22"/>
      <c r="GH301" s="22"/>
      <c r="GI301" s="22"/>
      <c r="GJ301" s="22"/>
      <c r="GK301" s="22"/>
      <c r="GL301" s="22"/>
      <c r="GM301" s="22"/>
      <c r="GN301" s="22"/>
      <c r="GO301" s="22"/>
      <c r="GP301" s="22"/>
      <c r="GQ301" s="22"/>
      <c r="GR301" s="22"/>
      <c r="GS301" s="22"/>
      <c r="GT301" s="22"/>
      <c r="GU301" s="22"/>
      <c r="GV301" s="22"/>
      <c r="GW301" s="22"/>
      <c r="GX301" s="22"/>
      <c r="GY301" s="22"/>
      <c r="GZ301" s="22"/>
      <c r="HA301" s="22"/>
      <c r="HB301" s="22"/>
      <c r="HC301" s="22"/>
      <c r="HD301" s="22"/>
      <c r="HE301" s="22"/>
      <c r="HF301" s="22"/>
      <c r="HG301" s="22"/>
      <c r="HH301" s="22"/>
      <c r="HI301" s="22"/>
      <c r="HJ301" s="22"/>
      <c r="HK301" s="22"/>
      <c r="HL301" s="22"/>
      <c r="HM301" s="22"/>
      <c r="HN301" s="22"/>
      <c r="HO301" s="22"/>
      <c r="HP301" s="22"/>
      <c r="HQ301" s="22"/>
      <c r="HR301" s="22"/>
      <c r="HS301" s="22"/>
      <c r="HT301" s="22"/>
      <c r="HU301" s="22"/>
      <c r="HV301" s="22"/>
      <c r="HW301" s="22"/>
      <c r="HX301" s="22"/>
      <c r="HY301" s="22"/>
      <c r="HZ301" s="22"/>
      <c r="IA301" s="22"/>
      <c r="IB301" s="22"/>
      <c r="IC301" s="22"/>
      <c r="ID301" s="22"/>
      <c r="IE301" s="22"/>
      <c r="IF301" s="22"/>
      <c r="IG301" s="22"/>
      <c r="IH301" s="22"/>
      <c r="II301" s="22"/>
      <c r="IJ301" s="22"/>
      <c r="IK301" s="22"/>
      <c r="IL301" s="22"/>
      <c r="IM301" s="22"/>
      <c r="IN301" s="22"/>
      <c r="IO301" s="22"/>
      <c r="IP301" s="22"/>
      <c r="IQ301" s="22"/>
      <c r="IR301" s="22"/>
      <c r="IS301" s="22"/>
    </row>
    <row r="302" spans="1:253" s="17" customFormat="1" ht="33.9" hidden="1" customHeight="1" outlineLevel="2" x14ac:dyDescent="0.3">
      <c r="A302" s="89" t="s">
        <v>322</v>
      </c>
      <c r="B302" s="36" t="s">
        <v>6486</v>
      </c>
      <c r="C302" s="19" t="s">
        <v>414</v>
      </c>
      <c r="D302" s="61">
        <v>72000</v>
      </c>
      <c r="E302" s="60">
        <v>72000</v>
      </c>
      <c r="F302" s="67"/>
      <c r="G302" s="60">
        <v>72000</v>
      </c>
      <c r="H302" s="14">
        <v>0</v>
      </c>
      <c r="I302" s="32" t="s">
        <v>53</v>
      </c>
      <c r="J302" s="32"/>
      <c r="K302" s="12" t="s">
        <v>53</v>
      </c>
      <c r="L302" s="67"/>
      <c r="M302" s="24"/>
      <c r="N302" s="14">
        <v>0</v>
      </c>
      <c r="O302" s="14"/>
      <c r="P302" s="16" t="s">
        <v>32</v>
      </c>
      <c r="Q302" s="21"/>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c r="FY302" s="22"/>
      <c r="FZ302" s="22"/>
      <c r="GA302" s="22"/>
      <c r="GB302" s="22"/>
      <c r="GC302" s="22"/>
      <c r="GD302" s="22"/>
      <c r="GE302" s="22"/>
      <c r="GF302" s="22"/>
      <c r="GG302" s="22"/>
      <c r="GH302" s="22"/>
      <c r="GI302" s="22"/>
      <c r="GJ302" s="22"/>
      <c r="GK302" s="22"/>
      <c r="GL302" s="22"/>
      <c r="GM302" s="22"/>
      <c r="GN302" s="22"/>
      <c r="GO302" s="22"/>
      <c r="GP302" s="22"/>
      <c r="GQ302" s="22"/>
      <c r="GR302" s="22"/>
      <c r="GS302" s="22"/>
      <c r="GT302" s="22"/>
      <c r="GU302" s="22"/>
      <c r="GV302" s="22"/>
      <c r="GW302" s="22"/>
      <c r="GX302" s="22"/>
      <c r="GY302" s="22"/>
      <c r="GZ302" s="22"/>
      <c r="HA302" s="22"/>
      <c r="HB302" s="22"/>
      <c r="HC302" s="22"/>
      <c r="HD302" s="22"/>
      <c r="HE302" s="22"/>
      <c r="HF302" s="22"/>
      <c r="HG302" s="22"/>
      <c r="HH302" s="22"/>
      <c r="HI302" s="22"/>
      <c r="HJ302" s="22"/>
      <c r="HK302" s="22"/>
      <c r="HL302" s="22"/>
      <c r="HM302" s="22"/>
      <c r="HN302" s="22"/>
      <c r="HO302" s="22"/>
      <c r="HP302" s="22"/>
      <c r="HQ302" s="22"/>
      <c r="HR302" s="22"/>
      <c r="HS302" s="22"/>
      <c r="HT302" s="22"/>
      <c r="HU302" s="22"/>
      <c r="HV302" s="22"/>
      <c r="HW302" s="22"/>
      <c r="HX302" s="22"/>
      <c r="HY302" s="22"/>
      <c r="HZ302" s="22"/>
      <c r="IA302" s="22"/>
      <c r="IB302" s="22"/>
      <c r="IC302" s="22"/>
      <c r="ID302" s="22"/>
      <c r="IE302" s="22"/>
      <c r="IF302" s="22"/>
      <c r="IG302" s="22"/>
      <c r="IH302" s="22"/>
      <c r="II302" s="22"/>
      <c r="IJ302" s="22"/>
      <c r="IK302" s="22"/>
      <c r="IL302" s="22"/>
      <c r="IM302" s="22"/>
      <c r="IN302" s="22"/>
      <c r="IO302" s="22"/>
      <c r="IP302" s="22"/>
      <c r="IQ302" s="22"/>
      <c r="IR302" s="22"/>
      <c r="IS302" s="22"/>
    </row>
    <row r="303" spans="1:253" s="17" customFormat="1" ht="33.9" hidden="1" customHeight="1" outlineLevel="2" x14ac:dyDescent="0.3">
      <c r="A303" s="89" t="s">
        <v>322</v>
      </c>
      <c r="B303" s="36" t="s">
        <v>6487</v>
      </c>
      <c r="C303" s="19" t="s">
        <v>414</v>
      </c>
      <c r="D303" s="61">
        <v>72000</v>
      </c>
      <c r="E303" s="60">
        <v>72000</v>
      </c>
      <c r="F303" s="18"/>
      <c r="G303" s="60">
        <v>72000</v>
      </c>
      <c r="H303" s="14">
        <v>0</v>
      </c>
      <c r="I303" s="32" t="s">
        <v>53</v>
      </c>
      <c r="J303" s="32"/>
      <c r="K303" s="12" t="s">
        <v>53</v>
      </c>
      <c r="L303" s="32"/>
      <c r="M303" s="24"/>
      <c r="N303" s="14">
        <v>0</v>
      </c>
      <c r="O303" s="14"/>
      <c r="P303" s="16" t="s">
        <v>32</v>
      </c>
      <c r="Q303" s="21"/>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c r="FY303" s="22"/>
      <c r="FZ303" s="22"/>
      <c r="GA303" s="22"/>
      <c r="GB303" s="22"/>
      <c r="GC303" s="22"/>
      <c r="GD303" s="22"/>
      <c r="GE303" s="22"/>
      <c r="GF303" s="22"/>
      <c r="GG303" s="22"/>
      <c r="GH303" s="22"/>
      <c r="GI303" s="22"/>
      <c r="GJ303" s="22"/>
      <c r="GK303" s="22"/>
      <c r="GL303" s="22"/>
      <c r="GM303" s="22"/>
      <c r="GN303" s="22"/>
      <c r="GO303" s="22"/>
      <c r="GP303" s="22"/>
      <c r="GQ303" s="22"/>
      <c r="GR303" s="22"/>
      <c r="GS303" s="22"/>
      <c r="GT303" s="22"/>
      <c r="GU303" s="22"/>
      <c r="GV303" s="22"/>
      <c r="GW303" s="22"/>
      <c r="GX303" s="22"/>
      <c r="GY303" s="22"/>
      <c r="GZ303" s="22"/>
      <c r="HA303" s="22"/>
      <c r="HB303" s="22"/>
      <c r="HC303" s="22"/>
      <c r="HD303" s="22"/>
      <c r="HE303" s="22"/>
      <c r="HF303" s="22"/>
      <c r="HG303" s="22"/>
      <c r="HH303" s="22"/>
      <c r="HI303" s="22"/>
      <c r="HJ303" s="22"/>
      <c r="HK303" s="22"/>
      <c r="HL303" s="22"/>
      <c r="HM303" s="22"/>
      <c r="HN303" s="22"/>
      <c r="HO303" s="22"/>
      <c r="HP303" s="22"/>
      <c r="HQ303" s="22"/>
      <c r="HR303" s="22"/>
      <c r="HS303" s="22"/>
      <c r="HT303" s="22"/>
      <c r="HU303" s="22"/>
      <c r="HV303" s="22"/>
      <c r="HW303" s="22"/>
      <c r="HX303" s="22"/>
      <c r="HY303" s="22"/>
      <c r="HZ303" s="22"/>
      <c r="IA303" s="22"/>
      <c r="IB303" s="22"/>
      <c r="IC303" s="22"/>
      <c r="ID303" s="22"/>
      <c r="IE303" s="22"/>
      <c r="IF303" s="22"/>
      <c r="IG303" s="22"/>
      <c r="IH303" s="22"/>
      <c r="II303" s="22"/>
      <c r="IJ303" s="22"/>
      <c r="IK303" s="22"/>
      <c r="IL303" s="22"/>
      <c r="IM303" s="22"/>
      <c r="IN303" s="22"/>
      <c r="IO303" s="22"/>
      <c r="IP303" s="22"/>
      <c r="IQ303" s="22"/>
      <c r="IR303" s="22"/>
      <c r="IS303" s="22"/>
    </row>
    <row r="304" spans="1:253" s="17" customFormat="1" ht="33.9" hidden="1" customHeight="1" outlineLevel="2" x14ac:dyDescent="0.3">
      <c r="A304" s="89" t="s">
        <v>322</v>
      </c>
      <c r="B304" s="36" t="s">
        <v>6488</v>
      </c>
      <c r="C304" s="19" t="s">
        <v>414</v>
      </c>
      <c r="D304" s="61">
        <v>72000</v>
      </c>
      <c r="E304" s="60">
        <v>72000</v>
      </c>
      <c r="F304" s="18"/>
      <c r="G304" s="60">
        <v>72000</v>
      </c>
      <c r="H304" s="14">
        <v>0</v>
      </c>
      <c r="I304" s="32" t="s">
        <v>53</v>
      </c>
      <c r="J304" s="32"/>
      <c r="K304" s="12" t="s">
        <v>53</v>
      </c>
      <c r="L304" s="32"/>
      <c r="M304" s="24"/>
      <c r="N304" s="14">
        <v>0</v>
      </c>
      <c r="O304" s="14"/>
      <c r="P304" s="16" t="s">
        <v>32</v>
      </c>
      <c r="Q304" s="21"/>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c r="FY304" s="22"/>
      <c r="FZ304" s="22"/>
      <c r="GA304" s="22"/>
      <c r="GB304" s="22"/>
      <c r="GC304" s="22"/>
      <c r="GD304" s="22"/>
      <c r="GE304" s="22"/>
      <c r="GF304" s="22"/>
      <c r="GG304" s="22"/>
      <c r="GH304" s="22"/>
      <c r="GI304" s="22"/>
      <c r="GJ304" s="22"/>
      <c r="GK304" s="22"/>
      <c r="GL304" s="22"/>
      <c r="GM304" s="22"/>
      <c r="GN304" s="22"/>
      <c r="GO304" s="22"/>
      <c r="GP304" s="22"/>
      <c r="GQ304" s="22"/>
      <c r="GR304" s="22"/>
      <c r="GS304" s="22"/>
      <c r="GT304" s="22"/>
      <c r="GU304" s="22"/>
      <c r="GV304" s="22"/>
      <c r="GW304" s="22"/>
      <c r="GX304" s="22"/>
      <c r="GY304" s="22"/>
      <c r="GZ304" s="22"/>
      <c r="HA304" s="22"/>
      <c r="HB304" s="22"/>
      <c r="HC304" s="22"/>
      <c r="HD304" s="22"/>
      <c r="HE304" s="22"/>
      <c r="HF304" s="22"/>
      <c r="HG304" s="22"/>
      <c r="HH304" s="22"/>
      <c r="HI304" s="22"/>
      <c r="HJ304" s="22"/>
      <c r="HK304" s="22"/>
      <c r="HL304" s="22"/>
      <c r="HM304" s="22"/>
      <c r="HN304" s="22"/>
      <c r="HO304" s="22"/>
      <c r="HP304" s="22"/>
      <c r="HQ304" s="22"/>
      <c r="HR304" s="22"/>
      <c r="HS304" s="22"/>
      <c r="HT304" s="22"/>
      <c r="HU304" s="22"/>
      <c r="HV304" s="22"/>
      <c r="HW304" s="22"/>
      <c r="HX304" s="22"/>
      <c r="HY304" s="22"/>
      <c r="HZ304" s="22"/>
      <c r="IA304" s="22"/>
      <c r="IB304" s="22"/>
      <c r="IC304" s="22"/>
      <c r="ID304" s="22"/>
      <c r="IE304" s="22"/>
      <c r="IF304" s="22"/>
      <c r="IG304" s="22"/>
      <c r="IH304" s="22"/>
      <c r="II304" s="22"/>
      <c r="IJ304" s="22"/>
      <c r="IK304" s="22"/>
      <c r="IL304" s="22"/>
      <c r="IM304" s="22"/>
      <c r="IN304" s="22"/>
      <c r="IO304" s="22"/>
      <c r="IP304" s="22"/>
      <c r="IQ304" s="22"/>
      <c r="IR304" s="22"/>
      <c r="IS304" s="22"/>
    </row>
    <row r="305" spans="1:253" s="17" customFormat="1" ht="33.9" hidden="1" customHeight="1" outlineLevel="2" x14ac:dyDescent="0.3">
      <c r="A305" s="89" t="s">
        <v>322</v>
      </c>
      <c r="B305" s="36" t="s">
        <v>6489</v>
      </c>
      <c r="C305" s="19" t="s">
        <v>414</v>
      </c>
      <c r="D305" s="61">
        <v>72000</v>
      </c>
      <c r="E305" s="60">
        <v>72000</v>
      </c>
      <c r="F305" s="62"/>
      <c r="G305" s="60">
        <v>72000</v>
      </c>
      <c r="H305" s="14">
        <v>0</v>
      </c>
      <c r="I305" s="69" t="s">
        <v>53</v>
      </c>
      <c r="J305" s="69"/>
      <c r="K305" s="12" t="s">
        <v>53</v>
      </c>
      <c r="L305" s="69"/>
      <c r="M305" s="24"/>
      <c r="N305" s="14">
        <v>0</v>
      </c>
      <c r="O305" s="14"/>
      <c r="P305" s="16" t="s">
        <v>32</v>
      </c>
      <c r="Q305" s="21"/>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c r="FY305" s="22"/>
      <c r="FZ305" s="22"/>
      <c r="GA305" s="22"/>
      <c r="GB305" s="22"/>
      <c r="GC305" s="22"/>
      <c r="GD305" s="22"/>
      <c r="GE305" s="22"/>
      <c r="GF305" s="22"/>
      <c r="GG305" s="22"/>
      <c r="GH305" s="22"/>
      <c r="GI305" s="22"/>
      <c r="GJ305" s="22"/>
      <c r="GK305" s="22"/>
      <c r="GL305" s="22"/>
      <c r="GM305" s="22"/>
      <c r="GN305" s="22"/>
      <c r="GO305" s="22"/>
      <c r="GP305" s="22"/>
      <c r="GQ305" s="22"/>
      <c r="GR305" s="22"/>
      <c r="GS305" s="22"/>
      <c r="GT305" s="22"/>
      <c r="GU305" s="22"/>
      <c r="GV305" s="22"/>
      <c r="GW305" s="22"/>
      <c r="GX305" s="22"/>
      <c r="GY305" s="22"/>
      <c r="GZ305" s="22"/>
      <c r="HA305" s="22"/>
      <c r="HB305" s="22"/>
      <c r="HC305" s="22"/>
      <c r="HD305" s="22"/>
      <c r="HE305" s="22"/>
      <c r="HF305" s="22"/>
      <c r="HG305" s="22"/>
      <c r="HH305" s="22"/>
      <c r="HI305" s="22"/>
      <c r="HJ305" s="22"/>
      <c r="HK305" s="22"/>
      <c r="HL305" s="22"/>
      <c r="HM305" s="22"/>
      <c r="HN305" s="22"/>
      <c r="HO305" s="22"/>
      <c r="HP305" s="22"/>
      <c r="HQ305" s="22"/>
      <c r="HR305" s="22"/>
      <c r="HS305" s="22"/>
      <c r="HT305" s="22"/>
      <c r="HU305" s="22"/>
      <c r="HV305" s="22"/>
      <c r="HW305" s="22"/>
      <c r="HX305" s="22"/>
      <c r="HY305" s="22"/>
      <c r="HZ305" s="22"/>
      <c r="IA305" s="22"/>
      <c r="IB305" s="22"/>
      <c r="IC305" s="22"/>
      <c r="ID305" s="22"/>
      <c r="IE305" s="22"/>
      <c r="IF305" s="22"/>
      <c r="IG305" s="22"/>
      <c r="IH305" s="22"/>
      <c r="II305" s="22"/>
      <c r="IJ305" s="22"/>
      <c r="IK305" s="22"/>
      <c r="IL305" s="22"/>
      <c r="IM305" s="22"/>
      <c r="IN305" s="22"/>
      <c r="IO305" s="22"/>
      <c r="IP305" s="22"/>
      <c r="IQ305" s="22"/>
      <c r="IR305" s="22"/>
      <c r="IS305" s="22"/>
    </row>
    <row r="306" spans="1:253" s="17" customFormat="1" ht="33.9" hidden="1" customHeight="1" outlineLevel="2" x14ac:dyDescent="0.3">
      <c r="A306" s="89" t="s">
        <v>322</v>
      </c>
      <c r="B306" s="36" t="s">
        <v>6490</v>
      </c>
      <c r="C306" s="19" t="s">
        <v>414</v>
      </c>
      <c r="D306" s="61">
        <v>72000</v>
      </c>
      <c r="E306" s="60">
        <v>72000</v>
      </c>
      <c r="F306" s="67"/>
      <c r="G306" s="60">
        <v>72000</v>
      </c>
      <c r="H306" s="14">
        <v>0</v>
      </c>
      <c r="I306" s="32" t="s">
        <v>53</v>
      </c>
      <c r="J306" s="32"/>
      <c r="K306" s="12" t="s">
        <v>53</v>
      </c>
      <c r="L306" s="67"/>
      <c r="M306" s="24"/>
      <c r="N306" s="14">
        <v>0</v>
      </c>
      <c r="O306" s="14"/>
      <c r="P306" s="16" t="s">
        <v>32</v>
      </c>
      <c r="Q306" s="21"/>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c r="FY306" s="22"/>
      <c r="FZ306" s="22"/>
      <c r="GA306" s="22"/>
      <c r="GB306" s="22"/>
      <c r="GC306" s="22"/>
      <c r="GD306" s="22"/>
      <c r="GE306" s="22"/>
      <c r="GF306" s="22"/>
      <c r="GG306" s="22"/>
      <c r="GH306" s="22"/>
      <c r="GI306" s="22"/>
      <c r="GJ306" s="22"/>
      <c r="GK306" s="22"/>
      <c r="GL306" s="22"/>
      <c r="GM306" s="22"/>
      <c r="GN306" s="22"/>
      <c r="GO306" s="22"/>
      <c r="GP306" s="22"/>
      <c r="GQ306" s="22"/>
      <c r="GR306" s="22"/>
      <c r="GS306" s="22"/>
      <c r="GT306" s="22"/>
      <c r="GU306" s="22"/>
      <c r="GV306" s="22"/>
      <c r="GW306" s="22"/>
      <c r="GX306" s="22"/>
      <c r="GY306" s="22"/>
      <c r="GZ306" s="22"/>
      <c r="HA306" s="22"/>
      <c r="HB306" s="22"/>
      <c r="HC306" s="22"/>
      <c r="HD306" s="22"/>
      <c r="HE306" s="22"/>
      <c r="HF306" s="22"/>
      <c r="HG306" s="22"/>
      <c r="HH306" s="22"/>
      <c r="HI306" s="22"/>
      <c r="HJ306" s="22"/>
      <c r="HK306" s="22"/>
      <c r="HL306" s="22"/>
      <c r="HM306" s="22"/>
      <c r="HN306" s="22"/>
      <c r="HO306" s="22"/>
      <c r="HP306" s="22"/>
      <c r="HQ306" s="22"/>
      <c r="HR306" s="22"/>
      <c r="HS306" s="22"/>
      <c r="HT306" s="22"/>
      <c r="HU306" s="22"/>
      <c r="HV306" s="22"/>
      <c r="HW306" s="22"/>
      <c r="HX306" s="22"/>
      <c r="HY306" s="22"/>
      <c r="HZ306" s="22"/>
      <c r="IA306" s="22"/>
      <c r="IB306" s="22"/>
      <c r="IC306" s="22"/>
      <c r="ID306" s="22"/>
      <c r="IE306" s="22"/>
      <c r="IF306" s="22"/>
      <c r="IG306" s="22"/>
      <c r="IH306" s="22"/>
      <c r="II306" s="22"/>
      <c r="IJ306" s="22"/>
      <c r="IK306" s="22"/>
      <c r="IL306" s="22"/>
      <c r="IM306" s="22"/>
      <c r="IN306" s="22"/>
      <c r="IO306" s="22"/>
      <c r="IP306" s="22"/>
      <c r="IQ306" s="22"/>
      <c r="IR306" s="22"/>
      <c r="IS306" s="22"/>
    </row>
    <row r="307" spans="1:253" s="17" customFormat="1" ht="33.9" hidden="1" customHeight="1" outlineLevel="2" x14ac:dyDescent="0.3">
      <c r="A307" s="89" t="s">
        <v>322</v>
      </c>
      <c r="B307" s="36" t="s">
        <v>6491</v>
      </c>
      <c r="C307" s="19" t="s">
        <v>414</v>
      </c>
      <c r="D307" s="68">
        <v>72000</v>
      </c>
      <c r="E307" s="68">
        <v>72000</v>
      </c>
      <c r="F307" s="67"/>
      <c r="G307" s="68">
        <v>72000</v>
      </c>
      <c r="H307" s="14">
        <v>0</v>
      </c>
      <c r="I307" s="32" t="s">
        <v>53</v>
      </c>
      <c r="J307" s="32"/>
      <c r="K307" s="12" t="s">
        <v>53</v>
      </c>
      <c r="L307" s="67"/>
      <c r="M307" s="24"/>
      <c r="N307" s="14">
        <v>0</v>
      </c>
      <c r="O307" s="14"/>
      <c r="P307" s="16" t="s">
        <v>32</v>
      </c>
      <c r="Q307" s="21"/>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c r="FY307" s="22"/>
      <c r="FZ307" s="22"/>
      <c r="GA307" s="22"/>
      <c r="GB307" s="22"/>
      <c r="GC307" s="22"/>
      <c r="GD307" s="22"/>
      <c r="GE307" s="22"/>
      <c r="GF307" s="22"/>
      <c r="GG307" s="22"/>
      <c r="GH307" s="22"/>
      <c r="GI307" s="22"/>
      <c r="GJ307" s="22"/>
      <c r="GK307" s="22"/>
      <c r="GL307" s="22"/>
      <c r="GM307" s="22"/>
      <c r="GN307" s="22"/>
      <c r="GO307" s="22"/>
      <c r="GP307" s="22"/>
      <c r="GQ307" s="22"/>
      <c r="GR307" s="22"/>
      <c r="GS307" s="22"/>
      <c r="GT307" s="22"/>
      <c r="GU307" s="22"/>
      <c r="GV307" s="22"/>
      <c r="GW307" s="22"/>
      <c r="GX307" s="22"/>
      <c r="GY307" s="22"/>
      <c r="GZ307" s="22"/>
      <c r="HA307" s="22"/>
      <c r="HB307" s="22"/>
      <c r="HC307" s="22"/>
      <c r="HD307" s="22"/>
      <c r="HE307" s="22"/>
      <c r="HF307" s="22"/>
      <c r="HG307" s="22"/>
      <c r="HH307" s="22"/>
      <c r="HI307" s="22"/>
      <c r="HJ307" s="22"/>
      <c r="HK307" s="22"/>
      <c r="HL307" s="22"/>
      <c r="HM307" s="22"/>
      <c r="HN307" s="22"/>
      <c r="HO307" s="22"/>
      <c r="HP307" s="22"/>
      <c r="HQ307" s="22"/>
      <c r="HR307" s="22"/>
      <c r="HS307" s="22"/>
      <c r="HT307" s="22"/>
      <c r="HU307" s="22"/>
      <c r="HV307" s="22"/>
      <c r="HW307" s="22"/>
      <c r="HX307" s="22"/>
      <c r="HY307" s="22"/>
      <c r="HZ307" s="22"/>
      <c r="IA307" s="22"/>
      <c r="IB307" s="22"/>
      <c r="IC307" s="22"/>
      <c r="ID307" s="22"/>
      <c r="IE307" s="22"/>
      <c r="IF307" s="22"/>
      <c r="IG307" s="22"/>
      <c r="IH307" s="22"/>
      <c r="II307" s="22"/>
      <c r="IJ307" s="22"/>
      <c r="IK307" s="22"/>
      <c r="IL307" s="22"/>
      <c r="IM307" s="22"/>
      <c r="IN307" s="22"/>
      <c r="IO307" s="22"/>
      <c r="IP307" s="22"/>
      <c r="IQ307" s="22"/>
      <c r="IR307" s="22"/>
      <c r="IS307" s="22"/>
    </row>
    <row r="308" spans="1:253" s="17" customFormat="1" ht="33.9" hidden="1" customHeight="1" outlineLevel="2" x14ac:dyDescent="0.3">
      <c r="A308" s="89" t="s">
        <v>322</v>
      </c>
      <c r="B308" s="36" t="s">
        <v>6492</v>
      </c>
      <c r="C308" s="19" t="s">
        <v>414</v>
      </c>
      <c r="D308" s="61">
        <v>72000</v>
      </c>
      <c r="E308" s="60">
        <v>72000</v>
      </c>
      <c r="F308" s="67"/>
      <c r="G308" s="60">
        <v>72000</v>
      </c>
      <c r="H308" s="14">
        <v>0</v>
      </c>
      <c r="I308" s="32" t="s">
        <v>53</v>
      </c>
      <c r="J308" s="32"/>
      <c r="K308" s="12" t="s">
        <v>53</v>
      </c>
      <c r="L308" s="67"/>
      <c r="M308" s="24"/>
      <c r="N308" s="14">
        <v>0</v>
      </c>
      <c r="O308" s="14"/>
      <c r="P308" s="16" t="s">
        <v>32</v>
      </c>
      <c r="Q308" s="21"/>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c r="HT308" s="22"/>
      <c r="HU308" s="22"/>
      <c r="HV308" s="22"/>
      <c r="HW308" s="22"/>
      <c r="HX308" s="22"/>
      <c r="HY308" s="22"/>
      <c r="HZ308" s="22"/>
      <c r="IA308" s="22"/>
      <c r="IB308" s="22"/>
      <c r="IC308" s="22"/>
      <c r="ID308" s="22"/>
      <c r="IE308" s="22"/>
      <c r="IF308" s="22"/>
      <c r="IG308" s="22"/>
      <c r="IH308" s="22"/>
      <c r="II308" s="22"/>
      <c r="IJ308" s="22"/>
      <c r="IK308" s="22"/>
      <c r="IL308" s="22"/>
      <c r="IM308" s="22"/>
      <c r="IN308" s="22"/>
      <c r="IO308" s="22"/>
      <c r="IP308" s="22"/>
      <c r="IQ308" s="22"/>
      <c r="IR308" s="22"/>
      <c r="IS308" s="22"/>
    </row>
    <row r="309" spans="1:253" s="17" customFormat="1" ht="33.9" hidden="1" customHeight="1" outlineLevel="2" x14ac:dyDescent="0.3">
      <c r="A309" s="89" t="s">
        <v>322</v>
      </c>
      <c r="B309" s="36" t="s">
        <v>6493</v>
      </c>
      <c r="C309" s="19" t="s">
        <v>414</v>
      </c>
      <c r="D309" s="61">
        <v>72000</v>
      </c>
      <c r="E309" s="60">
        <v>72000</v>
      </c>
      <c r="F309" s="67"/>
      <c r="G309" s="60">
        <v>72000</v>
      </c>
      <c r="H309" s="14">
        <v>0</v>
      </c>
      <c r="I309" s="32" t="s">
        <v>53</v>
      </c>
      <c r="J309" s="32"/>
      <c r="K309" s="12" t="s">
        <v>53</v>
      </c>
      <c r="L309" s="67"/>
      <c r="M309" s="24"/>
      <c r="N309" s="14">
        <v>0</v>
      </c>
      <c r="O309" s="14"/>
      <c r="P309" s="16" t="s">
        <v>32</v>
      </c>
      <c r="Q309" s="21"/>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c r="HT309" s="22"/>
      <c r="HU309" s="22"/>
      <c r="HV309" s="22"/>
      <c r="HW309" s="22"/>
      <c r="HX309" s="22"/>
      <c r="HY309" s="22"/>
      <c r="HZ309" s="22"/>
      <c r="IA309" s="22"/>
      <c r="IB309" s="22"/>
      <c r="IC309" s="22"/>
      <c r="ID309" s="22"/>
      <c r="IE309" s="22"/>
      <c r="IF309" s="22"/>
      <c r="IG309" s="22"/>
      <c r="IH309" s="22"/>
      <c r="II309" s="22"/>
      <c r="IJ309" s="22"/>
      <c r="IK309" s="22"/>
      <c r="IL309" s="22"/>
      <c r="IM309" s="22"/>
      <c r="IN309" s="22"/>
      <c r="IO309" s="22"/>
      <c r="IP309" s="22"/>
      <c r="IQ309" s="22"/>
      <c r="IR309" s="22"/>
      <c r="IS309" s="22"/>
    </row>
    <row r="310" spans="1:253" s="17" customFormat="1" ht="33.9" hidden="1" customHeight="1" outlineLevel="2" x14ac:dyDescent="0.3">
      <c r="A310" s="89" t="s">
        <v>322</v>
      </c>
      <c r="B310" s="36" t="s">
        <v>6494</v>
      </c>
      <c r="C310" s="19" t="s">
        <v>414</v>
      </c>
      <c r="D310" s="69">
        <v>72000</v>
      </c>
      <c r="E310" s="69">
        <v>72000</v>
      </c>
      <c r="F310" s="67"/>
      <c r="G310" s="69">
        <v>72000</v>
      </c>
      <c r="H310" s="14">
        <v>0</v>
      </c>
      <c r="I310" s="32" t="s">
        <v>53</v>
      </c>
      <c r="J310" s="32"/>
      <c r="K310" s="12" t="s">
        <v>53</v>
      </c>
      <c r="L310" s="67"/>
      <c r="M310" s="24"/>
      <c r="N310" s="14">
        <v>0</v>
      </c>
      <c r="O310" s="14"/>
      <c r="P310" s="16" t="s">
        <v>32</v>
      </c>
      <c r="Q310" s="21"/>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c r="HT310" s="22"/>
      <c r="HU310" s="22"/>
      <c r="HV310" s="22"/>
      <c r="HW310" s="22"/>
      <c r="HX310" s="22"/>
      <c r="HY310" s="22"/>
      <c r="HZ310" s="22"/>
      <c r="IA310" s="22"/>
      <c r="IB310" s="22"/>
      <c r="IC310" s="22"/>
      <c r="ID310" s="22"/>
      <c r="IE310" s="22"/>
      <c r="IF310" s="22"/>
      <c r="IG310" s="22"/>
      <c r="IH310" s="22"/>
      <c r="II310" s="22"/>
      <c r="IJ310" s="22"/>
      <c r="IK310" s="22"/>
      <c r="IL310" s="22"/>
      <c r="IM310" s="22"/>
      <c r="IN310" s="22"/>
      <c r="IO310" s="22"/>
      <c r="IP310" s="22"/>
      <c r="IQ310" s="22"/>
      <c r="IR310" s="22"/>
      <c r="IS310" s="22"/>
    </row>
    <row r="311" spans="1:253" s="17" customFormat="1" ht="33.9" hidden="1" customHeight="1" outlineLevel="2" x14ac:dyDescent="0.3">
      <c r="A311" s="89" t="s">
        <v>322</v>
      </c>
      <c r="B311" s="36" t="s">
        <v>6495</v>
      </c>
      <c r="C311" s="19" t="s">
        <v>414</v>
      </c>
      <c r="D311" s="61">
        <v>72000</v>
      </c>
      <c r="E311" s="60">
        <v>72000</v>
      </c>
      <c r="F311" s="67"/>
      <c r="G311" s="60">
        <v>72000</v>
      </c>
      <c r="H311" s="14">
        <v>0</v>
      </c>
      <c r="I311" s="32" t="s">
        <v>53</v>
      </c>
      <c r="J311" s="32"/>
      <c r="K311" s="12" t="s">
        <v>53</v>
      </c>
      <c r="L311" s="67"/>
      <c r="M311" s="24"/>
      <c r="N311" s="14">
        <v>0</v>
      </c>
      <c r="O311" s="14"/>
      <c r="P311" s="16" t="s">
        <v>32</v>
      </c>
      <c r="Q311" s="21"/>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c r="HT311" s="22"/>
      <c r="HU311" s="22"/>
      <c r="HV311" s="22"/>
      <c r="HW311" s="22"/>
      <c r="HX311" s="22"/>
      <c r="HY311" s="22"/>
      <c r="HZ311" s="22"/>
      <c r="IA311" s="22"/>
      <c r="IB311" s="22"/>
      <c r="IC311" s="22"/>
      <c r="ID311" s="22"/>
      <c r="IE311" s="22"/>
      <c r="IF311" s="22"/>
      <c r="IG311" s="22"/>
      <c r="IH311" s="22"/>
      <c r="II311" s="22"/>
      <c r="IJ311" s="22"/>
      <c r="IK311" s="22"/>
      <c r="IL311" s="22"/>
      <c r="IM311" s="22"/>
      <c r="IN311" s="22"/>
      <c r="IO311" s="22"/>
      <c r="IP311" s="22"/>
      <c r="IQ311" s="22"/>
      <c r="IR311" s="22"/>
      <c r="IS311" s="22"/>
    </row>
    <row r="312" spans="1:253" s="17" customFormat="1" ht="33.9" hidden="1" customHeight="1" outlineLevel="2" x14ac:dyDescent="0.3">
      <c r="A312" s="89" t="s">
        <v>321</v>
      </c>
      <c r="B312" s="36" t="s">
        <v>6496</v>
      </c>
      <c r="C312" s="19" t="s">
        <v>414</v>
      </c>
      <c r="D312" s="61">
        <v>72000</v>
      </c>
      <c r="E312" s="60">
        <v>72000</v>
      </c>
      <c r="F312" s="67"/>
      <c r="G312" s="60">
        <v>72000</v>
      </c>
      <c r="H312" s="14">
        <v>0</v>
      </c>
      <c r="I312" s="32" t="s">
        <v>53</v>
      </c>
      <c r="J312" s="32"/>
      <c r="K312" s="12" t="s">
        <v>53</v>
      </c>
      <c r="L312" s="67"/>
      <c r="M312" s="24"/>
      <c r="N312" s="14">
        <v>0</v>
      </c>
      <c r="O312" s="14"/>
      <c r="P312" s="16" t="s">
        <v>32</v>
      </c>
      <c r="Q312" s="21"/>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c r="HT312" s="22"/>
      <c r="HU312" s="22"/>
      <c r="HV312" s="22"/>
      <c r="HW312" s="22"/>
      <c r="HX312" s="22"/>
      <c r="HY312" s="22"/>
      <c r="HZ312" s="22"/>
      <c r="IA312" s="22"/>
      <c r="IB312" s="22"/>
      <c r="IC312" s="22"/>
      <c r="ID312" s="22"/>
      <c r="IE312" s="22"/>
      <c r="IF312" s="22"/>
      <c r="IG312" s="22"/>
      <c r="IH312" s="22"/>
      <c r="II312" s="22"/>
      <c r="IJ312" s="22"/>
      <c r="IK312" s="22"/>
      <c r="IL312" s="22"/>
      <c r="IM312" s="22"/>
      <c r="IN312" s="22"/>
      <c r="IO312" s="22"/>
      <c r="IP312" s="22"/>
      <c r="IQ312" s="22"/>
      <c r="IR312" s="22"/>
      <c r="IS312" s="22"/>
    </row>
    <row r="313" spans="1:253" s="17" customFormat="1" ht="33.9" hidden="1" customHeight="1" outlineLevel="2" x14ac:dyDescent="0.3">
      <c r="A313" s="89" t="s">
        <v>321</v>
      </c>
      <c r="B313" s="36" t="s">
        <v>6497</v>
      </c>
      <c r="C313" s="19" t="s">
        <v>414</v>
      </c>
      <c r="D313" s="61">
        <v>132000</v>
      </c>
      <c r="E313" s="60">
        <v>132000</v>
      </c>
      <c r="F313" s="67"/>
      <c r="G313" s="60">
        <v>132000</v>
      </c>
      <c r="H313" s="14">
        <v>0</v>
      </c>
      <c r="I313" s="32" t="s">
        <v>53</v>
      </c>
      <c r="J313" s="32"/>
      <c r="K313" s="12" t="s">
        <v>53</v>
      </c>
      <c r="L313" s="67"/>
      <c r="M313" s="24"/>
      <c r="N313" s="14">
        <v>0</v>
      </c>
      <c r="O313" s="14"/>
      <c r="P313" s="16" t="s">
        <v>32</v>
      </c>
      <c r="Q313" s="21"/>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c r="FY313" s="22"/>
      <c r="FZ313" s="22"/>
      <c r="GA313" s="22"/>
      <c r="GB313" s="22"/>
      <c r="GC313" s="22"/>
      <c r="GD313" s="22"/>
      <c r="GE313" s="22"/>
      <c r="GF313" s="22"/>
      <c r="GG313" s="22"/>
      <c r="GH313" s="22"/>
      <c r="GI313" s="22"/>
      <c r="GJ313" s="22"/>
      <c r="GK313" s="22"/>
      <c r="GL313" s="22"/>
      <c r="GM313" s="22"/>
      <c r="GN313" s="22"/>
      <c r="GO313" s="22"/>
      <c r="GP313" s="22"/>
      <c r="GQ313" s="22"/>
      <c r="GR313" s="22"/>
      <c r="GS313" s="22"/>
      <c r="GT313" s="22"/>
      <c r="GU313" s="22"/>
      <c r="GV313" s="22"/>
      <c r="GW313" s="22"/>
      <c r="GX313" s="22"/>
      <c r="GY313" s="22"/>
      <c r="GZ313" s="22"/>
      <c r="HA313" s="22"/>
      <c r="HB313" s="22"/>
      <c r="HC313" s="22"/>
      <c r="HD313" s="22"/>
      <c r="HE313" s="22"/>
      <c r="HF313" s="22"/>
      <c r="HG313" s="22"/>
      <c r="HH313" s="22"/>
      <c r="HI313" s="22"/>
      <c r="HJ313" s="22"/>
      <c r="HK313" s="22"/>
      <c r="HL313" s="22"/>
      <c r="HM313" s="22"/>
      <c r="HN313" s="22"/>
      <c r="HO313" s="22"/>
      <c r="HP313" s="22"/>
      <c r="HQ313" s="22"/>
      <c r="HR313" s="22"/>
      <c r="HS313" s="22"/>
      <c r="HT313" s="22"/>
      <c r="HU313" s="22"/>
      <c r="HV313" s="22"/>
      <c r="HW313" s="22"/>
      <c r="HX313" s="22"/>
      <c r="HY313" s="22"/>
      <c r="HZ313" s="22"/>
      <c r="IA313" s="22"/>
      <c r="IB313" s="22"/>
      <c r="IC313" s="22"/>
      <c r="ID313" s="22"/>
      <c r="IE313" s="22"/>
      <c r="IF313" s="22"/>
      <c r="IG313" s="22"/>
      <c r="IH313" s="22"/>
      <c r="II313" s="22"/>
      <c r="IJ313" s="22"/>
      <c r="IK313" s="22"/>
      <c r="IL313" s="22"/>
      <c r="IM313" s="22"/>
      <c r="IN313" s="22"/>
      <c r="IO313" s="22"/>
      <c r="IP313" s="22"/>
      <c r="IQ313" s="22"/>
      <c r="IR313" s="22"/>
      <c r="IS313" s="22"/>
    </row>
    <row r="314" spans="1:253" s="17" customFormat="1" ht="33.9" hidden="1" customHeight="1" outlineLevel="2" x14ac:dyDescent="0.3">
      <c r="A314" s="89" t="s">
        <v>321</v>
      </c>
      <c r="B314" s="36" t="s">
        <v>6498</v>
      </c>
      <c r="C314" s="19" t="s">
        <v>414</v>
      </c>
      <c r="D314" s="61">
        <v>72000</v>
      </c>
      <c r="E314" s="60">
        <v>72000</v>
      </c>
      <c r="F314" s="67"/>
      <c r="G314" s="60">
        <v>72000</v>
      </c>
      <c r="H314" s="14">
        <v>0</v>
      </c>
      <c r="I314" s="32" t="s">
        <v>53</v>
      </c>
      <c r="J314" s="32"/>
      <c r="K314" s="12" t="s">
        <v>53</v>
      </c>
      <c r="L314" s="67"/>
      <c r="M314" s="24"/>
      <c r="N314" s="14">
        <v>0</v>
      </c>
      <c r="O314" s="14"/>
      <c r="P314" s="16" t="s">
        <v>32</v>
      </c>
      <c r="Q314" s="21"/>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2"/>
      <c r="EX314" s="22"/>
      <c r="EY314" s="22"/>
      <c r="EZ314" s="22"/>
      <c r="FA314" s="22"/>
      <c r="FB314" s="22"/>
      <c r="FC314" s="22"/>
      <c r="FD314" s="22"/>
      <c r="FE314" s="22"/>
      <c r="FF314" s="22"/>
      <c r="FG314" s="22"/>
      <c r="FH314" s="22"/>
      <c r="FI314" s="22"/>
      <c r="FJ314" s="22"/>
      <c r="FK314" s="22"/>
      <c r="FL314" s="22"/>
      <c r="FM314" s="22"/>
      <c r="FN314" s="22"/>
      <c r="FO314" s="22"/>
      <c r="FP314" s="22"/>
      <c r="FQ314" s="22"/>
      <c r="FR314" s="22"/>
      <c r="FS314" s="22"/>
      <c r="FT314" s="22"/>
      <c r="FU314" s="22"/>
      <c r="FV314" s="22"/>
      <c r="FW314" s="22"/>
      <c r="FX314" s="22"/>
      <c r="FY314" s="22"/>
      <c r="FZ314" s="22"/>
      <c r="GA314" s="22"/>
      <c r="GB314" s="22"/>
      <c r="GC314" s="22"/>
      <c r="GD314" s="22"/>
      <c r="GE314" s="22"/>
      <c r="GF314" s="22"/>
      <c r="GG314" s="22"/>
      <c r="GH314" s="22"/>
      <c r="GI314" s="22"/>
      <c r="GJ314" s="22"/>
      <c r="GK314" s="22"/>
      <c r="GL314" s="22"/>
      <c r="GM314" s="22"/>
      <c r="GN314" s="22"/>
      <c r="GO314" s="22"/>
      <c r="GP314" s="22"/>
      <c r="GQ314" s="22"/>
      <c r="GR314" s="22"/>
      <c r="GS314" s="22"/>
      <c r="GT314" s="22"/>
      <c r="GU314" s="22"/>
      <c r="GV314" s="22"/>
      <c r="GW314" s="22"/>
      <c r="GX314" s="22"/>
      <c r="GY314" s="22"/>
      <c r="GZ314" s="22"/>
      <c r="HA314" s="22"/>
      <c r="HB314" s="22"/>
      <c r="HC314" s="22"/>
      <c r="HD314" s="22"/>
      <c r="HE314" s="22"/>
      <c r="HF314" s="22"/>
      <c r="HG314" s="22"/>
      <c r="HH314" s="22"/>
      <c r="HI314" s="22"/>
      <c r="HJ314" s="22"/>
      <c r="HK314" s="22"/>
      <c r="HL314" s="22"/>
      <c r="HM314" s="22"/>
      <c r="HN314" s="22"/>
      <c r="HO314" s="22"/>
      <c r="HP314" s="22"/>
      <c r="HQ314" s="22"/>
      <c r="HR314" s="22"/>
      <c r="HS314" s="22"/>
      <c r="HT314" s="22"/>
      <c r="HU314" s="22"/>
      <c r="HV314" s="22"/>
      <c r="HW314" s="22"/>
      <c r="HX314" s="22"/>
      <c r="HY314" s="22"/>
      <c r="HZ314" s="22"/>
      <c r="IA314" s="22"/>
      <c r="IB314" s="22"/>
      <c r="IC314" s="22"/>
      <c r="ID314" s="22"/>
      <c r="IE314" s="22"/>
      <c r="IF314" s="22"/>
      <c r="IG314" s="22"/>
      <c r="IH314" s="22"/>
      <c r="II314" s="22"/>
      <c r="IJ314" s="22"/>
      <c r="IK314" s="22"/>
      <c r="IL314" s="22"/>
      <c r="IM314" s="22"/>
      <c r="IN314" s="22"/>
      <c r="IO314" s="22"/>
      <c r="IP314" s="22"/>
      <c r="IQ314" s="22"/>
      <c r="IR314" s="22"/>
      <c r="IS314" s="22"/>
    </row>
    <row r="315" spans="1:253" s="17" customFormat="1" ht="33.9" hidden="1" customHeight="1" outlineLevel="2" x14ac:dyDescent="0.3">
      <c r="A315" s="89" t="s">
        <v>321</v>
      </c>
      <c r="B315" s="36" t="s">
        <v>6499</v>
      </c>
      <c r="C315" s="19" t="s">
        <v>414</v>
      </c>
      <c r="D315" s="61">
        <v>72000</v>
      </c>
      <c r="E315" s="60">
        <v>72000</v>
      </c>
      <c r="F315" s="67"/>
      <c r="G315" s="60">
        <v>72000</v>
      </c>
      <c r="H315" s="14">
        <v>0</v>
      </c>
      <c r="I315" s="32" t="s">
        <v>53</v>
      </c>
      <c r="J315" s="32"/>
      <c r="K315" s="12" t="s">
        <v>53</v>
      </c>
      <c r="L315" s="67"/>
      <c r="M315" s="24"/>
      <c r="N315" s="14">
        <v>0</v>
      </c>
      <c r="O315" s="14"/>
      <c r="P315" s="16" t="s">
        <v>32</v>
      </c>
      <c r="Q315" s="21"/>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c r="FY315" s="22"/>
      <c r="FZ315" s="22"/>
      <c r="GA315" s="22"/>
      <c r="GB315" s="22"/>
      <c r="GC315" s="22"/>
      <c r="GD315" s="22"/>
      <c r="GE315" s="22"/>
      <c r="GF315" s="22"/>
      <c r="GG315" s="22"/>
      <c r="GH315" s="22"/>
      <c r="GI315" s="22"/>
      <c r="GJ315" s="22"/>
      <c r="GK315" s="22"/>
      <c r="GL315" s="22"/>
      <c r="GM315" s="22"/>
      <c r="GN315" s="22"/>
      <c r="GO315" s="22"/>
      <c r="GP315" s="22"/>
      <c r="GQ315" s="22"/>
      <c r="GR315" s="22"/>
      <c r="GS315" s="22"/>
      <c r="GT315" s="22"/>
      <c r="GU315" s="22"/>
      <c r="GV315" s="22"/>
      <c r="GW315" s="22"/>
      <c r="GX315" s="22"/>
      <c r="GY315" s="22"/>
      <c r="GZ315" s="22"/>
      <c r="HA315" s="22"/>
      <c r="HB315" s="22"/>
      <c r="HC315" s="22"/>
      <c r="HD315" s="22"/>
      <c r="HE315" s="22"/>
      <c r="HF315" s="22"/>
      <c r="HG315" s="22"/>
      <c r="HH315" s="22"/>
      <c r="HI315" s="22"/>
      <c r="HJ315" s="22"/>
      <c r="HK315" s="22"/>
      <c r="HL315" s="22"/>
      <c r="HM315" s="22"/>
      <c r="HN315" s="22"/>
      <c r="HO315" s="22"/>
      <c r="HP315" s="22"/>
      <c r="HQ315" s="22"/>
      <c r="HR315" s="22"/>
      <c r="HS315" s="22"/>
      <c r="HT315" s="22"/>
      <c r="HU315" s="22"/>
      <c r="HV315" s="22"/>
      <c r="HW315" s="22"/>
      <c r="HX315" s="22"/>
      <c r="HY315" s="22"/>
      <c r="HZ315" s="22"/>
      <c r="IA315" s="22"/>
      <c r="IB315" s="22"/>
      <c r="IC315" s="22"/>
      <c r="ID315" s="22"/>
      <c r="IE315" s="22"/>
      <c r="IF315" s="22"/>
      <c r="IG315" s="22"/>
      <c r="IH315" s="22"/>
      <c r="II315" s="22"/>
      <c r="IJ315" s="22"/>
      <c r="IK315" s="22"/>
      <c r="IL315" s="22"/>
      <c r="IM315" s="22"/>
      <c r="IN315" s="22"/>
      <c r="IO315" s="22"/>
      <c r="IP315" s="22"/>
      <c r="IQ315" s="22"/>
      <c r="IR315" s="22"/>
      <c r="IS315" s="22"/>
    </row>
    <row r="316" spans="1:253" s="17" customFormat="1" ht="33.9" hidden="1" customHeight="1" outlineLevel="2" x14ac:dyDescent="0.3">
      <c r="A316" s="89" t="s">
        <v>321</v>
      </c>
      <c r="B316" s="36" t="s">
        <v>6500</v>
      </c>
      <c r="C316" s="19" t="s">
        <v>414</v>
      </c>
      <c r="D316" s="61">
        <v>72000</v>
      </c>
      <c r="E316" s="60">
        <v>72000</v>
      </c>
      <c r="F316" s="18"/>
      <c r="G316" s="60">
        <v>72000</v>
      </c>
      <c r="H316" s="14">
        <v>0</v>
      </c>
      <c r="I316" s="32" t="s">
        <v>53</v>
      </c>
      <c r="J316" s="32"/>
      <c r="K316" s="12" t="s">
        <v>53</v>
      </c>
      <c r="L316" s="32"/>
      <c r="M316" s="24"/>
      <c r="N316" s="14">
        <v>0</v>
      </c>
      <c r="O316" s="14"/>
      <c r="P316" s="16" t="s">
        <v>32</v>
      </c>
      <c r="Q316" s="21"/>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22"/>
      <c r="FC316" s="22"/>
      <c r="FD316" s="22"/>
      <c r="FE316" s="22"/>
      <c r="FF316" s="22"/>
      <c r="FG316" s="22"/>
      <c r="FH316" s="22"/>
      <c r="FI316" s="22"/>
      <c r="FJ316" s="22"/>
      <c r="FK316" s="22"/>
      <c r="FL316" s="22"/>
      <c r="FM316" s="22"/>
      <c r="FN316" s="22"/>
      <c r="FO316" s="22"/>
      <c r="FP316" s="22"/>
      <c r="FQ316" s="22"/>
      <c r="FR316" s="22"/>
      <c r="FS316" s="22"/>
      <c r="FT316" s="22"/>
      <c r="FU316" s="22"/>
      <c r="FV316" s="22"/>
      <c r="FW316" s="22"/>
      <c r="FX316" s="22"/>
      <c r="FY316" s="22"/>
      <c r="FZ316" s="22"/>
      <c r="GA316" s="22"/>
      <c r="GB316" s="22"/>
      <c r="GC316" s="22"/>
      <c r="GD316" s="22"/>
      <c r="GE316" s="22"/>
      <c r="GF316" s="22"/>
      <c r="GG316" s="22"/>
      <c r="GH316" s="22"/>
      <c r="GI316" s="22"/>
      <c r="GJ316" s="22"/>
      <c r="GK316" s="22"/>
      <c r="GL316" s="22"/>
      <c r="GM316" s="22"/>
      <c r="GN316" s="22"/>
      <c r="GO316" s="22"/>
      <c r="GP316" s="22"/>
      <c r="GQ316" s="22"/>
      <c r="GR316" s="22"/>
      <c r="GS316" s="22"/>
      <c r="GT316" s="22"/>
      <c r="GU316" s="22"/>
      <c r="GV316" s="22"/>
      <c r="GW316" s="22"/>
      <c r="GX316" s="22"/>
      <c r="GY316" s="22"/>
      <c r="GZ316" s="22"/>
      <c r="HA316" s="22"/>
      <c r="HB316" s="22"/>
      <c r="HC316" s="22"/>
      <c r="HD316" s="22"/>
      <c r="HE316" s="22"/>
      <c r="HF316" s="22"/>
      <c r="HG316" s="22"/>
      <c r="HH316" s="22"/>
      <c r="HI316" s="22"/>
      <c r="HJ316" s="22"/>
      <c r="HK316" s="22"/>
      <c r="HL316" s="22"/>
      <c r="HM316" s="22"/>
      <c r="HN316" s="22"/>
      <c r="HO316" s="22"/>
      <c r="HP316" s="22"/>
      <c r="HQ316" s="22"/>
      <c r="HR316" s="22"/>
      <c r="HS316" s="22"/>
      <c r="HT316" s="22"/>
      <c r="HU316" s="22"/>
      <c r="HV316" s="22"/>
      <c r="HW316" s="22"/>
      <c r="HX316" s="22"/>
      <c r="HY316" s="22"/>
      <c r="HZ316" s="22"/>
      <c r="IA316" s="22"/>
      <c r="IB316" s="22"/>
      <c r="IC316" s="22"/>
      <c r="ID316" s="22"/>
      <c r="IE316" s="22"/>
      <c r="IF316" s="22"/>
      <c r="IG316" s="22"/>
      <c r="IH316" s="22"/>
      <c r="II316" s="22"/>
      <c r="IJ316" s="22"/>
      <c r="IK316" s="22"/>
      <c r="IL316" s="22"/>
      <c r="IM316" s="22"/>
      <c r="IN316" s="22"/>
      <c r="IO316" s="22"/>
      <c r="IP316" s="22"/>
      <c r="IQ316" s="22"/>
      <c r="IR316" s="22"/>
      <c r="IS316" s="22"/>
    </row>
    <row r="317" spans="1:253" s="17" customFormat="1" ht="33.9" hidden="1" customHeight="1" outlineLevel="2" x14ac:dyDescent="0.3">
      <c r="A317" s="89" t="s">
        <v>321</v>
      </c>
      <c r="B317" s="36" t="s">
        <v>6501</v>
      </c>
      <c r="C317" s="19" t="s">
        <v>414</v>
      </c>
      <c r="D317" s="61">
        <v>72000</v>
      </c>
      <c r="E317" s="60">
        <v>72000</v>
      </c>
      <c r="F317" s="67"/>
      <c r="G317" s="60">
        <v>72000</v>
      </c>
      <c r="H317" s="14">
        <v>0</v>
      </c>
      <c r="I317" s="32" t="s">
        <v>53</v>
      </c>
      <c r="J317" s="32"/>
      <c r="K317" s="12" t="s">
        <v>53</v>
      </c>
      <c r="L317" s="67"/>
      <c r="M317" s="24"/>
      <c r="N317" s="14">
        <v>0</v>
      </c>
      <c r="O317" s="14"/>
      <c r="P317" s="16" t="s">
        <v>32</v>
      </c>
      <c r="Q317" s="21"/>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22"/>
      <c r="FC317" s="22"/>
      <c r="FD317" s="22"/>
      <c r="FE317" s="22"/>
      <c r="FF317" s="22"/>
      <c r="FG317" s="22"/>
      <c r="FH317" s="22"/>
      <c r="FI317" s="22"/>
      <c r="FJ317" s="22"/>
      <c r="FK317" s="22"/>
      <c r="FL317" s="22"/>
      <c r="FM317" s="22"/>
      <c r="FN317" s="22"/>
      <c r="FO317" s="22"/>
      <c r="FP317" s="22"/>
      <c r="FQ317" s="22"/>
      <c r="FR317" s="22"/>
      <c r="FS317" s="22"/>
      <c r="FT317" s="22"/>
      <c r="FU317" s="22"/>
      <c r="FV317" s="22"/>
      <c r="FW317" s="22"/>
      <c r="FX317" s="22"/>
      <c r="FY317" s="22"/>
      <c r="FZ317" s="22"/>
      <c r="GA317" s="22"/>
      <c r="GB317" s="22"/>
      <c r="GC317" s="22"/>
      <c r="GD317" s="22"/>
      <c r="GE317" s="22"/>
      <c r="GF317" s="22"/>
      <c r="GG317" s="22"/>
      <c r="GH317" s="22"/>
      <c r="GI317" s="22"/>
      <c r="GJ317" s="22"/>
      <c r="GK317" s="22"/>
      <c r="GL317" s="22"/>
      <c r="GM317" s="22"/>
      <c r="GN317" s="22"/>
      <c r="GO317" s="22"/>
      <c r="GP317" s="22"/>
      <c r="GQ317" s="22"/>
      <c r="GR317" s="22"/>
      <c r="GS317" s="22"/>
      <c r="GT317" s="22"/>
      <c r="GU317" s="22"/>
      <c r="GV317" s="22"/>
      <c r="GW317" s="22"/>
      <c r="GX317" s="22"/>
      <c r="GY317" s="22"/>
      <c r="GZ317" s="22"/>
      <c r="HA317" s="22"/>
      <c r="HB317" s="22"/>
      <c r="HC317" s="22"/>
      <c r="HD317" s="22"/>
      <c r="HE317" s="22"/>
      <c r="HF317" s="22"/>
      <c r="HG317" s="22"/>
      <c r="HH317" s="22"/>
      <c r="HI317" s="22"/>
      <c r="HJ317" s="22"/>
      <c r="HK317" s="22"/>
      <c r="HL317" s="22"/>
      <c r="HM317" s="22"/>
      <c r="HN317" s="22"/>
      <c r="HO317" s="22"/>
      <c r="HP317" s="22"/>
      <c r="HQ317" s="22"/>
      <c r="HR317" s="22"/>
      <c r="HS317" s="22"/>
      <c r="HT317" s="22"/>
      <c r="HU317" s="22"/>
      <c r="HV317" s="22"/>
      <c r="HW317" s="22"/>
      <c r="HX317" s="22"/>
      <c r="HY317" s="22"/>
      <c r="HZ317" s="22"/>
      <c r="IA317" s="22"/>
      <c r="IB317" s="22"/>
      <c r="IC317" s="22"/>
      <c r="ID317" s="22"/>
      <c r="IE317" s="22"/>
      <c r="IF317" s="22"/>
      <c r="IG317" s="22"/>
      <c r="IH317" s="22"/>
      <c r="II317" s="22"/>
      <c r="IJ317" s="22"/>
      <c r="IK317" s="22"/>
      <c r="IL317" s="22"/>
      <c r="IM317" s="22"/>
      <c r="IN317" s="22"/>
      <c r="IO317" s="22"/>
      <c r="IP317" s="22"/>
      <c r="IQ317" s="22"/>
      <c r="IR317" s="22"/>
      <c r="IS317" s="22"/>
    </row>
    <row r="318" spans="1:253" s="17" customFormat="1" ht="33.9" hidden="1" customHeight="1" outlineLevel="2" x14ac:dyDescent="0.3">
      <c r="A318" s="89" t="s">
        <v>321</v>
      </c>
      <c r="B318" s="36" t="s">
        <v>6502</v>
      </c>
      <c r="C318" s="19" t="s">
        <v>414</v>
      </c>
      <c r="D318" s="68">
        <v>72000</v>
      </c>
      <c r="E318" s="68">
        <v>72000</v>
      </c>
      <c r="F318" s="67"/>
      <c r="G318" s="68">
        <v>72000</v>
      </c>
      <c r="H318" s="14">
        <v>0</v>
      </c>
      <c r="I318" s="32" t="s">
        <v>53</v>
      </c>
      <c r="J318" s="32"/>
      <c r="K318" s="12" t="s">
        <v>53</v>
      </c>
      <c r="L318" s="67"/>
      <c r="M318" s="24"/>
      <c r="N318" s="14">
        <v>0</v>
      </c>
      <c r="O318" s="14"/>
      <c r="P318" s="16" t="s">
        <v>32</v>
      </c>
      <c r="Q318" s="21"/>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2"/>
      <c r="EX318" s="22"/>
      <c r="EY318" s="22"/>
      <c r="EZ318" s="22"/>
      <c r="FA318" s="22"/>
      <c r="FB318" s="22"/>
      <c r="FC318" s="22"/>
      <c r="FD318" s="22"/>
      <c r="FE318" s="22"/>
      <c r="FF318" s="22"/>
      <c r="FG318" s="22"/>
      <c r="FH318" s="22"/>
      <c r="FI318" s="22"/>
      <c r="FJ318" s="22"/>
      <c r="FK318" s="22"/>
      <c r="FL318" s="22"/>
      <c r="FM318" s="22"/>
      <c r="FN318" s="22"/>
      <c r="FO318" s="22"/>
      <c r="FP318" s="22"/>
      <c r="FQ318" s="22"/>
      <c r="FR318" s="22"/>
      <c r="FS318" s="22"/>
      <c r="FT318" s="22"/>
      <c r="FU318" s="22"/>
      <c r="FV318" s="22"/>
      <c r="FW318" s="22"/>
      <c r="FX318" s="22"/>
      <c r="FY318" s="22"/>
      <c r="FZ318" s="22"/>
      <c r="GA318" s="22"/>
      <c r="GB318" s="22"/>
      <c r="GC318" s="22"/>
      <c r="GD318" s="22"/>
      <c r="GE318" s="22"/>
      <c r="GF318" s="22"/>
      <c r="GG318" s="22"/>
      <c r="GH318" s="22"/>
      <c r="GI318" s="22"/>
      <c r="GJ318" s="22"/>
      <c r="GK318" s="22"/>
      <c r="GL318" s="22"/>
      <c r="GM318" s="22"/>
      <c r="GN318" s="22"/>
      <c r="GO318" s="22"/>
      <c r="GP318" s="22"/>
      <c r="GQ318" s="22"/>
      <c r="GR318" s="22"/>
      <c r="GS318" s="22"/>
      <c r="GT318" s="22"/>
      <c r="GU318" s="22"/>
      <c r="GV318" s="22"/>
      <c r="GW318" s="22"/>
      <c r="GX318" s="22"/>
      <c r="GY318" s="22"/>
      <c r="GZ318" s="22"/>
      <c r="HA318" s="22"/>
      <c r="HB318" s="22"/>
      <c r="HC318" s="22"/>
      <c r="HD318" s="22"/>
      <c r="HE318" s="22"/>
      <c r="HF318" s="22"/>
      <c r="HG318" s="22"/>
      <c r="HH318" s="22"/>
      <c r="HI318" s="22"/>
      <c r="HJ318" s="22"/>
      <c r="HK318" s="22"/>
      <c r="HL318" s="22"/>
      <c r="HM318" s="22"/>
      <c r="HN318" s="22"/>
      <c r="HO318" s="22"/>
      <c r="HP318" s="22"/>
      <c r="HQ318" s="22"/>
      <c r="HR318" s="22"/>
      <c r="HS318" s="22"/>
      <c r="HT318" s="22"/>
      <c r="HU318" s="22"/>
      <c r="HV318" s="22"/>
      <c r="HW318" s="22"/>
      <c r="HX318" s="22"/>
      <c r="HY318" s="22"/>
      <c r="HZ318" s="22"/>
      <c r="IA318" s="22"/>
      <c r="IB318" s="22"/>
      <c r="IC318" s="22"/>
      <c r="ID318" s="22"/>
      <c r="IE318" s="22"/>
      <c r="IF318" s="22"/>
      <c r="IG318" s="22"/>
      <c r="IH318" s="22"/>
      <c r="II318" s="22"/>
      <c r="IJ318" s="22"/>
      <c r="IK318" s="22"/>
      <c r="IL318" s="22"/>
      <c r="IM318" s="22"/>
      <c r="IN318" s="22"/>
      <c r="IO318" s="22"/>
      <c r="IP318" s="22"/>
      <c r="IQ318" s="22"/>
      <c r="IR318" s="22"/>
      <c r="IS318" s="22"/>
    </row>
    <row r="319" spans="1:253" s="17" customFormat="1" ht="33.9" hidden="1" customHeight="1" outlineLevel="2" x14ac:dyDescent="0.3">
      <c r="A319" s="89" t="s">
        <v>320</v>
      </c>
      <c r="B319" s="36" t="s">
        <v>6503</v>
      </c>
      <c r="C319" s="19" t="s">
        <v>414</v>
      </c>
      <c r="D319" s="61">
        <v>72000</v>
      </c>
      <c r="E319" s="61">
        <v>72000</v>
      </c>
      <c r="F319" s="67"/>
      <c r="G319" s="61">
        <v>72000</v>
      </c>
      <c r="H319" s="14">
        <v>0</v>
      </c>
      <c r="I319" s="32" t="s">
        <v>53</v>
      </c>
      <c r="J319" s="32"/>
      <c r="K319" s="12" t="s">
        <v>53</v>
      </c>
      <c r="L319" s="67"/>
      <c r="M319" s="24"/>
      <c r="N319" s="14">
        <v>0</v>
      </c>
      <c r="O319" s="14"/>
      <c r="P319" s="16" t="s">
        <v>32</v>
      </c>
      <c r="Q319" s="21"/>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2"/>
      <c r="EX319" s="22"/>
      <c r="EY319" s="22"/>
      <c r="EZ319" s="22"/>
      <c r="FA319" s="22"/>
      <c r="FB319" s="22"/>
      <c r="FC319" s="22"/>
      <c r="FD319" s="22"/>
      <c r="FE319" s="22"/>
      <c r="FF319" s="22"/>
      <c r="FG319" s="22"/>
      <c r="FH319" s="22"/>
      <c r="FI319" s="22"/>
      <c r="FJ319" s="22"/>
      <c r="FK319" s="22"/>
      <c r="FL319" s="22"/>
      <c r="FM319" s="22"/>
      <c r="FN319" s="22"/>
      <c r="FO319" s="22"/>
      <c r="FP319" s="22"/>
      <c r="FQ319" s="22"/>
      <c r="FR319" s="22"/>
      <c r="FS319" s="22"/>
      <c r="FT319" s="22"/>
      <c r="FU319" s="22"/>
      <c r="FV319" s="22"/>
      <c r="FW319" s="22"/>
      <c r="FX319" s="22"/>
      <c r="FY319" s="22"/>
      <c r="FZ319" s="22"/>
      <c r="GA319" s="22"/>
      <c r="GB319" s="22"/>
      <c r="GC319" s="22"/>
      <c r="GD319" s="22"/>
      <c r="GE319" s="22"/>
      <c r="GF319" s="22"/>
      <c r="GG319" s="22"/>
      <c r="GH319" s="22"/>
      <c r="GI319" s="22"/>
      <c r="GJ319" s="22"/>
      <c r="GK319" s="22"/>
      <c r="GL319" s="22"/>
      <c r="GM319" s="22"/>
      <c r="GN319" s="22"/>
      <c r="GO319" s="22"/>
      <c r="GP319" s="22"/>
      <c r="GQ319" s="22"/>
      <c r="GR319" s="22"/>
      <c r="GS319" s="22"/>
      <c r="GT319" s="22"/>
      <c r="GU319" s="22"/>
      <c r="GV319" s="22"/>
      <c r="GW319" s="22"/>
      <c r="GX319" s="22"/>
      <c r="GY319" s="22"/>
      <c r="GZ319" s="22"/>
      <c r="HA319" s="22"/>
      <c r="HB319" s="22"/>
      <c r="HC319" s="22"/>
      <c r="HD319" s="22"/>
      <c r="HE319" s="22"/>
      <c r="HF319" s="22"/>
      <c r="HG319" s="22"/>
      <c r="HH319" s="22"/>
      <c r="HI319" s="22"/>
      <c r="HJ319" s="22"/>
      <c r="HK319" s="22"/>
      <c r="HL319" s="22"/>
      <c r="HM319" s="22"/>
      <c r="HN319" s="22"/>
      <c r="HO319" s="22"/>
      <c r="HP319" s="22"/>
      <c r="HQ319" s="22"/>
      <c r="HR319" s="22"/>
      <c r="HS319" s="22"/>
      <c r="HT319" s="22"/>
      <c r="HU319" s="22"/>
      <c r="HV319" s="22"/>
      <c r="HW319" s="22"/>
      <c r="HX319" s="22"/>
      <c r="HY319" s="22"/>
      <c r="HZ319" s="22"/>
      <c r="IA319" s="22"/>
      <c r="IB319" s="22"/>
      <c r="IC319" s="22"/>
      <c r="ID319" s="22"/>
      <c r="IE319" s="22"/>
      <c r="IF319" s="22"/>
      <c r="IG319" s="22"/>
      <c r="IH319" s="22"/>
      <c r="II319" s="22"/>
      <c r="IJ319" s="22"/>
      <c r="IK319" s="22"/>
      <c r="IL319" s="22"/>
      <c r="IM319" s="22"/>
      <c r="IN319" s="22"/>
      <c r="IO319" s="22"/>
      <c r="IP319" s="22"/>
      <c r="IQ319" s="22"/>
      <c r="IR319" s="22"/>
      <c r="IS319" s="22"/>
    </row>
    <row r="320" spans="1:253" s="17" customFormat="1" ht="33.9" hidden="1" customHeight="1" outlineLevel="2" x14ac:dyDescent="0.3">
      <c r="A320" s="89" t="s">
        <v>4799</v>
      </c>
      <c r="B320" s="36" t="s">
        <v>6504</v>
      </c>
      <c r="C320" s="19" t="s">
        <v>414</v>
      </c>
      <c r="D320" s="61">
        <v>72000</v>
      </c>
      <c r="E320" s="61">
        <v>72000</v>
      </c>
      <c r="F320" s="67"/>
      <c r="G320" s="61">
        <v>72000</v>
      </c>
      <c r="H320" s="14">
        <v>0</v>
      </c>
      <c r="I320" s="32" t="s">
        <v>53</v>
      </c>
      <c r="J320" s="32"/>
      <c r="K320" s="12" t="s">
        <v>53</v>
      </c>
      <c r="L320" s="67"/>
      <c r="M320" s="24"/>
      <c r="N320" s="14">
        <v>0</v>
      </c>
      <c r="O320" s="14"/>
      <c r="P320" s="16" t="s">
        <v>32</v>
      </c>
      <c r="Q320" s="21"/>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c r="FY320" s="22"/>
      <c r="FZ320" s="22"/>
      <c r="GA320" s="22"/>
      <c r="GB320" s="22"/>
      <c r="GC320" s="22"/>
      <c r="GD320" s="22"/>
      <c r="GE320" s="22"/>
      <c r="GF320" s="22"/>
      <c r="GG320" s="22"/>
      <c r="GH320" s="22"/>
      <c r="GI320" s="22"/>
      <c r="GJ320" s="22"/>
      <c r="GK320" s="22"/>
      <c r="GL320" s="22"/>
      <c r="GM320" s="22"/>
      <c r="GN320" s="22"/>
      <c r="GO320" s="22"/>
      <c r="GP320" s="22"/>
      <c r="GQ320" s="22"/>
      <c r="GR320" s="22"/>
      <c r="GS320" s="22"/>
      <c r="GT320" s="22"/>
      <c r="GU320" s="22"/>
      <c r="GV320" s="22"/>
      <c r="GW320" s="22"/>
      <c r="GX320" s="22"/>
      <c r="GY320" s="22"/>
      <c r="GZ320" s="22"/>
      <c r="HA320" s="22"/>
      <c r="HB320" s="22"/>
      <c r="HC320" s="22"/>
      <c r="HD320" s="22"/>
      <c r="HE320" s="22"/>
      <c r="HF320" s="22"/>
      <c r="HG320" s="22"/>
      <c r="HH320" s="22"/>
      <c r="HI320" s="22"/>
      <c r="HJ320" s="22"/>
      <c r="HK320" s="22"/>
      <c r="HL320" s="22"/>
      <c r="HM320" s="22"/>
      <c r="HN320" s="22"/>
      <c r="HO320" s="22"/>
      <c r="HP320" s="22"/>
      <c r="HQ320" s="22"/>
      <c r="HR320" s="22"/>
      <c r="HS320" s="22"/>
      <c r="HT320" s="22"/>
      <c r="HU320" s="22"/>
      <c r="HV320" s="22"/>
      <c r="HW320" s="22"/>
      <c r="HX320" s="22"/>
      <c r="HY320" s="22"/>
      <c r="HZ320" s="22"/>
      <c r="IA320" s="22"/>
      <c r="IB320" s="22"/>
      <c r="IC320" s="22"/>
      <c r="ID320" s="22"/>
      <c r="IE320" s="22"/>
      <c r="IF320" s="22"/>
      <c r="IG320" s="22"/>
      <c r="IH320" s="22"/>
      <c r="II320" s="22"/>
      <c r="IJ320" s="22"/>
      <c r="IK320" s="22"/>
      <c r="IL320" s="22"/>
      <c r="IM320" s="22"/>
      <c r="IN320" s="22"/>
      <c r="IO320" s="22"/>
      <c r="IP320" s="22"/>
      <c r="IQ320" s="22"/>
      <c r="IR320" s="22"/>
      <c r="IS320" s="22"/>
    </row>
    <row r="321" spans="1:253" s="17" customFormat="1" ht="33.9" hidden="1" customHeight="1" outlineLevel="2" x14ac:dyDescent="0.3">
      <c r="A321" s="89" t="s">
        <v>5119</v>
      </c>
      <c r="B321" s="36" t="s">
        <v>6505</v>
      </c>
      <c r="C321" s="19" t="s">
        <v>414</v>
      </c>
      <c r="D321" s="61">
        <v>72000</v>
      </c>
      <c r="E321" s="61">
        <v>72000</v>
      </c>
      <c r="F321" s="67"/>
      <c r="G321" s="61">
        <v>72000</v>
      </c>
      <c r="H321" s="14">
        <v>0</v>
      </c>
      <c r="I321" s="32" t="s">
        <v>53</v>
      </c>
      <c r="J321" s="32"/>
      <c r="K321" s="12" t="s">
        <v>53</v>
      </c>
      <c r="L321" s="67"/>
      <c r="M321" s="24"/>
      <c r="N321" s="14">
        <v>0</v>
      </c>
      <c r="O321" s="14"/>
      <c r="P321" s="16" t="s">
        <v>32</v>
      </c>
      <c r="Q321" s="21"/>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c r="FY321" s="22"/>
      <c r="FZ321" s="22"/>
      <c r="GA321" s="22"/>
      <c r="GB321" s="22"/>
      <c r="GC321" s="22"/>
      <c r="GD321" s="22"/>
      <c r="GE321" s="22"/>
      <c r="GF321" s="22"/>
      <c r="GG321" s="22"/>
      <c r="GH321" s="22"/>
      <c r="GI321" s="22"/>
      <c r="GJ321" s="22"/>
      <c r="GK321" s="22"/>
      <c r="GL321" s="22"/>
      <c r="GM321" s="22"/>
      <c r="GN321" s="22"/>
      <c r="GO321" s="22"/>
      <c r="GP321" s="22"/>
      <c r="GQ321" s="22"/>
      <c r="GR321" s="22"/>
      <c r="GS321" s="22"/>
      <c r="GT321" s="22"/>
      <c r="GU321" s="22"/>
      <c r="GV321" s="22"/>
      <c r="GW321" s="22"/>
      <c r="GX321" s="22"/>
      <c r="GY321" s="22"/>
      <c r="GZ321" s="22"/>
      <c r="HA321" s="22"/>
      <c r="HB321" s="22"/>
      <c r="HC321" s="22"/>
      <c r="HD321" s="22"/>
      <c r="HE321" s="22"/>
      <c r="HF321" s="22"/>
      <c r="HG321" s="22"/>
      <c r="HH321" s="22"/>
      <c r="HI321" s="22"/>
      <c r="HJ321" s="22"/>
      <c r="HK321" s="22"/>
      <c r="HL321" s="22"/>
      <c r="HM321" s="22"/>
      <c r="HN321" s="22"/>
      <c r="HO321" s="22"/>
      <c r="HP321" s="22"/>
      <c r="HQ321" s="22"/>
      <c r="HR321" s="22"/>
      <c r="HS321" s="22"/>
      <c r="HT321" s="22"/>
      <c r="HU321" s="22"/>
      <c r="HV321" s="22"/>
      <c r="HW321" s="22"/>
      <c r="HX321" s="22"/>
      <c r="HY321" s="22"/>
      <c r="HZ321" s="22"/>
      <c r="IA321" s="22"/>
      <c r="IB321" s="22"/>
      <c r="IC321" s="22"/>
      <c r="ID321" s="22"/>
      <c r="IE321" s="22"/>
      <c r="IF321" s="22"/>
      <c r="IG321" s="22"/>
      <c r="IH321" s="22"/>
      <c r="II321" s="22"/>
      <c r="IJ321" s="22"/>
      <c r="IK321" s="22"/>
      <c r="IL321" s="22"/>
      <c r="IM321" s="22"/>
      <c r="IN321" s="22"/>
      <c r="IO321" s="22"/>
      <c r="IP321" s="22"/>
      <c r="IQ321" s="22"/>
      <c r="IR321" s="22"/>
      <c r="IS321" s="22"/>
    </row>
    <row r="322" spans="1:253" s="17" customFormat="1" ht="33.9" hidden="1" customHeight="1" outlineLevel="2" x14ac:dyDescent="0.3">
      <c r="A322" s="89" t="s">
        <v>5119</v>
      </c>
      <c r="B322" s="36" t="s">
        <v>6506</v>
      </c>
      <c r="C322" s="19" t="s">
        <v>414</v>
      </c>
      <c r="D322" s="61">
        <v>72000</v>
      </c>
      <c r="E322" s="61">
        <v>72000</v>
      </c>
      <c r="F322" s="67"/>
      <c r="G322" s="61">
        <v>72000</v>
      </c>
      <c r="H322" s="14">
        <v>0</v>
      </c>
      <c r="I322" s="32" t="s">
        <v>53</v>
      </c>
      <c r="J322" s="32"/>
      <c r="K322" s="12" t="s">
        <v>53</v>
      </c>
      <c r="L322" s="67"/>
      <c r="M322" s="24"/>
      <c r="N322" s="14">
        <v>0</v>
      </c>
      <c r="O322" s="14"/>
      <c r="P322" s="16" t="s">
        <v>32</v>
      </c>
      <c r="Q322" s="21"/>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c r="HT322" s="22"/>
      <c r="HU322" s="22"/>
      <c r="HV322" s="22"/>
      <c r="HW322" s="22"/>
      <c r="HX322" s="22"/>
      <c r="HY322" s="22"/>
      <c r="HZ322" s="22"/>
      <c r="IA322" s="22"/>
      <c r="IB322" s="22"/>
      <c r="IC322" s="22"/>
      <c r="ID322" s="22"/>
      <c r="IE322" s="22"/>
      <c r="IF322" s="22"/>
      <c r="IG322" s="22"/>
      <c r="IH322" s="22"/>
      <c r="II322" s="22"/>
      <c r="IJ322" s="22"/>
      <c r="IK322" s="22"/>
      <c r="IL322" s="22"/>
      <c r="IM322" s="22"/>
      <c r="IN322" s="22"/>
      <c r="IO322" s="22"/>
      <c r="IP322" s="22"/>
      <c r="IQ322" s="22"/>
      <c r="IR322" s="22"/>
      <c r="IS322" s="22"/>
    </row>
    <row r="323" spans="1:253" s="17" customFormat="1" ht="33.9" hidden="1" customHeight="1" outlineLevel="2" x14ac:dyDescent="0.3">
      <c r="A323" s="89" t="s">
        <v>399</v>
      </c>
      <c r="B323" s="36" t="s">
        <v>6507</v>
      </c>
      <c r="C323" s="19" t="s">
        <v>414</v>
      </c>
      <c r="D323" s="61">
        <v>72000</v>
      </c>
      <c r="E323" s="60">
        <v>72000</v>
      </c>
      <c r="F323" s="67"/>
      <c r="G323" s="60">
        <v>72000</v>
      </c>
      <c r="H323" s="14">
        <v>0</v>
      </c>
      <c r="I323" s="32" t="s">
        <v>53</v>
      </c>
      <c r="J323" s="32"/>
      <c r="K323" s="12" t="s">
        <v>53</v>
      </c>
      <c r="L323" s="67"/>
      <c r="M323" s="24"/>
      <c r="N323" s="14">
        <v>0</v>
      </c>
      <c r="O323" s="14"/>
      <c r="P323" s="16" t="s">
        <v>32</v>
      </c>
      <c r="Q323" s="21"/>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22"/>
      <c r="FC323" s="22"/>
      <c r="FD323" s="22"/>
      <c r="FE323" s="22"/>
      <c r="FF323" s="22"/>
      <c r="FG323" s="22"/>
      <c r="FH323" s="22"/>
      <c r="FI323" s="22"/>
      <c r="FJ323" s="22"/>
      <c r="FK323" s="22"/>
      <c r="FL323" s="22"/>
      <c r="FM323" s="22"/>
      <c r="FN323" s="22"/>
      <c r="FO323" s="22"/>
      <c r="FP323" s="22"/>
      <c r="FQ323" s="22"/>
      <c r="FR323" s="22"/>
      <c r="FS323" s="22"/>
      <c r="FT323" s="22"/>
      <c r="FU323" s="22"/>
      <c r="FV323" s="22"/>
      <c r="FW323" s="22"/>
      <c r="FX323" s="22"/>
      <c r="FY323" s="22"/>
      <c r="FZ323" s="22"/>
      <c r="GA323" s="22"/>
      <c r="GB323" s="22"/>
      <c r="GC323" s="22"/>
      <c r="GD323" s="22"/>
      <c r="GE323" s="22"/>
      <c r="GF323" s="22"/>
      <c r="GG323" s="22"/>
      <c r="GH323" s="22"/>
      <c r="GI323" s="22"/>
      <c r="GJ323" s="22"/>
      <c r="GK323" s="22"/>
      <c r="GL323" s="22"/>
      <c r="GM323" s="22"/>
      <c r="GN323" s="22"/>
      <c r="GO323" s="22"/>
      <c r="GP323" s="22"/>
      <c r="GQ323" s="22"/>
      <c r="GR323" s="22"/>
      <c r="GS323" s="22"/>
      <c r="GT323" s="22"/>
      <c r="GU323" s="22"/>
      <c r="GV323" s="22"/>
      <c r="GW323" s="22"/>
      <c r="GX323" s="22"/>
      <c r="GY323" s="22"/>
      <c r="GZ323" s="22"/>
      <c r="HA323" s="22"/>
      <c r="HB323" s="22"/>
      <c r="HC323" s="22"/>
      <c r="HD323" s="22"/>
      <c r="HE323" s="22"/>
      <c r="HF323" s="22"/>
      <c r="HG323" s="22"/>
      <c r="HH323" s="22"/>
      <c r="HI323" s="22"/>
      <c r="HJ323" s="22"/>
      <c r="HK323" s="22"/>
      <c r="HL323" s="22"/>
      <c r="HM323" s="22"/>
      <c r="HN323" s="22"/>
      <c r="HO323" s="22"/>
      <c r="HP323" s="22"/>
      <c r="HQ323" s="22"/>
      <c r="HR323" s="22"/>
      <c r="HS323" s="22"/>
      <c r="HT323" s="22"/>
      <c r="HU323" s="22"/>
      <c r="HV323" s="22"/>
      <c r="HW323" s="22"/>
      <c r="HX323" s="22"/>
      <c r="HY323" s="22"/>
      <c r="HZ323" s="22"/>
      <c r="IA323" s="22"/>
      <c r="IB323" s="22"/>
      <c r="IC323" s="22"/>
      <c r="ID323" s="22"/>
      <c r="IE323" s="22"/>
      <c r="IF323" s="22"/>
      <c r="IG323" s="22"/>
      <c r="IH323" s="22"/>
      <c r="II323" s="22"/>
      <c r="IJ323" s="22"/>
      <c r="IK323" s="22"/>
      <c r="IL323" s="22"/>
      <c r="IM323" s="22"/>
      <c r="IN323" s="22"/>
      <c r="IO323" s="22"/>
      <c r="IP323" s="22"/>
      <c r="IQ323" s="22"/>
      <c r="IR323" s="22"/>
      <c r="IS323" s="22"/>
    </row>
    <row r="324" spans="1:253" s="17" customFormat="1" ht="33.9" hidden="1" customHeight="1" outlineLevel="2" x14ac:dyDescent="0.3">
      <c r="A324" s="89" t="s">
        <v>4824</v>
      </c>
      <c r="B324" s="36" t="s">
        <v>6508</v>
      </c>
      <c r="C324" s="19" t="s">
        <v>414</v>
      </c>
      <c r="D324" s="61">
        <v>72000</v>
      </c>
      <c r="E324" s="60">
        <v>72000</v>
      </c>
      <c r="F324" s="67"/>
      <c r="G324" s="60">
        <v>72000</v>
      </c>
      <c r="H324" s="14">
        <v>0</v>
      </c>
      <c r="I324" s="32" t="s">
        <v>53</v>
      </c>
      <c r="J324" s="32"/>
      <c r="K324" s="12" t="s">
        <v>53</v>
      </c>
      <c r="L324" s="67"/>
      <c r="M324" s="24"/>
      <c r="N324" s="14">
        <v>0</v>
      </c>
      <c r="O324" s="14"/>
      <c r="P324" s="16" t="s">
        <v>32</v>
      </c>
      <c r="Q324" s="21"/>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c r="IC324" s="22"/>
      <c r="ID324" s="22"/>
      <c r="IE324" s="22"/>
      <c r="IF324" s="22"/>
      <c r="IG324" s="22"/>
      <c r="IH324" s="22"/>
      <c r="II324" s="22"/>
      <c r="IJ324" s="22"/>
      <c r="IK324" s="22"/>
      <c r="IL324" s="22"/>
      <c r="IM324" s="22"/>
      <c r="IN324" s="22"/>
      <c r="IO324" s="22"/>
      <c r="IP324" s="22"/>
      <c r="IQ324" s="22"/>
      <c r="IR324" s="22"/>
      <c r="IS324" s="22"/>
    </row>
    <row r="325" spans="1:253" s="17" customFormat="1" ht="33.9" hidden="1" customHeight="1" outlineLevel="2" x14ac:dyDescent="0.3">
      <c r="A325" s="89" t="s">
        <v>4824</v>
      </c>
      <c r="B325" s="36" t="s">
        <v>6509</v>
      </c>
      <c r="C325" s="19" t="s">
        <v>414</v>
      </c>
      <c r="D325" s="68">
        <v>72000</v>
      </c>
      <c r="E325" s="68">
        <v>72000</v>
      </c>
      <c r="F325" s="67"/>
      <c r="G325" s="68">
        <v>72000</v>
      </c>
      <c r="H325" s="14">
        <v>0</v>
      </c>
      <c r="I325" s="32" t="s">
        <v>53</v>
      </c>
      <c r="J325" s="32"/>
      <c r="K325" s="12" t="s">
        <v>53</v>
      </c>
      <c r="L325" s="67"/>
      <c r="M325" s="24"/>
      <c r="N325" s="14">
        <v>0</v>
      </c>
      <c r="O325" s="14"/>
      <c r="P325" s="16" t="s">
        <v>32</v>
      </c>
      <c r="Q325" s="21"/>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c r="FY325" s="22"/>
      <c r="FZ325" s="22"/>
      <c r="GA325" s="22"/>
      <c r="GB325" s="22"/>
      <c r="GC325" s="22"/>
      <c r="GD325" s="22"/>
      <c r="GE325" s="22"/>
      <c r="GF325" s="22"/>
      <c r="GG325" s="22"/>
      <c r="GH325" s="22"/>
      <c r="GI325" s="22"/>
      <c r="GJ325" s="22"/>
      <c r="GK325" s="22"/>
      <c r="GL325" s="22"/>
      <c r="GM325" s="22"/>
      <c r="GN325" s="22"/>
      <c r="GO325" s="22"/>
      <c r="GP325" s="22"/>
      <c r="GQ325" s="22"/>
      <c r="GR325" s="22"/>
      <c r="GS325" s="22"/>
      <c r="GT325" s="22"/>
      <c r="GU325" s="22"/>
      <c r="GV325" s="22"/>
      <c r="GW325" s="22"/>
      <c r="GX325" s="22"/>
      <c r="GY325" s="22"/>
      <c r="GZ325" s="22"/>
      <c r="HA325" s="22"/>
      <c r="HB325" s="22"/>
      <c r="HC325" s="22"/>
      <c r="HD325" s="22"/>
      <c r="HE325" s="22"/>
      <c r="HF325" s="22"/>
      <c r="HG325" s="22"/>
      <c r="HH325" s="22"/>
      <c r="HI325" s="22"/>
      <c r="HJ325" s="22"/>
      <c r="HK325" s="22"/>
      <c r="HL325" s="22"/>
      <c r="HM325" s="22"/>
      <c r="HN325" s="22"/>
      <c r="HO325" s="22"/>
      <c r="HP325" s="22"/>
      <c r="HQ325" s="22"/>
      <c r="HR325" s="22"/>
      <c r="HS325" s="22"/>
      <c r="HT325" s="22"/>
      <c r="HU325" s="22"/>
      <c r="HV325" s="22"/>
      <c r="HW325" s="22"/>
      <c r="HX325" s="22"/>
      <c r="HY325" s="22"/>
      <c r="HZ325" s="22"/>
      <c r="IA325" s="22"/>
      <c r="IB325" s="22"/>
      <c r="IC325" s="22"/>
      <c r="ID325" s="22"/>
      <c r="IE325" s="22"/>
      <c r="IF325" s="22"/>
      <c r="IG325" s="22"/>
      <c r="IH325" s="22"/>
      <c r="II325" s="22"/>
      <c r="IJ325" s="22"/>
      <c r="IK325" s="22"/>
      <c r="IL325" s="22"/>
      <c r="IM325" s="22"/>
      <c r="IN325" s="22"/>
      <c r="IO325" s="22"/>
      <c r="IP325" s="22"/>
      <c r="IQ325" s="22"/>
      <c r="IR325" s="22"/>
      <c r="IS325" s="22"/>
    </row>
    <row r="326" spans="1:253" s="17" customFormat="1" ht="33.9" hidden="1" customHeight="1" outlineLevel="2" x14ac:dyDescent="0.3">
      <c r="A326" s="89" t="s">
        <v>4824</v>
      </c>
      <c r="B326" s="36" t="s">
        <v>6510</v>
      </c>
      <c r="C326" s="19" t="s">
        <v>414</v>
      </c>
      <c r="D326" s="68">
        <v>72000</v>
      </c>
      <c r="E326" s="68">
        <v>72000</v>
      </c>
      <c r="F326" s="67"/>
      <c r="G326" s="68">
        <v>72000</v>
      </c>
      <c r="H326" s="14">
        <v>0</v>
      </c>
      <c r="I326" s="32" t="s">
        <v>53</v>
      </c>
      <c r="J326" s="32"/>
      <c r="K326" s="12" t="s">
        <v>53</v>
      </c>
      <c r="L326" s="67"/>
      <c r="M326" s="24"/>
      <c r="N326" s="14">
        <v>0</v>
      </c>
      <c r="O326" s="14"/>
      <c r="P326" s="16" t="s">
        <v>32</v>
      </c>
      <c r="Q326" s="21"/>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c r="FY326" s="22"/>
      <c r="FZ326" s="22"/>
      <c r="GA326" s="22"/>
      <c r="GB326" s="22"/>
      <c r="GC326" s="22"/>
      <c r="GD326" s="22"/>
      <c r="GE326" s="22"/>
      <c r="GF326" s="22"/>
      <c r="GG326" s="22"/>
      <c r="GH326" s="22"/>
      <c r="GI326" s="22"/>
      <c r="GJ326" s="22"/>
      <c r="GK326" s="22"/>
      <c r="GL326" s="22"/>
      <c r="GM326" s="22"/>
      <c r="GN326" s="22"/>
      <c r="GO326" s="22"/>
      <c r="GP326" s="22"/>
      <c r="GQ326" s="22"/>
      <c r="GR326" s="22"/>
      <c r="GS326" s="22"/>
      <c r="GT326" s="22"/>
      <c r="GU326" s="22"/>
      <c r="GV326" s="22"/>
      <c r="GW326" s="22"/>
      <c r="GX326" s="22"/>
      <c r="GY326" s="22"/>
      <c r="GZ326" s="22"/>
      <c r="HA326" s="22"/>
      <c r="HB326" s="22"/>
      <c r="HC326" s="22"/>
      <c r="HD326" s="22"/>
      <c r="HE326" s="22"/>
      <c r="HF326" s="22"/>
      <c r="HG326" s="22"/>
      <c r="HH326" s="22"/>
      <c r="HI326" s="22"/>
      <c r="HJ326" s="22"/>
      <c r="HK326" s="22"/>
      <c r="HL326" s="22"/>
      <c r="HM326" s="22"/>
      <c r="HN326" s="22"/>
      <c r="HO326" s="22"/>
      <c r="HP326" s="22"/>
      <c r="HQ326" s="22"/>
      <c r="HR326" s="22"/>
      <c r="HS326" s="22"/>
      <c r="HT326" s="22"/>
      <c r="HU326" s="22"/>
      <c r="HV326" s="22"/>
      <c r="HW326" s="22"/>
      <c r="HX326" s="22"/>
      <c r="HY326" s="22"/>
      <c r="HZ326" s="22"/>
      <c r="IA326" s="22"/>
      <c r="IB326" s="22"/>
      <c r="IC326" s="22"/>
      <c r="ID326" s="22"/>
      <c r="IE326" s="22"/>
      <c r="IF326" s="22"/>
      <c r="IG326" s="22"/>
      <c r="IH326" s="22"/>
      <c r="II326" s="22"/>
      <c r="IJ326" s="22"/>
      <c r="IK326" s="22"/>
      <c r="IL326" s="22"/>
      <c r="IM326" s="22"/>
      <c r="IN326" s="22"/>
      <c r="IO326" s="22"/>
      <c r="IP326" s="22"/>
      <c r="IQ326" s="22"/>
      <c r="IR326" s="22"/>
      <c r="IS326" s="22"/>
    </row>
    <row r="327" spans="1:253" s="17" customFormat="1" ht="32.4" hidden="1" customHeight="1" outlineLevel="2" x14ac:dyDescent="0.3">
      <c r="A327" s="89" t="s">
        <v>4824</v>
      </c>
      <c r="B327" s="36" t="s">
        <v>6511</v>
      </c>
      <c r="C327" s="19" t="s">
        <v>414</v>
      </c>
      <c r="D327" s="61">
        <v>72000</v>
      </c>
      <c r="E327" s="60">
        <v>72000</v>
      </c>
      <c r="F327" s="67"/>
      <c r="G327" s="60">
        <v>72000</v>
      </c>
      <c r="H327" s="14">
        <v>0</v>
      </c>
      <c r="I327" s="32" t="s">
        <v>53</v>
      </c>
      <c r="J327" s="32"/>
      <c r="K327" s="12" t="s">
        <v>53</v>
      </c>
      <c r="L327" s="67"/>
      <c r="M327" s="24"/>
      <c r="N327" s="14">
        <v>0</v>
      </c>
      <c r="O327" s="14"/>
      <c r="P327" s="16" t="s">
        <v>32</v>
      </c>
      <c r="Q327" s="21"/>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c r="FY327" s="22"/>
      <c r="FZ327" s="22"/>
      <c r="GA327" s="22"/>
      <c r="GB327" s="22"/>
      <c r="GC327" s="22"/>
      <c r="GD327" s="22"/>
      <c r="GE327" s="22"/>
      <c r="GF327" s="22"/>
      <c r="GG327" s="22"/>
      <c r="GH327" s="22"/>
      <c r="GI327" s="22"/>
      <c r="GJ327" s="22"/>
      <c r="GK327" s="22"/>
      <c r="GL327" s="22"/>
      <c r="GM327" s="22"/>
      <c r="GN327" s="22"/>
      <c r="GO327" s="22"/>
      <c r="GP327" s="22"/>
      <c r="GQ327" s="22"/>
      <c r="GR327" s="22"/>
      <c r="GS327" s="22"/>
      <c r="GT327" s="22"/>
      <c r="GU327" s="22"/>
      <c r="GV327" s="22"/>
      <c r="GW327" s="22"/>
      <c r="GX327" s="22"/>
      <c r="GY327" s="22"/>
      <c r="GZ327" s="22"/>
      <c r="HA327" s="22"/>
      <c r="HB327" s="22"/>
      <c r="HC327" s="22"/>
      <c r="HD327" s="22"/>
      <c r="HE327" s="22"/>
      <c r="HF327" s="22"/>
      <c r="HG327" s="22"/>
      <c r="HH327" s="22"/>
      <c r="HI327" s="22"/>
      <c r="HJ327" s="22"/>
      <c r="HK327" s="22"/>
      <c r="HL327" s="22"/>
      <c r="HM327" s="22"/>
      <c r="HN327" s="22"/>
      <c r="HO327" s="22"/>
      <c r="HP327" s="22"/>
      <c r="HQ327" s="22"/>
      <c r="HR327" s="22"/>
      <c r="HS327" s="22"/>
      <c r="HT327" s="22"/>
      <c r="HU327" s="22"/>
      <c r="HV327" s="22"/>
      <c r="HW327" s="22"/>
      <c r="HX327" s="22"/>
      <c r="HY327" s="22"/>
      <c r="HZ327" s="22"/>
      <c r="IA327" s="22"/>
      <c r="IB327" s="22"/>
      <c r="IC327" s="22"/>
      <c r="ID327" s="22"/>
      <c r="IE327" s="22"/>
      <c r="IF327" s="22"/>
      <c r="IG327" s="22"/>
      <c r="IH327" s="22"/>
      <c r="II327" s="22"/>
      <c r="IJ327" s="22"/>
      <c r="IK327" s="22"/>
      <c r="IL327" s="22"/>
      <c r="IM327" s="22"/>
      <c r="IN327" s="22"/>
      <c r="IO327" s="22"/>
      <c r="IP327" s="22"/>
      <c r="IQ327" s="22"/>
      <c r="IR327" s="22"/>
      <c r="IS327" s="22"/>
    </row>
    <row r="328" spans="1:253" s="17" customFormat="1" ht="32.4" hidden="1" customHeight="1" outlineLevel="2" x14ac:dyDescent="0.3">
      <c r="A328" s="89" t="s">
        <v>4826</v>
      </c>
      <c r="B328" s="36" t="s">
        <v>6512</v>
      </c>
      <c r="C328" s="19" t="s">
        <v>414</v>
      </c>
      <c r="D328" s="61">
        <v>72000</v>
      </c>
      <c r="E328" s="60">
        <v>72000</v>
      </c>
      <c r="F328" s="67"/>
      <c r="G328" s="60">
        <v>72000</v>
      </c>
      <c r="H328" s="14">
        <v>0</v>
      </c>
      <c r="I328" s="32" t="s">
        <v>53</v>
      </c>
      <c r="J328" s="32"/>
      <c r="K328" s="12" t="s">
        <v>53</v>
      </c>
      <c r="L328" s="67"/>
      <c r="M328" s="24"/>
      <c r="N328" s="14">
        <v>0</v>
      </c>
      <c r="O328" s="14"/>
      <c r="P328" s="16" t="s">
        <v>32</v>
      </c>
      <c r="Q328" s="21"/>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22"/>
      <c r="FC328" s="22"/>
      <c r="FD328" s="22"/>
      <c r="FE328" s="22"/>
      <c r="FF328" s="22"/>
      <c r="FG328" s="22"/>
      <c r="FH328" s="22"/>
      <c r="FI328" s="22"/>
      <c r="FJ328" s="22"/>
      <c r="FK328" s="22"/>
      <c r="FL328" s="22"/>
      <c r="FM328" s="22"/>
      <c r="FN328" s="22"/>
      <c r="FO328" s="22"/>
      <c r="FP328" s="22"/>
      <c r="FQ328" s="22"/>
      <c r="FR328" s="22"/>
      <c r="FS328" s="22"/>
      <c r="FT328" s="22"/>
      <c r="FU328" s="22"/>
      <c r="FV328" s="22"/>
      <c r="FW328" s="22"/>
      <c r="FX328" s="22"/>
      <c r="FY328" s="22"/>
      <c r="FZ328" s="22"/>
      <c r="GA328" s="22"/>
      <c r="GB328" s="22"/>
      <c r="GC328" s="22"/>
      <c r="GD328" s="22"/>
      <c r="GE328" s="22"/>
      <c r="GF328" s="22"/>
      <c r="GG328" s="22"/>
      <c r="GH328" s="22"/>
      <c r="GI328" s="22"/>
      <c r="GJ328" s="22"/>
      <c r="GK328" s="22"/>
      <c r="GL328" s="22"/>
      <c r="GM328" s="22"/>
      <c r="GN328" s="22"/>
      <c r="GO328" s="22"/>
      <c r="GP328" s="22"/>
      <c r="GQ328" s="22"/>
      <c r="GR328" s="22"/>
      <c r="GS328" s="22"/>
      <c r="GT328" s="22"/>
      <c r="GU328" s="22"/>
      <c r="GV328" s="22"/>
      <c r="GW328" s="22"/>
      <c r="GX328" s="22"/>
      <c r="GY328" s="22"/>
      <c r="GZ328" s="22"/>
      <c r="HA328" s="22"/>
      <c r="HB328" s="22"/>
      <c r="HC328" s="22"/>
      <c r="HD328" s="22"/>
      <c r="HE328" s="22"/>
      <c r="HF328" s="22"/>
      <c r="HG328" s="22"/>
      <c r="HH328" s="22"/>
      <c r="HI328" s="22"/>
      <c r="HJ328" s="22"/>
      <c r="HK328" s="22"/>
      <c r="HL328" s="22"/>
      <c r="HM328" s="22"/>
      <c r="HN328" s="22"/>
      <c r="HO328" s="22"/>
      <c r="HP328" s="22"/>
      <c r="HQ328" s="22"/>
      <c r="HR328" s="22"/>
      <c r="HS328" s="22"/>
      <c r="HT328" s="22"/>
      <c r="HU328" s="22"/>
      <c r="HV328" s="22"/>
      <c r="HW328" s="22"/>
      <c r="HX328" s="22"/>
      <c r="HY328" s="22"/>
      <c r="HZ328" s="22"/>
      <c r="IA328" s="22"/>
      <c r="IB328" s="22"/>
      <c r="IC328" s="22"/>
      <c r="ID328" s="22"/>
      <c r="IE328" s="22"/>
      <c r="IF328" s="22"/>
      <c r="IG328" s="22"/>
      <c r="IH328" s="22"/>
      <c r="II328" s="22"/>
      <c r="IJ328" s="22"/>
      <c r="IK328" s="22"/>
      <c r="IL328" s="22"/>
      <c r="IM328" s="22"/>
      <c r="IN328" s="22"/>
      <c r="IO328" s="22"/>
      <c r="IP328" s="22"/>
      <c r="IQ328" s="22"/>
      <c r="IR328" s="22"/>
      <c r="IS328" s="22"/>
    </row>
    <row r="329" spans="1:253" s="17" customFormat="1" ht="32.4" hidden="1" customHeight="1" outlineLevel="2" x14ac:dyDescent="0.3">
      <c r="A329" s="89" t="s">
        <v>317</v>
      </c>
      <c r="B329" s="36" t="s">
        <v>6513</v>
      </c>
      <c r="C329" s="19" t="s">
        <v>414</v>
      </c>
      <c r="D329" s="68">
        <v>72000</v>
      </c>
      <c r="E329" s="68">
        <v>72000</v>
      </c>
      <c r="F329" s="67"/>
      <c r="G329" s="68">
        <v>72000</v>
      </c>
      <c r="H329" s="14">
        <v>0</v>
      </c>
      <c r="I329" s="32" t="s">
        <v>53</v>
      </c>
      <c r="J329" s="32"/>
      <c r="K329" s="12" t="s">
        <v>53</v>
      </c>
      <c r="L329" s="67"/>
      <c r="M329" s="24"/>
      <c r="N329" s="14">
        <v>0</v>
      </c>
      <c r="O329" s="14"/>
      <c r="P329" s="16" t="s">
        <v>32</v>
      </c>
      <c r="Q329" s="21"/>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22"/>
      <c r="FC329" s="22"/>
      <c r="FD329" s="22"/>
      <c r="FE329" s="22"/>
      <c r="FF329" s="22"/>
      <c r="FG329" s="22"/>
      <c r="FH329" s="22"/>
      <c r="FI329" s="22"/>
      <c r="FJ329" s="22"/>
      <c r="FK329" s="22"/>
      <c r="FL329" s="22"/>
      <c r="FM329" s="22"/>
      <c r="FN329" s="22"/>
      <c r="FO329" s="22"/>
      <c r="FP329" s="22"/>
      <c r="FQ329" s="22"/>
      <c r="FR329" s="22"/>
      <c r="FS329" s="22"/>
      <c r="FT329" s="22"/>
      <c r="FU329" s="22"/>
      <c r="FV329" s="22"/>
      <c r="FW329" s="22"/>
      <c r="FX329" s="22"/>
      <c r="FY329" s="22"/>
      <c r="FZ329" s="22"/>
      <c r="GA329" s="22"/>
      <c r="GB329" s="22"/>
      <c r="GC329" s="22"/>
      <c r="GD329" s="22"/>
      <c r="GE329" s="22"/>
      <c r="GF329" s="22"/>
      <c r="GG329" s="22"/>
      <c r="GH329" s="22"/>
      <c r="GI329" s="22"/>
      <c r="GJ329" s="22"/>
      <c r="GK329" s="22"/>
      <c r="GL329" s="22"/>
      <c r="GM329" s="22"/>
      <c r="GN329" s="22"/>
      <c r="GO329" s="22"/>
      <c r="GP329" s="22"/>
      <c r="GQ329" s="22"/>
      <c r="GR329" s="22"/>
      <c r="GS329" s="22"/>
      <c r="GT329" s="22"/>
      <c r="GU329" s="22"/>
      <c r="GV329" s="22"/>
      <c r="GW329" s="22"/>
      <c r="GX329" s="22"/>
      <c r="GY329" s="22"/>
      <c r="GZ329" s="22"/>
      <c r="HA329" s="22"/>
      <c r="HB329" s="22"/>
      <c r="HC329" s="22"/>
      <c r="HD329" s="22"/>
      <c r="HE329" s="22"/>
      <c r="HF329" s="22"/>
      <c r="HG329" s="22"/>
      <c r="HH329" s="22"/>
      <c r="HI329" s="22"/>
      <c r="HJ329" s="22"/>
      <c r="HK329" s="22"/>
      <c r="HL329" s="22"/>
      <c r="HM329" s="22"/>
      <c r="HN329" s="22"/>
      <c r="HO329" s="22"/>
      <c r="HP329" s="22"/>
      <c r="HQ329" s="22"/>
      <c r="HR329" s="22"/>
      <c r="HS329" s="22"/>
      <c r="HT329" s="22"/>
      <c r="HU329" s="22"/>
      <c r="HV329" s="22"/>
      <c r="HW329" s="22"/>
      <c r="HX329" s="22"/>
      <c r="HY329" s="22"/>
      <c r="HZ329" s="22"/>
      <c r="IA329" s="22"/>
      <c r="IB329" s="22"/>
      <c r="IC329" s="22"/>
      <c r="ID329" s="22"/>
      <c r="IE329" s="22"/>
      <c r="IF329" s="22"/>
      <c r="IG329" s="22"/>
      <c r="IH329" s="22"/>
      <c r="II329" s="22"/>
      <c r="IJ329" s="22"/>
      <c r="IK329" s="22"/>
      <c r="IL329" s="22"/>
      <c r="IM329" s="22"/>
      <c r="IN329" s="22"/>
      <c r="IO329" s="22"/>
      <c r="IP329" s="22"/>
      <c r="IQ329" s="22"/>
      <c r="IR329" s="22"/>
      <c r="IS329" s="22"/>
    </row>
    <row r="330" spans="1:253" s="17" customFormat="1" ht="32.4" hidden="1" customHeight="1" outlineLevel="2" x14ac:dyDescent="0.3">
      <c r="A330" s="89" t="s">
        <v>556</v>
      </c>
      <c r="B330" s="36" t="s">
        <v>6514</v>
      </c>
      <c r="C330" s="19" t="s">
        <v>414</v>
      </c>
      <c r="D330" s="68">
        <v>72000</v>
      </c>
      <c r="E330" s="68">
        <v>72000</v>
      </c>
      <c r="F330" s="67"/>
      <c r="G330" s="68">
        <v>72000</v>
      </c>
      <c r="H330" s="14">
        <v>0</v>
      </c>
      <c r="I330" s="32" t="s">
        <v>53</v>
      </c>
      <c r="J330" s="32"/>
      <c r="K330" s="12" t="s">
        <v>53</v>
      </c>
      <c r="L330" s="67"/>
      <c r="M330" s="24"/>
      <c r="N330" s="14">
        <v>0</v>
      </c>
      <c r="O330" s="14"/>
      <c r="P330" s="16" t="s">
        <v>32</v>
      </c>
      <c r="Q330" s="21"/>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22"/>
      <c r="FC330" s="22"/>
      <c r="FD330" s="22"/>
      <c r="FE330" s="22"/>
      <c r="FF330" s="22"/>
      <c r="FG330" s="22"/>
      <c r="FH330" s="22"/>
      <c r="FI330" s="22"/>
      <c r="FJ330" s="22"/>
      <c r="FK330" s="22"/>
      <c r="FL330" s="22"/>
      <c r="FM330" s="22"/>
      <c r="FN330" s="22"/>
      <c r="FO330" s="22"/>
      <c r="FP330" s="22"/>
      <c r="FQ330" s="22"/>
      <c r="FR330" s="22"/>
      <c r="FS330" s="22"/>
      <c r="FT330" s="22"/>
      <c r="FU330" s="22"/>
      <c r="FV330" s="22"/>
      <c r="FW330" s="22"/>
      <c r="FX330" s="22"/>
      <c r="FY330" s="22"/>
      <c r="FZ330" s="22"/>
      <c r="GA330" s="22"/>
      <c r="GB330" s="22"/>
      <c r="GC330" s="22"/>
      <c r="GD330" s="22"/>
      <c r="GE330" s="22"/>
      <c r="GF330" s="22"/>
      <c r="GG330" s="22"/>
      <c r="GH330" s="22"/>
      <c r="GI330" s="22"/>
      <c r="GJ330" s="22"/>
      <c r="GK330" s="22"/>
      <c r="GL330" s="22"/>
      <c r="GM330" s="22"/>
      <c r="GN330" s="22"/>
      <c r="GO330" s="22"/>
      <c r="GP330" s="22"/>
      <c r="GQ330" s="22"/>
      <c r="GR330" s="22"/>
      <c r="GS330" s="22"/>
      <c r="GT330" s="22"/>
      <c r="GU330" s="22"/>
      <c r="GV330" s="22"/>
      <c r="GW330" s="22"/>
      <c r="GX330" s="22"/>
      <c r="GY330" s="22"/>
      <c r="GZ330" s="22"/>
      <c r="HA330" s="22"/>
      <c r="HB330" s="22"/>
      <c r="HC330" s="22"/>
      <c r="HD330" s="22"/>
      <c r="HE330" s="22"/>
      <c r="HF330" s="22"/>
      <c r="HG330" s="22"/>
      <c r="HH330" s="22"/>
      <c r="HI330" s="22"/>
      <c r="HJ330" s="22"/>
      <c r="HK330" s="22"/>
      <c r="HL330" s="22"/>
      <c r="HM330" s="22"/>
      <c r="HN330" s="22"/>
      <c r="HO330" s="22"/>
      <c r="HP330" s="22"/>
      <c r="HQ330" s="22"/>
      <c r="HR330" s="22"/>
      <c r="HS330" s="22"/>
      <c r="HT330" s="22"/>
      <c r="HU330" s="22"/>
      <c r="HV330" s="22"/>
      <c r="HW330" s="22"/>
      <c r="HX330" s="22"/>
      <c r="HY330" s="22"/>
      <c r="HZ330" s="22"/>
      <c r="IA330" s="22"/>
      <c r="IB330" s="22"/>
      <c r="IC330" s="22"/>
      <c r="ID330" s="22"/>
      <c r="IE330" s="22"/>
      <c r="IF330" s="22"/>
      <c r="IG330" s="22"/>
      <c r="IH330" s="22"/>
      <c r="II330" s="22"/>
      <c r="IJ330" s="22"/>
      <c r="IK330" s="22"/>
      <c r="IL330" s="22"/>
      <c r="IM330" s="22"/>
      <c r="IN330" s="22"/>
      <c r="IO330" s="22"/>
      <c r="IP330" s="22"/>
      <c r="IQ330" s="22"/>
      <c r="IR330" s="22"/>
      <c r="IS330" s="22"/>
    </row>
    <row r="331" spans="1:253" s="17" customFormat="1" ht="32.4" hidden="1" customHeight="1" outlineLevel="2" x14ac:dyDescent="0.3">
      <c r="A331" s="89" t="s">
        <v>556</v>
      </c>
      <c r="B331" s="36" t="s">
        <v>6515</v>
      </c>
      <c r="C331" s="19" t="s">
        <v>414</v>
      </c>
      <c r="D331" s="61">
        <v>72000</v>
      </c>
      <c r="E331" s="60">
        <v>72000</v>
      </c>
      <c r="F331" s="67"/>
      <c r="G331" s="60">
        <v>72000</v>
      </c>
      <c r="H331" s="14">
        <v>0</v>
      </c>
      <c r="I331" s="32" t="s">
        <v>53</v>
      </c>
      <c r="J331" s="32"/>
      <c r="K331" s="12" t="s">
        <v>53</v>
      </c>
      <c r="L331" s="67"/>
      <c r="M331" s="24"/>
      <c r="N331" s="14">
        <v>0</v>
      </c>
      <c r="O331" s="14"/>
      <c r="P331" s="16" t="s">
        <v>32</v>
      </c>
      <c r="Q331" s="21"/>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2"/>
      <c r="EX331" s="22"/>
      <c r="EY331" s="22"/>
      <c r="EZ331" s="22"/>
      <c r="FA331" s="22"/>
      <c r="FB331" s="22"/>
      <c r="FC331" s="22"/>
      <c r="FD331" s="22"/>
      <c r="FE331" s="22"/>
      <c r="FF331" s="22"/>
      <c r="FG331" s="22"/>
      <c r="FH331" s="22"/>
      <c r="FI331" s="22"/>
      <c r="FJ331" s="22"/>
      <c r="FK331" s="22"/>
      <c r="FL331" s="22"/>
      <c r="FM331" s="22"/>
      <c r="FN331" s="22"/>
      <c r="FO331" s="22"/>
      <c r="FP331" s="22"/>
      <c r="FQ331" s="22"/>
      <c r="FR331" s="22"/>
      <c r="FS331" s="22"/>
      <c r="FT331" s="22"/>
      <c r="FU331" s="22"/>
      <c r="FV331" s="22"/>
      <c r="FW331" s="22"/>
      <c r="FX331" s="22"/>
      <c r="FY331" s="22"/>
      <c r="FZ331" s="22"/>
      <c r="GA331" s="22"/>
      <c r="GB331" s="22"/>
      <c r="GC331" s="22"/>
      <c r="GD331" s="22"/>
      <c r="GE331" s="22"/>
      <c r="GF331" s="22"/>
      <c r="GG331" s="22"/>
      <c r="GH331" s="22"/>
      <c r="GI331" s="22"/>
      <c r="GJ331" s="22"/>
      <c r="GK331" s="22"/>
      <c r="GL331" s="22"/>
      <c r="GM331" s="22"/>
      <c r="GN331" s="22"/>
      <c r="GO331" s="22"/>
      <c r="GP331" s="22"/>
      <c r="GQ331" s="22"/>
      <c r="GR331" s="22"/>
      <c r="GS331" s="22"/>
      <c r="GT331" s="22"/>
      <c r="GU331" s="22"/>
      <c r="GV331" s="22"/>
      <c r="GW331" s="22"/>
      <c r="GX331" s="22"/>
      <c r="GY331" s="22"/>
      <c r="GZ331" s="22"/>
      <c r="HA331" s="22"/>
      <c r="HB331" s="22"/>
      <c r="HC331" s="22"/>
      <c r="HD331" s="22"/>
      <c r="HE331" s="22"/>
      <c r="HF331" s="22"/>
      <c r="HG331" s="22"/>
      <c r="HH331" s="22"/>
      <c r="HI331" s="22"/>
      <c r="HJ331" s="22"/>
      <c r="HK331" s="22"/>
      <c r="HL331" s="22"/>
      <c r="HM331" s="22"/>
      <c r="HN331" s="22"/>
      <c r="HO331" s="22"/>
      <c r="HP331" s="22"/>
      <c r="HQ331" s="22"/>
      <c r="HR331" s="22"/>
      <c r="HS331" s="22"/>
      <c r="HT331" s="22"/>
      <c r="HU331" s="22"/>
      <c r="HV331" s="22"/>
      <c r="HW331" s="22"/>
      <c r="HX331" s="22"/>
      <c r="HY331" s="22"/>
      <c r="HZ331" s="22"/>
      <c r="IA331" s="22"/>
      <c r="IB331" s="22"/>
      <c r="IC331" s="22"/>
      <c r="ID331" s="22"/>
      <c r="IE331" s="22"/>
      <c r="IF331" s="22"/>
      <c r="IG331" s="22"/>
      <c r="IH331" s="22"/>
      <c r="II331" s="22"/>
      <c r="IJ331" s="22"/>
      <c r="IK331" s="22"/>
      <c r="IL331" s="22"/>
      <c r="IM331" s="22"/>
      <c r="IN331" s="22"/>
      <c r="IO331" s="22"/>
      <c r="IP331" s="22"/>
      <c r="IQ331" s="22"/>
      <c r="IR331" s="22"/>
      <c r="IS331" s="22"/>
    </row>
    <row r="332" spans="1:253" s="17" customFormat="1" ht="32.4" hidden="1" customHeight="1" outlineLevel="2" x14ac:dyDescent="0.3">
      <c r="A332" s="89" t="s">
        <v>406</v>
      </c>
      <c r="B332" s="36" t="s">
        <v>6516</v>
      </c>
      <c r="C332" s="19" t="s">
        <v>414</v>
      </c>
      <c r="D332" s="62">
        <v>72000</v>
      </c>
      <c r="E332" s="62">
        <v>72000</v>
      </c>
      <c r="F332" s="18"/>
      <c r="G332" s="62">
        <v>72000</v>
      </c>
      <c r="H332" s="14">
        <v>0</v>
      </c>
      <c r="I332" s="32" t="s">
        <v>53</v>
      </c>
      <c r="J332" s="32"/>
      <c r="K332" s="12" t="s">
        <v>53</v>
      </c>
      <c r="L332" s="32"/>
      <c r="M332" s="24"/>
      <c r="N332" s="14">
        <v>0</v>
      </c>
      <c r="O332" s="14"/>
      <c r="P332" s="16" t="s">
        <v>32</v>
      </c>
      <c r="Q332" s="21"/>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2"/>
      <c r="EX332" s="22"/>
      <c r="EY332" s="22"/>
      <c r="EZ332" s="22"/>
      <c r="FA332" s="22"/>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c r="FY332" s="22"/>
      <c r="FZ332" s="22"/>
      <c r="GA332" s="22"/>
      <c r="GB332" s="22"/>
      <c r="GC332" s="22"/>
      <c r="GD332" s="22"/>
      <c r="GE332" s="22"/>
      <c r="GF332" s="22"/>
      <c r="GG332" s="22"/>
      <c r="GH332" s="22"/>
      <c r="GI332" s="22"/>
      <c r="GJ332" s="22"/>
      <c r="GK332" s="22"/>
      <c r="GL332" s="22"/>
      <c r="GM332" s="22"/>
      <c r="GN332" s="22"/>
      <c r="GO332" s="22"/>
      <c r="GP332" s="22"/>
      <c r="GQ332" s="22"/>
      <c r="GR332" s="22"/>
      <c r="GS332" s="22"/>
      <c r="GT332" s="22"/>
      <c r="GU332" s="22"/>
      <c r="GV332" s="22"/>
      <c r="GW332" s="22"/>
      <c r="GX332" s="22"/>
      <c r="GY332" s="22"/>
      <c r="GZ332" s="22"/>
      <c r="HA332" s="22"/>
      <c r="HB332" s="22"/>
      <c r="HC332" s="22"/>
      <c r="HD332" s="22"/>
      <c r="HE332" s="22"/>
      <c r="HF332" s="22"/>
      <c r="HG332" s="22"/>
      <c r="HH332" s="22"/>
      <c r="HI332" s="22"/>
      <c r="HJ332" s="22"/>
      <c r="HK332" s="22"/>
      <c r="HL332" s="22"/>
      <c r="HM332" s="22"/>
      <c r="HN332" s="22"/>
      <c r="HO332" s="22"/>
      <c r="HP332" s="22"/>
      <c r="HQ332" s="22"/>
      <c r="HR332" s="22"/>
      <c r="HS332" s="22"/>
      <c r="HT332" s="22"/>
      <c r="HU332" s="22"/>
      <c r="HV332" s="22"/>
      <c r="HW332" s="22"/>
      <c r="HX332" s="22"/>
      <c r="HY332" s="22"/>
      <c r="HZ332" s="22"/>
      <c r="IA332" s="22"/>
      <c r="IB332" s="22"/>
      <c r="IC332" s="22"/>
      <c r="ID332" s="22"/>
      <c r="IE332" s="22"/>
      <c r="IF332" s="22"/>
      <c r="IG332" s="22"/>
      <c r="IH332" s="22"/>
      <c r="II332" s="22"/>
      <c r="IJ332" s="22"/>
      <c r="IK332" s="22"/>
      <c r="IL332" s="22"/>
      <c r="IM332" s="22"/>
      <c r="IN332" s="22"/>
      <c r="IO332" s="22"/>
      <c r="IP332" s="22"/>
      <c r="IQ332" s="22"/>
      <c r="IR332" s="22"/>
      <c r="IS332" s="22"/>
    </row>
    <row r="333" spans="1:253" s="17" customFormat="1" ht="32.4" hidden="1" customHeight="1" outlineLevel="2" x14ac:dyDescent="0.3">
      <c r="A333" s="89" t="s">
        <v>406</v>
      </c>
      <c r="B333" s="36" t="s">
        <v>6517</v>
      </c>
      <c r="C333" s="19" t="s">
        <v>414</v>
      </c>
      <c r="D333" s="68">
        <v>72000</v>
      </c>
      <c r="E333" s="68">
        <v>72000</v>
      </c>
      <c r="F333" s="67"/>
      <c r="G333" s="68">
        <v>72000</v>
      </c>
      <c r="H333" s="14">
        <v>0</v>
      </c>
      <c r="I333" s="32" t="s">
        <v>53</v>
      </c>
      <c r="J333" s="32"/>
      <c r="K333" s="12" t="s">
        <v>53</v>
      </c>
      <c r="L333" s="67"/>
      <c r="M333" s="24"/>
      <c r="N333" s="14">
        <v>0</v>
      </c>
      <c r="O333" s="14"/>
      <c r="P333" s="16" t="s">
        <v>32</v>
      </c>
      <c r="Q333" s="21"/>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2"/>
      <c r="EX333" s="22"/>
      <c r="EY333" s="22"/>
      <c r="EZ333" s="22"/>
      <c r="FA333" s="22"/>
      <c r="FB333" s="22"/>
      <c r="FC333" s="22"/>
      <c r="FD333" s="22"/>
      <c r="FE333" s="22"/>
      <c r="FF333" s="22"/>
      <c r="FG333" s="22"/>
      <c r="FH333" s="22"/>
      <c r="FI333" s="22"/>
      <c r="FJ333" s="22"/>
      <c r="FK333" s="22"/>
      <c r="FL333" s="22"/>
      <c r="FM333" s="22"/>
      <c r="FN333" s="22"/>
      <c r="FO333" s="22"/>
      <c r="FP333" s="22"/>
      <c r="FQ333" s="22"/>
      <c r="FR333" s="22"/>
      <c r="FS333" s="22"/>
      <c r="FT333" s="22"/>
      <c r="FU333" s="22"/>
      <c r="FV333" s="22"/>
      <c r="FW333" s="22"/>
      <c r="FX333" s="22"/>
      <c r="FY333" s="22"/>
      <c r="FZ333" s="22"/>
      <c r="GA333" s="22"/>
      <c r="GB333" s="22"/>
      <c r="GC333" s="22"/>
      <c r="GD333" s="22"/>
      <c r="GE333" s="22"/>
      <c r="GF333" s="22"/>
      <c r="GG333" s="22"/>
      <c r="GH333" s="22"/>
      <c r="GI333" s="22"/>
      <c r="GJ333" s="22"/>
      <c r="GK333" s="22"/>
      <c r="GL333" s="22"/>
      <c r="GM333" s="22"/>
      <c r="GN333" s="22"/>
      <c r="GO333" s="22"/>
      <c r="GP333" s="22"/>
      <c r="GQ333" s="22"/>
      <c r="GR333" s="22"/>
      <c r="GS333" s="22"/>
      <c r="GT333" s="22"/>
      <c r="GU333" s="22"/>
      <c r="GV333" s="22"/>
      <c r="GW333" s="22"/>
      <c r="GX333" s="22"/>
      <c r="GY333" s="22"/>
      <c r="GZ333" s="22"/>
      <c r="HA333" s="22"/>
      <c r="HB333" s="22"/>
      <c r="HC333" s="22"/>
      <c r="HD333" s="22"/>
      <c r="HE333" s="22"/>
      <c r="HF333" s="22"/>
      <c r="HG333" s="22"/>
      <c r="HH333" s="22"/>
      <c r="HI333" s="22"/>
      <c r="HJ333" s="22"/>
      <c r="HK333" s="22"/>
      <c r="HL333" s="22"/>
      <c r="HM333" s="22"/>
      <c r="HN333" s="22"/>
      <c r="HO333" s="22"/>
      <c r="HP333" s="22"/>
      <c r="HQ333" s="22"/>
      <c r="HR333" s="22"/>
      <c r="HS333" s="22"/>
      <c r="HT333" s="22"/>
      <c r="HU333" s="22"/>
      <c r="HV333" s="22"/>
      <c r="HW333" s="22"/>
      <c r="HX333" s="22"/>
      <c r="HY333" s="22"/>
      <c r="HZ333" s="22"/>
      <c r="IA333" s="22"/>
      <c r="IB333" s="22"/>
      <c r="IC333" s="22"/>
      <c r="ID333" s="22"/>
      <c r="IE333" s="22"/>
      <c r="IF333" s="22"/>
      <c r="IG333" s="22"/>
      <c r="IH333" s="22"/>
      <c r="II333" s="22"/>
      <c r="IJ333" s="22"/>
      <c r="IK333" s="22"/>
      <c r="IL333" s="22"/>
      <c r="IM333" s="22"/>
      <c r="IN333" s="22"/>
      <c r="IO333" s="22"/>
      <c r="IP333" s="22"/>
      <c r="IQ333" s="22"/>
      <c r="IR333" s="22"/>
      <c r="IS333" s="22"/>
    </row>
    <row r="334" spans="1:253" s="17" customFormat="1" ht="32.4" hidden="1" customHeight="1" outlineLevel="2" x14ac:dyDescent="0.3">
      <c r="A334" s="89" t="s">
        <v>316</v>
      </c>
      <c r="B334" s="36" t="s">
        <v>6518</v>
      </c>
      <c r="C334" s="19" t="s">
        <v>414</v>
      </c>
      <c r="D334" s="61">
        <v>72000</v>
      </c>
      <c r="E334" s="60">
        <v>72000</v>
      </c>
      <c r="F334" s="67"/>
      <c r="G334" s="60">
        <v>72000</v>
      </c>
      <c r="H334" s="14">
        <v>0</v>
      </c>
      <c r="I334" s="32" t="s">
        <v>53</v>
      </c>
      <c r="J334" s="32"/>
      <c r="K334" s="12" t="s">
        <v>53</v>
      </c>
      <c r="L334" s="67"/>
      <c r="M334" s="24"/>
      <c r="N334" s="14">
        <v>0</v>
      </c>
      <c r="O334" s="14"/>
      <c r="P334" s="16" t="s">
        <v>32</v>
      </c>
      <c r="Q334" s="21"/>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2"/>
      <c r="FC334" s="22"/>
      <c r="FD334" s="22"/>
      <c r="FE334" s="22"/>
      <c r="FF334" s="22"/>
      <c r="FG334" s="22"/>
      <c r="FH334" s="22"/>
      <c r="FI334" s="22"/>
      <c r="FJ334" s="22"/>
      <c r="FK334" s="22"/>
      <c r="FL334" s="22"/>
      <c r="FM334" s="22"/>
      <c r="FN334" s="22"/>
      <c r="FO334" s="22"/>
      <c r="FP334" s="22"/>
      <c r="FQ334" s="22"/>
      <c r="FR334" s="22"/>
      <c r="FS334" s="22"/>
      <c r="FT334" s="22"/>
      <c r="FU334" s="22"/>
      <c r="FV334" s="22"/>
      <c r="FW334" s="22"/>
      <c r="FX334" s="22"/>
      <c r="FY334" s="22"/>
      <c r="FZ334" s="22"/>
      <c r="GA334" s="22"/>
      <c r="GB334" s="22"/>
      <c r="GC334" s="22"/>
      <c r="GD334" s="22"/>
      <c r="GE334" s="22"/>
      <c r="GF334" s="22"/>
      <c r="GG334" s="22"/>
      <c r="GH334" s="22"/>
      <c r="GI334" s="22"/>
      <c r="GJ334" s="22"/>
      <c r="GK334" s="22"/>
      <c r="GL334" s="22"/>
      <c r="GM334" s="22"/>
      <c r="GN334" s="22"/>
      <c r="GO334" s="22"/>
      <c r="GP334" s="22"/>
      <c r="GQ334" s="22"/>
      <c r="GR334" s="22"/>
      <c r="GS334" s="22"/>
      <c r="GT334" s="22"/>
      <c r="GU334" s="22"/>
      <c r="GV334" s="22"/>
      <c r="GW334" s="22"/>
      <c r="GX334" s="22"/>
      <c r="GY334" s="22"/>
      <c r="GZ334" s="22"/>
      <c r="HA334" s="22"/>
      <c r="HB334" s="22"/>
      <c r="HC334" s="22"/>
      <c r="HD334" s="22"/>
      <c r="HE334" s="22"/>
      <c r="HF334" s="22"/>
      <c r="HG334" s="22"/>
      <c r="HH334" s="22"/>
      <c r="HI334" s="22"/>
      <c r="HJ334" s="22"/>
      <c r="HK334" s="22"/>
      <c r="HL334" s="22"/>
      <c r="HM334" s="22"/>
      <c r="HN334" s="22"/>
      <c r="HO334" s="22"/>
      <c r="HP334" s="22"/>
      <c r="HQ334" s="22"/>
      <c r="HR334" s="22"/>
      <c r="HS334" s="22"/>
      <c r="HT334" s="22"/>
      <c r="HU334" s="22"/>
      <c r="HV334" s="22"/>
      <c r="HW334" s="22"/>
      <c r="HX334" s="22"/>
      <c r="HY334" s="22"/>
      <c r="HZ334" s="22"/>
      <c r="IA334" s="22"/>
      <c r="IB334" s="22"/>
      <c r="IC334" s="22"/>
      <c r="ID334" s="22"/>
      <c r="IE334" s="22"/>
      <c r="IF334" s="22"/>
      <c r="IG334" s="22"/>
      <c r="IH334" s="22"/>
      <c r="II334" s="22"/>
      <c r="IJ334" s="22"/>
      <c r="IK334" s="22"/>
      <c r="IL334" s="22"/>
      <c r="IM334" s="22"/>
      <c r="IN334" s="22"/>
      <c r="IO334" s="22"/>
      <c r="IP334" s="22"/>
      <c r="IQ334" s="22"/>
      <c r="IR334" s="22"/>
      <c r="IS334" s="22"/>
    </row>
    <row r="335" spans="1:253" s="17" customFormat="1" ht="32.4" hidden="1" customHeight="1" outlineLevel="2" x14ac:dyDescent="0.3">
      <c r="A335" s="89" t="s">
        <v>334</v>
      </c>
      <c r="B335" s="36" t="s">
        <v>6519</v>
      </c>
      <c r="C335" s="19" t="s">
        <v>414</v>
      </c>
      <c r="D335" s="61">
        <v>72000</v>
      </c>
      <c r="E335" s="60">
        <v>72000</v>
      </c>
      <c r="F335" s="18"/>
      <c r="G335" s="60">
        <v>72000</v>
      </c>
      <c r="H335" s="14">
        <v>0</v>
      </c>
      <c r="I335" s="32" t="s">
        <v>53</v>
      </c>
      <c r="J335" s="32"/>
      <c r="K335" s="12" t="s">
        <v>53</v>
      </c>
      <c r="L335" s="32"/>
      <c r="M335" s="24"/>
      <c r="N335" s="14">
        <v>0</v>
      </c>
      <c r="O335" s="12"/>
      <c r="P335" s="16" t="s">
        <v>32</v>
      </c>
      <c r="Q335" s="21"/>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2"/>
      <c r="FC335" s="22"/>
      <c r="FD335" s="22"/>
      <c r="FE335" s="22"/>
      <c r="FF335" s="22"/>
      <c r="FG335" s="22"/>
      <c r="FH335" s="22"/>
      <c r="FI335" s="22"/>
      <c r="FJ335" s="22"/>
      <c r="FK335" s="22"/>
      <c r="FL335" s="22"/>
      <c r="FM335" s="22"/>
      <c r="FN335" s="22"/>
      <c r="FO335" s="22"/>
      <c r="FP335" s="22"/>
      <c r="FQ335" s="22"/>
      <c r="FR335" s="22"/>
      <c r="FS335" s="22"/>
      <c r="FT335" s="22"/>
      <c r="FU335" s="22"/>
      <c r="FV335" s="22"/>
      <c r="FW335" s="22"/>
      <c r="FX335" s="22"/>
      <c r="FY335" s="22"/>
      <c r="FZ335" s="22"/>
      <c r="GA335" s="22"/>
      <c r="GB335" s="22"/>
      <c r="GC335" s="22"/>
      <c r="GD335" s="22"/>
      <c r="GE335" s="22"/>
      <c r="GF335" s="22"/>
      <c r="GG335" s="22"/>
      <c r="GH335" s="22"/>
      <c r="GI335" s="22"/>
      <c r="GJ335" s="22"/>
      <c r="GK335" s="22"/>
      <c r="GL335" s="22"/>
      <c r="GM335" s="22"/>
      <c r="GN335" s="22"/>
      <c r="GO335" s="22"/>
      <c r="GP335" s="22"/>
      <c r="GQ335" s="22"/>
      <c r="GR335" s="22"/>
      <c r="GS335" s="22"/>
      <c r="GT335" s="22"/>
      <c r="GU335" s="22"/>
      <c r="GV335" s="22"/>
      <c r="GW335" s="22"/>
      <c r="GX335" s="22"/>
      <c r="GY335" s="22"/>
      <c r="GZ335" s="22"/>
      <c r="HA335" s="22"/>
      <c r="HB335" s="22"/>
      <c r="HC335" s="22"/>
      <c r="HD335" s="22"/>
      <c r="HE335" s="22"/>
      <c r="HF335" s="22"/>
      <c r="HG335" s="22"/>
      <c r="HH335" s="22"/>
      <c r="HI335" s="22"/>
      <c r="HJ335" s="22"/>
      <c r="HK335" s="22"/>
      <c r="HL335" s="22"/>
      <c r="HM335" s="22"/>
      <c r="HN335" s="22"/>
      <c r="HO335" s="22"/>
      <c r="HP335" s="22"/>
      <c r="HQ335" s="22"/>
      <c r="HR335" s="22"/>
      <c r="HS335" s="22"/>
      <c r="HT335" s="22"/>
      <c r="HU335" s="22"/>
      <c r="HV335" s="22"/>
      <c r="HW335" s="22"/>
      <c r="HX335" s="22"/>
      <c r="HY335" s="22"/>
      <c r="HZ335" s="22"/>
      <c r="IA335" s="22"/>
      <c r="IB335" s="22"/>
      <c r="IC335" s="22"/>
      <c r="ID335" s="22"/>
      <c r="IE335" s="22"/>
      <c r="IF335" s="22"/>
      <c r="IG335" s="22"/>
      <c r="IH335" s="22"/>
      <c r="II335" s="22"/>
      <c r="IJ335" s="22"/>
      <c r="IK335" s="22"/>
      <c r="IL335" s="22"/>
      <c r="IM335" s="22"/>
      <c r="IN335" s="22"/>
      <c r="IO335" s="22"/>
      <c r="IP335" s="22"/>
      <c r="IQ335" s="22"/>
      <c r="IR335" s="22"/>
      <c r="IS335" s="22"/>
    </row>
    <row r="336" spans="1:253" s="17" customFormat="1" ht="32.4" hidden="1" customHeight="1" outlineLevel="2" x14ac:dyDescent="0.3">
      <c r="A336" s="89" t="s">
        <v>334</v>
      </c>
      <c r="B336" s="36" t="s">
        <v>6520</v>
      </c>
      <c r="C336" s="19" t="s">
        <v>414</v>
      </c>
      <c r="D336" s="61">
        <v>72000</v>
      </c>
      <c r="E336" s="60">
        <v>72000</v>
      </c>
      <c r="F336" s="67"/>
      <c r="G336" s="60">
        <v>72000</v>
      </c>
      <c r="H336" s="14">
        <v>0</v>
      </c>
      <c r="I336" s="32" t="s">
        <v>53</v>
      </c>
      <c r="J336" s="32"/>
      <c r="K336" s="12" t="s">
        <v>53</v>
      </c>
      <c r="L336" s="67"/>
      <c r="M336" s="24"/>
      <c r="N336" s="14">
        <v>0</v>
      </c>
      <c r="O336" s="12"/>
      <c r="P336" s="16" t="s">
        <v>32</v>
      </c>
      <c r="Q336" s="21"/>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22"/>
      <c r="FC336" s="22"/>
      <c r="FD336" s="22"/>
      <c r="FE336" s="22"/>
      <c r="FF336" s="22"/>
      <c r="FG336" s="22"/>
      <c r="FH336" s="22"/>
      <c r="FI336" s="22"/>
      <c r="FJ336" s="22"/>
      <c r="FK336" s="22"/>
      <c r="FL336" s="22"/>
      <c r="FM336" s="22"/>
      <c r="FN336" s="22"/>
      <c r="FO336" s="22"/>
      <c r="FP336" s="22"/>
      <c r="FQ336" s="22"/>
      <c r="FR336" s="22"/>
      <c r="FS336" s="22"/>
      <c r="FT336" s="22"/>
      <c r="FU336" s="22"/>
      <c r="FV336" s="22"/>
      <c r="FW336" s="22"/>
      <c r="FX336" s="22"/>
      <c r="FY336" s="22"/>
      <c r="FZ336" s="22"/>
      <c r="GA336" s="22"/>
      <c r="GB336" s="22"/>
      <c r="GC336" s="22"/>
      <c r="GD336" s="22"/>
      <c r="GE336" s="22"/>
      <c r="GF336" s="22"/>
      <c r="GG336" s="22"/>
      <c r="GH336" s="22"/>
      <c r="GI336" s="22"/>
      <c r="GJ336" s="22"/>
      <c r="GK336" s="22"/>
      <c r="GL336" s="22"/>
      <c r="GM336" s="22"/>
      <c r="GN336" s="22"/>
      <c r="GO336" s="22"/>
      <c r="GP336" s="22"/>
      <c r="GQ336" s="22"/>
      <c r="GR336" s="22"/>
      <c r="GS336" s="22"/>
      <c r="GT336" s="22"/>
      <c r="GU336" s="22"/>
      <c r="GV336" s="22"/>
      <c r="GW336" s="22"/>
      <c r="GX336" s="22"/>
      <c r="GY336" s="22"/>
      <c r="GZ336" s="22"/>
      <c r="HA336" s="22"/>
      <c r="HB336" s="22"/>
      <c r="HC336" s="22"/>
      <c r="HD336" s="22"/>
      <c r="HE336" s="22"/>
      <c r="HF336" s="22"/>
      <c r="HG336" s="22"/>
      <c r="HH336" s="22"/>
      <c r="HI336" s="22"/>
      <c r="HJ336" s="22"/>
      <c r="HK336" s="22"/>
      <c r="HL336" s="22"/>
      <c r="HM336" s="22"/>
      <c r="HN336" s="22"/>
      <c r="HO336" s="22"/>
      <c r="HP336" s="22"/>
      <c r="HQ336" s="22"/>
      <c r="HR336" s="22"/>
      <c r="HS336" s="22"/>
      <c r="HT336" s="22"/>
      <c r="HU336" s="22"/>
      <c r="HV336" s="22"/>
      <c r="HW336" s="22"/>
      <c r="HX336" s="22"/>
      <c r="HY336" s="22"/>
      <c r="HZ336" s="22"/>
      <c r="IA336" s="22"/>
      <c r="IB336" s="22"/>
      <c r="IC336" s="22"/>
      <c r="ID336" s="22"/>
      <c r="IE336" s="22"/>
      <c r="IF336" s="22"/>
      <c r="IG336" s="22"/>
      <c r="IH336" s="22"/>
      <c r="II336" s="22"/>
      <c r="IJ336" s="22"/>
      <c r="IK336" s="22"/>
      <c r="IL336" s="22"/>
      <c r="IM336" s="22"/>
      <c r="IN336" s="22"/>
      <c r="IO336" s="22"/>
      <c r="IP336" s="22"/>
      <c r="IQ336" s="22"/>
      <c r="IR336" s="22"/>
      <c r="IS336" s="22"/>
    </row>
    <row r="337" spans="1:253" s="17" customFormat="1" ht="32.4" hidden="1" customHeight="1" outlineLevel="2" x14ac:dyDescent="0.3">
      <c r="A337" s="89" t="s">
        <v>557</v>
      </c>
      <c r="B337" s="36" t="s">
        <v>6521</v>
      </c>
      <c r="C337" s="19" t="s">
        <v>414</v>
      </c>
      <c r="D337" s="61">
        <v>72000</v>
      </c>
      <c r="E337" s="60">
        <v>72000</v>
      </c>
      <c r="F337" s="67"/>
      <c r="G337" s="60">
        <v>72000</v>
      </c>
      <c r="H337" s="14">
        <v>0</v>
      </c>
      <c r="I337" s="32" t="s">
        <v>53</v>
      </c>
      <c r="J337" s="32"/>
      <c r="K337" s="12" t="s">
        <v>53</v>
      </c>
      <c r="L337" s="67"/>
      <c r="M337" s="24"/>
      <c r="N337" s="14">
        <v>0</v>
      </c>
      <c r="O337" s="12"/>
      <c r="P337" s="16" t="s">
        <v>32</v>
      </c>
      <c r="Q337" s="21"/>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22"/>
      <c r="FC337" s="22"/>
      <c r="FD337" s="22"/>
      <c r="FE337" s="22"/>
      <c r="FF337" s="22"/>
      <c r="FG337" s="22"/>
      <c r="FH337" s="22"/>
      <c r="FI337" s="22"/>
      <c r="FJ337" s="22"/>
      <c r="FK337" s="22"/>
      <c r="FL337" s="22"/>
      <c r="FM337" s="22"/>
      <c r="FN337" s="22"/>
      <c r="FO337" s="22"/>
      <c r="FP337" s="22"/>
      <c r="FQ337" s="22"/>
      <c r="FR337" s="22"/>
      <c r="FS337" s="22"/>
      <c r="FT337" s="22"/>
      <c r="FU337" s="22"/>
      <c r="FV337" s="22"/>
      <c r="FW337" s="22"/>
      <c r="FX337" s="22"/>
      <c r="FY337" s="22"/>
      <c r="FZ337" s="22"/>
      <c r="GA337" s="22"/>
      <c r="GB337" s="22"/>
      <c r="GC337" s="22"/>
      <c r="GD337" s="22"/>
      <c r="GE337" s="22"/>
      <c r="GF337" s="22"/>
      <c r="GG337" s="22"/>
      <c r="GH337" s="22"/>
      <c r="GI337" s="22"/>
      <c r="GJ337" s="22"/>
      <c r="GK337" s="22"/>
      <c r="GL337" s="22"/>
      <c r="GM337" s="22"/>
      <c r="GN337" s="22"/>
      <c r="GO337" s="22"/>
      <c r="GP337" s="22"/>
      <c r="GQ337" s="22"/>
      <c r="GR337" s="22"/>
      <c r="GS337" s="22"/>
      <c r="GT337" s="22"/>
      <c r="GU337" s="22"/>
      <c r="GV337" s="22"/>
      <c r="GW337" s="22"/>
      <c r="GX337" s="22"/>
      <c r="GY337" s="22"/>
      <c r="GZ337" s="22"/>
      <c r="HA337" s="22"/>
      <c r="HB337" s="22"/>
      <c r="HC337" s="22"/>
      <c r="HD337" s="22"/>
      <c r="HE337" s="22"/>
      <c r="HF337" s="22"/>
      <c r="HG337" s="22"/>
      <c r="HH337" s="22"/>
      <c r="HI337" s="22"/>
      <c r="HJ337" s="22"/>
      <c r="HK337" s="22"/>
      <c r="HL337" s="22"/>
      <c r="HM337" s="22"/>
      <c r="HN337" s="22"/>
      <c r="HO337" s="22"/>
      <c r="HP337" s="22"/>
      <c r="HQ337" s="22"/>
      <c r="HR337" s="22"/>
      <c r="HS337" s="22"/>
      <c r="HT337" s="22"/>
      <c r="HU337" s="22"/>
      <c r="HV337" s="22"/>
      <c r="HW337" s="22"/>
      <c r="HX337" s="22"/>
      <c r="HY337" s="22"/>
      <c r="HZ337" s="22"/>
      <c r="IA337" s="22"/>
      <c r="IB337" s="22"/>
      <c r="IC337" s="22"/>
      <c r="ID337" s="22"/>
      <c r="IE337" s="22"/>
      <c r="IF337" s="22"/>
      <c r="IG337" s="22"/>
      <c r="IH337" s="22"/>
      <c r="II337" s="22"/>
      <c r="IJ337" s="22"/>
      <c r="IK337" s="22"/>
      <c r="IL337" s="22"/>
      <c r="IM337" s="22"/>
      <c r="IN337" s="22"/>
      <c r="IO337" s="22"/>
      <c r="IP337" s="22"/>
      <c r="IQ337" s="22"/>
      <c r="IR337" s="22"/>
      <c r="IS337" s="22"/>
    </row>
    <row r="338" spans="1:253" s="17" customFormat="1" ht="32.4" hidden="1" customHeight="1" outlineLevel="2" x14ac:dyDescent="0.3">
      <c r="A338" s="89" t="s">
        <v>557</v>
      </c>
      <c r="B338" s="36" t="s">
        <v>6522</v>
      </c>
      <c r="C338" s="19" t="s">
        <v>414</v>
      </c>
      <c r="D338" s="68">
        <v>72000</v>
      </c>
      <c r="E338" s="68">
        <v>72000</v>
      </c>
      <c r="F338" s="67"/>
      <c r="G338" s="68">
        <v>72000</v>
      </c>
      <c r="H338" s="14">
        <v>0</v>
      </c>
      <c r="I338" s="32" t="s">
        <v>53</v>
      </c>
      <c r="J338" s="32"/>
      <c r="K338" s="12" t="s">
        <v>53</v>
      </c>
      <c r="L338" s="67"/>
      <c r="M338" s="24"/>
      <c r="N338" s="14">
        <v>0</v>
      </c>
      <c r="O338" s="14"/>
      <c r="P338" s="16" t="s">
        <v>32</v>
      </c>
      <c r="Q338" s="21"/>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22"/>
      <c r="FC338" s="22"/>
      <c r="FD338" s="22"/>
      <c r="FE338" s="22"/>
      <c r="FF338" s="22"/>
      <c r="FG338" s="22"/>
      <c r="FH338" s="22"/>
      <c r="FI338" s="22"/>
      <c r="FJ338" s="22"/>
      <c r="FK338" s="22"/>
      <c r="FL338" s="22"/>
      <c r="FM338" s="22"/>
      <c r="FN338" s="22"/>
      <c r="FO338" s="22"/>
      <c r="FP338" s="22"/>
      <c r="FQ338" s="22"/>
      <c r="FR338" s="22"/>
      <c r="FS338" s="22"/>
      <c r="FT338" s="22"/>
      <c r="FU338" s="22"/>
      <c r="FV338" s="22"/>
      <c r="FW338" s="22"/>
      <c r="FX338" s="22"/>
      <c r="FY338" s="22"/>
      <c r="FZ338" s="22"/>
      <c r="GA338" s="22"/>
      <c r="GB338" s="22"/>
      <c r="GC338" s="22"/>
      <c r="GD338" s="22"/>
      <c r="GE338" s="22"/>
      <c r="GF338" s="22"/>
      <c r="GG338" s="22"/>
      <c r="GH338" s="22"/>
      <c r="GI338" s="22"/>
      <c r="GJ338" s="22"/>
      <c r="GK338" s="22"/>
      <c r="GL338" s="22"/>
      <c r="GM338" s="22"/>
      <c r="GN338" s="22"/>
      <c r="GO338" s="22"/>
      <c r="GP338" s="22"/>
      <c r="GQ338" s="22"/>
      <c r="GR338" s="22"/>
      <c r="GS338" s="22"/>
      <c r="GT338" s="22"/>
      <c r="GU338" s="22"/>
      <c r="GV338" s="22"/>
      <c r="GW338" s="22"/>
      <c r="GX338" s="22"/>
      <c r="GY338" s="22"/>
      <c r="GZ338" s="22"/>
      <c r="HA338" s="22"/>
      <c r="HB338" s="22"/>
      <c r="HC338" s="22"/>
      <c r="HD338" s="22"/>
      <c r="HE338" s="22"/>
      <c r="HF338" s="22"/>
      <c r="HG338" s="22"/>
      <c r="HH338" s="22"/>
      <c r="HI338" s="22"/>
      <c r="HJ338" s="22"/>
      <c r="HK338" s="22"/>
      <c r="HL338" s="22"/>
      <c r="HM338" s="22"/>
      <c r="HN338" s="22"/>
      <c r="HO338" s="22"/>
      <c r="HP338" s="22"/>
      <c r="HQ338" s="22"/>
      <c r="HR338" s="22"/>
      <c r="HS338" s="22"/>
      <c r="HT338" s="22"/>
      <c r="HU338" s="22"/>
      <c r="HV338" s="22"/>
      <c r="HW338" s="22"/>
      <c r="HX338" s="22"/>
      <c r="HY338" s="22"/>
      <c r="HZ338" s="22"/>
      <c r="IA338" s="22"/>
      <c r="IB338" s="22"/>
      <c r="IC338" s="22"/>
      <c r="ID338" s="22"/>
      <c r="IE338" s="22"/>
      <c r="IF338" s="22"/>
      <c r="IG338" s="22"/>
      <c r="IH338" s="22"/>
      <c r="II338" s="22"/>
      <c r="IJ338" s="22"/>
      <c r="IK338" s="22"/>
      <c r="IL338" s="22"/>
      <c r="IM338" s="22"/>
      <c r="IN338" s="22"/>
      <c r="IO338" s="22"/>
      <c r="IP338" s="22"/>
      <c r="IQ338" s="22"/>
      <c r="IR338" s="22"/>
      <c r="IS338" s="22"/>
    </row>
    <row r="339" spans="1:253" s="17" customFormat="1" ht="32.4" hidden="1" customHeight="1" outlineLevel="2" x14ac:dyDescent="0.3">
      <c r="A339" s="89" t="s">
        <v>557</v>
      </c>
      <c r="B339" s="36" t="s">
        <v>6523</v>
      </c>
      <c r="C339" s="19" t="s">
        <v>414</v>
      </c>
      <c r="D339" s="61">
        <v>72000</v>
      </c>
      <c r="E339" s="60">
        <v>72000</v>
      </c>
      <c r="F339" s="67"/>
      <c r="G339" s="60">
        <v>72000</v>
      </c>
      <c r="H339" s="14">
        <v>0</v>
      </c>
      <c r="I339" s="32" t="s">
        <v>53</v>
      </c>
      <c r="J339" s="32"/>
      <c r="K339" s="12" t="s">
        <v>53</v>
      </c>
      <c r="L339" s="67"/>
      <c r="M339" s="24"/>
      <c r="N339" s="14">
        <v>0</v>
      </c>
      <c r="O339" s="14"/>
      <c r="P339" s="16" t="s">
        <v>32</v>
      </c>
      <c r="Q339" s="21"/>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2"/>
      <c r="EX339" s="22"/>
      <c r="EY339" s="22"/>
      <c r="EZ339" s="22"/>
      <c r="FA339" s="22"/>
      <c r="FB339" s="22"/>
      <c r="FC339" s="22"/>
      <c r="FD339" s="22"/>
      <c r="FE339" s="22"/>
      <c r="FF339" s="22"/>
      <c r="FG339" s="22"/>
      <c r="FH339" s="22"/>
      <c r="FI339" s="22"/>
      <c r="FJ339" s="22"/>
      <c r="FK339" s="22"/>
      <c r="FL339" s="22"/>
      <c r="FM339" s="22"/>
      <c r="FN339" s="22"/>
      <c r="FO339" s="22"/>
      <c r="FP339" s="22"/>
      <c r="FQ339" s="22"/>
      <c r="FR339" s="22"/>
      <c r="FS339" s="22"/>
      <c r="FT339" s="22"/>
      <c r="FU339" s="22"/>
      <c r="FV339" s="22"/>
      <c r="FW339" s="22"/>
      <c r="FX339" s="22"/>
      <c r="FY339" s="22"/>
      <c r="FZ339" s="22"/>
      <c r="GA339" s="22"/>
      <c r="GB339" s="22"/>
      <c r="GC339" s="22"/>
      <c r="GD339" s="22"/>
      <c r="GE339" s="22"/>
      <c r="GF339" s="22"/>
      <c r="GG339" s="22"/>
      <c r="GH339" s="22"/>
      <c r="GI339" s="22"/>
      <c r="GJ339" s="22"/>
      <c r="GK339" s="22"/>
      <c r="GL339" s="22"/>
      <c r="GM339" s="22"/>
      <c r="GN339" s="22"/>
      <c r="GO339" s="22"/>
      <c r="GP339" s="22"/>
      <c r="GQ339" s="22"/>
      <c r="GR339" s="22"/>
      <c r="GS339" s="22"/>
      <c r="GT339" s="22"/>
      <c r="GU339" s="22"/>
      <c r="GV339" s="22"/>
      <c r="GW339" s="22"/>
      <c r="GX339" s="22"/>
      <c r="GY339" s="22"/>
      <c r="GZ339" s="22"/>
      <c r="HA339" s="22"/>
      <c r="HB339" s="22"/>
      <c r="HC339" s="22"/>
      <c r="HD339" s="22"/>
      <c r="HE339" s="22"/>
      <c r="HF339" s="22"/>
      <c r="HG339" s="22"/>
      <c r="HH339" s="22"/>
      <c r="HI339" s="22"/>
      <c r="HJ339" s="22"/>
      <c r="HK339" s="22"/>
      <c r="HL339" s="22"/>
      <c r="HM339" s="22"/>
      <c r="HN339" s="22"/>
      <c r="HO339" s="22"/>
      <c r="HP339" s="22"/>
      <c r="HQ339" s="22"/>
      <c r="HR339" s="22"/>
      <c r="HS339" s="22"/>
      <c r="HT339" s="22"/>
      <c r="HU339" s="22"/>
      <c r="HV339" s="22"/>
      <c r="HW339" s="22"/>
      <c r="HX339" s="22"/>
      <c r="HY339" s="22"/>
      <c r="HZ339" s="22"/>
      <c r="IA339" s="22"/>
      <c r="IB339" s="22"/>
      <c r="IC339" s="22"/>
      <c r="ID339" s="22"/>
      <c r="IE339" s="22"/>
      <c r="IF339" s="22"/>
      <c r="IG339" s="22"/>
      <c r="IH339" s="22"/>
      <c r="II339" s="22"/>
      <c r="IJ339" s="22"/>
      <c r="IK339" s="22"/>
      <c r="IL339" s="22"/>
      <c r="IM339" s="22"/>
      <c r="IN339" s="22"/>
      <c r="IO339" s="22"/>
      <c r="IP339" s="22"/>
      <c r="IQ339" s="22"/>
      <c r="IR339" s="22"/>
      <c r="IS339" s="22"/>
    </row>
    <row r="340" spans="1:253" s="17" customFormat="1" ht="32.4" hidden="1" customHeight="1" outlineLevel="2" x14ac:dyDescent="0.3">
      <c r="A340" s="89" t="s">
        <v>557</v>
      </c>
      <c r="B340" s="36" t="s">
        <v>6524</v>
      </c>
      <c r="C340" s="19" t="s">
        <v>414</v>
      </c>
      <c r="D340" s="61">
        <v>72000</v>
      </c>
      <c r="E340" s="60">
        <v>72000</v>
      </c>
      <c r="F340" s="67"/>
      <c r="G340" s="60">
        <v>72000</v>
      </c>
      <c r="H340" s="14">
        <v>0</v>
      </c>
      <c r="I340" s="32" t="s">
        <v>53</v>
      </c>
      <c r="J340" s="32"/>
      <c r="K340" s="12" t="s">
        <v>53</v>
      </c>
      <c r="L340" s="67"/>
      <c r="M340" s="24"/>
      <c r="N340" s="14">
        <v>0</v>
      </c>
      <c r="O340" s="14"/>
      <c r="P340" s="16" t="s">
        <v>32</v>
      </c>
      <c r="Q340" s="21"/>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2"/>
      <c r="EX340" s="22"/>
      <c r="EY340" s="22"/>
      <c r="EZ340" s="22"/>
      <c r="FA340" s="22"/>
      <c r="FB340" s="22"/>
      <c r="FC340" s="22"/>
      <c r="FD340" s="22"/>
      <c r="FE340" s="22"/>
      <c r="FF340" s="22"/>
      <c r="FG340" s="22"/>
      <c r="FH340" s="22"/>
      <c r="FI340" s="22"/>
      <c r="FJ340" s="22"/>
      <c r="FK340" s="22"/>
      <c r="FL340" s="22"/>
      <c r="FM340" s="22"/>
      <c r="FN340" s="22"/>
      <c r="FO340" s="22"/>
      <c r="FP340" s="22"/>
      <c r="FQ340" s="22"/>
      <c r="FR340" s="22"/>
      <c r="FS340" s="22"/>
      <c r="FT340" s="22"/>
      <c r="FU340" s="22"/>
      <c r="FV340" s="22"/>
      <c r="FW340" s="22"/>
      <c r="FX340" s="22"/>
      <c r="FY340" s="22"/>
      <c r="FZ340" s="22"/>
      <c r="GA340" s="22"/>
      <c r="GB340" s="22"/>
      <c r="GC340" s="22"/>
      <c r="GD340" s="22"/>
      <c r="GE340" s="22"/>
      <c r="GF340" s="22"/>
      <c r="GG340" s="22"/>
      <c r="GH340" s="22"/>
      <c r="GI340" s="22"/>
      <c r="GJ340" s="22"/>
      <c r="GK340" s="22"/>
      <c r="GL340" s="22"/>
      <c r="GM340" s="22"/>
      <c r="GN340" s="22"/>
      <c r="GO340" s="22"/>
      <c r="GP340" s="22"/>
      <c r="GQ340" s="22"/>
      <c r="GR340" s="22"/>
      <c r="GS340" s="22"/>
      <c r="GT340" s="22"/>
      <c r="GU340" s="22"/>
      <c r="GV340" s="22"/>
      <c r="GW340" s="22"/>
      <c r="GX340" s="22"/>
      <c r="GY340" s="22"/>
      <c r="GZ340" s="22"/>
      <c r="HA340" s="22"/>
      <c r="HB340" s="22"/>
      <c r="HC340" s="22"/>
      <c r="HD340" s="22"/>
      <c r="HE340" s="22"/>
      <c r="HF340" s="22"/>
      <c r="HG340" s="22"/>
      <c r="HH340" s="22"/>
      <c r="HI340" s="22"/>
      <c r="HJ340" s="22"/>
      <c r="HK340" s="22"/>
      <c r="HL340" s="22"/>
      <c r="HM340" s="22"/>
      <c r="HN340" s="22"/>
      <c r="HO340" s="22"/>
      <c r="HP340" s="22"/>
      <c r="HQ340" s="22"/>
      <c r="HR340" s="22"/>
      <c r="HS340" s="22"/>
      <c r="HT340" s="22"/>
      <c r="HU340" s="22"/>
      <c r="HV340" s="22"/>
      <c r="HW340" s="22"/>
      <c r="HX340" s="22"/>
      <c r="HY340" s="22"/>
      <c r="HZ340" s="22"/>
      <c r="IA340" s="22"/>
      <c r="IB340" s="22"/>
      <c r="IC340" s="22"/>
      <c r="ID340" s="22"/>
      <c r="IE340" s="22"/>
      <c r="IF340" s="22"/>
      <c r="IG340" s="22"/>
      <c r="IH340" s="22"/>
      <c r="II340" s="22"/>
      <c r="IJ340" s="22"/>
      <c r="IK340" s="22"/>
      <c r="IL340" s="22"/>
      <c r="IM340" s="22"/>
      <c r="IN340" s="22"/>
      <c r="IO340" s="22"/>
      <c r="IP340" s="22"/>
      <c r="IQ340" s="22"/>
      <c r="IR340" s="22"/>
      <c r="IS340" s="22"/>
    </row>
    <row r="341" spans="1:253" s="17" customFormat="1" ht="32.4" hidden="1" customHeight="1" outlineLevel="2" x14ac:dyDescent="0.3">
      <c r="A341" s="89" t="s">
        <v>557</v>
      </c>
      <c r="B341" s="36" t="s">
        <v>6525</v>
      </c>
      <c r="C341" s="19" t="s">
        <v>414</v>
      </c>
      <c r="D341" s="61">
        <v>72000</v>
      </c>
      <c r="E341" s="60">
        <v>72000</v>
      </c>
      <c r="F341" s="67"/>
      <c r="G341" s="60">
        <v>72000</v>
      </c>
      <c r="H341" s="14">
        <v>0</v>
      </c>
      <c r="I341" s="32" t="s">
        <v>53</v>
      </c>
      <c r="J341" s="32"/>
      <c r="K341" s="12" t="s">
        <v>53</v>
      </c>
      <c r="L341" s="67"/>
      <c r="M341" s="24"/>
      <c r="N341" s="14">
        <v>0</v>
      </c>
      <c r="O341" s="14"/>
      <c r="P341" s="16" t="s">
        <v>32</v>
      </c>
      <c r="Q341" s="21"/>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22"/>
      <c r="GR341" s="22"/>
      <c r="GS341" s="22"/>
      <c r="GT341" s="22"/>
      <c r="GU341" s="22"/>
      <c r="GV341" s="22"/>
      <c r="GW341" s="22"/>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row>
    <row r="342" spans="1:253" s="17" customFormat="1" ht="32.4" hidden="1" customHeight="1" outlineLevel="2" x14ac:dyDescent="0.3">
      <c r="A342" s="89" t="s">
        <v>557</v>
      </c>
      <c r="B342" s="36" t="s">
        <v>6526</v>
      </c>
      <c r="C342" s="19" t="s">
        <v>414</v>
      </c>
      <c r="D342" s="68">
        <v>72000</v>
      </c>
      <c r="E342" s="68">
        <v>72000</v>
      </c>
      <c r="F342" s="18"/>
      <c r="G342" s="68">
        <v>72000</v>
      </c>
      <c r="H342" s="14">
        <v>0</v>
      </c>
      <c r="I342" s="32" t="s">
        <v>53</v>
      </c>
      <c r="J342" s="32"/>
      <c r="K342" s="12" t="s">
        <v>53</v>
      </c>
      <c r="L342" s="32"/>
      <c r="M342" s="24"/>
      <c r="N342" s="14">
        <v>0</v>
      </c>
      <c r="O342" s="14"/>
      <c r="P342" s="16" t="s">
        <v>32</v>
      </c>
      <c r="Q342" s="21"/>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22"/>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22"/>
      <c r="GH342" s="22"/>
      <c r="GI342" s="22"/>
      <c r="GJ342" s="22"/>
      <c r="GK342" s="22"/>
      <c r="GL342" s="22"/>
      <c r="GM342" s="22"/>
      <c r="GN342" s="22"/>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row>
    <row r="343" spans="1:253" s="17" customFormat="1" ht="32.4" hidden="1" customHeight="1" outlineLevel="2" x14ac:dyDescent="0.3">
      <c r="A343" s="89" t="s">
        <v>315</v>
      </c>
      <c r="B343" s="36" t="s">
        <v>6527</v>
      </c>
      <c r="C343" s="19" t="s">
        <v>414</v>
      </c>
      <c r="D343" s="68">
        <v>72000</v>
      </c>
      <c r="E343" s="68">
        <v>72000</v>
      </c>
      <c r="F343" s="67"/>
      <c r="G343" s="68">
        <v>72000</v>
      </c>
      <c r="H343" s="14">
        <v>0</v>
      </c>
      <c r="I343" s="32" t="s">
        <v>53</v>
      </c>
      <c r="J343" s="32"/>
      <c r="K343" s="12" t="s">
        <v>53</v>
      </c>
      <c r="L343" s="67"/>
      <c r="M343" s="24"/>
      <c r="N343" s="14">
        <v>0</v>
      </c>
      <c r="O343" s="14"/>
      <c r="P343" s="16" t="s">
        <v>32</v>
      </c>
      <c r="Q343" s="21"/>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22"/>
      <c r="FC343" s="22"/>
      <c r="FD343" s="22"/>
      <c r="FE343" s="22"/>
      <c r="FF343" s="22"/>
      <c r="FG343" s="22"/>
      <c r="FH343" s="22"/>
      <c r="FI343" s="22"/>
      <c r="FJ343" s="22"/>
      <c r="FK343" s="22"/>
      <c r="FL343" s="22"/>
      <c r="FM343" s="22"/>
      <c r="FN343" s="22"/>
      <c r="FO343" s="22"/>
      <c r="FP343" s="22"/>
      <c r="FQ343" s="22"/>
      <c r="FR343" s="22"/>
      <c r="FS343" s="22"/>
      <c r="FT343" s="22"/>
      <c r="FU343" s="22"/>
      <c r="FV343" s="22"/>
      <c r="FW343" s="22"/>
      <c r="FX343" s="22"/>
      <c r="FY343" s="22"/>
      <c r="FZ343" s="22"/>
      <c r="GA343" s="22"/>
      <c r="GB343" s="22"/>
      <c r="GC343" s="22"/>
      <c r="GD343" s="22"/>
      <c r="GE343" s="22"/>
      <c r="GF343" s="22"/>
      <c r="GG343" s="22"/>
      <c r="GH343" s="22"/>
      <c r="GI343" s="22"/>
      <c r="GJ343" s="22"/>
      <c r="GK343" s="22"/>
      <c r="GL343" s="22"/>
      <c r="GM343" s="22"/>
      <c r="GN343" s="22"/>
      <c r="GO343" s="22"/>
      <c r="GP343" s="22"/>
      <c r="GQ343" s="22"/>
      <c r="GR343" s="22"/>
      <c r="GS343" s="22"/>
      <c r="GT343" s="22"/>
      <c r="GU343" s="22"/>
      <c r="GV343" s="22"/>
      <c r="GW343" s="22"/>
      <c r="GX343" s="22"/>
      <c r="GY343" s="22"/>
      <c r="GZ343" s="22"/>
      <c r="HA343" s="22"/>
      <c r="HB343" s="22"/>
      <c r="HC343" s="22"/>
      <c r="HD343" s="22"/>
      <c r="HE343" s="22"/>
      <c r="HF343" s="22"/>
      <c r="HG343" s="22"/>
      <c r="HH343" s="22"/>
      <c r="HI343" s="22"/>
      <c r="HJ343" s="22"/>
      <c r="HK343" s="22"/>
      <c r="HL343" s="22"/>
      <c r="HM343" s="22"/>
      <c r="HN343" s="22"/>
      <c r="HO343" s="22"/>
      <c r="HP343" s="22"/>
      <c r="HQ343" s="22"/>
      <c r="HR343" s="22"/>
      <c r="HS343" s="22"/>
      <c r="HT343" s="22"/>
      <c r="HU343" s="22"/>
      <c r="HV343" s="22"/>
      <c r="HW343" s="22"/>
      <c r="HX343" s="22"/>
      <c r="HY343" s="22"/>
      <c r="HZ343" s="22"/>
      <c r="IA343" s="22"/>
      <c r="IB343" s="22"/>
      <c r="IC343" s="22"/>
      <c r="ID343" s="22"/>
      <c r="IE343" s="22"/>
      <c r="IF343" s="22"/>
      <c r="IG343" s="22"/>
      <c r="IH343" s="22"/>
      <c r="II343" s="22"/>
      <c r="IJ343" s="22"/>
      <c r="IK343" s="22"/>
      <c r="IL343" s="22"/>
      <c r="IM343" s="22"/>
      <c r="IN343" s="22"/>
      <c r="IO343" s="22"/>
      <c r="IP343" s="22"/>
      <c r="IQ343" s="22"/>
      <c r="IR343" s="22"/>
      <c r="IS343" s="22"/>
    </row>
    <row r="344" spans="1:253" s="17" customFormat="1" ht="32.4" hidden="1" customHeight="1" outlineLevel="2" x14ac:dyDescent="0.3">
      <c r="A344" s="89" t="s">
        <v>315</v>
      </c>
      <c r="B344" s="36" t="s">
        <v>6528</v>
      </c>
      <c r="C344" s="19" t="s">
        <v>414</v>
      </c>
      <c r="D344" s="61">
        <v>72000</v>
      </c>
      <c r="E344" s="60">
        <v>72000</v>
      </c>
      <c r="F344" s="67"/>
      <c r="G344" s="60">
        <v>72000</v>
      </c>
      <c r="H344" s="14">
        <v>0</v>
      </c>
      <c r="I344" s="32" t="s">
        <v>53</v>
      </c>
      <c r="J344" s="32"/>
      <c r="K344" s="12" t="s">
        <v>53</v>
      </c>
      <c r="L344" s="67"/>
      <c r="M344" s="24"/>
      <c r="N344" s="14">
        <v>0</v>
      </c>
      <c r="O344" s="14"/>
      <c r="P344" s="16" t="s">
        <v>32</v>
      </c>
      <c r="Q344" s="21"/>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22"/>
      <c r="FC344" s="22"/>
      <c r="FD344" s="22"/>
      <c r="FE344" s="22"/>
      <c r="FF344" s="22"/>
      <c r="FG344" s="22"/>
      <c r="FH344" s="22"/>
      <c r="FI344" s="22"/>
      <c r="FJ344" s="22"/>
      <c r="FK344" s="22"/>
      <c r="FL344" s="22"/>
      <c r="FM344" s="22"/>
      <c r="FN344" s="22"/>
      <c r="FO344" s="22"/>
      <c r="FP344" s="22"/>
      <c r="FQ344" s="22"/>
      <c r="FR344" s="22"/>
      <c r="FS344" s="22"/>
      <c r="FT344" s="22"/>
      <c r="FU344" s="22"/>
      <c r="FV344" s="22"/>
      <c r="FW344" s="22"/>
      <c r="FX344" s="22"/>
      <c r="FY344" s="22"/>
      <c r="FZ344" s="22"/>
      <c r="GA344" s="22"/>
      <c r="GB344" s="22"/>
      <c r="GC344" s="22"/>
      <c r="GD344" s="22"/>
      <c r="GE344" s="22"/>
      <c r="GF344" s="22"/>
      <c r="GG344" s="22"/>
      <c r="GH344" s="22"/>
      <c r="GI344" s="22"/>
      <c r="GJ344" s="22"/>
      <c r="GK344" s="22"/>
      <c r="GL344" s="22"/>
      <c r="GM344" s="22"/>
      <c r="GN344" s="22"/>
      <c r="GO344" s="22"/>
      <c r="GP344" s="22"/>
      <c r="GQ344" s="22"/>
      <c r="GR344" s="22"/>
      <c r="GS344" s="22"/>
      <c r="GT344" s="22"/>
      <c r="GU344" s="22"/>
      <c r="GV344" s="22"/>
      <c r="GW344" s="22"/>
      <c r="GX344" s="22"/>
      <c r="GY344" s="22"/>
      <c r="GZ344" s="22"/>
      <c r="HA344" s="22"/>
      <c r="HB344" s="22"/>
      <c r="HC344" s="22"/>
      <c r="HD344" s="22"/>
      <c r="HE344" s="22"/>
      <c r="HF344" s="22"/>
      <c r="HG344" s="22"/>
      <c r="HH344" s="22"/>
      <c r="HI344" s="22"/>
      <c r="HJ344" s="22"/>
      <c r="HK344" s="22"/>
      <c r="HL344" s="22"/>
      <c r="HM344" s="22"/>
      <c r="HN344" s="22"/>
      <c r="HO344" s="22"/>
      <c r="HP344" s="22"/>
      <c r="HQ344" s="22"/>
      <c r="HR344" s="22"/>
      <c r="HS344" s="22"/>
      <c r="HT344" s="22"/>
      <c r="HU344" s="22"/>
      <c r="HV344" s="22"/>
      <c r="HW344" s="22"/>
      <c r="HX344" s="22"/>
      <c r="HY344" s="22"/>
      <c r="HZ344" s="22"/>
      <c r="IA344" s="22"/>
      <c r="IB344" s="22"/>
      <c r="IC344" s="22"/>
      <c r="ID344" s="22"/>
      <c r="IE344" s="22"/>
      <c r="IF344" s="22"/>
      <c r="IG344" s="22"/>
      <c r="IH344" s="22"/>
      <c r="II344" s="22"/>
      <c r="IJ344" s="22"/>
      <c r="IK344" s="22"/>
      <c r="IL344" s="22"/>
      <c r="IM344" s="22"/>
      <c r="IN344" s="22"/>
      <c r="IO344" s="22"/>
      <c r="IP344" s="22"/>
      <c r="IQ344" s="22"/>
      <c r="IR344" s="22"/>
      <c r="IS344" s="22"/>
    </row>
    <row r="345" spans="1:253" s="17" customFormat="1" ht="32.4" hidden="1" customHeight="1" outlineLevel="2" x14ac:dyDescent="0.3">
      <c r="A345" s="89" t="s">
        <v>315</v>
      </c>
      <c r="B345" s="36" t="s">
        <v>6529</v>
      </c>
      <c r="C345" s="19" t="s">
        <v>414</v>
      </c>
      <c r="D345" s="61">
        <v>72000</v>
      </c>
      <c r="E345" s="60">
        <v>72000</v>
      </c>
      <c r="F345" s="67"/>
      <c r="G345" s="60">
        <v>72000</v>
      </c>
      <c r="H345" s="14">
        <v>0</v>
      </c>
      <c r="I345" s="32" t="s">
        <v>53</v>
      </c>
      <c r="J345" s="32"/>
      <c r="K345" s="12" t="s">
        <v>53</v>
      </c>
      <c r="L345" s="67"/>
      <c r="M345" s="24"/>
      <c r="N345" s="14">
        <v>0</v>
      </c>
      <c r="O345" s="14"/>
      <c r="P345" s="16" t="s">
        <v>32</v>
      </c>
      <c r="Q345" s="21"/>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2"/>
      <c r="EX345" s="22"/>
      <c r="EY345" s="22"/>
      <c r="EZ345" s="22"/>
      <c r="FA345" s="22"/>
      <c r="FB345" s="22"/>
      <c r="FC345" s="22"/>
      <c r="FD345" s="22"/>
      <c r="FE345" s="22"/>
      <c r="FF345" s="22"/>
      <c r="FG345" s="22"/>
      <c r="FH345" s="22"/>
      <c r="FI345" s="22"/>
      <c r="FJ345" s="22"/>
      <c r="FK345" s="22"/>
      <c r="FL345" s="22"/>
      <c r="FM345" s="22"/>
      <c r="FN345" s="22"/>
      <c r="FO345" s="22"/>
      <c r="FP345" s="22"/>
      <c r="FQ345" s="22"/>
      <c r="FR345" s="22"/>
      <c r="FS345" s="22"/>
      <c r="FT345" s="22"/>
      <c r="FU345" s="22"/>
      <c r="FV345" s="22"/>
      <c r="FW345" s="22"/>
      <c r="FX345" s="22"/>
      <c r="FY345" s="22"/>
      <c r="FZ345" s="22"/>
      <c r="GA345" s="22"/>
      <c r="GB345" s="22"/>
      <c r="GC345" s="22"/>
      <c r="GD345" s="22"/>
      <c r="GE345" s="22"/>
      <c r="GF345" s="22"/>
      <c r="GG345" s="22"/>
      <c r="GH345" s="22"/>
      <c r="GI345" s="22"/>
      <c r="GJ345" s="22"/>
      <c r="GK345" s="22"/>
      <c r="GL345" s="22"/>
      <c r="GM345" s="22"/>
      <c r="GN345" s="22"/>
      <c r="GO345" s="22"/>
      <c r="GP345" s="22"/>
      <c r="GQ345" s="22"/>
      <c r="GR345" s="22"/>
      <c r="GS345" s="22"/>
      <c r="GT345" s="22"/>
      <c r="GU345" s="22"/>
      <c r="GV345" s="22"/>
      <c r="GW345" s="22"/>
      <c r="GX345" s="22"/>
      <c r="GY345" s="22"/>
      <c r="GZ345" s="22"/>
      <c r="HA345" s="22"/>
      <c r="HB345" s="22"/>
      <c r="HC345" s="22"/>
      <c r="HD345" s="22"/>
      <c r="HE345" s="22"/>
      <c r="HF345" s="22"/>
      <c r="HG345" s="22"/>
      <c r="HH345" s="22"/>
      <c r="HI345" s="22"/>
      <c r="HJ345" s="22"/>
      <c r="HK345" s="22"/>
      <c r="HL345" s="22"/>
      <c r="HM345" s="22"/>
      <c r="HN345" s="22"/>
      <c r="HO345" s="22"/>
      <c r="HP345" s="22"/>
      <c r="HQ345" s="22"/>
      <c r="HR345" s="22"/>
      <c r="HS345" s="22"/>
      <c r="HT345" s="22"/>
      <c r="HU345" s="22"/>
      <c r="HV345" s="22"/>
      <c r="HW345" s="22"/>
      <c r="HX345" s="22"/>
      <c r="HY345" s="22"/>
      <c r="HZ345" s="22"/>
      <c r="IA345" s="22"/>
      <c r="IB345" s="22"/>
      <c r="IC345" s="22"/>
      <c r="ID345" s="22"/>
      <c r="IE345" s="22"/>
      <c r="IF345" s="22"/>
      <c r="IG345" s="22"/>
      <c r="IH345" s="22"/>
      <c r="II345" s="22"/>
      <c r="IJ345" s="22"/>
      <c r="IK345" s="22"/>
      <c r="IL345" s="22"/>
      <c r="IM345" s="22"/>
      <c r="IN345" s="22"/>
      <c r="IO345" s="22"/>
      <c r="IP345" s="22"/>
      <c r="IQ345" s="22"/>
      <c r="IR345" s="22"/>
      <c r="IS345" s="22"/>
    </row>
    <row r="346" spans="1:253" s="17" customFormat="1" ht="33.9" hidden="1" customHeight="1" outlineLevel="2" x14ac:dyDescent="0.3">
      <c r="A346" s="89" t="s">
        <v>315</v>
      </c>
      <c r="B346" s="36" t="s">
        <v>6530</v>
      </c>
      <c r="C346" s="19" t="s">
        <v>414</v>
      </c>
      <c r="D346" s="61">
        <v>72000</v>
      </c>
      <c r="E346" s="60">
        <v>72000</v>
      </c>
      <c r="F346" s="67"/>
      <c r="G346" s="60">
        <v>72000</v>
      </c>
      <c r="H346" s="14">
        <v>0</v>
      </c>
      <c r="I346" s="32" t="s">
        <v>53</v>
      </c>
      <c r="J346" s="32"/>
      <c r="K346" s="12" t="s">
        <v>53</v>
      </c>
      <c r="L346" s="67"/>
      <c r="M346" s="24"/>
      <c r="N346" s="14">
        <v>0</v>
      </c>
      <c r="O346" s="14"/>
      <c r="P346" s="16" t="s">
        <v>32</v>
      </c>
      <c r="Q346" s="21"/>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2"/>
      <c r="EX346" s="22"/>
      <c r="EY346" s="22"/>
      <c r="EZ346" s="22"/>
      <c r="FA346" s="22"/>
      <c r="FB346" s="22"/>
      <c r="FC346" s="22"/>
      <c r="FD346" s="22"/>
      <c r="FE346" s="22"/>
      <c r="FF346" s="22"/>
      <c r="FG346" s="22"/>
      <c r="FH346" s="22"/>
      <c r="FI346" s="22"/>
      <c r="FJ346" s="22"/>
      <c r="FK346" s="22"/>
      <c r="FL346" s="22"/>
      <c r="FM346" s="22"/>
      <c r="FN346" s="22"/>
      <c r="FO346" s="22"/>
      <c r="FP346" s="22"/>
      <c r="FQ346" s="22"/>
      <c r="FR346" s="22"/>
      <c r="FS346" s="22"/>
      <c r="FT346" s="22"/>
      <c r="FU346" s="22"/>
      <c r="FV346" s="22"/>
      <c r="FW346" s="22"/>
      <c r="FX346" s="22"/>
      <c r="FY346" s="22"/>
      <c r="FZ346" s="22"/>
      <c r="GA346" s="22"/>
      <c r="GB346" s="22"/>
      <c r="GC346" s="22"/>
      <c r="GD346" s="22"/>
      <c r="GE346" s="22"/>
      <c r="GF346" s="22"/>
      <c r="GG346" s="22"/>
      <c r="GH346" s="22"/>
      <c r="GI346" s="22"/>
      <c r="GJ346" s="22"/>
      <c r="GK346" s="22"/>
      <c r="GL346" s="22"/>
      <c r="GM346" s="22"/>
      <c r="GN346" s="22"/>
      <c r="GO346" s="22"/>
      <c r="GP346" s="22"/>
      <c r="GQ346" s="22"/>
      <c r="GR346" s="22"/>
      <c r="GS346" s="22"/>
      <c r="GT346" s="22"/>
      <c r="GU346" s="22"/>
      <c r="GV346" s="22"/>
      <c r="GW346" s="22"/>
      <c r="GX346" s="22"/>
      <c r="GY346" s="22"/>
      <c r="GZ346" s="22"/>
      <c r="HA346" s="22"/>
      <c r="HB346" s="22"/>
      <c r="HC346" s="22"/>
      <c r="HD346" s="22"/>
      <c r="HE346" s="22"/>
      <c r="HF346" s="22"/>
      <c r="HG346" s="22"/>
      <c r="HH346" s="22"/>
      <c r="HI346" s="22"/>
      <c r="HJ346" s="22"/>
      <c r="HK346" s="22"/>
      <c r="HL346" s="22"/>
      <c r="HM346" s="22"/>
      <c r="HN346" s="22"/>
      <c r="HO346" s="22"/>
      <c r="HP346" s="22"/>
      <c r="HQ346" s="22"/>
      <c r="HR346" s="22"/>
      <c r="HS346" s="22"/>
      <c r="HT346" s="22"/>
      <c r="HU346" s="22"/>
      <c r="HV346" s="22"/>
      <c r="HW346" s="22"/>
      <c r="HX346" s="22"/>
      <c r="HY346" s="22"/>
      <c r="HZ346" s="22"/>
      <c r="IA346" s="22"/>
      <c r="IB346" s="22"/>
      <c r="IC346" s="22"/>
      <c r="ID346" s="22"/>
      <c r="IE346" s="22"/>
      <c r="IF346" s="22"/>
      <c r="IG346" s="22"/>
      <c r="IH346" s="22"/>
      <c r="II346" s="22"/>
      <c r="IJ346" s="22"/>
      <c r="IK346" s="22"/>
      <c r="IL346" s="22"/>
      <c r="IM346" s="22"/>
      <c r="IN346" s="22"/>
      <c r="IO346" s="22"/>
      <c r="IP346" s="22"/>
      <c r="IQ346" s="22"/>
      <c r="IR346" s="22"/>
      <c r="IS346" s="22"/>
    </row>
    <row r="347" spans="1:253" s="17" customFormat="1" ht="32.4" hidden="1" customHeight="1" outlineLevel="2" x14ac:dyDescent="0.3">
      <c r="A347" s="35" t="s">
        <v>6531</v>
      </c>
      <c r="B347" s="36" t="s">
        <v>6532</v>
      </c>
      <c r="C347" s="19" t="s">
        <v>414</v>
      </c>
      <c r="D347" s="61">
        <v>72000</v>
      </c>
      <c r="E347" s="60">
        <v>72000</v>
      </c>
      <c r="F347" s="67"/>
      <c r="G347" s="60">
        <v>72000</v>
      </c>
      <c r="H347" s="14">
        <v>0</v>
      </c>
      <c r="I347" s="32" t="s">
        <v>53</v>
      </c>
      <c r="J347" s="32"/>
      <c r="K347" s="12" t="s">
        <v>53</v>
      </c>
      <c r="L347" s="67"/>
      <c r="M347" s="24"/>
      <c r="N347" s="14">
        <v>0</v>
      </c>
      <c r="O347" s="14"/>
      <c r="P347" s="16" t="s">
        <v>32</v>
      </c>
      <c r="Q347" s="21"/>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22"/>
      <c r="FC347" s="22"/>
      <c r="FD347" s="22"/>
      <c r="FE347" s="22"/>
      <c r="FF347" s="22"/>
      <c r="FG347" s="22"/>
      <c r="FH347" s="22"/>
      <c r="FI347" s="22"/>
      <c r="FJ347" s="22"/>
      <c r="FK347" s="22"/>
      <c r="FL347" s="22"/>
      <c r="FM347" s="22"/>
      <c r="FN347" s="22"/>
      <c r="FO347" s="22"/>
      <c r="FP347" s="22"/>
      <c r="FQ347" s="22"/>
      <c r="FR347" s="22"/>
      <c r="FS347" s="22"/>
      <c r="FT347" s="22"/>
      <c r="FU347" s="22"/>
      <c r="FV347" s="22"/>
      <c r="FW347" s="22"/>
      <c r="FX347" s="22"/>
      <c r="FY347" s="22"/>
      <c r="FZ347" s="22"/>
      <c r="GA347" s="22"/>
      <c r="GB347" s="22"/>
      <c r="GC347" s="22"/>
      <c r="GD347" s="22"/>
      <c r="GE347" s="22"/>
      <c r="GF347" s="22"/>
      <c r="GG347" s="22"/>
      <c r="GH347" s="22"/>
      <c r="GI347" s="22"/>
      <c r="GJ347" s="22"/>
      <c r="GK347" s="22"/>
      <c r="GL347" s="22"/>
      <c r="GM347" s="22"/>
      <c r="GN347" s="22"/>
      <c r="GO347" s="22"/>
      <c r="GP347" s="22"/>
      <c r="GQ347" s="22"/>
      <c r="GR347" s="22"/>
      <c r="GS347" s="22"/>
      <c r="GT347" s="22"/>
      <c r="GU347" s="22"/>
      <c r="GV347" s="22"/>
      <c r="GW347" s="22"/>
      <c r="GX347" s="22"/>
      <c r="GY347" s="22"/>
      <c r="GZ347" s="22"/>
      <c r="HA347" s="22"/>
      <c r="HB347" s="22"/>
      <c r="HC347" s="22"/>
      <c r="HD347" s="22"/>
      <c r="HE347" s="22"/>
      <c r="HF347" s="22"/>
      <c r="HG347" s="22"/>
      <c r="HH347" s="22"/>
      <c r="HI347" s="22"/>
      <c r="HJ347" s="22"/>
      <c r="HK347" s="22"/>
      <c r="HL347" s="22"/>
      <c r="HM347" s="22"/>
      <c r="HN347" s="22"/>
      <c r="HO347" s="22"/>
      <c r="HP347" s="22"/>
      <c r="HQ347" s="22"/>
      <c r="HR347" s="22"/>
      <c r="HS347" s="22"/>
      <c r="HT347" s="22"/>
      <c r="HU347" s="22"/>
      <c r="HV347" s="22"/>
      <c r="HW347" s="22"/>
      <c r="HX347" s="22"/>
      <c r="HY347" s="22"/>
      <c r="HZ347" s="22"/>
      <c r="IA347" s="22"/>
      <c r="IB347" s="22"/>
      <c r="IC347" s="22"/>
      <c r="ID347" s="22"/>
      <c r="IE347" s="22"/>
      <c r="IF347" s="22"/>
      <c r="IG347" s="22"/>
      <c r="IH347" s="22"/>
      <c r="II347" s="22"/>
      <c r="IJ347" s="22"/>
      <c r="IK347" s="22"/>
      <c r="IL347" s="22"/>
      <c r="IM347" s="22"/>
      <c r="IN347" s="22"/>
      <c r="IO347" s="22"/>
      <c r="IP347" s="22"/>
      <c r="IQ347" s="22"/>
      <c r="IR347" s="22"/>
      <c r="IS347" s="22"/>
    </row>
    <row r="348" spans="1:253" s="17" customFormat="1" ht="32.4" hidden="1" customHeight="1" outlineLevel="2" x14ac:dyDescent="0.3">
      <c r="A348" s="35" t="s">
        <v>314</v>
      </c>
      <c r="B348" s="36" t="s">
        <v>6533</v>
      </c>
      <c r="C348" s="19" t="s">
        <v>414</v>
      </c>
      <c r="D348" s="61">
        <v>72000</v>
      </c>
      <c r="E348" s="60">
        <v>72000</v>
      </c>
      <c r="F348" s="67"/>
      <c r="G348" s="60">
        <v>72000</v>
      </c>
      <c r="H348" s="14">
        <v>0</v>
      </c>
      <c r="I348" s="32" t="s">
        <v>53</v>
      </c>
      <c r="J348" s="32"/>
      <c r="K348" s="12" t="s">
        <v>53</v>
      </c>
      <c r="L348" s="67"/>
      <c r="M348" s="24"/>
      <c r="N348" s="14">
        <v>0</v>
      </c>
      <c r="O348" s="14"/>
      <c r="P348" s="16" t="s">
        <v>32</v>
      </c>
      <c r="Q348" s="21"/>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22"/>
      <c r="FC348" s="22"/>
      <c r="FD348" s="22"/>
      <c r="FE348" s="22"/>
      <c r="FF348" s="22"/>
      <c r="FG348" s="22"/>
      <c r="FH348" s="22"/>
      <c r="FI348" s="22"/>
      <c r="FJ348" s="22"/>
      <c r="FK348" s="22"/>
      <c r="FL348" s="22"/>
      <c r="FM348" s="22"/>
      <c r="FN348" s="22"/>
      <c r="FO348" s="22"/>
      <c r="FP348" s="22"/>
      <c r="FQ348" s="22"/>
      <c r="FR348" s="22"/>
      <c r="FS348" s="22"/>
      <c r="FT348" s="22"/>
      <c r="FU348" s="22"/>
      <c r="FV348" s="22"/>
      <c r="FW348" s="22"/>
      <c r="FX348" s="22"/>
      <c r="FY348" s="22"/>
      <c r="FZ348" s="22"/>
      <c r="GA348" s="22"/>
      <c r="GB348" s="22"/>
      <c r="GC348" s="22"/>
      <c r="GD348" s="22"/>
      <c r="GE348" s="22"/>
      <c r="GF348" s="22"/>
      <c r="GG348" s="22"/>
      <c r="GH348" s="22"/>
      <c r="GI348" s="22"/>
      <c r="GJ348" s="22"/>
      <c r="GK348" s="22"/>
      <c r="GL348" s="22"/>
      <c r="GM348" s="22"/>
      <c r="GN348" s="22"/>
      <c r="GO348" s="22"/>
      <c r="GP348" s="22"/>
      <c r="GQ348" s="22"/>
      <c r="GR348" s="22"/>
      <c r="GS348" s="22"/>
      <c r="GT348" s="22"/>
      <c r="GU348" s="22"/>
      <c r="GV348" s="22"/>
      <c r="GW348" s="22"/>
      <c r="GX348" s="22"/>
      <c r="GY348" s="22"/>
      <c r="GZ348" s="22"/>
      <c r="HA348" s="22"/>
      <c r="HB348" s="22"/>
      <c r="HC348" s="22"/>
      <c r="HD348" s="22"/>
      <c r="HE348" s="22"/>
      <c r="HF348" s="22"/>
      <c r="HG348" s="22"/>
      <c r="HH348" s="22"/>
      <c r="HI348" s="22"/>
      <c r="HJ348" s="22"/>
      <c r="HK348" s="22"/>
      <c r="HL348" s="22"/>
      <c r="HM348" s="22"/>
      <c r="HN348" s="22"/>
      <c r="HO348" s="22"/>
      <c r="HP348" s="22"/>
      <c r="HQ348" s="22"/>
      <c r="HR348" s="22"/>
      <c r="HS348" s="22"/>
      <c r="HT348" s="22"/>
      <c r="HU348" s="22"/>
      <c r="HV348" s="22"/>
      <c r="HW348" s="22"/>
      <c r="HX348" s="22"/>
      <c r="HY348" s="22"/>
      <c r="HZ348" s="22"/>
      <c r="IA348" s="22"/>
      <c r="IB348" s="22"/>
      <c r="IC348" s="22"/>
      <c r="ID348" s="22"/>
      <c r="IE348" s="22"/>
      <c r="IF348" s="22"/>
      <c r="IG348" s="22"/>
      <c r="IH348" s="22"/>
      <c r="II348" s="22"/>
      <c r="IJ348" s="22"/>
      <c r="IK348" s="22"/>
      <c r="IL348" s="22"/>
      <c r="IM348" s="22"/>
      <c r="IN348" s="22"/>
      <c r="IO348" s="22"/>
      <c r="IP348" s="22"/>
      <c r="IQ348" s="22"/>
      <c r="IR348" s="22"/>
      <c r="IS348" s="22"/>
    </row>
    <row r="349" spans="1:253" s="17" customFormat="1" ht="32.4" hidden="1" customHeight="1" outlineLevel="2" x14ac:dyDescent="0.3">
      <c r="A349" s="35" t="s">
        <v>314</v>
      </c>
      <c r="B349" s="36" t="s">
        <v>6534</v>
      </c>
      <c r="C349" s="19" t="s">
        <v>414</v>
      </c>
      <c r="D349" s="68">
        <v>72000</v>
      </c>
      <c r="E349" s="68">
        <v>72000</v>
      </c>
      <c r="F349" s="18"/>
      <c r="G349" s="68">
        <v>72000</v>
      </c>
      <c r="H349" s="14">
        <v>0</v>
      </c>
      <c r="I349" s="32" t="s">
        <v>53</v>
      </c>
      <c r="J349" s="32"/>
      <c r="K349" s="12" t="s">
        <v>53</v>
      </c>
      <c r="L349" s="32"/>
      <c r="M349" s="24"/>
      <c r="N349" s="14">
        <v>0</v>
      </c>
      <c r="O349" s="14"/>
      <c r="P349" s="16" t="s">
        <v>32</v>
      </c>
      <c r="Q349" s="21"/>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c r="FY349" s="22"/>
      <c r="FZ349" s="22"/>
      <c r="GA349" s="22"/>
      <c r="GB349" s="22"/>
      <c r="GC349" s="22"/>
      <c r="GD349" s="22"/>
      <c r="GE349" s="22"/>
      <c r="GF349" s="22"/>
      <c r="GG349" s="22"/>
      <c r="GH349" s="22"/>
      <c r="GI349" s="22"/>
      <c r="GJ349" s="22"/>
      <c r="GK349" s="22"/>
      <c r="GL349" s="22"/>
      <c r="GM349" s="22"/>
      <c r="GN349" s="22"/>
      <c r="GO349" s="22"/>
      <c r="GP349" s="22"/>
      <c r="GQ349" s="22"/>
      <c r="GR349" s="22"/>
      <c r="GS349" s="22"/>
      <c r="GT349" s="22"/>
      <c r="GU349" s="22"/>
      <c r="GV349" s="22"/>
      <c r="GW349" s="22"/>
      <c r="GX349" s="22"/>
      <c r="GY349" s="22"/>
      <c r="GZ349" s="22"/>
      <c r="HA349" s="22"/>
      <c r="HB349" s="22"/>
      <c r="HC349" s="22"/>
      <c r="HD349" s="22"/>
      <c r="HE349" s="22"/>
      <c r="HF349" s="22"/>
      <c r="HG349" s="22"/>
      <c r="HH349" s="22"/>
      <c r="HI349" s="22"/>
      <c r="HJ349" s="22"/>
      <c r="HK349" s="22"/>
      <c r="HL349" s="22"/>
      <c r="HM349" s="22"/>
      <c r="HN349" s="22"/>
      <c r="HO349" s="22"/>
      <c r="HP349" s="22"/>
      <c r="HQ349" s="22"/>
      <c r="HR349" s="22"/>
      <c r="HS349" s="22"/>
      <c r="HT349" s="22"/>
      <c r="HU349" s="22"/>
      <c r="HV349" s="22"/>
      <c r="HW349" s="22"/>
      <c r="HX349" s="22"/>
      <c r="HY349" s="22"/>
      <c r="HZ349" s="22"/>
      <c r="IA349" s="22"/>
      <c r="IB349" s="22"/>
      <c r="IC349" s="22"/>
      <c r="ID349" s="22"/>
      <c r="IE349" s="22"/>
      <c r="IF349" s="22"/>
      <c r="IG349" s="22"/>
      <c r="IH349" s="22"/>
      <c r="II349" s="22"/>
      <c r="IJ349" s="22"/>
      <c r="IK349" s="22"/>
      <c r="IL349" s="22"/>
      <c r="IM349" s="22"/>
      <c r="IN349" s="22"/>
      <c r="IO349" s="22"/>
      <c r="IP349" s="22"/>
      <c r="IQ349" s="22"/>
      <c r="IR349" s="22"/>
      <c r="IS349" s="22"/>
    </row>
    <row r="350" spans="1:253" s="17" customFormat="1" ht="32.4" hidden="1" customHeight="1" outlineLevel="2" x14ac:dyDescent="0.3">
      <c r="A350" s="9" t="s">
        <v>314</v>
      </c>
      <c r="B350" s="9" t="s">
        <v>6535</v>
      </c>
      <c r="C350" s="9" t="s">
        <v>414</v>
      </c>
      <c r="D350" s="14">
        <v>72000</v>
      </c>
      <c r="E350" s="14">
        <v>72000</v>
      </c>
      <c r="F350" s="14"/>
      <c r="G350" s="14">
        <v>72000</v>
      </c>
      <c r="H350" s="14">
        <v>0</v>
      </c>
      <c r="I350" s="12" t="s">
        <v>53</v>
      </c>
      <c r="J350" s="12"/>
      <c r="K350" s="12" t="s">
        <v>53</v>
      </c>
      <c r="L350" s="12"/>
      <c r="M350" s="14"/>
      <c r="N350" s="14">
        <v>0</v>
      </c>
      <c r="O350" s="14"/>
      <c r="P350" s="16" t="s">
        <v>32</v>
      </c>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row>
    <row r="351" spans="1:253" s="17" customFormat="1" ht="32.4" hidden="1" customHeight="1" outlineLevel="2" x14ac:dyDescent="0.3">
      <c r="A351" s="9" t="s">
        <v>314</v>
      </c>
      <c r="B351" s="9" t="s">
        <v>6536</v>
      </c>
      <c r="C351" s="9" t="s">
        <v>414</v>
      </c>
      <c r="D351" s="14">
        <v>72000</v>
      </c>
      <c r="E351" s="14">
        <v>72000</v>
      </c>
      <c r="F351" s="14"/>
      <c r="G351" s="14">
        <v>72000</v>
      </c>
      <c r="H351" s="14">
        <v>0</v>
      </c>
      <c r="I351" s="12" t="s">
        <v>53</v>
      </c>
      <c r="J351" s="12"/>
      <c r="K351" s="12" t="s">
        <v>53</v>
      </c>
      <c r="L351" s="12"/>
      <c r="M351" s="14"/>
      <c r="N351" s="14">
        <v>0</v>
      </c>
      <c r="O351" s="14"/>
      <c r="P351" s="16" t="s">
        <v>32</v>
      </c>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row>
    <row r="352" spans="1:253" s="17" customFormat="1" ht="32.4" hidden="1" customHeight="1" outlineLevel="2" x14ac:dyDescent="0.3">
      <c r="A352" s="9" t="s">
        <v>313</v>
      </c>
      <c r="B352" s="9" t="s">
        <v>6537</v>
      </c>
      <c r="C352" s="9" t="s">
        <v>414</v>
      </c>
      <c r="D352" s="14">
        <v>72000</v>
      </c>
      <c r="E352" s="14">
        <v>72000</v>
      </c>
      <c r="F352" s="20"/>
      <c r="G352" s="14">
        <v>72000</v>
      </c>
      <c r="H352" s="14">
        <v>0</v>
      </c>
      <c r="I352" s="12" t="s">
        <v>53</v>
      </c>
      <c r="J352" s="11"/>
      <c r="K352" s="12" t="s">
        <v>53</v>
      </c>
      <c r="L352" s="11"/>
      <c r="M352" s="20"/>
      <c r="N352" s="14">
        <v>0</v>
      </c>
      <c r="O352" s="20"/>
      <c r="P352" s="16" t="s">
        <v>32</v>
      </c>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row>
    <row r="353" spans="1:253" s="17" customFormat="1" ht="32.4" hidden="1" customHeight="1" outlineLevel="2" x14ac:dyDescent="0.3">
      <c r="A353" s="9" t="s">
        <v>313</v>
      </c>
      <c r="B353" s="9" t="s">
        <v>6538</v>
      </c>
      <c r="C353" s="9" t="s">
        <v>414</v>
      </c>
      <c r="D353" s="14">
        <v>72000</v>
      </c>
      <c r="E353" s="14">
        <v>72000</v>
      </c>
      <c r="F353" s="27"/>
      <c r="G353" s="14">
        <v>72000</v>
      </c>
      <c r="H353" s="14">
        <v>0</v>
      </c>
      <c r="I353" s="12" t="s">
        <v>53</v>
      </c>
      <c r="J353" s="7"/>
      <c r="K353" s="12" t="s">
        <v>53</v>
      </c>
      <c r="L353" s="7"/>
      <c r="M353" s="27"/>
      <c r="N353" s="14">
        <v>0</v>
      </c>
      <c r="O353" s="27"/>
      <c r="P353" s="16" t="s">
        <v>32</v>
      </c>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c r="EG353" s="34"/>
      <c r="EH353" s="34"/>
      <c r="EI353" s="34"/>
      <c r="EJ353" s="34"/>
      <c r="EK353" s="34"/>
      <c r="EL353" s="34"/>
      <c r="EM353" s="34"/>
      <c r="EN353" s="34"/>
      <c r="EO353" s="34"/>
      <c r="EP353" s="34"/>
      <c r="EQ353" s="34"/>
      <c r="ER353" s="34"/>
      <c r="ES353" s="34"/>
      <c r="ET353" s="34"/>
      <c r="EU353" s="34"/>
      <c r="EV353" s="34"/>
      <c r="EW353" s="34"/>
      <c r="EX353" s="34"/>
      <c r="EY353" s="34"/>
      <c r="EZ353" s="34"/>
      <c r="FA353" s="34"/>
      <c r="FB353" s="34"/>
      <c r="FC353" s="34"/>
      <c r="FD353" s="34"/>
      <c r="FE353" s="34"/>
      <c r="FF353" s="34"/>
      <c r="FG353" s="34"/>
      <c r="FH353" s="34"/>
      <c r="FI353" s="34"/>
      <c r="FJ353" s="34"/>
      <c r="FK353" s="34"/>
      <c r="FL353" s="34"/>
      <c r="FM353" s="34"/>
      <c r="FN353" s="34"/>
      <c r="FO353" s="34"/>
      <c r="FP353" s="34"/>
      <c r="FQ353" s="34"/>
      <c r="FR353" s="34"/>
      <c r="FS353" s="34"/>
      <c r="FT353" s="34"/>
      <c r="FU353" s="34"/>
      <c r="FV353" s="34"/>
      <c r="FW353" s="34"/>
      <c r="FX353" s="34"/>
      <c r="FY353" s="34"/>
      <c r="FZ353" s="34"/>
      <c r="GA353" s="34"/>
      <c r="GB353" s="34"/>
      <c r="GC353" s="34"/>
      <c r="GD353" s="34"/>
      <c r="GE353" s="34"/>
      <c r="GF353" s="34"/>
      <c r="GG353" s="34"/>
      <c r="GH353" s="34"/>
      <c r="GI353" s="34"/>
      <c r="GJ353" s="34"/>
      <c r="GK353" s="34"/>
      <c r="GL353" s="34"/>
      <c r="GM353" s="34"/>
      <c r="GN353" s="34"/>
      <c r="GO353" s="34"/>
      <c r="GP353" s="34"/>
      <c r="GQ353" s="34"/>
      <c r="GR353" s="34"/>
      <c r="GS353" s="34"/>
      <c r="GT353" s="34"/>
      <c r="GU353" s="34"/>
      <c r="GV353" s="34"/>
      <c r="GW353" s="34"/>
      <c r="GX353" s="34"/>
      <c r="GY353" s="34"/>
      <c r="GZ353" s="34"/>
      <c r="HA353" s="34"/>
      <c r="HB353" s="34"/>
      <c r="HC353" s="34"/>
      <c r="HD353" s="34"/>
      <c r="HE353" s="34"/>
      <c r="HF353" s="34"/>
      <c r="HG353" s="34"/>
      <c r="HH353" s="34"/>
      <c r="HI353" s="34"/>
      <c r="HJ353" s="34"/>
      <c r="HK353" s="34"/>
      <c r="HL353" s="34"/>
      <c r="HM353" s="34"/>
      <c r="HN353" s="34"/>
      <c r="HO353" s="34"/>
      <c r="HP353" s="34"/>
      <c r="HQ353" s="34"/>
      <c r="HR353" s="34"/>
      <c r="HS353" s="34"/>
      <c r="HT353" s="34"/>
      <c r="HU353" s="34"/>
      <c r="HV353" s="34"/>
      <c r="HW353" s="34"/>
      <c r="HX353" s="34"/>
      <c r="HY353" s="34"/>
      <c r="HZ353" s="34"/>
      <c r="IA353" s="34"/>
      <c r="IB353" s="34"/>
      <c r="IC353" s="34"/>
      <c r="ID353" s="34"/>
      <c r="IE353" s="34"/>
      <c r="IF353" s="34"/>
      <c r="IG353" s="34"/>
      <c r="IH353" s="34"/>
      <c r="II353" s="34"/>
      <c r="IJ353" s="34"/>
      <c r="IK353" s="34"/>
      <c r="IL353" s="34"/>
      <c r="IM353" s="34"/>
      <c r="IN353" s="34"/>
      <c r="IO353" s="34"/>
      <c r="IP353" s="34"/>
      <c r="IQ353" s="34"/>
      <c r="IR353" s="34"/>
      <c r="IS353" s="34"/>
    </row>
    <row r="354" spans="1:253" s="17" customFormat="1" ht="32.4" hidden="1" customHeight="1" outlineLevel="2" x14ac:dyDescent="0.3">
      <c r="A354" s="9" t="s">
        <v>313</v>
      </c>
      <c r="B354" s="9" t="s">
        <v>6539</v>
      </c>
      <c r="C354" s="9" t="s">
        <v>414</v>
      </c>
      <c r="D354" s="14">
        <v>72000</v>
      </c>
      <c r="E354" s="14">
        <v>72000</v>
      </c>
      <c r="F354" s="27"/>
      <c r="G354" s="14">
        <v>72000</v>
      </c>
      <c r="H354" s="14">
        <v>0</v>
      </c>
      <c r="I354" s="12" t="s">
        <v>53</v>
      </c>
      <c r="J354" s="7"/>
      <c r="K354" s="12" t="s">
        <v>53</v>
      </c>
      <c r="L354" s="7"/>
      <c r="M354" s="27"/>
      <c r="N354" s="14">
        <v>0</v>
      </c>
      <c r="O354" s="27"/>
      <c r="P354" s="16" t="s">
        <v>32</v>
      </c>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c r="EG354" s="34"/>
      <c r="EH354" s="34"/>
      <c r="EI354" s="34"/>
      <c r="EJ354" s="34"/>
      <c r="EK354" s="34"/>
      <c r="EL354" s="34"/>
      <c r="EM354" s="34"/>
      <c r="EN354" s="34"/>
      <c r="EO354" s="34"/>
      <c r="EP354" s="34"/>
      <c r="EQ354" s="34"/>
      <c r="ER354" s="34"/>
      <c r="ES354" s="34"/>
      <c r="ET354" s="34"/>
      <c r="EU354" s="34"/>
      <c r="EV354" s="34"/>
      <c r="EW354" s="34"/>
      <c r="EX354" s="34"/>
      <c r="EY354" s="34"/>
      <c r="EZ354" s="34"/>
      <c r="FA354" s="34"/>
      <c r="FB354" s="34"/>
      <c r="FC354" s="34"/>
      <c r="FD354" s="34"/>
      <c r="FE354" s="34"/>
      <c r="FF354" s="34"/>
      <c r="FG354" s="34"/>
      <c r="FH354" s="34"/>
      <c r="FI354" s="34"/>
      <c r="FJ354" s="34"/>
      <c r="FK354" s="34"/>
      <c r="FL354" s="34"/>
      <c r="FM354" s="34"/>
      <c r="FN354" s="34"/>
      <c r="FO354" s="34"/>
      <c r="FP354" s="34"/>
      <c r="FQ354" s="34"/>
      <c r="FR354" s="34"/>
      <c r="FS354" s="34"/>
      <c r="FT354" s="34"/>
      <c r="FU354" s="34"/>
      <c r="FV354" s="34"/>
      <c r="FW354" s="34"/>
      <c r="FX354" s="34"/>
      <c r="FY354" s="34"/>
      <c r="FZ354" s="34"/>
      <c r="GA354" s="34"/>
      <c r="GB354" s="34"/>
      <c r="GC354" s="34"/>
      <c r="GD354" s="34"/>
      <c r="GE354" s="34"/>
      <c r="GF354" s="34"/>
      <c r="GG354" s="34"/>
      <c r="GH354" s="34"/>
      <c r="GI354" s="34"/>
      <c r="GJ354" s="34"/>
      <c r="GK354" s="34"/>
      <c r="GL354" s="34"/>
      <c r="GM354" s="34"/>
      <c r="GN354" s="34"/>
      <c r="GO354" s="34"/>
      <c r="GP354" s="34"/>
      <c r="GQ354" s="34"/>
      <c r="GR354" s="34"/>
      <c r="GS354" s="34"/>
      <c r="GT354" s="34"/>
      <c r="GU354" s="34"/>
      <c r="GV354" s="34"/>
      <c r="GW354" s="34"/>
      <c r="GX354" s="34"/>
      <c r="GY354" s="34"/>
      <c r="GZ354" s="34"/>
      <c r="HA354" s="34"/>
      <c r="HB354" s="34"/>
      <c r="HC354" s="34"/>
      <c r="HD354" s="34"/>
      <c r="HE354" s="34"/>
      <c r="HF354" s="34"/>
      <c r="HG354" s="34"/>
      <c r="HH354" s="34"/>
      <c r="HI354" s="34"/>
      <c r="HJ354" s="34"/>
      <c r="HK354" s="34"/>
      <c r="HL354" s="34"/>
      <c r="HM354" s="34"/>
      <c r="HN354" s="34"/>
      <c r="HO354" s="34"/>
      <c r="HP354" s="34"/>
      <c r="HQ354" s="34"/>
      <c r="HR354" s="34"/>
      <c r="HS354" s="34"/>
      <c r="HT354" s="34"/>
      <c r="HU354" s="34"/>
      <c r="HV354" s="34"/>
      <c r="HW354" s="34"/>
      <c r="HX354" s="34"/>
      <c r="HY354" s="34"/>
      <c r="HZ354" s="34"/>
      <c r="IA354" s="34"/>
      <c r="IB354" s="34"/>
      <c r="IC354" s="34"/>
      <c r="ID354" s="34"/>
      <c r="IE354" s="34"/>
      <c r="IF354" s="34"/>
      <c r="IG354" s="34"/>
      <c r="IH354" s="34"/>
      <c r="II354" s="34"/>
      <c r="IJ354" s="34"/>
      <c r="IK354" s="34"/>
      <c r="IL354" s="34"/>
      <c r="IM354" s="34"/>
      <c r="IN354" s="34"/>
      <c r="IO354" s="34"/>
      <c r="IP354" s="34"/>
      <c r="IQ354" s="34"/>
      <c r="IR354" s="34"/>
      <c r="IS354" s="34"/>
    </row>
    <row r="355" spans="1:253" s="17" customFormat="1" ht="32.4" hidden="1" customHeight="1" outlineLevel="2" x14ac:dyDescent="0.3">
      <c r="A355" s="9" t="s">
        <v>313</v>
      </c>
      <c r="B355" s="9" t="s">
        <v>6540</v>
      </c>
      <c r="C355" s="9" t="s">
        <v>414</v>
      </c>
      <c r="D355" s="14">
        <v>72000</v>
      </c>
      <c r="E355" s="14">
        <v>72000</v>
      </c>
      <c r="F355" s="27"/>
      <c r="G355" s="14">
        <v>72000</v>
      </c>
      <c r="H355" s="14">
        <v>0</v>
      </c>
      <c r="I355" s="12" t="s">
        <v>53</v>
      </c>
      <c r="J355" s="7"/>
      <c r="K355" s="12" t="s">
        <v>53</v>
      </c>
      <c r="L355" s="7"/>
      <c r="M355" s="27"/>
      <c r="N355" s="14">
        <v>0</v>
      </c>
      <c r="O355" s="27"/>
      <c r="P355" s="16" t="s">
        <v>32</v>
      </c>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c r="EG355" s="34"/>
      <c r="EH355" s="34"/>
      <c r="EI355" s="34"/>
      <c r="EJ355" s="34"/>
      <c r="EK355" s="34"/>
      <c r="EL355" s="34"/>
      <c r="EM355" s="34"/>
      <c r="EN355" s="34"/>
      <c r="EO355" s="34"/>
      <c r="EP355" s="34"/>
      <c r="EQ355" s="34"/>
      <c r="ER355" s="34"/>
      <c r="ES355" s="34"/>
      <c r="ET355" s="34"/>
      <c r="EU355" s="34"/>
      <c r="EV355" s="34"/>
      <c r="EW355" s="34"/>
      <c r="EX355" s="34"/>
      <c r="EY355" s="34"/>
      <c r="EZ355" s="34"/>
      <c r="FA355" s="34"/>
      <c r="FB355" s="34"/>
      <c r="FC355" s="34"/>
      <c r="FD355" s="34"/>
      <c r="FE355" s="34"/>
      <c r="FF355" s="34"/>
      <c r="FG355" s="34"/>
      <c r="FH355" s="34"/>
      <c r="FI355" s="34"/>
      <c r="FJ355" s="34"/>
      <c r="FK355" s="34"/>
      <c r="FL355" s="34"/>
      <c r="FM355" s="34"/>
      <c r="FN355" s="34"/>
      <c r="FO355" s="34"/>
      <c r="FP355" s="34"/>
      <c r="FQ355" s="34"/>
      <c r="FR355" s="34"/>
      <c r="FS355" s="34"/>
      <c r="FT355" s="34"/>
      <c r="FU355" s="34"/>
      <c r="FV355" s="34"/>
      <c r="FW355" s="34"/>
      <c r="FX355" s="34"/>
      <c r="FY355" s="34"/>
      <c r="FZ355" s="34"/>
      <c r="GA355" s="34"/>
      <c r="GB355" s="34"/>
      <c r="GC355" s="34"/>
      <c r="GD355" s="34"/>
      <c r="GE355" s="34"/>
      <c r="GF355" s="34"/>
      <c r="GG355" s="34"/>
      <c r="GH355" s="34"/>
      <c r="GI355" s="34"/>
      <c r="GJ355" s="34"/>
      <c r="GK355" s="34"/>
      <c r="GL355" s="34"/>
      <c r="GM355" s="34"/>
      <c r="GN355" s="34"/>
      <c r="GO355" s="34"/>
      <c r="GP355" s="34"/>
      <c r="GQ355" s="34"/>
      <c r="GR355" s="34"/>
      <c r="GS355" s="34"/>
      <c r="GT355" s="34"/>
      <c r="GU355" s="34"/>
      <c r="GV355" s="34"/>
      <c r="GW355" s="34"/>
      <c r="GX355" s="34"/>
      <c r="GY355" s="34"/>
      <c r="GZ355" s="34"/>
      <c r="HA355" s="34"/>
      <c r="HB355" s="34"/>
      <c r="HC355" s="34"/>
      <c r="HD355" s="34"/>
      <c r="HE355" s="34"/>
      <c r="HF355" s="34"/>
      <c r="HG355" s="34"/>
      <c r="HH355" s="34"/>
      <c r="HI355" s="34"/>
      <c r="HJ355" s="34"/>
      <c r="HK355" s="34"/>
      <c r="HL355" s="34"/>
      <c r="HM355" s="34"/>
      <c r="HN355" s="34"/>
      <c r="HO355" s="34"/>
      <c r="HP355" s="34"/>
      <c r="HQ355" s="34"/>
      <c r="HR355" s="34"/>
      <c r="HS355" s="34"/>
      <c r="HT355" s="34"/>
      <c r="HU355" s="34"/>
      <c r="HV355" s="34"/>
      <c r="HW355" s="34"/>
      <c r="HX355" s="34"/>
      <c r="HY355" s="34"/>
      <c r="HZ355" s="34"/>
      <c r="IA355" s="34"/>
      <c r="IB355" s="34"/>
      <c r="IC355" s="34"/>
      <c r="ID355" s="34"/>
      <c r="IE355" s="34"/>
      <c r="IF355" s="34"/>
      <c r="IG355" s="34"/>
      <c r="IH355" s="34"/>
      <c r="II355" s="34"/>
      <c r="IJ355" s="34"/>
      <c r="IK355" s="34"/>
      <c r="IL355" s="34"/>
      <c r="IM355" s="34"/>
      <c r="IN355" s="34"/>
      <c r="IO355" s="34"/>
      <c r="IP355" s="34"/>
      <c r="IQ355" s="34"/>
      <c r="IR355" s="34"/>
      <c r="IS355" s="34"/>
    </row>
    <row r="356" spans="1:253" s="17" customFormat="1" ht="32.4" hidden="1" customHeight="1" outlineLevel="2" x14ac:dyDescent="0.3">
      <c r="A356" s="9" t="s">
        <v>313</v>
      </c>
      <c r="B356" s="9" t="s">
        <v>6541</v>
      </c>
      <c r="C356" s="9" t="s">
        <v>414</v>
      </c>
      <c r="D356" s="14">
        <v>72000</v>
      </c>
      <c r="E356" s="14">
        <v>72000</v>
      </c>
      <c r="F356" s="27"/>
      <c r="G356" s="14">
        <v>72000</v>
      </c>
      <c r="H356" s="14">
        <v>0</v>
      </c>
      <c r="I356" s="12" t="s">
        <v>53</v>
      </c>
      <c r="J356" s="7"/>
      <c r="K356" s="12" t="s">
        <v>53</v>
      </c>
      <c r="L356" s="7"/>
      <c r="M356" s="27"/>
      <c r="N356" s="14">
        <v>0</v>
      </c>
      <c r="O356" s="27"/>
      <c r="P356" s="16" t="s">
        <v>32</v>
      </c>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c r="EG356" s="34"/>
      <c r="EH356" s="34"/>
      <c r="EI356" s="34"/>
      <c r="EJ356" s="34"/>
      <c r="EK356" s="34"/>
      <c r="EL356" s="34"/>
      <c r="EM356" s="34"/>
      <c r="EN356" s="34"/>
      <c r="EO356" s="34"/>
      <c r="EP356" s="34"/>
      <c r="EQ356" s="34"/>
      <c r="ER356" s="34"/>
      <c r="ES356" s="34"/>
      <c r="ET356" s="34"/>
      <c r="EU356" s="34"/>
      <c r="EV356" s="34"/>
      <c r="EW356" s="34"/>
      <c r="EX356" s="34"/>
      <c r="EY356" s="34"/>
      <c r="EZ356" s="34"/>
      <c r="FA356" s="34"/>
      <c r="FB356" s="34"/>
      <c r="FC356" s="34"/>
      <c r="FD356" s="34"/>
      <c r="FE356" s="34"/>
      <c r="FF356" s="34"/>
      <c r="FG356" s="34"/>
      <c r="FH356" s="34"/>
      <c r="FI356" s="34"/>
      <c r="FJ356" s="34"/>
      <c r="FK356" s="34"/>
      <c r="FL356" s="34"/>
      <c r="FM356" s="34"/>
      <c r="FN356" s="34"/>
      <c r="FO356" s="34"/>
      <c r="FP356" s="34"/>
      <c r="FQ356" s="34"/>
      <c r="FR356" s="34"/>
      <c r="FS356" s="34"/>
      <c r="FT356" s="34"/>
      <c r="FU356" s="34"/>
      <c r="FV356" s="34"/>
      <c r="FW356" s="34"/>
      <c r="FX356" s="34"/>
      <c r="FY356" s="34"/>
      <c r="FZ356" s="34"/>
      <c r="GA356" s="34"/>
      <c r="GB356" s="34"/>
      <c r="GC356" s="34"/>
      <c r="GD356" s="34"/>
      <c r="GE356" s="34"/>
      <c r="GF356" s="34"/>
      <c r="GG356" s="34"/>
      <c r="GH356" s="34"/>
      <c r="GI356" s="34"/>
      <c r="GJ356" s="34"/>
      <c r="GK356" s="34"/>
      <c r="GL356" s="34"/>
      <c r="GM356" s="34"/>
      <c r="GN356" s="34"/>
      <c r="GO356" s="34"/>
      <c r="GP356" s="34"/>
      <c r="GQ356" s="34"/>
      <c r="GR356" s="34"/>
      <c r="GS356" s="34"/>
      <c r="GT356" s="34"/>
      <c r="GU356" s="34"/>
      <c r="GV356" s="34"/>
      <c r="GW356" s="34"/>
      <c r="GX356" s="34"/>
      <c r="GY356" s="34"/>
      <c r="GZ356" s="34"/>
      <c r="HA356" s="34"/>
      <c r="HB356" s="34"/>
      <c r="HC356" s="34"/>
      <c r="HD356" s="34"/>
      <c r="HE356" s="34"/>
      <c r="HF356" s="34"/>
      <c r="HG356" s="34"/>
      <c r="HH356" s="34"/>
      <c r="HI356" s="34"/>
      <c r="HJ356" s="34"/>
      <c r="HK356" s="34"/>
      <c r="HL356" s="34"/>
      <c r="HM356" s="34"/>
      <c r="HN356" s="34"/>
      <c r="HO356" s="34"/>
      <c r="HP356" s="34"/>
      <c r="HQ356" s="34"/>
      <c r="HR356" s="34"/>
      <c r="HS356" s="34"/>
      <c r="HT356" s="34"/>
      <c r="HU356" s="34"/>
      <c r="HV356" s="34"/>
      <c r="HW356" s="34"/>
      <c r="HX356" s="34"/>
      <c r="HY356" s="34"/>
      <c r="HZ356" s="34"/>
      <c r="IA356" s="34"/>
      <c r="IB356" s="34"/>
      <c r="IC356" s="34"/>
      <c r="ID356" s="34"/>
      <c r="IE356" s="34"/>
      <c r="IF356" s="34"/>
      <c r="IG356" s="34"/>
      <c r="IH356" s="34"/>
      <c r="II356" s="34"/>
      <c r="IJ356" s="34"/>
      <c r="IK356" s="34"/>
      <c r="IL356" s="34"/>
      <c r="IM356" s="34"/>
      <c r="IN356" s="34"/>
      <c r="IO356" s="34"/>
      <c r="IP356" s="34"/>
      <c r="IQ356" s="34"/>
      <c r="IR356" s="34"/>
      <c r="IS356" s="34"/>
    </row>
    <row r="357" spans="1:253" s="17" customFormat="1" ht="32.4" hidden="1" customHeight="1" outlineLevel="2" x14ac:dyDescent="0.3">
      <c r="A357" s="9" t="s">
        <v>313</v>
      </c>
      <c r="B357" s="9" t="s">
        <v>6542</v>
      </c>
      <c r="C357" s="9" t="s">
        <v>414</v>
      </c>
      <c r="D357" s="14">
        <v>72000</v>
      </c>
      <c r="E357" s="14">
        <v>72000</v>
      </c>
      <c r="F357" s="27"/>
      <c r="G357" s="14">
        <v>72000</v>
      </c>
      <c r="H357" s="14">
        <v>0</v>
      </c>
      <c r="I357" s="12" t="s">
        <v>53</v>
      </c>
      <c r="J357" s="7"/>
      <c r="K357" s="12" t="s">
        <v>53</v>
      </c>
      <c r="L357" s="7"/>
      <c r="M357" s="27"/>
      <c r="N357" s="14">
        <v>0</v>
      </c>
      <c r="O357" s="27"/>
      <c r="P357" s="16" t="s">
        <v>32</v>
      </c>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c r="EG357" s="34"/>
      <c r="EH357" s="34"/>
      <c r="EI357" s="34"/>
      <c r="EJ357" s="34"/>
      <c r="EK357" s="34"/>
      <c r="EL357" s="34"/>
      <c r="EM357" s="34"/>
      <c r="EN357" s="34"/>
      <c r="EO357" s="34"/>
      <c r="EP357" s="34"/>
      <c r="EQ357" s="34"/>
      <c r="ER357" s="34"/>
      <c r="ES357" s="34"/>
      <c r="ET357" s="34"/>
      <c r="EU357" s="34"/>
      <c r="EV357" s="34"/>
      <c r="EW357" s="34"/>
      <c r="EX357" s="34"/>
      <c r="EY357" s="34"/>
      <c r="EZ357" s="34"/>
      <c r="FA357" s="34"/>
      <c r="FB357" s="34"/>
      <c r="FC357" s="34"/>
      <c r="FD357" s="34"/>
      <c r="FE357" s="34"/>
      <c r="FF357" s="34"/>
      <c r="FG357" s="34"/>
      <c r="FH357" s="34"/>
      <c r="FI357" s="34"/>
      <c r="FJ357" s="34"/>
      <c r="FK357" s="34"/>
      <c r="FL357" s="34"/>
      <c r="FM357" s="34"/>
      <c r="FN357" s="34"/>
      <c r="FO357" s="34"/>
      <c r="FP357" s="34"/>
      <c r="FQ357" s="34"/>
      <c r="FR357" s="34"/>
      <c r="FS357" s="34"/>
      <c r="FT357" s="34"/>
      <c r="FU357" s="34"/>
      <c r="FV357" s="34"/>
      <c r="FW357" s="34"/>
      <c r="FX357" s="34"/>
      <c r="FY357" s="34"/>
      <c r="FZ357" s="34"/>
      <c r="GA357" s="34"/>
      <c r="GB357" s="34"/>
      <c r="GC357" s="34"/>
      <c r="GD357" s="34"/>
      <c r="GE357" s="34"/>
      <c r="GF357" s="34"/>
      <c r="GG357" s="34"/>
      <c r="GH357" s="34"/>
      <c r="GI357" s="34"/>
      <c r="GJ357" s="34"/>
      <c r="GK357" s="34"/>
      <c r="GL357" s="34"/>
      <c r="GM357" s="34"/>
      <c r="GN357" s="34"/>
      <c r="GO357" s="34"/>
      <c r="GP357" s="34"/>
      <c r="GQ357" s="34"/>
      <c r="GR357" s="34"/>
      <c r="GS357" s="34"/>
      <c r="GT357" s="34"/>
      <c r="GU357" s="34"/>
      <c r="GV357" s="34"/>
      <c r="GW357" s="34"/>
      <c r="GX357" s="34"/>
      <c r="GY357" s="34"/>
      <c r="GZ357" s="34"/>
      <c r="HA357" s="34"/>
      <c r="HB357" s="34"/>
      <c r="HC357" s="34"/>
      <c r="HD357" s="34"/>
      <c r="HE357" s="34"/>
      <c r="HF357" s="34"/>
      <c r="HG357" s="34"/>
      <c r="HH357" s="34"/>
      <c r="HI357" s="34"/>
      <c r="HJ357" s="34"/>
      <c r="HK357" s="34"/>
      <c r="HL357" s="34"/>
      <c r="HM357" s="34"/>
      <c r="HN357" s="34"/>
      <c r="HO357" s="34"/>
      <c r="HP357" s="34"/>
      <c r="HQ357" s="34"/>
      <c r="HR357" s="34"/>
      <c r="HS357" s="34"/>
      <c r="HT357" s="34"/>
      <c r="HU357" s="34"/>
      <c r="HV357" s="34"/>
      <c r="HW357" s="34"/>
      <c r="HX357" s="34"/>
      <c r="HY357" s="34"/>
      <c r="HZ357" s="34"/>
      <c r="IA357" s="34"/>
      <c r="IB357" s="34"/>
      <c r="IC357" s="34"/>
      <c r="ID357" s="34"/>
      <c r="IE357" s="34"/>
      <c r="IF357" s="34"/>
      <c r="IG357" s="34"/>
      <c r="IH357" s="34"/>
      <c r="II357" s="34"/>
      <c r="IJ357" s="34"/>
      <c r="IK357" s="34"/>
      <c r="IL357" s="34"/>
      <c r="IM357" s="34"/>
      <c r="IN357" s="34"/>
      <c r="IO357" s="34"/>
      <c r="IP357" s="34"/>
      <c r="IQ357" s="34"/>
      <c r="IR357" s="34"/>
      <c r="IS357" s="34"/>
    </row>
    <row r="358" spans="1:253" s="17" customFormat="1" ht="32.4" hidden="1" customHeight="1" outlineLevel="2" x14ac:dyDescent="0.3">
      <c r="A358" s="35" t="s">
        <v>313</v>
      </c>
      <c r="B358" s="36" t="s">
        <v>6543</v>
      </c>
      <c r="C358" s="19" t="s">
        <v>414</v>
      </c>
      <c r="D358" s="61">
        <v>72000</v>
      </c>
      <c r="E358" s="60">
        <v>72000</v>
      </c>
      <c r="F358" s="67"/>
      <c r="G358" s="60">
        <v>72000</v>
      </c>
      <c r="H358" s="14">
        <v>0</v>
      </c>
      <c r="I358" s="32" t="s">
        <v>53</v>
      </c>
      <c r="J358" s="32"/>
      <c r="K358" s="12" t="s">
        <v>53</v>
      </c>
      <c r="L358" s="67"/>
      <c r="M358" s="24"/>
      <c r="N358" s="14">
        <v>0</v>
      </c>
      <c r="O358" s="14"/>
      <c r="P358" s="16" t="s">
        <v>32</v>
      </c>
      <c r="Q358" s="21"/>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c r="FY358" s="22"/>
      <c r="FZ358" s="22"/>
      <c r="GA358" s="22"/>
      <c r="GB358" s="22"/>
      <c r="GC358" s="22"/>
      <c r="GD358" s="22"/>
      <c r="GE358" s="22"/>
      <c r="GF358" s="22"/>
      <c r="GG358" s="22"/>
      <c r="GH358" s="22"/>
      <c r="GI358" s="22"/>
      <c r="GJ358" s="22"/>
      <c r="GK358" s="22"/>
      <c r="GL358" s="22"/>
      <c r="GM358" s="22"/>
      <c r="GN358" s="22"/>
      <c r="GO358" s="22"/>
      <c r="GP358" s="22"/>
      <c r="GQ358" s="22"/>
      <c r="GR358" s="22"/>
      <c r="GS358" s="22"/>
      <c r="GT358" s="22"/>
      <c r="GU358" s="22"/>
      <c r="GV358" s="22"/>
      <c r="GW358" s="22"/>
      <c r="GX358" s="22"/>
      <c r="GY358" s="22"/>
      <c r="GZ358" s="22"/>
      <c r="HA358" s="22"/>
      <c r="HB358" s="22"/>
      <c r="HC358" s="22"/>
      <c r="HD358" s="22"/>
      <c r="HE358" s="22"/>
      <c r="HF358" s="22"/>
      <c r="HG358" s="22"/>
      <c r="HH358" s="22"/>
      <c r="HI358" s="22"/>
      <c r="HJ358" s="22"/>
      <c r="HK358" s="22"/>
      <c r="HL358" s="22"/>
      <c r="HM358" s="22"/>
      <c r="HN358" s="22"/>
      <c r="HO358" s="22"/>
      <c r="HP358" s="22"/>
      <c r="HQ358" s="22"/>
      <c r="HR358" s="22"/>
      <c r="HS358" s="22"/>
      <c r="HT358" s="22"/>
      <c r="HU358" s="22"/>
      <c r="HV358" s="22"/>
      <c r="HW358" s="22"/>
      <c r="HX358" s="22"/>
      <c r="HY358" s="22"/>
      <c r="HZ358" s="22"/>
      <c r="IA358" s="22"/>
      <c r="IB358" s="22"/>
      <c r="IC358" s="22"/>
      <c r="ID358" s="22"/>
      <c r="IE358" s="22"/>
      <c r="IF358" s="22"/>
      <c r="IG358" s="22"/>
      <c r="IH358" s="22"/>
      <c r="II358" s="22"/>
      <c r="IJ358" s="22"/>
      <c r="IK358" s="22"/>
      <c r="IL358" s="22"/>
      <c r="IM358" s="22"/>
      <c r="IN358" s="22"/>
      <c r="IO358" s="22"/>
      <c r="IP358" s="22"/>
      <c r="IQ358" s="22"/>
      <c r="IR358" s="22"/>
      <c r="IS358" s="22"/>
    </row>
    <row r="359" spans="1:253" s="17" customFormat="1" ht="32.4" hidden="1" customHeight="1" outlineLevel="2" x14ac:dyDescent="0.3">
      <c r="A359" s="35" t="s">
        <v>313</v>
      </c>
      <c r="B359" s="36" t="s">
        <v>6544</v>
      </c>
      <c r="C359" s="19" t="s">
        <v>414</v>
      </c>
      <c r="D359" s="61">
        <v>72000</v>
      </c>
      <c r="E359" s="60">
        <v>72000</v>
      </c>
      <c r="F359" s="67"/>
      <c r="G359" s="60">
        <v>72000</v>
      </c>
      <c r="H359" s="14">
        <v>0</v>
      </c>
      <c r="I359" s="32" t="s">
        <v>53</v>
      </c>
      <c r="J359" s="32"/>
      <c r="K359" s="12" t="s">
        <v>53</v>
      </c>
      <c r="L359" s="67"/>
      <c r="M359" s="24"/>
      <c r="N359" s="14">
        <v>0</v>
      </c>
      <c r="O359" s="14"/>
      <c r="P359" s="16" t="s">
        <v>32</v>
      </c>
      <c r="Q359" s="21"/>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c r="FY359" s="22"/>
      <c r="FZ359" s="22"/>
      <c r="GA359" s="22"/>
      <c r="GB359" s="22"/>
      <c r="GC359" s="22"/>
      <c r="GD359" s="22"/>
      <c r="GE359" s="22"/>
      <c r="GF359" s="22"/>
      <c r="GG359" s="22"/>
      <c r="GH359" s="22"/>
      <c r="GI359" s="22"/>
      <c r="GJ359" s="22"/>
      <c r="GK359" s="22"/>
      <c r="GL359" s="22"/>
      <c r="GM359" s="22"/>
      <c r="GN359" s="22"/>
      <c r="GO359" s="22"/>
      <c r="GP359" s="22"/>
      <c r="GQ359" s="22"/>
      <c r="GR359" s="22"/>
      <c r="GS359" s="22"/>
      <c r="GT359" s="22"/>
      <c r="GU359" s="22"/>
      <c r="GV359" s="22"/>
      <c r="GW359" s="22"/>
      <c r="GX359" s="22"/>
      <c r="GY359" s="22"/>
      <c r="GZ359" s="22"/>
      <c r="HA359" s="22"/>
      <c r="HB359" s="22"/>
      <c r="HC359" s="22"/>
      <c r="HD359" s="22"/>
      <c r="HE359" s="22"/>
      <c r="HF359" s="22"/>
      <c r="HG359" s="22"/>
      <c r="HH359" s="22"/>
      <c r="HI359" s="22"/>
      <c r="HJ359" s="22"/>
      <c r="HK359" s="22"/>
      <c r="HL359" s="22"/>
      <c r="HM359" s="22"/>
      <c r="HN359" s="22"/>
      <c r="HO359" s="22"/>
      <c r="HP359" s="22"/>
      <c r="HQ359" s="22"/>
      <c r="HR359" s="22"/>
      <c r="HS359" s="22"/>
      <c r="HT359" s="22"/>
      <c r="HU359" s="22"/>
      <c r="HV359" s="22"/>
      <c r="HW359" s="22"/>
      <c r="HX359" s="22"/>
      <c r="HY359" s="22"/>
      <c r="HZ359" s="22"/>
      <c r="IA359" s="22"/>
      <c r="IB359" s="22"/>
      <c r="IC359" s="22"/>
      <c r="ID359" s="22"/>
      <c r="IE359" s="22"/>
      <c r="IF359" s="22"/>
      <c r="IG359" s="22"/>
      <c r="IH359" s="22"/>
      <c r="II359" s="22"/>
      <c r="IJ359" s="22"/>
      <c r="IK359" s="22"/>
      <c r="IL359" s="22"/>
      <c r="IM359" s="22"/>
      <c r="IN359" s="22"/>
      <c r="IO359" s="22"/>
      <c r="IP359" s="22"/>
      <c r="IQ359" s="22"/>
      <c r="IR359" s="22"/>
      <c r="IS359" s="22"/>
    </row>
    <row r="360" spans="1:253" s="17" customFormat="1" ht="32.4" hidden="1" customHeight="1" outlineLevel="2" x14ac:dyDescent="0.3">
      <c r="A360" s="35" t="s">
        <v>313</v>
      </c>
      <c r="B360" s="36" t="s">
        <v>6545</v>
      </c>
      <c r="C360" s="19" t="s">
        <v>414</v>
      </c>
      <c r="D360" s="61">
        <v>72000</v>
      </c>
      <c r="E360" s="60">
        <v>72000</v>
      </c>
      <c r="F360" s="67"/>
      <c r="G360" s="60">
        <v>72000</v>
      </c>
      <c r="H360" s="14">
        <v>0</v>
      </c>
      <c r="I360" s="32" t="s">
        <v>53</v>
      </c>
      <c r="J360" s="32"/>
      <c r="K360" s="12" t="s">
        <v>53</v>
      </c>
      <c r="L360" s="67"/>
      <c r="M360" s="24"/>
      <c r="N360" s="14">
        <v>0</v>
      </c>
      <c r="O360" s="14"/>
      <c r="P360" s="16" t="s">
        <v>32</v>
      </c>
      <c r="Q360" s="21"/>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c r="FY360" s="22"/>
      <c r="FZ360" s="22"/>
      <c r="GA360" s="22"/>
      <c r="GB360" s="22"/>
      <c r="GC360" s="22"/>
      <c r="GD360" s="22"/>
      <c r="GE360" s="22"/>
      <c r="GF360" s="22"/>
      <c r="GG360" s="22"/>
      <c r="GH360" s="22"/>
      <c r="GI360" s="22"/>
      <c r="GJ360" s="22"/>
      <c r="GK360" s="22"/>
      <c r="GL360" s="22"/>
      <c r="GM360" s="22"/>
      <c r="GN360" s="22"/>
      <c r="GO360" s="22"/>
      <c r="GP360" s="22"/>
      <c r="GQ360" s="22"/>
      <c r="GR360" s="22"/>
      <c r="GS360" s="22"/>
      <c r="GT360" s="22"/>
      <c r="GU360" s="22"/>
      <c r="GV360" s="22"/>
      <c r="GW360" s="22"/>
      <c r="GX360" s="22"/>
      <c r="GY360" s="22"/>
      <c r="GZ360" s="22"/>
      <c r="HA360" s="22"/>
      <c r="HB360" s="22"/>
      <c r="HC360" s="22"/>
      <c r="HD360" s="22"/>
      <c r="HE360" s="22"/>
      <c r="HF360" s="22"/>
      <c r="HG360" s="22"/>
      <c r="HH360" s="22"/>
      <c r="HI360" s="22"/>
      <c r="HJ360" s="22"/>
      <c r="HK360" s="22"/>
      <c r="HL360" s="22"/>
      <c r="HM360" s="22"/>
      <c r="HN360" s="22"/>
      <c r="HO360" s="22"/>
      <c r="HP360" s="22"/>
      <c r="HQ360" s="22"/>
      <c r="HR360" s="22"/>
      <c r="HS360" s="22"/>
      <c r="HT360" s="22"/>
      <c r="HU360" s="22"/>
      <c r="HV360" s="22"/>
      <c r="HW360" s="22"/>
      <c r="HX360" s="22"/>
      <c r="HY360" s="22"/>
      <c r="HZ360" s="22"/>
      <c r="IA360" s="22"/>
      <c r="IB360" s="22"/>
      <c r="IC360" s="22"/>
      <c r="ID360" s="22"/>
      <c r="IE360" s="22"/>
      <c r="IF360" s="22"/>
      <c r="IG360" s="22"/>
      <c r="IH360" s="22"/>
      <c r="II360" s="22"/>
      <c r="IJ360" s="22"/>
      <c r="IK360" s="22"/>
      <c r="IL360" s="22"/>
      <c r="IM360" s="22"/>
      <c r="IN360" s="22"/>
      <c r="IO360" s="22"/>
      <c r="IP360" s="22"/>
      <c r="IQ360" s="22"/>
      <c r="IR360" s="22"/>
      <c r="IS360" s="22"/>
    </row>
    <row r="361" spans="1:253" s="17" customFormat="1" ht="32.4" hidden="1" customHeight="1" outlineLevel="2" x14ac:dyDescent="0.3">
      <c r="A361" s="35" t="s">
        <v>313</v>
      </c>
      <c r="B361" s="36" t="s">
        <v>6546</v>
      </c>
      <c r="C361" s="19" t="s">
        <v>414</v>
      </c>
      <c r="D361" s="61">
        <v>72000</v>
      </c>
      <c r="E361" s="60">
        <v>72000</v>
      </c>
      <c r="F361" s="18"/>
      <c r="G361" s="60">
        <v>72000</v>
      </c>
      <c r="H361" s="14">
        <v>0</v>
      </c>
      <c r="I361" s="32" t="s">
        <v>53</v>
      </c>
      <c r="J361" s="32"/>
      <c r="K361" s="12" t="s">
        <v>53</v>
      </c>
      <c r="L361" s="32"/>
      <c r="M361" s="24"/>
      <c r="N361" s="14">
        <v>0</v>
      </c>
      <c r="O361" s="14"/>
      <c r="P361" s="16" t="s">
        <v>32</v>
      </c>
      <c r="Q361" s="21"/>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c r="HM361" s="22"/>
      <c r="HN361" s="22"/>
      <c r="HO361" s="22"/>
      <c r="HP361" s="22"/>
      <c r="HQ361" s="22"/>
      <c r="HR361" s="22"/>
      <c r="HS361" s="22"/>
      <c r="HT361" s="22"/>
      <c r="HU361" s="22"/>
      <c r="HV361" s="22"/>
      <c r="HW361" s="22"/>
      <c r="HX361" s="22"/>
      <c r="HY361" s="22"/>
      <c r="HZ361" s="22"/>
      <c r="IA361" s="22"/>
      <c r="IB361" s="22"/>
      <c r="IC361" s="22"/>
      <c r="ID361" s="22"/>
      <c r="IE361" s="22"/>
      <c r="IF361" s="22"/>
      <c r="IG361" s="22"/>
      <c r="IH361" s="22"/>
      <c r="II361" s="22"/>
      <c r="IJ361" s="22"/>
      <c r="IK361" s="22"/>
      <c r="IL361" s="22"/>
      <c r="IM361" s="22"/>
      <c r="IN361" s="22"/>
      <c r="IO361" s="22"/>
      <c r="IP361" s="22"/>
      <c r="IQ361" s="22"/>
      <c r="IR361" s="22"/>
      <c r="IS361" s="22"/>
    </row>
    <row r="362" spans="1:253" s="17" customFormat="1" ht="32.4" hidden="1" customHeight="1" outlineLevel="2" x14ac:dyDescent="0.3">
      <c r="A362" s="35" t="s">
        <v>313</v>
      </c>
      <c r="B362" s="36" t="s">
        <v>6547</v>
      </c>
      <c r="C362" s="19" t="s">
        <v>414</v>
      </c>
      <c r="D362" s="61">
        <v>72000</v>
      </c>
      <c r="E362" s="60">
        <v>72000</v>
      </c>
      <c r="F362" s="18"/>
      <c r="G362" s="60">
        <v>72000</v>
      </c>
      <c r="H362" s="14">
        <v>0</v>
      </c>
      <c r="I362" s="32" t="s">
        <v>53</v>
      </c>
      <c r="J362" s="32"/>
      <c r="K362" s="12" t="s">
        <v>53</v>
      </c>
      <c r="L362" s="32"/>
      <c r="M362" s="24"/>
      <c r="N362" s="14">
        <v>0</v>
      </c>
      <c r="O362" s="14"/>
      <c r="P362" s="16" t="s">
        <v>32</v>
      </c>
      <c r="Q362" s="21"/>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22"/>
      <c r="FC362" s="22"/>
      <c r="FD362" s="22"/>
      <c r="FE362" s="22"/>
      <c r="FF362" s="22"/>
      <c r="FG362" s="22"/>
      <c r="FH362" s="22"/>
      <c r="FI362" s="22"/>
      <c r="FJ362" s="22"/>
      <c r="FK362" s="22"/>
      <c r="FL362" s="22"/>
      <c r="FM362" s="22"/>
      <c r="FN362" s="22"/>
      <c r="FO362" s="22"/>
      <c r="FP362" s="22"/>
      <c r="FQ362" s="22"/>
      <c r="FR362" s="22"/>
      <c r="FS362" s="22"/>
      <c r="FT362" s="22"/>
      <c r="FU362" s="22"/>
      <c r="FV362" s="22"/>
      <c r="FW362" s="22"/>
      <c r="FX362" s="22"/>
      <c r="FY362" s="22"/>
      <c r="FZ362" s="22"/>
      <c r="GA362" s="22"/>
      <c r="GB362" s="22"/>
      <c r="GC362" s="22"/>
      <c r="GD362" s="22"/>
      <c r="GE362" s="22"/>
      <c r="GF362" s="22"/>
      <c r="GG362" s="22"/>
      <c r="GH362" s="22"/>
      <c r="GI362" s="22"/>
      <c r="GJ362" s="22"/>
      <c r="GK362" s="22"/>
      <c r="GL362" s="22"/>
      <c r="GM362" s="22"/>
      <c r="GN362" s="22"/>
      <c r="GO362" s="22"/>
      <c r="GP362" s="22"/>
      <c r="GQ362" s="22"/>
      <c r="GR362" s="22"/>
      <c r="GS362" s="22"/>
      <c r="GT362" s="22"/>
      <c r="GU362" s="22"/>
      <c r="GV362" s="22"/>
      <c r="GW362" s="22"/>
      <c r="GX362" s="22"/>
      <c r="GY362" s="22"/>
      <c r="GZ362" s="22"/>
      <c r="HA362" s="22"/>
      <c r="HB362" s="22"/>
      <c r="HC362" s="22"/>
      <c r="HD362" s="22"/>
      <c r="HE362" s="22"/>
      <c r="HF362" s="22"/>
      <c r="HG362" s="22"/>
      <c r="HH362" s="22"/>
      <c r="HI362" s="22"/>
      <c r="HJ362" s="22"/>
      <c r="HK362" s="22"/>
      <c r="HL362" s="22"/>
      <c r="HM362" s="22"/>
      <c r="HN362" s="22"/>
      <c r="HO362" s="22"/>
      <c r="HP362" s="22"/>
      <c r="HQ362" s="22"/>
      <c r="HR362" s="22"/>
      <c r="HS362" s="22"/>
      <c r="HT362" s="22"/>
      <c r="HU362" s="22"/>
      <c r="HV362" s="22"/>
      <c r="HW362" s="22"/>
      <c r="HX362" s="22"/>
      <c r="HY362" s="22"/>
      <c r="HZ362" s="22"/>
      <c r="IA362" s="22"/>
      <c r="IB362" s="22"/>
      <c r="IC362" s="22"/>
      <c r="ID362" s="22"/>
      <c r="IE362" s="22"/>
      <c r="IF362" s="22"/>
      <c r="IG362" s="22"/>
      <c r="IH362" s="22"/>
      <c r="II362" s="22"/>
      <c r="IJ362" s="22"/>
      <c r="IK362" s="22"/>
      <c r="IL362" s="22"/>
      <c r="IM362" s="22"/>
      <c r="IN362" s="22"/>
      <c r="IO362" s="22"/>
      <c r="IP362" s="22"/>
      <c r="IQ362" s="22"/>
      <c r="IR362" s="22"/>
      <c r="IS362" s="22"/>
    </row>
    <row r="363" spans="1:253" s="17" customFormat="1" ht="32.4" hidden="1" customHeight="1" outlineLevel="2" x14ac:dyDescent="0.3">
      <c r="A363" s="35" t="s">
        <v>313</v>
      </c>
      <c r="B363" s="36" t="s">
        <v>6548</v>
      </c>
      <c r="C363" s="19" t="s">
        <v>414</v>
      </c>
      <c r="D363" s="61">
        <v>72000</v>
      </c>
      <c r="E363" s="60">
        <v>72000</v>
      </c>
      <c r="F363" s="62"/>
      <c r="G363" s="60">
        <v>72000</v>
      </c>
      <c r="H363" s="14">
        <v>0</v>
      </c>
      <c r="I363" s="69" t="s">
        <v>53</v>
      </c>
      <c r="J363" s="69"/>
      <c r="K363" s="12" t="s">
        <v>53</v>
      </c>
      <c r="L363" s="69"/>
      <c r="M363" s="24"/>
      <c r="N363" s="14">
        <v>0</v>
      </c>
      <c r="O363" s="14"/>
      <c r="P363" s="16" t="s">
        <v>32</v>
      </c>
      <c r="Q363" s="21"/>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2"/>
      <c r="EX363" s="22"/>
      <c r="EY363" s="22"/>
      <c r="EZ363" s="22"/>
      <c r="FA363" s="22"/>
      <c r="FB363" s="22"/>
      <c r="FC363" s="22"/>
      <c r="FD363" s="22"/>
      <c r="FE363" s="22"/>
      <c r="FF363" s="22"/>
      <c r="FG363" s="22"/>
      <c r="FH363" s="22"/>
      <c r="FI363" s="22"/>
      <c r="FJ363" s="22"/>
      <c r="FK363" s="22"/>
      <c r="FL363" s="22"/>
      <c r="FM363" s="22"/>
      <c r="FN363" s="22"/>
      <c r="FO363" s="22"/>
      <c r="FP363" s="22"/>
      <c r="FQ363" s="22"/>
      <c r="FR363" s="22"/>
      <c r="FS363" s="22"/>
      <c r="FT363" s="22"/>
      <c r="FU363" s="22"/>
      <c r="FV363" s="22"/>
      <c r="FW363" s="22"/>
      <c r="FX363" s="22"/>
      <c r="FY363" s="22"/>
      <c r="FZ363" s="22"/>
      <c r="GA363" s="22"/>
      <c r="GB363" s="22"/>
      <c r="GC363" s="22"/>
      <c r="GD363" s="22"/>
      <c r="GE363" s="22"/>
      <c r="GF363" s="22"/>
      <c r="GG363" s="22"/>
      <c r="GH363" s="22"/>
      <c r="GI363" s="22"/>
      <c r="GJ363" s="22"/>
      <c r="GK363" s="22"/>
      <c r="GL363" s="22"/>
      <c r="GM363" s="22"/>
      <c r="GN363" s="22"/>
      <c r="GO363" s="22"/>
      <c r="GP363" s="22"/>
      <c r="GQ363" s="22"/>
      <c r="GR363" s="22"/>
      <c r="GS363" s="22"/>
      <c r="GT363" s="22"/>
      <c r="GU363" s="22"/>
      <c r="GV363" s="22"/>
      <c r="GW363" s="22"/>
      <c r="GX363" s="22"/>
      <c r="GY363" s="22"/>
      <c r="GZ363" s="22"/>
      <c r="HA363" s="22"/>
      <c r="HB363" s="22"/>
      <c r="HC363" s="22"/>
      <c r="HD363" s="22"/>
      <c r="HE363" s="22"/>
      <c r="HF363" s="22"/>
      <c r="HG363" s="22"/>
      <c r="HH363" s="22"/>
      <c r="HI363" s="22"/>
      <c r="HJ363" s="22"/>
      <c r="HK363" s="22"/>
      <c r="HL363" s="22"/>
      <c r="HM363" s="22"/>
      <c r="HN363" s="22"/>
      <c r="HO363" s="22"/>
      <c r="HP363" s="22"/>
      <c r="HQ363" s="22"/>
      <c r="HR363" s="22"/>
      <c r="HS363" s="22"/>
      <c r="HT363" s="22"/>
      <c r="HU363" s="22"/>
      <c r="HV363" s="22"/>
      <c r="HW363" s="22"/>
      <c r="HX363" s="22"/>
      <c r="HY363" s="22"/>
      <c r="HZ363" s="22"/>
      <c r="IA363" s="22"/>
      <c r="IB363" s="22"/>
      <c r="IC363" s="22"/>
      <c r="ID363" s="22"/>
      <c r="IE363" s="22"/>
      <c r="IF363" s="22"/>
      <c r="IG363" s="22"/>
      <c r="IH363" s="22"/>
      <c r="II363" s="22"/>
      <c r="IJ363" s="22"/>
      <c r="IK363" s="22"/>
      <c r="IL363" s="22"/>
      <c r="IM363" s="22"/>
      <c r="IN363" s="22"/>
      <c r="IO363" s="22"/>
      <c r="IP363" s="22"/>
      <c r="IQ363" s="22"/>
      <c r="IR363" s="22"/>
      <c r="IS363" s="22"/>
    </row>
    <row r="364" spans="1:253" s="17" customFormat="1" ht="32.4" hidden="1" customHeight="1" outlineLevel="2" x14ac:dyDescent="0.3">
      <c r="A364" s="35" t="s">
        <v>6549</v>
      </c>
      <c r="B364" s="36" t="s">
        <v>6550</v>
      </c>
      <c r="C364" s="19" t="s">
        <v>414</v>
      </c>
      <c r="D364" s="61">
        <v>0</v>
      </c>
      <c r="E364" s="60"/>
      <c r="F364" s="67"/>
      <c r="G364" s="60">
        <v>0</v>
      </c>
      <c r="H364" s="14">
        <v>0</v>
      </c>
      <c r="I364" s="32" t="s">
        <v>53</v>
      </c>
      <c r="J364" s="32"/>
      <c r="K364" s="12" t="s">
        <v>53</v>
      </c>
      <c r="L364" s="67"/>
      <c r="M364" s="24"/>
      <c r="N364" s="14">
        <v>0</v>
      </c>
      <c r="O364" s="14"/>
      <c r="P364" s="16" t="s">
        <v>32</v>
      </c>
      <c r="Q364" s="21"/>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22"/>
      <c r="FC364" s="22"/>
      <c r="FD364" s="22"/>
      <c r="FE364" s="22"/>
      <c r="FF364" s="22"/>
      <c r="FG364" s="22"/>
      <c r="FH364" s="22"/>
      <c r="FI364" s="22"/>
      <c r="FJ364" s="22"/>
      <c r="FK364" s="22"/>
      <c r="FL364" s="22"/>
      <c r="FM364" s="22"/>
      <c r="FN364" s="22"/>
      <c r="FO364" s="22"/>
      <c r="FP364" s="22"/>
      <c r="FQ364" s="22"/>
      <c r="FR364" s="22"/>
      <c r="FS364" s="22"/>
      <c r="FT364" s="22"/>
      <c r="FU364" s="22"/>
      <c r="FV364" s="22"/>
      <c r="FW364" s="22"/>
      <c r="FX364" s="22"/>
      <c r="FY364" s="22"/>
      <c r="FZ364" s="22"/>
      <c r="GA364" s="22"/>
      <c r="GB364" s="22"/>
      <c r="GC364" s="22"/>
      <c r="GD364" s="22"/>
      <c r="GE364" s="22"/>
      <c r="GF364" s="22"/>
      <c r="GG364" s="22"/>
      <c r="GH364" s="22"/>
      <c r="GI364" s="22"/>
      <c r="GJ364" s="22"/>
      <c r="GK364" s="22"/>
      <c r="GL364" s="22"/>
      <c r="GM364" s="22"/>
      <c r="GN364" s="22"/>
      <c r="GO364" s="22"/>
      <c r="GP364" s="22"/>
      <c r="GQ364" s="22"/>
      <c r="GR364" s="22"/>
      <c r="GS364" s="22"/>
      <c r="GT364" s="22"/>
      <c r="GU364" s="22"/>
      <c r="GV364" s="22"/>
      <c r="GW364" s="22"/>
      <c r="GX364" s="22"/>
      <c r="GY364" s="22"/>
      <c r="GZ364" s="22"/>
      <c r="HA364" s="22"/>
      <c r="HB364" s="22"/>
      <c r="HC364" s="22"/>
      <c r="HD364" s="22"/>
      <c r="HE364" s="22"/>
      <c r="HF364" s="22"/>
      <c r="HG364" s="22"/>
      <c r="HH364" s="22"/>
      <c r="HI364" s="22"/>
      <c r="HJ364" s="22"/>
      <c r="HK364" s="22"/>
      <c r="HL364" s="22"/>
      <c r="HM364" s="22"/>
      <c r="HN364" s="22"/>
      <c r="HO364" s="22"/>
      <c r="HP364" s="22"/>
      <c r="HQ364" s="22"/>
      <c r="HR364" s="22"/>
      <c r="HS364" s="22"/>
      <c r="HT364" s="22"/>
      <c r="HU364" s="22"/>
      <c r="HV364" s="22"/>
      <c r="HW364" s="22"/>
      <c r="HX364" s="22"/>
      <c r="HY364" s="22"/>
      <c r="HZ364" s="22"/>
      <c r="IA364" s="22"/>
      <c r="IB364" s="22"/>
      <c r="IC364" s="22"/>
      <c r="ID364" s="22"/>
      <c r="IE364" s="22"/>
      <c r="IF364" s="22"/>
      <c r="IG364" s="22"/>
      <c r="IH364" s="22"/>
      <c r="II364" s="22"/>
      <c r="IJ364" s="22"/>
      <c r="IK364" s="22"/>
      <c r="IL364" s="22"/>
      <c r="IM364" s="22"/>
      <c r="IN364" s="22"/>
      <c r="IO364" s="22"/>
      <c r="IP364" s="22"/>
      <c r="IQ364" s="22"/>
      <c r="IR364" s="22"/>
      <c r="IS364" s="22"/>
    </row>
    <row r="365" spans="1:253" s="17" customFormat="1" ht="32.4" hidden="1" customHeight="1" outlineLevel="2" x14ac:dyDescent="0.3">
      <c r="A365" s="35" t="s">
        <v>6549</v>
      </c>
      <c r="B365" s="36" t="s">
        <v>6551</v>
      </c>
      <c r="C365" s="19" t="s">
        <v>414</v>
      </c>
      <c r="D365" s="68">
        <v>72000</v>
      </c>
      <c r="E365" s="68">
        <v>72000</v>
      </c>
      <c r="F365" s="67"/>
      <c r="G365" s="68">
        <v>72000</v>
      </c>
      <c r="H365" s="14">
        <v>0</v>
      </c>
      <c r="I365" s="32" t="s">
        <v>53</v>
      </c>
      <c r="J365" s="32"/>
      <c r="K365" s="12" t="s">
        <v>53</v>
      </c>
      <c r="L365" s="67"/>
      <c r="M365" s="24"/>
      <c r="N365" s="14">
        <v>0</v>
      </c>
      <c r="O365" s="14"/>
      <c r="P365" s="16" t="s">
        <v>32</v>
      </c>
      <c r="Q365" s="21"/>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22"/>
      <c r="FC365" s="22"/>
      <c r="FD365" s="22"/>
      <c r="FE365" s="22"/>
      <c r="FF365" s="22"/>
      <c r="FG365" s="22"/>
      <c r="FH365" s="22"/>
      <c r="FI365" s="22"/>
      <c r="FJ365" s="22"/>
      <c r="FK365" s="22"/>
      <c r="FL365" s="22"/>
      <c r="FM365" s="22"/>
      <c r="FN365" s="22"/>
      <c r="FO365" s="22"/>
      <c r="FP365" s="22"/>
      <c r="FQ365" s="22"/>
      <c r="FR365" s="22"/>
      <c r="FS365" s="22"/>
      <c r="FT365" s="22"/>
      <c r="FU365" s="22"/>
      <c r="FV365" s="22"/>
      <c r="FW365" s="22"/>
      <c r="FX365" s="22"/>
      <c r="FY365" s="22"/>
      <c r="FZ365" s="22"/>
      <c r="GA365" s="22"/>
      <c r="GB365" s="22"/>
      <c r="GC365" s="22"/>
      <c r="GD365" s="22"/>
      <c r="GE365" s="22"/>
      <c r="GF365" s="22"/>
      <c r="GG365" s="22"/>
      <c r="GH365" s="22"/>
      <c r="GI365" s="22"/>
      <c r="GJ365" s="22"/>
      <c r="GK365" s="22"/>
      <c r="GL365" s="22"/>
      <c r="GM365" s="22"/>
      <c r="GN365" s="22"/>
      <c r="GO365" s="22"/>
      <c r="GP365" s="22"/>
      <c r="GQ365" s="22"/>
      <c r="GR365" s="22"/>
      <c r="GS365" s="22"/>
      <c r="GT365" s="22"/>
      <c r="GU365" s="22"/>
      <c r="GV365" s="22"/>
      <c r="GW365" s="22"/>
      <c r="GX365" s="22"/>
      <c r="GY365" s="22"/>
      <c r="GZ365" s="22"/>
      <c r="HA365" s="22"/>
      <c r="HB365" s="22"/>
      <c r="HC365" s="22"/>
      <c r="HD365" s="22"/>
      <c r="HE365" s="22"/>
      <c r="HF365" s="22"/>
      <c r="HG365" s="22"/>
      <c r="HH365" s="22"/>
      <c r="HI365" s="22"/>
      <c r="HJ365" s="22"/>
      <c r="HK365" s="22"/>
      <c r="HL365" s="22"/>
      <c r="HM365" s="22"/>
      <c r="HN365" s="22"/>
      <c r="HO365" s="22"/>
      <c r="HP365" s="22"/>
      <c r="HQ365" s="22"/>
      <c r="HR365" s="22"/>
      <c r="HS365" s="22"/>
      <c r="HT365" s="22"/>
      <c r="HU365" s="22"/>
      <c r="HV365" s="22"/>
      <c r="HW365" s="22"/>
      <c r="HX365" s="22"/>
      <c r="HY365" s="22"/>
      <c r="HZ365" s="22"/>
      <c r="IA365" s="22"/>
      <c r="IB365" s="22"/>
      <c r="IC365" s="22"/>
      <c r="ID365" s="22"/>
      <c r="IE365" s="22"/>
      <c r="IF365" s="22"/>
      <c r="IG365" s="22"/>
      <c r="IH365" s="22"/>
      <c r="II365" s="22"/>
      <c r="IJ365" s="22"/>
      <c r="IK365" s="22"/>
      <c r="IL365" s="22"/>
      <c r="IM365" s="22"/>
      <c r="IN365" s="22"/>
      <c r="IO365" s="22"/>
      <c r="IP365" s="22"/>
      <c r="IQ365" s="22"/>
      <c r="IR365" s="22"/>
      <c r="IS365" s="22"/>
    </row>
    <row r="366" spans="1:253" s="17" customFormat="1" ht="32.4" hidden="1" customHeight="1" outlineLevel="2" x14ac:dyDescent="0.3">
      <c r="A366" s="35" t="s">
        <v>6552</v>
      </c>
      <c r="B366" s="36" t="s">
        <v>6553</v>
      </c>
      <c r="C366" s="19" t="s">
        <v>414</v>
      </c>
      <c r="D366" s="61">
        <v>72000</v>
      </c>
      <c r="E366" s="60">
        <v>72000</v>
      </c>
      <c r="F366" s="67"/>
      <c r="G366" s="60">
        <v>72000</v>
      </c>
      <c r="H366" s="14">
        <v>0</v>
      </c>
      <c r="I366" s="32" t="s">
        <v>53</v>
      </c>
      <c r="J366" s="32"/>
      <c r="K366" s="12" t="s">
        <v>53</v>
      </c>
      <c r="L366" s="67"/>
      <c r="M366" s="24"/>
      <c r="N366" s="14">
        <v>0</v>
      </c>
      <c r="O366" s="14"/>
      <c r="P366" s="16" t="s">
        <v>32</v>
      </c>
      <c r="Q366" s="21"/>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22"/>
      <c r="FC366" s="22"/>
      <c r="FD366" s="22"/>
      <c r="FE366" s="22"/>
      <c r="FF366" s="22"/>
      <c r="FG366" s="22"/>
      <c r="FH366" s="22"/>
      <c r="FI366" s="22"/>
      <c r="FJ366" s="22"/>
      <c r="FK366" s="22"/>
      <c r="FL366" s="22"/>
      <c r="FM366" s="22"/>
      <c r="FN366" s="22"/>
      <c r="FO366" s="22"/>
      <c r="FP366" s="22"/>
      <c r="FQ366" s="22"/>
      <c r="FR366" s="22"/>
      <c r="FS366" s="22"/>
      <c r="FT366" s="22"/>
      <c r="FU366" s="22"/>
      <c r="FV366" s="22"/>
      <c r="FW366" s="22"/>
      <c r="FX366" s="22"/>
      <c r="FY366" s="22"/>
      <c r="FZ366" s="22"/>
      <c r="GA366" s="22"/>
      <c r="GB366" s="22"/>
      <c r="GC366" s="22"/>
      <c r="GD366" s="22"/>
      <c r="GE366" s="22"/>
      <c r="GF366" s="22"/>
      <c r="GG366" s="22"/>
      <c r="GH366" s="22"/>
      <c r="GI366" s="22"/>
      <c r="GJ366" s="22"/>
      <c r="GK366" s="22"/>
      <c r="GL366" s="22"/>
      <c r="GM366" s="22"/>
      <c r="GN366" s="22"/>
      <c r="GO366" s="22"/>
      <c r="GP366" s="22"/>
      <c r="GQ366" s="22"/>
      <c r="GR366" s="22"/>
      <c r="GS366" s="22"/>
      <c r="GT366" s="22"/>
      <c r="GU366" s="22"/>
      <c r="GV366" s="22"/>
      <c r="GW366" s="22"/>
      <c r="GX366" s="22"/>
      <c r="GY366" s="22"/>
      <c r="GZ366" s="22"/>
      <c r="HA366" s="22"/>
      <c r="HB366" s="22"/>
      <c r="HC366" s="22"/>
      <c r="HD366" s="22"/>
      <c r="HE366" s="22"/>
      <c r="HF366" s="22"/>
      <c r="HG366" s="22"/>
      <c r="HH366" s="22"/>
      <c r="HI366" s="22"/>
      <c r="HJ366" s="22"/>
      <c r="HK366" s="22"/>
      <c r="HL366" s="22"/>
      <c r="HM366" s="22"/>
      <c r="HN366" s="22"/>
      <c r="HO366" s="22"/>
      <c r="HP366" s="22"/>
      <c r="HQ366" s="22"/>
      <c r="HR366" s="22"/>
      <c r="HS366" s="22"/>
      <c r="HT366" s="22"/>
      <c r="HU366" s="22"/>
      <c r="HV366" s="22"/>
      <c r="HW366" s="22"/>
      <c r="HX366" s="22"/>
      <c r="HY366" s="22"/>
      <c r="HZ366" s="22"/>
      <c r="IA366" s="22"/>
      <c r="IB366" s="22"/>
      <c r="IC366" s="22"/>
      <c r="ID366" s="22"/>
      <c r="IE366" s="22"/>
      <c r="IF366" s="22"/>
      <c r="IG366" s="22"/>
      <c r="IH366" s="22"/>
      <c r="II366" s="22"/>
      <c r="IJ366" s="22"/>
      <c r="IK366" s="22"/>
      <c r="IL366" s="22"/>
      <c r="IM366" s="22"/>
      <c r="IN366" s="22"/>
      <c r="IO366" s="22"/>
      <c r="IP366" s="22"/>
      <c r="IQ366" s="22"/>
      <c r="IR366" s="22"/>
      <c r="IS366" s="22"/>
    </row>
    <row r="367" spans="1:253" s="17" customFormat="1" ht="32.4" hidden="1" customHeight="1" outlineLevel="2" x14ac:dyDescent="0.3">
      <c r="A367" s="35" t="s">
        <v>331</v>
      </c>
      <c r="B367" s="36" t="s">
        <v>6554</v>
      </c>
      <c r="C367" s="19" t="s">
        <v>414</v>
      </c>
      <c r="D367" s="61">
        <v>72000</v>
      </c>
      <c r="E367" s="60">
        <v>72000</v>
      </c>
      <c r="F367" s="67"/>
      <c r="G367" s="60">
        <v>72000</v>
      </c>
      <c r="H367" s="14">
        <v>0</v>
      </c>
      <c r="I367" s="32" t="s">
        <v>53</v>
      </c>
      <c r="J367" s="32"/>
      <c r="K367" s="12" t="s">
        <v>53</v>
      </c>
      <c r="L367" s="67"/>
      <c r="M367" s="24"/>
      <c r="N367" s="14">
        <v>0</v>
      </c>
      <c r="O367" s="14"/>
      <c r="P367" s="16" t="s">
        <v>32</v>
      </c>
      <c r="Q367" s="21"/>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2"/>
      <c r="EX367" s="22"/>
      <c r="EY367" s="22"/>
      <c r="EZ367" s="22"/>
      <c r="FA367" s="22"/>
      <c r="FB367" s="22"/>
      <c r="FC367" s="22"/>
      <c r="FD367" s="22"/>
      <c r="FE367" s="22"/>
      <c r="FF367" s="22"/>
      <c r="FG367" s="22"/>
      <c r="FH367" s="22"/>
      <c r="FI367" s="22"/>
      <c r="FJ367" s="22"/>
      <c r="FK367" s="22"/>
      <c r="FL367" s="22"/>
      <c r="FM367" s="22"/>
      <c r="FN367" s="22"/>
      <c r="FO367" s="22"/>
      <c r="FP367" s="22"/>
      <c r="FQ367" s="22"/>
      <c r="FR367" s="22"/>
      <c r="FS367" s="22"/>
      <c r="FT367" s="22"/>
      <c r="FU367" s="22"/>
      <c r="FV367" s="22"/>
      <c r="FW367" s="22"/>
      <c r="FX367" s="22"/>
      <c r="FY367" s="22"/>
      <c r="FZ367" s="22"/>
      <c r="GA367" s="22"/>
      <c r="GB367" s="22"/>
      <c r="GC367" s="22"/>
      <c r="GD367" s="22"/>
      <c r="GE367" s="22"/>
      <c r="GF367" s="22"/>
      <c r="GG367" s="22"/>
      <c r="GH367" s="22"/>
      <c r="GI367" s="22"/>
      <c r="GJ367" s="22"/>
      <c r="GK367" s="22"/>
      <c r="GL367" s="22"/>
      <c r="GM367" s="22"/>
      <c r="GN367" s="22"/>
      <c r="GO367" s="22"/>
      <c r="GP367" s="22"/>
      <c r="GQ367" s="22"/>
      <c r="GR367" s="22"/>
      <c r="GS367" s="22"/>
      <c r="GT367" s="22"/>
      <c r="GU367" s="22"/>
      <c r="GV367" s="22"/>
      <c r="GW367" s="22"/>
      <c r="GX367" s="22"/>
      <c r="GY367" s="22"/>
      <c r="GZ367" s="22"/>
      <c r="HA367" s="22"/>
      <c r="HB367" s="22"/>
      <c r="HC367" s="22"/>
      <c r="HD367" s="22"/>
      <c r="HE367" s="22"/>
      <c r="HF367" s="22"/>
      <c r="HG367" s="22"/>
      <c r="HH367" s="22"/>
      <c r="HI367" s="22"/>
      <c r="HJ367" s="22"/>
      <c r="HK367" s="22"/>
      <c r="HL367" s="22"/>
      <c r="HM367" s="22"/>
      <c r="HN367" s="22"/>
      <c r="HO367" s="22"/>
      <c r="HP367" s="22"/>
      <c r="HQ367" s="22"/>
      <c r="HR367" s="22"/>
      <c r="HS367" s="22"/>
      <c r="HT367" s="22"/>
      <c r="HU367" s="22"/>
      <c r="HV367" s="22"/>
      <c r="HW367" s="22"/>
      <c r="HX367" s="22"/>
      <c r="HY367" s="22"/>
      <c r="HZ367" s="22"/>
      <c r="IA367" s="22"/>
      <c r="IB367" s="22"/>
      <c r="IC367" s="22"/>
      <c r="ID367" s="22"/>
      <c r="IE367" s="22"/>
      <c r="IF367" s="22"/>
      <c r="IG367" s="22"/>
      <c r="IH367" s="22"/>
      <c r="II367" s="22"/>
      <c r="IJ367" s="22"/>
      <c r="IK367" s="22"/>
      <c r="IL367" s="22"/>
      <c r="IM367" s="22"/>
      <c r="IN367" s="22"/>
      <c r="IO367" s="22"/>
      <c r="IP367" s="22"/>
      <c r="IQ367" s="22"/>
      <c r="IR367" s="22"/>
      <c r="IS367" s="22"/>
    </row>
    <row r="368" spans="1:253" s="17" customFormat="1" ht="32.4" hidden="1" customHeight="1" outlineLevel="2" x14ac:dyDescent="0.3">
      <c r="A368" s="35" t="s">
        <v>331</v>
      </c>
      <c r="B368" s="36" t="s">
        <v>6555</v>
      </c>
      <c r="C368" s="19" t="s">
        <v>414</v>
      </c>
      <c r="D368" s="69">
        <v>72000</v>
      </c>
      <c r="E368" s="69">
        <v>72000</v>
      </c>
      <c r="F368" s="67"/>
      <c r="G368" s="69">
        <v>72000</v>
      </c>
      <c r="H368" s="14">
        <v>0</v>
      </c>
      <c r="I368" s="32" t="s">
        <v>53</v>
      </c>
      <c r="J368" s="32"/>
      <c r="K368" s="12" t="s">
        <v>53</v>
      </c>
      <c r="L368" s="67"/>
      <c r="M368" s="24"/>
      <c r="N368" s="14">
        <v>0</v>
      </c>
      <c r="O368" s="14"/>
      <c r="P368" s="16" t="s">
        <v>32</v>
      </c>
      <c r="Q368" s="21"/>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c r="FY368" s="22"/>
      <c r="FZ368" s="22"/>
      <c r="GA368" s="22"/>
      <c r="GB368" s="22"/>
      <c r="GC368" s="22"/>
      <c r="GD368" s="22"/>
      <c r="GE368" s="22"/>
      <c r="GF368" s="22"/>
      <c r="GG368" s="22"/>
      <c r="GH368" s="22"/>
      <c r="GI368" s="22"/>
      <c r="GJ368" s="22"/>
      <c r="GK368" s="22"/>
      <c r="GL368" s="22"/>
      <c r="GM368" s="22"/>
      <c r="GN368" s="22"/>
      <c r="GO368" s="22"/>
      <c r="GP368" s="22"/>
      <c r="GQ368" s="22"/>
      <c r="GR368" s="22"/>
      <c r="GS368" s="22"/>
      <c r="GT368" s="22"/>
      <c r="GU368" s="22"/>
      <c r="GV368" s="22"/>
      <c r="GW368" s="22"/>
      <c r="GX368" s="22"/>
      <c r="GY368" s="22"/>
      <c r="GZ368" s="22"/>
      <c r="HA368" s="22"/>
      <c r="HB368" s="22"/>
      <c r="HC368" s="22"/>
      <c r="HD368" s="22"/>
      <c r="HE368" s="22"/>
      <c r="HF368" s="22"/>
      <c r="HG368" s="22"/>
      <c r="HH368" s="22"/>
      <c r="HI368" s="22"/>
      <c r="HJ368" s="22"/>
      <c r="HK368" s="22"/>
      <c r="HL368" s="22"/>
      <c r="HM368" s="22"/>
      <c r="HN368" s="22"/>
      <c r="HO368" s="22"/>
      <c r="HP368" s="22"/>
      <c r="HQ368" s="22"/>
      <c r="HR368" s="22"/>
      <c r="HS368" s="22"/>
      <c r="HT368" s="22"/>
      <c r="HU368" s="22"/>
      <c r="HV368" s="22"/>
      <c r="HW368" s="22"/>
      <c r="HX368" s="22"/>
      <c r="HY368" s="22"/>
      <c r="HZ368" s="22"/>
      <c r="IA368" s="22"/>
      <c r="IB368" s="22"/>
      <c r="IC368" s="22"/>
      <c r="ID368" s="22"/>
      <c r="IE368" s="22"/>
      <c r="IF368" s="22"/>
      <c r="IG368" s="22"/>
      <c r="IH368" s="22"/>
      <c r="II368" s="22"/>
      <c r="IJ368" s="22"/>
      <c r="IK368" s="22"/>
      <c r="IL368" s="22"/>
      <c r="IM368" s="22"/>
      <c r="IN368" s="22"/>
      <c r="IO368" s="22"/>
      <c r="IP368" s="22"/>
      <c r="IQ368" s="22"/>
      <c r="IR368" s="22"/>
      <c r="IS368" s="22"/>
    </row>
    <row r="369" spans="1:253" s="17" customFormat="1" ht="32.4" hidden="1" customHeight="1" outlineLevel="2" x14ac:dyDescent="0.3">
      <c r="A369" s="35" t="s">
        <v>331</v>
      </c>
      <c r="B369" s="36" t="s">
        <v>6556</v>
      </c>
      <c r="C369" s="19" t="s">
        <v>414</v>
      </c>
      <c r="D369" s="61">
        <v>72000</v>
      </c>
      <c r="E369" s="60">
        <v>72000</v>
      </c>
      <c r="F369" s="67"/>
      <c r="G369" s="60">
        <v>72000</v>
      </c>
      <c r="H369" s="14">
        <v>0</v>
      </c>
      <c r="I369" s="32" t="s">
        <v>53</v>
      </c>
      <c r="J369" s="32"/>
      <c r="K369" s="12" t="s">
        <v>53</v>
      </c>
      <c r="L369" s="67"/>
      <c r="M369" s="24"/>
      <c r="N369" s="14">
        <v>0</v>
      </c>
      <c r="O369" s="14"/>
      <c r="P369" s="16" t="s">
        <v>32</v>
      </c>
      <c r="Q369" s="21"/>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c r="FY369" s="22"/>
      <c r="FZ369" s="22"/>
      <c r="GA369" s="22"/>
      <c r="GB369" s="22"/>
      <c r="GC369" s="22"/>
      <c r="GD369" s="22"/>
      <c r="GE369" s="22"/>
      <c r="GF369" s="22"/>
      <c r="GG369" s="22"/>
      <c r="GH369" s="22"/>
      <c r="GI369" s="22"/>
      <c r="GJ369" s="22"/>
      <c r="GK369" s="22"/>
      <c r="GL369" s="22"/>
      <c r="GM369" s="22"/>
      <c r="GN369" s="22"/>
      <c r="GO369" s="22"/>
      <c r="GP369" s="22"/>
      <c r="GQ369" s="22"/>
      <c r="GR369" s="22"/>
      <c r="GS369" s="22"/>
      <c r="GT369" s="22"/>
      <c r="GU369" s="22"/>
      <c r="GV369" s="22"/>
      <c r="GW369" s="22"/>
      <c r="GX369" s="22"/>
      <c r="GY369" s="22"/>
      <c r="GZ369" s="22"/>
      <c r="HA369" s="22"/>
      <c r="HB369" s="22"/>
      <c r="HC369" s="22"/>
      <c r="HD369" s="22"/>
      <c r="HE369" s="22"/>
      <c r="HF369" s="22"/>
      <c r="HG369" s="22"/>
      <c r="HH369" s="22"/>
      <c r="HI369" s="22"/>
      <c r="HJ369" s="22"/>
      <c r="HK369" s="22"/>
      <c r="HL369" s="22"/>
      <c r="HM369" s="22"/>
      <c r="HN369" s="22"/>
      <c r="HO369" s="22"/>
      <c r="HP369" s="22"/>
      <c r="HQ369" s="22"/>
      <c r="HR369" s="22"/>
      <c r="HS369" s="22"/>
      <c r="HT369" s="22"/>
      <c r="HU369" s="22"/>
      <c r="HV369" s="22"/>
      <c r="HW369" s="22"/>
      <c r="HX369" s="22"/>
      <c r="HY369" s="22"/>
      <c r="HZ369" s="22"/>
      <c r="IA369" s="22"/>
      <c r="IB369" s="22"/>
      <c r="IC369" s="22"/>
      <c r="ID369" s="22"/>
      <c r="IE369" s="22"/>
      <c r="IF369" s="22"/>
      <c r="IG369" s="22"/>
      <c r="IH369" s="22"/>
      <c r="II369" s="22"/>
      <c r="IJ369" s="22"/>
      <c r="IK369" s="22"/>
      <c r="IL369" s="22"/>
      <c r="IM369" s="22"/>
      <c r="IN369" s="22"/>
      <c r="IO369" s="22"/>
      <c r="IP369" s="22"/>
      <c r="IQ369" s="22"/>
      <c r="IR369" s="22"/>
      <c r="IS369" s="22"/>
    </row>
    <row r="370" spans="1:253" s="17" customFormat="1" ht="32.4" hidden="1" customHeight="1" outlineLevel="2" x14ac:dyDescent="0.3">
      <c r="A370" s="35" t="s">
        <v>330</v>
      </c>
      <c r="B370" s="36" t="s">
        <v>6557</v>
      </c>
      <c r="C370" s="19" t="s">
        <v>414</v>
      </c>
      <c r="D370" s="61">
        <v>72000</v>
      </c>
      <c r="E370" s="60">
        <v>72000</v>
      </c>
      <c r="F370" s="67"/>
      <c r="G370" s="60">
        <v>72000</v>
      </c>
      <c r="H370" s="14">
        <v>0</v>
      </c>
      <c r="I370" s="32" t="s">
        <v>53</v>
      </c>
      <c r="J370" s="32"/>
      <c r="K370" s="12" t="s">
        <v>53</v>
      </c>
      <c r="L370" s="67"/>
      <c r="M370" s="24"/>
      <c r="N370" s="14">
        <v>0</v>
      </c>
      <c r="O370" s="14"/>
      <c r="P370" s="16" t="s">
        <v>32</v>
      </c>
      <c r="Q370" s="21"/>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c r="FY370" s="22"/>
      <c r="FZ370" s="22"/>
      <c r="GA370" s="22"/>
      <c r="GB370" s="22"/>
      <c r="GC370" s="22"/>
      <c r="GD370" s="22"/>
      <c r="GE370" s="22"/>
      <c r="GF370" s="22"/>
      <c r="GG370" s="22"/>
      <c r="GH370" s="22"/>
      <c r="GI370" s="22"/>
      <c r="GJ370" s="22"/>
      <c r="GK370" s="22"/>
      <c r="GL370" s="22"/>
      <c r="GM370" s="22"/>
      <c r="GN370" s="22"/>
      <c r="GO370" s="22"/>
      <c r="GP370" s="22"/>
      <c r="GQ370" s="22"/>
      <c r="GR370" s="22"/>
      <c r="GS370" s="22"/>
      <c r="GT370" s="22"/>
      <c r="GU370" s="22"/>
      <c r="GV370" s="22"/>
      <c r="GW370" s="22"/>
      <c r="GX370" s="22"/>
      <c r="GY370" s="22"/>
      <c r="GZ370" s="22"/>
      <c r="HA370" s="22"/>
      <c r="HB370" s="22"/>
      <c r="HC370" s="22"/>
      <c r="HD370" s="22"/>
      <c r="HE370" s="22"/>
      <c r="HF370" s="22"/>
      <c r="HG370" s="22"/>
      <c r="HH370" s="22"/>
      <c r="HI370" s="22"/>
      <c r="HJ370" s="22"/>
      <c r="HK370" s="22"/>
      <c r="HL370" s="22"/>
      <c r="HM370" s="22"/>
      <c r="HN370" s="22"/>
      <c r="HO370" s="22"/>
      <c r="HP370" s="22"/>
      <c r="HQ370" s="22"/>
      <c r="HR370" s="22"/>
      <c r="HS370" s="22"/>
      <c r="HT370" s="22"/>
      <c r="HU370" s="22"/>
      <c r="HV370" s="22"/>
      <c r="HW370" s="22"/>
      <c r="HX370" s="22"/>
      <c r="HY370" s="22"/>
      <c r="HZ370" s="22"/>
      <c r="IA370" s="22"/>
      <c r="IB370" s="22"/>
      <c r="IC370" s="22"/>
      <c r="ID370" s="22"/>
      <c r="IE370" s="22"/>
      <c r="IF370" s="22"/>
      <c r="IG370" s="22"/>
      <c r="IH370" s="22"/>
      <c r="II370" s="22"/>
      <c r="IJ370" s="22"/>
      <c r="IK370" s="22"/>
      <c r="IL370" s="22"/>
      <c r="IM370" s="22"/>
      <c r="IN370" s="22"/>
      <c r="IO370" s="22"/>
      <c r="IP370" s="22"/>
      <c r="IQ370" s="22"/>
      <c r="IR370" s="22"/>
      <c r="IS370" s="22"/>
    </row>
    <row r="371" spans="1:253" s="17" customFormat="1" ht="32.4" hidden="1" customHeight="1" outlineLevel="2" x14ac:dyDescent="0.3">
      <c r="A371" s="35" t="s">
        <v>330</v>
      </c>
      <c r="B371" s="36" t="s">
        <v>6558</v>
      </c>
      <c r="C371" s="19" t="s">
        <v>414</v>
      </c>
      <c r="D371" s="61">
        <v>72000</v>
      </c>
      <c r="E371" s="60">
        <v>72000</v>
      </c>
      <c r="F371" s="67"/>
      <c r="G371" s="60">
        <v>72000</v>
      </c>
      <c r="H371" s="14">
        <v>0</v>
      </c>
      <c r="I371" s="32" t="s">
        <v>53</v>
      </c>
      <c r="J371" s="32"/>
      <c r="K371" s="12" t="s">
        <v>53</v>
      </c>
      <c r="L371" s="67"/>
      <c r="M371" s="24"/>
      <c r="N371" s="14">
        <v>0</v>
      </c>
      <c r="O371" s="14"/>
      <c r="P371" s="16" t="s">
        <v>32</v>
      </c>
      <c r="Q371" s="21"/>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c r="FY371" s="22"/>
      <c r="FZ371" s="22"/>
      <c r="GA371" s="22"/>
      <c r="GB371" s="22"/>
      <c r="GC371" s="22"/>
      <c r="GD371" s="22"/>
      <c r="GE371" s="22"/>
      <c r="GF371" s="22"/>
      <c r="GG371" s="22"/>
      <c r="GH371" s="22"/>
      <c r="GI371" s="22"/>
      <c r="GJ371" s="22"/>
      <c r="GK371" s="22"/>
      <c r="GL371" s="22"/>
      <c r="GM371" s="22"/>
      <c r="GN371" s="22"/>
      <c r="GO371" s="22"/>
      <c r="GP371" s="22"/>
      <c r="GQ371" s="22"/>
      <c r="GR371" s="22"/>
      <c r="GS371" s="22"/>
      <c r="GT371" s="22"/>
      <c r="GU371" s="22"/>
      <c r="GV371" s="22"/>
      <c r="GW371" s="22"/>
      <c r="GX371" s="22"/>
      <c r="GY371" s="22"/>
      <c r="GZ371" s="22"/>
      <c r="HA371" s="22"/>
      <c r="HB371" s="22"/>
      <c r="HC371" s="22"/>
      <c r="HD371" s="22"/>
      <c r="HE371" s="22"/>
      <c r="HF371" s="22"/>
      <c r="HG371" s="22"/>
      <c r="HH371" s="22"/>
      <c r="HI371" s="22"/>
      <c r="HJ371" s="22"/>
      <c r="HK371" s="22"/>
      <c r="HL371" s="22"/>
      <c r="HM371" s="22"/>
      <c r="HN371" s="22"/>
      <c r="HO371" s="22"/>
      <c r="HP371" s="22"/>
      <c r="HQ371" s="22"/>
      <c r="HR371" s="22"/>
      <c r="HS371" s="22"/>
      <c r="HT371" s="22"/>
      <c r="HU371" s="22"/>
      <c r="HV371" s="22"/>
      <c r="HW371" s="22"/>
      <c r="HX371" s="22"/>
      <c r="HY371" s="22"/>
      <c r="HZ371" s="22"/>
      <c r="IA371" s="22"/>
      <c r="IB371" s="22"/>
      <c r="IC371" s="22"/>
      <c r="ID371" s="22"/>
      <c r="IE371" s="22"/>
      <c r="IF371" s="22"/>
      <c r="IG371" s="22"/>
      <c r="IH371" s="22"/>
      <c r="II371" s="22"/>
      <c r="IJ371" s="22"/>
      <c r="IK371" s="22"/>
      <c r="IL371" s="22"/>
      <c r="IM371" s="22"/>
      <c r="IN371" s="22"/>
      <c r="IO371" s="22"/>
      <c r="IP371" s="22"/>
      <c r="IQ371" s="22"/>
      <c r="IR371" s="22"/>
      <c r="IS371" s="22"/>
    </row>
    <row r="372" spans="1:253" s="17" customFormat="1" ht="32.4" hidden="1" customHeight="1" outlineLevel="2" x14ac:dyDescent="0.3">
      <c r="A372" s="35" t="s">
        <v>310</v>
      </c>
      <c r="B372" s="36" t="s">
        <v>6559</v>
      </c>
      <c r="C372" s="19" t="s">
        <v>414</v>
      </c>
      <c r="D372" s="61">
        <v>72000</v>
      </c>
      <c r="E372" s="60">
        <v>72000</v>
      </c>
      <c r="F372" s="67"/>
      <c r="G372" s="60">
        <v>72000</v>
      </c>
      <c r="H372" s="14">
        <v>0</v>
      </c>
      <c r="I372" s="32" t="s">
        <v>53</v>
      </c>
      <c r="J372" s="32"/>
      <c r="K372" s="12" t="s">
        <v>53</v>
      </c>
      <c r="L372" s="67"/>
      <c r="M372" s="24"/>
      <c r="N372" s="14">
        <v>0</v>
      </c>
      <c r="O372" s="14"/>
      <c r="P372" s="16" t="s">
        <v>32</v>
      </c>
      <c r="Q372" s="21"/>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c r="FY372" s="22"/>
      <c r="FZ372" s="22"/>
      <c r="GA372" s="22"/>
      <c r="GB372" s="22"/>
      <c r="GC372" s="22"/>
      <c r="GD372" s="22"/>
      <c r="GE372" s="22"/>
      <c r="GF372" s="22"/>
      <c r="GG372" s="22"/>
      <c r="GH372" s="22"/>
      <c r="GI372" s="22"/>
      <c r="GJ372" s="22"/>
      <c r="GK372" s="22"/>
      <c r="GL372" s="22"/>
      <c r="GM372" s="22"/>
      <c r="GN372" s="22"/>
      <c r="GO372" s="22"/>
      <c r="GP372" s="22"/>
      <c r="GQ372" s="22"/>
      <c r="GR372" s="22"/>
      <c r="GS372" s="22"/>
      <c r="GT372" s="22"/>
      <c r="GU372" s="22"/>
      <c r="GV372" s="22"/>
      <c r="GW372" s="22"/>
      <c r="GX372" s="22"/>
      <c r="GY372" s="22"/>
      <c r="GZ372" s="22"/>
      <c r="HA372" s="22"/>
      <c r="HB372" s="22"/>
      <c r="HC372" s="22"/>
      <c r="HD372" s="22"/>
      <c r="HE372" s="22"/>
      <c r="HF372" s="22"/>
      <c r="HG372" s="22"/>
      <c r="HH372" s="22"/>
      <c r="HI372" s="22"/>
      <c r="HJ372" s="22"/>
      <c r="HK372" s="22"/>
      <c r="HL372" s="22"/>
      <c r="HM372" s="22"/>
      <c r="HN372" s="22"/>
      <c r="HO372" s="22"/>
      <c r="HP372" s="22"/>
      <c r="HQ372" s="22"/>
      <c r="HR372" s="22"/>
      <c r="HS372" s="22"/>
      <c r="HT372" s="22"/>
      <c r="HU372" s="22"/>
      <c r="HV372" s="22"/>
      <c r="HW372" s="22"/>
      <c r="HX372" s="22"/>
      <c r="HY372" s="22"/>
      <c r="HZ372" s="22"/>
      <c r="IA372" s="22"/>
      <c r="IB372" s="22"/>
      <c r="IC372" s="22"/>
      <c r="ID372" s="22"/>
      <c r="IE372" s="22"/>
      <c r="IF372" s="22"/>
      <c r="IG372" s="22"/>
      <c r="IH372" s="22"/>
      <c r="II372" s="22"/>
      <c r="IJ372" s="22"/>
      <c r="IK372" s="22"/>
      <c r="IL372" s="22"/>
      <c r="IM372" s="22"/>
      <c r="IN372" s="22"/>
      <c r="IO372" s="22"/>
      <c r="IP372" s="22"/>
      <c r="IQ372" s="22"/>
      <c r="IR372" s="22"/>
      <c r="IS372" s="22"/>
    </row>
    <row r="373" spans="1:253" s="17" customFormat="1" ht="32.4" hidden="1" customHeight="1" outlineLevel="2" x14ac:dyDescent="0.3">
      <c r="A373" s="35" t="s">
        <v>310</v>
      </c>
      <c r="B373" s="36" t="s">
        <v>6560</v>
      </c>
      <c r="C373" s="19" t="s">
        <v>414</v>
      </c>
      <c r="D373" s="61">
        <v>72000</v>
      </c>
      <c r="E373" s="60">
        <v>72000</v>
      </c>
      <c r="F373" s="67"/>
      <c r="G373" s="60">
        <v>72000</v>
      </c>
      <c r="H373" s="14">
        <v>0</v>
      </c>
      <c r="I373" s="32" t="s">
        <v>53</v>
      </c>
      <c r="J373" s="32"/>
      <c r="K373" s="12" t="s">
        <v>53</v>
      </c>
      <c r="L373" s="67"/>
      <c r="M373" s="24"/>
      <c r="N373" s="14">
        <v>0</v>
      </c>
      <c r="O373" s="14"/>
      <c r="P373" s="16" t="s">
        <v>32</v>
      </c>
      <c r="Q373" s="21"/>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c r="FY373" s="22"/>
      <c r="FZ373" s="22"/>
      <c r="GA373" s="22"/>
      <c r="GB373" s="22"/>
      <c r="GC373" s="22"/>
      <c r="GD373" s="22"/>
      <c r="GE373" s="22"/>
      <c r="GF373" s="22"/>
      <c r="GG373" s="22"/>
      <c r="GH373" s="22"/>
      <c r="GI373" s="22"/>
      <c r="GJ373" s="22"/>
      <c r="GK373" s="22"/>
      <c r="GL373" s="22"/>
      <c r="GM373" s="22"/>
      <c r="GN373" s="22"/>
      <c r="GO373" s="22"/>
      <c r="GP373" s="22"/>
      <c r="GQ373" s="22"/>
      <c r="GR373" s="22"/>
      <c r="GS373" s="22"/>
      <c r="GT373" s="22"/>
      <c r="GU373" s="22"/>
      <c r="GV373" s="22"/>
      <c r="GW373" s="22"/>
      <c r="GX373" s="22"/>
      <c r="GY373" s="22"/>
      <c r="GZ373" s="22"/>
      <c r="HA373" s="22"/>
      <c r="HB373" s="22"/>
      <c r="HC373" s="22"/>
      <c r="HD373" s="22"/>
      <c r="HE373" s="22"/>
      <c r="HF373" s="22"/>
      <c r="HG373" s="22"/>
      <c r="HH373" s="22"/>
      <c r="HI373" s="22"/>
      <c r="HJ373" s="22"/>
      <c r="HK373" s="22"/>
      <c r="HL373" s="22"/>
      <c r="HM373" s="22"/>
      <c r="HN373" s="22"/>
      <c r="HO373" s="22"/>
      <c r="HP373" s="22"/>
      <c r="HQ373" s="22"/>
      <c r="HR373" s="22"/>
      <c r="HS373" s="22"/>
      <c r="HT373" s="22"/>
      <c r="HU373" s="22"/>
      <c r="HV373" s="22"/>
      <c r="HW373" s="22"/>
      <c r="HX373" s="22"/>
      <c r="HY373" s="22"/>
      <c r="HZ373" s="22"/>
      <c r="IA373" s="22"/>
      <c r="IB373" s="22"/>
      <c r="IC373" s="22"/>
      <c r="ID373" s="22"/>
      <c r="IE373" s="22"/>
      <c r="IF373" s="22"/>
      <c r="IG373" s="22"/>
      <c r="IH373" s="22"/>
      <c r="II373" s="22"/>
      <c r="IJ373" s="22"/>
      <c r="IK373" s="22"/>
      <c r="IL373" s="22"/>
      <c r="IM373" s="22"/>
      <c r="IN373" s="22"/>
      <c r="IO373" s="22"/>
      <c r="IP373" s="22"/>
      <c r="IQ373" s="22"/>
      <c r="IR373" s="22"/>
      <c r="IS373" s="22"/>
    </row>
    <row r="374" spans="1:253" s="17" customFormat="1" ht="32.4" hidden="1" customHeight="1" outlineLevel="2" x14ac:dyDescent="0.3">
      <c r="A374" s="35" t="s">
        <v>310</v>
      </c>
      <c r="B374" s="36" t="s">
        <v>6561</v>
      </c>
      <c r="C374" s="19" t="s">
        <v>414</v>
      </c>
      <c r="D374" s="61">
        <v>72000</v>
      </c>
      <c r="E374" s="60">
        <v>72000</v>
      </c>
      <c r="F374" s="18"/>
      <c r="G374" s="60">
        <v>72000</v>
      </c>
      <c r="H374" s="14">
        <v>0</v>
      </c>
      <c r="I374" s="32" t="s">
        <v>53</v>
      </c>
      <c r="J374" s="32"/>
      <c r="K374" s="12" t="s">
        <v>53</v>
      </c>
      <c r="L374" s="32"/>
      <c r="M374" s="24"/>
      <c r="N374" s="14">
        <v>0</v>
      </c>
      <c r="O374" s="14"/>
      <c r="P374" s="16" t="s">
        <v>32</v>
      </c>
      <c r="Q374" s="21"/>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c r="FY374" s="22"/>
      <c r="FZ374" s="22"/>
      <c r="GA374" s="22"/>
      <c r="GB374" s="22"/>
      <c r="GC374" s="22"/>
      <c r="GD374" s="22"/>
      <c r="GE374" s="22"/>
      <c r="GF374" s="22"/>
      <c r="GG374" s="22"/>
      <c r="GH374" s="22"/>
      <c r="GI374" s="22"/>
      <c r="GJ374" s="22"/>
      <c r="GK374" s="22"/>
      <c r="GL374" s="22"/>
      <c r="GM374" s="22"/>
      <c r="GN374" s="22"/>
      <c r="GO374" s="22"/>
      <c r="GP374" s="22"/>
      <c r="GQ374" s="22"/>
      <c r="GR374" s="22"/>
      <c r="GS374" s="22"/>
      <c r="GT374" s="22"/>
      <c r="GU374" s="22"/>
      <c r="GV374" s="22"/>
      <c r="GW374" s="22"/>
      <c r="GX374" s="22"/>
      <c r="GY374" s="22"/>
      <c r="GZ374" s="22"/>
      <c r="HA374" s="22"/>
      <c r="HB374" s="22"/>
      <c r="HC374" s="22"/>
      <c r="HD374" s="22"/>
      <c r="HE374" s="22"/>
      <c r="HF374" s="22"/>
      <c r="HG374" s="22"/>
      <c r="HH374" s="22"/>
      <c r="HI374" s="22"/>
      <c r="HJ374" s="22"/>
      <c r="HK374" s="22"/>
      <c r="HL374" s="22"/>
      <c r="HM374" s="22"/>
      <c r="HN374" s="22"/>
      <c r="HO374" s="22"/>
      <c r="HP374" s="22"/>
      <c r="HQ374" s="22"/>
      <c r="HR374" s="22"/>
      <c r="HS374" s="22"/>
      <c r="HT374" s="22"/>
      <c r="HU374" s="22"/>
      <c r="HV374" s="22"/>
      <c r="HW374" s="22"/>
      <c r="HX374" s="22"/>
      <c r="HY374" s="22"/>
      <c r="HZ374" s="22"/>
      <c r="IA374" s="22"/>
      <c r="IB374" s="22"/>
      <c r="IC374" s="22"/>
      <c r="ID374" s="22"/>
      <c r="IE374" s="22"/>
      <c r="IF374" s="22"/>
      <c r="IG374" s="22"/>
      <c r="IH374" s="22"/>
      <c r="II374" s="22"/>
      <c r="IJ374" s="22"/>
      <c r="IK374" s="22"/>
      <c r="IL374" s="22"/>
      <c r="IM374" s="22"/>
      <c r="IN374" s="22"/>
      <c r="IO374" s="22"/>
      <c r="IP374" s="22"/>
      <c r="IQ374" s="22"/>
      <c r="IR374" s="22"/>
      <c r="IS374" s="22"/>
    </row>
    <row r="375" spans="1:253" s="17" customFormat="1" ht="32.4" hidden="1" customHeight="1" outlineLevel="2" x14ac:dyDescent="0.3">
      <c r="A375" s="35" t="s">
        <v>308</v>
      </c>
      <c r="B375" s="36" t="s">
        <v>6562</v>
      </c>
      <c r="C375" s="19" t="s">
        <v>414</v>
      </c>
      <c r="D375" s="61">
        <v>72000</v>
      </c>
      <c r="E375" s="60">
        <v>72000</v>
      </c>
      <c r="F375" s="67"/>
      <c r="G375" s="60">
        <v>72000</v>
      </c>
      <c r="H375" s="14">
        <v>0</v>
      </c>
      <c r="I375" s="32" t="s">
        <v>53</v>
      </c>
      <c r="J375" s="32"/>
      <c r="K375" s="12" t="s">
        <v>53</v>
      </c>
      <c r="L375" s="67"/>
      <c r="M375" s="24"/>
      <c r="N375" s="14">
        <v>0</v>
      </c>
      <c r="O375" s="14"/>
      <c r="P375" s="16" t="s">
        <v>32</v>
      </c>
      <c r="Q375" s="21"/>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2"/>
      <c r="EX375" s="22"/>
      <c r="EY375" s="22"/>
      <c r="EZ375" s="22"/>
      <c r="FA375" s="22"/>
      <c r="FB375" s="22"/>
      <c r="FC375" s="22"/>
      <c r="FD375" s="22"/>
      <c r="FE375" s="22"/>
      <c r="FF375" s="22"/>
      <c r="FG375" s="22"/>
      <c r="FH375" s="22"/>
      <c r="FI375" s="22"/>
      <c r="FJ375" s="22"/>
      <c r="FK375" s="22"/>
      <c r="FL375" s="22"/>
      <c r="FM375" s="22"/>
      <c r="FN375" s="22"/>
      <c r="FO375" s="22"/>
      <c r="FP375" s="22"/>
      <c r="FQ375" s="22"/>
      <c r="FR375" s="22"/>
      <c r="FS375" s="22"/>
      <c r="FT375" s="22"/>
      <c r="FU375" s="22"/>
      <c r="FV375" s="22"/>
      <c r="FW375" s="22"/>
      <c r="FX375" s="22"/>
      <c r="FY375" s="22"/>
      <c r="FZ375" s="22"/>
      <c r="GA375" s="22"/>
      <c r="GB375" s="22"/>
      <c r="GC375" s="22"/>
      <c r="GD375" s="22"/>
      <c r="GE375" s="22"/>
      <c r="GF375" s="22"/>
      <c r="GG375" s="22"/>
      <c r="GH375" s="22"/>
      <c r="GI375" s="22"/>
      <c r="GJ375" s="22"/>
      <c r="GK375" s="22"/>
      <c r="GL375" s="22"/>
      <c r="GM375" s="22"/>
      <c r="GN375" s="22"/>
      <c r="GO375" s="22"/>
      <c r="GP375" s="22"/>
      <c r="GQ375" s="22"/>
      <c r="GR375" s="22"/>
      <c r="GS375" s="22"/>
      <c r="GT375" s="22"/>
      <c r="GU375" s="22"/>
      <c r="GV375" s="22"/>
      <c r="GW375" s="22"/>
      <c r="GX375" s="22"/>
      <c r="GY375" s="22"/>
      <c r="GZ375" s="22"/>
      <c r="HA375" s="22"/>
      <c r="HB375" s="22"/>
      <c r="HC375" s="22"/>
      <c r="HD375" s="22"/>
      <c r="HE375" s="22"/>
      <c r="HF375" s="22"/>
      <c r="HG375" s="22"/>
      <c r="HH375" s="22"/>
      <c r="HI375" s="22"/>
      <c r="HJ375" s="22"/>
      <c r="HK375" s="22"/>
      <c r="HL375" s="22"/>
      <c r="HM375" s="22"/>
      <c r="HN375" s="22"/>
      <c r="HO375" s="22"/>
      <c r="HP375" s="22"/>
      <c r="HQ375" s="22"/>
      <c r="HR375" s="22"/>
      <c r="HS375" s="22"/>
      <c r="HT375" s="22"/>
      <c r="HU375" s="22"/>
      <c r="HV375" s="22"/>
      <c r="HW375" s="22"/>
      <c r="HX375" s="22"/>
      <c r="HY375" s="22"/>
      <c r="HZ375" s="22"/>
      <c r="IA375" s="22"/>
      <c r="IB375" s="22"/>
      <c r="IC375" s="22"/>
      <c r="ID375" s="22"/>
      <c r="IE375" s="22"/>
      <c r="IF375" s="22"/>
      <c r="IG375" s="22"/>
      <c r="IH375" s="22"/>
      <c r="II375" s="22"/>
      <c r="IJ375" s="22"/>
      <c r="IK375" s="22"/>
      <c r="IL375" s="22"/>
      <c r="IM375" s="22"/>
      <c r="IN375" s="22"/>
      <c r="IO375" s="22"/>
      <c r="IP375" s="22"/>
      <c r="IQ375" s="22"/>
      <c r="IR375" s="22"/>
      <c r="IS375" s="22"/>
    </row>
    <row r="376" spans="1:253" s="17" customFormat="1" ht="32.4" hidden="1" customHeight="1" outlineLevel="2" x14ac:dyDescent="0.3">
      <c r="A376" s="35" t="s">
        <v>309</v>
      </c>
      <c r="B376" s="36" t="s">
        <v>6563</v>
      </c>
      <c r="C376" s="19" t="s">
        <v>414</v>
      </c>
      <c r="D376" s="68">
        <v>72000</v>
      </c>
      <c r="E376" s="68">
        <v>72000</v>
      </c>
      <c r="F376" s="67"/>
      <c r="G376" s="68">
        <v>72000</v>
      </c>
      <c r="H376" s="14">
        <v>0</v>
      </c>
      <c r="I376" s="32" t="s">
        <v>53</v>
      </c>
      <c r="J376" s="32"/>
      <c r="K376" s="12" t="s">
        <v>53</v>
      </c>
      <c r="L376" s="67"/>
      <c r="M376" s="24"/>
      <c r="N376" s="14">
        <v>0</v>
      </c>
      <c r="O376" s="14"/>
      <c r="P376" s="16" t="s">
        <v>32</v>
      </c>
      <c r="Q376" s="21"/>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c r="FY376" s="22"/>
      <c r="FZ376" s="22"/>
      <c r="GA376" s="22"/>
      <c r="GB376" s="22"/>
      <c r="GC376" s="22"/>
      <c r="GD376" s="22"/>
      <c r="GE376" s="22"/>
      <c r="GF376" s="22"/>
      <c r="GG376" s="22"/>
      <c r="GH376" s="22"/>
      <c r="GI376" s="22"/>
      <c r="GJ376" s="22"/>
      <c r="GK376" s="22"/>
      <c r="GL376" s="22"/>
      <c r="GM376" s="22"/>
      <c r="GN376" s="22"/>
      <c r="GO376" s="22"/>
      <c r="GP376" s="22"/>
      <c r="GQ376" s="22"/>
      <c r="GR376" s="22"/>
      <c r="GS376" s="22"/>
      <c r="GT376" s="22"/>
      <c r="GU376" s="22"/>
      <c r="GV376" s="22"/>
      <c r="GW376" s="22"/>
      <c r="GX376" s="22"/>
      <c r="GY376" s="22"/>
      <c r="GZ376" s="22"/>
      <c r="HA376" s="22"/>
      <c r="HB376" s="22"/>
      <c r="HC376" s="22"/>
      <c r="HD376" s="22"/>
      <c r="HE376" s="22"/>
      <c r="HF376" s="22"/>
      <c r="HG376" s="22"/>
      <c r="HH376" s="22"/>
      <c r="HI376" s="22"/>
      <c r="HJ376" s="22"/>
      <c r="HK376" s="22"/>
      <c r="HL376" s="22"/>
      <c r="HM376" s="22"/>
      <c r="HN376" s="22"/>
      <c r="HO376" s="22"/>
      <c r="HP376" s="22"/>
      <c r="HQ376" s="22"/>
      <c r="HR376" s="22"/>
      <c r="HS376" s="22"/>
      <c r="HT376" s="22"/>
      <c r="HU376" s="22"/>
      <c r="HV376" s="22"/>
      <c r="HW376" s="22"/>
      <c r="HX376" s="22"/>
      <c r="HY376" s="22"/>
      <c r="HZ376" s="22"/>
      <c r="IA376" s="22"/>
      <c r="IB376" s="22"/>
      <c r="IC376" s="22"/>
      <c r="ID376" s="22"/>
      <c r="IE376" s="22"/>
      <c r="IF376" s="22"/>
      <c r="IG376" s="22"/>
      <c r="IH376" s="22"/>
      <c r="II376" s="22"/>
      <c r="IJ376" s="22"/>
      <c r="IK376" s="22"/>
      <c r="IL376" s="22"/>
      <c r="IM376" s="22"/>
      <c r="IN376" s="22"/>
      <c r="IO376" s="22"/>
      <c r="IP376" s="22"/>
      <c r="IQ376" s="22"/>
      <c r="IR376" s="22"/>
      <c r="IS376" s="22"/>
    </row>
    <row r="377" spans="1:253" s="17" customFormat="1" ht="32.4" hidden="1" customHeight="1" outlineLevel="2" x14ac:dyDescent="0.3">
      <c r="A377" s="35" t="s">
        <v>5202</v>
      </c>
      <c r="B377" s="36" t="s">
        <v>6564</v>
      </c>
      <c r="C377" s="19" t="s">
        <v>414</v>
      </c>
      <c r="D377" s="61">
        <v>72000</v>
      </c>
      <c r="E377" s="61">
        <v>72000</v>
      </c>
      <c r="F377" s="67"/>
      <c r="G377" s="61">
        <v>72000</v>
      </c>
      <c r="H377" s="14">
        <v>0</v>
      </c>
      <c r="I377" s="32" t="s">
        <v>53</v>
      </c>
      <c r="J377" s="32"/>
      <c r="K377" s="12" t="s">
        <v>53</v>
      </c>
      <c r="L377" s="67"/>
      <c r="M377" s="24"/>
      <c r="N377" s="14">
        <v>0</v>
      </c>
      <c r="O377" s="14"/>
      <c r="P377" s="16" t="s">
        <v>32</v>
      </c>
      <c r="Q377" s="21"/>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c r="HT377" s="22"/>
      <c r="HU377" s="22"/>
      <c r="HV377" s="22"/>
      <c r="HW377" s="22"/>
      <c r="HX377" s="22"/>
      <c r="HY377" s="22"/>
      <c r="HZ377" s="22"/>
      <c r="IA377" s="22"/>
      <c r="IB377" s="22"/>
      <c r="IC377" s="22"/>
      <c r="ID377" s="22"/>
      <c r="IE377" s="22"/>
      <c r="IF377" s="22"/>
      <c r="IG377" s="22"/>
      <c r="IH377" s="22"/>
      <c r="II377" s="22"/>
      <c r="IJ377" s="22"/>
      <c r="IK377" s="22"/>
      <c r="IL377" s="22"/>
      <c r="IM377" s="22"/>
      <c r="IN377" s="22"/>
      <c r="IO377" s="22"/>
      <c r="IP377" s="22"/>
      <c r="IQ377" s="22"/>
      <c r="IR377" s="22"/>
      <c r="IS377" s="22"/>
    </row>
    <row r="378" spans="1:253" s="17" customFormat="1" ht="32.4" hidden="1" customHeight="1" outlineLevel="2" x14ac:dyDescent="0.3">
      <c r="A378" s="35" t="s">
        <v>5206</v>
      </c>
      <c r="B378" s="36" t="s">
        <v>6565</v>
      </c>
      <c r="C378" s="19" t="s">
        <v>414</v>
      </c>
      <c r="D378" s="61">
        <v>72000</v>
      </c>
      <c r="E378" s="61">
        <v>72000</v>
      </c>
      <c r="F378" s="67"/>
      <c r="G378" s="61">
        <v>72000</v>
      </c>
      <c r="H378" s="14">
        <v>0</v>
      </c>
      <c r="I378" s="32" t="s">
        <v>53</v>
      </c>
      <c r="J378" s="32"/>
      <c r="K378" s="12" t="s">
        <v>53</v>
      </c>
      <c r="L378" s="67"/>
      <c r="M378" s="24"/>
      <c r="N378" s="14">
        <v>0</v>
      </c>
      <c r="O378" s="14"/>
      <c r="P378" s="16" t="s">
        <v>32</v>
      </c>
      <c r="Q378" s="21"/>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c r="FY378" s="22"/>
      <c r="FZ378" s="22"/>
      <c r="GA378" s="22"/>
      <c r="GB378" s="22"/>
      <c r="GC378" s="22"/>
      <c r="GD378" s="22"/>
      <c r="GE378" s="22"/>
      <c r="GF378" s="22"/>
      <c r="GG378" s="22"/>
      <c r="GH378" s="22"/>
      <c r="GI378" s="22"/>
      <c r="GJ378" s="22"/>
      <c r="GK378" s="22"/>
      <c r="GL378" s="22"/>
      <c r="GM378" s="22"/>
      <c r="GN378" s="22"/>
      <c r="GO378" s="22"/>
      <c r="GP378" s="22"/>
      <c r="GQ378" s="22"/>
      <c r="GR378" s="22"/>
      <c r="GS378" s="22"/>
      <c r="GT378" s="22"/>
      <c r="GU378" s="22"/>
      <c r="GV378" s="22"/>
      <c r="GW378" s="22"/>
      <c r="GX378" s="22"/>
      <c r="GY378" s="22"/>
      <c r="GZ378" s="22"/>
      <c r="HA378" s="22"/>
      <c r="HB378" s="22"/>
      <c r="HC378" s="22"/>
      <c r="HD378" s="22"/>
      <c r="HE378" s="22"/>
      <c r="HF378" s="22"/>
      <c r="HG378" s="22"/>
      <c r="HH378" s="22"/>
      <c r="HI378" s="22"/>
      <c r="HJ378" s="22"/>
      <c r="HK378" s="22"/>
      <c r="HL378" s="22"/>
      <c r="HM378" s="22"/>
      <c r="HN378" s="22"/>
      <c r="HO378" s="22"/>
      <c r="HP378" s="22"/>
      <c r="HQ378" s="22"/>
      <c r="HR378" s="22"/>
      <c r="HS378" s="22"/>
      <c r="HT378" s="22"/>
      <c r="HU378" s="22"/>
      <c r="HV378" s="22"/>
      <c r="HW378" s="22"/>
      <c r="HX378" s="22"/>
      <c r="HY378" s="22"/>
      <c r="HZ378" s="22"/>
      <c r="IA378" s="22"/>
      <c r="IB378" s="22"/>
      <c r="IC378" s="22"/>
      <c r="ID378" s="22"/>
      <c r="IE378" s="22"/>
      <c r="IF378" s="22"/>
      <c r="IG378" s="22"/>
      <c r="IH378" s="22"/>
      <c r="II378" s="22"/>
      <c r="IJ378" s="22"/>
      <c r="IK378" s="22"/>
      <c r="IL378" s="22"/>
      <c r="IM378" s="22"/>
      <c r="IN378" s="22"/>
      <c r="IO378" s="22"/>
      <c r="IP378" s="22"/>
      <c r="IQ378" s="22"/>
      <c r="IR378" s="22"/>
      <c r="IS378" s="22"/>
    </row>
    <row r="379" spans="1:253" s="17" customFormat="1" ht="32.4" hidden="1" customHeight="1" outlineLevel="2" x14ac:dyDescent="0.3">
      <c r="A379" s="35" t="s">
        <v>307</v>
      </c>
      <c r="B379" s="36" t="s">
        <v>6566</v>
      </c>
      <c r="C379" s="19" t="s">
        <v>414</v>
      </c>
      <c r="D379" s="61">
        <v>72000</v>
      </c>
      <c r="E379" s="61">
        <v>72000</v>
      </c>
      <c r="F379" s="67"/>
      <c r="G379" s="61">
        <v>72000</v>
      </c>
      <c r="H379" s="14">
        <v>0</v>
      </c>
      <c r="I379" s="32" t="s">
        <v>53</v>
      </c>
      <c r="J379" s="32"/>
      <c r="K379" s="12" t="s">
        <v>53</v>
      </c>
      <c r="L379" s="67"/>
      <c r="M379" s="24"/>
      <c r="N379" s="14">
        <v>0</v>
      </c>
      <c r="O379" s="14"/>
      <c r="P379" s="16" t="s">
        <v>32</v>
      </c>
      <c r="Q379" s="21"/>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c r="FY379" s="22"/>
      <c r="FZ379" s="22"/>
      <c r="GA379" s="22"/>
      <c r="GB379" s="22"/>
      <c r="GC379" s="22"/>
      <c r="GD379" s="22"/>
      <c r="GE379" s="22"/>
      <c r="GF379" s="22"/>
      <c r="GG379" s="22"/>
      <c r="GH379" s="22"/>
      <c r="GI379" s="22"/>
      <c r="GJ379" s="22"/>
      <c r="GK379" s="22"/>
      <c r="GL379" s="22"/>
      <c r="GM379" s="22"/>
      <c r="GN379" s="22"/>
      <c r="GO379" s="22"/>
      <c r="GP379" s="22"/>
      <c r="GQ379" s="22"/>
      <c r="GR379" s="22"/>
      <c r="GS379" s="22"/>
      <c r="GT379" s="22"/>
      <c r="GU379" s="22"/>
      <c r="GV379" s="22"/>
      <c r="GW379" s="22"/>
      <c r="GX379" s="22"/>
      <c r="GY379" s="22"/>
      <c r="GZ379" s="22"/>
      <c r="HA379" s="22"/>
      <c r="HB379" s="22"/>
      <c r="HC379" s="22"/>
      <c r="HD379" s="22"/>
      <c r="HE379" s="22"/>
      <c r="HF379" s="22"/>
      <c r="HG379" s="22"/>
      <c r="HH379" s="22"/>
      <c r="HI379" s="22"/>
      <c r="HJ379" s="22"/>
      <c r="HK379" s="22"/>
      <c r="HL379" s="22"/>
      <c r="HM379" s="22"/>
      <c r="HN379" s="22"/>
      <c r="HO379" s="22"/>
      <c r="HP379" s="22"/>
      <c r="HQ379" s="22"/>
      <c r="HR379" s="22"/>
      <c r="HS379" s="22"/>
      <c r="HT379" s="22"/>
      <c r="HU379" s="22"/>
      <c r="HV379" s="22"/>
      <c r="HW379" s="22"/>
      <c r="HX379" s="22"/>
      <c r="HY379" s="22"/>
      <c r="HZ379" s="22"/>
      <c r="IA379" s="22"/>
      <c r="IB379" s="22"/>
      <c r="IC379" s="22"/>
      <c r="ID379" s="22"/>
      <c r="IE379" s="22"/>
      <c r="IF379" s="22"/>
      <c r="IG379" s="22"/>
      <c r="IH379" s="22"/>
      <c r="II379" s="22"/>
      <c r="IJ379" s="22"/>
      <c r="IK379" s="22"/>
      <c r="IL379" s="22"/>
      <c r="IM379" s="22"/>
      <c r="IN379" s="22"/>
      <c r="IO379" s="22"/>
      <c r="IP379" s="22"/>
      <c r="IQ379" s="22"/>
      <c r="IR379" s="22"/>
      <c r="IS379" s="22"/>
    </row>
    <row r="380" spans="1:253" s="17" customFormat="1" ht="32.4" hidden="1" customHeight="1" outlineLevel="2" x14ac:dyDescent="0.3">
      <c r="A380" s="35" t="s">
        <v>307</v>
      </c>
      <c r="B380" s="36" t="s">
        <v>6567</v>
      </c>
      <c r="C380" s="19" t="s">
        <v>414</v>
      </c>
      <c r="D380" s="61">
        <v>72000</v>
      </c>
      <c r="E380" s="61">
        <v>72000</v>
      </c>
      <c r="F380" s="67"/>
      <c r="G380" s="61">
        <v>72000</v>
      </c>
      <c r="H380" s="14">
        <v>0</v>
      </c>
      <c r="I380" s="32" t="s">
        <v>53</v>
      </c>
      <c r="J380" s="32"/>
      <c r="K380" s="12" t="s">
        <v>53</v>
      </c>
      <c r="L380" s="67"/>
      <c r="M380" s="24"/>
      <c r="N380" s="14">
        <v>0</v>
      </c>
      <c r="O380" s="14"/>
      <c r="P380" s="16" t="s">
        <v>32</v>
      </c>
      <c r="Q380" s="21"/>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c r="FY380" s="22"/>
      <c r="FZ380" s="22"/>
      <c r="GA380" s="22"/>
      <c r="GB380" s="22"/>
      <c r="GC380" s="22"/>
      <c r="GD380" s="22"/>
      <c r="GE380" s="22"/>
      <c r="GF380" s="22"/>
      <c r="GG380" s="22"/>
      <c r="GH380" s="22"/>
      <c r="GI380" s="22"/>
      <c r="GJ380" s="22"/>
      <c r="GK380" s="22"/>
      <c r="GL380" s="22"/>
      <c r="GM380" s="22"/>
      <c r="GN380" s="22"/>
      <c r="GO380" s="22"/>
      <c r="GP380" s="22"/>
      <c r="GQ380" s="22"/>
      <c r="GR380" s="22"/>
      <c r="GS380" s="22"/>
      <c r="GT380" s="22"/>
      <c r="GU380" s="22"/>
      <c r="GV380" s="22"/>
      <c r="GW380" s="22"/>
      <c r="GX380" s="22"/>
      <c r="GY380" s="22"/>
      <c r="GZ380" s="22"/>
      <c r="HA380" s="22"/>
      <c r="HB380" s="22"/>
      <c r="HC380" s="22"/>
      <c r="HD380" s="22"/>
      <c r="HE380" s="22"/>
      <c r="HF380" s="22"/>
      <c r="HG380" s="22"/>
      <c r="HH380" s="22"/>
      <c r="HI380" s="22"/>
      <c r="HJ380" s="22"/>
      <c r="HK380" s="22"/>
      <c r="HL380" s="22"/>
      <c r="HM380" s="22"/>
      <c r="HN380" s="22"/>
      <c r="HO380" s="22"/>
      <c r="HP380" s="22"/>
      <c r="HQ380" s="22"/>
      <c r="HR380" s="22"/>
      <c r="HS380" s="22"/>
      <c r="HT380" s="22"/>
      <c r="HU380" s="22"/>
      <c r="HV380" s="22"/>
      <c r="HW380" s="22"/>
      <c r="HX380" s="22"/>
      <c r="HY380" s="22"/>
      <c r="HZ380" s="22"/>
      <c r="IA380" s="22"/>
      <c r="IB380" s="22"/>
      <c r="IC380" s="22"/>
      <c r="ID380" s="22"/>
      <c r="IE380" s="22"/>
      <c r="IF380" s="22"/>
      <c r="IG380" s="22"/>
      <c r="IH380" s="22"/>
      <c r="II380" s="22"/>
      <c r="IJ380" s="22"/>
      <c r="IK380" s="22"/>
      <c r="IL380" s="22"/>
      <c r="IM380" s="22"/>
      <c r="IN380" s="22"/>
      <c r="IO380" s="22"/>
      <c r="IP380" s="22"/>
      <c r="IQ380" s="22"/>
      <c r="IR380" s="22"/>
      <c r="IS380" s="22"/>
    </row>
    <row r="381" spans="1:253" s="17" customFormat="1" ht="32.4" hidden="1" customHeight="1" outlineLevel="2" x14ac:dyDescent="0.3">
      <c r="A381" s="35" t="s">
        <v>307</v>
      </c>
      <c r="B381" s="36" t="s">
        <v>6568</v>
      </c>
      <c r="C381" s="19" t="s">
        <v>414</v>
      </c>
      <c r="D381" s="61">
        <v>72000</v>
      </c>
      <c r="E381" s="60">
        <v>72000</v>
      </c>
      <c r="F381" s="67"/>
      <c r="G381" s="60">
        <v>72000</v>
      </c>
      <c r="H381" s="14">
        <v>0</v>
      </c>
      <c r="I381" s="32" t="s">
        <v>53</v>
      </c>
      <c r="J381" s="32"/>
      <c r="K381" s="12" t="s">
        <v>53</v>
      </c>
      <c r="L381" s="67"/>
      <c r="M381" s="24"/>
      <c r="N381" s="14">
        <v>0</v>
      </c>
      <c r="O381" s="14"/>
      <c r="P381" s="16" t="s">
        <v>32</v>
      </c>
      <c r="Q381" s="21"/>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22"/>
      <c r="FC381" s="22"/>
      <c r="FD381" s="22"/>
      <c r="FE381" s="22"/>
      <c r="FF381" s="22"/>
      <c r="FG381" s="22"/>
      <c r="FH381" s="22"/>
      <c r="FI381" s="22"/>
      <c r="FJ381" s="22"/>
      <c r="FK381" s="22"/>
      <c r="FL381" s="22"/>
      <c r="FM381" s="22"/>
      <c r="FN381" s="22"/>
      <c r="FO381" s="22"/>
      <c r="FP381" s="22"/>
      <c r="FQ381" s="22"/>
      <c r="FR381" s="22"/>
      <c r="FS381" s="22"/>
      <c r="FT381" s="22"/>
      <c r="FU381" s="22"/>
      <c r="FV381" s="22"/>
      <c r="FW381" s="22"/>
      <c r="FX381" s="22"/>
      <c r="FY381" s="22"/>
      <c r="FZ381" s="22"/>
      <c r="GA381" s="22"/>
      <c r="GB381" s="22"/>
      <c r="GC381" s="22"/>
      <c r="GD381" s="22"/>
      <c r="GE381" s="22"/>
      <c r="GF381" s="22"/>
      <c r="GG381" s="22"/>
      <c r="GH381" s="22"/>
      <c r="GI381" s="22"/>
      <c r="GJ381" s="22"/>
      <c r="GK381" s="22"/>
      <c r="GL381" s="22"/>
      <c r="GM381" s="22"/>
      <c r="GN381" s="22"/>
      <c r="GO381" s="22"/>
      <c r="GP381" s="22"/>
      <c r="GQ381" s="22"/>
      <c r="GR381" s="22"/>
      <c r="GS381" s="22"/>
      <c r="GT381" s="22"/>
      <c r="GU381" s="22"/>
      <c r="GV381" s="22"/>
      <c r="GW381" s="22"/>
      <c r="GX381" s="22"/>
      <c r="GY381" s="22"/>
      <c r="GZ381" s="22"/>
      <c r="HA381" s="22"/>
      <c r="HB381" s="22"/>
      <c r="HC381" s="22"/>
      <c r="HD381" s="22"/>
      <c r="HE381" s="22"/>
      <c r="HF381" s="22"/>
      <c r="HG381" s="22"/>
      <c r="HH381" s="22"/>
      <c r="HI381" s="22"/>
      <c r="HJ381" s="22"/>
      <c r="HK381" s="22"/>
      <c r="HL381" s="22"/>
      <c r="HM381" s="22"/>
      <c r="HN381" s="22"/>
      <c r="HO381" s="22"/>
      <c r="HP381" s="22"/>
      <c r="HQ381" s="22"/>
      <c r="HR381" s="22"/>
      <c r="HS381" s="22"/>
      <c r="HT381" s="22"/>
      <c r="HU381" s="22"/>
      <c r="HV381" s="22"/>
      <c r="HW381" s="22"/>
      <c r="HX381" s="22"/>
      <c r="HY381" s="22"/>
      <c r="HZ381" s="22"/>
      <c r="IA381" s="22"/>
      <c r="IB381" s="22"/>
      <c r="IC381" s="22"/>
      <c r="ID381" s="22"/>
      <c r="IE381" s="22"/>
      <c r="IF381" s="22"/>
      <c r="IG381" s="22"/>
      <c r="IH381" s="22"/>
      <c r="II381" s="22"/>
      <c r="IJ381" s="22"/>
      <c r="IK381" s="22"/>
      <c r="IL381" s="22"/>
      <c r="IM381" s="22"/>
      <c r="IN381" s="22"/>
      <c r="IO381" s="22"/>
      <c r="IP381" s="22"/>
      <c r="IQ381" s="22"/>
      <c r="IR381" s="22"/>
      <c r="IS381" s="22"/>
    </row>
    <row r="382" spans="1:253" s="17" customFormat="1" ht="32.4" hidden="1" customHeight="1" outlineLevel="2" x14ac:dyDescent="0.3">
      <c r="A382" s="35" t="s">
        <v>307</v>
      </c>
      <c r="B382" s="36" t="s">
        <v>6569</v>
      </c>
      <c r="C382" s="19" t="s">
        <v>414</v>
      </c>
      <c r="D382" s="61">
        <v>72000</v>
      </c>
      <c r="E382" s="60">
        <v>72000</v>
      </c>
      <c r="F382" s="67"/>
      <c r="G382" s="60">
        <v>72000</v>
      </c>
      <c r="H382" s="14">
        <v>0</v>
      </c>
      <c r="I382" s="32" t="s">
        <v>53</v>
      </c>
      <c r="J382" s="32"/>
      <c r="K382" s="12" t="s">
        <v>53</v>
      </c>
      <c r="L382" s="67"/>
      <c r="M382" s="24"/>
      <c r="N382" s="14">
        <v>0</v>
      </c>
      <c r="O382" s="14"/>
      <c r="P382" s="16" t="s">
        <v>32</v>
      </c>
      <c r="Q382" s="21"/>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22"/>
      <c r="FC382" s="22"/>
      <c r="FD382" s="22"/>
      <c r="FE382" s="22"/>
      <c r="FF382" s="22"/>
      <c r="FG382" s="22"/>
      <c r="FH382" s="22"/>
      <c r="FI382" s="22"/>
      <c r="FJ382" s="22"/>
      <c r="FK382" s="22"/>
      <c r="FL382" s="22"/>
      <c r="FM382" s="22"/>
      <c r="FN382" s="22"/>
      <c r="FO382" s="22"/>
      <c r="FP382" s="22"/>
      <c r="FQ382" s="22"/>
      <c r="FR382" s="22"/>
      <c r="FS382" s="22"/>
      <c r="FT382" s="22"/>
      <c r="FU382" s="22"/>
      <c r="FV382" s="22"/>
      <c r="FW382" s="22"/>
      <c r="FX382" s="22"/>
      <c r="FY382" s="22"/>
      <c r="FZ382" s="22"/>
      <c r="GA382" s="22"/>
      <c r="GB382" s="22"/>
      <c r="GC382" s="22"/>
      <c r="GD382" s="22"/>
      <c r="GE382" s="22"/>
      <c r="GF382" s="22"/>
      <c r="GG382" s="22"/>
      <c r="GH382" s="22"/>
      <c r="GI382" s="22"/>
      <c r="GJ382" s="22"/>
      <c r="GK382" s="22"/>
      <c r="GL382" s="22"/>
      <c r="GM382" s="22"/>
      <c r="GN382" s="22"/>
      <c r="GO382" s="22"/>
      <c r="GP382" s="22"/>
      <c r="GQ382" s="22"/>
      <c r="GR382" s="22"/>
      <c r="GS382" s="22"/>
      <c r="GT382" s="22"/>
      <c r="GU382" s="22"/>
      <c r="GV382" s="22"/>
      <c r="GW382" s="22"/>
      <c r="GX382" s="22"/>
      <c r="GY382" s="22"/>
      <c r="GZ382" s="22"/>
      <c r="HA382" s="22"/>
      <c r="HB382" s="22"/>
      <c r="HC382" s="22"/>
      <c r="HD382" s="22"/>
      <c r="HE382" s="22"/>
      <c r="HF382" s="22"/>
      <c r="HG382" s="22"/>
      <c r="HH382" s="22"/>
      <c r="HI382" s="22"/>
      <c r="HJ382" s="22"/>
      <c r="HK382" s="22"/>
      <c r="HL382" s="22"/>
      <c r="HM382" s="22"/>
      <c r="HN382" s="22"/>
      <c r="HO382" s="22"/>
      <c r="HP382" s="22"/>
      <c r="HQ382" s="22"/>
      <c r="HR382" s="22"/>
      <c r="HS382" s="22"/>
      <c r="HT382" s="22"/>
      <c r="HU382" s="22"/>
      <c r="HV382" s="22"/>
      <c r="HW382" s="22"/>
      <c r="HX382" s="22"/>
      <c r="HY382" s="22"/>
      <c r="HZ382" s="22"/>
      <c r="IA382" s="22"/>
      <c r="IB382" s="22"/>
      <c r="IC382" s="22"/>
      <c r="ID382" s="22"/>
      <c r="IE382" s="22"/>
      <c r="IF382" s="22"/>
      <c r="IG382" s="22"/>
      <c r="IH382" s="22"/>
      <c r="II382" s="22"/>
      <c r="IJ382" s="22"/>
      <c r="IK382" s="22"/>
      <c r="IL382" s="22"/>
      <c r="IM382" s="22"/>
      <c r="IN382" s="22"/>
      <c r="IO382" s="22"/>
      <c r="IP382" s="22"/>
      <c r="IQ382" s="22"/>
      <c r="IR382" s="22"/>
      <c r="IS382" s="22"/>
    </row>
    <row r="383" spans="1:253" s="17" customFormat="1" ht="32.4" hidden="1" customHeight="1" outlineLevel="2" x14ac:dyDescent="0.3">
      <c r="A383" s="35" t="s">
        <v>307</v>
      </c>
      <c r="B383" s="36" t="s">
        <v>6570</v>
      </c>
      <c r="C383" s="19" t="s">
        <v>414</v>
      </c>
      <c r="D383" s="68">
        <v>72000</v>
      </c>
      <c r="E383" s="68">
        <v>72000</v>
      </c>
      <c r="F383" s="67"/>
      <c r="G383" s="68">
        <v>72000</v>
      </c>
      <c r="H383" s="14">
        <v>0</v>
      </c>
      <c r="I383" s="32" t="s">
        <v>53</v>
      </c>
      <c r="J383" s="32"/>
      <c r="K383" s="12" t="s">
        <v>53</v>
      </c>
      <c r="L383" s="67"/>
      <c r="M383" s="24"/>
      <c r="N383" s="14">
        <v>0</v>
      </c>
      <c r="O383" s="14"/>
      <c r="P383" s="16" t="s">
        <v>32</v>
      </c>
      <c r="Q383" s="21"/>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c r="FY383" s="22"/>
      <c r="FZ383" s="22"/>
      <c r="GA383" s="22"/>
      <c r="GB383" s="22"/>
      <c r="GC383" s="22"/>
      <c r="GD383" s="22"/>
      <c r="GE383" s="22"/>
      <c r="GF383" s="22"/>
      <c r="GG383" s="22"/>
      <c r="GH383" s="22"/>
      <c r="GI383" s="22"/>
      <c r="GJ383" s="22"/>
      <c r="GK383" s="22"/>
      <c r="GL383" s="22"/>
      <c r="GM383" s="22"/>
      <c r="GN383" s="22"/>
      <c r="GO383" s="22"/>
      <c r="GP383" s="22"/>
      <c r="GQ383" s="22"/>
      <c r="GR383" s="22"/>
      <c r="GS383" s="22"/>
      <c r="GT383" s="22"/>
      <c r="GU383" s="22"/>
      <c r="GV383" s="22"/>
      <c r="GW383" s="22"/>
      <c r="GX383" s="22"/>
      <c r="GY383" s="22"/>
      <c r="GZ383" s="22"/>
      <c r="HA383" s="22"/>
      <c r="HB383" s="22"/>
      <c r="HC383" s="22"/>
      <c r="HD383" s="22"/>
      <c r="HE383" s="22"/>
      <c r="HF383" s="22"/>
      <c r="HG383" s="22"/>
      <c r="HH383" s="22"/>
      <c r="HI383" s="22"/>
      <c r="HJ383" s="22"/>
      <c r="HK383" s="22"/>
      <c r="HL383" s="22"/>
      <c r="HM383" s="22"/>
      <c r="HN383" s="22"/>
      <c r="HO383" s="22"/>
      <c r="HP383" s="22"/>
      <c r="HQ383" s="22"/>
      <c r="HR383" s="22"/>
      <c r="HS383" s="22"/>
      <c r="HT383" s="22"/>
      <c r="HU383" s="22"/>
      <c r="HV383" s="22"/>
      <c r="HW383" s="22"/>
      <c r="HX383" s="22"/>
      <c r="HY383" s="22"/>
      <c r="HZ383" s="22"/>
      <c r="IA383" s="22"/>
      <c r="IB383" s="22"/>
      <c r="IC383" s="22"/>
      <c r="ID383" s="22"/>
      <c r="IE383" s="22"/>
      <c r="IF383" s="22"/>
      <c r="IG383" s="22"/>
      <c r="IH383" s="22"/>
      <c r="II383" s="22"/>
      <c r="IJ383" s="22"/>
      <c r="IK383" s="22"/>
      <c r="IL383" s="22"/>
      <c r="IM383" s="22"/>
      <c r="IN383" s="22"/>
      <c r="IO383" s="22"/>
      <c r="IP383" s="22"/>
      <c r="IQ383" s="22"/>
      <c r="IR383" s="22"/>
      <c r="IS383" s="22"/>
    </row>
    <row r="384" spans="1:253" s="17" customFormat="1" ht="32.4" hidden="1" customHeight="1" outlineLevel="2" x14ac:dyDescent="0.3">
      <c r="A384" s="35" t="s">
        <v>307</v>
      </c>
      <c r="B384" s="36" t="s">
        <v>6571</v>
      </c>
      <c r="C384" s="19" t="s">
        <v>414</v>
      </c>
      <c r="D384" s="68">
        <v>72000</v>
      </c>
      <c r="E384" s="68">
        <v>72000</v>
      </c>
      <c r="F384" s="67"/>
      <c r="G384" s="68">
        <v>72000</v>
      </c>
      <c r="H384" s="14">
        <v>0</v>
      </c>
      <c r="I384" s="32" t="s">
        <v>53</v>
      </c>
      <c r="J384" s="32"/>
      <c r="K384" s="12" t="s">
        <v>53</v>
      </c>
      <c r="L384" s="67"/>
      <c r="M384" s="24"/>
      <c r="N384" s="14">
        <v>0</v>
      </c>
      <c r="O384" s="14"/>
      <c r="P384" s="16" t="s">
        <v>32</v>
      </c>
      <c r="Q384" s="21"/>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c r="FY384" s="22"/>
      <c r="FZ384" s="22"/>
      <c r="GA384" s="22"/>
      <c r="GB384" s="22"/>
      <c r="GC384" s="22"/>
      <c r="GD384" s="22"/>
      <c r="GE384" s="22"/>
      <c r="GF384" s="22"/>
      <c r="GG384" s="22"/>
      <c r="GH384" s="22"/>
      <c r="GI384" s="22"/>
      <c r="GJ384" s="22"/>
      <c r="GK384" s="22"/>
      <c r="GL384" s="22"/>
      <c r="GM384" s="22"/>
      <c r="GN384" s="22"/>
      <c r="GO384" s="22"/>
      <c r="GP384" s="22"/>
      <c r="GQ384" s="22"/>
      <c r="GR384" s="22"/>
      <c r="GS384" s="22"/>
      <c r="GT384" s="22"/>
      <c r="GU384" s="22"/>
      <c r="GV384" s="22"/>
      <c r="GW384" s="22"/>
      <c r="GX384" s="22"/>
      <c r="GY384" s="22"/>
      <c r="GZ384" s="22"/>
      <c r="HA384" s="22"/>
      <c r="HB384" s="22"/>
      <c r="HC384" s="22"/>
      <c r="HD384" s="22"/>
      <c r="HE384" s="22"/>
      <c r="HF384" s="22"/>
      <c r="HG384" s="22"/>
      <c r="HH384" s="22"/>
      <c r="HI384" s="22"/>
      <c r="HJ384" s="22"/>
      <c r="HK384" s="22"/>
      <c r="HL384" s="22"/>
      <c r="HM384" s="22"/>
      <c r="HN384" s="22"/>
      <c r="HO384" s="22"/>
      <c r="HP384" s="22"/>
      <c r="HQ384" s="22"/>
      <c r="HR384" s="22"/>
      <c r="HS384" s="22"/>
      <c r="HT384" s="22"/>
      <c r="HU384" s="22"/>
      <c r="HV384" s="22"/>
      <c r="HW384" s="22"/>
      <c r="HX384" s="22"/>
      <c r="HY384" s="22"/>
      <c r="HZ384" s="22"/>
      <c r="IA384" s="22"/>
      <c r="IB384" s="22"/>
      <c r="IC384" s="22"/>
      <c r="ID384" s="22"/>
      <c r="IE384" s="22"/>
      <c r="IF384" s="22"/>
      <c r="IG384" s="22"/>
      <c r="IH384" s="22"/>
      <c r="II384" s="22"/>
      <c r="IJ384" s="22"/>
      <c r="IK384" s="22"/>
      <c r="IL384" s="22"/>
      <c r="IM384" s="22"/>
      <c r="IN384" s="22"/>
      <c r="IO384" s="22"/>
      <c r="IP384" s="22"/>
      <c r="IQ384" s="22"/>
      <c r="IR384" s="22"/>
      <c r="IS384" s="22"/>
    </row>
    <row r="385" spans="1:253" s="17" customFormat="1" ht="32.4" hidden="1" customHeight="1" outlineLevel="2" x14ac:dyDescent="0.3">
      <c r="A385" s="35" t="s">
        <v>307</v>
      </c>
      <c r="B385" s="36" t="s">
        <v>6572</v>
      </c>
      <c r="C385" s="19" t="s">
        <v>414</v>
      </c>
      <c r="D385" s="61">
        <v>72000</v>
      </c>
      <c r="E385" s="60">
        <v>72000</v>
      </c>
      <c r="F385" s="67"/>
      <c r="G385" s="60">
        <v>72000</v>
      </c>
      <c r="H385" s="14">
        <v>0</v>
      </c>
      <c r="I385" s="32" t="s">
        <v>53</v>
      </c>
      <c r="J385" s="32"/>
      <c r="K385" s="12" t="s">
        <v>53</v>
      </c>
      <c r="L385" s="67"/>
      <c r="M385" s="24"/>
      <c r="N385" s="14">
        <v>0</v>
      </c>
      <c r="O385" s="14"/>
      <c r="P385" s="16" t="s">
        <v>32</v>
      </c>
      <c r="Q385" s="21"/>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c r="HT385" s="22"/>
      <c r="HU385" s="22"/>
      <c r="HV385" s="22"/>
      <c r="HW385" s="22"/>
      <c r="HX385" s="22"/>
      <c r="HY385" s="22"/>
      <c r="HZ385" s="22"/>
      <c r="IA385" s="22"/>
      <c r="IB385" s="22"/>
      <c r="IC385" s="22"/>
      <c r="ID385" s="22"/>
      <c r="IE385" s="22"/>
      <c r="IF385" s="22"/>
      <c r="IG385" s="22"/>
      <c r="IH385" s="22"/>
      <c r="II385" s="22"/>
      <c r="IJ385" s="22"/>
      <c r="IK385" s="22"/>
      <c r="IL385" s="22"/>
      <c r="IM385" s="22"/>
      <c r="IN385" s="22"/>
      <c r="IO385" s="22"/>
      <c r="IP385" s="22"/>
      <c r="IQ385" s="22"/>
      <c r="IR385" s="22"/>
      <c r="IS385" s="22"/>
    </row>
    <row r="386" spans="1:253" s="17" customFormat="1" ht="32.4" hidden="1" customHeight="1" outlineLevel="2" x14ac:dyDescent="0.3">
      <c r="A386" s="35" t="s">
        <v>307</v>
      </c>
      <c r="B386" s="36" t="s">
        <v>6573</v>
      </c>
      <c r="C386" s="19" t="s">
        <v>414</v>
      </c>
      <c r="D386" s="61">
        <v>72000</v>
      </c>
      <c r="E386" s="60">
        <v>72000</v>
      </c>
      <c r="F386" s="67"/>
      <c r="G386" s="60">
        <v>72000</v>
      </c>
      <c r="H386" s="14">
        <v>0</v>
      </c>
      <c r="I386" s="32" t="s">
        <v>53</v>
      </c>
      <c r="J386" s="32"/>
      <c r="K386" s="12" t="s">
        <v>53</v>
      </c>
      <c r="L386" s="67"/>
      <c r="M386" s="24"/>
      <c r="N386" s="14">
        <v>0</v>
      </c>
      <c r="O386" s="14"/>
      <c r="P386" s="16" t="s">
        <v>32</v>
      </c>
      <c r="Q386" s="21"/>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c r="FY386" s="22"/>
      <c r="FZ386" s="22"/>
      <c r="GA386" s="22"/>
      <c r="GB386" s="22"/>
      <c r="GC386" s="22"/>
      <c r="GD386" s="22"/>
      <c r="GE386" s="22"/>
      <c r="GF386" s="22"/>
      <c r="GG386" s="22"/>
      <c r="GH386" s="22"/>
      <c r="GI386" s="22"/>
      <c r="GJ386" s="22"/>
      <c r="GK386" s="22"/>
      <c r="GL386" s="22"/>
      <c r="GM386" s="22"/>
      <c r="GN386" s="22"/>
      <c r="GO386" s="22"/>
      <c r="GP386" s="22"/>
      <c r="GQ386" s="22"/>
      <c r="GR386" s="22"/>
      <c r="GS386" s="22"/>
      <c r="GT386" s="22"/>
      <c r="GU386" s="22"/>
      <c r="GV386" s="22"/>
      <c r="GW386" s="22"/>
      <c r="GX386" s="22"/>
      <c r="GY386" s="22"/>
      <c r="GZ386" s="22"/>
      <c r="HA386" s="22"/>
      <c r="HB386" s="22"/>
      <c r="HC386" s="22"/>
      <c r="HD386" s="22"/>
      <c r="HE386" s="22"/>
      <c r="HF386" s="22"/>
      <c r="HG386" s="22"/>
      <c r="HH386" s="22"/>
      <c r="HI386" s="22"/>
      <c r="HJ386" s="22"/>
      <c r="HK386" s="22"/>
      <c r="HL386" s="22"/>
      <c r="HM386" s="22"/>
      <c r="HN386" s="22"/>
      <c r="HO386" s="22"/>
      <c r="HP386" s="22"/>
      <c r="HQ386" s="22"/>
      <c r="HR386" s="22"/>
      <c r="HS386" s="22"/>
      <c r="HT386" s="22"/>
      <c r="HU386" s="22"/>
      <c r="HV386" s="22"/>
      <c r="HW386" s="22"/>
      <c r="HX386" s="22"/>
      <c r="HY386" s="22"/>
      <c r="HZ386" s="22"/>
      <c r="IA386" s="22"/>
      <c r="IB386" s="22"/>
      <c r="IC386" s="22"/>
      <c r="ID386" s="22"/>
      <c r="IE386" s="22"/>
      <c r="IF386" s="22"/>
      <c r="IG386" s="22"/>
      <c r="IH386" s="22"/>
      <c r="II386" s="22"/>
      <c r="IJ386" s="22"/>
      <c r="IK386" s="22"/>
      <c r="IL386" s="22"/>
      <c r="IM386" s="22"/>
      <c r="IN386" s="22"/>
      <c r="IO386" s="22"/>
      <c r="IP386" s="22"/>
      <c r="IQ386" s="22"/>
      <c r="IR386" s="22"/>
      <c r="IS386" s="22"/>
    </row>
    <row r="387" spans="1:253" s="17" customFormat="1" ht="32.4" hidden="1" customHeight="1" outlineLevel="2" x14ac:dyDescent="0.3">
      <c r="A387" s="35" t="s">
        <v>307</v>
      </c>
      <c r="B387" s="36" t="s">
        <v>6574</v>
      </c>
      <c r="C387" s="19" t="s">
        <v>414</v>
      </c>
      <c r="D387" s="68">
        <v>72000</v>
      </c>
      <c r="E387" s="68">
        <v>72000</v>
      </c>
      <c r="F387" s="67"/>
      <c r="G387" s="68">
        <v>72000</v>
      </c>
      <c r="H387" s="14">
        <v>0</v>
      </c>
      <c r="I387" s="32" t="s">
        <v>53</v>
      </c>
      <c r="J387" s="32"/>
      <c r="K387" s="12" t="s">
        <v>53</v>
      </c>
      <c r="L387" s="67"/>
      <c r="M387" s="24"/>
      <c r="N387" s="14">
        <v>0</v>
      </c>
      <c r="O387" s="14"/>
      <c r="P387" s="16" t="s">
        <v>32</v>
      </c>
      <c r="Q387" s="21"/>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c r="FY387" s="22"/>
      <c r="FZ387" s="22"/>
      <c r="GA387" s="22"/>
      <c r="GB387" s="22"/>
      <c r="GC387" s="22"/>
      <c r="GD387" s="22"/>
      <c r="GE387" s="22"/>
      <c r="GF387" s="22"/>
      <c r="GG387" s="22"/>
      <c r="GH387" s="22"/>
      <c r="GI387" s="22"/>
      <c r="GJ387" s="22"/>
      <c r="GK387" s="22"/>
      <c r="GL387" s="22"/>
      <c r="GM387" s="22"/>
      <c r="GN387" s="22"/>
      <c r="GO387" s="22"/>
      <c r="GP387" s="22"/>
      <c r="GQ387" s="22"/>
      <c r="GR387" s="22"/>
      <c r="GS387" s="22"/>
      <c r="GT387" s="22"/>
      <c r="GU387" s="22"/>
      <c r="GV387" s="22"/>
      <c r="GW387" s="22"/>
      <c r="GX387" s="22"/>
      <c r="GY387" s="22"/>
      <c r="GZ387" s="22"/>
      <c r="HA387" s="22"/>
      <c r="HB387" s="22"/>
      <c r="HC387" s="22"/>
      <c r="HD387" s="22"/>
      <c r="HE387" s="22"/>
      <c r="HF387" s="22"/>
      <c r="HG387" s="22"/>
      <c r="HH387" s="22"/>
      <c r="HI387" s="22"/>
      <c r="HJ387" s="22"/>
      <c r="HK387" s="22"/>
      <c r="HL387" s="22"/>
      <c r="HM387" s="22"/>
      <c r="HN387" s="22"/>
      <c r="HO387" s="22"/>
      <c r="HP387" s="22"/>
      <c r="HQ387" s="22"/>
      <c r="HR387" s="22"/>
      <c r="HS387" s="22"/>
      <c r="HT387" s="22"/>
      <c r="HU387" s="22"/>
      <c r="HV387" s="22"/>
      <c r="HW387" s="22"/>
      <c r="HX387" s="22"/>
      <c r="HY387" s="22"/>
      <c r="HZ387" s="22"/>
      <c r="IA387" s="22"/>
      <c r="IB387" s="22"/>
      <c r="IC387" s="22"/>
      <c r="ID387" s="22"/>
      <c r="IE387" s="22"/>
      <c r="IF387" s="22"/>
      <c r="IG387" s="22"/>
      <c r="IH387" s="22"/>
      <c r="II387" s="22"/>
      <c r="IJ387" s="22"/>
      <c r="IK387" s="22"/>
      <c r="IL387" s="22"/>
      <c r="IM387" s="22"/>
      <c r="IN387" s="22"/>
      <c r="IO387" s="22"/>
      <c r="IP387" s="22"/>
      <c r="IQ387" s="22"/>
      <c r="IR387" s="22"/>
      <c r="IS387" s="22"/>
    </row>
    <row r="388" spans="1:253" s="17" customFormat="1" ht="32.4" hidden="1" customHeight="1" outlineLevel="2" x14ac:dyDescent="0.3">
      <c r="A388" s="35" t="s">
        <v>307</v>
      </c>
      <c r="B388" s="36" t="s">
        <v>6575</v>
      </c>
      <c r="C388" s="19" t="s">
        <v>414</v>
      </c>
      <c r="D388" s="68">
        <v>72000</v>
      </c>
      <c r="E388" s="68">
        <v>72000</v>
      </c>
      <c r="F388" s="67"/>
      <c r="G388" s="68">
        <v>72000</v>
      </c>
      <c r="H388" s="14">
        <v>0</v>
      </c>
      <c r="I388" s="32" t="s">
        <v>53</v>
      </c>
      <c r="J388" s="32"/>
      <c r="K388" s="12" t="s">
        <v>53</v>
      </c>
      <c r="L388" s="67"/>
      <c r="M388" s="24"/>
      <c r="N388" s="14">
        <v>0</v>
      </c>
      <c r="O388" s="14"/>
      <c r="P388" s="16" t="s">
        <v>32</v>
      </c>
      <c r="Q388" s="21"/>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c r="HT388" s="22"/>
      <c r="HU388" s="22"/>
      <c r="HV388" s="22"/>
      <c r="HW388" s="22"/>
      <c r="HX388" s="22"/>
      <c r="HY388" s="22"/>
      <c r="HZ388" s="22"/>
      <c r="IA388" s="22"/>
      <c r="IB388" s="22"/>
      <c r="IC388" s="22"/>
      <c r="ID388" s="22"/>
      <c r="IE388" s="22"/>
      <c r="IF388" s="22"/>
      <c r="IG388" s="22"/>
      <c r="IH388" s="22"/>
      <c r="II388" s="22"/>
      <c r="IJ388" s="22"/>
      <c r="IK388" s="22"/>
      <c r="IL388" s="22"/>
      <c r="IM388" s="22"/>
      <c r="IN388" s="22"/>
      <c r="IO388" s="22"/>
      <c r="IP388" s="22"/>
      <c r="IQ388" s="22"/>
      <c r="IR388" s="22"/>
      <c r="IS388" s="22"/>
    </row>
    <row r="389" spans="1:253" s="17" customFormat="1" ht="32.4" hidden="1" customHeight="1" outlineLevel="2" x14ac:dyDescent="0.3">
      <c r="A389" s="35" t="s">
        <v>307</v>
      </c>
      <c r="B389" s="36" t="s">
        <v>6576</v>
      </c>
      <c r="C389" s="19" t="s">
        <v>414</v>
      </c>
      <c r="D389" s="61">
        <v>72000</v>
      </c>
      <c r="E389" s="60">
        <v>72000</v>
      </c>
      <c r="F389" s="67"/>
      <c r="G389" s="60">
        <v>72000</v>
      </c>
      <c r="H389" s="14">
        <v>0</v>
      </c>
      <c r="I389" s="32" t="s">
        <v>53</v>
      </c>
      <c r="J389" s="32"/>
      <c r="K389" s="12" t="s">
        <v>53</v>
      </c>
      <c r="L389" s="67"/>
      <c r="M389" s="24"/>
      <c r="N389" s="14">
        <v>0</v>
      </c>
      <c r="O389" s="14"/>
      <c r="P389" s="16" t="s">
        <v>32</v>
      </c>
      <c r="Q389" s="21"/>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c r="FY389" s="22"/>
      <c r="FZ389" s="22"/>
      <c r="GA389" s="22"/>
      <c r="GB389" s="22"/>
      <c r="GC389" s="22"/>
      <c r="GD389" s="22"/>
      <c r="GE389" s="22"/>
      <c r="GF389" s="22"/>
      <c r="GG389" s="22"/>
      <c r="GH389" s="22"/>
      <c r="GI389" s="22"/>
      <c r="GJ389" s="22"/>
      <c r="GK389" s="22"/>
      <c r="GL389" s="22"/>
      <c r="GM389" s="22"/>
      <c r="GN389" s="22"/>
      <c r="GO389" s="22"/>
      <c r="GP389" s="22"/>
      <c r="GQ389" s="22"/>
      <c r="GR389" s="22"/>
      <c r="GS389" s="22"/>
      <c r="GT389" s="22"/>
      <c r="GU389" s="22"/>
      <c r="GV389" s="22"/>
      <c r="GW389" s="22"/>
      <c r="GX389" s="22"/>
      <c r="GY389" s="22"/>
      <c r="GZ389" s="22"/>
      <c r="HA389" s="22"/>
      <c r="HB389" s="22"/>
      <c r="HC389" s="22"/>
      <c r="HD389" s="22"/>
      <c r="HE389" s="22"/>
      <c r="HF389" s="22"/>
      <c r="HG389" s="22"/>
      <c r="HH389" s="22"/>
      <c r="HI389" s="22"/>
      <c r="HJ389" s="22"/>
      <c r="HK389" s="22"/>
      <c r="HL389" s="22"/>
      <c r="HM389" s="22"/>
      <c r="HN389" s="22"/>
      <c r="HO389" s="22"/>
      <c r="HP389" s="22"/>
      <c r="HQ389" s="22"/>
      <c r="HR389" s="22"/>
      <c r="HS389" s="22"/>
      <c r="HT389" s="22"/>
      <c r="HU389" s="22"/>
      <c r="HV389" s="22"/>
      <c r="HW389" s="22"/>
      <c r="HX389" s="22"/>
      <c r="HY389" s="22"/>
      <c r="HZ389" s="22"/>
      <c r="IA389" s="22"/>
      <c r="IB389" s="22"/>
      <c r="IC389" s="22"/>
      <c r="ID389" s="22"/>
      <c r="IE389" s="22"/>
      <c r="IF389" s="22"/>
      <c r="IG389" s="22"/>
      <c r="IH389" s="22"/>
      <c r="II389" s="22"/>
      <c r="IJ389" s="22"/>
      <c r="IK389" s="22"/>
      <c r="IL389" s="22"/>
      <c r="IM389" s="22"/>
      <c r="IN389" s="22"/>
      <c r="IO389" s="22"/>
      <c r="IP389" s="22"/>
      <c r="IQ389" s="22"/>
      <c r="IR389" s="22"/>
      <c r="IS389" s="22"/>
    </row>
    <row r="390" spans="1:253" s="17" customFormat="1" ht="32.4" hidden="1" customHeight="1" outlineLevel="2" x14ac:dyDescent="0.3">
      <c r="A390" s="35" t="s">
        <v>306</v>
      </c>
      <c r="B390" s="36" t="s">
        <v>6577</v>
      </c>
      <c r="C390" s="19" t="s">
        <v>414</v>
      </c>
      <c r="D390" s="62">
        <v>72000</v>
      </c>
      <c r="E390" s="62">
        <v>72000</v>
      </c>
      <c r="F390" s="18"/>
      <c r="G390" s="62">
        <v>72000</v>
      </c>
      <c r="H390" s="14">
        <v>0</v>
      </c>
      <c r="I390" s="32" t="s">
        <v>53</v>
      </c>
      <c r="J390" s="32"/>
      <c r="K390" s="12" t="s">
        <v>53</v>
      </c>
      <c r="L390" s="32"/>
      <c r="M390" s="24"/>
      <c r="N390" s="14">
        <v>0</v>
      </c>
      <c r="O390" s="14"/>
      <c r="P390" s="16" t="s">
        <v>32</v>
      </c>
      <c r="Q390" s="21"/>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2"/>
      <c r="EX390" s="22"/>
      <c r="EY390" s="22"/>
      <c r="EZ390" s="22"/>
      <c r="FA390" s="22"/>
      <c r="FB390" s="22"/>
      <c r="FC390" s="22"/>
      <c r="FD390" s="22"/>
      <c r="FE390" s="22"/>
      <c r="FF390" s="22"/>
      <c r="FG390" s="22"/>
      <c r="FH390" s="22"/>
      <c r="FI390" s="22"/>
      <c r="FJ390" s="22"/>
      <c r="FK390" s="22"/>
      <c r="FL390" s="22"/>
      <c r="FM390" s="22"/>
      <c r="FN390" s="22"/>
      <c r="FO390" s="22"/>
      <c r="FP390" s="22"/>
      <c r="FQ390" s="22"/>
      <c r="FR390" s="22"/>
      <c r="FS390" s="22"/>
      <c r="FT390" s="22"/>
      <c r="FU390" s="22"/>
      <c r="FV390" s="22"/>
      <c r="FW390" s="22"/>
      <c r="FX390" s="22"/>
      <c r="FY390" s="22"/>
      <c r="FZ390" s="22"/>
      <c r="GA390" s="22"/>
      <c r="GB390" s="22"/>
      <c r="GC390" s="22"/>
      <c r="GD390" s="22"/>
      <c r="GE390" s="22"/>
      <c r="GF390" s="22"/>
      <c r="GG390" s="22"/>
      <c r="GH390" s="22"/>
      <c r="GI390" s="22"/>
      <c r="GJ390" s="22"/>
      <c r="GK390" s="22"/>
      <c r="GL390" s="22"/>
      <c r="GM390" s="22"/>
      <c r="GN390" s="22"/>
      <c r="GO390" s="22"/>
      <c r="GP390" s="22"/>
      <c r="GQ390" s="22"/>
      <c r="GR390" s="22"/>
      <c r="GS390" s="22"/>
      <c r="GT390" s="22"/>
      <c r="GU390" s="22"/>
      <c r="GV390" s="22"/>
      <c r="GW390" s="22"/>
      <c r="GX390" s="22"/>
      <c r="GY390" s="22"/>
      <c r="GZ390" s="22"/>
      <c r="HA390" s="22"/>
      <c r="HB390" s="22"/>
      <c r="HC390" s="22"/>
      <c r="HD390" s="22"/>
      <c r="HE390" s="22"/>
      <c r="HF390" s="22"/>
      <c r="HG390" s="22"/>
      <c r="HH390" s="22"/>
      <c r="HI390" s="22"/>
      <c r="HJ390" s="22"/>
      <c r="HK390" s="22"/>
      <c r="HL390" s="22"/>
      <c r="HM390" s="22"/>
      <c r="HN390" s="22"/>
      <c r="HO390" s="22"/>
      <c r="HP390" s="22"/>
      <c r="HQ390" s="22"/>
      <c r="HR390" s="22"/>
      <c r="HS390" s="22"/>
      <c r="HT390" s="22"/>
      <c r="HU390" s="22"/>
      <c r="HV390" s="22"/>
      <c r="HW390" s="22"/>
      <c r="HX390" s="22"/>
      <c r="HY390" s="22"/>
      <c r="HZ390" s="22"/>
      <c r="IA390" s="22"/>
      <c r="IB390" s="22"/>
      <c r="IC390" s="22"/>
      <c r="ID390" s="22"/>
      <c r="IE390" s="22"/>
      <c r="IF390" s="22"/>
      <c r="IG390" s="22"/>
      <c r="IH390" s="22"/>
      <c r="II390" s="22"/>
      <c r="IJ390" s="22"/>
      <c r="IK390" s="22"/>
      <c r="IL390" s="22"/>
      <c r="IM390" s="22"/>
      <c r="IN390" s="22"/>
      <c r="IO390" s="22"/>
      <c r="IP390" s="22"/>
      <c r="IQ390" s="22"/>
      <c r="IR390" s="22"/>
      <c r="IS390" s="22"/>
    </row>
    <row r="391" spans="1:253" s="17" customFormat="1" ht="32.4" hidden="1" customHeight="1" outlineLevel="2" x14ac:dyDescent="0.3">
      <c r="A391" s="35" t="s">
        <v>326</v>
      </c>
      <c r="B391" s="36" t="s">
        <v>6578</v>
      </c>
      <c r="C391" s="19" t="s">
        <v>414</v>
      </c>
      <c r="D391" s="68">
        <v>72000</v>
      </c>
      <c r="E391" s="68">
        <v>72000</v>
      </c>
      <c r="F391" s="67"/>
      <c r="G391" s="68">
        <v>72000</v>
      </c>
      <c r="H391" s="14">
        <v>0</v>
      </c>
      <c r="I391" s="32" t="s">
        <v>53</v>
      </c>
      <c r="J391" s="32"/>
      <c r="K391" s="12" t="s">
        <v>53</v>
      </c>
      <c r="L391" s="67"/>
      <c r="M391" s="24"/>
      <c r="N391" s="14">
        <v>0</v>
      </c>
      <c r="O391" s="14"/>
      <c r="P391" s="16" t="s">
        <v>32</v>
      </c>
      <c r="Q391" s="21"/>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22"/>
      <c r="FC391" s="22"/>
      <c r="FD391" s="22"/>
      <c r="FE391" s="22"/>
      <c r="FF391" s="22"/>
      <c r="FG391" s="22"/>
      <c r="FH391" s="22"/>
      <c r="FI391" s="22"/>
      <c r="FJ391" s="22"/>
      <c r="FK391" s="22"/>
      <c r="FL391" s="22"/>
      <c r="FM391" s="22"/>
      <c r="FN391" s="22"/>
      <c r="FO391" s="22"/>
      <c r="FP391" s="22"/>
      <c r="FQ391" s="22"/>
      <c r="FR391" s="22"/>
      <c r="FS391" s="22"/>
      <c r="FT391" s="22"/>
      <c r="FU391" s="22"/>
      <c r="FV391" s="22"/>
      <c r="FW391" s="22"/>
      <c r="FX391" s="22"/>
      <c r="FY391" s="22"/>
      <c r="FZ391" s="22"/>
      <c r="GA391" s="22"/>
      <c r="GB391" s="22"/>
      <c r="GC391" s="22"/>
      <c r="GD391" s="22"/>
      <c r="GE391" s="22"/>
      <c r="GF391" s="22"/>
      <c r="GG391" s="22"/>
      <c r="GH391" s="22"/>
      <c r="GI391" s="22"/>
      <c r="GJ391" s="22"/>
      <c r="GK391" s="22"/>
      <c r="GL391" s="22"/>
      <c r="GM391" s="22"/>
      <c r="GN391" s="22"/>
      <c r="GO391" s="22"/>
      <c r="GP391" s="22"/>
      <c r="GQ391" s="22"/>
      <c r="GR391" s="22"/>
      <c r="GS391" s="22"/>
      <c r="GT391" s="22"/>
      <c r="GU391" s="22"/>
      <c r="GV391" s="22"/>
      <c r="GW391" s="22"/>
      <c r="GX391" s="22"/>
      <c r="GY391" s="22"/>
      <c r="GZ391" s="22"/>
      <c r="HA391" s="22"/>
      <c r="HB391" s="22"/>
      <c r="HC391" s="22"/>
      <c r="HD391" s="22"/>
      <c r="HE391" s="22"/>
      <c r="HF391" s="22"/>
      <c r="HG391" s="22"/>
      <c r="HH391" s="22"/>
      <c r="HI391" s="22"/>
      <c r="HJ391" s="22"/>
      <c r="HK391" s="22"/>
      <c r="HL391" s="22"/>
      <c r="HM391" s="22"/>
      <c r="HN391" s="22"/>
      <c r="HO391" s="22"/>
      <c r="HP391" s="22"/>
      <c r="HQ391" s="22"/>
      <c r="HR391" s="22"/>
      <c r="HS391" s="22"/>
      <c r="HT391" s="22"/>
      <c r="HU391" s="22"/>
      <c r="HV391" s="22"/>
      <c r="HW391" s="22"/>
      <c r="HX391" s="22"/>
      <c r="HY391" s="22"/>
      <c r="HZ391" s="22"/>
      <c r="IA391" s="22"/>
      <c r="IB391" s="22"/>
      <c r="IC391" s="22"/>
      <c r="ID391" s="22"/>
      <c r="IE391" s="22"/>
      <c r="IF391" s="22"/>
      <c r="IG391" s="22"/>
      <c r="IH391" s="22"/>
      <c r="II391" s="22"/>
      <c r="IJ391" s="22"/>
      <c r="IK391" s="22"/>
      <c r="IL391" s="22"/>
      <c r="IM391" s="22"/>
      <c r="IN391" s="22"/>
      <c r="IO391" s="22"/>
      <c r="IP391" s="22"/>
      <c r="IQ391" s="22"/>
      <c r="IR391" s="22"/>
      <c r="IS391" s="22"/>
    </row>
    <row r="392" spans="1:253" s="17" customFormat="1" ht="32.4" hidden="1" customHeight="1" outlineLevel="2" x14ac:dyDescent="0.3">
      <c r="A392" s="35" t="s">
        <v>325</v>
      </c>
      <c r="B392" s="36" t="s">
        <v>6579</v>
      </c>
      <c r="C392" s="19" t="s">
        <v>414</v>
      </c>
      <c r="D392" s="61">
        <v>72000</v>
      </c>
      <c r="E392" s="60">
        <v>72000</v>
      </c>
      <c r="F392" s="67"/>
      <c r="G392" s="60">
        <v>72000</v>
      </c>
      <c r="H392" s="14">
        <v>0</v>
      </c>
      <c r="I392" s="32" t="s">
        <v>53</v>
      </c>
      <c r="J392" s="32"/>
      <c r="K392" s="12" t="s">
        <v>53</v>
      </c>
      <c r="L392" s="67"/>
      <c r="M392" s="24"/>
      <c r="N392" s="14">
        <v>0</v>
      </c>
      <c r="O392" s="14"/>
      <c r="P392" s="16" t="s">
        <v>32</v>
      </c>
      <c r="Q392" s="21"/>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22"/>
      <c r="FC392" s="22"/>
      <c r="FD392" s="22"/>
      <c r="FE392" s="22"/>
      <c r="FF392" s="22"/>
      <c r="FG392" s="22"/>
      <c r="FH392" s="22"/>
      <c r="FI392" s="22"/>
      <c r="FJ392" s="22"/>
      <c r="FK392" s="22"/>
      <c r="FL392" s="22"/>
      <c r="FM392" s="22"/>
      <c r="FN392" s="22"/>
      <c r="FO392" s="22"/>
      <c r="FP392" s="22"/>
      <c r="FQ392" s="22"/>
      <c r="FR392" s="22"/>
      <c r="FS392" s="22"/>
      <c r="FT392" s="22"/>
      <c r="FU392" s="22"/>
      <c r="FV392" s="22"/>
      <c r="FW392" s="22"/>
      <c r="FX392" s="22"/>
      <c r="FY392" s="22"/>
      <c r="FZ392" s="22"/>
      <c r="GA392" s="22"/>
      <c r="GB392" s="22"/>
      <c r="GC392" s="22"/>
      <c r="GD392" s="22"/>
      <c r="GE392" s="22"/>
      <c r="GF392" s="22"/>
      <c r="GG392" s="22"/>
      <c r="GH392" s="22"/>
      <c r="GI392" s="22"/>
      <c r="GJ392" s="22"/>
      <c r="GK392" s="22"/>
      <c r="GL392" s="22"/>
      <c r="GM392" s="22"/>
      <c r="GN392" s="22"/>
      <c r="GO392" s="22"/>
      <c r="GP392" s="22"/>
      <c r="GQ392" s="22"/>
      <c r="GR392" s="22"/>
      <c r="GS392" s="22"/>
      <c r="GT392" s="22"/>
      <c r="GU392" s="22"/>
      <c r="GV392" s="22"/>
      <c r="GW392" s="22"/>
      <c r="GX392" s="22"/>
      <c r="GY392" s="22"/>
      <c r="GZ392" s="22"/>
      <c r="HA392" s="22"/>
      <c r="HB392" s="22"/>
      <c r="HC392" s="22"/>
      <c r="HD392" s="22"/>
      <c r="HE392" s="22"/>
      <c r="HF392" s="22"/>
      <c r="HG392" s="22"/>
      <c r="HH392" s="22"/>
      <c r="HI392" s="22"/>
      <c r="HJ392" s="22"/>
      <c r="HK392" s="22"/>
      <c r="HL392" s="22"/>
      <c r="HM392" s="22"/>
      <c r="HN392" s="22"/>
      <c r="HO392" s="22"/>
      <c r="HP392" s="22"/>
      <c r="HQ392" s="22"/>
      <c r="HR392" s="22"/>
      <c r="HS392" s="22"/>
      <c r="HT392" s="22"/>
      <c r="HU392" s="22"/>
      <c r="HV392" s="22"/>
      <c r="HW392" s="22"/>
      <c r="HX392" s="22"/>
      <c r="HY392" s="22"/>
      <c r="HZ392" s="22"/>
      <c r="IA392" s="22"/>
      <c r="IB392" s="22"/>
      <c r="IC392" s="22"/>
      <c r="ID392" s="22"/>
      <c r="IE392" s="22"/>
      <c r="IF392" s="22"/>
      <c r="IG392" s="22"/>
      <c r="IH392" s="22"/>
      <c r="II392" s="22"/>
      <c r="IJ392" s="22"/>
      <c r="IK392" s="22"/>
      <c r="IL392" s="22"/>
      <c r="IM392" s="22"/>
      <c r="IN392" s="22"/>
      <c r="IO392" s="22"/>
      <c r="IP392" s="22"/>
      <c r="IQ392" s="22"/>
      <c r="IR392" s="22"/>
      <c r="IS392" s="22"/>
    </row>
    <row r="393" spans="1:253" s="17" customFormat="1" ht="32.4" hidden="1" customHeight="1" outlineLevel="2" x14ac:dyDescent="0.3">
      <c r="A393" s="35" t="s">
        <v>325</v>
      </c>
      <c r="B393" s="36" t="s">
        <v>6580</v>
      </c>
      <c r="C393" s="19" t="s">
        <v>414</v>
      </c>
      <c r="D393" s="61">
        <v>72000</v>
      </c>
      <c r="E393" s="60">
        <v>72000</v>
      </c>
      <c r="F393" s="18"/>
      <c r="G393" s="60">
        <v>72000</v>
      </c>
      <c r="H393" s="14">
        <v>0</v>
      </c>
      <c r="I393" s="32" t="s">
        <v>53</v>
      </c>
      <c r="J393" s="32"/>
      <c r="K393" s="12" t="s">
        <v>53</v>
      </c>
      <c r="L393" s="32"/>
      <c r="M393" s="24"/>
      <c r="N393" s="14">
        <v>0</v>
      </c>
      <c r="O393" s="12"/>
      <c r="P393" s="16" t="s">
        <v>32</v>
      </c>
      <c r="Q393" s="21"/>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c r="FY393" s="22"/>
      <c r="FZ393" s="22"/>
      <c r="GA393" s="22"/>
      <c r="GB393" s="22"/>
      <c r="GC393" s="22"/>
      <c r="GD393" s="22"/>
      <c r="GE393" s="22"/>
      <c r="GF393" s="22"/>
      <c r="GG393" s="22"/>
      <c r="GH393" s="22"/>
      <c r="GI393" s="22"/>
      <c r="GJ393" s="22"/>
      <c r="GK393" s="22"/>
      <c r="GL393" s="22"/>
      <c r="GM393" s="22"/>
      <c r="GN393" s="22"/>
      <c r="GO393" s="22"/>
      <c r="GP393" s="22"/>
      <c r="GQ393" s="22"/>
      <c r="GR393" s="22"/>
      <c r="GS393" s="22"/>
      <c r="GT393" s="22"/>
      <c r="GU393" s="22"/>
      <c r="GV393" s="22"/>
      <c r="GW393" s="22"/>
      <c r="GX393" s="22"/>
      <c r="GY393" s="22"/>
      <c r="GZ393" s="22"/>
      <c r="HA393" s="22"/>
      <c r="HB393" s="22"/>
      <c r="HC393" s="22"/>
      <c r="HD393" s="22"/>
      <c r="HE393" s="22"/>
      <c r="HF393" s="22"/>
      <c r="HG393" s="22"/>
      <c r="HH393" s="22"/>
      <c r="HI393" s="22"/>
      <c r="HJ393" s="22"/>
      <c r="HK393" s="22"/>
      <c r="HL393" s="22"/>
      <c r="HM393" s="22"/>
      <c r="HN393" s="22"/>
      <c r="HO393" s="22"/>
      <c r="HP393" s="22"/>
      <c r="HQ393" s="22"/>
      <c r="HR393" s="22"/>
      <c r="HS393" s="22"/>
      <c r="HT393" s="22"/>
      <c r="HU393" s="22"/>
      <c r="HV393" s="22"/>
      <c r="HW393" s="22"/>
      <c r="HX393" s="22"/>
      <c r="HY393" s="22"/>
      <c r="HZ393" s="22"/>
      <c r="IA393" s="22"/>
      <c r="IB393" s="22"/>
      <c r="IC393" s="22"/>
      <c r="ID393" s="22"/>
      <c r="IE393" s="22"/>
      <c r="IF393" s="22"/>
      <c r="IG393" s="22"/>
      <c r="IH393" s="22"/>
      <c r="II393" s="22"/>
      <c r="IJ393" s="22"/>
      <c r="IK393" s="22"/>
      <c r="IL393" s="22"/>
      <c r="IM393" s="22"/>
      <c r="IN393" s="22"/>
      <c r="IO393" s="22"/>
      <c r="IP393" s="22"/>
      <c r="IQ393" s="22"/>
      <c r="IR393" s="22"/>
      <c r="IS393" s="22"/>
    </row>
    <row r="394" spans="1:253" s="17" customFormat="1" ht="32.4" hidden="1" customHeight="1" outlineLevel="2" x14ac:dyDescent="0.3">
      <c r="A394" s="35" t="s">
        <v>5236</v>
      </c>
      <c r="B394" s="36" t="s">
        <v>6581</v>
      </c>
      <c r="C394" s="19" t="s">
        <v>414</v>
      </c>
      <c r="D394" s="61">
        <v>72000</v>
      </c>
      <c r="E394" s="60">
        <v>72000</v>
      </c>
      <c r="F394" s="67"/>
      <c r="G394" s="60">
        <v>72000</v>
      </c>
      <c r="H394" s="14">
        <v>0</v>
      </c>
      <c r="I394" s="32" t="s">
        <v>53</v>
      </c>
      <c r="J394" s="32"/>
      <c r="K394" s="12" t="s">
        <v>53</v>
      </c>
      <c r="L394" s="67"/>
      <c r="M394" s="24"/>
      <c r="N394" s="14">
        <v>0</v>
      </c>
      <c r="O394" s="12"/>
      <c r="P394" s="16" t="s">
        <v>32</v>
      </c>
      <c r="Q394" s="21"/>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22"/>
      <c r="FC394" s="22"/>
      <c r="FD394" s="22"/>
      <c r="FE394" s="22"/>
      <c r="FF394" s="22"/>
      <c r="FG394" s="22"/>
      <c r="FH394" s="22"/>
      <c r="FI394" s="22"/>
      <c r="FJ394" s="22"/>
      <c r="FK394" s="22"/>
      <c r="FL394" s="22"/>
      <c r="FM394" s="22"/>
      <c r="FN394" s="22"/>
      <c r="FO394" s="22"/>
      <c r="FP394" s="22"/>
      <c r="FQ394" s="22"/>
      <c r="FR394" s="22"/>
      <c r="FS394" s="22"/>
      <c r="FT394" s="22"/>
      <c r="FU394" s="22"/>
      <c r="FV394" s="22"/>
      <c r="FW394" s="22"/>
      <c r="FX394" s="22"/>
      <c r="FY394" s="22"/>
      <c r="FZ394" s="22"/>
      <c r="GA394" s="22"/>
      <c r="GB394" s="22"/>
      <c r="GC394" s="22"/>
      <c r="GD394" s="22"/>
      <c r="GE394" s="22"/>
      <c r="GF394" s="22"/>
      <c r="GG394" s="22"/>
      <c r="GH394" s="22"/>
      <c r="GI394" s="22"/>
      <c r="GJ394" s="22"/>
      <c r="GK394" s="22"/>
      <c r="GL394" s="22"/>
      <c r="GM394" s="22"/>
      <c r="GN394" s="22"/>
      <c r="GO394" s="22"/>
      <c r="GP394" s="22"/>
      <c r="GQ394" s="22"/>
      <c r="GR394" s="22"/>
      <c r="GS394" s="22"/>
      <c r="GT394" s="22"/>
      <c r="GU394" s="22"/>
      <c r="GV394" s="22"/>
      <c r="GW394" s="22"/>
      <c r="GX394" s="22"/>
      <c r="GY394" s="22"/>
      <c r="GZ394" s="22"/>
      <c r="HA394" s="22"/>
      <c r="HB394" s="22"/>
      <c r="HC394" s="22"/>
      <c r="HD394" s="22"/>
      <c r="HE394" s="22"/>
      <c r="HF394" s="22"/>
      <c r="HG394" s="22"/>
      <c r="HH394" s="22"/>
      <c r="HI394" s="22"/>
      <c r="HJ394" s="22"/>
      <c r="HK394" s="22"/>
      <c r="HL394" s="22"/>
      <c r="HM394" s="22"/>
      <c r="HN394" s="22"/>
      <c r="HO394" s="22"/>
      <c r="HP394" s="22"/>
      <c r="HQ394" s="22"/>
      <c r="HR394" s="22"/>
      <c r="HS394" s="22"/>
      <c r="HT394" s="22"/>
      <c r="HU394" s="22"/>
      <c r="HV394" s="22"/>
      <c r="HW394" s="22"/>
      <c r="HX394" s="22"/>
      <c r="HY394" s="22"/>
      <c r="HZ394" s="22"/>
      <c r="IA394" s="22"/>
      <c r="IB394" s="22"/>
      <c r="IC394" s="22"/>
      <c r="ID394" s="22"/>
      <c r="IE394" s="22"/>
      <c r="IF394" s="22"/>
      <c r="IG394" s="22"/>
      <c r="IH394" s="22"/>
      <c r="II394" s="22"/>
      <c r="IJ394" s="22"/>
      <c r="IK394" s="22"/>
      <c r="IL394" s="22"/>
      <c r="IM394" s="22"/>
      <c r="IN394" s="22"/>
      <c r="IO394" s="22"/>
      <c r="IP394" s="22"/>
      <c r="IQ394" s="22"/>
      <c r="IR394" s="22"/>
      <c r="IS394" s="22"/>
    </row>
    <row r="395" spans="1:253" s="17" customFormat="1" ht="32.4" hidden="1" customHeight="1" outlineLevel="2" x14ac:dyDescent="0.3">
      <c r="A395" s="35" t="s">
        <v>5236</v>
      </c>
      <c r="B395" s="36" t="s">
        <v>6582</v>
      </c>
      <c r="C395" s="19" t="s">
        <v>414</v>
      </c>
      <c r="D395" s="61">
        <v>72000</v>
      </c>
      <c r="E395" s="60">
        <v>72000</v>
      </c>
      <c r="F395" s="67"/>
      <c r="G395" s="60">
        <v>72000</v>
      </c>
      <c r="H395" s="14">
        <v>0</v>
      </c>
      <c r="I395" s="32" t="s">
        <v>53</v>
      </c>
      <c r="J395" s="32"/>
      <c r="K395" s="12" t="s">
        <v>53</v>
      </c>
      <c r="L395" s="67"/>
      <c r="M395" s="24"/>
      <c r="N395" s="14">
        <v>0</v>
      </c>
      <c r="O395" s="12"/>
      <c r="P395" s="16" t="s">
        <v>32</v>
      </c>
      <c r="Q395" s="21"/>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22"/>
      <c r="FC395" s="22"/>
      <c r="FD395" s="22"/>
      <c r="FE395" s="22"/>
      <c r="FF395" s="22"/>
      <c r="FG395" s="22"/>
      <c r="FH395" s="22"/>
      <c r="FI395" s="22"/>
      <c r="FJ395" s="22"/>
      <c r="FK395" s="22"/>
      <c r="FL395" s="22"/>
      <c r="FM395" s="22"/>
      <c r="FN395" s="22"/>
      <c r="FO395" s="22"/>
      <c r="FP395" s="22"/>
      <c r="FQ395" s="22"/>
      <c r="FR395" s="22"/>
      <c r="FS395" s="22"/>
      <c r="FT395" s="22"/>
      <c r="FU395" s="22"/>
      <c r="FV395" s="22"/>
      <c r="FW395" s="22"/>
      <c r="FX395" s="22"/>
      <c r="FY395" s="22"/>
      <c r="FZ395" s="22"/>
      <c r="GA395" s="22"/>
      <c r="GB395" s="22"/>
      <c r="GC395" s="22"/>
      <c r="GD395" s="22"/>
      <c r="GE395" s="22"/>
      <c r="GF395" s="22"/>
      <c r="GG395" s="22"/>
      <c r="GH395" s="22"/>
      <c r="GI395" s="22"/>
      <c r="GJ395" s="22"/>
      <c r="GK395" s="22"/>
      <c r="GL395" s="22"/>
      <c r="GM395" s="22"/>
      <c r="GN395" s="22"/>
      <c r="GO395" s="22"/>
      <c r="GP395" s="22"/>
      <c r="GQ395" s="22"/>
      <c r="GR395" s="22"/>
      <c r="GS395" s="22"/>
      <c r="GT395" s="22"/>
      <c r="GU395" s="22"/>
      <c r="GV395" s="22"/>
      <c r="GW395" s="22"/>
      <c r="GX395" s="22"/>
      <c r="GY395" s="22"/>
      <c r="GZ395" s="22"/>
      <c r="HA395" s="22"/>
      <c r="HB395" s="22"/>
      <c r="HC395" s="22"/>
      <c r="HD395" s="22"/>
      <c r="HE395" s="22"/>
      <c r="HF395" s="22"/>
      <c r="HG395" s="22"/>
      <c r="HH395" s="22"/>
      <c r="HI395" s="22"/>
      <c r="HJ395" s="22"/>
      <c r="HK395" s="22"/>
      <c r="HL395" s="22"/>
      <c r="HM395" s="22"/>
      <c r="HN395" s="22"/>
      <c r="HO395" s="22"/>
      <c r="HP395" s="22"/>
      <c r="HQ395" s="22"/>
      <c r="HR395" s="22"/>
      <c r="HS395" s="22"/>
      <c r="HT395" s="22"/>
      <c r="HU395" s="22"/>
      <c r="HV395" s="22"/>
      <c r="HW395" s="22"/>
      <c r="HX395" s="22"/>
      <c r="HY395" s="22"/>
      <c r="HZ395" s="22"/>
      <c r="IA395" s="22"/>
      <c r="IB395" s="22"/>
      <c r="IC395" s="22"/>
      <c r="ID395" s="22"/>
      <c r="IE395" s="22"/>
      <c r="IF395" s="22"/>
      <c r="IG395" s="22"/>
      <c r="IH395" s="22"/>
      <c r="II395" s="22"/>
      <c r="IJ395" s="22"/>
      <c r="IK395" s="22"/>
      <c r="IL395" s="22"/>
      <c r="IM395" s="22"/>
      <c r="IN395" s="22"/>
      <c r="IO395" s="22"/>
      <c r="IP395" s="22"/>
      <c r="IQ395" s="22"/>
      <c r="IR395" s="22"/>
      <c r="IS395" s="22"/>
    </row>
    <row r="396" spans="1:253" s="17" customFormat="1" ht="32.4" hidden="1" customHeight="1" outlineLevel="2" x14ac:dyDescent="0.3">
      <c r="A396" s="35" t="s">
        <v>305</v>
      </c>
      <c r="B396" s="36" t="s">
        <v>6583</v>
      </c>
      <c r="C396" s="19" t="s">
        <v>414</v>
      </c>
      <c r="D396" s="68">
        <v>912000</v>
      </c>
      <c r="E396" s="68">
        <v>912000</v>
      </c>
      <c r="F396" s="67"/>
      <c r="G396" s="68">
        <v>912000</v>
      </c>
      <c r="H396" s="14">
        <v>0</v>
      </c>
      <c r="I396" s="32" t="s">
        <v>53</v>
      </c>
      <c r="J396" s="32"/>
      <c r="K396" s="12" t="s">
        <v>53</v>
      </c>
      <c r="L396" s="67"/>
      <c r="M396" s="24"/>
      <c r="N396" s="14">
        <v>0</v>
      </c>
      <c r="O396" s="14"/>
      <c r="P396" s="16" t="s">
        <v>32</v>
      </c>
      <c r="Q396" s="21"/>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22"/>
      <c r="FC396" s="22"/>
      <c r="FD396" s="22"/>
      <c r="FE396" s="22"/>
      <c r="FF396" s="22"/>
      <c r="FG396" s="22"/>
      <c r="FH396" s="22"/>
      <c r="FI396" s="22"/>
      <c r="FJ396" s="22"/>
      <c r="FK396" s="22"/>
      <c r="FL396" s="22"/>
      <c r="FM396" s="22"/>
      <c r="FN396" s="22"/>
      <c r="FO396" s="22"/>
      <c r="FP396" s="22"/>
      <c r="FQ396" s="22"/>
      <c r="FR396" s="22"/>
      <c r="FS396" s="22"/>
      <c r="FT396" s="22"/>
      <c r="FU396" s="22"/>
      <c r="FV396" s="22"/>
      <c r="FW396" s="22"/>
      <c r="FX396" s="22"/>
      <c r="FY396" s="22"/>
      <c r="FZ396" s="22"/>
      <c r="GA396" s="22"/>
      <c r="GB396" s="22"/>
      <c r="GC396" s="22"/>
      <c r="GD396" s="22"/>
      <c r="GE396" s="22"/>
      <c r="GF396" s="22"/>
      <c r="GG396" s="22"/>
      <c r="GH396" s="22"/>
      <c r="GI396" s="22"/>
      <c r="GJ396" s="22"/>
      <c r="GK396" s="22"/>
      <c r="GL396" s="22"/>
      <c r="GM396" s="22"/>
      <c r="GN396" s="22"/>
      <c r="GO396" s="22"/>
      <c r="GP396" s="22"/>
      <c r="GQ396" s="22"/>
      <c r="GR396" s="22"/>
      <c r="GS396" s="22"/>
      <c r="GT396" s="22"/>
      <c r="GU396" s="22"/>
      <c r="GV396" s="22"/>
      <c r="GW396" s="22"/>
      <c r="GX396" s="22"/>
      <c r="GY396" s="22"/>
      <c r="GZ396" s="22"/>
      <c r="HA396" s="22"/>
      <c r="HB396" s="22"/>
      <c r="HC396" s="22"/>
      <c r="HD396" s="22"/>
      <c r="HE396" s="22"/>
      <c r="HF396" s="22"/>
      <c r="HG396" s="22"/>
      <c r="HH396" s="22"/>
      <c r="HI396" s="22"/>
      <c r="HJ396" s="22"/>
      <c r="HK396" s="22"/>
      <c r="HL396" s="22"/>
      <c r="HM396" s="22"/>
      <c r="HN396" s="22"/>
      <c r="HO396" s="22"/>
      <c r="HP396" s="22"/>
      <c r="HQ396" s="22"/>
      <c r="HR396" s="22"/>
      <c r="HS396" s="22"/>
      <c r="HT396" s="22"/>
      <c r="HU396" s="22"/>
      <c r="HV396" s="22"/>
      <c r="HW396" s="22"/>
      <c r="HX396" s="22"/>
      <c r="HY396" s="22"/>
      <c r="HZ396" s="22"/>
      <c r="IA396" s="22"/>
      <c r="IB396" s="22"/>
      <c r="IC396" s="22"/>
      <c r="ID396" s="22"/>
      <c r="IE396" s="22"/>
      <c r="IF396" s="22"/>
      <c r="IG396" s="22"/>
      <c r="IH396" s="22"/>
      <c r="II396" s="22"/>
      <c r="IJ396" s="22"/>
      <c r="IK396" s="22"/>
      <c r="IL396" s="22"/>
      <c r="IM396" s="22"/>
      <c r="IN396" s="22"/>
      <c r="IO396" s="22"/>
      <c r="IP396" s="22"/>
      <c r="IQ396" s="22"/>
      <c r="IR396" s="22"/>
      <c r="IS396" s="22"/>
    </row>
    <row r="397" spans="1:253" s="17" customFormat="1" ht="32.4" hidden="1" customHeight="1" outlineLevel="2" x14ac:dyDescent="0.3">
      <c r="A397" s="35" t="s">
        <v>305</v>
      </c>
      <c r="B397" s="36" t="s">
        <v>6584</v>
      </c>
      <c r="C397" s="19" t="s">
        <v>414</v>
      </c>
      <c r="D397" s="61">
        <v>984000</v>
      </c>
      <c r="E397" s="60">
        <v>984000</v>
      </c>
      <c r="F397" s="67"/>
      <c r="G397" s="60">
        <v>984000</v>
      </c>
      <c r="H397" s="14">
        <v>0</v>
      </c>
      <c r="I397" s="32" t="s">
        <v>53</v>
      </c>
      <c r="J397" s="32"/>
      <c r="K397" s="12" t="s">
        <v>53</v>
      </c>
      <c r="L397" s="67"/>
      <c r="M397" s="24"/>
      <c r="N397" s="14">
        <v>0</v>
      </c>
      <c r="O397" s="14"/>
      <c r="P397" s="16" t="s">
        <v>32</v>
      </c>
      <c r="Q397" s="21"/>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22"/>
      <c r="FC397" s="22"/>
      <c r="FD397" s="22"/>
      <c r="FE397" s="22"/>
      <c r="FF397" s="22"/>
      <c r="FG397" s="22"/>
      <c r="FH397" s="22"/>
      <c r="FI397" s="22"/>
      <c r="FJ397" s="22"/>
      <c r="FK397" s="22"/>
      <c r="FL397" s="22"/>
      <c r="FM397" s="22"/>
      <c r="FN397" s="22"/>
      <c r="FO397" s="22"/>
      <c r="FP397" s="22"/>
      <c r="FQ397" s="22"/>
      <c r="FR397" s="22"/>
      <c r="FS397" s="22"/>
      <c r="FT397" s="22"/>
      <c r="FU397" s="22"/>
      <c r="FV397" s="22"/>
      <c r="FW397" s="22"/>
      <c r="FX397" s="22"/>
      <c r="FY397" s="22"/>
      <c r="FZ397" s="22"/>
      <c r="GA397" s="22"/>
      <c r="GB397" s="22"/>
      <c r="GC397" s="22"/>
      <c r="GD397" s="22"/>
      <c r="GE397" s="22"/>
      <c r="GF397" s="22"/>
      <c r="GG397" s="22"/>
      <c r="GH397" s="22"/>
      <c r="GI397" s="22"/>
      <c r="GJ397" s="22"/>
      <c r="GK397" s="22"/>
      <c r="GL397" s="22"/>
      <c r="GM397" s="22"/>
      <c r="GN397" s="22"/>
      <c r="GO397" s="22"/>
      <c r="GP397" s="22"/>
      <c r="GQ397" s="22"/>
      <c r="GR397" s="22"/>
      <c r="GS397" s="22"/>
      <c r="GT397" s="22"/>
      <c r="GU397" s="22"/>
      <c r="GV397" s="22"/>
      <c r="GW397" s="22"/>
      <c r="GX397" s="22"/>
      <c r="GY397" s="22"/>
      <c r="GZ397" s="22"/>
      <c r="HA397" s="22"/>
      <c r="HB397" s="22"/>
      <c r="HC397" s="22"/>
      <c r="HD397" s="22"/>
      <c r="HE397" s="22"/>
      <c r="HF397" s="22"/>
      <c r="HG397" s="22"/>
      <c r="HH397" s="22"/>
      <c r="HI397" s="22"/>
      <c r="HJ397" s="22"/>
      <c r="HK397" s="22"/>
      <c r="HL397" s="22"/>
      <c r="HM397" s="22"/>
      <c r="HN397" s="22"/>
      <c r="HO397" s="22"/>
      <c r="HP397" s="22"/>
      <c r="HQ397" s="22"/>
      <c r="HR397" s="22"/>
      <c r="HS397" s="22"/>
      <c r="HT397" s="22"/>
      <c r="HU397" s="22"/>
      <c r="HV397" s="22"/>
      <c r="HW397" s="22"/>
      <c r="HX397" s="22"/>
      <c r="HY397" s="22"/>
      <c r="HZ397" s="22"/>
      <c r="IA397" s="22"/>
      <c r="IB397" s="22"/>
      <c r="IC397" s="22"/>
      <c r="ID397" s="22"/>
      <c r="IE397" s="22"/>
      <c r="IF397" s="22"/>
      <c r="IG397" s="22"/>
      <c r="IH397" s="22"/>
      <c r="II397" s="22"/>
      <c r="IJ397" s="22"/>
      <c r="IK397" s="22"/>
      <c r="IL397" s="22"/>
      <c r="IM397" s="22"/>
      <c r="IN397" s="22"/>
      <c r="IO397" s="22"/>
      <c r="IP397" s="22"/>
      <c r="IQ397" s="22"/>
      <c r="IR397" s="22"/>
      <c r="IS397" s="22"/>
    </row>
    <row r="398" spans="1:253" s="17" customFormat="1" ht="32.4" hidden="1" customHeight="1" outlineLevel="2" x14ac:dyDescent="0.3">
      <c r="A398" s="35" t="s">
        <v>556</v>
      </c>
      <c r="B398" s="36" t="s">
        <v>6585</v>
      </c>
      <c r="C398" s="19" t="s">
        <v>414</v>
      </c>
      <c r="D398" s="61">
        <v>1260000</v>
      </c>
      <c r="E398" s="60">
        <v>1260000</v>
      </c>
      <c r="F398" s="67"/>
      <c r="G398" s="60">
        <v>1260000</v>
      </c>
      <c r="H398" s="14">
        <v>0</v>
      </c>
      <c r="I398" s="32" t="s">
        <v>53</v>
      </c>
      <c r="J398" s="32"/>
      <c r="K398" s="12" t="s">
        <v>53</v>
      </c>
      <c r="L398" s="67"/>
      <c r="M398" s="24"/>
      <c r="N398" s="14">
        <v>0</v>
      </c>
      <c r="O398" s="14"/>
      <c r="P398" s="16" t="s">
        <v>32</v>
      </c>
      <c r="Q398" s="21"/>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2"/>
      <c r="EX398" s="22"/>
      <c r="EY398" s="22"/>
      <c r="EZ398" s="22"/>
      <c r="FA398" s="22"/>
      <c r="FB398" s="22"/>
      <c r="FC398" s="22"/>
      <c r="FD398" s="22"/>
      <c r="FE398" s="22"/>
      <c r="FF398" s="22"/>
      <c r="FG398" s="22"/>
      <c r="FH398" s="22"/>
      <c r="FI398" s="22"/>
      <c r="FJ398" s="22"/>
      <c r="FK398" s="22"/>
      <c r="FL398" s="22"/>
      <c r="FM398" s="22"/>
      <c r="FN398" s="22"/>
      <c r="FO398" s="22"/>
      <c r="FP398" s="22"/>
      <c r="FQ398" s="22"/>
      <c r="FR398" s="22"/>
      <c r="FS398" s="22"/>
      <c r="FT398" s="22"/>
      <c r="FU398" s="22"/>
      <c r="FV398" s="22"/>
      <c r="FW398" s="22"/>
      <c r="FX398" s="22"/>
      <c r="FY398" s="22"/>
      <c r="FZ398" s="22"/>
      <c r="GA398" s="22"/>
      <c r="GB398" s="22"/>
      <c r="GC398" s="22"/>
      <c r="GD398" s="22"/>
      <c r="GE398" s="22"/>
      <c r="GF398" s="22"/>
      <c r="GG398" s="22"/>
      <c r="GH398" s="22"/>
      <c r="GI398" s="22"/>
      <c r="GJ398" s="22"/>
      <c r="GK398" s="22"/>
      <c r="GL398" s="22"/>
      <c r="GM398" s="22"/>
      <c r="GN398" s="22"/>
      <c r="GO398" s="22"/>
      <c r="GP398" s="22"/>
      <c r="GQ398" s="22"/>
      <c r="GR398" s="22"/>
      <c r="GS398" s="22"/>
      <c r="GT398" s="22"/>
      <c r="GU398" s="22"/>
      <c r="GV398" s="22"/>
      <c r="GW398" s="22"/>
      <c r="GX398" s="22"/>
      <c r="GY398" s="22"/>
      <c r="GZ398" s="22"/>
      <c r="HA398" s="22"/>
      <c r="HB398" s="22"/>
      <c r="HC398" s="22"/>
      <c r="HD398" s="22"/>
      <c r="HE398" s="22"/>
      <c r="HF398" s="22"/>
      <c r="HG398" s="22"/>
      <c r="HH398" s="22"/>
      <c r="HI398" s="22"/>
      <c r="HJ398" s="22"/>
      <c r="HK398" s="22"/>
      <c r="HL398" s="22"/>
      <c r="HM398" s="22"/>
      <c r="HN398" s="22"/>
      <c r="HO398" s="22"/>
      <c r="HP398" s="22"/>
      <c r="HQ398" s="22"/>
      <c r="HR398" s="22"/>
      <c r="HS398" s="22"/>
      <c r="HT398" s="22"/>
      <c r="HU398" s="22"/>
      <c r="HV398" s="22"/>
      <c r="HW398" s="22"/>
      <c r="HX398" s="22"/>
      <c r="HY398" s="22"/>
      <c r="HZ398" s="22"/>
      <c r="IA398" s="22"/>
      <c r="IB398" s="22"/>
      <c r="IC398" s="22"/>
      <c r="ID398" s="22"/>
      <c r="IE398" s="22"/>
      <c r="IF398" s="22"/>
      <c r="IG398" s="22"/>
      <c r="IH398" s="22"/>
      <c r="II398" s="22"/>
      <c r="IJ398" s="22"/>
      <c r="IK398" s="22"/>
      <c r="IL398" s="22"/>
      <c r="IM398" s="22"/>
      <c r="IN398" s="22"/>
      <c r="IO398" s="22"/>
      <c r="IP398" s="22"/>
      <c r="IQ398" s="22"/>
      <c r="IR398" s="22"/>
      <c r="IS398" s="22"/>
    </row>
    <row r="399" spans="1:253" s="17" customFormat="1" ht="32.4" hidden="1" customHeight="1" outlineLevel="2" x14ac:dyDescent="0.3">
      <c r="A399" s="35" t="s">
        <v>334</v>
      </c>
      <c r="B399" s="36" t="s">
        <v>6586</v>
      </c>
      <c r="C399" s="19" t="s">
        <v>414</v>
      </c>
      <c r="D399" s="61">
        <v>1128000</v>
      </c>
      <c r="E399" s="60">
        <v>1128000</v>
      </c>
      <c r="F399" s="67"/>
      <c r="G399" s="60">
        <v>1128000</v>
      </c>
      <c r="H399" s="14">
        <v>0</v>
      </c>
      <c r="I399" s="32" t="s">
        <v>53</v>
      </c>
      <c r="J399" s="32"/>
      <c r="K399" s="12" t="s">
        <v>53</v>
      </c>
      <c r="L399" s="67"/>
      <c r="M399" s="24"/>
      <c r="N399" s="14">
        <v>0</v>
      </c>
      <c r="O399" s="14"/>
      <c r="P399" s="16" t="s">
        <v>32</v>
      </c>
      <c r="Q399" s="21"/>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22"/>
      <c r="FC399" s="22"/>
      <c r="FD399" s="22"/>
      <c r="FE399" s="22"/>
      <c r="FF399" s="22"/>
      <c r="FG399" s="22"/>
      <c r="FH399" s="22"/>
      <c r="FI399" s="22"/>
      <c r="FJ399" s="22"/>
      <c r="FK399" s="22"/>
      <c r="FL399" s="22"/>
      <c r="FM399" s="22"/>
      <c r="FN399" s="22"/>
      <c r="FO399" s="22"/>
      <c r="FP399" s="22"/>
      <c r="FQ399" s="22"/>
      <c r="FR399" s="22"/>
      <c r="FS399" s="22"/>
      <c r="FT399" s="22"/>
      <c r="FU399" s="22"/>
      <c r="FV399" s="22"/>
      <c r="FW399" s="22"/>
      <c r="FX399" s="22"/>
      <c r="FY399" s="22"/>
      <c r="FZ399" s="22"/>
      <c r="GA399" s="22"/>
      <c r="GB399" s="22"/>
      <c r="GC399" s="22"/>
      <c r="GD399" s="22"/>
      <c r="GE399" s="22"/>
      <c r="GF399" s="22"/>
      <c r="GG399" s="22"/>
      <c r="GH399" s="22"/>
      <c r="GI399" s="22"/>
      <c r="GJ399" s="22"/>
      <c r="GK399" s="22"/>
      <c r="GL399" s="22"/>
      <c r="GM399" s="22"/>
      <c r="GN399" s="22"/>
      <c r="GO399" s="22"/>
      <c r="GP399" s="22"/>
      <c r="GQ399" s="22"/>
      <c r="GR399" s="22"/>
      <c r="GS399" s="22"/>
      <c r="GT399" s="22"/>
      <c r="GU399" s="22"/>
      <c r="GV399" s="22"/>
      <c r="GW399" s="22"/>
      <c r="GX399" s="22"/>
      <c r="GY399" s="22"/>
      <c r="GZ399" s="22"/>
      <c r="HA399" s="22"/>
      <c r="HB399" s="22"/>
      <c r="HC399" s="22"/>
      <c r="HD399" s="22"/>
      <c r="HE399" s="22"/>
      <c r="HF399" s="22"/>
      <c r="HG399" s="22"/>
      <c r="HH399" s="22"/>
      <c r="HI399" s="22"/>
      <c r="HJ399" s="22"/>
      <c r="HK399" s="22"/>
      <c r="HL399" s="22"/>
      <c r="HM399" s="22"/>
      <c r="HN399" s="22"/>
      <c r="HO399" s="22"/>
      <c r="HP399" s="22"/>
      <c r="HQ399" s="22"/>
      <c r="HR399" s="22"/>
      <c r="HS399" s="22"/>
      <c r="HT399" s="22"/>
      <c r="HU399" s="22"/>
      <c r="HV399" s="22"/>
      <c r="HW399" s="22"/>
      <c r="HX399" s="22"/>
      <c r="HY399" s="22"/>
      <c r="HZ399" s="22"/>
      <c r="IA399" s="22"/>
      <c r="IB399" s="22"/>
      <c r="IC399" s="22"/>
      <c r="ID399" s="22"/>
      <c r="IE399" s="22"/>
      <c r="IF399" s="22"/>
      <c r="IG399" s="22"/>
      <c r="IH399" s="22"/>
      <c r="II399" s="22"/>
      <c r="IJ399" s="22"/>
      <c r="IK399" s="22"/>
      <c r="IL399" s="22"/>
      <c r="IM399" s="22"/>
      <c r="IN399" s="22"/>
      <c r="IO399" s="22"/>
      <c r="IP399" s="22"/>
      <c r="IQ399" s="22"/>
      <c r="IR399" s="22"/>
      <c r="IS399" s="22"/>
    </row>
    <row r="400" spans="1:253" s="17" customFormat="1" ht="32.4" hidden="1" customHeight="1" outlineLevel="2" x14ac:dyDescent="0.3">
      <c r="A400" s="35" t="s">
        <v>310</v>
      </c>
      <c r="B400" s="36" t="s">
        <v>6587</v>
      </c>
      <c r="C400" s="19" t="s">
        <v>414</v>
      </c>
      <c r="D400" s="68">
        <v>1056000</v>
      </c>
      <c r="E400" s="68">
        <v>1056000</v>
      </c>
      <c r="F400" s="18"/>
      <c r="G400" s="68">
        <v>1056000</v>
      </c>
      <c r="H400" s="14">
        <v>0</v>
      </c>
      <c r="I400" s="32" t="s">
        <v>53</v>
      </c>
      <c r="J400" s="32"/>
      <c r="K400" s="12" t="s">
        <v>53</v>
      </c>
      <c r="L400" s="32"/>
      <c r="M400" s="24"/>
      <c r="N400" s="14">
        <v>0</v>
      </c>
      <c r="O400" s="14"/>
      <c r="P400" s="16" t="s">
        <v>32</v>
      </c>
      <c r="Q400" s="21"/>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22"/>
      <c r="FC400" s="22"/>
      <c r="FD400" s="22"/>
      <c r="FE400" s="22"/>
      <c r="FF400" s="22"/>
      <c r="FG400" s="22"/>
      <c r="FH400" s="22"/>
      <c r="FI400" s="22"/>
      <c r="FJ400" s="22"/>
      <c r="FK400" s="22"/>
      <c r="FL400" s="22"/>
      <c r="FM400" s="22"/>
      <c r="FN400" s="22"/>
      <c r="FO400" s="22"/>
      <c r="FP400" s="22"/>
      <c r="FQ400" s="22"/>
      <c r="FR400" s="22"/>
      <c r="FS400" s="22"/>
      <c r="FT400" s="22"/>
      <c r="FU400" s="22"/>
      <c r="FV400" s="22"/>
      <c r="FW400" s="22"/>
      <c r="FX400" s="22"/>
      <c r="FY400" s="22"/>
      <c r="FZ400" s="22"/>
      <c r="GA400" s="22"/>
      <c r="GB400" s="22"/>
      <c r="GC400" s="22"/>
      <c r="GD400" s="22"/>
      <c r="GE400" s="22"/>
      <c r="GF400" s="22"/>
      <c r="GG400" s="22"/>
      <c r="GH400" s="22"/>
      <c r="GI400" s="22"/>
      <c r="GJ400" s="22"/>
      <c r="GK400" s="22"/>
      <c r="GL400" s="22"/>
      <c r="GM400" s="22"/>
      <c r="GN400" s="22"/>
      <c r="GO400" s="22"/>
      <c r="GP400" s="22"/>
      <c r="GQ400" s="22"/>
      <c r="GR400" s="22"/>
      <c r="GS400" s="22"/>
      <c r="GT400" s="22"/>
      <c r="GU400" s="22"/>
      <c r="GV400" s="22"/>
      <c r="GW400" s="22"/>
      <c r="GX400" s="22"/>
      <c r="GY400" s="22"/>
      <c r="GZ400" s="22"/>
      <c r="HA400" s="22"/>
      <c r="HB400" s="22"/>
      <c r="HC400" s="22"/>
      <c r="HD400" s="22"/>
      <c r="HE400" s="22"/>
      <c r="HF400" s="22"/>
      <c r="HG400" s="22"/>
      <c r="HH400" s="22"/>
      <c r="HI400" s="22"/>
      <c r="HJ400" s="22"/>
      <c r="HK400" s="22"/>
      <c r="HL400" s="22"/>
      <c r="HM400" s="22"/>
      <c r="HN400" s="22"/>
      <c r="HO400" s="22"/>
      <c r="HP400" s="22"/>
      <c r="HQ400" s="22"/>
      <c r="HR400" s="22"/>
      <c r="HS400" s="22"/>
      <c r="HT400" s="22"/>
      <c r="HU400" s="22"/>
      <c r="HV400" s="22"/>
      <c r="HW400" s="22"/>
      <c r="HX400" s="22"/>
      <c r="HY400" s="22"/>
      <c r="HZ400" s="22"/>
      <c r="IA400" s="22"/>
      <c r="IB400" s="22"/>
      <c r="IC400" s="22"/>
      <c r="ID400" s="22"/>
      <c r="IE400" s="22"/>
      <c r="IF400" s="22"/>
      <c r="IG400" s="22"/>
      <c r="IH400" s="22"/>
      <c r="II400" s="22"/>
      <c r="IJ400" s="22"/>
      <c r="IK400" s="22"/>
      <c r="IL400" s="22"/>
      <c r="IM400" s="22"/>
      <c r="IN400" s="22"/>
      <c r="IO400" s="22"/>
      <c r="IP400" s="22"/>
      <c r="IQ400" s="22"/>
      <c r="IR400" s="22"/>
      <c r="IS400" s="22"/>
    </row>
    <row r="401" spans="1:253" s="17" customFormat="1" ht="32.4" hidden="1" customHeight="1" outlineLevel="2" x14ac:dyDescent="0.3">
      <c r="A401" s="35" t="s">
        <v>310</v>
      </c>
      <c r="B401" s="36" t="s">
        <v>6588</v>
      </c>
      <c r="C401" s="19" t="s">
        <v>414</v>
      </c>
      <c r="D401" s="68">
        <v>984000</v>
      </c>
      <c r="E401" s="68">
        <v>984000</v>
      </c>
      <c r="F401" s="67"/>
      <c r="G401" s="68">
        <v>984000</v>
      </c>
      <c r="H401" s="14">
        <v>0</v>
      </c>
      <c r="I401" s="32" t="s">
        <v>53</v>
      </c>
      <c r="J401" s="32"/>
      <c r="K401" s="12" t="s">
        <v>53</v>
      </c>
      <c r="L401" s="67"/>
      <c r="M401" s="24"/>
      <c r="N401" s="14">
        <v>0</v>
      </c>
      <c r="O401" s="14"/>
      <c r="P401" s="16" t="s">
        <v>32</v>
      </c>
      <c r="Q401" s="21"/>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22"/>
      <c r="FC401" s="22"/>
      <c r="FD401" s="22"/>
      <c r="FE401" s="22"/>
      <c r="FF401" s="22"/>
      <c r="FG401" s="22"/>
      <c r="FH401" s="22"/>
      <c r="FI401" s="22"/>
      <c r="FJ401" s="22"/>
      <c r="FK401" s="22"/>
      <c r="FL401" s="22"/>
      <c r="FM401" s="22"/>
      <c r="FN401" s="22"/>
      <c r="FO401" s="22"/>
      <c r="FP401" s="22"/>
      <c r="FQ401" s="22"/>
      <c r="FR401" s="22"/>
      <c r="FS401" s="22"/>
      <c r="FT401" s="22"/>
      <c r="FU401" s="22"/>
      <c r="FV401" s="22"/>
      <c r="FW401" s="22"/>
      <c r="FX401" s="22"/>
      <c r="FY401" s="22"/>
      <c r="FZ401" s="22"/>
      <c r="GA401" s="22"/>
      <c r="GB401" s="22"/>
      <c r="GC401" s="22"/>
      <c r="GD401" s="22"/>
      <c r="GE401" s="22"/>
      <c r="GF401" s="22"/>
      <c r="GG401" s="22"/>
      <c r="GH401" s="22"/>
      <c r="GI401" s="22"/>
      <c r="GJ401" s="22"/>
      <c r="GK401" s="22"/>
      <c r="GL401" s="22"/>
      <c r="GM401" s="22"/>
      <c r="GN401" s="22"/>
      <c r="GO401" s="22"/>
      <c r="GP401" s="22"/>
      <c r="GQ401" s="22"/>
      <c r="GR401" s="22"/>
      <c r="GS401" s="22"/>
      <c r="GT401" s="22"/>
      <c r="GU401" s="22"/>
      <c r="GV401" s="22"/>
      <c r="GW401" s="22"/>
      <c r="GX401" s="22"/>
      <c r="GY401" s="22"/>
      <c r="GZ401" s="22"/>
      <c r="HA401" s="22"/>
      <c r="HB401" s="22"/>
      <c r="HC401" s="22"/>
      <c r="HD401" s="22"/>
      <c r="HE401" s="22"/>
      <c r="HF401" s="22"/>
      <c r="HG401" s="22"/>
      <c r="HH401" s="22"/>
      <c r="HI401" s="22"/>
      <c r="HJ401" s="22"/>
      <c r="HK401" s="22"/>
      <c r="HL401" s="22"/>
      <c r="HM401" s="22"/>
      <c r="HN401" s="22"/>
      <c r="HO401" s="22"/>
      <c r="HP401" s="22"/>
      <c r="HQ401" s="22"/>
      <c r="HR401" s="22"/>
      <c r="HS401" s="22"/>
      <c r="HT401" s="22"/>
      <c r="HU401" s="22"/>
      <c r="HV401" s="22"/>
      <c r="HW401" s="22"/>
      <c r="HX401" s="22"/>
      <c r="HY401" s="22"/>
      <c r="HZ401" s="22"/>
      <c r="IA401" s="22"/>
      <c r="IB401" s="22"/>
      <c r="IC401" s="22"/>
      <c r="ID401" s="22"/>
      <c r="IE401" s="22"/>
      <c r="IF401" s="22"/>
      <c r="IG401" s="22"/>
      <c r="IH401" s="22"/>
      <c r="II401" s="22"/>
      <c r="IJ401" s="22"/>
      <c r="IK401" s="22"/>
      <c r="IL401" s="22"/>
      <c r="IM401" s="22"/>
      <c r="IN401" s="22"/>
      <c r="IO401" s="22"/>
      <c r="IP401" s="22"/>
      <c r="IQ401" s="22"/>
      <c r="IR401" s="22"/>
      <c r="IS401" s="22"/>
    </row>
    <row r="402" spans="1:253" s="17" customFormat="1" ht="32.4" hidden="1" customHeight="1" outlineLevel="2" x14ac:dyDescent="0.3">
      <c r="A402" s="35" t="s">
        <v>322</v>
      </c>
      <c r="B402" s="36" t="s">
        <v>6589</v>
      </c>
      <c r="C402" s="19" t="s">
        <v>414</v>
      </c>
      <c r="D402" s="61">
        <v>840000</v>
      </c>
      <c r="E402" s="60">
        <v>840000</v>
      </c>
      <c r="F402" s="67"/>
      <c r="G402" s="60">
        <v>840000</v>
      </c>
      <c r="H402" s="14">
        <v>0</v>
      </c>
      <c r="I402" s="32" t="s">
        <v>53</v>
      </c>
      <c r="J402" s="32"/>
      <c r="K402" s="12" t="s">
        <v>53</v>
      </c>
      <c r="L402" s="67"/>
      <c r="M402" s="24"/>
      <c r="N402" s="14">
        <v>0</v>
      </c>
      <c r="O402" s="14"/>
      <c r="P402" s="16" t="s">
        <v>32</v>
      </c>
      <c r="Q402" s="21"/>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22"/>
      <c r="FC402" s="22"/>
      <c r="FD402" s="22"/>
      <c r="FE402" s="22"/>
      <c r="FF402" s="22"/>
      <c r="FG402" s="22"/>
      <c r="FH402" s="22"/>
      <c r="FI402" s="22"/>
      <c r="FJ402" s="22"/>
      <c r="FK402" s="22"/>
      <c r="FL402" s="22"/>
      <c r="FM402" s="22"/>
      <c r="FN402" s="22"/>
      <c r="FO402" s="22"/>
      <c r="FP402" s="22"/>
      <c r="FQ402" s="22"/>
      <c r="FR402" s="22"/>
      <c r="FS402" s="22"/>
      <c r="FT402" s="22"/>
      <c r="FU402" s="22"/>
      <c r="FV402" s="22"/>
      <c r="FW402" s="22"/>
      <c r="FX402" s="22"/>
      <c r="FY402" s="22"/>
      <c r="FZ402" s="22"/>
      <c r="GA402" s="22"/>
      <c r="GB402" s="22"/>
      <c r="GC402" s="22"/>
      <c r="GD402" s="22"/>
      <c r="GE402" s="22"/>
      <c r="GF402" s="22"/>
      <c r="GG402" s="22"/>
      <c r="GH402" s="22"/>
      <c r="GI402" s="22"/>
      <c r="GJ402" s="22"/>
      <c r="GK402" s="22"/>
      <c r="GL402" s="22"/>
      <c r="GM402" s="22"/>
      <c r="GN402" s="22"/>
      <c r="GO402" s="22"/>
      <c r="GP402" s="22"/>
      <c r="GQ402" s="22"/>
      <c r="GR402" s="22"/>
      <c r="GS402" s="22"/>
      <c r="GT402" s="22"/>
      <c r="GU402" s="22"/>
      <c r="GV402" s="22"/>
      <c r="GW402" s="22"/>
      <c r="GX402" s="22"/>
      <c r="GY402" s="22"/>
      <c r="GZ402" s="22"/>
      <c r="HA402" s="22"/>
      <c r="HB402" s="22"/>
      <c r="HC402" s="22"/>
      <c r="HD402" s="22"/>
      <c r="HE402" s="22"/>
      <c r="HF402" s="22"/>
      <c r="HG402" s="22"/>
      <c r="HH402" s="22"/>
      <c r="HI402" s="22"/>
      <c r="HJ402" s="22"/>
      <c r="HK402" s="22"/>
      <c r="HL402" s="22"/>
      <c r="HM402" s="22"/>
      <c r="HN402" s="22"/>
      <c r="HO402" s="22"/>
      <c r="HP402" s="22"/>
      <c r="HQ402" s="22"/>
      <c r="HR402" s="22"/>
      <c r="HS402" s="22"/>
      <c r="HT402" s="22"/>
      <c r="HU402" s="22"/>
      <c r="HV402" s="22"/>
      <c r="HW402" s="22"/>
      <c r="HX402" s="22"/>
      <c r="HY402" s="22"/>
      <c r="HZ402" s="22"/>
      <c r="IA402" s="22"/>
      <c r="IB402" s="22"/>
      <c r="IC402" s="22"/>
      <c r="ID402" s="22"/>
      <c r="IE402" s="22"/>
      <c r="IF402" s="22"/>
      <c r="IG402" s="22"/>
      <c r="IH402" s="22"/>
      <c r="II402" s="22"/>
      <c r="IJ402" s="22"/>
      <c r="IK402" s="22"/>
      <c r="IL402" s="22"/>
      <c r="IM402" s="22"/>
      <c r="IN402" s="22"/>
      <c r="IO402" s="22"/>
      <c r="IP402" s="22"/>
      <c r="IQ402" s="22"/>
      <c r="IR402" s="22"/>
      <c r="IS402" s="22"/>
    </row>
    <row r="403" spans="1:253" s="17" customFormat="1" ht="32.4" hidden="1" customHeight="1" outlineLevel="2" x14ac:dyDescent="0.3">
      <c r="A403" s="35" t="s">
        <v>312</v>
      </c>
      <c r="B403" s="36" t="s">
        <v>6590</v>
      </c>
      <c r="C403" s="19" t="s">
        <v>414</v>
      </c>
      <c r="D403" s="61">
        <v>1056000</v>
      </c>
      <c r="E403" s="60">
        <v>1056000</v>
      </c>
      <c r="F403" s="67"/>
      <c r="G403" s="60">
        <v>1056000</v>
      </c>
      <c r="H403" s="14">
        <v>0</v>
      </c>
      <c r="I403" s="32" t="s">
        <v>53</v>
      </c>
      <c r="J403" s="32"/>
      <c r="K403" s="12" t="s">
        <v>53</v>
      </c>
      <c r="L403" s="67"/>
      <c r="M403" s="24"/>
      <c r="N403" s="14">
        <v>0</v>
      </c>
      <c r="O403" s="14"/>
      <c r="P403" s="16" t="s">
        <v>32</v>
      </c>
      <c r="Q403" s="21"/>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22"/>
      <c r="FC403" s="22"/>
      <c r="FD403" s="22"/>
      <c r="FE403" s="22"/>
      <c r="FF403" s="22"/>
      <c r="FG403" s="22"/>
      <c r="FH403" s="22"/>
      <c r="FI403" s="22"/>
      <c r="FJ403" s="22"/>
      <c r="FK403" s="22"/>
      <c r="FL403" s="22"/>
      <c r="FM403" s="22"/>
      <c r="FN403" s="22"/>
      <c r="FO403" s="22"/>
      <c r="FP403" s="22"/>
      <c r="FQ403" s="22"/>
      <c r="FR403" s="22"/>
      <c r="FS403" s="22"/>
      <c r="FT403" s="22"/>
      <c r="FU403" s="22"/>
      <c r="FV403" s="22"/>
      <c r="FW403" s="22"/>
      <c r="FX403" s="22"/>
      <c r="FY403" s="22"/>
      <c r="FZ403" s="22"/>
      <c r="GA403" s="22"/>
      <c r="GB403" s="22"/>
      <c r="GC403" s="22"/>
      <c r="GD403" s="22"/>
      <c r="GE403" s="22"/>
      <c r="GF403" s="22"/>
      <c r="GG403" s="22"/>
      <c r="GH403" s="22"/>
      <c r="GI403" s="22"/>
      <c r="GJ403" s="22"/>
      <c r="GK403" s="22"/>
      <c r="GL403" s="22"/>
      <c r="GM403" s="22"/>
      <c r="GN403" s="22"/>
      <c r="GO403" s="22"/>
      <c r="GP403" s="22"/>
      <c r="GQ403" s="22"/>
      <c r="GR403" s="22"/>
      <c r="GS403" s="22"/>
      <c r="GT403" s="22"/>
      <c r="GU403" s="22"/>
      <c r="GV403" s="22"/>
      <c r="GW403" s="22"/>
      <c r="GX403" s="22"/>
      <c r="GY403" s="22"/>
      <c r="GZ403" s="22"/>
      <c r="HA403" s="22"/>
      <c r="HB403" s="22"/>
      <c r="HC403" s="22"/>
      <c r="HD403" s="22"/>
      <c r="HE403" s="22"/>
      <c r="HF403" s="22"/>
      <c r="HG403" s="22"/>
      <c r="HH403" s="22"/>
      <c r="HI403" s="22"/>
      <c r="HJ403" s="22"/>
      <c r="HK403" s="22"/>
      <c r="HL403" s="22"/>
      <c r="HM403" s="22"/>
      <c r="HN403" s="22"/>
      <c r="HO403" s="22"/>
      <c r="HP403" s="22"/>
      <c r="HQ403" s="22"/>
      <c r="HR403" s="22"/>
      <c r="HS403" s="22"/>
      <c r="HT403" s="22"/>
      <c r="HU403" s="22"/>
      <c r="HV403" s="22"/>
      <c r="HW403" s="22"/>
      <c r="HX403" s="22"/>
      <c r="HY403" s="22"/>
      <c r="HZ403" s="22"/>
      <c r="IA403" s="22"/>
      <c r="IB403" s="22"/>
      <c r="IC403" s="22"/>
      <c r="ID403" s="22"/>
      <c r="IE403" s="22"/>
      <c r="IF403" s="22"/>
      <c r="IG403" s="22"/>
      <c r="IH403" s="22"/>
      <c r="II403" s="22"/>
      <c r="IJ403" s="22"/>
      <c r="IK403" s="22"/>
      <c r="IL403" s="22"/>
      <c r="IM403" s="22"/>
      <c r="IN403" s="22"/>
      <c r="IO403" s="22"/>
      <c r="IP403" s="22"/>
      <c r="IQ403" s="22"/>
      <c r="IR403" s="22"/>
      <c r="IS403" s="22"/>
    </row>
    <row r="404" spans="1:253" s="17" customFormat="1" ht="32.4" hidden="1" customHeight="1" outlineLevel="2" x14ac:dyDescent="0.3">
      <c r="A404" s="35" t="s">
        <v>6591</v>
      </c>
      <c r="B404" s="36" t="s">
        <v>6592</v>
      </c>
      <c r="C404" s="19" t="s">
        <v>414</v>
      </c>
      <c r="D404" s="61">
        <v>1272000</v>
      </c>
      <c r="E404" s="60">
        <v>1272000</v>
      </c>
      <c r="F404" s="67"/>
      <c r="G404" s="60">
        <v>1272000</v>
      </c>
      <c r="H404" s="14">
        <v>0</v>
      </c>
      <c r="I404" s="32" t="s">
        <v>53</v>
      </c>
      <c r="J404" s="32"/>
      <c r="K404" s="12" t="s">
        <v>53</v>
      </c>
      <c r="L404" s="67"/>
      <c r="M404" s="24"/>
      <c r="N404" s="14">
        <v>0</v>
      </c>
      <c r="O404" s="14"/>
      <c r="P404" s="16" t="s">
        <v>32</v>
      </c>
      <c r="Q404" s="21"/>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2"/>
      <c r="EX404" s="22"/>
      <c r="EY404" s="22"/>
      <c r="EZ404" s="22"/>
      <c r="FA404" s="22"/>
      <c r="FB404" s="22"/>
      <c r="FC404" s="22"/>
      <c r="FD404" s="22"/>
      <c r="FE404" s="22"/>
      <c r="FF404" s="22"/>
      <c r="FG404" s="22"/>
      <c r="FH404" s="22"/>
      <c r="FI404" s="22"/>
      <c r="FJ404" s="22"/>
      <c r="FK404" s="22"/>
      <c r="FL404" s="22"/>
      <c r="FM404" s="22"/>
      <c r="FN404" s="22"/>
      <c r="FO404" s="22"/>
      <c r="FP404" s="22"/>
      <c r="FQ404" s="22"/>
      <c r="FR404" s="22"/>
      <c r="FS404" s="22"/>
      <c r="FT404" s="22"/>
      <c r="FU404" s="22"/>
      <c r="FV404" s="22"/>
      <c r="FW404" s="22"/>
      <c r="FX404" s="22"/>
      <c r="FY404" s="22"/>
      <c r="FZ404" s="22"/>
      <c r="GA404" s="22"/>
      <c r="GB404" s="22"/>
      <c r="GC404" s="22"/>
      <c r="GD404" s="22"/>
      <c r="GE404" s="22"/>
      <c r="GF404" s="22"/>
      <c r="GG404" s="22"/>
      <c r="GH404" s="22"/>
      <c r="GI404" s="22"/>
      <c r="GJ404" s="22"/>
      <c r="GK404" s="22"/>
      <c r="GL404" s="22"/>
      <c r="GM404" s="22"/>
      <c r="GN404" s="22"/>
      <c r="GO404" s="22"/>
      <c r="GP404" s="22"/>
      <c r="GQ404" s="22"/>
      <c r="GR404" s="22"/>
      <c r="GS404" s="22"/>
      <c r="GT404" s="22"/>
      <c r="GU404" s="22"/>
      <c r="GV404" s="22"/>
      <c r="GW404" s="22"/>
      <c r="GX404" s="22"/>
      <c r="GY404" s="22"/>
      <c r="GZ404" s="22"/>
      <c r="HA404" s="22"/>
      <c r="HB404" s="22"/>
      <c r="HC404" s="22"/>
      <c r="HD404" s="22"/>
      <c r="HE404" s="22"/>
      <c r="HF404" s="22"/>
      <c r="HG404" s="22"/>
      <c r="HH404" s="22"/>
      <c r="HI404" s="22"/>
      <c r="HJ404" s="22"/>
      <c r="HK404" s="22"/>
      <c r="HL404" s="22"/>
      <c r="HM404" s="22"/>
      <c r="HN404" s="22"/>
      <c r="HO404" s="22"/>
      <c r="HP404" s="22"/>
      <c r="HQ404" s="22"/>
      <c r="HR404" s="22"/>
      <c r="HS404" s="22"/>
      <c r="HT404" s="22"/>
      <c r="HU404" s="22"/>
      <c r="HV404" s="22"/>
      <c r="HW404" s="22"/>
      <c r="HX404" s="22"/>
      <c r="HY404" s="22"/>
      <c r="HZ404" s="22"/>
      <c r="IA404" s="22"/>
      <c r="IB404" s="22"/>
      <c r="IC404" s="22"/>
      <c r="ID404" s="22"/>
      <c r="IE404" s="22"/>
      <c r="IF404" s="22"/>
      <c r="IG404" s="22"/>
      <c r="IH404" s="22"/>
      <c r="II404" s="22"/>
      <c r="IJ404" s="22"/>
      <c r="IK404" s="22"/>
      <c r="IL404" s="22"/>
      <c r="IM404" s="22"/>
      <c r="IN404" s="22"/>
      <c r="IO404" s="22"/>
      <c r="IP404" s="22"/>
      <c r="IQ404" s="22"/>
      <c r="IR404" s="22"/>
      <c r="IS404" s="22"/>
    </row>
    <row r="405" spans="1:253" s="17" customFormat="1" ht="32.4" hidden="1" customHeight="1" outlineLevel="2" x14ac:dyDescent="0.3">
      <c r="A405" s="35" t="s">
        <v>5127</v>
      </c>
      <c r="B405" s="36" t="s">
        <v>6593</v>
      </c>
      <c r="C405" s="19" t="s">
        <v>414</v>
      </c>
      <c r="D405" s="61">
        <v>1128000</v>
      </c>
      <c r="E405" s="60">
        <v>1128000</v>
      </c>
      <c r="F405" s="67"/>
      <c r="G405" s="60">
        <v>1128000</v>
      </c>
      <c r="H405" s="14">
        <v>0</v>
      </c>
      <c r="I405" s="32" t="s">
        <v>53</v>
      </c>
      <c r="J405" s="32"/>
      <c r="K405" s="12" t="s">
        <v>53</v>
      </c>
      <c r="L405" s="67"/>
      <c r="M405" s="24"/>
      <c r="N405" s="14">
        <v>0</v>
      </c>
      <c r="O405" s="14"/>
      <c r="P405" s="16" t="s">
        <v>32</v>
      </c>
      <c r="Q405" s="21"/>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2"/>
      <c r="EX405" s="22"/>
      <c r="EY405" s="22"/>
      <c r="EZ405" s="22"/>
      <c r="FA405" s="22"/>
      <c r="FB405" s="22"/>
      <c r="FC405" s="22"/>
      <c r="FD405" s="22"/>
      <c r="FE405" s="22"/>
      <c r="FF405" s="22"/>
      <c r="FG405" s="22"/>
      <c r="FH405" s="22"/>
      <c r="FI405" s="22"/>
      <c r="FJ405" s="22"/>
      <c r="FK405" s="22"/>
      <c r="FL405" s="22"/>
      <c r="FM405" s="22"/>
      <c r="FN405" s="22"/>
      <c r="FO405" s="22"/>
      <c r="FP405" s="22"/>
      <c r="FQ405" s="22"/>
      <c r="FR405" s="22"/>
      <c r="FS405" s="22"/>
      <c r="FT405" s="22"/>
      <c r="FU405" s="22"/>
      <c r="FV405" s="22"/>
      <c r="FW405" s="22"/>
      <c r="FX405" s="22"/>
      <c r="FY405" s="22"/>
      <c r="FZ405" s="22"/>
      <c r="GA405" s="22"/>
      <c r="GB405" s="22"/>
      <c r="GC405" s="22"/>
      <c r="GD405" s="22"/>
      <c r="GE405" s="22"/>
      <c r="GF405" s="22"/>
      <c r="GG405" s="22"/>
      <c r="GH405" s="22"/>
      <c r="GI405" s="22"/>
      <c r="GJ405" s="22"/>
      <c r="GK405" s="22"/>
      <c r="GL405" s="22"/>
      <c r="GM405" s="22"/>
      <c r="GN405" s="22"/>
      <c r="GO405" s="22"/>
      <c r="GP405" s="22"/>
      <c r="GQ405" s="22"/>
      <c r="GR405" s="22"/>
      <c r="GS405" s="22"/>
      <c r="GT405" s="22"/>
      <c r="GU405" s="22"/>
      <c r="GV405" s="22"/>
      <c r="GW405" s="22"/>
      <c r="GX405" s="22"/>
      <c r="GY405" s="22"/>
      <c r="GZ405" s="22"/>
      <c r="HA405" s="22"/>
      <c r="HB405" s="22"/>
      <c r="HC405" s="22"/>
      <c r="HD405" s="22"/>
      <c r="HE405" s="22"/>
      <c r="HF405" s="22"/>
      <c r="HG405" s="22"/>
      <c r="HH405" s="22"/>
      <c r="HI405" s="22"/>
      <c r="HJ405" s="22"/>
      <c r="HK405" s="22"/>
      <c r="HL405" s="22"/>
      <c r="HM405" s="22"/>
      <c r="HN405" s="22"/>
      <c r="HO405" s="22"/>
      <c r="HP405" s="22"/>
      <c r="HQ405" s="22"/>
      <c r="HR405" s="22"/>
      <c r="HS405" s="22"/>
      <c r="HT405" s="22"/>
      <c r="HU405" s="22"/>
      <c r="HV405" s="22"/>
      <c r="HW405" s="22"/>
      <c r="HX405" s="22"/>
      <c r="HY405" s="22"/>
      <c r="HZ405" s="22"/>
      <c r="IA405" s="22"/>
      <c r="IB405" s="22"/>
      <c r="IC405" s="22"/>
      <c r="ID405" s="22"/>
      <c r="IE405" s="22"/>
      <c r="IF405" s="22"/>
      <c r="IG405" s="22"/>
      <c r="IH405" s="22"/>
      <c r="II405" s="22"/>
      <c r="IJ405" s="22"/>
      <c r="IK405" s="22"/>
      <c r="IL405" s="22"/>
      <c r="IM405" s="22"/>
      <c r="IN405" s="22"/>
      <c r="IO405" s="22"/>
      <c r="IP405" s="22"/>
      <c r="IQ405" s="22"/>
      <c r="IR405" s="22"/>
      <c r="IS405" s="22"/>
    </row>
    <row r="406" spans="1:253" s="17" customFormat="1" ht="32.4" hidden="1" customHeight="1" outlineLevel="2" x14ac:dyDescent="0.3">
      <c r="A406" s="35" t="s">
        <v>307</v>
      </c>
      <c r="B406" s="36" t="s">
        <v>6594</v>
      </c>
      <c r="C406" s="19" t="s">
        <v>414</v>
      </c>
      <c r="D406" s="61">
        <v>1272000</v>
      </c>
      <c r="E406" s="60">
        <v>1272000</v>
      </c>
      <c r="F406" s="67"/>
      <c r="G406" s="60">
        <v>1272000</v>
      </c>
      <c r="H406" s="14">
        <v>0</v>
      </c>
      <c r="I406" s="32" t="s">
        <v>53</v>
      </c>
      <c r="J406" s="32"/>
      <c r="K406" s="12" t="s">
        <v>53</v>
      </c>
      <c r="L406" s="67"/>
      <c r="M406" s="24"/>
      <c r="N406" s="14">
        <v>0</v>
      </c>
      <c r="O406" s="14"/>
      <c r="P406" s="16" t="s">
        <v>32</v>
      </c>
      <c r="Q406" s="21"/>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22"/>
      <c r="FC406" s="22"/>
      <c r="FD406" s="22"/>
      <c r="FE406" s="22"/>
      <c r="FF406" s="22"/>
      <c r="FG406" s="22"/>
      <c r="FH406" s="22"/>
      <c r="FI406" s="22"/>
      <c r="FJ406" s="22"/>
      <c r="FK406" s="22"/>
      <c r="FL406" s="22"/>
      <c r="FM406" s="22"/>
      <c r="FN406" s="22"/>
      <c r="FO406" s="22"/>
      <c r="FP406" s="22"/>
      <c r="FQ406" s="22"/>
      <c r="FR406" s="22"/>
      <c r="FS406" s="22"/>
      <c r="FT406" s="22"/>
      <c r="FU406" s="22"/>
      <c r="FV406" s="22"/>
      <c r="FW406" s="22"/>
      <c r="FX406" s="22"/>
      <c r="FY406" s="22"/>
      <c r="FZ406" s="22"/>
      <c r="GA406" s="22"/>
      <c r="GB406" s="22"/>
      <c r="GC406" s="22"/>
      <c r="GD406" s="22"/>
      <c r="GE406" s="22"/>
      <c r="GF406" s="22"/>
      <c r="GG406" s="22"/>
      <c r="GH406" s="22"/>
      <c r="GI406" s="22"/>
      <c r="GJ406" s="22"/>
      <c r="GK406" s="22"/>
      <c r="GL406" s="22"/>
      <c r="GM406" s="22"/>
      <c r="GN406" s="22"/>
      <c r="GO406" s="22"/>
      <c r="GP406" s="22"/>
      <c r="GQ406" s="22"/>
      <c r="GR406" s="22"/>
      <c r="GS406" s="22"/>
      <c r="GT406" s="22"/>
      <c r="GU406" s="22"/>
      <c r="GV406" s="22"/>
      <c r="GW406" s="22"/>
      <c r="GX406" s="22"/>
      <c r="GY406" s="22"/>
      <c r="GZ406" s="22"/>
      <c r="HA406" s="22"/>
      <c r="HB406" s="22"/>
      <c r="HC406" s="22"/>
      <c r="HD406" s="22"/>
      <c r="HE406" s="22"/>
      <c r="HF406" s="22"/>
      <c r="HG406" s="22"/>
      <c r="HH406" s="22"/>
      <c r="HI406" s="22"/>
      <c r="HJ406" s="22"/>
      <c r="HK406" s="22"/>
      <c r="HL406" s="22"/>
      <c r="HM406" s="22"/>
      <c r="HN406" s="22"/>
      <c r="HO406" s="22"/>
      <c r="HP406" s="22"/>
      <c r="HQ406" s="22"/>
      <c r="HR406" s="22"/>
      <c r="HS406" s="22"/>
      <c r="HT406" s="22"/>
      <c r="HU406" s="22"/>
      <c r="HV406" s="22"/>
      <c r="HW406" s="22"/>
      <c r="HX406" s="22"/>
      <c r="HY406" s="22"/>
      <c r="HZ406" s="22"/>
      <c r="IA406" s="22"/>
      <c r="IB406" s="22"/>
      <c r="IC406" s="22"/>
      <c r="ID406" s="22"/>
      <c r="IE406" s="22"/>
      <c r="IF406" s="22"/>
      <c r="IG406" s="22"/>
      <c r="IH406" s="22"/>
      <c r="II406" s="22"/>
      <c r="IJ406" s="22"/>
      <c r="IK406" s="22"/>
      <c r="IL406" s="22"/>
      <c r="IM406" s="22"/>
      <c r="IN406" s="22"/>
      <c r="IO406" s="22"/>
      <c r="IP406" s="22"/>
      <c r="IQ406" s="22"/>
      <c r="IR406" s="22"/>
      <c r="IS406" s="22"/>
    </row>
    <row r="407" spans="1:253" s="17" customFormat="1" ht="32.4" hidden="1" customHeight="1" outlineLevel="2" x14ac:dyDescent="0.3">
      <c r="A407" s="35" t="s">
        <v>307</v>
      </c>
      <c r="B407" s="36" t="s">
        <v>6595</v>
      </c>
      <c r="C407" s="19" t="s">
        <v>414</v>
      </c>
      <c r="D407" s="68">
        <v>1128000</v>
      </c>
      <c r="E407" s="68">
        <v>1128000</v>
      </c>
      <c r="F407" s="18"/>
      <c r="G407" s="68">
        <v>1128000</v>
      </c>
      <c r="H407" s="14">
        <v>0</v>
      </c>
      <c r="I407" s="32" t="s">
        <v>53</v>
      </c>
      <c r="J407" s="32"/>
      <c r="K407" s="12" t="s">
        <v>53</v>
      </c>
      <c r="L407" s="32"/>
      <c r="M407" s="24"/>
      <c r="N407" s="14">
        <v>0</v>
      </c>
      <c r="O407" s="14"/>
      <c r="P407" s="16" t="s">
        <v>32</v>
      </c>
      <c r="Q407" s="21"/>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22"/>
      <c r="FC407" s="22"/>
      <c r="FD407" s="22"/>
      <c r="FE407" s="22"/>
      <c r="FF407" s="22"/>
      <c r="FG407" s="22"/>
      <c r="FH407" s="22"/>
      <c r="FI407" s="22"/>
      <c r="FJ407" s="22"/>
      <c r="FK407" s="22"/>
      <c r="FL407" s="22"/>
      <c r="FM407" s="22"/>
      <c r="FN407" s="22"/>
      <c r="FO407" s="22"/>
      <c r="FP407" s="22"/>
      <c r="FQ407" s="22"/>
      <c r="FR407" s="22"/>
      <c r="FS407" s="22"/>
      <c r="FT407" s="22"/>
      <c r="FU407" s="22"/>
      <c r="FV407" s="22"/>
      <c r="FW407" s="22"/>
      <c r="FX407" s="22"/>
      <c r="FY407" s="22"/>
      <c r="FZ407" s="22"/>
      <c r="GA407" s="22"/>
      <c r="GB407" s="22"/>
      <c r="GC407" s="22"/>
      <c r="GD407" s="22"/>
      <c r="GE407" s="22"/>
      <c r="GF407" s="22"/>
      <c r="GG407" s="22"/>
      <c r="GH407" s="22"/>
      <c r="GI407" s="22"/>
      <c r="GJ407" s="22"/>
      <c r="GK407" s="22"/>
      <c r="GL407" s="22"/>
      <c r="GM407" s="22"/>
      <c r="GN407" s="22"/>
      <c r="GO407" s="22"/>
      <c r="GP407" s="22"/>
      <c r="GQ407" s="22"/>
      <c r="GR407" s="22"/>
      <c r="GS407" s="22"/>
      <c r="GT407" s="22"/>
      <c r="GU407" s="22"/>
      <c r="GV407" s="22"/>
      <c r="GW407" s="22"/>
      <c r="GX407" s="22"/>
      <c r="GY407" s="22"/>
      <c r="GZ407" s="22"/>
      <c r="HA407" s="22"/>
      <c r="HB407" s="22"/>
      <c r="HC407" s="22"/>
      <c r="HD407" s="22"/>
      <c r="HE407" s="22"/>
      <c r="HF407" s="22"/>
      <c r="HG407" s="22"/>
      <c r="HH407" s="22"/>
      <c r="HI407" s="22"/>
      <c r="HJ407" s="22"/>
      <c r="HK407" s="22"/>
      <c r="HL407" s="22"/>
      <c r="HM407" s="22"/>
      <c r="HN407" s="22"/>
      <c r="HO407" s="22"/>
      <c r="HP407" s="22"/>
      <c r="HQ407" s="22"/>
      <c r="HR407" s="22"/>
      <c r="HS407" s="22"/>
      <c r="HT407" s="22"/>
      <c r="HU407" s="22"/>
      <c r="HV407" s="22"/>
      <c r="HW407" s="22"/>
      <c r="HX407" s="22"/>
      <c r="HY407" s="22"/>
      <c r="HZ407" s="22"/>
      <c r="IA407" s="22"/>
      <c r="IB407" s="22"/>
      <c r="IC407" s="22"/>
      <c r="ID407" s="22"/>
      <c r="IE407" s="22"/>
      <c r="IF407" s="22"/>
      <c r="IG407" s="22"/>
      <c r="IH407" s="22"/>
      <c r="II407" s="22"/>
      <c r="IJ407" s="22"/>
      <c r="IK407" s="22"/>
      <c r="IL407" s="22"/>
      <c r="IM407" s="22"/>
      <c r="IN407" s="22"/>
      <c r="IO407" s="22"/>
      <c r="IP407" s="22"/>
      <c r="IQ407" s="22"/>
      <c r="IR407" s="22"/>
      <c r="IS407" s="22"/>
    </row>
    <row r="408" spans="1:253" s="17" customFormat="1" ht="32.4" hidden="1" customHeight="1" outlineLevel="2" x14ac:dyDescent="0.3">
      <c r="A408" s="35" t="s">
        <v>4915</v>
      </c>
      <c r="B408" s="36" t="s">
        <v>6596</v>
      </c>
      <c r="C408" s="19" t="s">
        <v>414</v>
      </c>
      <c r="D408" s="68">
        <v>1200000</v>
      </c>
      <c r="E408" s="68">
        <v>1200000</v>
      </c>
      <c r="F408" s="67"/>
      <c r="G408" s="68">
        <v>1200000</v>
      </c>
      <c r="H408" s="14">
        <v>0</v>
      </c>
      <c r="I408" s="32" t="s">
        <v>53</v>
      </c>
      <c r="J408" s="32"/>
      <c r="K408" s="12" t="s">
        <v>53</v>
      </c>
      <c r="L408" s="67"/>
      <c r="M408" s="24"/>
      <c r="N408" s="14">
        <v>0</v>
      </c>
      <c r="O408" s="14"/>
      <c r="P408" s="16" t="s">
        <v>32</v>
      </c>
      <c r="Q408" s="21"/>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c r="FY408" s="22"/>
      <c r="FZ408" s="22"/>
      <c r="GA408" s="22"/>
      <c r="GB408" s="22"/>
      <c r="GC408" s="22"/>
      <c r="GD408" s="22"/>
      <c r="GE408" s="22"/>
      <c r="GF408" s="22"/>
      <c r="GG408" s="22"/>
      <c r="GH408" s="22"/>
      <c r="GI408" s="22"/>
      <c r="GJ408" s="22"/>
      <c r="GK408" s="22"/>
      <c r="GL408" s="22"/>
      <c r="GM408" s="22"/>
      <c r="GN408" s="22"/>
      <c r="GO408" s="22"/>
      <c r="GP408" s="22"/>
      <c r="GQ408" s="22"/>
      <c r="GR408" s="22"/>
      <c r="GS408" s="22"/>
      <c r="GT408" s="22"/>
      <c r="GU408" s="22"/>
      <c r="GV408" s="22"/>
      <c r="GW408" s="22"/>
      <c r="GX408" s="22"/>
      <c r="GY408" s="22"/>
      <c r="GZ408" s="22"/>
      <c r="HA408" s="22"/>
      <c r="HB408" s="22"/>
      <c r="HC408" s="22"/>
      <c r="HD408" s="22"/>
      <c r="HE408" s="22"/>
      <c r="HF408" s="22"/>
      <c r="HG408" s="22"/>
      <c r="HH408" s="22"/>
      <c r="HI408" s="22"/>
      <c r="HJ408" s="22"/>
      <c r="HK408" s="22"/>
      <c r="HL408" s="22"/>
      <c r="HM408" s="22"/>
      <c r="HN408" s="22"/>
      <c r="HO408" s="22"/>
      <c r="HP408" s="22"/>
      <c r="HQ408" s="22"/>
      <c r="HR408" s="22"/>
      <c r="HS408" s="22"/>
      <c r="HT408" s="22"/>
      <c r="HU408" s="22"/>
      <c r="HV408" s="22"/>
      <c r="HW408" s="22"/>
      <c r="HX408" s="22"/>
      <c r="HY408" s="22"/>
      <c r="HZ408" s="22"/>
      <c r="IA408" s="22"/>
      <c r="IB408" s="22"/>
      <c r="IC408" s="22"/>
      <c r="ID408" s="22"/>
      <c r="IE408" s="22"/>
      <c r="IF408" s="22"/>
      <c r="IG408" s="22"/>
      <c r="IH408" s="22"/>
      <c r="II408" s="22"/>
      <c r="IJ408" s="22"/>
      <c r="IK408" s="22"/>
      <c r="IL408" s="22"/>
      <c r="IM408" s="22"/>
      <c r="IN408" s="22"/>
      <c r="IO408" s="22"/>
      <c r="IP408" s="22"/>
      <c r="IQ408" s="22"/>
      <c r="IR408" s="22"/>
      <c r="IS408" s="22"/>
    </row>
    <row r="409" spans="1:253" s="17" customFormat="1" ht="32.4" hidden="1" customHeight="1" outlineLevel="2" x14ac:dyDescent="0.3">
      <c r="A409" s="35" t="s">
        <v>5152</v>
      </c>
      <c r="B409" s="36" t="s">
        <v>6597</v>
      </c>
      <c r="C409" s="19" t="s">
        <v>414</v>
      </c>
      <c r="D409" s="61">
        <v>1632000</v>
      </c>
      <c r="E409" s="60">
        <v>1632000</v>
      </c>
      <c r="F409" s="18"/>
      <c r="G409" s="60">
        <v>1632000</v>
      </c>
      <c r="H409" s="14">
        <v>0</v>
      </c>
      <c r="I409" s="32" t="s">
        <v>53</v>
      </c>
      <c r="J409" s="32"/>
      <c r="K409" s="12" t="s">
        <v>53</v>
      </c>
      <c r="L409" s="32"/>
      <c r="M409" s="24"/>
      <c r="N409" s="14">
        <v>0</v>
      </c>
      <c r="O409" s="14"/>
      <c r="P409" s="16" t="s">
        <v>32</v>
      </c>
      <c r="Q409" s="21"/>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22"/>
      <c r="FC409" s="22"/>
      <c r="FD409" s="22"/>
      <c r="FE409" s="22"/>
      <c r="FF409" s="22"/>
      <c r="FG409" s="22"/>
      <c r="FH409" s="22"/>
      <c r="FI409" s="22"/>
      <c r="FJ409" s="22"/>
      <c r="FK409" s="22"/>
      <c r="FL409" s="22"/>
      <c r="FM409" s="22"/>
      <c r="FN409" s="22"/>
      <c r="FO409" s="22"/>
      <c r="FP409" s="22"/>
      <c r="FQ409" s="22"/>
      <c r="FR409" s="22"/>
      <c r="FS409" s="22"/>
      <c r="FT409" s="22"/>
      <c r="FU409" s="22"/>
      <c r="FV409" s="22"/>
      <c r="FW409" s="22"/>
      <c r="FX409" s="22"/>
      <c r="FY409" s="22"/>
      <c r="FZ409" s="22"/>
      <c r="GA409" s="22"/>
      <c r="GB409" s="22"/>
      <c r="GC409" s="22"/>
      <c r="GD409" s="22"/>
      <c r="GE409" s="22"/>
      <c r="GF409" s="22"/>
      <c r="GG409" s="22"/>
      <c r="GH409" s="22"/>
      <c r="GI409" s="22"/>
      <c r="GJ409" s="22"/>
      <c r="GK409" s="22"/>
      <c r="GL409" s="22"/>
      <c r="GM409" s="22"/>
      <c r="GN409" s="22"/>
      <c r="GO409" s="22"/>
      <c r="GP409" s="22"/>
      <c r="GQ409" s="22"/>
      <c r="GR409" s="22"/>
      <c r="GS409" s="22"/>
      <c r="GT409" s="22"/>
      <c r="GU409" s="22"/>
      <c r="GV409" s="22"/>
      <c r="GW409" s="22"/>
      <c r="GX409" s="22"/>
      <c r="GY409" s="22"/>
      <c r="GZ409" s="22"/>
      <c r="HA409" s="22"/>
      <c r="HB409" s="22"/>
      <c r="HC409" s="22"/>
      <c r="HD409" s="22"/>
      <c r="HE409" s="22"/>
      <c r="HF409" s="22"/>
      <c r="HG409" s="22"/>
      <c r="HH409" s="22"/>
      <c r="HI409" s="22"/>
      <c r="HJ409" s="22"/>
      <c r="HK409" s="22"/>
      <c r="HL409" s="22"/>
      <c r="HM409" s="22"/>
      <c r="HN409" s="22"/>
      <c r="HO409" s="22"/>
      <c r="HP409" s="22"/>
      <c r="HQ409" s="22"/>
      <c r="HR409" s="22"/>
      <c r="HS409" s="22"/>
      <c r="HT409" s="22"/>
      <c r="HU409" s="22"/>
      <c r="HV409" s="22"/>
      <c r="HW409" s="22"/>
      <c r="HX409" s="22"/>
      <c r="HY409" s="22"/>
      <c r="HZ409" s="22"/>
      <c r="IA409" s="22"/>
      <c r="IB409" s="22"/>
      <c r="IC409" s="22"/>
      <c r="ID409" s="22"/>
      <c r="IE409" s="22"/>
      <c r="IF409" s="22"/>
      <c r="IG409" s="22"/>
      <c r="IH409" s="22"/>
      <c r="II409" s="22"/>
      <c r="IJ409" s="22"/>
      <c r="IK409" s="22"/>
      <c r="IL409" s="22"/>
      <c r="IM409" s="22"/>
      <c r="IN409" s="22"/>
      <c r="IO409" s="22"/>
      <c r="IP409" s="22"/>
      <c r="IQ409" s="22"/>
      <c r="IR409" s="22"/>
      <c r="IS409" s="22"/>
    </row>
    <row r="410" spans="1:253" s="17" customFormat="1" ht="32.4" hidden="1" customHeight="1" outlineLevel="2" x14ac:dyDescent="0.3">
      <c r="A410" s="35" t="s">
        <v>5152</v>
      </c>
      <c r="B410" s="36" t="s">
        <v>6598</v>
      </c>
      <c r="C410" s="19" t="s">
        <v>414</v>
      </c>
      <c r="D410" s="61">
        <v>1272000</v>
      </c>
      <c r="E410" s="60">
        <v>1272000</v>
      </c>
      <c r="F410" s="18"/>
      <c r="G410" s="60">
        <v>1272000</v>
      </c>
      <c r="H410" s="14">
        <v>0</v>
      </c>
      <c r="I410" s="32" t="s">
        <v>53</v>
      </c>
      <c r="J410" s="32"/>
      <c r="K410" s="12" t="s">
        <v>53</v>
      </c>
      <c r="L410" s="32"/>
      <c r="M410" s="24"/>
      <c r="N410" s="14">
        <v>0</v>
      </c>
      <c r="O410" s="14"/>
      <c r="P410" s="16" t="s">
        <v>32</v>
      </c>
      <c r="Q410" s="21"/>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22"/>
      <c r="FC410" s="22"/>
      <c r="FD410" s="22"/>
      <c r="FE410" s="22"/>
      <c r="FF410" s="22"/>
      <c r="FG410" s="22"/>
      <c r="FH410" s="22"/>
      <c r="FI410" s="22"/>
      <c r="FJ410" s="22"/>
      <c r="FK410" s="22"/>
      <c r="FL410" s="22"/>
      <c r="FM410" s="22"/>
      <c r="FN410" s="22"/>
      <c r="FO410" s="22"/>
      <c r="FP410" s="22"/>
      <c r="FQ410" s="22"/>
      <c r="FR410" s="22"/>
      <c r="FS410" s="22"/>
      <c r="FT410" s="22"/>
      <c r="FU410" s="22"/>
      <c r="FV410" s="22"/>
      <c r="FW410" s="22"/>
      <c r="FX410" s="22"/>
      <c r="FY410" s="22"/>
      <c r="FZ410" s="22"/>
      <c r="GA410" s="22"/>
      <c r="GB410" s="22"/>
      <c r="GC410" s="22"/>
      <c r="GD410" s="22"/>
      <c r="GE410" s="22"/>
      <c r="GF410" s="22"/>
      <c r="GG410" s="22"/>
      <c r="GH410" s="22"/>
      <c r="GI410" s="22"/>
      <c r="GJ410" s="22"/>
      <c r="GK410" s="22"/>
      <c r="GL410" s="22"/>
      <c r="GM410" s="22"/>
      <c r="GN410" s="22"/>
      <c r="GO410" s="22"/>
      <c r="GP410" s="22"/>
      <c r="GQ410" s="22"/>
      <c r="GR410" s="22"/>
      <c r="GS410" s="22"/>
      <c r="GT410" s="22"/>
      <c r="GU410" s="22"/>
      <c r="GV410" s="22"/>
      <c r="GW410" s="22"/>
      <c r="GX410" s="22"/>
      <c r="GY410" s="22"/>
      <c r="GZ410" s="22"/>
      <c r="HA410" s="22"/>
      <c r="HB410" s="22"/>
      <c r="HC410" s="22"/>
      <c r="HD410" s="22"/>
      <c r="HE410" s="22"/>
      <c r="HF410" s="22"/>
      <c r="HG410" s="22"/>
      <c r="HH410" s="22"/>
      <c r="HI410" s="22"/>
      <c r="HJ410" s="22"/>
      <c r="HK410" s="22"/>
      <c r="HL410" s="22"/>
      <c r="HM410" s="22"/>
      <c r="HN410" s="22"/>
      <c r="HO410" s="22"/>
      <c r="HP410" s="22"/>
      <c r="HQ410" s="22"/>
      <c r="HR410" s="22"/>
      <c r="HS410" s="22"/>
      <c r="HT410" s="22"/>
      <c r="HU410" s="22"/>
      <c r="HV410" s="22"/>
      <c r="HW410" s="22"/>
      <c r="HX410" s="22"/>
      <c r="HY410" s="22"/>
      <c r="HZ410" s="22"/>
      <c r="IA410" s="22"/>
      <c r="IB410" s="22"/>
      <c r="IC410" s="22"/>
      <c r="ID410" s="22"/>
      <c r="IE410" s="22"/>
      <c r="IF410" s="22"/>
      <c r="IG410" s="22"/>
      <c r="IH410" s="22"/>
      <c r="II410" s="22"/>
      <c r="IJ410" s="22"/>
      <c r="IK410" s="22"/>
      <c r="IL410" s="22"/>
      <c r="IM410" s="22"/>
      <c r="IN410" s="22"/>
      <c r="IO410" s="22"/>
      <c r="IP410" s="22"/>
      <c r="IQ410" s="22"/>
      <c r="IR410" s="22"/>
      <c r="IS410" s="22"/>
    </row>
    <row r="411" spans="1:253" s="17" customFormat="1" ht="32.4" hidden="1" customHeight="1" outlineLevel="2" x14ac:dyDescent="0.3">
      <c r="A411" s="35" t="s">
        <v>311</v>
      </c>
      <c r="B411" s="36" t="s">
        <v>6599</v>
      </c>
      <c r="C411" s="19" t="s">
        <v>414</v>
      </c>
      <c r="D411" s="61">
        <v>1272000</v>
      </c>
      <c r="E411" s="60">
        <v>1272000</v>
      </c>
      <c r="F411" s="18"/>
      <c r="G411" s="60">
        <v>1272000</v>
      </c>
      <c r="H411" s="14">
        <v>0</v>
      </c>
      <c r="I411" s="32" t="s">
        <v>53</v>
      </c>
      <c r="J411" s="32"/>
      <c r="K411" s="12" t="s">
        <v>53</v>
      </c>
      <c r="L411" s="32"/>
      <c r="M411" s="24"/>
      <c r="N411" s="14">
        <v>0</v>
      </c>
      <c r="O411" s="14"/>
      <c r="P411" s="16" t="s">
        <v>32</v>
      </c>
      <c r="Q411" s="21"/>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c r="HM411" s="22"/>
      <c r="HN411" s="22"/>
      <c r="HO411" s="22"/>
      <c r="HP411" s="22"/>
      <c r="HQ411" s="22"/>
      <c r="HR411" s="22"/>
      <c r="HS411" s="22"/>
      <c r="HT411" s="22"/>
      <c r="HU411" s="22"/>
      <c r="HV411" s="22"/>
      <c r="HW411" s="22"/>
      <c r="HX411" s="22"/>
      <c r="HY411" s="22"/>
      <c r="HZ411" s="22"/>
      <c r="IA411" s="22"/>
      <c r="IB411" s="22"/>
      <c r="IC411" s="22"/>
      <c r="ID411" s="22"/>
      <c r="IE411" s="22"/>
      <c r="IF411" s="22"/>
      <c r="IG411" s="22"/>
      <c r="IH411" s="22"/>
      <c r="II411" s="22"/>
      <c r="IJ411" s="22"/>
      <c r="IK411" s="22"/>
      <c r="IL411" s="22"/>
      <c r="IM411" s="22"/>
      <c r="IN411" s="22"/>
      <c r="IO411" s="22"/>
      <c r="IP411" s="22"/>
      <c r="IQ411" s="22"/>
      <c r="IR411" s="22"/>
      <c r="IS411" s="22"/>
    </row>
    <row r="412" spans="1:253" s="17" customFormat="1" ht="32.4" hidden="1" customHeight="1" outlineLevel="2" x14ac:dyDescent="0.3">
      <c r="A412" s="35" t="s">
        <v>6600</v>
      </c>
      <c r="B412" s="36" t="s">
        <v>6601</v>
      </c>
      <c r="C412" s="19" t="s">
        <v>414</v>
      </c>
      <c r="D412" s="61">
        <v>912000</v>
      </c>
      <c r="E412" s="60">
        <v>912000</v>
      </c>
      <c r="F412" s="18"/>
      <c r="G412" s="60">
        <v>912000</v>
      </c>
      <c r="H412" s="14">
        <v>0</v>
      </c>
      <c r="I412" s="32" t="s">
        <v>53</v>
      </c>
      <c r="J412" s="32"/>
      <c r="K412" s="12" t="s">
        <v>53</v>
      </c>
      <c r="L412" s="32"/>
      <c r="M412" s="24"/>
      <c r="N412" s="14">
        <v>0</v>
      </c>
      <c r="O412" s="14"/>
      <c r="P412" s="16" t="s">
        <v>32</v>
      </c>
      <c r="Q412" s="21"/>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22"/>
      <c r="FC412" s="22"/>
      <c r="FD412" s="22"/>
      <c r="FE412" s="22"/>
      <c r="FF412" s="22"/>
      <c r="FG412" s="22"/>
      <c r="FH412" s="22"/>
      <c r="FI412" s="22"/>
      <c r="FJ412" s="22"/>
      <c r="FK412" s="22"/>
      <c r="FL412" s="22"/>
      <c r="FM412" s="22"/>
      <c r="FN412" s="22"/>
      <c r="FO412" s="22"/>
      <c r="FP412" s="22"/>
      <c r="FQ412" s="22"/>
      <c r="FR412" s="22"/>
      <c r="FS412" s="22"/>
      <c r="FT412" s="22"/>
      <c r="FU412" s="22"/>
      <c r="FV412" s="22"/>
      <c r="FW412" s="22"/>
      <c r="FX412" s="22"/>
      <c r="FY412" s="22"/>
      <c r="FZ412" s="22"/>
      <c r="GA412" s="22"/>
      <c r="GB412" s="22"/>
      <c r="GC412" s="22"/>
      <c r="GD412" s="22"/>
      <c r="GE412" s="22"/>
      <c r="GF412" s="22"/>
      <c r="GG412" s="22"/>
      <c r="GH412" s="22"/>
      <c r="GI412" s="22"/>
      <c r="GJ412" s="22"/>
      <c r="GK412" s="22"/>
      <c r="GL412" s="22"/>
      <c r="GM412" s="22"/>
      <c r="GN412" s="22"/>
      <c r="GO412" s="22"/>
      <c r="GP412" s="22"/>
      <c r="GQ412" s="22"/>
      <c r="GR412" s="22"/>
      <c r="GS412" s="22"/>
      <c r="GT412" s="22"/>
      <c r="GU412" s="22"/>
      <c r="GV412" s="22"/>
      <c r="GW412" s="22"/>
      <c r="GX412" s="22"/>
      <c r="GY412" s="22"/>
      <c r="GZ412" s="22"/>
      <c r="HA412" s="22"/>
      <c r="HB412" s="22"/>
      <c r="HC412" s="22"/>
      <c r="HD412" s="22"/>
      <c r="HE412" s="22"/>
      <c r="HF412" s="22"/>
      <c r="HG412" s="22"/>
      <c r="HH412" s="22"/>
      <c r="HI412" s="22"/>
      <c r="HJ412" s="22"/>
      <c r="HK412" s="22"/>
      <c r="HL412" s="22"/>
      <c r="HM412" s="22"/>
      <c r="HN412" s="22"/>
      <c r="HO412" s="22"/>
      <c r="HP412" s="22"/>
      <c r="HQ412" s="22"/>
      <c r="HR412" s="22"/>
      <c r="HS412" s="22"/>
      <c r="HT412" s="22"/>
      <c r="HU412" s="22"/>
      <c r="HV412" s="22"/>
      <c r="HW412" s="22"/>
      <c r="HX412" s="22"/>
      <c r="HY412" s="22"/>
      <c r="HZ412" s="22"/>
      <c r="IA412" s="22"/>
      <c r="IB412" s="22"/>
      <c r="IC412" s="22"/>
      <c r="ID412" s="22"/>
      <c r="IE412" s="22"/>
      <c r="IF412" s="22"/>
      <c r="IG412" s="22"/>
      <c r="IH412" s="22"/>
      <c r="II412" s="22"/>
      <c r="IJ412" s="22"/>
      <c r="IK412" s="22"/>
      <c r="IL412" s="22"/>
      <c r="IM412" s="22"/>
      <c r="IN412" s="22"/>
      <c r="IO412" s="22"/>
      <c r="IP412" s="22"/>
      <c r="IQ412" s="22"/>
      <c r="IR412" s="22"/>
      <c r="IS412" s="22"/>
    </row>
    <row r="413" spans="1:253" s="17" customFormat="1" ht="32.4" hidden="1" customHeight="1" outlineLevel="2" x14ac:dyDescent="0.3">
      <c r="A413" s="35" t="s">
        <v>317</v>
      </c>
      <c r="B413" s="36" t="s">
        <v>6602</v>
      </c>
      <c r="C413" s="19" t="s">
        <v>414</v>
      </c>
      <c r="D413" s="61">
        <v>984000</v>
      </c>
      <c r="E413" s="60">
        <v>984000</v>
      </c>
      <c r="F413" s="18"/>
      <c r="G413" s="60">
        <v>984000</v>
      </c>
      <c r="H413" s="14">
        <v>0</v>
      </c>
      <c r="I413" s="32" t="s">
        <v>53</v>
      </c>
      <c r="J413" s="32"/>
      <c r="K413" s="12" t="s">
        <v>53</v>
      </c>
      <c r="L413" s="32"/>
      <c r="M413" s="24"/>
      <c r="N413" s="14">
        <v>0</v>
      </c>
      <c r="O413" s="14"/>
      <c r="P413" s="16" t="s">
        <v>32</v>
      </c>
      <c r="Q413" s="21"/>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c r="FY413" s="22"/>
      <c r="FZ413" s="22"/>
      <c r="GA413" s="22"/>
      <c r="GB413" s="22"/>
      <c r="GC413" s="22"/>
      <c r="GD413" s="22"/>
      <c r="GE413" s="22"/>
      <c r="GF413" s="22"/>
      <c r="GG413" s="22"/>
      <c r="GH413" s="22"/>
      <c r="GI413" s="22"/>
      <c r="GJ413" s="22"/>
      <c r="GK413" s="22"/>
      <c r="GL413" s="22"/>
      <c r="GM413" s="22"/>
      <c r="GN413" s="22"/>
      <c r="GO413" s="22"/>
      <c r="GP413" s="22"/>
      <c r="GQ413" s="22"/>
      <c r="GR413" s="22"/>
      <c r="GS413" s="22"/>
      <c r="GT413" s="22"/>
      <c r="GU413" s="22"/>
      <c r="GV413" s="22"/>
      <c r="GW413" s="22"/>
      <c r="GX413" s="22"/>
      <c r="GY413" s="22"/>
      <c r="GZ413" s="22"/>
      <c r="HA413" s="22"/>
      <c r="HB413" s="22"/>
      <c r="HC413" s="22"/>
      <c r="HD413" s="22"/>
      <c r="HE413" s="22"/>
      <c r="HF413" s="22"/>
      <c r="HG413" s="22"/>
      <c r="HH413" s="22"/>
      <c r="HI413" s="22"/>
      <c r="HJ413" s="22"/>
      <c r="HK413" s="22"/>
      <c r="HL413" s="22"/>
      <c r="HM413" s="22"/>
      <c r="HN413" s="22"/>
      <c r="HO413" s="22"/>
      <c r="HP413" s="22"/>
      <c r="HQ413" s="22"/>
      <c r="HR413" s="22"/>
      <c r="HS413" s="22"/>
      <c r="HT413" s="22"/>
      <c r="HU413" s="22"/>
      <c r="HV413" s="22"/>
      <c r="HW413" s="22"/>
      <c r="HX413" s="22"/>
      <c r="HY413" s="22"/>
      <c r="HZ413" s="22"/>
      <c r="IA413" s="22"/>
      <c r="IB413" s="22"/>
      <c r="IC413" s="22"/>
      <c r="ID413" s="22"/>
      <c r="IE413" s="22"/>
      <c r="IF413" s="22"/>
      <c r="IG413" s="22"/>
      <c r="IH413" s="22"/>
      <c r="II413" s="22"/>
      <c r="IJ413" s="22"/>
      <c r="IK413" s="22"/>
      <c r="IL413" s="22"/>
      <c r="IM413" s="22"/>
      <c r="IN413" s="22"/>
      <c r="IO413" s="22"/>
      <c r="IP413" s="22"/>
      <c r="IQ413" s="22"/>
      <c r="IR413" s="22"/>
      <c r="IS413" s="22"/>
    </row>
    <row r="414" spans="1:253" s="17" customFormat="1" ht="32.4" hidden="1" customHeight="1" outlineLevel="2" x14ac:dyDescent="0.3">
      <c r="A414" s="35" t="s">
        <v>332</v>
      </c>
      <c r="B414" s="36" t="s">
        <v>6603</v>
      </c>
      <c r="C414" s="19" t="s">
        <v>414</v>
      </c>
      <c r="D414" s="61">
        <v>648000</v>
      </c>
      <c r="E414" s="60">
        <v>648000</v>
      </c>
      <c r="F414" s="18"/>
      <c r="G414" s="60">
        <v>648000</v>
      </c>
      <c r="H414" s="14">
        <v>0</v>
      </c>
      <c r="I414" s="32" t="s">
        <v>53</v>
      </c>
      <c r="J414" s="32"/>
      <c r="K414" s="12" t="s">
        <v>53</v>
      </c>
      <c r="L414" s="32"/>
      <c r="M414" s="24"/>
      <c r="N414" s="14">
        <v>0</v>
      </c>
      <c r="O414" s="14"/>
      <c r="P414" s="16" t="s">
        <v>32</v>
      </c>
      <c r="Q414" s="21"/>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22"/>
      <c r="EY414" s="22"/>
      <c r="EZ414" s="22"/>
      <c r="FA414" s="22"/>
      <c r="FB414" s="22"/>
      <c r="FC414" s="22"/>
      <c r="FD414" s="22"/>
      <c r="FE414" s="22"/>
      <c r="FF414" s="22"/>
      <c r="FG414" s="22"/>
      <c r="FH414" s="22"/>
      <c r="FI414" s="22"/>
      <c r="FJ414" s="22"/>
      <c r="FK414" s="22"/>
      <c r="FL414" s="22"/>
      <c r="FM414" s="22"/>
      <c r="FN414" s="22"/>
      <c r="FO414" s="22"/>
      <c r="FP414" s="22"/>
      <c r="FQ414" s="22"/>
      <c r="FR414" s="22"/>
      <c r="FS414" s="22"/>
      <c r="FT414" s="22"/>
      <c r="FU414" s="22"/>
      <c r="FV414" s="22"/>
      <c r="FW414" s="22"/>
      <c r="FX414" s="22"/>
      <c r="FY414" s="22"/>
      <c r="FZ414" s="22"/>
      <c r="GA414" s="22"/>
      <c r="GB414" s="22"/>
      <c r="GC414" s="22"/>
      <c r="GD414" s="22"/>
      <c r="GE414" s="22"/>
      <c r="GF414" s="22"/>
      <c r="GG414" s="22"/>
      <c r="GH414" s="22"/>
      <c r="GI414" s="22"/>
      <c r="GJ414" s="22"/>
      <c r="GK414" s="22"/>
      <c r="GL414" s="22"/>
      <c r="GM414" s="22"/>
      <c r="GN414" s="22"/>
      <c r="GO414" s="22"/>
      <c r="GP414" s="22"/>
      <c r="GQ414" s="22"/>
      <c r="GR414" s="22"/>
      <c r="GS414" s="22"/>
      <c r="GT414" s="22"/>
      <c r="GU414" s="22"/>
      <c r="GV414" s="22"/>
      <c r="GW414" s="22"/>
      <c r="GX414" s="22"/>
      <c r="GY414" s="22"/>
      <c r="GZ414" s="22"/>
      <c r="HA414" s="22"/>
      <c r="HB414" s="22"/>
      <c r="HC414" s="22"/>
      <c r="HD414" s="22"/>
      <c r="HE414" s="22"/>
      <c r="HF414" s="22"/>
      <c r="HG414" s="22"/>
      <c r="HH414" s="22"/>
      <c r="HI414" s="22"/>
      <c r="HJ414" s="22"/>
      <c r="HK414" s="22"/>
      <c r="HL414" s="22"/>
      <c r="HM414" s="22"/>
      <c r="HN414" s="22"/>
      <c r="HO414" s="22"/>
      <c r="HP414" s="22"/>
      <c r="HQ414" s="22"/>
      <c r="HR414" s="22"/>
      <c r="HS414" s="22"/>
      <c r="HT414" s="22"/>
      <c r="HU414" s="22"/>
      <c r="HV414" s="22"/>
      <c r="HW414" s="22"/>
      <c r="HX414" s="22"/>
      <c r="HY414" s="22"/>
      <c r="HZ414" s="22"/>
      <c r="IA414" s="22"/>
      <c r="IB414" s="22"/>
      <c r="IC414" s="22"/>
      <c r="ID414" s="22"/>
      <c r="IE414" s="22"/>
      <c r="IF414" s="22"/>
      <c r="IG414" s="22"/>
      <c r="IH414" s="22"/>
      <c r="II414" s="22"/>
      <c r="IJ414" s="22"/>
      <c r="IK414" s="22"/>
      <c r="IL414" s="22"/>
      <c r="IM414" s="22"/>
      <c r="IN414" s="22"/>
      <c r="IO414" s="22"/>
      <c r="IP414" s="22"/>
      <c r="IQ414" s="22"/>
      <c r="IR414" s="22"/>
      <c r="IS414" s="22"/>
    </row>
    <row r="415" spans="1:253" s="17" customFormat="1" ht="32.4" hidden="1" customHeight="1" outlineLevel="2" x14ac:dyDescent="0.3">
      <c r="A415" s="35" t="s">
        <v>332</v>
      </c>
      <c r="B415" s="36" t="s">
        <v>6604</v>
      </c>
      <c r="C415" s="19" t="s">
        <v>414</v>
      </c>
      <c r="D415" s="61">
        <v>1200000</v>
      </c>
      <c r="E415" s="60">
        <v>1200000</v>
      </c>
      <c r="F415" s="18"/>
      <c r="G415" s="60">
        <v>1200000</v>
      </c>
      <c r="H415" s="14">
        <v>0</v>
      </c>
      <c r="I415" s="32" t="s">
        <v>53</v>
      </c>
      <c r="J415" s="32"/>
      <c r="K415" s="12" t="s">
        <v>53</v>
      </c>
      <c r="L415" s="32"/>
      <c r="M415" s="24"/>
      <c r="N415" s="14">
        <v>0</v>
      </c>
      <c r="O415" s="14"/>
      <c r="P415" s="16" t="s">
        <v>32</v>
      </c>
      <c r="Q415" s="21"/>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22"/>
      <c r="FC415" s="22"/>
      <c r="FD415" s="22"/>
      <c r="FE415" s="22"/>
      <c r="FF415" s="22"/>
      <c r="FG415" s="22"/>
      <c r="FH415" s="22"/>
      <c r="FI415" s="22"/>
      <c r="FJ415" s="22"/>
      <c r="FK415" s="22"/>
      <c r="FL415" s="22"/>
      <c r="FM415" s="22"/>
      <c r="FN415" s="22"/>
      <c r="FO415" s="22"/>
      <c r="FP415" s="22"/>
      <c r="FQ415" s="22"/>
      <c r="FR415" s="22"/>
      <c r="FS415" s="22"/>
      <c r="FT415" s="22"/>
      <c r="FU415" s="22"/>
      <c r="FV415" s="22"/>
      <c r="FW415" s="22"/>
      <c r="FX415" s="22"/>
      <c r="FY415" s="22"/>
      <c r="FZ415" s="22"/>
      <c r="GA415" s="22"/>
      <c r="GB415" s="22"/>
      <c r="GC415" s="22"/>
      <c r="GD415" s="22"/>
      <c r="GE415" s="22"/>
      <c r="GF415" s="22"/>
      <c r="GG415" s="22"/>
      <c r="GH415" s="22"/>
      <c r="GI415" s="22"/>
      <c r="GJ415" s="22"/>
      <c r="GK415" s="22"/>
      <c r="GL415" s="22"/>
      <c r="GM415" s="22"/>
      <c r="GN415" s="22"/>
      <c r="GO415" s="22"/>
      <c r="GP415" s="22"/>
      <c r="GQ415" s="22"/>
      <c r="GR415" s="22"/>
      <c r="GS415" s="22"/>
      <c r="GT415" s="22"/>
      <c r="GU415" s="22"/>
      <c r="GV415" s="22"/>
      <c r="GW415" s="22"/>
      <c r="GX415" s="22"/>
      <c r="GY415" s="22"/>
      <c r="GZ415" s="22"/>
      <c r="HA415" s="22"/>
      <c r="HB415" s="22"/>
      <c r="HC415" s="22"/>
      <c r="HD415" s="22"/>
      <c r="HE415" s="22"/>
      <c r="HF415" s="22"/>
      <c r="HG415" s="22"/>
      <c r="HH415" s="22"/>
      <c r="HI415" s="22"/>
      <c r="HJ415" s="22"/>
      <c r="HK415" s="22"/>
      <c r="HL415" s="22"/>
      <c r="HM415" s="22"/>
      <c r="HN415" s="22"/>
      <c r="HO415" s="22"/>
      <c r="HP415" s="22"/>
      <c r="HQ415" s="22"/>
      <c r="HR415" s="22"/>
      <c r="HS415" s="22"/>
      <c r="HT415" s="22"/>
      <c r="HU415" s="22"/>
      <c r="HV415" s="22"/>
      <c r="HW415" s="22"/>
      <c r="HX415" s="22"/>
      <c r="HY415" s="22"/>
      <c r="HZ415" s="22"/>
      <c r="IA415" s="22"/>
      <c r="IB415" s="22"/>
      <c r="IC415" s="22"/>
      <c r="ID415" s="22"/>
      <c r="IE415" s="22"/>
      <c r="IF415" s="22"/>
      <c r="IG415" s="22"/>
      <c r="IH415" s="22"/>
      <c r="II415" s="22"/>
      <c r="IJ415" s="22"/>
      <c r="IK415" s="22"/>
      <c r="IL415" s="22"/>
      <c r="IM415" s="22"/>
      <c r="IN415" s="22"/>
      <c r="IO415" s="22"/>
      <c r="IP415" s="22"/>
      <c r="IQ415" s="22"/>
      <c r="IR415" s="22"/>
      <c r="IS415" s="22"/>
    </row>
    <row r="416" spans="1:253" s="17" customFormat="1" ht="32.4" hidden="1" customHeight="1" outlineLevel="2" x14ac:dyDescent="0.3">
      <c r="A416" s="35" t="s">
        <v>320</v>
      </c>
      <c r="B416" s="36" t="s">
        <v>6605</v>
      </c>
      <c r="C416" s="19" t="s">
        <v>414</v>
      </c>
      <c r="D416" s="68">
        <v>840000</v>
      </c>
      <c r="E416" s="68">
        <v>840000</v>
      </c>
      <c r="F416" s="18"/>
      <c r="G416" s="68">
        <v>840000</v>
      </c>
      <c r="H416" s="14">
        <v>0</v>
      </c>
      <c r="I416" s="32" t="s">
        <v>53</v>
      </c>
      <c r="J416" s="32"/>
      <c r="K416" s="12" t="s">
        <v>53</v>
      </c>
      <c r="L416" s="32"/>
      <c r="M416" s="24"/>
      <c r="N416" s="14">
        <v>0</v>
      </c>
      <c r="O416" s="14"/>
      <c r="P416" s="16" t="s">
        <v>32</v>
      </c>
      <c r="Q416" s="21"/>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22"/>
      <c r="FC416" s="22"/>
      <c r="FD416" s="22"/>
      <c r="FE416" s="22"/>
      <c r="FF416" s="22"/>
      <c r="FG416" s="22"/>
      <c r="FH416" s="22"/>
      <c r="FI416" s="22"/>
      <c r="FJ416" s="22"/>
      <c r="FK416" s="22"/>
      <c r="FL416" s="22"/>
      <c r="FM416" s="22"/>
      <c r="FN416" s="22"/>
      <c r="FO416" s="22"/>
      <c r="FP416" s="22"/>
      <c r="FQ416" s="22"/>
      <c r="FR416" s="22"/>
      <c r="FS416" s="22"/>
      <c r="FT416" s="22"/>
      <c r="FU416" s="22"/>
      <c r="FV416" s="22"/>
      <c r="FW416" s="22"/>
      <c r="FX416" s="22"/>
      <c r="FY416" s="22"/>
      <c r="FZ416" s="22"/>
      <c r="GA416" s="22"/>
      <c r="GB416" s="22"/>
      <c r="GC416" s="22"/>
      <c r="GD416" s="22"/>
      <c r="GE416" s="22"/>
      <c r="GF416" s="22"/>
      <c r="GG416" s="22"/>
      <c r="GH416" s="22"/>
      <c r="GI416" s="22"/>
      <c r="GJ416" s="22"/>
      <c r="GK416" s="22"/>
      <c r="GL416" s="22"/>
      <c r="GM416" s="22"/>
      <c r="GN416" s="22"/>
      <c r="GO416" s="22"/>
      <c r="GP416" s="22"/>
      <c r="GQ416" s="22"/>
      <c r="GR416" s="22"/>
      <c r="GS416" s="22"/>
      <c r="GT416" s="22"/>
      <c r="GU416" s="22"/>
      <c r="GV416" s="22"/>
      <c r="GW416" s="22"/>
      <c r="GX416" s="22"/>
      <c r="GY416" s="22"/>
      <c r="GZ416" s="22"/>
      <c r="HA416" s="22"/>
      <c r="HB416" s="22"/>
      <c r="HC416" s="22"/>
      <c r="HD416" s="22"/>
      <c r="HE416" s="22"/>
      <c r="HF416" s="22"/>
      <c r="HG416" s="22"/>
      <c r="HH416" s="22"/>
      <c r="HI416" s="22"/>
      <c r="HJ416" s="22"/>
      <c r="HK416" s="22"/>
      <c r="HL416" s="22"/>
      <c r="HM416" s="22"/>
      <c r="HN416" s="22"/>
      <c r="HO416" s="22"/>
      <c r="HP416" s="22"/>
      <c r="HQ416" s="22"/>
      <c r="HR416" s="22"/>
      <c r="HS416" s="22"/>
      <c r="HT416" s="22"/>
      <c r="HU416" s="22"/>
      <c r="HV416" s="22"/>
      <c r="HW416" s="22"/>
      <c r="HX416" s="22"/>
      <c r="HY416" s="22"/>
      <c r="HZ416" s="22"/>
      <c r="IA416" s="22"/>
      <c r="IB416" s="22"/>
      <c r="IC416" s="22"/>
      <c r="ID416" s="22"/>
      <c r="IE416" s="22"/>
      <c r="IF416" s="22"/>
      <c r="IG416" s="22"/>
      <c r="IH416" s="22"/>
      <c r="II416" s="22"/>
      <c r="IJ416" s="22"/>
      <c r="IK416" s="22"/>
      <c r="IL416" s="22"/>
      <c r="IM416" s="22"/>
      <c r="IN416" s="22"/>
      <c r="IO416" s="22"/>
      <c r="IP416" s="22"/>
      <c r="IQ416" s="22"/>
      <c r="IR416" s="22"/>
      <c r="IS416" s="22"/>
    </row>
    <row r="417" spans="1:253" s="17" customFormat="1" ht="32.4" hidden="1" customHeight="1" outlineLevel="2" x14ac:dyDescent="0.3">
      <c r="A417" s="35" t="s">
        <v>6606</v>
      </c>
      <c r="B417" s="36" t="s">
        <v>6607</v>
      </c>
      <c r="C417" s="19" t="s">
        <v>414</v>
      </c>
      <c r="D417" s="68">
        <v>840000</v>
      </c>
      <c r="E417" s="68">
        <v>840000</v>
      </c>
      <c r="F417" s="18"/>
      <c r="G417" s="68">
        <v>840000</v>
      </c>
      <c r="H417" s="14">
        <v>0</v>
      </c>
      <c r="I417" s="32" t="s">
        <v>53</v>
      </c>
      <c r="J417" s="32"/>
      <c r="K417" s="12" t="s">
        <v>53</v>
      </c>
      <c r="L417" s="32"/>
      <c r="M417" s="24"/>
      <c r="N417" s="14">
        <v>0</v>
      </c>
      <c r="O417" s="14"/>
      <c r="P417" s="16" t="s">
        <v>32</v>
      </c>
      <c r="Q417" s="21"/>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22"/>
      <c r="FC417" s="22"/>
      <c r="FD417" s="22"/>
      <c r="FE417" s="22"/>
      <c r="FF417" s="22"/>
      <c r="FG417" s="22"/>
      <c r="FH417" s="22"/>
      <c r="FI417" s="22"/>
      <c r="FJ417" s="22"/>
      <c r="FK417" s="22"/>
      <c r="FL417" s="22"/>
      <c r="FM417" s="22"/>
      <c r="FN417" s="22"/>
      <c r="FO417" s="22"/>
      <c r="FP417" s="22"/>
      <c r="FQ417" s="22"/>
      <c r="FR417" s="22"/>
      <c r="FS417" s="22"/>
      <c r="FT417" s="22"/>
      <c r="FU417" s="22"/>
      <c r="FV417" s="22"/>
      <c r="FW417" s="22"/>
      <c r="FX417" s="22"/>
      <c r="FY417" s="22"/>
      <c r="FZ417" s="22"/>
      <c r="GA417" s="22"/>
      <c r="GB417" s="22"/>
      <c r="GC417" s="22"/>
      <c r="GD417" s="22"/>
      <c r="GE417" s="22"/>
      <c r="GF417" s="22"/>
      <c r="GG417" s="22"/>
      <c r="GH417" s="22"/>
      <c r="GI417" s="22"/>
      <c r="GJ417" s="22"/>
      <c r="GK417" s="22"/>
      <c r="GL417" s="22"/>
      <c r="GM417" s="22"/>
      <c r="GN417" s="22"/>
      <c r="GO417" s="22"/>
      <c r="GP417" s="22"/>
      <c r="GQ417" s="22"/>
      <c r="GR417" s="22"/>
      <c r="GS417" s="22"/>
      <c r="GT417" s="22"/>
      <c r="GU417" s="22"/>
      <c r="GV417" s="22"/>
      <c r="GW417" s="22"/>
      <c r="GX417" s="22"/>
      <c r="GY417" s="22"/>
      <c r="GZ417" s="22"/>
      <c r="HA417" s="22"/>
      <c r="HB417" s="22"/>
      <c r="HC417" s="22"/>
      <c r="HD417" s="22"/>
      <c r="HE417" s="22"/>
      <c r="HF417" s="22"/>
      <c r="HG417" s="22"/>
      <c r="HH417" s="22"/>
      <c r="HI417" s="22"/>
      <c r="HJ417" s="22"/>
      <c r="HK417" s="22"/>
      <c r="HL417" s="22"/>
      <c r="HM417" s="22"/>
      <c r="HN417" s="22"/>
      <c r="HO417" s="22"/>
      <c r="HP417" s="22"/>
      <c r="HQ417" s="22"/>
      <c r="HR417" s="22"/>
      <c r="HS417" s="22"/>
      <c r="HT417" s="22"/>
      <c r="HU417" s="22"/>
      <c r="HV417" s="22"/>
      <c r="HW417" s="22"/>
      <c r="HX417" s="22"/>
      <c r="HY417" s="22"/>
      <c r="HZ417" s="22"/>
      <c r="IA417" s="22"/>
      <c r="IB417" s="22"/>
      <c r="IC417" s="22"/>
      <c r="ID417" s="22"/>
      <c r="IE417" s="22"/>
      <c r="IF417" s="22"/>
      <c r="IG417" s="22"/>
      <c r="IH417" s="22"/>
      <c r="II417" s="22"/>
      <c r="IJ417" s="22"/>
      <c r="IK417" s="22"/>
      <c r="IL417" s="22"/>
      <c r="IM417" s="22"/>
      <c r="IN417" s="22"/>
      <c r="IO417" s="22"/>
      <c r="IP417" s="22"/>
      <c r="IQ417" s="22"/>
      <c r="IR417" s="22"/>
      <c r="IS417" s="22"/>
    </row>
    <row r="418" spans="1:253" s="17" customFormat="1" ht="32.4" hidden="1" customHeight="1" outlineLevel="2" x14ac:dyDescent="0.3">
      <c r="A418" s="35" t="s">
        <v>4906</v>
      </c>
      <c r="B418" s="36" t="s">
        <v>6608</v>
      </c>
      <c r="C418" s="19" t="s">
        <v>414</v>
      </c>
      <c r="D418" s="61">
        <v>912000</v>
      </c>
      <c r="E418" s="60">
        <v>912000</v>
      </c>
      <c r="F418" s="18"/>
      <c r="G418" s="60">
        <v>912000</v>
      </c>
      <c r="H418" s="14">
        <v>0</v>
      </c>
      <c r="I418" s="32" t="s">
        <v>53</v>
      </c>
      <c r="J418" s="32"/>
      <c r="K418" s="12" t="s">
        <v>53</v>
      </c>
      <c r="L418" s="32"/>
      <c r="M418" s="24"/>
      <c r="N418" s="14">
        <v>0</v>
      </c>
      <c r="O418" s="14"/>
      <c r="P418" s="16" t="s">
        <v>32</v>
      </c>
      <c r="Q418" s="21"/>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22"/>
      <c r="FC418" s="22"/>
      <c r="FD418" s="22"/>
      <c r="FE418" s="22"/>
      <c r="FF418" s="22"/>
      <c r="FG418" s="22"/>
      <c r="FH418" s="22"/>
      <c r="FI418" s="22"/>
      <c r="FJ418" s="22"/>
      <c r="FK418" s="22"/>
      <c r="FL418" s="22"/>
      <c r="FM418" s="22"/>
      <c r="FN418" s="22"/>
      <c r="FO418" s="22"/>
      <c r="FP418" s="22"/>
      <c r="FQ418" s="22"/>
      <c r="FR418" s="22"/>
      <c r="FS418" s="22"/>
      <c r="FT418" s="22"/>
      <c r="FU418" s="22"/>
      <c r="FV418" s="22"/>
      <c r="FW418" s="22"/>
      <c r="FX418" s="22"/>
      <c r="FY418" s="22"/>
      <c r="FZ418" s="22"/>
      <c r="GA418" s="22"/>
      <c r="GB418" s="22"/>
      <c r="GC418" s="22"/>
      <c r="GD418" s="22"/>
      <c r="GE418" s="22"/>
      <c r="GF418" s="22"/>
      <c r="GG418" s="22"/>
      <c r="GH418" s="22"/>
      <c r="GI418" s="22"/>
      <c r="GJ418" s="22"/>
      <c r="GK418" s="22"/>
      <c r="GL418" s="22"/>
      <c r="GM418" s="22"/>
      <c r="GN418" s="22"/>
      <c r="GO418" s="22"/>
      <c r="GP418" s="22"/>
      <c r="GQ418" s="22"/>
      <c r="GR418" s="22"/>
      <c r="GS418" s="22"/>
      <c r="GT418" s="22"/>
      <c r="GU418" s="22"/>
      <c r="GV418" s="22"/>
      <c r="GW418" s="22"/>
      <c r="GX418" s="22"/>
      <c r="GY418" s="22"/>
      <c r="GZ418" s="22"/>
      <c r="HA418" s="22"/>
      <c r="HB418" s="22"/>
      <c r="HC418" s="22"/>
      <c r="HD418" s="22"/>
      <c r="HE418" s="22"/>
      <c r="HF418" s="22"/>
      <c r="HG418" s="22"/>
      <c r="HH418" s="22"/>
      <c r="HI418" s="22"/>
      <c r="HJ418" s="22"/>
      <c r="HK418" s="22"/>
      <c r="HL418" s="22"/>
      <c r="HM418" s="22"/>
      <c r="HN418" s="22"/>
      <c r="HO418" s="22"/>
      <c r="HP418" s="22"/>
      <c r="HQ418" s="22"/>
      <c r="HR418" s="22"/>
      <c r="HS418" s="22"/>
      <c r="HT418" s="22"/>
      <c r="HU418" s="22"/>
      <c r="HV418" s="22"/>
      <c r="HW418" s="22"/>
      <c r="HX418" s="22"/>
      <c r="HY418" s="22"/>
      <c r="HZ418" s="22"/>
      <c r="IA418" s="22"/>
      <c r="IB418" s="22"/>
      <c r="IC418" s="22"/>
      <c r="ID418" s="22"/>
      <c r="IE418" s="22"/>
      <c r="IF418" s="22"/>
      <c r="IG418" s="22"/>
      <c r="IH418" s="22"/>
      <c r="II418" s="22"/>
      <c r="IJ418" s="22"/>
      <c r="IK418" s="22"/>
      <c r="IL418" s="22"/>
      <c r="IM418" s="22"/>
      <c r="IN418" s="22"/>
      <c r="IO418" s="22"/>
      <c r="IP418" s="22"/>
      <c r="IQ418" s="22"/>
      <c r="IR418" s="22"/>
      <c r="IS418" s="22"/>
    </row>
    <row r="419" spans="1:253" s="17" customFormat="1" ht="32.4" hidden="1" customHeight="1" outlineLevel="2" x14ac:dyDescent="0.3">
      <c r="A419" s="35" t="s">
        <v>321</v>
      </c>
      <c r="B419" s="36" t="s">
        <v>6609</v>
      </c>
      <c r="C419" s="19" t="s">
        <v>414</v>
      </c>
      <c r="D419" s="61">
        <v>1056000</v>
      </c>
      <c r="E419" s="60">
        <v>1056000</v>
      </c>
      <c r="F419" s="18"/>
      <c r="G419" s="60">
        <v>1056000</v>
      </c>
      <c r="H419" s="14">
        <v>0</v>
      </c>
      <c r="I419" s="32" t="s">
        <v>53</v>
      </c>
      <c r="J419" s="32"/>
      <c r="K419" s="12" t="s">
        <v>53</v>
      </c>
      <c r="L419" s="32"/>
      <c r="M419" s="24"/>
      <c r="N419" s="14">
        <v>0</v>
      </c>
      <c r="O419" s="14"/>
      <c r="P419" s="16" t="s">
        <v>32</v>
      </c>
      <c r="Q419" s="21"/>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22"/>
      <c r="FC419" s="22"/>
      <c r="FD419" s="22"/>
      <c r="FE419" s="22"/>
      <c r="FF419" s="22"/>
      <c r="FG419" s="22"/>
      <c r="FH419" s="22"/>
      <c r="FI419" s="22"/>
      <c r="FJ419" s="22"/>
      <c r="FK419" s="22"/>
      <c r="FL419" s="22"/>
      <c r="FM419" s="22"/>
      <c r="FN419" s="22"/>
      <c r="FO419" s="22"/>
      <c r="FP419" s="22"/>
      <c r="FQ419" s="22"/>
      <c r="FR419" s="22"/>
      <c r="FS419" s="22"/>
      <c r="FT419" s="22"/>
      <c r="FU419" s="22"/>
      <c r="FV419" s="22"/>
      <c r="FW419" s="22"/>
      <c r="FX419" s="22"/>
      <c r="FY419" s="22"/>
      <c r="FZ419" s="22"/>
      <c r="GA419" s="22"/>
      <c r="GB419" s="22"/>
      <c r="GC419" s="22"/>
      <c r="GD419" s="22"/>
      <c r="GE419" s="22"/>
      <c r="GF419" s="22"/>
      <c r="GG419" s="22"/>
      <c r="GH419" s="22"/>
      <c r="GI419" s="22"/>
      <c r="GJ419" s="22"/>
      <c r="GK419" s="22"/>
      <c r="GL419" s="22"/>
      <c r="GM419" s="22"/>
      <c r="GN419" s="22"/>
      <c r="GO419" s="22"/>
      <c r="GP419" s="22"/>
      <c r="GQ419" s="22"/>
      <c r="GR419" s="22"/>
      <c r="GS419" s="22"/>
      <c r="GT419" s="22"/>
      <c r="GU419" s="22"/>
      <c r="GV419" s="22"/>
      <c r="GW419" s="22"/>
      <c r="GX419" s="22"/>
      <c r="GY419" s="22"/>
      <c r="GZ419" s="22"/>
      <c r="HA419" s="22"/>
      <c r="HB419" s="22"/>
      <c r="HC419" s="22"/>
      <c r="HD419" s="22"/>
      <c r="HE419" s="22"/>
      <c r="HF419" s="22"/>
      <c r="HG419" s="22"/>
      <c r="HH419" s="22"/>
      <c r="HI419" s="22"/>
      <c r="HJ419" s="22"/>
      <c r="HK419" s="22"/>
      <c r="HL419" s="22"/>
      <c r="HM419" s="22"/>
      <c r="HN419" s="22"/>
      <c r="HO419" s="22"/>
      <c r="HP419" s="22"/>
      <c r="HQ419" s="22"/>
      <c r="HR419" s="22"/>
      <c r="HS419" s="22"/>
      <c r="HT419" s="22"/>
      <c r="HU419" s="22"/>
      <c r="HV419" s="22"/>
      <c r="HW419" s="22"/>
      <c r="HX419" s="22"/>
      <c r="HY419" s="22"/>
      <c r="HZ419" s="22"/>
      <c r="IA419" s="22"/>
      <c r="IB419" s="22"/>
      <c r="IC419" s="22"/>
      <c r="ID419" s="22"/>
      <c r="IE419" s="22"/>
      <c r="IF419" s="22"/>
      <c r="IG419" s="22"/>
      <c r="IH419" s="22"/>
      <c r="II419" s="22"/>
      <c r="IJ419" s="22"/>
      <c r="IK419" s="22"/>
      <c r="IL419" s="22"/>
      <c r="IM419" s="22"/>
      <c r="IN419" s="22"/>
      <c r="IO419" s="22"/>
      <c r="IP419" s="22"/>
      <c r="IQ419" s="22"/>
      <c r="IR419" s="22"/>
      <c r="IS419" s="22"/>
    </row>
    <row r="420" spans="1:253" s="17" customFormat="1" ht="32.4" hidden="1" customHeight="1" outlineLevel="2" x14ac:dyDescent="0.3">
      <c r="A420" s="35" t="s">
        <v>321</v>
      </c>
      <c r="B420" s="36" t="s">
        <v>6610</v>
      </c>
      <c r="C420" s="19" t="s">
        <v>414</v>
      </c>
      <c r="D420" s="61">
        <v>1344000</v>
      </c>
      <c r="E420" s="60">
        <v>1344000</v>
      </c>
      <c r="F420" s="18"/>
      <c r="G420" s="60">
        <v>1344000</v>
      </c>
      <c r="H420" s="14">
        <v>0</v>
      </c>
      <c r="I420" s="32" t="s">
        <v>53</v>
      </c>
      <c r="J420" s="32"/>
      <c r="K420" s="12" t="s">
        <v>53</v>
      </c>
      <c r="L420" s="32"/>
      <c r="M420" s="24"/>
      <c r="N420" s="14">
        <v>0</v>
      </c>
      <c r="O420" s="14"/>
      <c r="P420" s="16" t="s">
        <v>32</v>
      </c>
      <c r="Q420" s="21"/>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2"/>
      <c r="EX420" s="22"/>
      <c r="EY420" s="22"/>
      <c r="EZ420" s="22"/>
      <c r="FA420" s="22"/>
      <c r="FB420" s="22"/>
      <c r="FC420" s="22"/>
      <c r="FD420" s="22"/>
      <c r="FE420" s="22"/>
      <c r="FF420" s="22"/>
      <c r="FG420" s="22"/>
      <c r="FH420" s="22"/>
      <c r="FI420" s="22"/>
      <c r="FJ420" s="22"/>
      <c r="FK420" s="22"/>
      <c r="FL420" s="22"/>
      <c r="FM420" s="22"/>
      <c r="FN420" s="22"/>
      <c r="FO420" s="22"/>
      <c r="FP420" s="22"/>
      <c r="FQ420" s="22"/>
      <c r="FR420" s="22"/>
      <c r="FS420" s="22"/>
      <c r="FT420" s="22"/>
      <c r="FU420" s="22"/>
      <c r="FV420" s="22"/>
      <c r="FW420" s="22"/>
      <c r="FX420" s="22"/>
      <c r="FY420" s="22"/>
      <c r="FZ420" s="22"/>
      <c r="GA420" s="22"/>
      <c r="GB420" s="22"/>
      <c r="GC420" s="22"/>
      <c r="GD420" s="22"/>
      <c r="GE420" s="22"/>
      <c r="GF420" s="22"/>
      <c r="GG420" s="22"/>
      <c r="GH420" s="22"/>
      <c r="GI420" s="22"/>
      <c r="GJ420" s="22"/>
      <c r="GK420" s="22"/>
      <c r="GL420" s="22"/>
      <c r="GM420" s="22"/>
      <c r="GN420" s="22"/>
      <c r="GO420" s="22"/>
      <c r="GP420" s="22"/>
      <c r="GQ420" s="22"/>
      <c r="GR420" s="22"/>
      <c r="GS420" s="22"/>
      <c r="GT420" s="22"/>
      <c r="GU420" s="22"/>
      <c r="GV420" s="22"/>
      <c r="GW420" s="22"/>
      <c r="GX420" s="22"/>
      <c r="GY420" s="22"/>
      <c r="GZ420" s="22"/>
      <c r="HA420" s="22"/>
      <c r="HB420" s="22"/>
      <c r="HC420" s="22"/>
      <c r="HD420" s="22"/>
      <c r="HE420" s="22"/>
      <c r="HF420" s="22"/>
      <c r="HG420" s="22"/>
      <c r="HH420" s="22"/>
      <c r="HI420" s="22"/>
      <c r="HJ420" s="22"/>
      <c r="HK420" s="22"/>
      <c r="HL420" s="22"/>
      <c r="HM420" s="22"/>
      <c r="HN420" s="22"/>
      <c r="HO420" s="22"/>
      <c r="HP420" s="22"/>
      <c r="HQ420" s="22"/>
      <c r="HR420" s="22"/>
      <c r="HS420" s="22"/>
      <c r="HT420" s="22"/>
      <c r="HU420" s="22"/>
      <c r="HV420" s="22"/>
      <c r="HW420" s="22"/>
      <c r="HX420" s="22"/>
      <c r="HY420" s="22"/>
      <c r="HZ420" s="22"/>
      <c r="IA420" s="22"/>
      <c r="IB420" s="22"/>
      <c r="IC420" s="22"/>
      <c r="ID420" s="22"/>
      <c r="IE420" s="22"/>
      <c r="IF420" s="22"/>
      <c r="IG420" s="22"/>
      <c r="IH420" s="22"/>
      <c r="II420" s="22"/>
      <c r="IJ420" s="22"/>
      <c r="IK420" s="22"/>
      <c r="IL420" s="22"/>
      <c r="IM420" s="22"/>
      <c r="IN420" s="22"/>
      <c r="IO420" s="22"/>
      <c r="IP420" s="22"/>
      <c r="IQ420" s="22"/>
      <c r="IR420" s="22"/>
      <c r="IS420" s="22"/>
    </row>
    <row r="421" spans="1:253" s="17" customFormat="1" ht="32.4" hidden="1" customHeight="1" outlineLevel="2" x14ac:dyDescent="0.3">
      <c r="A421" s="35" t="s">
        <v>6611</v>
      </c>
      <c r="B421" s="36" t="s">
        <v>6612</v>
      </c>
      <c r="C421" s="19" t="s">
        <v>414</v>
      </c>
      <c r="D421" s="61">
        <v>1200000</v>
      </c>
      <c r="E421" s="60">
        <v>1200000</v>
      </c>
      <c r="F421" s="18"/>
      <c r="G421" s="60">
        <v>1200000</v>
      </c>
      <c r="H421" s="14">
        <v>0</v>
      </c>
      <c r="I421" s="32" t="s">
        <v>53</v>
      </c>
      <c r="J421" s="32"/>
      <c r="K421" s="12" t="s">
        <v>53</v>
      </c>
      <c r="L421" s="32"/>
      <c r="M421" s="24"/>
      <c r="N421" s="14">
        <v>0</v>
      </c>
      <c r="O421" s="14"/>
      <c r="P421" s="16" t="s">
        <v>32</v>
      </c>
      <c r="Q421" s="21"/>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c r="FY421" s="22"/>
      <c r="FZ421" s="22"/>
      <c r="GA421" s="22"/>
      <c r="GB421" s="22"/>
      <c r="GC421" s="22"/>
      <c r="GD421" s="22"/>
      <c r="GE421" s="22"/>
      <c r="GF421" s="22"/>
      <c r="GG421" s="22"/>
      <c r="GH421" s="22"/>
      <c r="GI421" s="22"/>
      <c r="GJ421" s="22"/>
      <c r="GK421" s="22"/>
      <c r="GL421" s="22"/>
      <c r="GM421" s="22"/>
      <c r="GN421" s="22"/>
      <c r="GO421" s="22"/>
      <c r="GP421" s="22"/>
      <c r="GQ421" s="22"/>
      <c r="GR421" s="22"/>
      <c r="GS421" s="22"/>
      <c r="GT421" s="22"/>
      <c r="GU421" s="22"/>
      <c r="GV421" s="22"/>
      <c r="GW421" s="22"/>
      <c r="GX421" s="22"/>
      <c r="GY421" s="22"/>
      <c r="GZ421" s="22"/>
      <c r="HA421" s="22"/>
      <c r="HB421" s="22"/>
      <c r="HC421" s="22"/>
      <c r="HD421" s="22"/>
      <c r="HE421" s="22"/>
      <c r="HF421" s="22"/>
      <c r="HG421" s="22"/>
      <c r="HH421" s="22"/>
      <c r="HI421" s="22"/>
      <c r="HJ421" s="22"/>
      <c r="HK421" s="22"/>
      <c r="HL421" s="22"/>
      <c r="HM421" s="22"/>
      <c r="HN421" s="22"/>
      <c r="HO421" s="22"/>
      <c r="HP421" s="22"/>
      <c r="HQ421" s="22"/>
      <c r="HR421" s="22"/>
      <c r="HS421" s="22"/>
      <c r="HT421" s="22"/>
      <c r="HU421" s="22"/>
      <c r="HV421" s="22"/>
      <c r="HW421" s="22"/>
      <c r="HX421" s="22"/>
      <c r="HY421" s="22"/>
      <c r="HZ421" s="22"/>
      <c r="IA421" s="22"/>
      <c r="IB421" s="22"/>
      <c r="IC421" s="22"/>
      <c r="ID421" s="22"/>
      <c r="IE421" s="22"/>
      <c r="IF421" s="22"/>
      <c r="IG421" s="22"/>
      <c r="IH421" s="22"/>
      <c r="II421" s="22"/>
      <c r="IJ421" s="22"/>
      <c r="IK421" s="22"/>
      <c r="IL421" s="22"/>
      <c r="IM421" s="22"/>
      <c r="IN421" s="22"/>
      <c r="IO421" s="22"/>
      <c r="IP421" s="22"/>
      <c r="IQ421" s="22"/>
      <c r="IR421" s="22"/>
      <c r="IS421" s="22"/>
    </row>
    <row r="422" spans="1:253" s="17" customFormat="1" ht="32.4" hidden="1" customHeight="1" outlineLevel="2" x14ac:dyDescent="0.3">
      <c r="A422" s="359" t="s">
        <v>5704</v>
      </c>
      <c r="B422" s="9" t="s">
        <v>6613</v>
      </c>
      <c r="C422" s="180" t="s">
        <v>414</v>
      </c>
      <c r="D422" s="57">
        <v>408000</v>
      </c>
      <c r="E422" s="57">
        <v>0</v>
      </c>
      <c r="F422" s="57"/>
      <c r="G422" s="180">
        <f>E422</f>
        <v>0</v>
      </c>
      <c r="H422" s="10">
        <f>D422-E422</f>
        <v>408000</v>
      </c>
      <c r="I422" s="179"/>
      <c r="J422" s="179"/>
      <c r="K422" s="179"/>
      <c r="L422" s="180"/>
      <c r="M422" s="29"/>
      <c r="N422" s="27">
        <v>408000</v>
      </c>
      <c r="O422" s="7" t="s">
        <v>6614</v>
      </c>
      <c r="P422" s="16" t="s">
        <v>32</v>
      </c>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c r="DV422" s="34"/>
      <c r="DW422" s="34"/>
      <c r="DX422" s="34"/>
      <c r="DY422" s="34"/>
      <c r="DZ422" s="34"/>
      <c r="EA422" s="34"/>
      <c r="EB422" s="34"/>
      <c r="EC422" s="34"/>
      <c r="ED422" s="34"/>
      <c r="EE422" s="34"/>
      <c r="EF422" s="34"/>
      <c r="EG422" s="34"/>
      <c r="EH422" s="34"/>
      <c r="EI422" s="34"/>
      <c r="EJ422" s="34"/>
      <c r="EK422" s="34"/>
      <c r="EL422" s="34"/>
      <c r="EM422" s="34"/>
      <c r="EN422" s="34"/>
      <c r="EO422" s="34"/>
      <c r="EP422" s="34"/>
      <c r="EQ422" s="34"/>
      <c r="ER422" s="34"/>
      <c r="ES422" s="34"/>
      <c r="ET422" s="34"/>
      <c r="EU422" s="34"/>
      <c r="EV422" s="34"/>
      <c r="EW422" s="34"/>
      <c r="EX422" s="34"/>
      <c r="EY422" s="34"/>
      <c r="EZ422" s="34"/>
      <c r="FA422" s="34"/>
      <c r="FB422" s="34"/>
      <c r="FC422" s="34"/>
      <c r="FD422" s="34"/>
      <c r="FE422" s="34"/>
      <c r="FF422" s="34"/>
      <c r="FG422" s="34"/>
      <c r="FH422" s="34"/>
      <c r="FI422" s="34"/>
      <c r="FJ422" s="34"/>
      <c r="FK422" s="34"/>
      <c r="FL422" s="34"/>
      <c r="FM422" s="34"/>
      <c r="FN422" s="34"/>
      <c r="FO422" s="34"/>
      <c r="FP422" s="34"/>
      <c r="FQ422" s="34"/>
      <c r="FR422" s="34"/>
      <c r="FS422" s="34"/>
      <c r="FT422" s="34"/>
      <c r="FU422" s="34"/>
      <c r="FV422" s="34"/>
      <c r="FW422" s="34"/>
      <c r="FX422" s="34"/>
      <c r="FY422" s="34"/>
      <c r="FZ422" s="34"/>
      <c r="GA422" s="34"/>
      <c r="GB422" s="34"/>
      <c r="GC422" s="34"/>
      <c r="GD422" s="34"/>
      <c r="GE422" s="34"/>
      <c r="GF422" s="34"/>
      <c r="GG422" s="34"/>
      <c r="GH422" s="34"/>
      <c r="GI422" s="34"/>
      <c r="GJ422" s="34"/>
      <c r="GK422" s="34"/>
      <c r="GL422" s="34"/>
      <c r="GM422" s="34"/>
      <c r="GN422" s="34"/>
      <c r="GO422" s="34"/>
      <c r="GP422" s="34"/>
      <c r="GQ422" s="34"/>
      <c r="GR422" s="34"/>
      <c r="GS422" s="34"/>
      <c r="GT422" s="34"/>
      <c r="GU422" s="34"/>
      <c r="GV422" s="34"/>
      <c r="GW422" s="34"/>
      <c r="GX422" s="34"/>
      <c r="GY422" s="34"/>
      <c r="GZ422" s="34"/>
      <c r="HA422" s="34"/>
      <c r="HB422" s="34"/>
      <c r="HC422" s="34"/>
      <c r="HD422" s="34"/>
      <c r="HE422" s="34"/>
      <c r="HF422" s="34"/>
      <c r="HG422" s="34"/>
      <c r="HH422" s="34"/>
      <c r="HI422" s="34"/>
      <c r="HJ422" s="34"/>
      <c r="HK422" s="34"/>
      <c r="HL422" s="34"/>
      <c r="HM422" s="34"/>
      <c r="HN422" s="34"/>
      <c r="HO422" s="34"/>
      <c r="HP422" s="34"/>
      <c r="HQ422" s="34"/>
      <c r="HR422" s="34"/>
      <c r="HS422" s="34"/>
      <c r="HT422" s="34"/>
      <c r="HU422" s="34"/>
      <c r="HV422" s="34"/>
      <c r="HW422" s="34"/>
      <c r="HX422" s="34"/>
      <c r="HY422" s="34"/>
      <c r="HZ422" s="34"/>
      <c r="IA422" s="34"/>
      <c r="IB422" s="34"/>
      <c r="IC422" s="34"/>
      <c r="ID422" s="34"/>
      <c r="IE422" s="34"/>
      <c r="IF422" s="34"/>
      <c r="IG422" s="34"/>
      <c r="IH422" s="34"/>
      <c r="II422" s="34"/>
      <c r="IJ422" s="34"/>
      <c r="IK422" s="34"/>
      <c r="IL422" s="34"/>
      <c r="IM422" s="34"/>
      <c r="IN422" s="34"/>
      <c r="IO422" s="34"/>
      <c r="IP422" s="34"/>
      <c r="IQ422" s="34"/>
      <c r="IR422" s="34"/>
      <c r="IS422" s="34"/>
    </row>
    <row r="423" spans="1:253" s="17" customFormat="1" ht="32.4" customHeight="1" outlineLevel="1" collapsed="1" x14ac:dyDescent="0.3">
      <c r="A423" s="359">
        <f>D214-A214</f>
        <v>39955000</v>
      </c>
      <c r="B423" s="359">
        <f>E214-B214</f>
        <v>39891520</v>
      </c>
      <c r="C423" s="181" t="s">
        <v>6635</v>
      </c>
      <c r="D423" s="57">
        <f>SUBTOTAL(9,D215:D422)</f>
        <v>60000000</v>
      </c>
      <c r="E423" s="57">
        <f>SUBTOTAL(9,E215:E422)</f>
        <v>59499119</v>
      </c>
      <c r="F423" s="57"/>
      <c r="G423" s="180"/>
      <c r="H423" s="10"/>
      <c r="I423" s="179"/>
      <c r="J423" s="179"/>
      <c r="K423" s="179"/>
      <c r="L423" s="180"/>
      <c r="M423" s="29"/>
      <c r="N423" s="27"/>
      <c r="O423" s="7"/>
      <c r="P423" s="16"/>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c r="DV423" s="34"/>
      <c r="DW423" s="34"/>
      <c r="DX423" s="34"/>
      <c r="DY423" s="34"/>
      <c r="DZ423" s="34"/>
      <c r="EA423" s="34"/>
      <c r="EB423" s="34"/>
      <c r="EC423" s="34"/>
      <c r="ED423" s="34"/>
      <c r="EE423" s="34"/>
      <c r="EF423" s="34"/>
      <c r="EG423" s="34"/>
      <c r="EH423" s="34"/>
      <c r="EI423" s="34"/>
      <c r="EJ423" s="34"/>
      <c r="EK423" s="34"/>
      <c r="EL423" s="34"/>
      <c r="EM423" s="34"/>
      <c r="EN423" s="34"/>
      <c r="EO423" s="34"/>
      <c r="EP423" s="34"/>
      <c r="EQ423" s="34"/>
      <c r="ER423" s="34"/>
      <c r="ES423" s="34"/>
      <c r="ET423" s="34"/>
      <c r="EU423" s="34"/>
      <c r="EV423" s="34"/>
      <c r="EW423" s="34"/>
      <c r="EX423" s="34"/>
      <c r="EY423" s="34"/>
      <c r="EZ423" s="34"/>
      <c r="FA423" s="34"/>
      <c r="FB423" s="34"/>
      <c r="FC423" s="34"/>
      <c r="FD423" s="34"/>
      <c r="FE423" s="34"/>
      <c r="FF423" s="34"/>
      <c r="FG423" s="34"/>
      <c r="FH423" s="34"/>
      <c r="FI423" s="34"/>
      <c r="FJ423" s="34"/>
      <c r="FK423" s="34"/>
      <c r="FL423" s="34"/>
      <c r="FM423" s="34"/>
      <c r="FN423" s="34"/>
      <c r="FO423" s="34"/>
      <c r="FP423" s="34"/>
      <c r="FQ423" s="34"/>
      <c r="FR423" s="34"/>
      <c r="FS423" s="34"/>
      <c r="FT423" s="34"/>
      <c r="FU423" s="34"/>
      <c r="FV423" s="34"/>
      <c r="FW423" s="34"/>
      <c r="FX423" s="34"/>
      <c r="FY423" s="34"/>
      <c r="FZ423" s="34"/>
      <c r="GA423" s="34"/>
      <c r="GB423" s="34"/>
      <c r="GC423" s="34"/>
      <c r="GD423" s="34"/>
      <c r="GE423" s="34"/>
      <c r="GF423" s="34"/>
      <c r="GG423" s="34"/>
      <c r="GH423" s="34"/>
      <c r="GI423" s="34"/>
      <c r="GJ423" s="34"/>
      <c r="GK423" s="34"/>
      <c r="GL423" s="34"/>
      <c r="GM423" s="34"/>
      <c r="GN423" s="34"/>
      <c r="GO423" s="34"/>
      <c r="GP423" s="34"/>
      <c r="GQ423" s="34"/>
      <c r="GR423" s="34"/>
      <c r="GS423" s="34"/>
      <c r="GT423" s="34"/>
      <c r="GU423" s="34"/>
      <c r="GV423" s="34"/>
      <c r="GW423" s="34"/>
      <c r="GX423" s="34"/>
      <c r="GY423" s="34"/>
      <c r="GZ423" s="34"/>
      <c r="HA423" s="34"/>
      <c r="HB423" s="34"/>
      <c r="HC423" s="34"/>
      <c r="HD423" s="34"/>
      <c r="HE423" s="34"/>
      <c r="HF423" s="34"/>
      <c r="HG423" s="34"/>
      <c r="HH423" s="34"/>
      <c r="HI423" s="34"/>
      <c r="HJ423" s="34"/>
      <c r="HK423" s="34"/>
      <c r="HL423" s="34"/>
      <c r="HM423" s="34"/>
      <c r="HN423" s="34"/>
      <c r="HO423" s="34"/>
      <c r="HP423" s="34"/>
      <c r="HQ423" s="34"/>
      <c r="HR423" s="34"/>
      <c r="HS423" s="34"/>
      <c r="HT423" s="34"/>
      <c r="HU423" s="34"/>
      <c r="HV423" s="34"/>
      <c r="HW423" s="34"/>
      <c r="HX423" s="34"/>
      <c r="HY423" s="34"/>
      <c r="HZ423" s="34"/>
      <c r="IA423" s="34"/>
      <c r="IB423" s="34"/>
      <c r="IC423" s="34"/>
      <c r="ID423" s="34"/>
      <c r="IE423" s="34"/>
      <c r="IF423" s="34"/>
      <c r="IG423" s="34"/>
      <c r="IH423" s="34"/>
      <c r="II423" s="34"/>
      <c r="IJ423" s="34"/>
      <c r="IK423" s="34"/>
      <c r="IL423" s="34"/>
      <c r="IM423" s="34"/>
      <c r="IN423" s="34"/>
      <c r="IO423" s="34"/>
      <c r="IP423" s="34"/>
      <c r="IQ423" s="34"/>
      <c r="IR423" s="34"/>
      <c r="IS423" s="34"/>
    </row>
    <row r="424" spans="1:253" s="17" customFormat="1" ht="32.4" hidden="1" customHeight="1" outlineLevel="2" x14ac:dyDescent="0.3">
      <c r="A424" s="340" t="s">
        <v>6113</v>
      </c>
      <c r="B424" s="340" t="s">
        <v>6114</v>
      </c>
      <c r="C424" s="29" t="s">
        <v>148</v>
      </c>
      <c r="D424" s="341">
        <v>2490325</v>
      </c>
      <c r="E424" s="341">
        <v>2490325</v>
      </c>
      <c r="F424" s="27">
        <v>0</v>
      </c>
      <c r="G424" s="341">
        <v>2490325</v>
      </c>
      <c r="H424" s="27">
        <v>0</v>
      </c>
      <c r="I424" s="7" t="s">
        <v>53</v>
      </c>
      <c r="J424" s="7"/>
      <c r="K424" s="7"/>
      <c r="L424" s="7"/>
      <c r="M424" s="27"/>
      <c r="N424" s="27">
        <v>0</v>
      </c>
      <c r="O424" s="7"/>
      <c r="P424" s="16" t="s">
        <v>6394</v>
      </c>
    </row>
    <row r="425" spans="1:253" s="17" customFormat="1" ht="32.4" hidden="1" customHeight="1" outlineLevel="2" x14ac:dyDescent="0.3">
      <c r="A425" s="340" t="s">
        <v>5439</v>
      </c>
      <c r="B425" s="340" t="s">
        <v>6115</v>
      </c>
      <c r="C425" s="29" t="s">
        <v>148</v>
      </c>
      <c r="D425" s="341">
        <v>1650000</v>
      </c>
      <c r="E425" s="341">
        <v>1650000</v>
      </c>
      <c r="F425" s="27">
        <v>0</v>
      </c>
      <c r="G425" s="341">
        <v>1650000</v>
      </c>
      <c r="H425" s="27">
        <v>0</v>
      </c>
      <c r="I425" s="7" t="s">
        <v>53</v>
      </c>
      <c r="J425" s="7"/>
      <c r="K425" s="7"/>
      <c r="L425" s="7"/>
      <c r="M425" s="27"/>
      <c r="N425" s="27">
        <v>0</v>
      </c>
      <c r="O425" s="7"/>
      <c r="P425" s="16" t="s">
        <v>54</v>
      </c>
    </row>
    <row r="426" spans="1:253" s="17" customFormat="1" ht="32.4" hidden="1" customHeight="1" outlineLevel="2" x14ac:dyDescent="0.3">
      <c r="A426" s="340" t="s">
        <v>5451</v>
      </c>
      <c r="B426" s="340" t="s">
        <v>6116</v>
      </c>
      <c r="C426" s="29" t="s">
        <v>148</v>
      </c>
      <c r="D426" s="341">
        <v>1273647</v>
      </c>
      <c r="E426" s="341">
        <v>1273647</v>
      </c>
      <c r="F426" s="27">
        <v>0</v>
      </c>
      <c r="G426" s="341">
        <v>1273647</v>
      </c>
      <c r="H426" s="27">
        <v>0</v>
      </c>
      <c r="I426" s="7" t="s">
        <v>53</v>
      </c>
      <c r="J426" s="7"/>
      <c r="K426" s="7"/>
      <c r="L426" s="7"/>
      <c r="M426" s="27"/>
      <c r="N426" s="27">
        <v>0</v>
      </c>
      <c r="O426" s="7"/>
      <c r="P426" s="16" t="s">
        <v>54</v>
      </c>
    </row>
    <row r="427" spans="1:253" s="17" customFormat="1" ht="32.4" hidden="1" customHeight="1" outlineLevel="2" x14ac:dyDescent="0.3">
      <c r="A427" s="340" t="s">
        <v>5458</v>
      </c>
      <c r="B427" s="340" t="s">
        <v>6117</v>
      </c>
      <c r="C427" s="29" t="s">
        <v>148</v>
      </c>
      <c r="D427" s="341">
        <v>5913913</v>
      </c>
      <c r="E427" s="341">
        <v>5913913</v>
      </c>
      <c r="F427" s="27">
        <v>0</v>
      </c>
      <c r="G427" s="341">
        <v>5913913</v>
      </c>
      <c r="H427" s="27">
        <v>0</v>
      </c>
      <c r="I427" s="7" t="s">
        <v>53</v>
      </c>
      <c r="J427" s="7"/>
      <c r="K427" s="7"/>
      <c r="L427" s="7"/>
      <c r="M427" s="27"/>
      <c r="N427" s="27">
        <v>0</v>
      </c>
      <c r="O427" s="7"/>
      <c r="P427" s="16" t="s">
        <v>54</v>
      </c>
    </row>
    <row r="428" spans="1:253" s="17" customFormat="1" ht="32.4" hidden="1" customHeight="1" outlineLevel="2" x14ac:dyDescent="0.3">
      <c r="A428" s="340" t="s">
        <v>5460</v>
      </c>
      <c r="B428" s="340" t="s">
        <v>6118</v>
      </c>
      <c r="C428" s="29" t="s">
        <v>148</v>
      </c>
      <c r="D428" s="341">
        <v>6528000</v>
      </c>
      <c r="E428" s="341">
        <v>6528000</v>
      </c>
      <c r="F428" s="27">
        <v>0</v>
      </c>
      <c r="G428" s="341">
        <v>6528000</v>
      </c>
      <c r="H428" s="27">
        <v>0</v>
      </c>
      <c r="I428" s="7" t="s">
        <v>53</v>
      </c>
      <c r="J428" s="7"/>
      <c r="K428" s="7"/>
      <c r="L428" s="7"/>
      <c r="M428" s="27"/>
      <c r="N428" s="27">
        <v>0</v>
      </c>
      <c r="O428" s="7"/>
      <c r="P428" s="16" t="s">
        <v>54</v>
      </c>
    </row>
    <row r="429" spans="1:253" s="17" customFormat="1" ht="32.4" hidden="1" customHeight="1" outlineLevel="2" x14ac:dyDescent="0.3">
      <c r="A429" s="340" t="s">
        <v>6119</v>
      </c>
      <c r="B429" s="340" t="s">
        <v>6120</v>
      </c>
      <c r="C429" s="29" t="s">
        <v>148</v>
      </c>
      <c r="D429" s="341">
        <v>16160302</v>
      </c>
      <c r="E429" s="341">
        <v>16160302</v>
      </c>
      <c r="F429" s="27">
        <v>0</v>
      </c>
      <c r="G429" s="341">
        <v>16160302</v>
      </c>
      <c r="H429" s="27">
        <v>0</v>
      </c>
      <c r="I429" s="7" t="s">
        <v>53</v>
      </c>
      <c r="J429" s="7"/>
      <c r="K429" s="7"/>
      <c r="L429" s="7"/>
      <c r="M429" s="27"/>
      <c r="N429" s="27">
        <v>0</v>
      </c>
      <c r="O429" s="7"/>
      <c r="P429" s="16" t="s">
        <v>54</v>
      </c>
    </row>
    <row r="430" spans="1:253" s="17" customFormat="1" ht="32.4" hidden="1" customHeight="1" outlineLevel="2" x14ac:dyDescent="0.3">
      <c r="A430" s="340" t="s">
        <v>5466</v>
      </c>
      <c r="B430" s="340" t="s">
        <v>6120</v>
      </c>
      <c r="C430" s="29" t="s">
        <v>148</v>
      </c>
      <c r="D430" s="341">
        <v>2360438</v>
      </c>
      <c r="E430" s="341">
        <v>2360438</v>
      </c>
      <c r="F430" s="27">
        <v>0</v>
      </c>
      <c r="G430" s="341">
        <v>2360438</v>
      </c>
      <c r="H430" s="27">
        <v>0</v>
      </c>
      <c r="I430" s="7" t="s">
        <v>53</v>
      </c>
      <c r="J430" s="7"/>
      <c r="K430" s="7"/>
      <c r="L430" s="7"/>
      <c r="M430" s="27"/>
      <c r="N430" s="27">
        <v>0</v>
      </c>
      <c r="O430" s="7"/>
      <c r="P430" s="16" t="s">
        <v>54</v>
      </c>
    </row>
    <row r="431" spans="1:253" s="17" customFormat="1" ht="32.4" hidden="1" customHeight="1" outlineLevel="2" x14ac:dyDescent="0.3">
      <c r="A431" s="342" t="s">
        <v>6121</v>
      </c>
      <c r="B431" s="340" t="s">
        <v>6122</v>
      </c>
      <c r="C431" s="29" t="s">
        <v>148</v>
      </c>
      <c r="D431" s="341">
        <v>19317014</v>
      </c>
      <c r="E431" s="341">
        <v>19317014</v>
      </c>
      <c r="F431" s="27">
        <v>0</v>
      </c>
      <c r="G431" s="341">
        <v>19317014</v>
      </c>
      <c r="H431" s="27">
        <v>0</v>
      </c>
      <c r="I431" s="7" t="s">
        <v>53</v>
      </c>
      <c r="J431" s="7"/>
      <c r="K431" s="7"/>
      <c r="L431" s="7"/>
      <c r="M431" s="27"/>
      <c r="N431" s="27">
        <v>0</v>
      </c>
      <c r="O431" s="7"/>
      <c r="P431" s="16" t="s">
        <v>54</v>
      </c>
    </row>
    <row r="432" spans="1:253" s="17" customFormat="1" ht="32.4" hidden="1" customHeight="1" outlineLevel="2" x14ac:dyDescent="0.3">
      <c r="A432" s="342" t="s">
        <v>5468</v>
      </c>
      <c r="B432" s="340" t="s">
        <v>6123</v>
      </c>
      <c r="C432" s="29" t="s">
        <v>148</v>
      </c>
      <c r="D432" s="341">
        <v>28436000</v>
      </c>
      <c r="E432" s="341">
        <v>28436000</v>
      </c>
      <c r="F432" s="27">
        <v>0</v>
      </c>
      <c r="G432" s="341">
        <v>28436000</v>
      </c>
      <c r="H432" s="27">
        <v>0</v>
      </c>
      <c r="I432" s="7" t="s">
        <v>53</v>
      </c>
      <c r="J432" s="7"/>
      <c r="K432" s="7"/>
      <c r="L432" s="7"/>
      <c r="M432" s="27"/>
      <c r="N432" s="27">
        <v>0</v>
      </c>
      <c r="O432" s="7"/>
      <c r="P432" s="16" t="s">
        <v>54</v>
      </c>
    </row>
    <row r="433" spans="1:16" s="17" customFormat="1" ht="32.4" hidden="1" customHeight="1" outlineLevel="2" x14ac:dyDescent="0.3">
      <c r="A433" s="342" t="s">
        <v>5445</v>
      </c>
      <c r="B433" s="340" t="s">
        <v>6124</v>
      </c>
      <c r="C433" s="29" t="s">
        <v>148</v>
      </c>
      <c r="D433" s="341">
        <v>13918000</v>
      </c>
      <c r="E433" s="341">
        <v>13918000</v>
      </c>
      <c r="F433" s="27">
        <v>0</v>
      </c>
      <c r="G433" s="341">
        <v>13918000</v>
      </c>
      <c r="H433" s="27">
        <v>0</v>
      </c>
      <c r="I433" s="7" t="s">
        <v>53</v>
      </c>
      <c r="J433" s="7"/>
      <c r="K433" s="7"/>
      <c r="L433" s="7"/>
      <c r="M433" s="27"/>
      <c r="N433" s="27">
        <v>0</v>
      </c>
      <c r="O433" s="7"/>
      <c r="P433" s="16" t="s">
        <v>54</v>
      </c>
    </row>
    <row r="434" spans="1:16" s="17" customFormat="1" ht="32.4" hidden="1" customHeight="1" outlineLevel="2" x14ac:dyDescent="0.3">
      <c r="A434" s="342" t="s">
        <v>1196</v>
      </c>
      <c r="B434" s="340" t="s">
        <v>6125</v>
      </c>
      <c r="C434" s="29" t="s">
        <v>148</v>
      </c>
      <c r="D434" s="341">
        <v>9099000</v>
      </c>
      <c r="E434" s="341">
        <v>9099000</v>
      </c>
      <c r="F434" s="27">
        <v>0</v>
      </c>
      <c r="G434" s="341">
        <v>9099000</v>
      </c>
      <c r="H434" s="27">
        <v>0</v>
      </c>
      <c r="I434" s="7" t="s">
        <v>53</v>
      </c>
      <c r="J434" s="7"/>
      <c r="K434" s="7"/>
      <c r="L434" s="7"/>
      <c r="M434" s="27"/>
      <c r="N434" s="27">
        <v>0</v>
      </c>
      <c r="O434" s="7"/>
      <c r="P434" s="16" t="s">
        <v>54</v>
      </c>
    </row>
    <row r="435" spans="1:16" s="17" customFormat="1" ht="32.4" hidden="1" customHeight="1" outlineLevel="2" x14ac:dyDescent="0.3">
      <c r="A435" s="342" t="s">
        <v>5469</v>
      </c>
      <c r="B435" s="340" t="s">
        <v>6126</v>
      </c>
      <c r="C435" s="29" t="s">
        <v>148</v>
      </c>
      <c r="D435" s="341">
        <v>24941000</v>
      </c>
      <c r="E435" s="341">
        <v>24941000</v>
      </c>
      <c r="F435" s="27">
        <v>0</v>
      </c>
      <c r="G435" s="341">
        <v>24941000</v>
      </c>
      <c r="H435" s="27">
        <v>0</v>
      </c>
      <c r="I435" s="7" t="s">
        <v>53</v>
      </c>
      <c r="J435" s="7"/>
      <c r="K435" s="7"/>
      <c r="L435" s="7"/>
      <c r="M435" s="27"/>
      <c r="N435" s="27">
        <v>0</v>
      </c>
      <c r="O435" s="7"/>
      <c r="P435" s="16" t="s">
        <v>54</v>
      </c>
    </row>
    <row r="436" spans="1:16" s="17" customFormat="1" ht="32.4" hidden="1" customHeight="1" outlineLevel="2" x14ac:dyDescent="0.3">
      <c r="A436" s="340" t="s">
        <v>5496</v>
      </c>
      <c r="B436" s="340" t="s">
        <v>6127</v>
      </c>
      <c r="C436" s="29" t="s">
        <v>148</v>
      </c>
      <c r="D436" s="341">
        <v>6452000</v>
      </c>
      <c r="E436" s="341">
        <v>6452000</v>
      </c>
      <c r="F436" s="27">
        <v>0</v>
      </c>
      <c r="G436" s="341">
        <v>6452000</v>
      </c>
      <c r="H436" s="27">
        <v>0</v>
      </c>
      <c r="I436" s="7" t="s">
        <v>53</v>
      </c>
      <c r="J436" s="7"/>
      <c r="K436" s="7"/>
      <c r="L436" s="7"/>
      <c r="M436" s="27"/>
      <c r="N436" s="27">
        <v>0</v>
      </c>
      <c r="O436" s="7"/>
      <c r="P436" s="16" t="s">
        <v>54</v>
      </c>
    </row>
    <row r="437" spans="1:16" s="17" customFormat="1" ht="32.4" hidden="1" customHeight="1" outlineLevel="2" x14ac:dyDescent="0.3">
      <c r="A437" s="340" t="s">
        <v>5499</v>
      </c>
      <c r="B437" s="340" t="s">
        <v>6127</v>
      </c>
      <c r="C437" s="29" t="s">
        <v>148</v>
      </c>
      <c r="D437" s="341">
        <v>6467000</v>
      </c>
      <c r="E437" s="341">
        <v>6467000</v>
      </c>
      <c r="F437" s="27">
        <v>0</v>
      </c>
      <c r="G437" s="341">
        <v>6467000</v>
      </c>
      <c r="H437" s="27">
        <v>0</v>
      </c>
      <c r="I437" s="7" t="s">
        <v>53</v>
      </c>
      <c r="J437" s="7"/>
      <c r="K437" s="7"/>
      <c r="L437" s="7"/>
      <c r="M437" s="27"/>
      <c r="N437" s="27">
        <v>0</v>
      </c>
      <c r="O437" s="7"/>
      <c r="P437" s="16" t="s">
        <v>54</v>
      </c>
    </row>
    <row r="438" spans="1:16" s="17" customFormat="1" ht="32.4" hidden="1" customHeight="1" outlineLevel="2" x14ac:dyDescent="0.3">
      <c r="A438" s="340" t="s">
        <v>5502</v>
      </c>
      <c r="B438" s="340" t="s">
        <v>6127</v>
      </c>
      <c r="C438" s="29" t="s">
        <v>148</v>
      </c>
      <c r="D438" s="341">
        <v>4517000</v>
      </c>
      <c r="E438" s="341">
        <v>4517000</v>
      </c>
      <c r="F438" s="27">
        <v>0</v>
      </c>
      <c r="G438" s="341">
        <v>4517000</v>
      </c>
      <c r="H438" s="27">
        <v>0</v>
      </c>
      <c r="I438" s="7" t="s">
        <v>53</v>
      </c>
      <c r="J438" s="7"/>
      <c r="K438" s="7"/>
      <c r="L438" s="7"/>
      <c r="M438" s="27"/>
      <c r="N438" s="27">
        <v>0</v>
      </c>
      <c r="O438" s="7"/>
      <c r="P438" s="16" t="s">
        <v>54</v>
      </c>
    </row>
    <row r="439" spans="1:16" s="17" customFormat="1" ht="32.4" hidden="1" customHeight="1" outlineLevel="2" x14ac:dyDescent="0.3">
      <c r="A439" s="340" t="s">
        <v>5497</v>
      </c>
      <c r="B439" s="340" t="s">
        <v>6128</v>
      </c>
      <c r="C439" s="29" t="s">
        <v>148</v>
      </c>
      <c r="D439" s="341">
        <v>2583000</v>
      </c>
      <c r="E439" s="341">
        <v>2583000</v>
      </c>
      <c r="F439" s="27">
        <v>0</v>
      </c>
      <c r="G439" s="341">
        <v>2583000</v>
      </c>
      <c r="H439" s="27">
        <v>0</v>
      </c>
      <c r="I439" s="7" t="s">
        <v>53</v>
      </c>
      <c r="J439" s="7"/>
      <c r="K439" s="7"/>
      <c r="L439" s="7"/>
      <c r="M439" s="27"/>
      <c r="N439" s="27">
        <v>0</v>
      </c>
      <c r="O439" s="7"/>
      <c r="P439" s="16" t="s">
        <v>54</v>
      </c>
    </row>
    <row r="440" spans="1:16" s="17" customFormat="1" ht="32.4" hidden="1" customHeight="1" outlineLevel="2" x14ac:dyDescent="0.3">
      <c r="A440" s="340" t="s">
        <v>5498</v>
      </c>
      <c r="B440" s="340" t="s">
        <v>6128</v>
      </c>
      <c r="C440" s="29" t="s">
        <v>148</v>
      </c>
      <c r="D440" s="341">
        <v>3498000</v>
      </c>
      <c r="E440" s="341">
        <v>3498000</v>
      </c>
      <c r="F440" s="27">
        <v>0</v>
      </c>
      <c r="G440" s="341">
        <v>3498000</v>
      </c>
      <c r="H440" s="27">
        <v>0</v>
      </c>
      <c r="I440" s="7" t="s">
        <v>53</v>
      </c>
      <c r="J440" s="7"/>
      <c r="K440" s="7"/>
      <c r="L440" s="7"/>
      <c r="M440" s="27"/>
      <c r="N440" s="27">
        <v>0</v>
      </c>
      <c r="O440" s="7"/>
      <c r="P440" s="16" t="s">
        <v>54</v>
      </c>
    </row>
    <row r="441" spans="1:16" s="17" customFormat="1" ht="32.4" hidden="1" customHeight="1" outlineLevel="2" x14ac:dyDescent="0.3">
      <c r="A441" s="340" t="s">
        <v>5500</v>
      </c>
      <c r="B441" s="340" t="s">
        <v>6128</v>
      </c>
      <c r="C441" s="29" t="s">
        <v>148</v>
      </c>
      <c r="D441" s="341">
        <v>7356000</v>
      </c>
      <c r="E441" s="341">
        <v>7356000</v>
      </c>
      <c r="F441" s="27">
        <v>0</v>
      </c>
      <c r="G441" s="341">
        <v>7356000</v>
      </c>
      <c r="H441" s="27">
        <v>0</v>
      </c>
      <c r="I441" s="7" t="s">
        <v>53</v>
      </c>
      <c r="J441" s="7"/>
      <c r="K441" s="7"/>
      <c r="L441" s="7"/>
      <c r="M441" s="27"/>
      <c r="N441" s="27">
        <v>0</v>
      </c>
      <c r="O441" s="7"/>
      <c r="P441" s="16" t="s">
        <v>54</v>
      </c>
    </row>
    <row r="442" spans="1:16" s="17" customFormat="1" ht="32.4" hidden="1" customHeight="1" outlineLevel="2" x14ac:dyDescent="0.3">
      <c r="A442" s="340" t="s">
        <v>5501</v>
      </c>
      <c r="B442" s="340" t="s">
        <v>6128</v>
      </c>
      <c r="C442" s="29" t="s">
        <v>148</v>
      </c>
      <c r="D442" s="341">
        <v>6509000</v>
      </c>
      <c r="E442" s="341">
        <v>6509000</v>
      </c>
      <c r="F442" s="27">
        <v>0</v>
      </c>
      <c r="G442" s="341">
        <v>6509000</v>
      </c>
      <c r="H442" s="27">
        <v>0</v>
      </c>
      <c r="I442" s="7" t="s">
        <v>53</v>
      </c>
      <c r="J442" s="7"/>
      <c r="K442" s="7"/>
      <c r="L442" s="7"/>
      <c r="M442" s="27"/>
      <c r="N442" s="27">
        <v>0</v>
      </c>
      <c r="O442" s="7"/>
      <c r="P442" s="16" t="s">
        <v>54</v>
      </c>
    </row>
    <row r="443" spans="1:16" s="17" customFormat="1" ht="32.4" hidden="1" customHeight="1" outlineLevel="2" x14ac:dyDescent="0.3">
      <c r="A443" s="340" t="s">
        <v>5503</v>
      </c>
      <c r="B443" s="340" t="s">
        <v>6128</v>
      </c>
      <c r="C443" s="29" t="s">
        <v>148</v>
      </c>
      <c r="D443" s="341">
        <v>888000</v>
      </c>
      <c r="E443" s="341">
        <v>888000</v>
      </c>
      <c r="F443" s="27">
        <v>0</v>
      </c>
      <c r="G443" s="341">
        <v>888000</v>
      </c>
      <c r="H443" s="27">
        <v>0</v>
      </c>
      <c r="I443" s="7" t="s">
        <v>53</v>
      </c>
      <c r="J443" s="7"/>
      <c r="K443" s="7"/>
      <c r="L443" s="7"/>
      <c r="M443" s="27"/>
      <c r="N443" s="27">
        <v>0</v>
      </c>
      <c r="O443" s="7"/>
      <c r="P443" s="16" t="s">
        <v>54</v>
      </c>
    </row>
    <row r="444" spans="1:16" s="17" customFormat="1" ht="32.4" hidden="1" customHeight="1" outlineLevel="2" x14ac:dyDescent="0.3">
      <c r="A444" s="340" t="s">
        <v>5504</v>
      </c>
      <c r="B444" s="340" t="s">
        <v>6129</v>
      </c>
      <c r="C444" s="29" t="s">
        <v>148</v>
      </c>
      <c r="D444" s="341">
        <v>5912000</v>
      </c>
      <c r="E444" s="341">
        <v>5912000</v>
      </c>
      <c r="F444" s="27">
        <v>0</v>
      </c>
      <c r="G444" s="341">
        <v>5912000</v>
      </c>
      <c r="H444" s="27">
        <v>0</v>
      </c>
      <c r="I444" s="7" t="s">
        <v>53</v>
      </c>
      <c r="J444" s="7"/>
      <c r="K444" s="7"/>
      <c r="L444" s="7"/>
      <c r="M444" s="27"/>
      <c r="N444" s="27">
        <v>0</v>
      </c>
      <c r="O444" s="7"/>
      <c r="P444" s="16" t="s">
        <v>54</v>
      </c>
    </row>
    <row r="445" spans="1:16" s="17" customFormat="1" ht="32.4" hidden="1" customHeight="1" outlineLevel="2" x14ac:dyDescent="0.3">
      <c r="A445" s="340" t="s">
        <v>5505</v>
      </c>
      <c r="B445" s="340" t="s">
        <v>6129</v>
      </c>
      <c r="C445" s="29" t="s">
        <v>148</v>
      </c>
      <c r="D445" s="341">
        <v>6480000</v>
      </c>
      <c r="E445" s="341">
        <v>6480000</v>
      </c>
      <c r="F445" s="27">
        <v>0</v>
      </c>
      <c r="G445" s="341">
        <v>6480000</v>
      </c>
      <c r="H445" s="27">
        <v>0</v>
      </c>
      <c r="I445" s="7" t="s">
        <v>53</v>
      </c>
      <c r="J445" s="7"/>
      <c r="K445" s="7"/>
      <c r="L445" s="7"/>
      <c r="M445" s="27"/>
      <c r="N445" s="27">
        <v>0</v>
      </c>
      <c r="O445" s="7"/>
      <c r="P445" s="16" t="s">
        <v>54</v>
      </c>
    </row>
    <row r="446" spans="1:16" s="17" customFormat="1" ht="32.4" hidden="1" customHeight="1" outlineLevel="2" x14ac:dyDescent="0.3">
      <c r="A446" s="340" t="s">
        <v>5506</v>
      </c>
      <c r="B446" s="340" t="s">
        <v>6129</v>
      </c>
      <c r="C446" s="29" t="s">
        <v>148</v>
      </c>
      <c r="D446" s="341">
        <v>6342000</v>
      </c>
      <c r="E446" s="341">
        <v>6342000</v>
      </c>
      <c r="F446" s="27">
        <v>0</v>
      </c>
      <c r="G446" s="341">
        <v>6342000</v>
      </c>
      <c r="H446" s="27">
        <v>0</v>
      </c>
      <c r="I446" s="7" t="s">
        <v>53</v>
      </c>
      <c r="J446" s="7"/>
      <c r="K446" s="7"/>
      <c r="L446" s="7"/>
      <c r="M446" s="27"/>
      <c r="N446" s="27">
        <v>0</v>
      </c>
      <c r="O446" s="7"/>
      <c r="P446" s="16" t="s">
        <v>54</v>
      </c>
    </row>
    <row r="447" spans="1:16" s="17" customFormat="1" ht="32.4" hidden="1" customHeight="1" outlineLevel="2" x14ac:dyDescent="0.3">
      <c r="A447" s="340" t="s">
        <v>5507</v>
      </c>
      <c r="B447" s="340" t="s">
        <v>6129</v>
      </c>
      <c r="C447" s="29" t="s">
        <v>148</v>
      </c>
      <c r="D447" s="341">
        <v>4677000</v>
      </c>
      <c r="E447" s="341">
        <v>4677000</v>
      </c>
      <c r="F447" s="27">
        <v>0</v>
      </c>
      <c r="G447" s="341">
        <v>4677000</v>
      </c>
      <c r="H447" s="27">
        <v>0</v>
      </c>
      <c r="I447" s="7" t="s">
        <v>53</v>
      </c>
      <c r="J447" s="7"/>
      <c r="K447" s="7"/>
      <c r="L447" s="7"/>
      <c r="M447" s="27"/>
      <c r="N447" s="27">
        <v>0</v>
      </c>
      <c r="O447" s="7"/>
      <c r="P447" s="16" t="s">
        <v>54</v>
      </c>
    </row>
    <row r="448" spans="1:16" s="17" customFormat="1" ht="32.4" hidden="1" customHeight="1" outlineLevel="2" x14ac:dyDescent="0.3">
      <c r="A448" s="340" t="s">
        <v>5511</v>
      </c>
      <c r="B448" s="340" t="s">
        <v>6130</v>
      </c>
      <c r="C448" s="29" t="s">
        <v>148</v>
      </c>
      <c r="D448" s="341">
        <v>28290000</v>
      </c>
      <c r="E448" s="341">
        <v>28290000</v>
      </c>
      <c r="F448" s="27">
        <v>0</v>
      </c>
      <c r="G448" s="341">
        <v>28290000</v>
      </c>
      <c r="H448" s="27">
        <v>0</v>
      </c>
      <c r="I448" s="7" t="s">
        <v>53</v>
      </c>
      <c r="J448" s="7"/>
      <c r="K448" s="7"/>
      <c r="L448" s="7"/>
      <c r="M448" s="27"/>
      <c r="N448" s="27">
        <v>0</v>
      </c>
      <c r="O448" s="7"/>
      <c r="P448" s="16" t="s">
        <v>54</v>
      </c>
    </row>
    <row r="449" spans="1:253" s="17" customFormat="1" ht="32.4" hidden="1" customHeight="1" outlineLevel="2" x14ac:dyDescent="0.3">
      <c r="A449" s="340" t="s">
        <v>6131</v>
      </c>
      <c r="B449" s="340" t="s">
        <v>6132</v>
      </c>
      <c r="C449" s="29" t="s">
        <v>148</v>
      </c>
      <c r="D449" s="341">
        <v>2983000</v>
      </c>
      <c r="E449" s="341">
        <v>2983000</v>
      </c>
      <c r="F449" s="27">
        <v>0</v>
      </c>
      <c r="G449" s="341">
        <v>2983000</v>
      </c>
      <c r="H449" s="27">
        <v>0</v>
      </c>
      <c r="I449" s="7" t="s">
        <v>53</v>
      </c>
      <c r="J449" s="7"/>
      <c r="K449" s="7"/>
      <c r="L449" s="7"/>
      <c r="M449" s="27"/>
      <c r="N449" s="27">
        <v>0</v>
      </c>
      <c r="O449" s="7"/>
      <c r="P449" s="16" t="s">
        <v>54</v>
      </c>
    </row>
    <row r="450" spans="1:253" s="17" customFormat="1" ht="32.4" hidden="1" customHeight="1" outlineLevel="2" x14ac:dyDescent="0.3">
      <c r="A450" s="340" t="s">
        <v>5512</v>
      </c>
      <c r="B450" s="340" t="s">
        <v>6132</v>
      </c>
      <c r="C450" s="29" t="s">
        <v>148</v>
      </c>
      <c r="D450" s="341">
        <v>1805000</v>
      </c>
      <c r="E450" s="341">
        <v>1805000</v>
      </c>
      <c r="F450" s="27">
        <v>0</v>
      </c>
      <c r="G450" s="341">
        <v>1805000</v>
      </c>
      <c r="H450" s="27">
        <v>0</v>
      </c>
      <c r="I450" s="7" t="s">
        <v>53</v>
      </c>
      <c r="J450" s="7"/>
      <c r="K450" s="7"/>
      <c r="L450" s="7"/>
      <c r="M450" s="27"/>
      <c r="N450" s="27">
        <v>0</v>
      </c>
      <c r="O450" s="7"/>
      <c r="P450" s="16" t="s">
        <v>54</v>
      </c>
    </row>
    <row r="451" spans="1:253" s="17" customFormat="1" ht="32.4" hidden="1" customHeight="1" outlineLevel="2" x14ac:dyDescent="0.3">
      <c r="A451" s="340" t="s">
        <v>5513</v>
      </c>
      <c r="B451" s="340" t="s">
        <v>6132</v>
      </c>
      <c r="C451" s="29" t="s">
        <v>148</v>
      </c>
      <c r="D451" s="341">
        <v>1904000</v>
      </c>
      <c r="E451" s="341">
        <v>1904000</v>
      </c>
      <c r="F451" s="27">
        <v>0</v>
      </c>
      <c r="G451" s="341">
        <v>1904000</v>
      </c>
      <c r="H451" s="27">
        <v>0</v>
      </c>
      <c r="I451" s="7" t="s">
        <v>53</v>
      </c>
      <c r="J451" s="7"/>
      <c r="K451" s="7"/>
      <c r="L451" s="7"/>
      <c r="M451" s="27"/>
      <c r="N451" s="27">
        <v>0</v>
      </c>
      <c r="O451" s="7"/>
      <c r="P451" s="16" t="s">
        <v>54</v>
      </c>
    </row>
    <row r="452" spans="1:253" s="17" customFormat="1" ht="32.4" hidden="1" customHeight="1" outlineLevel="2" x14ac:dyDescent="0.3">
      <c r="A452" s="340" t="s">
        <v>5514</v>
      </c>
      <c r="B452" s="340" t="s">
        <v>6132</v>
      </c>
      <c r="C452" s="29" t="s">
        <v>148</v>
      </c>
      <c r="D452" s="341">
        <v>2181000</v>
      </c>
      <c r="E452" s="341">
        <v>2181000</v>
      </c>
      <c r="F452" s="27">
        <v>0</v>
      </c>
      <c r="G452" s="341">
        <v>2181000</v>
      </c>
      <c r="H452" s="27">
        <v>0</v>
      </c>
      <c r="I452" s="7" t="s">
        <v>53</v>
      </c>
      <c r="J452" s="7"/>
      <c r="K452" s="7"/>
      <c r="L452" s="7"/>
      <c r="M452" s="27"/>
      <c r="N452" s="27">
        <v>0</v>
      </c>
      <c r="O452" s="7"/>
      <c r="P452" s="16" t="s">
        <v>54</v>
      </c>
    </row>
    <row r="453" spans="1:253" s="17" customFormat="1" ht="32.4" hidden="1" customHeight="1" outlineLevel="2" x14ac:dyDescent="0.3">
      <c r="A453" s="340" t="s">
        <v>6133</v>
      </c>
      <c r="B453" s="340" t="s">
        <v>6134</v>
      </c>
      <c r="C453" s="29" t="s">
        <v>148</v>
      </c>
      <c r="D453" s="341">
        <v>7142000</v>
      </c>
      <c r="E453" s="341">
        <v>7142000</v>
      </c>
      <c r="F453" s="27">
        <v>0</v>
      </c>
      <c r="G453" s="341">
        <v>7142000</v>
      </c>
      <c r="H453" s="27">
        <v>0</v>
      </c>
      <c r="I453" s="7" t="s">
        <v>53</v>
      </c>
      <c r="J453" s="7"/>
      <c r="K453" s="7"/>
      <c r="L453" s="7"/>
      <c r="M453" s="27"/>
      <c r="N453" s="27">
        <v>0</v>
      </c>
      <c r="O453" s="7"/>
      <c r="P453" s="16" t="s">
        <v>54</v>
      </c>
    </row>
    <row r="454" spans="1:253" s="17" customFormat="1" ht="32.4" hidden="1" customHeight="1" outlineLevel="2" x14ac:dyDescent="0.3">
      <c r="A454" s="340" t="s">
        <v>5439</v>
      </c>
      <c r="B454" s="340" t="s">
        <v>6135</v>
      </c>
      <c r="C454" s="29" t="s">
        <v>148</v>
      </c>
      <c r="D454" s="341">
        <v>1426665</v>
      </c>
      <c r="E454" s="341">
        <v>1426665</v>
      </c>
      <c r="F454" s="27">
        <v>0</v>
      </c>
      <c r="G454" s="341">
        <v>1426665</v>
      </c>
      <c r="H454" s="27">
        <v>0</v>
      </c>
      <c r="I454" s="7" t="s">
        <v>53</v>
      </c>
      <c r="J454" s="7"/>
      <c r="K454" s="7"/>
      <c r="L454" s="7"/>
      <c r="M454" s="27"/>
      <c r="N454" s="27">
        <v>0</v>
      </c>
      <c r="O454" s="7"/>
      <c r="P454" s="16" t="s">
        <v>54</v>
      </c>
    </row>
    <row r="455" spans="1:253" s="17" customFormat="1" ht="32.4" hidden="1" customHeight="1" outlineLevel="2" x14ac:dyDescent="0.3">
      <c r="A455" s="340" t="s">
        <v>5516</v>
      </c>
      <c r="B455" s="340" t="s">
        <v>6136</v>
      </c>
      <c r="C455" s="29" t="s">
        <v>148</v>
      </c>
      <c r="D455" s="341">
        <v>1952713</v>
      </c>
      <c r="E455" s="341">
        <v>1952713</v>
      </c>
      <c r="F455" s="27">
        <v>0</v>
      </c>
      <c r="G455" s="341">
        <v>1952713</v>
      </c>
      <c r="H455" s="27">
        <v>0</v>
      </c>
      <c r="I455" s="7" t="s">
        <v>53</v>
      </c>
      <c r="J455" s="7"/>
      <c r="K455" s="7"/>
      <c r="L455" s="7"/>
      <c r="M455" s="27"/>
      <c r="N455" s="27">
        <v>0</v>
      </c>
      <c r="O455" s="7"/>
      <c r="P455" s="16" t="s">
        <v>54</v>
      </c>
    </row>
    <row r="456" spans="1:253" s="17" customFormat="1" ht="32.4" hidden="1" customHeight="1" outlineLevel="2" x14ac:dyDescent="0.3">
      <c r="A456" s="340" t="s">
        <v>5517</v>
      </c>
      <c r="B456" s="340" t="s">
        <v>6136</v>
      </c>
      <c r="C456" s="29" t="s">
        <v>148</v>
      </c>
      <c r="D456" s="341">
        <v>1954712</v>
      </c>
      <c r="E456" s="341">
        <v>1954712</v>
      </c>
      <c r="F456" s="27">
        <v>0</v>
      </c>
      <c r="G456" s="341">
        <v>1954712</v>
      </c>
      <c r="H456" s="27">
        <v>0</v>
      </c>
      <c r="I456" s="7" t="s">
        <v>53</v>
      </c>
      <c r="J456" s="7"/>
      <c r="K456" s="7"/>
      <c r="L456" s="7"/>
      <c r="M456" s="27"/>
      <c r="N456" s="27">
        <v>0</v>
      </c>
      <c r="O456" s="7"/>
      <c r="P456" s="16" t="s">
        <v>54</v>
      </c>
    </row>
    <row r="457" spans="1:253" s="17" customFormat="1" ht="32.4" hidden="1" customHeight="1" outlineLevel="2" x14ac:dyDescent="0.3">
      <c r="A457" s="340" t="s">
        <v>5518</v>
      </c>
      <c r="B457" s="340" t="s">
        <v>6136</v>
      </c>
      <c r="C457" s="29" t="s">
        <v>148</v>
      </c>
      <c r="D457" s="341">
        <v>1953712</v>
      </c>
      <c r="E457" s="341">
        <v>1953712</v>
      </c>
      <c r="F457" s="27">
        <v>0</v>
      </c>
      <c r="G457" s="341">
        <v>1953712</v>
      </c>
      <c r="H457" s="27">
        <v>0</v>
      </c>
      <c r="I457" s="7" t="s">
        <v>53</v>
      </c>
      <c r="J457" s="7"/>
      <c r="K457" s="7"/>
      <c r="L457" s="7"/>
      <c r="M457" s="27"/>
      <c r="N457" s="27">
        <v>0</v>
      </c>
      <c r="O457" s="7"/>
      <c r="P457" s="16" t="s">
        <v>54</v>
      </c>
    </row>
    <row r="458" spans="1:253" s="17" customFormat="1" ht="32.4" hidden="1" customHeight="1" outlineLevel="2" x14ac:dyDescent="0.3">
      <c r="A458" s="340" t="s">
        <v>5519</v>
      </c>
      <c r="B458" s="340" t="s">
        <v>6136</v>
      </c>
      <c r="C458" s="29" t="s">
        <v>148</v>
      </c>
      <c r="D458" s="341">
        <v>1966713</v>
      </c>
      <c r="E458" s="341">
        <v>1966713</v>
      </c>
      <c r="F458" s="27">
        <v>0</v>
      </c>
      <c r="G458" s="341">
        <v>1966713</v>
      </c>
      <c r="H458" s="27">
        <v>0</v>
      </c>
      <c r="I458" s="7" t="s">
        <v>53</v>
      </c>
      <c r="J458" s="7"/>
      <c r="K458" s="7"/>
      <c r="L458" s="7"/>
      <c r="M458" s="27"/>
      <c r="N458" s="27">
        <v>0</v>
      </c>
      <c r="O458" s="7"/>
      <c r="P458" s="16" t="s">
        <v>54</v>
      </c>
    </row>
    <row r="459" spans="1:253" s="17" customFormat="1" ht="32.4" hidden="1" customHeight="1" outlineLevel="2" x14ac:dyDescent="0.3">
      <c r="A459" s="343" t="s">
        <v>6137</v>
      </c>
      <c r="B459" s="340" t="s">
        <v>6138</v>
      </c>
      <c r="C459" s="29" t="s">
        <v>148</v>
      </c>
      <c r="D459" s="341">
        <v>1102000</v>
      </c>
      <c r="E459" s="341">
        <v>1102000</v>
      </c>
      <c r="F459" s="27">
        <v>0</v>
      </c>
      <c r="G459" s="341">
        <v>1102000</v>
      </c>
      <c r="H459" s="27">
        <v>0</v>
      </c>
      <c r="I459" s="7" t="s">
        <v>53</v>
      </c>
      <c r="J459" s="7"/>
      <c r="K459" s="7"/>
      <c r="L459" s="7"/>
      <c r="M459" s="27"/>
      <c r="N459" s="27">
        <v>0</v>
      </c>
      <c r="O459" s="7"/>
      <c r="P459" s="16" t="s">
        <v>54</v>
      </c>
    </row>
    <row r="460" spans="1:253" s="17" customFormat="1" ht="32.4" hidden="1" customHeight="1" outlineLevel="2" x14ac:dyDescent="0.3">
      <c r="A460" s="340" t="s">
        <v>5521</v>
      </c>
      <c r="B460" s="340" t="s">
        <v>6139</v>
      </c>
      <c r="C460" s="29" t="s">
        <v>148</v>
      </c>
      <c r="D460" s="341">
        <v>4623000</v>
      </c>
      <c r="E460" s="341">
        <v>4623000</v>
      </c>
      <c r="F460" s="27">
        <v>0</v>
      </c>
      <c r="G460" s="341">
        <v>4623000</v>
      </c>
      <c r="H460" s="27">
        <v>0</v>
      </c>
      <c r="I460" s="7" t="s">
        <v>53</v>
      </c>
      <c r="J460" s="7"/>
      <c r="K460" s="7"/>
      <c r="L460" s="7"/>
      <c r="M460" s="27"/>
      <c r="N460" s="27">
        <v>0</v>
      </c>
      <c r="O460" s="7"/>
      <c r="P460" s="16" t="s">
        <v>54</v>
      </c>
    </row>
    <row r="461" spans="1:253" s="17" customFormat="1" ht="32.4" hidden="1" customHeight="1" outlineLevel="2" x14ac:dyDescent="0.3">
      <c r="A461" s="340" t="s">
        <v>4298</v>
      </c>
      <c r="B461" s="340" t="s">
        <v>6140</v>
      </c>
      <c r="C461" s="29" t="s">
        <v>148</v>
      </c>
      <c r="D461" s="341">
        <v>3344000</v>
      </c>
      <c r="E461" s="341">
        <v>3344000</v>
      </c>
      <c r="F461" s="27">
        <v>0</v>
      </c>
      <c r="G461" s="341">
        <v>3344000</v>
      </c>
      <c r="H461" s="27">
        <v>0</v>
      </c>
      <c r="I461" s="7" t="s">
        <v>53</v>
      </c>
      <c r="J461" s="7"/>
      <c r="K461" s="7"/>
      <c r="L461" s="7"/>
      <c r="M461" s="27"/>
      <c r="N461" s="27">
        <v>0</v>
      </c>
      <c r="O461" s="7"/>
      <c r="P461" s="16" t="s">
        <v>54</v>
      </c>
    </row>
    <row r="462" spans="1:253" s="17" customFormat="1" ht="32.4" hidden="1" customHeight="1" outlineLevel="2" x14ac:dyDescent="0.3">
      <c r="A462" s="340" t="s">
        <v>5522</v>
      </c>
      <c r="B462" s="340" t="s">
        <v>6141</v>
      </c>
      <c r="C462" s="29" t="s">
        <v>148</v>
      </c>
      <c r="D462" s="341">
        <v>2593197</v>
      </c>
      <c r="E462" s="341">
        <v>2593197</v>
      </c>
      <c r="F462" s="27">
        <v>0</v>
      </c>
      <c r="G462" s="341">
        <v>2593197</v>
      </c>
      <c r="H462" s="27">
        <v>0</v>
      </c>
      <c r="I462" s="7" t="s">
        <v>53</v>
      </c>
      <c r="J462" s="7"/>
      <c r="K462" s="7"/>
      <c r="L462" s="7"/>
      <c r="M462" s="27"/>
      <c r="N462" s="27">
        <v>0</v>
      </c>
      <c r="O462" s="7"/>
      <c r="P462" s="16" t="s">
        <v>54</v>
      </c>
    </row>
    <row r="463" spans="1:253" s="17" customFormat="1" ht="32.4" hidden="1" customHeight="1" outlineLevel="2" x14ac:dyDescent="0.3">
      <c r="A463" s="340" t="s">
        <v>6142</v>
      </c>
      <c r="B463" s="340" t="s">
        <v>6143</v>
      </c>
      <c r="C463" s="29" t="s">
        <v>148</v>
      </c>
      <c r="D463" s="341">
        <v>1721000</v>
      </c>
      <c r="E463" s="341">
        <v>1721000</v>
      </c>
      <c r="F463" s="27">
        <v>0</v>
      </c>
      <c r="G463" s="341">
        <v>1721000</v>
      </c>
      <c r="H463" s="27">
        <v>0</v>
      </c>
      <c r="I463" s="7" t="s">
        <v>53</v>
      </c>
      <c r="J463" s="7"/>
      <c r="K463" s="7"/>
      <c r="L463" s="7"/>
      <c r="M463" s="27"/>
      <c r="N463" s="27">
        <v>0</v>
      </c>
      <c r="O463" s="7"/>
      <c r="P463" s="16" t="s">
        <v>54</v>
      </c>
    </row>
    <row r="464" spans="1:253" s="349" customFormat="1" ht="32.4" hidden="1" customHeight="1" outlineLevel="2" x14ac:dyDescent="0.3">
      <c r="A464" s="340" t="s">
        <v>6144</v>
      </c>
      <c r="B464" s="340" t="s">
        <v>6145</v>
      </c>
      <c r="C464" s="29" t="s">
        <v>148</v>
      </c>
      <c r="D464" s="341">
        <v>522783</v>
      </c>
      <c r="E464" s="341">
        <v>522783</v>
      </c>
      <c r="F464" s="27">
        <v>0</v>
      </c>
      <c r="G464" s="341">
        <v>522783</v>
      </c>
      <c r="H464" s="27">
        <v>0</v>
      </c>
      <c r="I464" s="7" t="s">
        <v>53</v>
      </c>
      <c r="J464" s="7"/>
      <c r="K464" s="7"/>
      <c r="L464" s="7"/>
      <c r="M464" s="27"/>
      <c r="N464" s="27">
        <v>0</v>
      </c>
      <c r="O464" s="7"/>
      <c r="P464" s="16" t="s">
        <v>54</v>
      </c>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row>
    <row r="465" spans="1:16" s="17" customFormat="1" ht="32.4" hidden="1" customHeight="1" outlineLevel="2" x14ac:dyDescent="0.3">
      <c r="A465" s="342" t="s">
        <v>6146</v>
      </c>
      <c r="B465" s="340" t="s">
        <v>6147</v>
      </c>
      <c r="C465" s="29" t="s">
        <v>148</v>
      </c>
      <c r="D465" s="341">
        <v>18057000</v>
      </c>
      <c r="E465" s="341">
        <v>18057000</v>
      </c>
      <c r="F465" s="27">
        <v>0</v>
      </c>
      <c r="G465" s="341">
        <v>18057000</v>
      </c>
      <c r="H465" s="27">
        <v>0</v>
      </c>
      <c r="I465" s="7" t="s">
        <v>53</v>
      </c>
      <c r="J465" s="7"/>
      <c r="K465" s="7"/>
      <c r="L465" s="7"/>
      <c r="M465" s="27"/>
      <c r="N465" s="27">
        <v>0</v>
      </c>
      <c r="O465" s="7"/>
      <c r="P465" s="16" t="s">
        <v>54</v>
      </c>
    </row>
    <row r="466" spans="1:16" s="17" customFormat="1" ht="32.4" hidden="1" customHeight="1" outlineLevel="2" x14ac:dyDescent="0.3">
      <c r="A466" s="340" t="s">
        <v>5527</v>
      </c>
      <c r="B466" s="340" t="s">
        <v>6148</v>
      </c>
      <c r="C466" s="29" t="s">
        <v>148</v>
      </c>
      <c r="D466" s="341">
        <v>18092337</v>
      </c>
      <c r="E466" s="341">
        <v>18092337</v>
      </c>
      <c r="F466" s="27">
        <v>0</v>
      </c>
      <c r="G466" s="341">
        <v>18092337</v>
      </c>
      <c r="H466" s="27">
        <v>0</v>
      </c>
      <c r="I466" s="7" t="s">
        <v>53</v>
      </c>
      <c r="J466" s="7"/>
      <c r="K466" s="7"/>
      <c r="L466" s="7"/>
      <c r="M466" s="27"/>
      <c r="N466" s="27">
        <v>0</v>
      </c>
      <c r="O466" s="7"/>
      <c r="P466" s="16" t="s">
        <v>54</v>
      </c>
    </row>
    <row r="467" spans="1:16" s="17" customFormat="1" ht="32.4" hidden="1" customHeight="1" outlineLevel="2" x14ac:dyDescent="0.3">
      <c r="A467" s="340" t="s">
        <v>5528</v>
      </c>
      <c r="B467" s="340" t="s">
        <v>6148</v>
      </c>
      <c r="C467" s="29" t="s">
        <v>148</v>
      </c>
      <c r="D467" s="341">
        <v>18928000</v>
      </c>
      <c r="E467" s="341">
        <v>18928000</v>
      </c>
      <c r="F467" s="27">
        <v>0</v>
      </c>
      <c r="G467" s="341">
        <v>18928000</v>
      </c>
      <c r="H467" s="27">
        <v>0</v>
      </c>
      <c r="I467" s="7" t="s">
        <v>53</v>
      </c>
      <c r="J467" s="7"/>
      <c r="K467" s="7"/>
      <c r="L467" s="7"/>
      <c r="M467" s="27"/>
      <c r="N467" s="27">
        <v>0</v>
      </c>
      <c r="O467" s="7"/>
      <c r="P467" s="16" t="s">
        <v>54</v>
      </c>
    </row>
    <row r="468" spans="1:16" s="17" customFormat="1" ht="32.4" hidden="1" customHeight="1" outlineLevel="2" x14ac:dyDescent="0.3">
      <c r="A468" s="340" t="s">
        <v>5529</v>
      </c>
      <c r="B468" s="340" t="s">
        <v>6148</v>
      </c>
      <c r="C468" s="29" t="s">
        <v>148</v>
      </c>
      <c r="D468" s="341">
        <v>7530272</v>
      </c>
      <c r="E468" s="341">
        <v>7530272</v>
      </c>
      <c r="F468" s="27">
        <v>0</v>
      </c>
      <c r="G468" s="341">
        <v>7530272</v>
      </c>
      <c r="H468" s="27">
        <v>0</v>
      </c>
      <c r="I468" s="7" t="s">
        <v>53</v>
      </c>
      <c r="J468" s="7"/>
      <c r="K468" s="7"/>
      <c r="L468" s="7"/>
      <c r="M468" s="27"/>
      <c r="N468" s="27">
        <v>0</v>
      </c>
      <c r="O468" s="7"/>
      <c r="P468" s="16" t="s">
        <v>54</v>
      </c>
    </row>
    <row r="469" spans="1:16" s="17" customFormat="1" ht="32.4" hidden="1" customHeight="1" outlineLevel="2" x14ac:dyDescent="0.3">
      <c r="A469" s="340" t="s">
        <v>5530</v>
      </c>
      <c r="B469" s="340" t="s">
        <v>6149</v>
      </c>
      <c r="C469" s="29" t="s">
        <v>148</v>
      </c>
      <c r="D469" s="341">
        <v>1116000</v>
      </c>
      <c r="E469" s="341">
        <v>1116000</v>
      </c>
      <c r="F469" s="27">
        <v>0</v>
      </c>
      <c r="G469" s="341">
        <v>1116000</v>
      </c>
      <c r="H469" s="27">
        <v>0</v>
      </c>
      <c r="I469" s="7" t="s">
        <v>53</v>
      </c>
      <c r="J469" s="7"/>
      <c r="K469" s="7"/>
      <c r="L469" s="7"/>
      <c r="M469" s="27"/>
      <c r="N469" s="27">
        <v>0</v>
      </c>
      <c r="O469" s="7"/>
      <c r="P469" s="16" t="s">
        <v>54</v>
      </c>
    </row>
    <row r="470" spans="1:16" s="17" customFormat="1" ht="32.4" hidden="1" customHeight="1" outlineLevel="2" x14ac:dyDescent="0.3">
      <c r="A470" s="340" t="s">
        <v>5531</v>
      </c>
      <c r="B470" s="340" t="s">
        <v>6149</v>
      </c>
      <c r="C470" s="29" t="s">
        <v>148</v>
      </c>
      <c r="D470" s="341">
        <v>28309000</v>
      </c>
      <c r="E470" s="341">
        <v>28309000</v>
      </c>
      <c r="F470" s="27">
        <v>0</v>
      </c>
      <c r="G470" s="341">
        <v>28309000</v>
      </c>
      <c r="H470" s="27">
        <v>0</v>
      </c>
      <c r="I470" s="7" t="s">
        <v>53</v>
      </c>
      <c r="J470" s="7"/>
      <c r="K470" s="7"/>
      <c r="L470" s="7"/>
      <c r="M470" s="27"/>
      <c r="N470" s="27">
        <v>0</v>
      </c>
      <c r="O470" s="7"/>
      <c r="P470" s="16" t="s">
        <v>54</v>
      </c>
    </row>
    <row r="471" spans="1:16" s="17" customFormat="1" ht="32.4" hidden="1" customHeight="1" outlineLevel="2" x14ac:dyDescent="0.3">
      <c r="A471" s="340" t="s">
        <v>5466</v>
      </c>
      <c r="B471" s="340" t="s">
        <v>6150</v>
      </c>
      <c r="C471" s="29" t="s">
        <v>148</v>
      </c>
      <c r="D471" s="341">
        <v>8974142</v>
      </c>
      <c r="E471" s="341">
        <v>8974142</v>
      </c>
      <c r="F471" s="27">
        <v>0</v>
      </c>
      <c r="G471" s="341">
        <v>8974142</v>
      </c>
      <c r="H471" s="27">
        <v>0</v>
      </c>
      <c r="I471" s="7" t="s">
        <v>53</v>
      </c>
      <c r="J471" s="7"/>
      <c r="K471" s="7"/>
      <c r="L471" s="7"/>
      <c r="M471" s="27"/>
      <c r="N471" s="27">
        <v>0</v>
      </c>
      <c r="O471" s="7"/>
      <c r="P471" s="16" t="s">
        <v>54</v>
      </c>
    </row>
    <row r="472" spans="1:16" s="17" customFormat="1" ht="32.4" hidden="1" customHeight="1" outlineLevel="2" x14ac:dyDescent="0.3">
      <c r="A472" s="340" t="s">
        <v>5533</v>
      </c>
      <c r="B472" s="340" t="s">
        <v>6150</v>
      </c>
      <c r="C472" s="29" t="s">
        <v>148</v>
      </c>
      <c r="D472" s="341">
        <v>8198000</v>
      </c>
      <c r="E472" s="341">
        <v>8198000</v>
      </c>
      <c r="F472" s="27">
        <v>0</v>
      </c>
      <c r="G472" s="341">
        <v>8198000</v>
      </c>
      <c r="H472" s="27">
        <v>0</v>
      </c>
      <c r="I472" s="7" t="s">
        <v>53</v>
      </c>
      <c r="J472" s="7"/>
      <c r="K472" s="7"/>
      <c r="L472" s="7"/>
      <c r="M472" s="27"/>
      <c r="N472" s="27">
        <v>0</v>
      </c>
      <c r="O472" s="7"/>
      <c r="P472" s="16" t="s">
        <v>54</v>
      </c>
    </row>
    <row r="473" spans="1:16" s="17" customFormat="1" ht="32.4" hidden="1" customHeight="1" outlineLevel="2" x14ac:dyDescent="0.3">
      <c r="A473" s="342" t="s">
        <v>5534</v>
      </c>
      <c r="B473" s="340" t="s">
        <v>6151</v>
      </c>
      <c r="C473" s="29" t="s">
        <v>148</v>
      </c>
      <c r="D473" s="341">
        <v>23721261</v>
      </c>
      <c r="E473" s="341">
        <v>23721261</v>
      </c>
      <c r="F473" s="27">
        <v>0</v>
      </c>
      <c r="G473" s="341">
        <v>23721261</v>
      </c>
      <c r="H473" s="27">
        <v>0</v>
      </c>
      <c r="I473" s="7" t="s">
        <v>53</v>
      </c>
      <c r="J473" s="7"/>
      <c r="K473" s="7"/>
      <c r="L473" s="7"/>
      <c r="M473" s="27"/>
      <c r="N473" s="27">
        <v>0</v>
      </c>
      <c r="O473" s="7"/>
      <c r="P473" s="16" t="s">
        <v>54</v>
      </c>
    </row>
    <row r="474" spans="1:16" s="17" customFormat="1" ht="32.4" hidden="1" customHeight="1" outlineLevel="2" x14ac:dyDescent="0.3">
      <c r="A474" s="342" t="s">
        <v>5535</v>
      </c>
      <c r="B474" s="340" t="s">
        <v>6152</v>
      </c>
      <c r="C474" s="29" t="s">
        <v>148</v>
      </c>
      <c r="D474" s="341">
        <v>3391227</v>
      </c>
      <c r="E474" s="341">
        <v>3391227</v>
      </c>
      <c r="F474" s="27">
        <v>0</v>
      </c>
      <c r="G474" s="341">
        <v>3391227</v>
      </c>
      <c r="H474" s="27">
        <v>0</v>
      </c>
      <c r="I474" s="7" t="s">
        <v>53</v>
      </c>
      <c r="J474" s="7"/>
      <c r="K474" s="7"/>
      <c r="L474" s="7"/>
      <c r="M474" s="27"/>
      <c r="N474" s="27">
        <v>0</v>
      </c>
      <c r="O474" s="7"/>
      <c r="P474" s="16" t="s">
        <v>54</v>
      </c>
    </row>
    <row r="475" spans="1:16" s="17" customFormat="1" ht="32.4" hidden="1" customHeight="1" outlineLevel="2" x14ac:dyDescent="0.3">
      <c r="A475" s="340" t="s">
        <v>5530</v>
      </c>
      <c r="B475" s="340" t="s">
        <v>6153</v>
      </c>
      <c r="C475" s="29" t="s">
        <v>148</v>
      </c>
      <c r="D475" s="341">
        <v>2520000</v>
      </c>
      <c r="E475" s="341">
        <v>2520000</v>
      </c>
      <c r="F475" s="27">
        <v>0</v>
      </c>
      <c r="G475" s="341">
        <v>2520000</v>
      </c>
      <c r="H475" s="27">
        <v>0</v>
      </c>
      <c r="I475" s="7" t="s">
        <v>53</v>
      </c>
      <c r="J475" s="7"/>
      <c r="K475" s="7"/>
      <c r="L475" s="7"/>
      <c r="M475" s="27"/>
      <c r="N475" s="27">
        <v>0</v>
      </c>
      <c r="O475" s="7"/>
      <c r="P475" s="16" t="s">
        <v>54</v>
      </c>
    </row>
    <row r="476" spans="1:16" s="17" customFormat="1" ht="32.4" hidden="1" customHeight="1" outlineLevel="2" x14ac:dyDescent="0.3">
      <c r="A476" s="340" t="s">
        <v>5536</v>
      </c>
      <c r="B476" s="340" t="s">
        <v>6153</v>
      </c>
      <c r="C476" s="29" t="s">
        <v>148</v>
      </c>
      <c r="D476" s="341">
        <v>15108000</v>
      </c>
      <c r="E476" s="341">
        <v>15108000</v>
      </c>
      <c r="F476" s="27">
        <v>0</v>
      </c>
      <c r="G476" s="341">
        <v>15108000</v>
      </c>
      <c r="H476" s="27">
        <v>0</v>
      </c>
      <c r="I476" s="7" t="s">
        <v>53</v>
      </c>
      <c r="J476" s="7"/>
      <c r="K476" s="7"/>
      <c r="L476" s="7"/>
      <c r="M476" s="27"/>
      <c r="N476" s="27">
        <v>0</v>
      </c>
      <c r="O476" s="7"/>
      <c r="P476" s="16" t="s">
        <v>54</v>
      </c>
    </row>
    <row r="477" spans="1:16" s="17" customFormat="1" ht="32.4" hidden="1" customHeight="1" outlineLevel="2" x14ac:dyDescent="0.3">
      <c r="A477" s="342" t="s">
        <v>5505</v>
      </c>
      <c r="B477" s="340" t="s">
        <v>6154</v>
      </c>
      <c r="C477" s="29" t="s">
        <v>148</v>
      </c>
      <c r="D477" s="341">
        <v>13243000</v>
      </c>
      <c r="E477" s="341">
        <v>13243000</v>
      </c>
      <c r="F477" s="27">
        <v>0</v>
      </c>
      <c r="G477" s="341">
        <v>13243000</v>
      </c>
      <c r="H477" s="27">
        <v>0</v>
      </c>
      <c r="I477" s="7" t="s">
        <v>53</v>
      </c>
      <c r="J477" s="7"/>
      <c r="K477" s="7"/>
      <c r="L477" s="7"/>
      <c r="M477" s="27"/>
      <c r="N477" s="27">
        <v>0</v>
      </c>
      <c r="O477" s="7"/>
      <c r="P477" s="16" t="s">
        <v>54</v>
      </c>
    </row>
    <row r="478" spans="1:16" s="17" customFormat="1" ht="32.4" hidden="1" customHeight="1" outlineLevel="2" x14ac:dyDescent="0.3">
      <c r="A478" s="342" t="s">
        <v>5537</v>
      </c>
      <c r="B478" s="340" t="s">
        <v>6155</v>
      </c>
      <c r="C478" s="29" t="s">
        <v>148</v>
      </c>
      <c r="D478" s="341">
        <v>7257061</v>
      </c>
      <c r="E478" s="341">
        <v>7257061</v>
      </c>
      <c r="F478" s="27">
        <v>0</v>
      </c>
      <c r="G478" s="341">
        <v>7257061</v>
      </c>
      <c r="H478" s="27">
        <v>0</v>
      </c>
      <c r="I478" s="7" t="s">
        <v>53</v>
      </c>
      <c r="J478" s="7"/>
      <c r="K478" s="7"/>
      <c r="L478" s="7"/>
      <c r="M478" s="27"/>
      <c r="N478" s="27">
        <v>0</v>
      </c>
      <c r="O478" s="7"/>
      <c r="P478" s="16" t="s">
        <v>54</v>
      </c>
    </row>
    <row r="479" spans="1:16" s="17" customFormat="1" ht="32.4" hidden="1" customHeight="1" outlineLevel="2" x14ac:dyDescent="0.3">
      <c r="A479" s="340" t="s">
        <v>5538</v>
      </c>
      <c r="B479" s="340" t="s">
        <v>6156</v>
      </c>
      <c r="C479" s="29" t="s">
        <v>148</v>
      </c>
      <c r="D479" s="341">
        <v>15336702</v>
      </c>
      <c r="E479" s="341">
        <v>15336702</v>
      </c>
      <c r="F479" s="27">
        <v>0</v>
      </c>
      <c r="G479" s="341">
        <v>15336702</v>
      </c>
      <c r="H479" s="27">
        <v>0</v>
      </c>
      <c r="I479" s="7" t="s">
        <v>53</v>
      </c>
      <c r="J479" s="7"/>
      <c r="K479" s="7"/>
      <c r="L479" s="7"/>
      <c r="M479" s="27"/>
      <c r="N479" s="27">
        <v>0</v>
      </c>
      <c r="O479" s="7"/>
      <c r="P479" s="16" t="s">
        <v>54</v>
      </c>
    </row>
    <row r="480" spans="1:16" s="17" customFormat="1" ht="32.4" hidden="1" customHeight="1" outlineLevel="2" x14ac:dyDescent="0.3">
      <c r="A480" s="340" t="s">
        <v>5539</v>
      </c>
      <c r="B480" s="340" t="s">
        <v>6156</v>
      </c>
      <c r="C480" s="29" t="s">
        <v>148</v>
      </c>
      <c r="D480" s="341">
        <v>16121000</v>
      </c>
      <c r="E480" s="341">
        <v>16121000</v>
      </c>
      <c r="F480" s="27">
        <v>0</v>
      </c>
      <c r="G480" s="341">
        <v>16121000</v>
      </c>
      <c r="H480" s="27">
        <v>0</v>
      </c>
      <c r="I480" s="7" t="s">
        <v>53</v>
      </c>
      <c r="J480" s="7"/>
      <c r="K480" s="7"/>
      <c r="L480" s="7"/>
      <c r="M480" s="27"/>
      <c r="N480" s="27">
        <v>0</v>
      </c>
      <c r="O480" s="7"/>
      <c r="P480" s="16" t="s">
        <v>54</v>
      </c>
    </row>
    <row r="481" spans="1:16" s="17" customFormat="1" ht="32.4" hidden="1" customHeight="1" outlineLevel="2" x14ac:dyDescent="0.3">
      <c r="A481" s="340" t="s">
        <v>5540</v>
      </c>
      <c r="B481" s="340" t="s">
        <v>6156</v>
      </c>
      <c r="C481" s="29" t="s">
        <v>148</v>
      </c>
      <c r="D481" s="341">
        <v>14816000</v>
      </c>
      <c r="E481" s="341">
        <v>14816000</v>
      </c>
      <c r="F481" s="27">
        <v>0</v>
      </c>
      <c r="G481" s="341">
        <v>14816000</v>
      </c>
      <c r="H481" s="27">
        <v>0</v>
      </c>
      <c r="I481" s="7" t="s">
        <v>53</v>
      </c>
      <c r="J481" s="7"/>
      <c r="K481" s="7"/>
      <c r="L481" s="7"/>
      <c r="M481" s="27"/>
      <c r="N481" s="27">
        <v>0</v>
      </c>
      <c r="O481" s="7"/>
      <c r="P481" s="16" t="s">
        <v>54</v>
      </c>
    </row>
    <row r="482" spans="1:16" s="17" customFormat="1" ht="32.4" hidden="1" customHeight="1" outlineLevel="2" x14ac:dyDescent="0.3">
      <c r="A482" s="340" t="s">
        <v>5541</v>
      </c>
      <c r="B482" s="340" t="s">
        <v>6157</v>
      </c>
      <c r="C482" s="29" t="s">
        <v>148</v>
      </c>
      <c r="D482" s="341">
        <v>2982985</v>
      </c>
      <c r="E482" s="341">
        <v>2982985</v>
      </c>
      <c r="F482" s="27">
        <v>0</v>
      </c>
      <c r="G482" s="341">
        <v>2982985</v>
      </c>
      <c r="H482" s="27">
        <v>0</v>
      </c>
      <c r="I482" s="7" t="s">
        <v>53</v>
      </c>
      <c r="J482" s="7"/>
      <c r="K482" s="7"/>
      <c r="L482" s="7"/>
      <c r="M482" s="27"/>
      <c r="N482" s="27">
        <v>0</v>
      </c>
      <c r="O482" s="7"/>
      <c r="P482" s="16" t="s">
        <v>54</v>
      </c>
    </row>
    <row r="483" spans="1:16" s="17" customFormat="1" ht="32.4" hidden="1" customHeight="1" outlineLevel="2" x14ac:dyDescent="0.3">
      <c r="A483" s="340" t="s">
        <v>5542</v>
      </c>
      <c r="B483" s="340" t="s">
        <v>6157</v>
      </c>
      <c r="C483" s="29" t="s">
        <v>148</v>
      </c>
      <c r="D483" s="341">
        <v>3450563</v>
      </c>
      <c r="E483" s="341">
        <v>3450563</v>
      </c>
      <c r="F483" s="27">
        <v>0</v>
      </c>
      <c r="G483" s="341">
        <v>3450563</v>
      </c>
      <c r="H483" s="27">
        <v>0</v>
      </c>
      <c r="I483" s="7" t="s">
        <v>53</v>
      </c>
      <c r="J483" s="7"/>
      <c r="K483" s="7"/>
      <c r="L483" s="7"/>
      <c r="M483" s="27"/>
      <c r="N483" s="27">
        <v>0</v>
      </c>
      <c r="O483" s="7"/>
      <c r="P483" s="16" t="s">
        <v>54</v>
      </c>
    </row>
    <row r="484" spans="1:16" s="17" customFormat="1" ht="32.4" hidden="1" customHeight="1" outlineLevel="2" x14ac:dyDescent="0.3">
      <c r="A484" s="340" t="s">
        <v>5543</v>
      </c>
      <c r="B484" s="340" t="s">
        <v>6157</v>
      </c>
      <c r="C484" s="29" t="s">
        <v>148</v>
      </c>
      <c r="D484" s="341">
        <v>7154805</v>
      </c>
      <c r="E484" s="341">
        <v>7154805</v>
      </c>
      <c r="F484" s="27">
        <v>0</v>
      </c>
      <c r="G484" s="341">
        <v>7154805</v>
      </c>
      <c r="H484" s="27">
        <v>0</v>
      </c>
      <c r="I484" s="7" t="s">
        <v>53</v>
      </c>
      <c r="J484" s="7"/>
      <c r="K484" s="7"/>
      <c r="L484" s="7"/>
      <c r="M484" s="27"/>
      <c r="N484" s="27">
        <v>0</v>
      </c>
      <c r="O484" s="7"/>
      <c r="P484" s="16" t="s">
        <v>54</v>
      </c>
    </row>
    <row r="485" spans="1:16" s="17" customFormat="1" ht="32.4" hidden="1" customHeight="1" outlineLevel="2" x14ac:dyDescent="0.3">
      <c r="A485" s="340" t="s">
        <v>5544</v>
      </c>
      <c r="B485" s="340" t="s">
        <v>6158</v>
      </c>
      <c r="C485" s="29" t="s">
        <v>148</v>
      </c>
      <c r="D485" s="341">
        <v>1301315</v>
      </c>
      <c r="E485" s="341">
        <v>1301315</v>
      </c>
      <c r="F485" s="27">
        <v>0</v>
      </c>
      <c r="G485" s="341">
        <v>1301315</v>
      </c>
      <c r="H485" s="27">
        <v>0</v>
      </c>
      <c r="I485" s="7" t="s">
        <v>53</v>
      </c>
      <c r="J485" s="7"/>
      <c r="K485" s="7"/>
      <c r="L485" s="7"/>
      <c r="M485" s="27"/>
      <c r="N485" s="27">
        <v>0</v>
      </c>
      <c r="O485" s="7"/>
      <c r="P485" s="16" t="s">
        <v>54</v>
      </c>
    </row>
    <row r="486" spans="1:16" s="17" customFormat="1" ht="32.4" hidden="1" customHeight="1" outlineLevel="2" x14ac:dyDescent="0.3">
      <c r="A486" s="340" t="s">
        <v>5545</v>
      </c>
      <c r="B486" s="340" t="s">
        <v>6158</v>
      </c>
      <c r="C486" s="29" t="s">
        <v>148</v>
      </c>
      <c r="D486" s="341">
        <v>2143000</v>
      </c>
      <c r="E486" s="341">
        <v>2143000</v>
      </c>
      <c r="F486" s="27">
        <v>0</v>
      </c>
      <c r="G486" s="341">
        <v>2143000</v>
      </c>
      <c r="H486" s="27">
        <v>0</v>
      </c>
      <c r="I486" s="7" t="s">
        <v>53</v>
      </c>
      <c r="J486" s="7"/>
      <c r="K486" s="7"/>
      <c r="L486" s="7"/>
      <c r="M486" s="27"/>
      <c r="N486" s="27">
        <v>0</v>
      </c>
      <c r="O486" s="7"/>
      <c r="P486" s="16" t="s">
        <v>54</v>
      </c>
    </row>
    <row r="487" spans="1:16" s="17" customFormat="1" ht="32.4" hidden="1" customHeight="1" outlineLevel="2" x14ac:dyDescent="0.3">
      <c r="A487" s="340" t="s">
        <v>5546</v>
      </c>
      <c r="B487" s="340" t="s">
        <v>6158</v>
      </c>
      <c r="C487" s="29" t="s">
        <v>148</v>
      </c>
      <c r="D487" s="341">
        <v>553183</v>
      </c>
      <c r="E487" s="341">
        <v>553183</v>
      </c>
      <c r="F487" s="27">
        <v>0</v>
      </c>
      <c r="G487" s="341">
        <v>553183</v>
      </c>
      <c r="H487" s="27">
        <v>0</v>
      </c>
      <c r="I487" s="7" t="s">
        <v>53</v>
      </c>
      <c r="J487" s="7"/>
      <c r="K487" s="7"/>
      <c r="L487" s="7"/>
      <c r="M487" s="27"/>
      <c r="N487" s="27">
        <v>0</v>
      </c>
      <c r="O487" s="7"/>
      <c r="P487" s="16" t="s">
        <v>54</v>
      </c>
    </row>
    <row r="488" spans="1:16" s="17" customFormat="1" ht="32.4" hidden="1" customHeight="1" outlineLevel="2" x14ac:dyDescent="0.3">
      <c r="A488" s="340" t="s">
        <v>3307</v>
      </c>
      <c r="B488" s="340" t="s">
        <v>6159</v>
      </c>
      <c r="C488" s="29" t="s">
        <v>148</v>
      </c>
      <c r="D488" s="341">
        <v>1712000</v>
      </c>
      <c r="E488" s="341">
        <v>1712000</v>
      </c>
      <c r="F488" s="27">
        <v>0</v>
      </c>
      <c r="G488" s="341">
        <v>1712000</v>
      </c>
      <c r="H488" s="27">
        <v>0</v>
      </c>
      <c r="I488" s="7" t="s">
        <v>53</v>
      </c>
      <c r="J488" s="7"/>
      <c r="K488" s="7"/>
      <c r="L488" s="7"/>
      <c r="M488" s="27"/>
      <c r="N488" s="27">
        <v>0</v>
      </c>
      <c r="O488" s="7"/>
      <c r="P488" s="16" t="s">
        <v>54</v>
      </c>
    </row>
    <row r="489" spans="1:16" s="17" customFormat="1" ht="32.4" hidden="1" customHeight="1" outlineLevel="2" x14ac:dyDescent="0.3">
      <c r="A489" s="340" t="s">
        <v>5458</v>
      </c>
      <c r="B489" s="340" t="s">
        <v>6159</v>
      </c>
      <c r="C489" s="29" t="s">
        <v>148</v>
      </c>
      <c r="D489" s="341">
        <v>8640403.9999999981</v>
      </c>
      <c r="E489" s="341">
        <v>8640403.9999999981</v>
      </c>
      <c r="F489" s="27">
        <v>0</v>
      </c>
      <c r="G489" s="341">
        <v>8640403.9999999981</v>
      </c>
      <c r="H489" s="27">
        <v>0</v>
      </c>
      <c r="I489" s="7" t="s">
        <v>53</v>
      </c>
      <c r="J489" s="7"/>
      <c r="K489" s="7"/>
      <c r="L489" s="7"/>
      <c r="M489" s="27"/>
      <c r="N489" s="27">
        <v>0</v>
      </c>
      <c r="O489" s="7"/>
      <c r="P489" s="16" t="s">
        <v>54</v>
      </c>
    </row>
    <row r="490" spans="1:16" s="17" customFormat="1" ht="32.4" hidden="1" customHeight="1" outlineLevel="2" x14ac:dyDescent="0.3">
      <c r="A490" s="340" t="s">
        <v>5547</v>
      </c>
      <c r="B490" s="340" t="s">
        <v>6159</v>
      </c>
      <c r="C490" s="29" t="s">
        <v>148</v>
      </c>
      <c r="D490" s="341">
        <v>4558748</v>
      </c>
      <c r="E490" s="341">
        <v>4558748</v>
      </c>
      <c r="F490" s="27">
        <v>0</v>
      </c>
      <c r="G490" s="341">
        <v>4558748</v>
      </c>
      <c r="H490" s="27">
        <v>0</v>
      </c>
      <c r="I490" s="7" t="s">
        <v>53</v>
      </c>
      <c r="J490" s="7"/>
      <c r="K490" s="7"/>
      <c r="L490" s="7"/>
      <c r="M490" s="27"/>
      <c r="N490" s="27">
        <v>0</v>
      </c>
      <c r="O490" s="7"/>
      <c r="P490" s="16" t="s">
        <v>54</v>
      </c>
    </row>
    <row r="491" spans="1:16" s="17" customFormat="1" ht="32.4" hidden="1" customHeight="1" outlineLevel="2" x14ac:dyDescent="0.3">
      <c r="A491" s="340" t="s">
        <v>5548</v>
      </c>
      <c r="B491" s="340" t="s">
        <v>6159</v>
      </c>
      <c r="C491" s="29" t="s">
        <v>148</v>
      </c>
      <c r="D491" s="341">
        <v>1151579</v>
      </c>
      <c r="E491" s="341">
        <v>1151579</v>
      </c>
      <c r="F491" s="27">
        <v>0</v>
      </c>
      <c r="G491" s="341">
        <v>1151579</v>
      </c>
      <c r="H491" s="27">
        <v>0</v>
      </c>
      <c r="I491" s="7" t="s">
        <v>53</v>
      </c>
      <c r="J491" s="7"/>
      <c r="K491" s="7"/>
      <c r="L491" s="7"/>
      <c r="M491" s="27"/>
      <c r="N491" s="27">
        <v>0</v>
      </c>
      <c r="O491" s="7"/>
      <c r="P491" s="16" t="s">
        <v>54</v>
      </c>
    </row>
    <row r="492" spans="1:16" s="17" customFormat="1" ht="32.4" hidden="1" customHeight="1" outlineLevel="2" x14ac:dyDescent="0.3">
      <c r="A492" s="340" t="s">
        <v>5549</v>
      </c>
      <c r="B492" s="340" t="s">
        <v>6159</v>
      </c>
      <c r="C492" s="29" t="s">
        <v>148</v>
      </c>
      <c r="D492" s="341">
        <v>3190377.9999999995</v>
      </c>
      <c r="E492" s="341">
        <v>3190377.9999999995</v>
      </c>
      <c r="F492" s="27">
        <v>0</v>
      </c>
      <c r="G492" s="341">
        <v>3190377.9999999995</v>
      </c>
      <c r="H492" s="27">
        <v>0</v>
      </c>
      <c r="I492" s="7" t="s">
        <v>53</v>
      </c>
      <c r="J492" s="7"/>
      <c r="K492" s="7"/>
      <c r="L492" s="7"/>
      <c r="M492" s="27"/>
      <c r="N492" s="27">
        <v>0</v>
      </c>
      <c r="O492" s="7"/>
      <c r="P492" s="16" t="s">
        <v>54</v>
      </c>
    </row>
    <row r="493" spans="1:16" s="17" customFormat="1" ht="32.4" hidden="1" customHeight="1" outlineLevel="2" x14ac:dyDescent="0.3">
      <c r="A493" s="340" t="s">
        <v>5465</v>
      </c>
      <c r="B493" s="340" t="s">
        <v>6160</v>
      </c>
      <c r="C493" s="29" t="s">
        <v>148</v>
      </c>
      <c r="D493" s="341">
        <v>1035000</v>
      </c>
      <c r="E493" s="341">
        <v>1035000</v>
      </c>
      <c r="F493" s="27">
        <v>0</v>
      </c>
      <c r="G493" s="341">
        <v>1035000</v>
      </c>
      <c r="H493" s="27">
        <v>0</v>
      </c>
      <c r="I493" s="7" t="s">
        <v>53</v>
      </c>
      <c r="J493" s="7"/>
      <c r="K493" s="7"/>
      <c r="L493" s="7"/>
      <c r="M493" s="27"/>
      <c r="N493" s="27">
        <v>0</v>
      </c>
      <c r="O493" s="7"/>
      <c r="P493" s="16" t="s">
        <v>54</v>
      </c>
    </row>
    <row r="494" spans="1:16" s="17" customFormat="1" ht="32.4" hidden="1" customHeight="1" outlineLevel="2" x14ac:dyDescent="0.3">
      <c r="A494" s="340" t="s">
        <v>5550</v>
      </c>
      <c r="B494" s="340" t="s">
        <v>6160</v>
      </c>
      <c r="C494" s="29" t="s">
        <v>148</v>
      </c>
      <c r="D494" s="341">
        <v>164000</v>
      </c>
      <c r="E494" s="341">
        <v>164000</v>
      </c>
      <c r="F494" s="27">
        <v>0</v>
      </c>
      <c r="G494" s="341">
        <v>164000</v>
      </c>
      <c r="H494" s="27">
        <v>0</v>
      </c>
      <c r="I494" s="7" t="s">
        <v>53</v>
      </c>
      <c r="J494" s="7"/>
      <c r="K494" s="7"/>
      <c r="L494" s="7"/>
      <c r="M494" s="27"/>
      <c r="N494" s="27">
        <v>0</v>
      </c>
      <c r="O494" s="7"/>
      <c r="P494" s="16" t="s">
        <v>54</v>
      </c>
    </row>
    <row r="495" spans="1:16" s="17" customFormat="1" ht="32.4" hidden="1" customHeight="1" outlineLevel="2" x14ac:dyDescent="0.3">
      <c r="A495" s="340" t="s">
        <v>5551</v>
      </c>
      <c r="B495" s="340" t="s">
        <v>6160</v>
      </c>
      <c r="C495" s="29" t="s">
        <v>148</v>
      </c>
      <c r="D495" s="341">
        <v>14170000</v>
      </c>
      <c r="E495" s="341">
        <v>14170000</v>
      </c>
      <c r="F495" s="27">
        <v>0</v>
      </c>
      <c r="G495" s="341">
        <v>14170000</v>
      </c>
      <c r="H495" s="27">
        <v>0</v>
      </c>
      <c r="I495" s="7" t="s">
        <v>53</v>
      </c>
      <c r="J495" s="7"/>
      <c r="K495" s="7"/>
      <c r="L495" s="7"/>
      <c r="M495" s="27"/>
      <c r="N495" s="27">
        <v>0</v>
      </c>
      <c r="O495" s="7"/>
      <c r="P495" s="16" t="s">
        <v>54</v>
      </c>
    </row>
    <row r="496" spans="1:16" s="17" customFormat="1" ht="32.4" hidden="1" customHeight="1" outlineLevel="2" x14ac:dyDescent="0.3">
      <c r="A496" s="340" t="s">
        <v>5555</v>
      </c>
      <c r="B496" s="340" t="s">
        <v>6161</v>
      </c>
      <c r="C496" s="29" t="s">
        <v>148</v>
      </c>
      <c r="D496" s="341">
        <v>14315636.999999998</v>
      </c>
      <c r="E496" s="341">
        <v>14315636.999999998</v>
      </c>
      <c r="F496" s="27">
        <v>0</v>
      </c>
      <c r="G496" s="341">
        <v>14315636.999999998</v>
      </c>
      <c r="H496" s="27">
        <v>0</v>
      </c>
      <c r="I496" s="7" t="s">
        <v>53</v>
      </c>
      <c r="J496" s="7"/>
      <c r="K496" s="7"/>
      <c r="L496" s="7"/>
      <c r="M496" s="27"/>
      <c r="N496" s="27">
        <v>0</v>
      </c>
      <c r="O496" s="7"/>
      <c r="P496" s="16" t="s">
        <v>54</v>
      </c>
    </row>
    <row r="497" spans="1:16" s="17" customFormat="1" ht="32.4" hidden="1" customHeight="1" outlineLevel="2" x14ac:dyDescent="0.3">
      <c r="A497" s="340" t="s">
        <v>5556</v>
      </c>
      <c r="B497" s="340" t="s">
        <v>6161</v>
      </c>
      <c r="C497" s="29" t="s">
        <v>148</v>
      </c>
      <c r="D497" s="341">
        <v>954889</v>
      </c>
      <c r="E497" s="341">
        <v>954889</v>
      </c>
      <c r="F497" s="27">
        <v>0</v>
      </c>
      <c r="G497" s="341">
        <v>954889</v>
      </c>
      <c r="H497" s="27">
        <v>0</v>
      </c>
      <c r="I497" s="7" t="s">
        <v>53</v>
      </c>
      <c r="J497" s="7"/>
      <c r="K497" s="7"/>
      <c r="L497" s="7"/>
      <c r="M497" s="27"/>
      <c r="N497" s="27">
        <v>0</v>
      </c>
      <c r="O497" s="7"/>
      <c r="P497" s="16" t="s">
        <v>54</v>
      </c>
    </row>
    <row r="498" spans="1:16" s="17" customFormat="1" ht="32.4" hidden="1" customHeight="1" outlineLevel="2" x14ac:dyDescent="0.3">
      <c r="A498" s="340" t="s">
        <v>5557</v>
      </c>
      <c r="B498" s="340" t="s">
        <v>6161</v>
      </c>
      <c r="C498" s="29" t="s">
        <v>148</v>
      </c>
      <c r="D498" s="341">
        <v>1511000</v>
      </c>
      <c r="E498" s="341">
        <v>1511000</v>
      </c>
      <c r="F498" s="27">
        <v>0</v>
      </c>
      <c r="G498" s="341">
        <v>1511000</v>
      </c>
      <c r="H498" s="27">
        <v>0</v>
      </c>
      <c r="I498" s="7" t="s">
        <v>53</v>
      </c>
      <c r="J498" s="7"/>
      <c r="K498" s="7"/>
      <c r="L498" s="7"/>
      <c r="M498" s="27"/>
      <c r="N498" s="27">
        <v>0</v>
      </c>
      <c r="O498" s="7"/>
      <c r="P498" s="16" t="s">
        <v>54</v>
      </c>
    </row>
    <row r="499" spans="1:16" s="17" customFormat="1" ht="32.4" hidden="1" customHeight="1" outlineLevel="2" x14ac:dyDescent="0.3">
      <c r="A499" s="340" t="s">
        <v>5558</v>
      </c>
      <c r="B499" s="340" t="s">
        <v>6162</v>
      </c>
      <c r="C499" s="29" t="s">
        <v>148</v>
      </c>
      <c r="D499" s="341">
        <v>762704</v>
      </c>
      <c r="E499" s="341">
        <v>762704</v>
      </c>
      <c r="F499" s="27">
        <v>0</v>
      </c>
      <c r="G499" s="341">
        <v>762704</v>
      </c>
      <c r="H499" s="27">
        <v>0</v>
      </c>
      <c r="I499" s="7" t="s">
        <v>53</v>
      </c>
      <c r="J499" s="7"/>
      <c r="K499" s="7"/>
      <c r="L499" s="7"/>
      <c r="M499" s="27"/>
      <c r="N499" s="27">
        <v>0</v>
      </c>
      <c r="O499" s="7"/>
      <c r="P499" s="16" t="s">
        <v>54</v>
      </c>
    </row>
    <row r="500" spans="1:16" s="17" customFormat="1" ht="32.4" hidden="1" customHeight="1" outlineLevel="2" x14ac:dyDescent="0.3">
      <c r="A500" s="340" t="s">
        <v>5559</v>
      </c>
      <c r="B500" s="340" t="s">
        <v>6162</v>
      </c>
      <c r="C500" s="29" t="s">
        <v>148</v>
      </c>
      <c r="D500" s="341">
        <v>5292591</v>
      </c>
      <c r="E500" s="341">
        <v>5292591</v>
      </c>
      <c r="F500" s="27">
        <v>0</v>
      </c>
      <c r="G500" s="341">
        <v>5292591</v>
      </c>
      <c r="H500" s="27">
        <v>0</v>
      </c>
      <c r="I500" s="7" t="s">
        <v>53</v>
      </c>
      <c r="J500" s="7"/>
      <c r="K500" s="7"/>
      <c r="L500" s="7"/>
      <c r="M500" s="27"/>
      <c r="N500" s="27">
        <v>0</v>
      </c>
      <c r="O500" s="7"/>
      <c r="P500" s="16" t="s">
        <v>54</v>
      </c>
    </row>
    <row r="501" spans="1:16" s="17" customFormat="1" ht="32.4" hidden="1" customHeight="1" outlineLevel="2" x14ac:dyDescent="0.3">
      <c r="A501" s="340" t="s">
        <v>1177</v>
      </c>
      <c r="B501" s="340" t="s">
        <v>6162</v>
      </c>
      <c r="C501" s="29" t="s">
        <v>148</v>
      </c>
      <c r="D501" s="341">
        <v>1140000</v>
      </c>
      <c r="E501" s="341">
        <v>1140000</v>
      </c>
      <c r="F501" s="27">
        <v>0</v>
      </c>
      <c r="G501" s="341">
        <v>1140000</v>
      </c>
      <c r="H501" s="27">
        <v>0</v>
      </c>
      <c r="I501" s="7" t="s">
        <v>53</v>
      </c>
      <c r="J501" s="7"/>
      <c r="K501" s="7"/>
      <c r="L501" s="7"/>
      <c r="M501" s="27"/>
      <c r="N501" s="27">
        <v>0</v>
      </c>
      <c r="O501" s="7"/>
      <c r="P501" s="16" t="s">
        <v>54</v>
      </c>
    </row>
    <row r="502" spans="1:16" s="17" customFormat="1" ht="32.4" hidden="1" customHeight="1" outlineLevel="2" x14ac:dyDescent="0.3">
      <c r="A502" s="340" t="s">
        <v>5531</v>
      </c>
      <c r="B502" s="340" t="s">
        <v>6162</v>
      </c>
      <c r="C502" s="29" t="s">
        <v>148</v>
      </c>
      <c r="D502" s="341">
        <v>3985414</v>
      </c>
      <c r="E502" s="341">
        <v>3985414</v>
      </c>
      <c r="F502" s="27">
        <v>0</v>
      </c>
      <c r="G502" s="341">
        <v>3985414</v>
      </c>
      <c r="H502" s="27">
        <v>0</v>
      </c>
      <c r="I502" s="7" t="s">
        <v>53</v>
      </c>
      <c r="J502" s="7"/>
      <c r="K502" s="7"/>
      <c r="L502" s="7"/>
      <c r="M502" s="27"/>
      <c r="N502" s="27">
        <v>0</v>
      </c>
      <c r="O502" s="7"/>
      <c r="P502" s="16" t="s">
        <v>54</v>
      </c>
    </row>
    <row r="503" spans="1:16" s="17" customFormat="1" ht="32.4" hidden="1" customHeight="1" outlineLevel="2" x14ac:dyDescent="0.3">
      <c r="A503" s="340" t="s">
        <v>6163</v>
      </c>
      <c r="B503" s="340" t="s">
        <v>6162</v>
      </c>
      <c r="C503" s="29" t="s">
        <v>148</v>
      </c>
      <c r="D503" s="341">
        <v>7189002</v>
      </c>
      <c r="E503" s="341">
        <v>7189002</v>
      </c>
      <c r="F503" s="27">
        <v>0</v>
      </c>
      <c r="G503" s="341">
        <v>7189002</v>
      </c>
      <c r="H503" s="27">
        <v>0</v>
      </c>
      <c r="I503" s="7" t="s">
        <v>53</v>
      </c>
      <c r="J503" s="7"/>
      <c r="K503" s="7"/>
      <c r="L503" s="7"/>
      <c r="M503" s="27"/>
      <c r="N503" s="27">
        <v>0</v>
      </c>
      <c r="O503" s="7"/>
      <c r="P503" s="16" t="s">
        <v>54</v>
      </c>
    </row>
    <row r="504" spans="1:16" s="17" customFormat="1" ht="32.4" hidden="1" customHeight="1" outlineLevel="2" x14ac:dyDescent="0.3">
      <c r="A504" s="340" t="s">
        <v>5561</v>
      </c>
      <c r="B504" s="340" t="s">
        <v>6164</v>
      </c>
      <c r="C504" s="29" t="s">
        <v>148</v>
      </c>
      <c r="D504" s="341">
        <v>2965000</v>
      </c>
      <c r="E504" s="341">
        <v>2965000</v>
      </c>
      <c r="F504" s="27">
        <v>0</v>
      </c>
      <c r="G504" s="341">
        <v>2965000</v>
      </c>
      <c r="H504" s="27">
        <v>0</v>
      </c>
      <c r="I504" s="7" t="s">
        <v>53</v>
      </c>
      <c r="J504" s="7"/>
      <c r="K504" s="7"/>
      <c r="L504" s="7"/>
      <c r="M504" s="27"/>
      <c r="N504" s="27">
        <v>0</v>
      </c>
      <c r="O504" s="7"/>
      <c r="P504" s="16" t="s">
        <v>54</v>
      </c>
    </row>
    <row r="505" spans="1:16" s="17" customFormat="1" ht="32.4" hidden="1" customHeight="1" outlineLevel="2" x14ac:dyDescent="0.3">
      <c r="A505" s="340" t="s">
        <v>5562</v>
      </c>
      <c r="B505" s="340" t="s">
        <v>6164</v>
      </c>
      <c r="C505" s="29" t="s">
        <v>148</v>
      </c>
      <c r="D505" s="341">
        <v>1994000</v>
      </c>
      <c r="E505" s="341">
        <v>1994000</v>
      </c>
      <c r="F505" s="27">
        <v>0</v>
      </c>
      <c r="G505" s="341">
        <v>1994000</v>
      </c>
      <c r="H505" s="27">
        <v>0</v>
      </c>
      <c r="I505" s="7" t="s">
        <v>53</v>
      </c>
      <c r="J505" s="7"/>
      <c r="K505" s="7"/>
      <c r="L505" s="7"/>
      <c r="M505" s="27"/>
      <c r="N505" s="27">
        <v>0</v>
      </c>
      <c r="O505" s="7"/>
      <c r="P505" s="16" t="s">
        <v>54</v>
      </c>
    </row>
    <row r="506" spans="1:16" s="17" customFormat="1" ht="32.4" hidden="1" customHeight="1" outlineLevel="2" x14ac:dyDescent="0.3">
      <c r="A506" s="340" t="s">
        <v>5563</v>
      </c>
      <c r="B506" s="340" t="s">
        <v>6164</v>
      </c>
      <c r="C506" s="29" t="s">
        <v>148</v>
      </c>
      <c r="D506" s="341">
        <v>8942000</v>
      </c>
      <c r="E506" s="341">
        <v>8942000</v>
      </c>
      <c r="F506" s="27">
        <v>0</v>
      </c>
      <c r="G506" s="341">
        <v>8942000</v>
      </c>
      <c r="H506" s="27">
        <v>0</v>
      </c>
      <c r="I506" s="7" t="s">
        <v>53</v>
      </c>
      <c r="J506" s="7"/>
      <c r="K506" s="7"/>
      <c r="L506" s="7"/>
      <c r="M506" s="27"/>
      <c r="N506" s="27">
        <v>0</v>
      </c>
      <c r="O506" s="7"/>
      <c r="P506" s="16" t="s">
        <v>54</v>
      </c>
    </row>
    <row r="507" spans="1:16" s="17" customFormat="1" ht="32.4" hidden="1" customHeight="1" outlineLevel="2" x14ac:dyDescent="0.3">
      <c r="A507" s="340" t="s">
        <v>5565</v>
      </c>
      <c r="B507" s="340" t="s">
        <v>6165</v>
      </c>
      <c r="C507" s="29" t="s">
        <v>148</v>
      </c>
      <c r="D507" s="341">
        <v>1031955.9999999999</v>
      </c>
      <c r="E507" s="341">
        <v>1031955.9999999999</v>
      </c>
      <c r="F507" s="27">
        <v>0</v>
      </c>
      <c r="G507" s="341">
        <v>1031955.9999999999</v>
      </c>
      <c r="H507" s="27">
        <v>0</v>
      </c>
      <c r="I507" s="7" t="s">
        <v>53</v>
      </c>
      <c r="J507" s="7"/>
      <c r="K507" s="7"/>
      <c r="L507" s="7"/>
      <c r="M507" s="27"/>
      <c r="N507" s="27">
        <v>0</v>
      </c>
      <c r="O507" s="7"/>
      <c r="P507" s="16" t="s">
        <v>54</v>
      </c>
    </row>
    <row r="508" spans="1:16" s="17" customFormat="1" ht="32.4" hidden="1" customHeight="1" outlineLevel="2" x14ac:dyDescent="0.3">
      <c r="A508" s="340" t="s">
        <v>5566</v>
      </c>
      <c r="B508" s="340" t="s">
        <v>6165</v>
      </c>
      <c r="C508" s="29" t="s">
        <v>148</v>
      </c>
      <c r="D508" s="341">
        <v>3597000</v>
      </c>
      <c r="E508" s="341">
        <v>3597000</v>
      </c>
      <c r="F508" s="27">
        <v>0</v>
      </c>
      <c r="G508" s="341">
        <v>3597000</v>
      </c>
      <c r="H508" s="27">
        <v>0</v>
      </c>
      <c r="I508" s="7" t="s">
        <v>53</v>
      </c>
      <c r="J508" s="7"/>
      <c r="K508" s="7"/>
      <c r="L508" s="7"/>
      <c r="M508" s="27"/>
      <c r="N508" s="27">
        <v>0</v>
      </c>
      <c r="O508" s="7"/>
      <c r="P508" s="16" t="s">
        <v>54</v>
      </c>
    </row>
    <row r="509" spans="1:16" s="17" customFormat="1" ht="32.4" hidden="1" customHeight="1" outlineLevel="2" x14ac:dyDescent="0.3">
      <c r="A509" s="340" t="s">
        <v>5570</v>
      </c>
      <c r="B509" s="340" t="s">
        <v>6166</v>
      </c>
      <c r="C509" s="29" t="s">
        <v>148</v>
      </c>
      <c r="D509" s="341">
        <v>4270000</v>
      </c>
      <c r="E509" s="341">
        <v>4270000</v>
      </c>
      <c r="F509" s="27">
        <v>0</v>
      </c>
      <c r="G509" s="341">
        <v>4270000</v>
      </c>
      <c r="H509" s="27">
        <v>0</v>
      </c>
      <c r="I509" s="7" t="s">
        <v>53</v>
      </c>
      <c r="J509" s="7"/>
      <c r="K509" s="7"/>
      <c r="L509" s="7"/>
      <c r="M509" s="27"/>
      <c r="N509" s="27">
        <v>0</v>
      </c>
      <c r="O509" s="7"/>
      <c r="P509" s="16" t="s">
        <v>54</v>
      </c>
    </row>
    <row r="510" spans="1:16" s="17" customFormat="1" ht="32.4" hidden="1" customHeight="1" outlineLevel="2" x14ac:dyDescent="0.3">
      <c r="A510" s="340" t="s">
        <v>5571</v>
      </c>
      <c r="B510" s="340" t="s">
        <v>6166</v>
      </c>
      <c r="C510" s="29" t="s">
        <v>148</v>
      </c>
      <c r="D510" s="341">
        <v>5988000</v>
      </c>
      <c r="E510" s="341">
        <v>5988000</v>
      </c>
      <c r="F510" s="27">
        <v>0</v>
      </c>
      <c r="G510" s="341">
        <v>5988000</v>
      </c>
      <c r="H510" s="27">
        <v>0</v>
      </c>
      <c r="I510" s="7" t="s">
        <v>53</v>
      </c>
      <c r="J510" s="7"/>
      <c r="K510" s="7"/>
      <c r="L510" s="7"/>
      <c r="M510" s="27"/>
      <c r="N510" s="27">
        <v>0</v>
      </c>
      <c r="O510" s="7"/>
      <c r="P510" s="16" t="s">
        <v>54</v>
      </c>
    </row>
    <row r="511" spans="1:16" s="17" customFormat="1" ht="32.4" hidden="1" customHeight="1" outlineLevel="2" x14ac:dyDescent="0.3">
      <c r="A511" s="340" t="s">
        <v>5572</v>
      </c>
      <c r="B511" s="340" t="s">
        <v>6166</v>
      </c>
      <c r="C511" s="29" t="s">
        <v>148</v>
      </c>
      <c r="D511" s="341">
        <v>15934000</v>
      </c>
      <c r="E511" s="341">
        <v>15934000</v>
      </c>
      <c r="F511" s="27">
        <v>0</v>
      </c>
      <c r="G511" s="341">
        <v>15934000</v>
      </c>
      <c r="H511" s="27">
        <v>0</v>
      </c>
      <c r="I511" s="7" t="s">
        <v>53</v>
      </c>
      <c r="J511" s="7"/>
      <c r="K511" s="7"/>
      <c r="L511" s="7"/>
      <c r="M511" s="27"/>
      <c r="N511" s="27">
        <v>0</v>
      </c>
      <c r="O511" s="7"/>
      <c r="P511" s="16" t="s">
        <v>54</v>
      </c>
    </row>
    <row r="512" spans="1:16" s="17" customFormat="1" ht="32.4" hidden="1" customHeight="1" outlineLevel="2" x14ac:dyDescent="0.3">
      <c r="A512" s="340" t="s">
        <v>5573</v>
      </c>
      <c r="B512" s="340" t="s">
        <v>6167</v>
      </c>
      <c r="C512" s="29" t="s">
        <v>148</v>
      </c>
      <c r="D512" s="341">
        <v>9316000</v>
      </c>
      <c r="E512" s="341">
        <v>9316000</v>
      </c>
      <c r="F512" s="27">
        <v>0</v>
      </c>
      <c r="G512" s="341">
        <v>9316000</v>
      </c>
      <c r="H512" s="27">
        <v>0</v>
      </c>
      <c r="I512" s="7" t="s">
        <v>53</v>
      </c>
      <c r="J512" s="7"/>
      <c r="K512" s="7"/>
      <c r="L512" s="7"/>
      <c r="M512" s="27"/>
      <c r="N512" s="27">
        <v>0</v>
      </c>
      <c r="O512" s="7"/>
      <c r="P512" s="16" t="s">
        <v>54</v>
      </c>
    </row>
    <row r="513" spans="1:16" s="17" customFormat="1" ht="32.4" hidden="1" customHeight="1" outlineLevel="2" x14ac:dyDescent="0.3">
      <c r="A513" s="340" t="s">
        <v>5574</v>
      </c>
      <c r="B513" s="340" t="s">
        <v>6167</v>
      </c>
      <c r="C513" s="29" t="s">
        <v>148</v>
      </c>
      <c r="D513" s="341">
        <v>2968000</v>
      </c>
      <c r="E513" s="341">
        <v>2968000</v>
      </c>
      <c r="F513" s="27">
        <v>0</v>
      </c>
      <c r="G513" s="341">
        <v>2968000</v>
      </c>
      <c r="H513" s="27">
        <v>0</v>
      </c>
      <c r="I513" s="7" t="s">
        <v>53</v>
      </c>
      <c r="J513" s="7"/>
      <c r="K513" s="7"/>
      <c r="L513" s="7"/>
      <c r="M513" s="27"/>
      <c r="N513" s="27">
        <v>0</v>
      </c>
      <c r="O513" s="7"/>
      <c r="P513" s="16" t="s">
        <v>54</v>
      </c>
    </row>
    <row r="514" spans="1:16" s="17" customFormat="1" ht="32.4" hidden="1" customHeight="1" outlineLevel="2" x14ac:dyDescent="0.3">
      <c r="A514" s="340" t="s">
        <v>5448</v>
      </c>
      <c r="B514" s="340" t="s">
        <v>6167</v>
      </c>
      <c r="C514" s="29" t="s">
        <v>148</v>
      </c>
      <c r="D514" s="341">
        <v>7534000</v>
      </c>
      <c r="E514" s="341">
        <v>7534000</v>
      </c>
      <c r="F514" s="27">
        <v>0</v>
      </c>
      <c r="G514" s="341">
        <v>7534000</v>
      </c>
      <c r="H514" s="27">
        <v>0</v>
      </c>
      <c r="I514" s="7" t="s">
        <v>53</v>
      </c>
      <c r="J514" s="7"/>
      <c r="K514" s="7"/>
      <c r="L514" s="7"/>
      <c r="M514" s="27"/>
      <c r="N514" s="27">
        <v>0</v>
      </c>
      <c r="O514" s="7"/>
      <c r="P514" s="16" t="s">
        <v>54</v>
      </c>
    </row>
    <row r="515" spans="1:16" s="17" customFormat="1" ht="32.4" hidden="1" customHeight="1" outlineLevel="2" x14ac:dyDescent="0.3">
      <c r="A515" s="340" t="s">
        <v>5510</v>
      </c>
      <c r="B515" s="340" t="s">
        <v>6167</v>
      </c>
      <c r="C515" s="29" t="s">
        <v>148</v>
      </c>
      <c r="D515" s="341">
        <v>5751000</v>
      </c>
      <c r="E515" s="341">
        <v>5751000</v>
      </c>
      <c r="F515" s="27">
        <v>0</v>
      </c>
      <c r="G515" s="341">
        <v>5751000</v>
      </c>
      <c r="H515" s="27">
        <v>0</v>
      </c>
      <c r="I515" s="7" t="s">
        <v>53</v>
      </c>
      <c r="J515" s="7"/>
      <c r="K515" s="7"/>
      <c r="L515" s="7"/>
      <c r="M515" s="27"/>
      <c r="N515" s="27">
        <v>0</v>
      </c>
      <c r="O515" s="7"/>
      <c r="P515" s="16" t="s">
        <v>54</v>
      </c>
    </row>
    <row r="516" spans="1:16" s="17" customFormat="1" ht="32.4" hidden="1" customHeight="1" outlineLevel="2" x14ac:dyDescent="0.3">
      <c r="A516" s="340" t="s">
        <v>5575</v>
      </c>
      <c r="B516" s="340" t="s">
        <v>6168</v>
      </c>
      <c r="C516" s="29" t="s">
        <v>148</v>
      </c>
      <c r="D516" s="341">
        <v>3278947</v>
      </c>
      <c r="E516" s="341">
        <v>3278947</v>
      </c>
      <c r="F516" s="27">
        <v>0</v>
      </c>
      <c r="G516" s="341">
        <v>3278947</v>
      </c>
      <c r="H516" s="27">
        <v>0</v>
      </c>
      <c r="I516" s="7" t="s">
        <v>53</v>
      </c>
      <c r="J516" s="7"/>
      <c r="K516" s="7"/>
      <c r="L516" s="7"/>
      <c r="M516" s="27"/>
      <c r="N516" s="27">
        <v>0</v>
      </c>
      <c r="O516" s="7"/>
      <c r="P516" s="16" t="s">
        <v>54</v>
      </c>
    </row>
    <row r="517" spans="1:16" s="17" customFormat="1" ht="32.4" hidden="1" customHeight="1" outlineLevel="2" x14ac:dyDescent="0.3">
      <c r="A517" s="340" t="s">
        <v>5576</v>
      </c>
      <c r="B517" s="340" t="s">
        <v>6168</v>
      </c>
      <c r="C517" s="29" t="s">
        <v>148</v>
      </c>
      <c r="D517" s="341">
        <v>1430642</v>
      </c>
      <c r="E517" s="341">
        <v>1430642</v>
      </c>
      <c r="F517" s="27">
        <v>0</v>
      </c>
      <c r="G517" s="341">
        <v>1430642</v>
      </c>
      <c r="H517" s="27">
        <v>0</v>
      </c>
      <c r="I517" s="7" t="s">
        <v>53</v>
      </c>
      <c r="J517" s="7"/>
      <c r="K517" s="7"/>
      <c r="L517" s="7"/>
      <c r="M517" s="27"/>
      <c r="N517" s="27">
        <v>0</v>
      </c>
      <c r="O517" s="7"/>
      <c r="P517" s="16" t="s">
        <v>54</v>
      </c>
    </row>
    <row r="518" spans="1:16" s="17" customFormat="1" ht="32.4" hidden="1" customHeight="1" outlineLevel="2" x14ac:dyDescent="0.3">
      <c r="A518" s="340" t="s">
        <v>5577</v>
      </c>
      <c r="B518" s="340" t="s">
        <v>6168</v>
      </c>
      <c r="C518" s="29" t="s">
        <v>148</v>
      </c>
      <c r="D518" s="341">
        <v>2675518</v>
      </c>
      <c r="E518" s="341">
        <v>2675518</v>
      </c>
      <c r="F518" s="27">
        <v>0</v>
      </c>
      <c r="G518" s="341">
        <v>2675518</v>
      </c>
      <c r="H518" s="27">
        <v>0</v>
      </c>
      <c r="I518" s="7" t="s">
        <v>53</v>
      </c>
      <c r="J518" s="7"/>
      <c r="K518" s="7"/>
      <c r="L518" s="7"/>
      <c r="M518" s="27"/>
      <c r="N518" s="27">
        <v>0</v>
      </c>
      <c r="O518" s="7"/>
      <c r="P518" s="16" t="s">
        <v>54</v>
      </c>
    </row>
    <row r="519" spans="1:16" s="17" customFormat="1" ht="32.4" hidden="1" customHeight="1" outlineLevel="2" x14ac:dyDescent="0.3">
      <c r="A519" s="340" t="s">
        <v>5578</v>
      </c>
      <c r="B519" s="340" t="s">
        <v>6169</v>
      </c>
      <c r="C519" s="29" t="s">
        <v>148</v>
      </c>
      <c r="D519" s="341">
        <v>18807000</v>
      </c>
      <c r="E519" s="341">
        <v>18807000</v>
      </c>
      <c r="F519" s="27">
        <v>0</v>
      </c>
      <c r="G519" s="341">
        <v>18807000</v>
      </c>
      <c r="H519" s="27">
        <v>0</v>
      </c>
      <c r="I519" s="7" t="s">
        <v>53</v>
      </c>
      <c r="J519" s="7"/>
      <c r="K519" s="7"/>
      <c r="L519" s="7"/>
      <c r="M519" s="27"/>
      <c r="N519" s="27">
        <v>0</v>
      </c>
      <c r="O519" s="7"/>
      <c r="P519" s="16" t="s">
        <v>54</v>
      </c>
    </row>
    <row r="520" spans="1:16" s="17" customFormat="1" ht="32.4" hidden="1" customHeight="1" outlineLevel="2" x14ac:dyDescent="0.3">
      <c r="A520" s="340" t="s">
        <v>5579</v>
      </c>
      <c r="B520" s="340" t="s">
        <v>6169</v>
      </c>
      <c r="C520" s="29" t="s">
        <v>148</v>
      </c>
      <c r="D520" s="341">
        <v>2048000</v>
      </c>
      <c r="E520" s="341">
        <v>2048000</v>
      </c>
      <c r="F520" s="27">
        <v>0</v>
      </c>
      <c r="G520" s="341">
        <v>2048000</v>
      </c>
      <c r="H520" s="27">
        <v>0</v>
      </c>
      <c r="I520" s="7" t="s">
        <v>53</v>
      </c>
      <c r="J520" s="7"/>
      <c r="K520" s="7"/>
      <c r="L520" s="7"/>
      <c r="M520" s="27"/>
      <c r="N520" s="27">
        <v>0</v>
      </c>
      <c r="O520" s="7"/>
      <c r="P520" s="16" t="s">
        <v>54</v>
      </c>
    </row>
    <row r="521" spans="1:16" s="17" customFormat="1" ht="32.4" hidden="1" customHeight="1" outlineLevel="2" x14ac:dyDescent="0.3">
      <c r="A521" s="340" t="s">
        <v>5580</v>
      </c>
      <c r="B521" s="340" t="s">
        <v>6169</v>
      </c>
      <c r="C521" s="29" t="s">
        <v>148</v>
      </c>
      <c r="D521" s="341">
        <v>655000</v>
      </c>
      <c r="E521" s="341">
        <v>655000</v>
      </c>
      <c r="F521" s="27">
        <v>0</v>
      </c>
      <c r="G521" s="341">
        <v>655000</v>
      </c>
      <c r="H521" s="27">
        <v>0</v>
      </c>
      <c r="I521" s="7" t="s">
        <v>53</v>
      </c>
      <c r="J521" s="7"/>
      <c r="K521" s="7"/>
      <c r="L521" s="7"/>
      <c r="M521" s="27"/>
      <c r="N521" s="27">
        <v>0</v>
      </c>
      <c r="O521" s="7"/>
      <c r="P521" s="16" t="s">
        <v>54</v>
      </c>
    </row>
    <row r="522" spans="1:16" s="17" customFormat="1" ht="32.4" hidden="1" customHeight="1" outlineLevel="2" x14ac:dyDescent="0.3">
      <c r="A522" s="340" t="s">
        <v>5581</v>
      </c>
      <c r="B522" s="340" t="s">
        <v>6169</v>
      </c>
      <c r="C522" s="29" t="s">
        <v>148</v>
      </c>
      <c r="D522" s="341">
        <v>2170000</v>
      </c>
      <c r="E522" s="341">
        <v>2170000</v>
      </c>
      <c r="F522" s="27">
        <v>0</v>
      </c>
      <c r="G522" s="341">
        <v>2170000</v>
      </c>
      <c r="H522" s="27">
        <v>0</v>
      </c>
      <c r="I522" s="7" t="s">
        <v>53</v>
      </c>
      <c r="J522" s="7"/>
      <c r="K522" s="7"/>
      <c r="L522" s="7"/>
      <c r="M522" s="27"/>
      <c r="N522" s="27">
        <v>0</v>
      </c>
      <c r="O522" s="7"/>
      <c r="P522" s="16" t="s">
        <v>54</v>
      </c>
    </row>
    <row r="523" spans="1:16" s="17" customFormat="1" ht="32.4" hidden="1" customHeight="1" outlineLevel="2" x14ac:dyDescent="0.3">
      <c r="A523" s="340" t="s">
        <v>5582</v>
      </c>
      <c r="B523" s="340" t="s">
        <v>6170</v>
      </c>
      <c r="C523" s="29" t="s">
        <v>148</v>
      </c>
      <c r="D523" s="341">
        <v>2444000</v>
      </c>
      <c r="E523" s="341">
        <v>2444000</v>
      </c>
      <c r="F523" s="27">
        <v>0</v>
      </c>
      <c r="G523" s="341">
        <v>2444000</v>
      </c>
      <c r="H523" s="27">
        <v>0</v>
      </c>
      <c r="I523" s="7" t="s">
        <v>53</v>
      </c>
      <c r="J523" s="7"/>
      <c r="K523" s="7"/>
      <c r="L523" s="7"/>
      <c r="M523" s="27"/>
      <c r="N523" s="27">
        <v>0</v>
      </c>
      <c r="O523" s="7"/>
      <c r="P523" s="16" t="s">
        <v>54</v>
      </c>
    </row>
    <row r="524" spans="1:16" s="17" customFormat="1" ht="32.4" hidden="1" customHeight="1" outlineLevel="2" x14ac:dyDescent="0.3">
      <c r="A524" s="340" t="s">
        <v>5583</v>
      </c>
      <c r="B524" s="340" t="s">
        <v>6170</v>
      </c>
      <c r="C524" s="29" t="s">
        <v>148</v>
      </c>
      <c r="D524" s="341">
        <v>2046000</v>
      </c>
      <c r="E524" s="341">
        <v>2046000</v>
      </c>
      <c r="F524" s="27">
        <v>0</v>
      </c>
      <c r="G524" s="341">
        <v>2046000</v>
      </c>
      <c r="H524" s="27">
        <v>0</v>
      </c>
      <c r="I524" s="7" t="s">
        <v>53</v>
      </c>
      <c r="J524" s="7"/>
      <c r="K524" s="7"/>
      <c r="L524" s="7"/>
      <c r="M524" s="27"/>
      <c r="N524" s="27">
        <v>0</v>
      </c>
      <c r="O524" s="7"/>
      <c r="P524" s="16" t="s">
        <v>54</v>
      </c>
    </row>
    <row r="525" spans="1:16" s="17" customFormat="1" ht="32.4" hidden="1" customHeight="1" outlineLevel="2" x14ac:dyDescent="0.3">
      <c r="A525" s="340" t="s">
        <v>5584</v>
      </c>
      <c r="B525" s="340" t="s">
        <v>6170</v>
      </c>
      <c r="C525" s="29" t="s">
        <v>148</v>
      </c>
      <c r="D525" s="341">
        <v>6110000</v>
      </c>
      <c r="E525" s="341">
        <v>6110000</v>
      </c>
      <c r="F525" s="27">
        <v>0</v>
      </c>
      <c r="G525" s="341">
        <v>6110000</v>
      </c>
      <c r="H525" s="27">
        <v>0</v>
      </c>
      <c r="I525" s="7" t="s">
        <v>53</v>
      </c>
      <c r="J525" s="7"/>
      <c r="K525" s="7"/>
      <c r="L525" s="7"/>
      <c r="M525" s="27"/>
      <c r="N525" s="27">
        <v>0</v>
      </c>
      <c r="O525" s="7"/>
      <c r="P525" s="16" t="s">
        <v>54</v>
      </c>
    </row>
    <row r="526" spans="1:16" s="17" customFormat="1" ht="32.4" hidden="1" customHeight="1" outlineLevel="2" x14ac:dyDescent="0.3">
      <c r="A526" s="340" t="s">
        <v>5588</v>
      </c>
      <c r="B526" s="340" t="s">
        <v>6171</v>
      </c>
      <c r="C526" s="29" t="s">
        <v>148</v>
      </c>
      <c r="D526" s="341">
        <v>4923000</v>
      </c>
      <c r="E526" s="341">
        <v>4923000</v>
      </c>
      <c r="F526" s="27">
        <v>0</v>
      </c>
      <c r="G526" s="341">
        <v>4923000</v>
      </c>
      <c r="H526" s="27">
        <v>0</v>
      </c>
      <c r="I526" s="7" t="s">
        <v>53</v>
      </c>
      <c r="J526" s="7"/>
      <c r="K526" s="7"/>
      <c r="L526" s="7"/>
      <c r="M526" s="27"/>
      <c r="N526" s="27">
        <v>0</v>
      </c>
      <c r="O526" s="7"/>
      <c r="P526" s="16" t="s">
        <v>54</v>
      </c>
    </row>
    <row r="527" spans="1:16" s="17" customFormat="1" ht="32.4" hidden="1" customHeight="1" outlineLevel="2" x14ac:dyDescent="0.3">
      <c r="A527" s="340" t="s">
        <v>5589</v>
      </c>
      <c r="B527" s="340" t="s">
        <v>6171</v>
      </c>
      <c r="C527" s="29" t="s">
        <v>148</v>
      </c>
      <c r="D527" s="341">
        <v>3920000</v>
      </c>
      <c r="E527" s="341">
        <v>3920000</v>
      </c>
      <c r="F527" s="27">
        <v>0</v>
      </c>
      <c r="G527" s="341">
        <v>3920000</v>
      </c>
      <c r="H527" s="27">
        <v>0</v>
      </c>
      <c r="I527" s="7" t="s">
        <v>53</v>
      </c>
      <c r="J527" s="7"/>
      <c r="K527" s="7"/>
      <c r="L527" s="7"/>
      <c r="M527" s="27"/>
      <c r="N527" s="27">
        <v>0</v>
      </c>
      <c r="O527" s="7"/>
      <c r="P527" s="16" t="s">
        <v>54</v>
      </c>
    </row>
    <row r="528" spans="1:16" s="17" customFormat="1" ht="32.4" hidden="1" customHeight="1" outlineLevel="2" x14ac:dyDescent="0.3">
      <c r="A528" s="340" t="s">
        <v>5590</v>
      </c>
      <c r="B528" s="340" t="s">
        <v>6171</v>
      </c>
      <c r="C528" s="29" t="s">
        <v>148</v>
      </c>
      <c r="D528" s="341">
        <v>3002000</v>
      </c>
      <c r="E528" s="341">
        <v>3002000</v>
      </c>
      <c r="F528" s="27">
        <v>0</v>
      </c>
      <c r="G528" s="341">
        <v>3002000</v>
      </c>
      <c r="H528" s="27">
        <v>0</v>
      </c>
      <c r="I528" s="7" t="s">
        <v>53</v>
      </c>
      <c r="J528" s="7"/>
      <c r="K528" s="7"/>
      <c r="L528" s="7"/>
      <c r="M528" s="27"/>
      <c r="N528" s="27">
        <v>0</v>
      </c>
      <c r="O528" s="7"/>
      <c r="P528" s="16" t="s">
        <v>54</v>
      </c>
    </row>
    <row r="529" spans="1:253" s="17" customFormat="1" ht="32.4" hidden="1" customHeight="1" outlineLevel="2" x14ac:dyDescent="0.3">
      <c r="A529" s="340" t="s">
        <v>5591</v>
      </c>
      <c r="B529" s="340" t="s">
        <v>6171</v>
      </c>
      <c r="C529" s="29" t="s">
        <v>148</v>
      </c>
      <c r="D529" s="341">
        <v>14807000</v>
      </c>
      <c r="E529" s="341">
        <v>14807000</v>
      </c>
      <c r="F529" s="27">
        <v>0</v>
      </c>
      <c r="G529" s="341">
        <v>14807000</v>
      </c>
      <c r="H529" s="27">
        <v>0</v>
      </c>
      <c r="I529" s="7" t="s">
        <v>53</v>
      </c>
      <c r="J529" s="7"/>
      <c r="K529" s="7"/>
      <c r="L529" s="7"/>
      <c r="M529" s="27"/>
      <c r="N529" s="27">
        <v>0</v>
      </c>
      <c r="O529" s="7"/>
      <c r="P529" s="16" t="s">
        <v>54</v>
      </c>
    </row>
    <row r="530" spans="1:253" s="17" customFormat="1" ht="32.4" hidden="1" customHeight="1" outlineLevel="2" x14ac:dyDescent="0.3">
      <c r="A530" s="342" t="s">
        <v>2753</v>
      </c>
      <c r="B530" s="340" t="s">
        <v>6172</v>
      </c>
      <c r="C530" s="29" t="s">
        <v>148</v>
      </c>
      <c r="D530" s="341">
        <v>9142000</v>
      </c>
      <c r="E530" s="341">
        <v>9142000</v>
      </c>
      <c r="F530" s="27">
        <v>0</v>
      </c>
      <c r="G530" s="341">
        <v>9142000</v>
      </c>
      <c r="H530" s="27">
        <v>0</v>
      </c>
      <c r="I530" s="7" t="s">
        <v>53</v>
      </c>
      <c r="J530" s="7"/>
      <c r="K530" s="7"/>
      <c r="L530" s="7"/>
      <c r="M530" s="27"/>
      <c r="N530" s="27">
        <v>0</v>
      </c>
      <c r="O530" s="7"/>
      <c r="P530" s="16" t="s">
        <v>54</v>
      </c>
    </row>
    <row r="531" spans="1:253" s="17" customFormat="1" ht="32.4" hidden="1" customHeight="1" outlineLevel="2" x14ac:dyDescent="0.3">
      <c r="A531" s="342" t="s">
        <v>5592</v>
      </c>
      <c r="B531" s="340" t="s">
        <v>6173</v>
      </c>
      <c r="C531" s="29" t="s">
        <v>148</v>
      </c>
      <c r="D531" s="341">
        <v>3895000</v>
      </c>
      <c r="E531" s="341">
        <v>3895000</v>
      </c>
      <c r="F531" s="27">
        <v>0</v>
      </c>
      <c r="G531" s="341">
        <v>3895000</v>
      </c>
      <c r="H531" s="27">
        <v>0</v>
      </c>
      <c r="I531" s="7" t="s">
        <v>53</v>
      </c>
      <c r="J531" s="7"/>
      <c r="K531" s="7"/>
      <c r="L531" s="7"/>
      <c r="M531" s="27"/>
      <c r="N531" s="27">
        <v>0</v>
      </c>
      <c r="O531" s="7"/>
      <c r="P531" s="16" t="s">
        <v>54</v>
      </c>
    </row>
    <row r="532" spans="1:253" s="17" customFormat="1" ht="32.4" hidden="1" customHeight="1" outlineLevel="2" x14ac:dyDescent="0.3">
      <c r="A532" s="342" t="s">
        <v>5593</v>
      </c>
      <c r="B532" s="340" t="s">
        <v>6174</v>
      </c>
      <c r="C532" s="29" t="s">
        <v>148</v>
      </c>
      <c r="D532" s="341">
        <v>6667501</v>
      </c>
      <c r="E532" s="341">
        <v>6667501</v>
      </c>
      <c r="F532" s="27">
        <v>0</v>
      </c>
      <c r="G532" s="341">
        <v>6667501</v>
      </c>
      <c r="H532" s="27">
        <v>0</v>
      </c>
      <c r="I532" s="7" t="s">
        <v>53</v>
      </c>
      <c r="J532" s="7"/>
      <c r="K532" s="7"/>
      <c r="L532" s="7"/>
      <c r="M532" s="27"/>
      <c r="N532" s="27">
        <v>0</v>
      </c>
      <c r="O532" s="7"/>
      <c r="P532" s="16" t="s">
        <v>54</v>
      </c>
    </row>
    <row r="533" spans="1:253" s="17" customFormat="1" ht="32.4" hidden="1" customHeight="1" outlineLevel="2" x14ac:dyDescent="0.3">
      <c r="A533" s="342" t="s">
        <v>5594</v>
      </c>
      <c r="B533" s="340" t="s">
        <v>6175</v>
      </c>
      <c r="C533" s="29" t="s">
        <v>148</v>
      </c>
      <c r="D533" s="341">
        <v>5966000</v>
      </c>
      <c r="E533" s="341">
        <v>5966000</v>
      </c>
      <c r="F533" s="27">
        <v>0</v>
      </c>
      <c r="G533" s="341">
        <v>5966000</v>
      </c>
      <c r="H533" s="27">
        <v>0</v>
      </c>
      <c r="I533" s="7" t="s">
        <v>53</v>
      </c>
      <c r="J533" s="7"/>
      <c r="K533" s="7"/>
      <c r="L533" s="7"/>
      <c r="M533" s="27"/>
      <c r="N533" s="27">
        <v>0</v>
      </c>
      <c r="O533" s="7"/>
      <c r="P533" s="16" t="s">
        <v>54</v>
      </c>
    </row>
    <row r="534" spans="1:253" s="17" customFormat="1" ht="32.4" hidden="1" customHeight="1" outlineLevel="2" x14ac:dyDescent="0.3">
      <c r="A534" s="342" t="s">
        <v>5595</v>
      </c>
      <c r="B534" s="340" t="s">
        <v>6176</v>
      </c>
      <c r="C534" s="29" t="s">
        <v>148</v>
      </c>
      <c r="D534" s="341">
        <v>7073000</v>
      </c>
      <c r="E534" s="341">
        <v>7073000</v>
      </c>
      <c r="F534" s="27">
        <v>0</v>
      </c>
      <c r="G534" s="341">
        <v>7073000</v>
      </c>
      <c r="H534" s="27">
        <v>0</v>
      </c>
      <c r="I534" s="7" t="s">
        <v>53</v>
      </c>
      <c r="J534" s="7"/>
      <c r="K534" s="7"/>
      <c r="L534" s="7"/>
      <c r="M534" s="27"/>
      <c r="N534" s="27">
        <v>0</v>
      </c>
      <c r="O534" s="7"/>
      <c r="P534" s="16" t="s">
        <v>54</v>
      </c>
    </row>
    <row r="535" spans="1:253" s="17" customFormat="1" ht="32.4" hidden="1" customHeight="1" outlineLevel="2" x14ac:dyDescent="0.3">
      <c r="A535" s="342" t="s">
        <v>6177</v>
      </c>
      <c r="B535" s="340" t="s">
        <v>6178</v>
      </c>
      <c r="C535" s="29" t="s">
        <v>148</v>
      </c>
      <c r="D535" s="341">
        <v>1374000</v>
      </c>
      <c r="E535" s="341">
        <v>1374000</v>
      </c>
      <c r="F535" s="27">
        <v>0</v>
      </c>
      <c r="G535" s="341">
        <v>1374000</v>
      </c>
      <c r="H535" s="27">
        <v>0</v>
      </c>
      <c r="I535" s="7" t="s">
        <v>53</v>
      </c>
      <c r="J535" s="7"/>
      <c r="K535" s="7"/>
      <c r="L535" s="7"/>
      <c r="M535" s="27"/>
      <c r="N535" s="27">
        <v>0</v>
      </c>
      <c r="O535" s="7"/>
      <c r="P535" s="16" t="s">
        <v>54</v>
      </c>
    </row>
    <row r="536" spans="1:253" s="17" customFormat="1" ht="32.4" hidden="1" customHeight="1" outlineLevel="2" x14ac:dyDescent="0.3">
      <c r="A536" s="342" t="s">
        <v>6179</v>
      </c>
      <c r="B536" s="340" t="s">
        <v>6180</v>
      </c>
      <c r="C536" s="29" t="s">
        <v>148</v>
      </c>
      <c r="D536" s="341">
        <v>1677000</v>
      </c>
      <c r="E536" s="341">
        <v>1677000</v>
      </c>
      <c r="F536" s="27">
        <v>0</v>
      </c>
      <c r="G536" s="341">
        <v>1677000</v>
      </c>
      <c r="H536" s="27">
        <v>0</v>
      </c>
      <c r="I536" s="7" t="s">
        <v>53</v>
      </c>
      <c r="J536" s="7"/>
      <c r="K536" s="7"/>
      <c r="L536" s="7"/>
      <c r="M536" s="27"/>
      <c r="N536" s="27">
        <v>0</v>
      </c>
      <c r="O536" s="7"/>
      <c r="P536" s="16" t="s">
        <v>54</v>
      </c>
    </row>
    <row r="537" spans="1:253" s="17" customFormat="1" ht="32.4" hidden="1" customHeight="1" outlineLevel="2" x14ac:dyDescent="0.3">
      <c r="A537" s="342" t="s">
        <v>5599</v>
      </c>
      <c r="B537" s="340" t="s">
        <v>6181</v>
      </c>
      <c r="C537" s="29" t="s">
        <v>148</v>
      </c>
      <c r="D537" s="341">
        <v>988339</v>
      </c>
      <c r="E537" s="341">
        <v>988339</v>
      </c>
      <c r="F537" s="27">
        <v>0</v>
      </c>
      <c r="G537" s="341">
        <v>988339</v>
      </c>
      <c r="H537" s="27">
        <v>0</v>
      </c>
      <c r="I537" s="7" t="s">
        <v>53</v>
      </c>
      <c r="J537" s="7"/>
      <c r="K537" s="7"/>
      <c r="L537" s="7"/>
      <c r="M537" s="27"/>
      <c r="N537" s="27">
        <v>0</v>
      </c>
      <c r="O537" s="7"/>
      <c r="P537" s="16" t="s">
        <v>54</v>
      </c>
    </row>
    <row r="538" spans="1:253" s="17" customFormat="1" ht="32.4" hidden="1" customHeight="1" outlineLevel="2" x14ac:dyDescent="0.3">
      <c r="A538" s="342" t="s">
        <v>5600</v>
      </c>
      <c r="B538" s="340" t="s">
        <v>6182</v>
      </c>
      <c r="C538" s="29" t="s">
        <v>148</v>
      </c>
      <c r="D538" s="341">
        <v>2950366</v>
      </c>
      <c r="E538" s="341">
        <v>2950366</v>
      </c>
      <c r="F538" s="27">
        <v>0</v>
      </c>
      <c r="G538" s="341">
        <v>2950366</v>
      </c>
      <c r="H538" s="27">
        <v>0</v>
      </c>
      <c r="I538" s="7" t="s">
        <v>53</v>
      </c>
      <c r="J538" s="7"/>
      <c r="K538" s="7"/>
      <c r="L538" s="7"/>
      <c r="M538" s="27"/>
      <c r="N538" s="27">
        <v>0</v>
      </c>
      <c r="O538" s="7"/>
      <c r="P538" s="16" t="s">
        <v>54</v>
      </c>
    </row>
    <row r="539" spans="1:253" s="31" customFormat="1" ht="32.4" hidden="1" customHeight="1" outlineLevel="2" x14ac:dyDescent="0.3">
      <c r="A539" s="342" t="s">
        <v>5601</v>
      </c>
      <c r="B539" s="340" t="s">
        <v>6183</v>
      </c>
      <c r="C539" s="29" t="s">
        <v>148</v>
      </c>
      <c r="D539" s="341">
        <v>7651966</v>
      </c>
      <c r="E539" s="341">
        <v>7651966</v>
      </c>
      <c r="F539" s="27">
        <v>0</v>
      </c>
      <c r="G539" s="341">
        <v>7651966</v>
      </c>
      <c r="H539" s="27">
        <v>0</v>
      </c>
      <c r="I539" s="7" t="s">
        <v>53</v>
      </c>
      <c r="J539" s="7"/>
      <c r="K539" s="7"/>
      <c r="L539" s="7"/>
      <c r="M539" s="27"/>
      <c r="N539" s="27">
        <v>0</v>
      </c>
      <c r="O539" s="7"/>
      <c r="P539" s="16" t="s">
        <v>54</v>
      </c>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c r="IN539" s="17"/>
      <c r="IO539" s="17"/>
      <c r="IP539" s="17"/>
      <c r="IQ539" s="17"/>
      <c r="IR539" s="17"/>
      <c r="IS539" s="17"/>
    </row>
    <row r="540" spans="1:253" s="31" customFormat="1" ht="32.4" hidden="1" customHeight="1" outlineLevel="2" x14ac:dyDescent="0.3">
      <c r="A540" s="342" t="s">
        <v>5604</v>
      </c>
      <c r="B540" s="340" t="s">
        <v>6184</v>
      </c>
      <c r="C540" s="344" t="s">
        <v>148</v>
      </c>
      <c r="D540" s="341">
        <v>4496834</v>
      </c>
      <c r="E540" s="341">
        <v>2691382</v>
      </c>
      <c r="F540" s="345">
        <v>0</v>
      </c>
      <c r="G540" s="341">
        <v>2691382</v>
      </c>
      <c r="H540" s="346">
        <v>1805452</v>
      </c>
      <c r="I540" s="347" t="s">
        <v>53</v>
      </c>
      <c r="J540" s="347"/>
      <c r="K540" s="347"/>
      <c r="L540" s="347"/>
      <c r="M540" s="345"/>
      <c r="N540" s="341">
        <v>1805452</v>
      </c>
      <c r="O540" s="341" t="s">
        <v>6185</v>
      </c>
      <c r="P540" s="348" t="s">
        <v>54</v>
      </c>
      <c r="Q540" s="349"/>
      <c r="R540" s="349"/>
      <c r="S540" s="349"/>
      <c r="T540" s="349"/>
      <c r="U540" s="349"/>
      <c r="V540" s="349"/>
      <c r="W540" s="349"/>
      <c r="X540" s="349"/>
      <c r="Y540" s="349"/>
      <c r="Z540" s="349"/>
      <c r="AA540" s="349"/>
      <c r="AB540" s="349"/>
      <c r="AC540" s="349"/>
      <c r="AD540" s="349"/>
      <c r="AE540" s="349"/>
      <c r="AF540" s="349"/>
      <c r="AG540" s="349"/>
      <c r="AH540" s="349"/>
      <c r="AI540" s="349"/>
      <c r="AJ540" s="349"/>
      <c r="AK540" s="349"/>
      <c r="AL540" s="349"/>
      <c r="AM540" s="349"/>
      <c r="AN540" s="349"/>
      <c r="AO540" s="349"/>
      <c r="AP540" s="349"/>
      <c r="AQ540" s="349"/>
      <c r="AR540" s="349"/>
      <c r="AS540" s="349"/>
      <c r="AT540" s="349"/>
      <c r="AU540" s="349"/>
      <c r="AV540" s="349"/>
      <c r="AW540" s="349"/>
      <c r="AX540" s="349"/>
      <c r="AY540" s="349"/>
      <c r="AZ540" s="349"/>
      <c r="BA540" s="349"/>
      <c r="BB540" s="349"/>
      <c r="BC540" s="349"/>
      <c r="BD540" s="349"/>
      <c r="BE540" s="349"/>
      <c r="BF540" s="349"/>
      <c r="BG540" s="349"/>
      <c r="BH540" s="349"/>
      <c r="BI540" s="349"/>
      <c r="BJ540" s="349"/>
      <c r="BK540" s="349"/>
      <c r="BL540" s="349"/>
      <c r="BM540" s="349"/>
      <c r="BN540" s="349"/>
      <c r="BO540" s="349"/>
      <c r="BP540" s="349"/>
      <c r="BQ540" s="349"/>
      <c r="BR540" s="349"/>
      <c r="BS540" s="349"/>
      <c r="BT540" s="349"/>
      <c r="BU540" s="349"/>
      <c r="BV540" s="349"/>
      <c r="BW540" s="349"/>
      <c r="BX540" s="349"/>
      <c r="BY540" s="349"/>
      <c r="BZ540" s="349"/>
      <c r="CA540" s="349"/>
      <c r="CB540" s="349"/>
      <c r="CC540" s="349"/>
      <c r="CD540" s="349"/>
      <c r="CE540" s="349"/>
      <c r="CF540" s="349"/>
      <c r="CG540" s="349"/>
      <c r="CH540" s="349"/>
      <c r="CI540" s="349"/>
      <c r="CJ540" s="349"/>
      <c r="CK540" s="349"/>
      <c r="CL540" s="349"/>
      <c r="CM540" s="349"/>
      <c r="CN540" s="349"/>
      <c r="CO540" s="349"/>
      <c r="CP540" s="349"/>
      <c r="CQ540" s="349"/>
      <c r="CR540" s="349"/>
      <c r="CS540" s="349"/>
      <c r="CT540" s="349"/>
      <c r="CU540" s="349"/>
      <c r="CV540" s="349"/>
      <c r="CW540" s="349"/>
      <c r="CX540" s="349"/>
      <c r="CY540" s="349"/>
      <c r="CZ540" s="349"/>
      <c r="DA540" s="349"/>
      <c r="DB540" s="349"/>
      <c r="DC540" s="349"/>
      <c r="DD540" s="349"/>
      <c r="DE540" s="349"/>
      <c r="DF540" s="349"/>
      <c r="DG540" s="349"/>
      <c r="DH540" s="349"/>
      <c r="DI540" s="349"/>
      <c r="DJ540" s="349"/>
      <c r="DK540" s="349"/>
      <c r="DL540" s="349"/>
      <c r="DM540" s="349"/>
      <c r="DN540" s="349"/>
      <c r="DO540" s="349"/>
      <c r="DP540" s="349"/>
      <c r="DQ540" s="349"/>
      <c r="DR540" s="349"/>
      <c r="DS540" s="349"/>
      <c r="DT540" s="349"/>
      <c r="DU540" s="349"/>
      <c r="DV540" s="349"/>
      <c r="DW540" s="349"/>
      <c r="DX540" s="349"/>
      <c r="DY540" s="349"/>
      <c r="DZ540" s="349"/>
      <c r="EA540" s="349"/>
      <c r="EB540" s="349"/>
      <c r="EC540" s="349"/>
      <c r="ED540" s="349"/>
      <c r="EE540" s="349"/>
      <c r="EF540" s="349"/>
      <c r="EG540" s="349"/>
      <c r="EH540" s="349"/>
      <c r="EI540" s="349"/>
      <c r="EJ540" s="349"/>
      <c r="EK540" s="349"/>
      <c r="EL540" s="349"/>
      <c r="EM540" s="349"/>
      <c r="EN540" s="349"/>
      <c r="EO540" s="349"/>
      <c r="EP540" s="349"/>
      <c r="EQ540" s="349"/>
      <c r="ER540" s="349"/>
      <c r="ES540" s="349"/>
      <c r="ET540" s="349"/>
      <c r="EU540" s="349"/>
      <c r="EV540" s="349"/>
      <c r="EW540" s="349"/>
      <c r="EX540" s="349"/>
      <c r="EY540" s="349"/>
      <c r="EZ540" s="349"/>
      <c r="FA540" s="349"/>
      <c r="FB540" s="349"/>
      <c r="FC540" s="349"/>
      <c r="FD540" s="349"/>
      <c r="FE540" s="349"/>
      <c r="FF540" s="349"/>
      <c r="FG540" s="349"/>
      <c r="FH540" s="349"/>
      <c r="FI540" s="349"/>
      <c r="FJ540" s="349"/>
      <c r="FK540" s="349"/>
      <c r="FL540" s="349"/>
      <c r="FM540" s="349"/>
      <c r="FN540" s="349"/>
      <c r="FO540" s="349"/>
      <c r="FP540" s="349"/>
      <c r="FQ540" s="349"/>
      <c r="FR540" s="349"/>
      <c r="FS540" s="349"/>
      <c r="FT540" s="349"/>
      <c r="FU540" s="349"/>
      <c r="FV540" s="349"/>
      <c r="FW540" s="349"/>
      <c r="FX540" s="349"/>
      <c r="FY540" s="349"/>
      <c r="FZ540" s="349"/>
      <c r="GA540" s="349"/>
      <c r="GB540" s="349"/>
      <c r="GC540" s="349"/>
      <c r="GD540" s="349"/>
      <c r="GE540" s="349"/>
      <c r="GF540" s="349"/>
      <c r="GG540" s="349"/>
      <c r="GH540" s="349"/>
      <c r="GI540" s="349"/>
      <c r="GJ540" s="349"/>
      <c r="GK540" s="349"/>
      <c r="GL540" s="349"/>
      <c r="GM540" s="349"/>
      <c r="GN540" s="349"/>
      <c r="GO540" s="349"/>
      <c r="GP540" s="349"/>
      <c r="GQ540" s="349"/>
      <c r="GR540" s="349"/>
      <c r="GS540" s="349"/>
      <c r="GT540" s="349"/>
      <c r="GU540" s="349"/>
      <c r="GV540" s="349"/>
      <c r="GW540" s="349"/>
      <c r="GX540" s="349"/>
      <c r="GY540" s="349"/>
      <c r="GZ540" s="349"/>
      <c r="HA540" s="349"/>
      <c r="HB540" s="349"/>
      <c r="HC540" s="349"/>
      <c r="HD540" s="349"/>
      <c r="HE540" s="349"/>
      <c r="HF540" s="349"/>
      <c r="HG540" s="349"/>
      <c r="HH540" s="349"/>
      <c r="HI540" s="349"/>
      <c r="HJ540" s="349"/>
      <c r="HK540" s="349"/>
      <c r="HL540" s="349"/>
      <c r="HM540" s="349"/>
      <c r="HN540" s="349"/>
      <c r="HO540" s="349"/>
      <c r="HP540" s="349"/>
      <c r="HQ540" s="349"/>
      <c r="HR540" s="349"/>
      <c r="HS540" s="349"/>
      <c r="HT540" s="349"/>
      <c r="HU540" s="349"/>
      <c r="HV540" s="349"/>
      <c r="HW540" s="349"/>
      <c r="HX540" s="349"/>
      <c r="HY540" s="349"/>
      <c r="HZ540" s="349"/>
      <c r="IA540" s="349"/>
      <c r="IB540" s="349"/>
      <c r="IC540" s="349"/>
      <c r="ID540" s="349"/>
      <c r="IE540" s="349"/>
      <c r="IF540" s="349"/>
      <c r="IG540" s="349"/>
      <c r="IH540" s="349"/>
      <c r="II540" s="349"/>
      <c r="IJ540" s="349"/>
      <c r="IK540" s="349"/>
      <c r="IL540" s="349"/>
      <c r="IM540" s="349"/>
      <c r="IN540" s="349"/>
      <c r="IO540" s="349"/>
      <c r="IP540" s="349"/>
      <c r="IQ540" s="349"/>
      <c r="IR540" s="349"/>
      <c r="IS540" s="349"/>
    </row>
    <row r="541" spans="1:253" s="31" customFormat="1" ht="32.4" hidden="1" customHeight="1" outlineLevel="2" x14ac:dyDescent="0.3">
      <c r="A541" s="342" t="s">
        <v>5605</v>
      </c>
      <c r="B541" s="340" t="s">
        <v>6186</v>
      </c>
      <c r="C541" s="29" t="s">
        <v>148</v>
      </c>
      <c r="D541" s="341">
        <v>9000000</v>
      </c>
      <c r="E541" s="341">
        <v>9000000</v>
      </c>
      <c r="F541" s="27">
        <v>0</v>
      </c>
      <c r="G541" s="341">
        <v>9000000</v>
      </c>
      <c r="H541" s="27">
        <v>0</v>
      </c>
      <c r="I541" s="7" t="s">
        <v>53</v>
      </c>
      <c r="J541" s="7"/>
      <c r="K541" s="7"/>
      <c r="L541" s="7"/>
      <c r="M541" s="27"/>
      <c r="N541" s="27">
        <v>0</v>
      </c>
      <c r="O541" s="7"/>
      <c r="P541" s="16" t="s">
        <v>54</v>
      </c>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c r="IN541" s="17"/>
      <c r="IO541" s="17"/>
      <c r="IP541" s="17"/>
      <c r="IQ541" s="17"/>
      <c r="IR541" s="17"/>
      <c r="IS541" s="17"/>
    </row>
    <row r="542" spans="1:253" s="31" customFormat="1" ht="32.4" hidden="1" customHeight="1" outlineLevel="2" x14ac:dyDescent="0.3">
      <c r="A542" s="340" t="s">
        <v>5606</v>
      </c>
      <c r="B542" s="340" t="s">
        <v>6187</v>
      </c>
      <c r="C542" s="29" t="s">
        <v>148</v>
      </c>
      <c r="D542" s="341">
        <v>2504000</v>
      </c>
      <c r="E542" s="341">
        <v>2504000</v>
      </c>
      <c r="F542" s="27">
        <v>0</v>
      </c>
      <c r="G542" s="341">
        <v>2504000</v>
      </c>
      <c r="H542" s="27">
        <v>0</v>
      </c>
      <c r="I542" s="7" t="s">
        <v>53</v>
      </c>
      <c r="J542" s="7"/>
      <c r="K542" s="7"/>
      <c r="L542" s="7"/>
      <c r="M542" s="27"/>
      <c r="N542" s="27">
        <v>0</v>
      </c>
      <c r="O542" s="7"/>
      <c r="P542" s="16" t="s">
        <v>54</v>
      </c>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c r="IN542" s="17"/>
      <c r="IO542" s="17"/>
      <c r="IP542" s="17"/>
      <c r="IQ542" s="17"/>
      <c r="IR542" s="17"/>
      <c r="IS542" s="17"/>
    </row>
    <row r="543" spans="1:253" s="31" customFormat="1" ht="32.4" hidden="1" customHeight="1" outlineLevel="2" x14ac:dyDescent="0.3">
      <c r="A543" s="340" t="s">
        <v>5607</v>
      </c>
      <c r="B543" s="340" t="s">
        <v>6188</v>
      </c>
      <c r="C543" s="29" t="s">
        <v>148</v>
      </c>
      <c r="D543" s="341">
        <v>17155667</v>
      </c>
      <c r="E543" s="341">
        <v>17155667</v>
      </c>
      <c r="F543" s="27">
        <v>0</v>
      </c>
      <c r="G543" s="341">
        <v>17155667</v>
      </c>
      <c r="H543" s="27">
        <v>0</v>
      </c>
      <c r="I543" s="7" t="s">
        <v>53</v>
      </c>
      <c r="J543" s="7"/>
      <c r="K543" s="7"/>
      <c r="L543" s="7"/>
      <c r="M543" s="27"/>
      <c r="N543" s="27">
        <v>0</v>
      </c>
      <c r="O543" s="7"/>
      <c r="P543" s="16" t="s">
        <v>54</v>
      </c>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c r="IN543" s="17"/>
      <c r="IO543" s="17"/>
      <c r="IP543" s="17"/>
      <c r="IQ543" s="17"/>
      <c r="IR543" s="17"/>
      <c r="IS543" s="17"/>
    </row>
    <row r="544" spans="1:253" s="31" customFormat="1" ht="32.4" hidden="1" customHeight="1" outlineLevel="2" x14ac:dyDescent="0.3">
      <c r="A544" s="340" t="s">
        <v>5608</v>
      </c>
      <c r="B544" s="340" t="s">
        <v>6188</v>
      </c>
      <c r="C544" s="29" t="s">
        <v>148</v>
      </c>
      <c r="D544" s="341">
        <v>24486000</v>
      </c>
      <c r="E544" s="341">
        <v>24486000</v>
      </c>
      <c r="F544" s="27">
        <v>0</v>
      </c>
      <c r="G544" s="341">
        <v>24486000</v>
      </c>
      <c r="H544" s="27">
        <v>0</v>
      </c>
      <c r="I544" s="7" t="s">
        <v>53</v>
      </c>
      <c r="J544" s="7"/>
      <c r="K544" s="7"/>
      <c r="L544" s="7"/>
      <c r="M544" s="27"/>
      <c r="N544" s="27">
        <v>0</v>
      </c>
      <c r="O544" s="7"/>
      <c r="P544" s="16" t="s">
        <v>54</v>
      </c>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c r="IN544" s="17"/>
      <c r="IO544" s="17"/>
      <c r="IP544" s="17"/>
      <c r="IQ544" s="17"/>
      <c r="IR544" s="17"/>
      <c r="IS544" s="17"/>
    </row>
    <row r="545" spans="1:253" s="31" customFormat="1" ht="32.4" hidden="1" customHeight="1" outlineLevel="2" x14ac:dyDescent="0.3">
      <c r="A545" s="342" t="s">
        <v>5609</v>
      </c>
      <c r="B545" s="340" t="s">
        <v>6189</v>
      </c>
      <c r="C545" s="29" t="s">
        <v>148</v>
      </c>
      <c r="D545" s="341">
        <v>7980000</v>
      </c>
      <c r="E545" s="341">
        <v>7980000</v>
      </c>
      <c r="F545" s="27">
        <v>0</v>
      </c>
      <c r="G545" s="341">
        <v>7980000</v>
      </c>
      <c r="H545" s="27">
        <v>0</v>
      </c>
      <c r="I545" s="7" t="s">
        <v>53</v>
      </c>
      <c r="J545" s="7"/>
      <c r="K545" s="7"/>
      <c r="L545" s="7"/>
      <c r="M545" s="27"/>
      <c r="N545" s="27">
        <v>0</v>
      </c>
      <c r="O545" s="7"/>
      <c r="P545" s="16" t="s">
        <v>54</v>
      </c>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c r="IN545" s="17"/>
      <c r="IO545" s="17"/>
      <c r="IP545" s="17"/>
      <c r="IQ545" s="17"/>
      <c r="IR545" s="17"/>
      <c r="IS545" s="17"/>
    </row>
    <row r="546" spans="1:253" s="31" customFormat="1" ht="32.4" hidden="1" customHeight="1" outlineLevel="2" x14ac:dyDescent="0.3">
      <c r="A546" s="342" t="s">
        <v>5610</v>
      </c>
      <c r="B546" s="340" t="s">
        <v>6190</v>
      </c>
      <c r="C546" s="29" t="s">
        <v>148</v>
      </c>
      <c r="D546" s="341">
        <v>12429000</v>
      </c>
      <c r="E546" s="341">
        <v>12429000</v>
      </c>
      <c r="F546" s="27">
        <v>0</v>
      </c>
      <c r="G546" s="341">
        <v>12429000</v>
      </c>
      <c r="H546" s="27">
        <v>0</v>
      </c>
      <c r="I546" s="7" t="s">
        <v>53</v>
      </c>
      <c r="J546" s="7"/>
      <c r="K546" s="7"/>
      <c r="L546" s="7"/>
      <c r="M546" s="27"/>
      <c r="N546" s="27">
        <v>0</v>
      </c>
      <c r="O546" s="7"/>
      <c r="P546" s="16" t="s">
        <v>54</v>
      </c>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c r="IN546" s="17"/>
      <c r="IO546" s="17"/>
      <c r="IP546" s="17"/>
      <c r="IQ546" s="17"/>
      <c r="IR546" s="17"/>
      <c r="IS546" s="17"/>
    </row>
    <row r="547" spans="1:253" s="31" customFormat="1" ht="32.4" hidden="1" customHeight="1" outlineLevel="2" x14ac:dyDescent="0.3">
      <c r="A547" s="340" t="s">
        <v>6191</v>
      </c>
      <c r="B547" s="340" t="s">
        <v>6192</v>
      </c>
      <c r="C547" s="29" t="s">
        <v>148</v>
      </c>
      <c r="D547" s="341">
        <v>10165000</v>
      </c>
      <c r="E547" s="341">
        <v>10165000</v>
      </c>
      <c r="F547" s="27">
        <v>0</v>
      </c>
      <c r="G547" s="341">
        <v>10165000</v>
      </c>
      <c r="H547" s="27">
        <v>0</v>
      </c>
      <c r="I547" s="7" t="s">
        <v>53</v>
      </c>
      <c r="J547" s="7"/>
      <c r="K547" s="7"/>
      <c r="L547" s="7"/>
      <c r="M547" s="27"/>
      <c r="N547" s="27">
        <v>0</v>
      </c>
      <c r="O547" s="7"/>
      <c r="P547" s="16" t="s">
        <v>54</v>
      </c>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c r="IN547" s="17"/>
      <c r="IO547" s="17"/>
      <c r="IP547" s="17"/>
      <c r="IQ547" s="17"/>
      <c r="IR547" s="17"/>
      <c r="IS547" s="17"/>
    </row>
    <row r="548" spans="1:253" s="31" customFormat="1" ht="32.4" hidden="1" customHeight="1" outlineLevel="2" x14ac:dyDescent="0.3">
      <c r="A548" s="340" t="s">
        <v>6193</v>
      </c>
      <c r="B548" s="340" t="s">
        <v>6192</v>
      </c>
      <c r="C548" s="29" t="s">
        <v>148</v>
      </c>
      <c r="D548" s="341">
        <v>29145318</v>
      </c>
      <c r="E548" s="341">
        <v>29145318</v>
      </c>
      <c r="F548" s="27">
        <v>0</v>
      </c>
      <c r="G548" s="341">
        <v>29145318</v>
      </c>
      <c r="H548" s="27">
        <v>0</v>
      </c>
      <c r="I548" s="7" t="s">
        <v>53</v>
      </c>
      <c r="J548" s="7"/>
      <c r="K548" s="7"/>
      <c r="L548" s="7"/>
      <c r="M548" s="27"/>
      <c r="N548" s="27">
        <v>0</v>
      </c>
      <c r="O548" s="7"/>
      <c r="P548" s="16" t="s">
        <v>54</v>
      </c>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c r="IN548" s="17"/>
      <c r="IO548" s="17"/>
      <c r="IP548" s="17"/>
      <c r="IQ548" s="17"/>
      <c r="IR548" s="17"/>
      <c r="IS548" s="17"/>
    </row>
    <row r="549" spans="1:253" s="31" customFormat="1" ht="32.4" hidden="1" customHeight="1" outlineLevel="2" x14ac:dyDescent="0.3">
      <c r="A549" s="340" t="s">
        <v>6194</v>
      </c>
      <c r="B549" s="340" t="s">
        <v>6195</v>
      </c>
      <c r="C549" s="29" t="s">
        <v>148</v>
      </c>
      <c r="D549" s="341">
        <v>11604000</v>
      </c>
      <c r="E549" s="341">
        <v>11604000</v>
      </c>
      <c r="F549" s="27">
        <v>0</v>
      </c>
      <c r="G549" s="341">
        <v>11604000</v>
      </c>
      <c r="H549" s="27">
        <v>0</v>
      </c>
      <c r="I549" s="7" t="s">
        <v>53</v>
      </c>
      <c r="J549" s="7"/>
      <c r="K549" s="7"/>
      <c r="L549" s="7"/>
      <c r="M549" s="27"/>
      <c r="N549" s="27">
        <v>0</v>
      </c>
      <c r="O549" s="7"/>
      <c r="P549" s="16" t="s">
        <v>54</v>
      </c>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c r="IN549" s="17"/>
      <c r="IO549" s="17"/>
      <c r="IP549" s="17"/>
      <c r="IQ549" s="17"/>
      <c r="IR549" s="17"/>
      <c r="IS549" s="17"/>
    </row>
    <row r="550" spans="1:253" s="31" customFormat="1" ht="32.4" hidden="1" customHeight="1" outlineLevel="2" x14ac:dyDescent="0.3">
      <c r="A550" s="340" t="s">
        <v>5527</v>
      </c>
      <c r="B550" s="340" t="s">
        <v>6195</v>
      </c>
      <c r="C550" s="29" t="s">
        <v>148</v>
      </c>
      <c r="D550" s="341">
        <v>5363000</v>
      </c>
      <c r="E550" s="341">
        <v>5363000</v>
      </c>
      <c r="F550" s="27">
        <v>0</v>
      </c>
      <c r="G550" s="341">
        <v>5363000</v>
      </c>
      <c r="H550" s="27">
        <v>0</v>
      </c>
      <c r="I550" s="7" t="s">
        <v>53</v>
      </c>
      <c r="J550" s="7"/>
      <c r="K550" s="7"/>
      <c r="L550" s="7"/>
      <c r="M550" s="27"/>
      <c r="N550" s="27">
        <v>0</v>
      </c>
      <c r="O550" s="7"/>
      <c r="P550" s="16" t="s">
        <v>54</v>
      </c>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c r="IN550" s="17"/>
      <c r="IO550" s="17"/>
      <c r="IP550" s="17"/>
      <c r="IQ550" s="17"/>
      <c r="IR550" s="17"/>
      <c r="IS550" s="17"/>
    </row>
    <row r="551" spans="1:253" s="31" customFormat="1" ht="32.4" hidden="1" customHeight="1" outlineLevel="2" x14ac:dyDescent="0.3">
      <c r="A551" s="340" t="s">
        <v>5465</v>
      </c>
      <c r="B551" s="340" t="s">
        <v>6196</v>
      </c>
      <c r="C551" s="29" t="s">
        <v>148</v>
      </c>
      <c r="D551" s="341">
        <v>2169000</v>
      </c>
      <c r="E551" s="341">
        <v>2169000</v>
      </c>
      <c r="F551" s="27">
        <v>0</v>
      </c>
      <c r="G551" s="341">
        <v>2169000</v>
      </c>
      <c r="H551" s="27">
        <v>0</v>
      </c>
      <c r="I551" s="7" t="s">
        <v>53</v>
      </c>
      <c r="J551" s="7"/>
      <c r="K551" s="7"/>
      <c r="L551" s="7"/>
      <c r="M551" s="27"/>
      <c r="N551" s="27">
        <v>0</v>
      </c>
      <c r="O551" s="7"/>
      <c r="P551" s="16" t="s">
        <v>54</v>
      </c>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c r="IN551" s="17"/>
      <c r="IO551" s="17"/>
      <c r="IP551" s="17"/>
      <c r="IQ551" s="17"/>
      <c r="IR551" s="17"/>
      <c r="IS551" s="17"/>
    </row>
    <row r="552" spans="1:253" s="31" customFormat="1" ht="32.4" hidden="1" customHeight="1" outlineLevel="2" x14ac:dyDescent="0.3">
      <c r="A552" s="340" t="s">
        <v>6197</v>
      </c>
      <c r="B552" s="340" t="s">
        <v>6196</v>
      </c>
      <c r="C552" s="29" t="s">
        <v>148</v>
      </c>
      <c r="D552" s="341">
        <v>10357000</v>
      </c>
      <c r="E552" s="341">
        <v>10357000</v>
      </c>
      <c r="F552" s="27">
        <v>0</v>
      </c>
      <c r="G552" s="341">
        <v>10357000</v>
      </c>
      <c r="H552" s="27">
        <v>0</v>
      </c>
      <c r="I552" s="7" t="s">
        <v>53</v>
      </c>
      <c r="J552" s="7"/>
      <c r="K552" s="7"/>
      <c r="L552" s="7"/>
      <c r="M552" s="27"/>
      <c r="N552" s="27">
        <v>0</v>
      </c>
      <c r="O552" s="7"/>
      <c r="P552" s="16" t="s">
        <v>54</v>
      </c>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c r="IN552" s="17"/>
      <c r="IO552" s="17"/>
      <c r="IP552" s="17"/>
      <c r="IQ552" s="17"/>
      <c r="IR552" s="17"/>
      <c r="IS552" s="17"/>
    </row>
    <row r="553" spans="1:253" s="31" customFormat="1" ht="32.4" hidden="1" customHeight="1" outlineLevel="2" x14ac:dyDescent="0.3">
      <c r="A553" s="340" t="s">
        <v>5738</v>
      </c>
      <c r="B553" s="340" t="s">
        <v>6196</v>
      </c>
      <c r="C553" s="29" t="s">
        <v>148</v>
      </c>
      <c r="D553" s="341">
        <v>2945568</v>
      </c>
      <c r="E553" s="341">
        <v>2945568</v>
      </c>
      <c r="F553" s="27">
        <v>0</v>
      </c>
      <c r="G553" s="341">
        <v>2945568</v>
      </c>
      <c r="H553" s="27">
        <v>0</v>
      </c>
      <c r="I553" s="7" t="s">
        <v>53</v>
      </c>
      <c r="J553" s="7"/>
      <c r="K553" s="7"/>
      <c r="L553" s="7"/>
      <c r="M553" s="27"/>
      <c r="N553" s="27">
        <v>0</v>
      </c>
      <c r="O553" s="7"/>
      <c r="P553" s="16" t="s">
        <v>54</v>
      </c>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c r="IN553" s="17"/>
      <c r="IO553" s="17"/>
      <c r="IP553" s="17"/>
      <c r="IQ553" s="17"/>
      <c r="IR553" s="17"/>
      <c r="IS553" s="17"/>
    </row>
    <row r="554" spans="1:253" s="31" customFormat="1" ht="32.4" hidden="1" customHeight="1" outlineLevel="2" x14ac:dyDescent="0.3">
      <c r="A554" s="342" t="s">
        <v>6198</v>
      </c>
      <c r="B554" s="340" t="s">
        <v>6199</v>
      </c>
      <c r="C554" s="29" t="s">
        <v>148</v>
      </c>
      <c r="D554" s="341">
        <v>26963000</v>
      </c>
      <c r="E554" s="341">
        <v>26963000</v>
      </c>
      <c r="F554" s="27">
        <v>0</v>
      </c>
      <c r="G554" s="341">
        <v>26963000</v>
      </c>
      <c r="H554" s="27">
        <v>0</v>
      </c>
      <c r="I554" s="7" t="s">
        <v>53</v>
      </c>
      <c r="J554" s="7"/>
      <c r="K554" s="7"/>
      <c r="L554" s="7"/>
      <c r="M554" s="27"/>
      <c r="N554" s="27">
        <v>0</v>
      </c>
      <c r="O554" s="7"/>
      <c r="P554" s="16" t="s">
        <v>54</v>
      </c>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c r="IN554" s="17"/>
      <c r="IO554" s="17"/>
      <c r="IP554" s="17"/>
      <c r="IQ554" s="17"/>
      <c r="IR554" s="17"/>
      <c r="IS554" s="17"/>
    </row>
    <row r="555" spans="1:253" s="31" customFormat="1" ht="32.4" hidden="1" customHeight="1" outlineLevel="2" x14ac:dyDescent="0.3">
      <c r="A555" s="342" t="s">
        <v>6200</v>
      </c>
      <c r="B555" s="340" t="s">
        <v>6201</v>
      </c>
      <c r="C555" s="29" t="s">
        <v>148</v>
      </c>
      <c r="D555" s="341">
        <v>10519174</v>
      </c>
      <c r="E555" s="341">
        <v>10519174</v>
      </c>
      <c r="F555" s="27">
        <v>0</v>
      </c>
      <c r="G555" s="341">
        <v>10519174</v>
      </c>
      <c r="H555" s="27">
        <v>0</v>
      </c>
      <c r="I555" s="7" t="s">
        <v>53</v>
      </c>
      <c r="J555" s="7"/>
      <c r="K555" s="7"/>
      <c r="L555" s="7"/>
      <c r="M555" s="27"/>
      <c r="N555" s="27">
        <v>0</v>
      </c>
      <c r="O555" s="7"/>
      <c r="P555" s="16" t="s">
        <v>54</v>
      </c>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c r="IN555" s="17"/>
      <c r="IO555" s="17"/>
      <c r="IP555" s="17"/>
      <c r="IQ555" s="17"/>
      <c r="IR555" s="17"/>
      <c r="IS555" s="17"/>
    </row>
    <row r="556" spans="1:253" s="31" customFormat="1" ht="32.4" hidden="1" customHeight="1" outlineLevel="2" x14ac:dyDescent="0.3">
      <c r="A556" s="340" t="s">
        <v>6202</v>
      </c>
      <c r="B556" s="340" t="s">
        <v>6203</v>
      </c>
      <c r="C556" s="29" t="s">
        <v>148</v>
      </c>
      <c r="D556" s="341">
        <v>6322000</v>
      </c>
      <c r="E556" s="341">
        <v>6322000</v>
      </c>
      <c r="F556" s="27">
        <v>0</v>
      </c>
      <c r="G556" s="341">
        <v>6322000</v>
      </c>
      <c r="H556" s="27">
        <v>0</v>
      </c>
      <c r="I556" s="7" t="s">
        <v>53</v>
      </c>
      <c r="J556" s="7"/>
      <c r="K556" s="7"/>
      <c r="L556" s="7"/>
      <c r="M556" s="27"/>
      <c r="N556" s="27">
        <v>0</v>
      </c>
      <c r="O556" s="7"/>
      <c r="P556" s="16" t="s">
        <v>54</v>
      </c>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c r="IN556" s="17"/>
      <c r="IO556" s="17"/>
      <c r="IP556" s="17"/>
      <c r="IQ556" s="17"/>
      <c r="IR556" s="17"/>
      <c r="IS556" s="17"/>
    </row>
    <row r="557" spans="1:253" s="31" customFormat="1" ht="32.4" hidden="1" customHeight="1" outlineLevel="2" x14ac:dyDescent="0.3">
      <c r="A557" s="340" t="s">
        <v>5613</v>
      </c>
      <c r="B557" s="340" t="s">
        <v>6203</v>
      </c>
      <c r="C557" s="29" t="s">
        <v>148</v>
      </c>
      <c r="D557" s="341">
        <v>9299287</v>
      </c>
      <c r="E557" s="341">
        <v>9299287</v>
      </c>
      <c r="F557" s="27">
        <v>0</v>
      </c>
      <c r="G557" s="341">
        <v>9299287</v>
      </c>
      <c r="H557" s="27">
        <v>0</v>
      </c>
      <c r="I557" s="7" t="s">
        <v>53</v>
      </c>
      <c r="J557" s="7"/>
      <c r="K557" s="7"/>
      <c r="L557" s="7"/>
      <c r="M557" s="27"/>
      <c r="N557" s="27">
        <v>0</v>
      </c>
      <c r="O557" s="7"/>
      <c r="P557" s="16" t="s">
        <v>54</v>
      </c>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c r="IN557" s="17"/>
      <c r="IO557" s="17"/>
      <c r="IP557" s="17"/>
      <c r="IQ557" s="17"/>
      <c r="IR557" s="17"/>
      <c r="IS557" s="17"/>
    </row>
    <row r="558" spans="1:253" s="31" customFormat="1" ht="32.4" hidden="1" customHeight="1" outlineLevel="2" x14ac:dyDescent="0.3">
      <c r="A558" s="340" t="s">
        <v>5614</v>
      </c>
      <c r="B558" s="340" t="s">
        <v>6203</v>
      </c>
      <c r="C558" s="29" t="s">
        <v>148</v>
      </c>
      <c r="D558" s="341">
        <v>2496000</v>
      </c>
      <c r="E558" s="341">
        <v>2496000</v>
      </c>
      <c r="F558" s="27">
        <v>0</v>
      </c>
      <c r="G558" s="341">
        <v>2496000</v>
      </c>
      <c r="H558" s="27">
        <v>0</v>
      </c>
      <c r="I558" s="7" t="s">
        <v>53</v>
      </c>
      <c r="J558" s="7"/>
      <c r="K558" s="7"/>
      <c r="L558" s="7"/>
      <c r="M558" s="27"/>
      <c r="N558" s="27">
        <v>0</v>
      </c>
      <c r="O558" s="7"/>
      <c r="P558" s="16" t="s">
        <v>54</v>
      </c>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c r="IN558" s="17"/>
      <c r="IO558" s="17"/>
      <c r="IP558" s="17"/>
      <c r="IQ558" s="17"/>
      <c r="IR558" s="17"/>
      <c r="IS558" s="17"/>
    </row>
    <row r="559" spans="1:253" s="31" customFormat="1" ht="32.4" hidden="1" customHeight="1" outlineLevel="2" x14ac:dyDescent="0.3">
      <c r="A559" s="340" t="s">
        <v>5615</v>
      </c>
      <c r="B559" s="340" t="s">
        <v>6203</v>
      </c>
      <c r="C559" s="29" t="s">
        <v>148</v>
      </c>
      <c r="D559" s="341">
        <v>42213000</v>
      </c>
      <c r="E559" s="341">
        <v>42213000</v>
      </c>
      <c r="F559" s="27">
        <v>0</v>
      </c>
      <c r="G559" s="341">
        <v>42213000</v>
      </c>
      <c r="H559" s="27">
        <v>0</v>
      </c>
      <c r="I559" s="7" t="s">
        <v>53</v>
      </c>
      <c r="J559" s="7"/>
      <c r="K559" s="7"/>
      <c r="L559" s="7"/>
      <c r="M559" s="27"/>
      <c r="N559" s="27">
        <v>0</v>
      </c>
      <c r="O559" s="7"/>
      <c r="P559" s="16" t="s">
        <v>54</v>
      </c>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c r="IN559" s="17"/>
      <c r="IO559" s="17"/>
      <c r="IP559" s="17"/>
      <c r="IQ559" s="17"/>
      <c r="IR559" s="17"/>
      <c r="IS559" s="17"/>
    </row>
    <row r="560" spans="1:253" s="31" customFormat="1" ht="32.4" hidden="1" customHeight="1" outlineLevel="2" x14ac:dyDescent="0.3">
      <c r="A560" s="340" t="s">
        <v>5616</v>
      </c>
      <c r="B560" s="340" t="s">
        <v>6203</v>
      </c>
      <c r="C560" s="29" t="s">
        <v>148</v>
      </c>
      <c r="D560" s="341">
        <v>2066000</v>
      </c>
      <c r="E560" s="341">
        <v>2066000</v>
      </c>
      <c r="F560" s="27">
        <v>0</v>
      </c>
      <c r="G560" s="341">
        <v>2066000</v>
      </c>
      <c r="H560" s="27">
        <v>0</v>
      </c>
      <c r="I560" s="7" t="s">
        <v>53</v>
      </c>
      <c r="J560" s="7"/>
      <c r="K560" s="7"/>
      <c r="L560" s="7"/>
      <c r="M560" s="27"/>
      <c r="N560" s="27">
        <v>0</v>
      </c>
      <c r="O560" s="7"/>
      <c r="P560" s="16" t="s">
        <v>54</v>
      </c>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c r="IN560" s="17"/>
      <c r="IO560" s="17"/>
      <c r="IP560" s="17"/>
      <c r="IQ560" s="17"/>
      <c r="IR560" s="17"/>
      <c r="IS560" s="17"/>
    </row>
    <row r="561" spans="1:253" s="31" customFormat="1" ht="32.4" hidden="1" customHeight="1" outlineLevel="2" x14ac:dyDescent="0.3">
      <c r="A561" s="340" t="s">
        <v>5569</v>
      </c>
      <c r="B561" s="340" t="s">
        <v>6203</v>
      </c>
      <c r="C561" s="29" t="s">
        <v>148</v>
      </c>
      <c r="D561" s="341">
        <v>6727000</v>
      </c>
      <c r="E561" s="341">
        <v>6727000</v>
      </c>
      <c r="F561" s="27">
        <v>0</v>
      </c>
      <c r="G561" s="341">
        <v>6727000</v>
      </c>
      <c r="H561" s="27">
        <v>0</v>
      </c>
      <c r="I561" s="7" t="s">
        <v>53</v>
      </c>
      <c r="J561" s="7"/>
      <c r="K561" s="7"/>
      <c r="L561" s="7"/>
      <c r="M561" s="27"/>
      <c r="N561" s="27">
        <v>0</v>
      </c>
      <c r="O561" s="7"/>
      <c r="P561" s="16" t="s">
        <v>54</v>
      </c>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c r="IN561" s="17"/>
      <c r="IO561" s="17"/>
      <c r="IP561" s="17"/>
      <c r="IQ561" s="17"/>
      <c r="IR561" s="17"/>
      <c r="IS561" s="17"/>
    </row>
    <row r="562" spans="1:253" s="31" customFormat="1" ht="32.4" hidden="1" customHeight="1" outlineLevel="2" x14ac:dyDescent="0.3">
      <c r="A562" s="340" t="s">
        <v>5617</v>
      </c>
      <c r="B562" s="340" t="s">
        <v>6204</v>
      </c>
      <c r="C562" s="29" t="s">
        <v>148</v>
      </c>
      <c r="D562" s="341">
        <v>1522000</v>
      </c>
      <c r="E562" s="341">
        <v>1522000</v>
      </c>
      <c r="F562" s="27">
        <v>0</v>
      </c>
      <c r="G562" s="341">
        <v>1522000</v>
      </c>
      <c r="H562" s="27">
        <v>0</v>
      </c>
      <c r="I562" s="7" t="s">
        <v>53</v>
      </c>
      <c r="J562" s="7"/>
      <c r="K562" s="7"/>
      <c r="L562" s="7"/>
      <c r="M562" s="27"/>
      <c r="N562" s="27">
        <v>0</v>
      </c>
      <c r="O562" s="7"/>
      <c r="P562" s="16" t="s">
        <v>54</v>
      </c>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row>
    <row r="563" spans="1:253" s="31" customFormat="1" ht="32.4" hidden="1" customHeight="1" outlineLevel="2" x14ac:dyDescent="0.3">
      <c r="A563" s="340" t="s">
        <v>5618</v>
      </c>
      <c r="B563" s="340" t="s">
        <v>6204</v>
      </c>
      <c r="C563" s="29" t="s">
        <v>148</v>
      </c>
      <c r="D563" s="341">
        <v>1015000</v>
      </c>
      <c r="E563" s="341">
        <v>1015000</v>
      </c>
      <c r="F563" s="27">
        <v>0</v>
      </c>
      <c r="G563" s="341">
        <v>1015000</v>
      </c>
      <c r="H563" s="27">
        <v>0</v>
      </c>
      <c r="I563" s="7" t="s">
        <v>53</v>
      </c>
      <c r="J563" s="7"/>
      <c r="K563" s="7"/>
      <c r="L563" s="7"/>
      <c r="M563" s="27"/>
      <c r="N563" s="27">
        <v>0</v>
      </c>
      <c r="O563" s="7"/>
      <c r="P563" s="16" t="s">
        <v>54</v>
      </c>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c r="IN563" s="17"/>
      <c r="IO563" s="17"/>
      <c r="IP563" s="17"/>
      <c r="IQ563" s="17"/>
      <c r="IR563" s="17"/>
      <c r="IS563" s="17"/>
    </row>
    <row r="564" spans="1:253" s="31" customFormat="1" ht="32.4" hidden="1" customHeight="1" outlineLevel="2" x14ac:dyDescent="0.3">
      <c r="A564" s="340" t="s">
        <v>5619</v>
      </c>
      <c r="B564" s="340" t="s">
        <v>6204</v>
      </c>
      <c r="C564" s="29" t="s">
        <v>148</v>
      </c>
      <c r="D564" s="341">
        <v>441000</v>
      </c>
      <c r="E564" s="341">
        <v>441000</v>
      </c>
      <c r="F564" s="27">
        <v>0</v>
      </c>
      <c r="G564" s="341">
        <v>441000</v>
      </c>
      <c r="H564" s="27">
        <v>0</v>
      </c>
      <c r="I564" s="7" t="s">
        <v>53</v>
      </c>
      <c r="J564" s="7"/>
      <c r="K564" s="7"/>
      <c r="L564" s="7"/>
      <c r="M564" s="27"/>
      <c r="N564" s="27">
        <v>0</v>
      </c>
      <c r="O564" s="7"/>
      <c r="P564" s="16" t="s">
        <v>54</v>
      </c>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c r="IN564" s="17"/>
      <c r="IO564" s="17"/>
      <c r="IP564" s="17"/>
      <c r="IQ564" s="17"/>
      <c r="IR564" s="17"/>
      <c r="IS564" s="17"/>
    </row>
    <row r="565" spans="1:253" s="31" customFormat="1" ht="32.4" hidden="1" customHeight="1" outlineLevel="2" x14ac:dyDescent="0.3">
      <c r="A565" s="340" t="s">
        <v>5620</v>
      </c>
      <c r="B565" s="340" t="s">
        <v>6204</v>
      </c>
      <c r="C565" s="29" t="s">
        <v>148</v>
      </c>
      <c r="D565" s="341">
        <v>1121000</v>
      </c>
      <c r="E565" s="341">
        <v>1121000</v>
      </c>
      <c r="F565" s="27">
        <v>0</v>
      </c>
      <c r="G565" s="341">
        <v>1121000</v>
      </c>
      <c r="H565" s="27">
        <v>0</v>
      </c>
      <c r="I565" s="7" t="s">
        <v>53</v>
      </c>
      <c r="J565" s="7"/>
      <c r="K565" s="7"/>
      <c r="L565" s="7"/>
      <c r="M565" s="27"/>
      <c r="N565" s="27">
        <v>0</v>
      </c>
      <c r="O565" s="7"/>
      <c r="P565" s="16" t="s">
        <v>54</v>
      </c>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row>
    <row r="566" spans="1:253" s="31" customFormat="1" ht="32.4" hidden="1" customHeight="1" outlineLevel="2" x14ac:dyDescent="0.3">
      <c r="A566" s="340" t="s">
        <v>5621</v>
      </c>
      <c r="B566" s="340" t="s">
        <v>6204</v>
      </c>
      <c r="C566" s="29" t="s">
        <v>148</v>
      </c>
      <c r="D566" s="341">
        <v>132000</v>
      </c>
      <c r="E566" s="341">
        <v>132000</v>
      </c>
      <c r="F566" s="27">
        <v>0</v>
      </c>
      <c r="G566" s="341">
        <v>132000</v>
      </c>
      <c r="H566" s="27">
        <v>0</v>
      </c>
      <c r="I566" s="7" t="s">
        <v>53</v>
      </c>
      <c r="J566" s="7"/>
      <c r="K566" s="7"/>
      <c r="L566" s="7"/>
      <c r="M566" s="27"/>
      <c r="N566" s="27">
        <v>0</v>
      </c>
      <c r="O566" s="7"/>
      <c r="P566" s="16" t="s">
        <v>54</v>
      </c>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c r="IN566" s="17"/>
      <c r="IO566" s="17"/>
      <c r="IP566" s="17"/>
      <c r="IQ566" s="17"/>
      <c r="IR566" s="17"/>
      <c r="IS566" s="17"/>
    </row>
    <row r="567" spans="1:253" s="31" customFormat="1" ht="32.4" hidden="1" customHeight="1" outlineLevel="2" x14ac:dyDescent="0.3">
      <c r="A567" s="340" t="s">
        <v>5622</v>
      </c>
      <c r="B567" s="340" t="s">
        <v>6204</v>
      </c>
      <c r="C567" s="29" t="s">
        <v>148</v>
      </c>
      <c r="D567" s="341">
        <v>357000</v>
      </c>
      <c r="E567" s="341">
        <v>357000</v>
      </c>
      <c r="F567" s="27">
        <v>0</v>
      </c>
      <c r="G567" s="341">
        <v>357000</v>
      </c>
      <c r="H567" s="27">
        <v>0</v>
      </c>
      <c r="I567" s="7" t="s">
        <v>53</v>
      </c>
      <c r="J567" s="7"/>
      <c r="K567" s="7"/>
      <c r="L567" s="7"/>
      <c r="M567" s="27"/>
      <c r="N567" s="27">
        <v>0</v>
      </c>
      <c r="O567" s="7"/>
      <c r="P567" s="16" t="s">
        <v>54</v>
      </c>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c r="IN567" s="17"/>
      <c r="IO567" s="17"/>
      <c r="IP567" s="17"/>
      <c r="IQ567" s="17"/>
      <c r="IR567" s="17"/>
      <c r="IS567" s="17"/>
    </row>
    <row r="568" spans="1:253" s="31" customFormat="1" ht="32.4" hidden="1" customHeight="1" outlineLevel="2" x14ac:dyDescent="0.3">
      <c r="A568" s="340" t="s">
        <v>5623</v>
      </c>
      <c r="B568" s="340" t="s">
        <v>6204</v>
      </c>
      <c r="C568" s="29" t="s">
        <v>148</v>
      </c>
      <c r="D568" s="341">
        <v>620000</v>
      </c>
      <c r="E568" s="341">
        <v>620000</v>
      </c>
      <c r="F568" s="27">
        <v>0</v>
      </c>
      <c r="G568" s="341">
        <v>620000</v>
      </c>
      <c r="H568" s="27">
        <v>0</v>
      </c>
      <c r="I568" s="7" t="s">
        <v>53</v>
      </c>
      <c r="J568" s="7"/>
      <c r="K568" s="7"/>
      <c r="L568" s="7"/>
      <c r="M568" s="27"/>
      <c r="N568" s="27">
        <v>0</v>
      </c>
      <c r="O568" s="7"/>
      <c r="P568" s="16" t="s">
        <v>54</v>
      </c>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c r="IN568" s="17"/>
      <c r="IO568" s="17"/>
      <c r="IP568" s="17"/>
      <c r="IQ568" s="17"/>
      <c r="IR568" s="17"/>
      <c r="IS568" s="17"/>
    </row>
    <row r="569" spans="1:253" s="31" customFormat="1" ht="32.4" hidden="1" customHeight="1" outlineLevel="2" x14ac:dyDescent="0.3">
      <c r="A569" s="340" t="s">
        <v>5624</v>
      </c>
      <c r="B569" s="340" t="s">
        <v>6205</v>
      </c>
      <c r="C569" s="29" t="s">
        <v>148</v>
      </c>
      <c r="D569" s="341">
        <v>4351461</v>
      </c>
      <c r="E569" s="341">
        <v>4351461</v>
      </c>
      <c r="F569" s="27">
        <v>0</v>
      </c>
      <c r="G569" s="341">
        <v>4351461</v>
      </c>
      <c r="H569" s="27">
        <v>0</v>
      </c>
      <c r="I569" s="7" t="s">
        <v>53</v>
      </c>
      <c r="J569" s="7"/>
      <c r="K569" s="7"/>
      <c r="L569" s="7"/>
      <c r="M569" s="27"/>
      <c r="N569" s="27">
        <v>0</v>
      </c>
      <c r="O569" s="7"/>
      <c r="P569" s="16" t="s">
        <v>54</v>
      </c>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c r="IN569" s="17"/>
      <c r="IO569" s="17"/>
      <c r="IP569" s="17"/>
      <c r="IQ569" s="17"/>
      <c r="IR569" s="17"/>
      <c r="IS569" s="17"/>
    </row>
    <row r="570" spans="1:253" s="31" customFormat="1" ht="32.4" hidden="1" customHeight="1" outlineLevel="2" x14ac:dyDescent="0.3">
      <c r="A570" s="340" t="s">
        <v>2350</v>
      </c>
      <c r="B570" s="340" t="s">
        <v>6205</v>
      </c>
      <c r="C570" s="29" t="s">
        <v>148</v>
      </c>
      <c r="D570" s="341">
        <v>5859759</v>
      </c>
      <c r="E570" s="341">
        <v>5859759</v>
      </c>
      <c r="F570" s="27">
        <v>0</v>
      </c>
      <c r="G570" s="341">
        <v>5859759</v>
      </c>
      <c r="H570" s="27">
        <v>0</v>
      </c>
      <c r="I570" s="7" t="s">
        <v>53</v>
      </c>
      <c r="J570" s="7"/>
      <c r="K570" s="7"/>
      <c r="L570" s="7"/>
      <c r="M570" s="27"/>
      <c r="N570" s="27">
        <v>0</v>
      </c>
      <c r="O570" s="7"/>
      <c r="P570" s="16" t="s">
        <v>54</v>
      </c>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c r="IN570" s="17"/>
      <c r="IO570" s="17"/>
      <c r="IP570" s="17"/>
      <c r="IQ570" s="17"/>
      <c r="IR570" s="17"/>
      <c r="IS570" s="17"/>
    </row>
    <row r="571" spans="1:253" s="31" customFormat="1" ht="32.4" hidden="1" customHeight="1" outlineLevel="2" x14ac:dyDescent="0.3">
      <c r="A571" s="340" t="s">
        <v>5625</v>
      </c>
      <c r="B571" s="340" t="s">
        <v>6205</v>
      </c>
      <c r="C571" s="29" t="s">
        <v>148</v>
      </c>
      <c r="D571" s="341">
        <v>8878580</v>
      </c>
      <c r="E571" s="341">
        <v>8878580</v>
      </c>
      <c r="F571" s="27">
        <v>0</v>
      </c>
      <c r="G571" s="341">
        <v>8878580</v>
      </c>
      <c r="H571" s="27">
        <v>0</v>
      </c>
      <c r="I571" s="7" t="s">
        <v>53</v>
      </c>
      <c r="J571" s="7"/>
      <c r="K571" s="7"/>
      <c r="L571" s="7"/>
      <c r="M571" s="27"/>
      <c r="N571" s="27">
        <v>0</v>
      </c>
      <c r="O571" s="7"/>
      <c r="P571" s="16" t="s">
        <v>54</v>
      </c>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row>
    <row r="572" spans="1:253" s="31" customFormat="1" ht="32.4" hidden="1" customHeight="1" outlineLevel="2" x14ac:dyDescent="0.3">
      <c r="A572" s="340" t="s">
        <v>6206</v>
      </c>
      <c r="B572" s="340" t="s">
        <v>6205</v>
      </c>
      <c r="C572" s="29" t="s">
        <v>148</v>
      </c>
      <c r="D572" s="341">
        <v>2953000</v>
      </c>
      <c r="E572" s="341">
        <v>2953000</v>
      </c>
      <c r="F572" s="27">
        <v>0</v>
      </c>
      <c r="G572" s="341">
        <v>2953000</v>
      </c>
      <c r="H572" s="27">
        <v>0</v>
      </c>
      <c r="I572" s="7" t="s">
        <v>53</v>
      </c>
      <c r="J572" s="7"/>
      <c r="K572" s="7"/>
      <c r="L572" s="7"/>
      <c r="M572" s="27"/>
      <c r="N572" s="27">
        <v>0</v>
      </c>
      <c r="O572" s="7"/>
      <c r="P572" s="16" t="s">
        <v>54</v>
      </c>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row>
    <row r="573" spans="1:253" s="31" customFormat="1" ht="32.4" hidden="1" customHeight="1" outlineLevel="2" x14ac:dyDescent="0.3">
      <c r="A573" s="340" t="s">
        <v>6207</v>
      </c>
      <c r="B573" s="340" t="s">
        <v>6205</v>
      </c>
      <c r="C573" s="29" t="s">
        <v>148</v>
      </c>
      <c r="D573" s="341">
        <v>16829822</v>
      </c>
      <c r="E573" s="341">
        <v>16829822</v>
      </c>
      <c r="F573" s="27">
        <v>0</v>
      </c>
      <c r="G573" s="341">
        <v>16829822</v>
      </c>
      <c r="H573" s="27">
        <v>0</v>
      </c>
      <c r="I573" s="7" t="s">
        <v>53</v>
      </c>
      <c r="J573" s="7"/>
      <c r="K573" s="7"/>
      <c r="L573" s="7"/>
      <c r="M573" s="27"/>
      <c r="N573" s="27">
        <v>0</v>
      </c>
      <c r="O573" s="7"/>
      <c r="P573" s="16" t="s">
        <v>54</v>
      </c>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row>
    <row r="574" spans="1:253" s="31" customFormat="1" ht="32.4" hidden="1" customHeight="1" outlineLevel="2" x14ac:dyDescent="0.3">
      <c r="A574" s="340" t="s">
        <v>5626</v>
      </c>
      <c r="B574" s="340" t="s">
        <v>6205</v>
      </c>
      <c r="C574" s="29" t="s">
        <v>148</v>
      </c>
      <c r="D574" s="341">
        <v>10534829</v>
      </c>
      <c r="E574" s="341">
        <v>10534829</v>
      </c>
      <c r="F574" s="27">
        <v>0</v>
      </c>
      <c r="G574" s="341">
        <v>10534829</v>
      </c>
      <c r="H574" s="27">
        <v>0</v>
      </c>
      <c r="I574" s="7" t="s">
        <v>53</v>
      </c>
      <c r="J574" s="7"/>
      <c r="K574" s="7"/>
      <c r="L574" s="7"/>
      <c r="M574" s="27"/>
      <c r="N574" s="27">
        <v>0</v>
      </c>
      <c r="O574" s="7"/>
      <c r="P574" s="16" t="s">
        <v>54</v>
      </c>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c r="IN574" s="17"/>
      <c r="IO574" s="17"/>
      <c r="IP574" s="17"/>
      <c r="IQ574" s="17"/>
      <c r="IR574" s="17"/>
      <c r="IS574" s="17"/>
    </row>
    <row r="575" spans="1:253" s="31" customFormat="1" ht="32.4" hidden="1" customHeight="1" outlineLevel="2" x14ac:dyDescent="0.3">
      <c r="A575" s="340" t="s">
        <v>5627</v>
      </c>
      <c r="B575" s="340" t="s">
        <v>6205</v>
      </c>
      <c r="C575" s="29" t="s">
        <v>148</v>
      </c>
      <c r="D575" s="341">
        <v>6615362.9999999991</v>
      </c>
      <c r="E575" s="341">
        <v>6615362.9999999991</v>
      </c>
      <c r="F575" s="27">
        <v>0</v>
      </c>
      <c r="G575" s="341">
        <v>6615362.9999999991</v>
      </c>
      <c r="H575" s="27">
        <v>0</v>
      </c>
      <c r="I575" s="7" t="s">
        <v>53</v>
      </c>
      <c r="J575" s="7"/>
      <c r="K575" s="7"/>
      <c r="L575" s="7"/>
      <c r="M575" s="27"/>
      <c r="N575" s="27">
        <v>0</v>
      </c>
      <c r="O575" s="7"/>
      <c r="P575" s="16" t="s">
        <v>54</v>
      </c>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row>
    <row r="576" spans="1:253" s="31" customFormat="1" ht="32.4" hidden="1" customHeight="1" outlineLevel="2" x14ac:dyDescent="0.3">
      <c r="A576" s="340" t="s">
        <v>5628</v>
      </c>
      <c r="B576" s="340" t="s">
        <v>6205</v>
      </c>
      <c r="C576" s="29" t="s">
        <v>148</v>
      </c>
      <c r="D576" s="341">
        <v>3028986</v>
      </c>
      <c r="E576" s="341">
        <v>3028986</v>
      </c>
      <c r="F576" s="27">
        <v>0</v>
      </c>
      <c r="G576" s="341">
        <v>3028986</v>
      </c>
      <c r="H576" s="27">
        <v>0</v>
      </c>
      <c r="I576" s="7" t="s">
        <v>53</v>
      </c>
      <c r="J576" s="7"/>
      <c r="K576" s="7"/>
      <c r="L576" s="7"/>
      <c r="M576" s="27"/>
      <c r="N576" s="27">
        <v>0</v>
      </c>
      <c r="O576" s="7"/>
      <c r="P576" s="16" t="s">
        <v>54</v>
      </c>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row>
    <row r="577" spans="1:253" s="31" customFormat="1" ht="32.4" hidden="1" customHeight="1" outlineLevel="2" x14ac:dyDescent="0.3">
      <c r="A577" s="340" t="s">
        <v>5630</v>
      </c>
      <c r="B577" s="340" t="s">
        <v>6208</v>
      </c>
      <c r="C577" s="29" t="s">
        <v>148</v>
      </c>
      <c r="D577" s="341">
        <v>1145000</v>
      </c>
      <c r="E577" s="341">
        <v>1145000</v>
      </c>
      <c r="F577" s="27">
        <v>0</v>
      </c>
      <c r="G577" s="341">
        <v>1145000</v>
      </c>
      <c r="H577" s="27">
        <v>0</v>
      </c>
      <c r="I577" s="7" t="s">
        <v>53</v>
      </c>
      <c r="J577" s="7"/>
      <c r="K577" s="7"/>
      <c r="L577" s="7"/>
      <c r="M577" s="27"/>
      <c r="N577" s="27">
        <v>0</v>
      </c>
      <c r="O577" s="7"/>
      <c r="P577" s="16" t="s">
        <v>54</v>
      </c>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row>
    <row r="578" spans="1:253" s="31" customFormat="1" ht="32.4" hidden="1" customHeight="1" outlineLevel="2" x14ac:dyDescent="0.3">
      <c r="A578" s="340" t="s">
        <v>5631</v>
      </c>
      <c r="B578" s="340" t="s">
        <v>6208</v>
      </c>
      <c r="C578" s="29" t="s">
        <v>148</v>
      </c>
      <c r="D578" s="341">
        <v>34441000</v>
      </c>
      <c r="E578" s="341">
        <v>34441000</v>
      </c>
      <c r="F578" s="27">
        <v>0</v>
      </c>
      <c r="G578" s="341">
        <v>34441000</v>
      </c>
      <c r="H578" s="27">
        <v>0</v>
      </c>
      <c r="I578" s="7" t="s">
        <v>53</v>
      </c>
      <c r="J578" s="7"/>
      <c r="K578" s="7"/>
      <c r="L578" s="7"/>
      <c r="M578" s="27"/>
      <c r="N578" s="27">
        <v>0</v>
      </c>
      <c r="O578" s="7"/>
      <c r="P578" s="16" t="s">
        <v>54</v>
      </c>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c r="IN578" s="17"/>
      <c r="IO578" s="17"/>
      <c r="IP578" s="17"/>
      <c r="IQ578" s="17"/>
      <c r="IR578" s="17"/>
      <c r="IS578" s="17"/>
    </row>
    <row r="579" spans="1:253" s="31" customFormat="1" ht="32.4" hidden="1" customHeight="1" outlineLevel="2" x14ac:dyDescent="0.3">
      <c r="A579" s="340" t="s">
        <v>5632</v>
      </c>
      <c r="B579" s="340" t="s">
        <v>6209</v>
      </c>
      <c r="C579" s="29" t="s">
        <v>148</v>
      </c>
      <c r="D579" s="341">
        <v>15028828</v>
      </c>
      <c r="E579" s="341">
        <v>15028828</v>
      </c>
      <c r="F579" s="27">
        <v>0</v>
      </c>
      <c r="G579" s="341">
        <v>15028828</v>
      </c>
      <c r="H579" s="27">
        <v>0</v>
      </c>
      <c r="I579" s="7" t="s">
        <v>53</v>
      </c>
      <c r="J579" s="7"/>
      <c r="K579" s="7"/>
      <c r="L579" s="7"/>
      <c r="M579" s="27"/>
      <c r="N579" s="27">
        <v>0</v>
      </c>
      <c r="O579" s="7"/>
      <c r="P579" s="16" t="s">
        <v>54</v>
      </c>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c r="IN579" s="17"/>
      <c r="IO579" s="17"/>
      <c r="IP579" s="17"/>
      <c r="IQ579" s="17"/>
      <c r="IR579" s="17"/>
      <c r="IS579" s="17"/>
    </row>
    <row r="580" spans="1:253" s="31" customFormat="1" ht="32.4" hidden="1" customHeight="1" outlineLevel="2" x14ac:dyDescent="0.3">
      <c r="A580" s="340" t="s">
        <v>5500</v>
      </c>
      <c r="B580" s="340" t="s">
        <v>6209</v>
      </c>
      <c r="C580" s="29" t="s">
        <v>148</v>
      </c>
      <c r="D580" s="341">
        <v>2480000</v>
      </c>
      <c r="E580" s="341">
        <v>2480000</v>
      </c>
      <c r="F580" s="27">
        <v>0</v>
      </c>
      <c r="G580" s="341">
        <v>2480000</v>
      </c>
      <c r="H580" s="27">
        <v>0</v>
      </c>
      <c r="I580" s="7" t="s">
        <v>53</v>
      </c>
      <c r="J580" s="7"/>
      <c r="K580" s="7"/>
      <c r="L580" s="7"/>
      <c r="M580" s="27"/>
      <c r="N580" s="27">
        <v>0</v>
      </c>
      <c r="O580" s="7"/>
      <c r="P580" s="16" t="s">
        <v>54</v>
      </c>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c r="IN580" s="17"/>
      <c r="IO580" s="17"/>
      <c r="IP580" s="17"/>
      <c r="IQ580" s="17"/>
      <c r="IR580" s="17"/>
      <c r="IS580" s="17"/>
    </row>
    <row r="581" spans="1:253" s="31" customFormat="1" ht="32.4" hidden="1" customHeight="1" outlineLevel="2" x14ac:dyDescent="0.3">
      <c r="A581" s="340" t="s">
        <v>5633</v>
      </c>
      <c r="B581" s="340" t="s">
        <v>6209</v>
      </c>
      <c r="C581" s="29" t="s">
        <v>148</v>
      </c>
      <c r="D581" s="341">
        <v>2765000</v>
      </c>
      <c r="E581" s="341">
        <v>2765000</v>
      </c>
      <c r="F581" s="27">
        <v>0</v>
      </c>
      <c r="G581" s="341">
        <v>2765000</v>
      </c>
      <c r="H581" s="27">
        <v>0</v>
      </c>
      <c r="I581" s="7" t="s">
        <v>53</v>
      </c>
      <c r="J581" s="7"/>
      <c r="K581" s="7"/>
      <c r="L581" s="7"/>
      <c r="M581" s="27"/>
      <c r="N581" s="27">
        <v>0</v>
      </c>
      <c r="O581" s="7"/>
      <c r="P581" s="16" t="s">
        <v>54</v>
      </c>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c r="IN581" s="17"/>
      <c r="IO581" s="17"/>
      <c r="IP581" s="17"/>
      <c r="IQ581" s="17"/>
      <c r="IR581" s="17"/>
      <c r="IS581" s="17"/>
    </row>
    <row r="582" spans="1:253" s="31" customFormat="1" ht="32.4" hidden="1" customHeight="1" outlineLevel="2" x14ac:dyDescent="0.3">
      <c r="A582" s="340" t="s">
        <v>5634</v>
      </c>
      <c r="B582" s="340" t="s">
        <v>6209</v>
      </c>
      <c r="C582" s="29" t="s">
        <v>148</v>
      </c>
      <c r="D582" s="341">
        <v>6858101</v>
      </c>
      <c r="E582" s="341">
        <v>6858101</v>
      </c>
      <c r="F582" s="27">
        <v>0</v>
      </c>
      <c r="G582" s="341">
        <v>6858101</v>
      </c>
      <c r="H582" s="27">
        <v>0</v>
      </c>
      <c r="I582" s="7" t="s">
        <v>53</v>
      </c>
      <c r="J582" s="7"/>
      <c r="K582" s="7"/>
      <c r="L582" s="7"/>
      <c r="M582" s="27"/>
      <c r="N582" s="27">
        <v>0</v>
      </c>
      <c r="O582" s="7"/>
      <c r="P582" s="16" t="s">
        <v>54</v>
      </c>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c r="IN582" s="17"/>
      <c r="IO582" s="17"/>
      <c r="IP582" s="17"/>
      <c r="IQ582" s="17"/>
      <c r="IR582" s="17"/>
      <c r="IS582" s="17"/>
    </row>
    <row r="583" spans="1:253" s="31" customFormat="1" ht="32.4" hidden="1" customHeight="1" outlineLevel="2" x14ac:dyDescent="0.3">
      <c r="A583" s="340" t="s">
        <v>6210</v>
      </c>
      <c r="B583" s="340" t="s">
        <v>6211</v>
      </c>
      <c r="C583" s="29" t="s">
        <v>148</v>
      </c>
      <c r="D583" s="341">
        <v>9088000</v>
      </c>
      <c r="E583" s="341">
        <v>9088000</v>
      </c>
      <c r="F583" s="27">
        <v>0</v>
      </c>
      <c r="G583" s="341">
        <v>9088000</v>
      </c>
      <c r="H583" s="27">
        <v>0</v>
      </c>
      <c r="I583" s="7" t="s">
        <v>53</v>
      </c>
      <c r="J583" s="7"/>
      <c r="K583" s="7"/>
      <c r="L583" s="7"/>
      <c r="M583" s="27"/>
      <c r="N583" s="27">
        <v>0</v>
      </c>
      <c r="O583" s="7"/>
      <c r="P583" s="16" t="s">
        <v>54</v>
      </c>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row>
    <row r="584" spans="1:253" s="31" customFormat="1" ht="32.4" hidden="1" customHeight="1" outlineLevel="2" x14ac:dyDescent="0.3">
      <c r="A584" s="340" t="s">
        <v>6212</v>
      </c>
      <c r="B584" s="340" t="s">
        <v>6211</v>
      </c>
      <c r="C584" s="29" t="s">
        <v>148</v>
      </c>
      <c r="D584" s="341">
        <v>2276581</v>
      </c>
      <c r="E584" s="341">
        <v>2276581</v>
      </c>
      <c r="F584" s="27">
        <v>0</v>
      </c>
      <c r="G584" s="341">
        <v>2276581</v>
      </c>
      <c r="H584" s="27">
        <v>0</v>
      </c>
      <c r="I584" s="7" t="s">
        <v>53</v>
      </c>
      <c r="J584" s="7"/>
      <c r="K584" s="7"/>
      <c r="L584" s="7"/>
      <c r="M584" s="27"/>
      <c r="N584" s="27">
        <v>0</v>
      </c>
      <c r="O584" s="7"/>
      <c r="P584" s="16" t="s">
        <v>54</v>
      </c>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c r="IN584" s="17"/>
      <c r="IO584" s="17"/>
      <c r="IP584" s="17"/>
      <c r="IQ584" s="17"/>
      <c r="IR584" s="17"/>
      <c r="IS584" s="17"/>
    </row>
    <row r="585" spans="1:253" s="31" customFormat="1" ht="32.4" hidden="1" customHeight="1" outlineLevel="2" x14ac:dyDescent="0.3">
      <c r="A585" s="340" t="s">
        <v>6213</v>
      </c>
      <c r="B585" s="340" t="s">
        <v>6211</v>
      </c>
      <c r="C585" s="29" t="s">
        <v>148</v>
      </c>
      <c r="D585" s="341">
        <v>5297000</v>
      </c>
      <c r="E585" s="341">
        <v>5297000</v>
      </c>
      <c r="F585" s="27">
        <v>0</v>
      </c>
      <c r="G585" s="341">
        <v>5297000</v>
      </c>
      <c r="H585" s="27">
        <v>0</v>
      </c>
      <c r="I585" s="7" t="s">
        <v>53</v>
      </c>
      <c r="J585" s="7"/>
      <c r="K585" s="7"/>
      <c r="L585" s="7"/>
      <c r="M585" s="27"/>
      <c r="N585" s="27">
        <v>0</v>
      </c>
      <c r="O585" s="7"/>
      <c r="P585" s="16" t="s">
        <v>54</v>
      </c>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row>
    <row r="586" spans="1:253" s="31" customFormat="1" ht="32.4" hidden="1" customHeight="1" outlineLevel="2" x14ac:dyDescent="0.3">
      <c r="A586" s="340" t="s">
        <v>6214</v>
      </c>
      <c r="B586" s="340" t="s">
        <v>6215</v>
      </c>
      <c r="C586" s="29" t="s">
        <v>148</v>
      </c>
      <c r="D586" s="341">
        <v>1492000</v>
      </c>
      <c r="E586" s="341">
        <v>1492000</v>
      </c>
      <c r="F586" s="27">
        <v>0</v>
      </c>
      <c r="G586" s="341">
        <v>1492000</v>
      </c>
      <c r="H586" s="27">
        <v>0</v>
      </c>
      <c r="I586" s="7" t="s">
        <v>53</v>
      </c>
      <c r="J586" s="7"/>
      <c r="K586" s="7"/>
      <c r="L586" s="7"/>
      <c r="M586" s="27"/>
      <c r="N586" s="27">
        <v>0</v>
      </c>
      <c r="O586" s="7"/>
      <c r="P586" s="16" t="s">
        <v>54</v>
      </c>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c r="IN586" s="17"/>
      <c r="IO586" s="17"/>
      <c r="IP586" s="17"/>
      <c r="IQ586" s="17"/>
      <c r="IR586" s="17"/>
      <c r="IS586" s="17"/>
    </row>
    <row r="587" spans="1:253" s="31" customFormat="1" ht="32.4" hidden="1" customHeight="1" outlineLevel="2" x14ac:dyDescent="0.3">
      <c r="A587" s="340" t="s">
        <v>6216</v>
      </c>
      <c r="B587" s="340" t="s">
        <v>6215</v>
      </c>
      <c r="C587" s="29" t="s">
        <v>148</v>
      </c>
      <c r="D587" s="341">
        <v>62775000</v>
      </c>
      <c r="E587" s="341">
        <v>62775000</v>
      </c>
      <c r="F587" s="27">
        <v>0</v>
      </c>
      <c r="G587" s="341">
        <v>62775000</v>
      </c>
      <c r="H587" s="27">
        <v>0</v>
      </c>
      <c r="I587" s="7" t="s">
        <v>53</v>
      </c>
      <c r="J587" s="7"/>
      <c r="K587" s="7"/>
      <c r="L587" s="7"/>
      <c r="M587" s="27"/>
      <c r="N587" s="27">
        <v>0</v>
      </c>
      <c r="O587" s="7"/>
      <c r="P587" s="16" t="s">
        <v>54</v>
      </c>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c r="IN587" s="17"/>
      <c r="IO587" s="17"/>
      <c r="IP587" s="17"/>
      <c r="IQ587" s="17"/>
      <c r="IR587" s="17"/>
      <c r="IS587" s="17"/>
    </row>
    <row r="588" spans="1:253" s="31" customFormat="1" ht="32.4" hidden="1" customHeight="1" outlineLevel="2" x14ac:dyDescent="0.3">
      <c r="A588" s="340" t="s">
        <v>6217</v>
      </c>
      <c r="B588" s="340" t="s">
        <v>6215</v>
      </c>
      <c r="C588" s="29" t="s">
        <v>148</v>
      </c>
      <c r="D588" s="341">
        <v>3072000</v>
      </c>
      <c r="E588" s="341">
        <v>3072000</v>
      </c>
      <c r="F588" s="27">
        <v>0</v>
      </c>
      <c r="G588" s="341">
        <v>3072000</v>
      </c>
      <c r="H588" s="27">
        <v>0</v>
      </c>
      <c r="I588" s="7" t="s">
        <v>53</v>
      </c>
      <c r="J588" s="7"/>
      <c r="K588" s="7"/>
      <c r="L588" s="7"/>
      <c r="M588" s="27"/>
      <c r="N588" s="27">
        <v>0</v>
      </c>
      <c r="O588" s="7"/>
      <c r="P588" s="16" t="s">
        <v>54</v>
      </c>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c r="IN588" s="17"/>
      <c r="IO588" s="17"/>
      <c r="IP588" s="17"/>
      <c r="IQ588" s="17"/>
      <c r="IR588" s="17"/>
      <c r="IS588" s="17"/>
    </row>
    <row r="589" spans="1:253" s="31" customFormat="1" ht="32.4" hidden="1" customHeight="1" outlineLevel="2" x14ac:dyDescent="0.3">
      <c r="A589" s="340" t="s">
        <v>6218</v>
      </c>
      <c r="B589" s="340" t="s">
        <v>6219</v>
      </c>
      <c r="C589" s="29" t="s">
        <v>148</v>
      </c>
      <c r="D589" s="341">
        <v>15171307</v>
      </c>
      <c r="E589" s="341">
        <v>15171307</v>
      </c>
      <c r="F589" s="27">
        <v>0</v>
      </c>
      <c r="G589" s="341">
        <v>15171307</v>
      </c>
      <c r="H589" s="27">
        <v>0</v>
      </c>
      <c r="I589" s="7" t="s">
        <v>53</v>
      </c>
      <c r="J589" s="7"/>
      <c r="K589" s="7"/>
      <c r="L589" s="7"/>
      <c r="M589" s="27"/>
      <c r="N589" s="27">
        <v>0</v>
      </c>
      <c r="O589" s="7"/>
      <c r="P589" s="16" t="s">
        <v>54</v>
      </c>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c r="IN589" s="17"/>
      <c r="IO589" s="17"/>
      <c r="IP589" s="17"/>
      <c r="IQ589" s="17"/>
      <c r="IR589" s="17"/>
      <c r="IS589" s="17"/>
    </row>
    <row r="590" spans="1:253" s="31" customFormat="1" ht="32.4" hidden="1" customHeight="1" outlineLevel="2" x14ac:dyDescent="0.3">
      <c r="A590" s="340" t="s">
        <v>6220</v>
      </c>
      <c r="B590" s="340" t="s">
        <v>6219</v>
      </c>
      <c r="C590" s="29" t="s">
        <v>148</v>
      </c>
      <c r="D590" s="341">
        <v>6980000</v>
      </c>
      <c r="E590" s="341">
        <v>6980000</v>
      </c>
      <c r="F590" s="27">
        <v>0</v>
      </c>
      <c r="G590" s="341">
        <v>6980000</v>
      </c>
      <c r="H590" s="27">
        <v>0</v>
      </c>
      <c r="I590" s="7" t="s">
        <v>53</v>
      </c>
      <c r="J590" s="7"/>
      <c r="K590" s="7"/>
      <c r="L590" s="7"/>
      <c r="M590" s="27"/>
      <c r="N590" s="27">
        <v>0</v>
      </c>
      <c r="O590" s="7"/>
      <c r="P590" s="16" t="s">
        <v>54</v>
      </c>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c r="IN590" s="17"/>
      <c r="IO590" s="17"/>
      <c r="IP590" s="17"/>
      <c r="IQ590" s="17"/>
      <c r="IR590" s="17"/>
      <c r="IS590" s="17"/>
    </row>
    <row r="591" spans="1:253" s="31" customFormat="1" ht="32.4" hidden="1" customHeight="1" outlineLevel="2" x14ac:dyDescent="0.3">
      <c r="A591" s="340" t="s">
        <v>6221</v>
      </c>
      <c r="B591" s="340" t="s">
        <v>6219</v>
      </c>
      <c r="C591" s="29" t="s">
        <v>148</v>
      </c>
      <c r="D591" s="341">
        <v>4199286</v>
      </c>
      <c r="E591" s="341">
        <v>4199286</v>
      </c>
      <c r="F591" s="27">
        <v>0</v>
      </c>
      <c r="G591" s="341">
        <v>4199286</v>
      </c>
      <c r="H591" s="27">
        <v>0</v>
      </c>
      <c r="I591" s="7" t="s">
        <v>53</v>
      </c>
      <c r="J591" s="7"/>
      <c r="K591" s="7"/>
      <c r="L591" s="7"/>
      <c r="M591" s="27"/>
      <c r="N591" s="27">
        <v>0</v>
      </c>
      <c r="O591" s="7"/>
      <c r="P591" s="16" t="s">
        <v>54</v>
      </c>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c r="IN591" s="17"/>
      <c r="IO591" s="17"/>
      <c r="IP591" s="17"/>
      <c r="IQ591" s="17"/>
      <c r="IR591" s="17"/>
      <c r="IS591" s="17"/>
    </row>
    <row r="592" spans="1:253" s="31" customFormat="1" ht="32.4" hidden="1" customHeight="1" outlineLevel="2" x14ac:dyDescent="0.3">
      <c r="A592" s="340" t="s">
        <v>6222</v>
      </c>
      <c r="B592" s="340" t="s">
        <v>6219</v>
      </c>
      <c r="C592" s="29" t="s">
        <v>148</v>
      </c>
      <c r="D592" s="341">
        <v>2291000</v>
      </c>
      <c r="E592" s="341">
        <v>2291000</v>
      </c>
      <c r="F592" s="27">
        <v>0</v>
      </c>
      <c r="G592" s="341">
        <v>2291000</v>
      </c>
      <c r="H592" s="27">
        <v>0</v>
      </c>
      <c r="I592" s="7" t="s">
        <v>53</v>
      </c>
      <c r="J592" s="7"/>
      <c r="K592" s="7"/>
      <c r="L592" s="7"/>
      <c r="M592" s="27"/>
      <c r="N592" s="27">
        <v>0</v>
      </c>
      <c r="O592" s="7"/>
      <c r="P592" s="16" t="s">
        <v>54</v>
      </c>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c r="IN592" s="17"/>
      <c r="IO592" s="17"/>
      <c r="IP592" s="17"/>
      <c r="IQ592" s="17"/>
      <c r="IR592" s="17"/>
      <c r="IS592" s="17"/>
    </row>
    <row r="593" spans="1:253" s="31" customFormat="1" ht="32.4" hidden="1" customHeight="1" outlineLevel="2" x14ac:dyDescent="0.3">
      <c r="A593" s="340" t="s">
        <v>6223</v>
      </c>
      <c r="B593" s="340" t="s">
        <v>6224</v>
      </c>
      <c r="C593" s="29" t="s">
        <v>148</v>
      </c>
      <c r="D593" s="341">
        <v>7189382</v>
      </c>
      <c r="E593" s="341">
        <v>7189382</v>
      </c>
      <c r="F593" s="27">
        <v>0</v>
      </c>
      <c r="G593" s="341">
        <v>7189382</v>
      </c>
      <c r="H593" s="27">
        <v>0</v>
      </c>
      <c r="I593" s="7" t="s">
        <v>53</v>
      </c>
      <c r="J593" s="7"/>
      <c r="K593" s="7"/>
      <c r="L593" s="7"/>
      <c r="M593" s="27"/>
      <c r="N593" s="27">
        <v>0</v>
      </c>
      <c r="O593" s="7"/>
      <c r="P593" s="16" t="s">
        <v>54</v>
      </c>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c r="IN593" s="17"/>
      <c r="IO593" s="17"/>
      <c r="IP593" s="17"/>
      <c r="IQ593" s="17"/>
      <c r="IR593" s="17"/>
      <c r="IS593" s="17"/>
    </row>
    <row r="594" spans="1:253" s="31" customFormat="1" ht="32.4" hidden="1" customHeight="1" outlineLevel="2" x14ac:dyDescent="0.3">
      <c r="A594" s="340" t="s">
        <v>6225</v>
      </c>
      <c r="B594" s="340" t="s">
        <v>6224</v>
      </c>
      <c r="C594" s="29" t="s">
        <v>148</v>
      </c>
      <c r="D594" s="341">
        <v>10385000</v>
      </c>
      <c r="E594" s="341">
        <v>10385000</v>
      </c>
      <c r="F594" s="27">
        <v>0</v>
      </c>
      <c r="G594" s="341">
        <v>10385000</v>
      </c>
      <c r="H594" s="27">
        <v>0</v>
      </c>
      <c r="I594" s="7" t="s">
        <v>53</v>
      </c>
      <c r="J594" s="7"/>
      <c r="K594" s="7"/>
      <c r="L594" s="7"/>
      <c r="M594" s="27"/>
      <c r="N594" s="27">
        <v>0</v>
      </c>
      <c r="O594" s="7"/>
      <c r="P594" s="16" t="s">
        <v>54</v>
      </c>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c r="IN594" s="17"/>
      <c r="IO594" s="17"/>
      <c r="IP594" s="17"/>
      <c r="IQ594" s="17"/>
      <c r="IR594" s="17"/>
      <c r="IS594" s="17"/>
    </row>
    <row r="595" spans="1:253" s="31" customFormat="1" ht="32.4" hidden="1" customHeight="1" outlineLevel="2" x14ac:dyDescent="0.3">
      <c r="A595" s="340" t="s">
        <v>6226</v>
      </c>
      <c r="B595" s="340" t="s">
        <v>6224</v>
      </c>
      <c r="C595" s="29" t="s">
        <v>148</v>
      </c>
      <c r="D595" s="341">
        <v>36131000</v>
      </c>
      <c r="E595" s="341">
        <v>36131000</v>
      </c>
      <c r="F595" s="27">
        <v>0</v>
      </c>
      <c r="G595" s="341">
        <v>36131000</v>
      </c>
      <c r="H595" s="27">
        <v>0</v>
      </c>
      <c r="I595" s="7" t="s">
        <v>53</v>
      </c>
      <c r="J595" s="7"/>
      <c r="K595" s="7"/>
      <c r="L595" s="7"/>
      <c r="M595" s="27"/>
      <c r="N595" s="27">
        <v>0</v>
      </c>
      <c r="O595" s="7"/>
      <c r="P595" s="16" t="s">
        <v>54</v>
      </c>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c r="IN595" s="17"/>
      <c r="IO595" s="17"/>
      <c r="IP595" s="17"/>
      <c r="IQ595" s="17"/>
      <c r="IR595" s="17"/>
      <c r="IS595" s="17"/>
    </row>
    <row r="596" spans="1:253" s="31" customFormat="1" ht="32.4" hidden="1" customHeight="1" outlineLevel="2" x14ac:dyDescent="0.3">
      <c r="A596" s="340" t="s">
        <v>6227</v>
      </c>
      <c r="B596" s="340" t="s">
        <v>6224</v>
      </c>
      <c r="C596" s="29" t="s">
        <v>148</v>
      </c>
      <c r="D596" s="341">
        <v>5922516</v>
      </c>
      <c r="E596" s="341">
        <v>5922516</v>
      </c>
      <c r="F596" s="27">
        <v>0</v>
      </c>
      <c r="G596" s="341">
        <v>5922516</v>
      </c>
      <c r="H596" s="27">
        <v>0</v>
      </c>
      <c r="I596" s="7" t="s">
        <v>53</v>
      </c>
      <c r="J596" s="7"/>
      <c r="K596" s="7"/>
      <c r="L596" s="7"/>
      <c r="M596" s="27"/>
      <c r="N596" s="27">
        <v>0</v>
      </c>
      <c r="O596" s="7"/>
      <c r="P596" s="16" t="s">
        <v>54</v>
      </c>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c r="IN596" s="17"/>
      <c r="IO596" s="17"/>
      <c r="IP596" s="17"/>
      <c r="IQ596" s="17"/>
      <c r="IR596" s="17"/>
      <c r="IS596" s="17"/>
    </row>
    <row r="597" spans="1:253" s="31" customFormat="1" ht="32.4" hidden="1" customHeight="1" outlineLevel="2" x14ac:dyDescent="0.3">
      <c r="A597" s="340" t="s">
        <v>6228</v>
      </c>
      <c r="B597" s="340" t="s">
        <v>6224</v>
      </c>
      <c r="C597" s="29" t="s">
        <v>148</v>
      </c>
      <c r="D597" s="341">
        <v>7773821</v>
      </c>
      <c r="E597" s="341">
        <v>7773821</v>
      </c>
      <c r="F597" s="27">
        <v>0</v>
      </c>
      <c r="G597" s="341">
        <v>7773821</v>
      </c>
      <c r="H597" s="27">
        <v>0</v>
      </c>
      <c r="I597" s="7" t="s">
        <v>53</v>
      </c>
      <c r="J597" s="7"/>
      <c r="K597" s="7"/>
      <c r="L597" s="7"/>
      <c r="M597" s="27"/>
      <c r="N597" s="27">
        <v>0</v>
      </c>
      <c r="O597" s="7"/>
      <c r="P597" s="16" t="s">
        <v>54</v>
      </c>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c r="IN597" s="17"/>
      <c r="IO597" s="17"/>
      <c r="IP597" s="17"/>
      <c r="IQ597" s="17"/>
      <c r="IR597" s="17"/>
      <c r="IS597" s="17"/>
    </row>
    <row r="598" spans="1:253" s="31" customFormat="1" ht="32.4" hidden="1" customHeight="1" outlineLevel="2" x14ac:dyDescent="0.3">
      <c r="A598" s="340" t="s">
        <v>6229</v>
      </c>
      <c r="B598" s="340" t="s">
        <v>6230</v>
      </c>
      <c r="C598" s="29" t="s">
        <v>148</v>
      </c>
      <c r="D598" s="341">
        <v>3646000</v>
      </c>
      <c r="E598" s="341">
        <v>3646000</v>
      </c>
      <c r="F598" s="27">
        <v>0</v>
      </c>
      <c r="G598" s="341">
        <v>3646000</v>
      </c>
      <c r="H598" s="27">
        <v>0</v>
      </c>
      <c r="I598" s="7" t="s">
        <v>53</v>
      </c>
      <c r="J598" s="7"/>
      <c r="K598" s="7"/>
      <c r="L598" s="7"/>
      <c r="M598" s="27"/>
      <c r="N598" s="27">
        <v>0</v>
      </c>
      <c r="O598" s="7"/>
      <c r="P598" s="16" t="s">
        <v>54</v>
      </c>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c r="IN598" s="17"/>
      <c r="IO598" s="17"/>
      <c r="IP598" s="17"/>
      <c r="IQ598" s="17"/>
      <c r="IR598" s="17"/>
      <c r="IS598" s="17"/>
    </row>
    <row r="599" spans="1:253" s="31" customFormat="1" ht="32.4" hidden="1" customHeight="1" outlineLevel="2" x14ac:dyDescent="0.3">
      <c r="A599" s="340" t="s">
        <v>6231</v>
      </c>
      <c r="B599" s="340" t="s">
        <v>6230</v>
      </c>
      <c r="C599" s="29" t="s">
        <v>148</v>
      </c>
      <c r="D599" s="341">
        <v>624000</v>
      </c>
      <c r="E599" s="341">
        <v>624000</v>
      </c>
      <c r="F599" s="27">
        <v>0</v>
      </c>
      <c r="G599" s="341">
        <v>624000</v>
      </c>
      <c r="H599" s="27">
        <v>0</v>
      </c>
      <c r="I599" s="7" t="s">
        <v>53</v>
      </c>
      <c r="J599" s="7"/>
      <c r="K599" s="7"/>
      <c r="L599" s="7"/>
      <c r="M599" s="27"/>
      <c r="N599" s="27">
        <v>0</v>
      </c>
      <c r="O599" s="7"/>
      <c r="P599" s="16" t="s">
        <v>54</v>
      </c>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c r="IN599" s="17"/>
      <c r="IO599" s="17"/>
      <c r="IP599" s="17"/>
      <c r="IQ599" s="17"/>
      <c r="IR599" s="17"/>
      <c r="IS599" s="17"/>
    </row>
    <row r="600" spans="1:253" s="31" customFormat="1" ht="32.4" hidden="1" customHeight="1" outlineLevel="2" x14ac:dyDescent="0.3">
      <c r="A600" s="340" t="s">
        <v>6232</v>
      </c>
      <c r="B600" s="340" t="s">
        <v>6230</v>
      </c>
      <c r="C600" s="29" t="s">
        <v>148</v>
      </c>
      <c r="D600" s="341">
        <v>4717000</v>
      </c>
      <c r="E600" s="341">
        <v>4717000</v>
      </c>
      <c r="F600" s="27">
        <v>0</v>
      </c>
      <c r="G600" s="341">
        <v>4717000</v>
      </c>
      <c r="H600" s="27">
        <v>0</v>
      </c>
      <c r="I600" s="7" t="s">
        <v>53</v>
      </c>
      <c r="J600" s="7"/>
      <c r="K600" s="7"/>
      <c r="L600" s="7"/>
      <c r="M600" s="27"/>
      <c r="N600" s="27">
        <v>0</v>
      </c>
      <c r="O600" s="7"/>
      <c r="P600" s="16" t="s">
        <v>54</v>
      </c>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c r="IN600" s="17"/>
      <c r="IO600" s="17"/>
      <c r="IP600" s="17"/>
      <c r="IQ600" s="17"/>
      <c r="IR600" s="17"/>
      <c r="IS600" s="17"/>
    </row>
    <row r="601" spans="1:253" s="31" customFormat="1" ht="32.4" hidden="1" customHeight="1" outlineLevel="2" x14ac:dyDescent="0.3">
      <c r="A601" s="340" t="s">
        <v>6233</v>
      </c>
      <c r="B601" s="340" t="s">
        <v>6234</v>
      </c>
      <c r="C601" s="29" t="s">
        <v>148</v>
      </c>
      <c r="D601" s="341">
        <v>27611326</v>
      </c>
      <c r="E601" s="341">
        <v>27611326</v>
      </c>
      <c r="F601" s="27">
        <v>0</v>
      </c>
      <c r="G601" s="341">
        <v>27611326</v>
      </c>
      <c r="H601" s="27">
        <v>0</v>
      </c>
      <c r="I601" s="7" t="s">
        <v>53</v>
      </c>
      <c r="J601" s="7"/>
      <c r="K601" s="7"/>
      <c r="L601" s="7"/>
      <c r="M601" s="27"/>
      <c r="N601" s="27">
        <v>0</v>
      </c>
      <c r="O601" s="7"/>
      <c r="P601" s="16" t="s">
        <v>54</v>
      </c>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c r="IN601" s="17"/>
      <c r="IO601" s="17"/>
      <c r="IP601" s="17"/>
      <c r="IQ601" s="17"/>
      <c r="IR601" s="17"/>
      <c r="IS601" s="17"/>
    </row>
    <row r="602" spans="1:253" s="31" customFormat="1" ht="32.4" hidden="1" customHeight="1" outlineLevel="2" x14ac:dyDescent="0.3">
      <c r="A602" s="350" t="s">
        <v>6235</v>
      </c>
      <c r="B602" s="340" t="s">
        <v>6236</v>
      </c>
      <c r="C602" s="29" t="s">
        <v>148</v>
      </c>
      <c r="D602" s="341">
        <v>8181753.0000000009</v>
      </c>
      <c r="E602" s="341">
        <v>8181753.0000000009</v>
      </c>
      <c r="F602" s="27">
        <v>0</v>
      </c>
      <c r="G602" s="341">
        <v>8181753.0000000009</v>
      </c>
      <c r="H602" s="27">
        <v>0</v>
      </c>
      <c r="I602" s="7" t="s">
        <v>53</v>
      </c>
      <c r="J602" s="7"/>
      <c r="K602" s="7"/>
      <c r="L602" s="7"/>
      <c r="M602" s="27"/>
      <c r="N602" s="27">
        <v>0</v>
      </c>
      <c r="O602" s="7"/>
      <c r="P602" s="16" t="s">
        <v>54</v>
      </c>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c r="IN602" s="17"/>
      <c r="IO602" s="17"/>
      <c r="IP602" s="17"/>
      <c r="IQ602" s="17"/>
      <c r="IR602" s="17"/>
      <c r="IS602" s="17"/>
    </row>
    <row r="603" spans="1:253" s="31" customFormat="1" ht="32.4" hidden="1" customHeight="1" outlineLevel="2" x14ac:dyDescent="0.3">
      <c r="A603" s="342" t="s">
        <v>6237</v>
      </c>
      <c r="B603" s="340" t="s">
        <v>6238</v>
      </c>
      <c r="C603" s="29" t="s">
        <v>148</v>
      </c>
      <c r="D603" s="341">
        <v>3508000</v>
      </c>
      <c r="E603" s="341">
        <v>3508000</v>
      </c>
      <c r="F603" s="27">
        <v>0</v>
      </c>
      <c r="G603" s="341">
        <v>3508000</v>
      </c>
      <c r="H603" s="27">
        <v>0</v>
      </c>
      <c r="I603" s="7" t="s">
        <v>53</v>
      </c>
      <c r="J603" s="7"/>
      <c r="K603" s="7"/>
      <c r="L603" s="7"/>
      <c r="M603" s="27"/>
      <c r="N603" s="27">
        <v>0</v>
      </c>
      <c r="O603" s="7"/>
      <c r="P603" s="16" t="s">
        <v>54</v>
      </c>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c r="IN603" s="17"/>
      <c r="IO603" s="17"/>
      <c r="IP603" s="17"/>
      <c r="IQ603" s="17"/>
      <c r="IR603" s="17"/>
      <c r="IS603" s="17"/>
    </row>
    <row r="604" spans="1:253" s="31" customFormat="1" ht="32.4" hidden="1" customHeight="1" outlineLevel="2" x14ac:dyDescent="0.3">
      <c r="A604" s="342" t="s">
        <v>6239</v>
      </c>
      <c r="B604" s="340" t="s">
        <v>6240</v>
      </c>
      <c r="C604" s="29" t="s">
        <v>148</v>
      </c>
      <c r="D604" s="341">
        <v>4231352</v>
      </c>
      <c r="E604" s="341">
        <v>4231352</v>
      </c>
      <c r="F604" s="27">
        <v>0</v>
      </c>
      <c r="G604" s="341">
        <v>4231352</v>
      </c>
      <c r="H604" s="27">
        <v>0</v>
      </c>
      <c r="I604" s="7" t="s">
        <v>53</v>
      </c>
      <c r="J604" s="7"/>
      <c r="K604" s="7"/>
      <c r="L604" s="7"/>
      <c r="M604" s="27"/>
      <c r="N604" s="27">
        <v>0</v>
      </c>
      <c r="O604" s="7"/>
      <c r="P604" s="16" t="s">
        <v>54</v>
      </c>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c r="IN604" s="17"/>
      <c r="IO604" s="17"/>
      <c r="IP604" s="17"/>
      <c r="IQ604" s="17"/>
      <c r="IR604" s="17"/>
      <c r="IS604" s="17"/>
    </row>
    <row r="605" spans="1:253" s="31" customFormat="1" ht="32.4" hidden="1" customHeight="1" outlineLevel="2" x14ac:dyDescent="0.3">
      <c r="A605" s="350" t="s">
        <v>5637</v>
      </c>
      <c r="B605" s="340" t="s">
        <v>6241</v>
      </c>
      <c r="C605" s="29" t="s">
        <v>148</v>
      </c>
      <c r="D605" s="341">
        <v>7648963</v>
      </c>
      <c r="E605" s="341">
        <v>7648963</v>
      </c>
      <c r="F605" s="27">
        <v>0</v>
      </c>
      <c r="G605" s="341">
        <v>7648963</v>
      </c>
      <c r="H605" s="27">
        <v>0</v>
      </c>
      <c r="I605" s="7" t="s">
        <v>53</v>
      </c>
      <c r="J605" s="7"/>
      <c r="K605" s="7"/>
      <c r="L605" s="7"/>
      <c r="M605" s="27"/>
      <c r="N605" s="27">
        <v>0</v>
      </c>
      <c r="O605" s="7"/>
      <c r="P605" s="16" t="s">
        <v>54</v>
      </c>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c r="IN605" s="17"/>
      <c r="IO605" s="17"/>
      <c r="IP605" s="17"/>
      <c r="IQ605" s="17"/>
      <c r="IR605" s="17"/>
      <c r="IS605" s="17"/>
    </row>
    <row r="606" spans="1:253" s="31" customFormat="1" ht="32.4" hidden="1" customHeight="1" outlineLevel="2" x14ac:dyDescent="0.3">
      <c r="A606" s="350" t="s">
        <v>5460</v>
      </c>
      <c r="B606" s="340" t="s">
        <v>6242</v>
      </c>
      <c r="C606" s="29" t="s">
        <v>148</v>
      </c>
      <c r="D606" s="341">
        <v>2812172</v>
      </c>
      <c r="E606" s="341">
        <v>2812172</v>
      </c>
      <c r="F606" s="27">
        <v>0</v>
      </c>
      <c r="G606" s="341">
        <v>2812172</v>
      </c>
      <c r="H606" s="27">
        <v>0</v>
      </c>
      <c r="I606" s="7" t="s">
        <v>53</v>
      </c>
      <c r="J606" s="7"/>
      <c r="K606" s="7"/>
      <c r="L606" s="7"/>
      <c r="M606" s="27"/>
      <c r="N606" s="27">
        <v>0</v>
      </c>
      <c r="O606" s="7"/>
      <c r="P606" s="16" t="s">
        <v>54</v>
      </c>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c r="IN606" s="17"/>
      <c r="IO606" s="17"/>
      <c r="IP606" s="17"/>
      <c r="IQ606" s="17"/>
      <c r="IR606" s="17"/>
      <c r="IS606" s="17"/>
    </row>
    <row r="607" spans="1:253" s="31" customFormat="1" ht="32.4" hidden="1" customHeight="1" outlineLevel="2" x14ac:dyDescent="0.3">
      <c r="A607" s="350" t="s">
        <v>6243</v>
      </c>
      <c r="B607" s="340" t="s">
        <v>6244</v>
      </c>
      <c r="C607" s="29" t="s">
        <v>148</v>
      </c>
      <c r="D607" s="341">
        <v>1332915</v>
      </c>
      <c r="E607" s="341">
        <v>1332915</v>
      </c>
      <c r="F607" s="27">
        <v>0</v>
      </c>
      <c r="G607" s="341">
        <v>1332915</v>
      </c>
      <c r="H607" s="27">
        <v>0</v>
      </c>
      <c r="I607" s="7" t="s">
        <v>53</v>
      </c>
      <c r="J607" s="7"/>
      <c r="K607" s="7"/>
      <c r="L607" s="7"/>
      <c r="M607" s="27"/>
      <c r="N607" s="27">
        <v>0</v>
      </c>
      <c r="O607" s="7"/>
      <c r="P607" s="16" t="s">
        <v>54</v>
      </c>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c r="IN607" s="17"/>
      <c r="IO607" s="17"/>
      <c r="IP607" s="17"/>
      <c r="IQ607" s="17"/>
      <c r="IR607" s="17"/>
      <c r="IS607" s="17"/>
    </row>
    <row r="608" spans="1:253" s="31" customFormat="1" ht="32.4" hidden="1" customHeight="1" outlineLevel="2" x14ac:dyDescent="0.3">
      <c r="A608" s="350" t="s">
        <v>6245</v>
      </c>
      <c r="B608" s="340" t="s">
        <v>6246</v>
      </c>
      <c r="C608" s="29" t="s">
        <v>148</v>
      </c>
      <c r="D608" s="341">
        <v>19261900</v>
      </c>
      <c r="E608" s="341">
        <v>19261900</v>
      </c>
      <c r="F608" s="27">
        <v>0</v>
      </c>
      <c r="G608" s="341">
        <v>19261900</v>
      </c>
      <c r="H608" s="27">
        <v>0</v>
      </c>
      <c r="I608" s="7" t="s">
        <v>53</v>
      </c>
      <c r="J608" s="7"/>
      <c r="K608" s="7"/>
      <c r="L608" s="7"/>
      <c r="M608" s="27"/>
      <c r="N608" s="27">
        <v>0</v>
      </c>
      <c r="O608" s="7"/>
      <c r="P608" s="16" t="s">
        <v>54</v>
      </c>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c r="IN608" s="17"/>
      <c r="IO608" s="17"/>
      <c r="IP608" s="17"/>
      <c r="IQ608" s="17"/>
      <c r="IR608" s="17"/>
      <c r="IS608" s="17"/>
    </row>
    <row r="609" spans="1:253" s="31" customFormat="1" ht="32.4" hidden="1" customHeight="1" outlineLevel="2" x14ac:dyDescent="0.3">
      <c r="A609" s="340" t="s">
        <v>6247</v>
      </c>
      <c r="B609" s="340" t="s">
        <v>6248</v>
      </c>
      <c r="C609" s="29" t="s">
        <v>148</v>
      </c>
      <c r="D609" s="341">
        <v>9933917</v>
      </c>
      <c r="E609" s="341">
        <v>9933917</v>
      </c>
      <c r="F609" s="27">
        <v>0</v>
      </c>
      <c r="G609" s="341">
        <v>9933917</v>
      </c>
      <c r="H609" s="27">
        <v>0</v>
      </c>
      <c r="I609" s="7" t="s">
        <v>53</v>
      </c>
      <c r="J609" s="7"/>
      <c r="K609" s="7"/>
      <c r="L609" s="7"/>
      <c r="M609" s="27"/>
      <c r="N609" s="27">
        <v>0</v>
      </c>
      <c r="O609" s="7"/>
      <c r="P609" s="16" t="s">
        <v>54</v>
      </c>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c r="IN609" s="17"/>
      <c r="IO609" s="17"/>
      <c r="IP609" s="17"/>
      <c r="IQ609" s="17"/>
      <c r="IR609" s="17"/>
      <c r="IS609" s="17"/>
    </row>
    <row r="610" spans="1:253" s="31" customFormat="1" ht="32.4" hidden="1" customHeight="1" outlineLevel="2" x14ac:dyDescent="0.3">
      <c r="A610" s="340" t="s">
        <v>6249</v>
      </c>
      <c r="B610" s="340" t="s">
        <v>6250</v>
      </c>
      <c r="C610" s="29" t="s">
        <v>148</v>
      </c>
      <c r="D610" s="341">
        <v>2611982</v>
      </c>
      <c r="E610" s="341">
        <v>2611982</v>
      </c>
      <c r="F610" s="27">
        <v>0</v>
      </c>
      <c r="G610" s="341">
        <v>2611982</v>
      </c>
      <c r="H610" s="27">
        <v>0</v>
      </c>
      <c r="I610" s="7" t="s">
        <v>53</v>
      </c>
      <c r="J610" s="7"/>
      <c r="K610" s="7"/>
      <c r="L610" s="7"/>
      <c r="M610" s="27"/>
      <c r="N610" s="27">
        <v>0</v>
      </c>
      <c r="O610" s="7"/>
      <c r="P610" s="16" t="s">
        <v>54</v>
      </c>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c r="IN610" s="17"/>
      <c r="IO610" s="17"/>
      <c r="IP610" s="17"/>
      <c r="IQ610" s="17"/>
      <c r="IR610" s="17"/>
      <c r="IS610" s="17"/>
    </row>
    <row r="611" spans="1:253" s="31" customFormat="1" ht="32.4" hidden="1" customHeight="1" outlineLevel="2" x14ac:dyDescent="0.3">
      <c r="A611" s="340" t="s">
        <v>6251</v>
      </c>
      <c r="B611" s="340" t="s">
        <v>6252</v>
      </c>
      <c r="C611" s="29" t="s">
        <v>148</v>
      </c>
      <c r="D611" s="341">
        <v>5746809</v>
      </c>
      <c r="E611" s="341">
        <v>5746809</v>
      </c>
      <c r="F611" s="27">
        <v>0</v>
      </c>
      <c r="G611" s="341">
        <v>5746809</v>
      </c>
      <c r="H611" s="27">
        <v>0</v>
      </c>
      <c r="I611" s="7" t="s">
        <v>53</v>
      </c>
      <c r="J611" s="7"/>
      <c r="K611" s="7"/>
      <c r="L611" s="7"/>
      <c r="M611" s="27"/>
      <c r="N611" s="27">
        <v>0</v>
      </c>
      <c r="O611" s="7"/>
      <c r="P611" s="16" t="s">
        <v>54</v>
      </c>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c r="IN611" s="17"/>
      <c r="IO611" s="17"/>
      <c r="IP611" s="17"/>
      <c r="IQ611" s="17"/>
      <c r="IR611" s="17"/>
      <c r="IS611" s="17"/>
    </row>
    <row r="612" spans="1:253" s="31" customFormat="1" ht="32.4" hidden="1" customHeight="1" outlineLevel="2" x14ac:dyDescent="0.3">
      <c r="A612" s="350" t="s">
        <v>6253</v>
      </c>
      <c r="B612" s="340" t="s">
        <v>6254</v>
      </c>
      <c r="C612" s="29" t="s">
        <v>148</v>
      </c>
      <c r="D612" s="341">
        <v>38336000</v>
      </c>
      <c r="E612" s="341">
        <v>38336000</v>
      </c>
      <c r="F612" s="27">
        <v>0</v>
      </c>
      <c r="G612" s="341">
        <v>38336000</v>
      </c>
      <c r="H612" s="27">
        <v>0</v>
      </c>
      <c r="I612" s="7" t="s">
        <v>53</v>
      </c>
      <c r="J612" s="7"/>
      <c r="K612" s="7"/>
      <c r="L612" s="7"/>
      <c r="M612" s="27"/>
      <c r="N612" s="27">
        <v>0</v>
      </c>
      <c r="O612" s="7"/>
      <c r="P612" s="16" t="s">
        <v>54</v>
      </c>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c r="IN612" s="17"/>
      <c r="IO612" s="17"/>
      <c r="IP612" s="17"/>
      <c r="IQ612" s="17"/>
      <c r="IR612" s="17"/>
      <c r="IS612" s="17"/>
    </row>
    <row r="613" spans="1:253" s="31" customFormat="1" ht="32.4" hidden="1" customHeight="1" outlineLevel="2" x14ac:dyDescent="0.3">
      <c r="A613" s="342" t="s">
        <v>6255</v>
      </c>
      <c r="B613" s="340" t="s">
        <v>6256</v>
      </c>
      <c r="C613" s="29" t="s">
        <v>148</v>
      </c>
      <c r="D613" s="341">
        <v>1602000</v>
      </c>
      <c r="E613" s="341">
        <v>1602000</v>
      </c>
      <c r="F613" s="27">
        <v>0</v>
      </c>
      <c r="G613" s="341">
        <v>1602000</v>
      </c>
      <c r="H613" s="27">
        <v>0</v>
      </c>
      <c r="I613" s="7" t="s">
        <v>53</v>
      </c>
      <c r="J613" s="7"/>
      <c r="K613" s="7"/>
      <c r="L613" s="7"/>
      <c r="M613" s="27"/>
      <c r="N613" s="27">
        <v>0</v>
      </c>
      <c r="O613" s="7"/>
      <c r="P613" s="16" t="s">
        <v>54</v>
      </c>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c r="IN613" s="17"/>
      <c r="IO613" s="17"/>
      <c r="IP613" s="17"/>
      <c r="IQ613" s="17"/>
      <c r="IR613" s="17"/>
      <c r="IS613" s="17"/>
    </row>
    <row r="614" spans="1:253" s="31" customFormat="1" ht="32.4" hidden="1" customHeight="1" outlineLevel="2" x14ac:dyDescent="0.3">
      <c r="A614" s="342" t="s">
        <v>6257</v>
      </c>
      <c r="B614" s="340" t="s">
        <v>6258</v>
      </c>
      <c r="C614" s="29" t="s">
        <v>148</v>
      </c>
      <c r="D614" s="341">
        <v>3975000</v>
      </c>
      <c r="E614" s="341">
        <v>3975000</v>
      </c>
      <c r="F614" s="27">
        <v>0</v>
      </c>
      <c r="G614" s="341">
        <v>3975000</v>
      </c>
      <c r="H614" s="27">
        <v>0</v>
      </c>
      <c r="I614" s="7" t="s">
        <v>53</v>
      </c>
      <c r="J614" s="7"/>
      <c r="K614" s="7"/>
      <c r="L614" s="7"/>
      <c r="M614" s="27"/>
      <c r="N614" s="27">
        <v>0</v>
      </c>
      <c r="O614" s="7"/>
      <c r="P614" s="16" t="s">
        <v>54</v>
      </c>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c r="IN614" s="17"/>
      <c r="IO614" s="17"/>
      <c r="IP614" s="17"/>
      <c r="IQ614" s="17"/>
      <c r="IR614" s="17"/>
      <c r="IS614" s="17"/>
    </row>
    <row r="615" spans="1:253" s="31" customFormat="1" ht="32.4" hidden="1" customHeight="1" outlineLevel="2" x14ac:dyDescent="0.3">
      <c r="A615" s="342" t="s">
        <v>6259</v>
      </c>
      <c r="B615" s="340" t="s">
        <v>6260</v>
      </c>
      <c r="C615" s="29" t="s">
        <v>148</v>
      </c>
      <c r="D615" s="341">
        <v>4633156</v>
      </c>
      <c r="E615" s="341">
        <v>4633156</v>
      </c>
      <c r="F615" s="27">
        <v>0</v>
      </c>
      <c r="G615" s="341">
        <v>4633156</v>
      </c>
      <c r="H615" s="27">
        <v>0</v>
      </c>
      <c r="I615" s="7" t="s">
        <v>53</v>
      </c>
      <c r="J615" s="7"/>
      <c r="K615" s="7"/>
      <c r="L615" s="7"/>
      <c r="M615" s="27"/>
      <c r="N615" s="27">
        <v>0</v>
      </c>
      <c r="O615" s="7"/>
      <c r="P615" s="16" t="s">
        <v>54</v>
      </c>
    </row>
    <row r="616" spans="1:253" s="31" customFormat="1" ht="32.4" hidden="1" customHeight="1" outlineLevel="2" x14ac:dyDescent="0.3">
      <c r="A616" s="342" t="s">
        <v>6261</v>
      </c>
      <c r="B616" s="340" t="s">
        <v>6262</v>
      </c>
      <c r="C616" s="29" t="s">
        <v>148</v>
      </c>
      <c r="D616" s="341">
        <v>2697485</v>
      </c>
      <c r="E616" s="341">
        <v>2697485</v>
      </c>
      <c r="F616" s="27">
        <v>0</v>
      </c>
      <c r="G616" s="341">
        <v>2697485</v>
      </c>
      <c r="H616" s="27">
        <v>0</v>
      </c>
      <c r="I616" s="7" t="s">
        <v>53</v>
      </c>
      <c r="J616" s="7"/>
      <c r="K616" s="7"/>
      <c r="L616" s="7"/>
      <c r="M616" s="27"/>
      <c r="N616" s="27">
        <v>0</v>
      </c>
      <c r="O616" s="7"/>
      <c r="P616" s="23" t="s">
        <v>54</v>
      </c>
    </row>
    <row r="617" spans="1:253" s="31" customFormat="1" ht="32.4" hidden="1" customHeight="1" outlineLevel="2" x14ac:dyDescent="0.3">
      <c r="A617" s="342" t="s">
        <v>6263</v>
      </c>
      <c r="B617" s="340" t="s">
        <v>6264</v>
      </c>
      <c r="C617" s="29" t="s">
        <v>148</v>
      </c>
      <c r="D617" s="341">
        <v>1504000</v>
      </c>
      <c r="E617" s="341">
        <v>1504000</v>
      </c>
      <c r="F617" s="27">
        <v>0</v>
      </c>
      <c r="G617" s="341">
        <v>1504000</v>
      </c>
      <c r="H617" s="27">
        <v>0</v>
      </c>
      <c r="I617" s="7" t="s">
        <v>53</v>
      </c>
      <c r="J617" s="7"/>
      <c r="K617" s="7"/>
      <c r="L617" s="7"/>
      <c r="M617" s="27"/>
      <c r="N617" s="27">
        <v>0</v>
      </c>
      <c r="O617" s="7"/>
      <c r="P617" s="23" t="s">
        <v>54</v>
      </c>
    </row>
    <row r="618" spans="1:253" s="31" customFormat="1" ht="32.4" hidden="1" customHeight="1" outlineLevel="2" x14ac:dyDescent="0.3">
      <c r="A618" s="340" t="s">
        <v>6265</v>
      </c>
      <c r="B618" s="340" t="s">
        <v>6266</v>
      </c>
      <c r="C618" s="29" t="s">
        <v>148</v>
      </c>
      <c r="D618" s="341">
        <v>672000</v>
      </c>
      <c r="E618" s="341">
        <v>672000</v>
      </c>
      <c r="F618" s="27">
        <v>0</v>
      </c>
      <c r="G618" s="341">
        <v>672000</v>
      </c>
      <c r="H618" s="27">
        <v>0</v>
      </c>
      <c r="I618" s="7" t="s">
        <v>53</v>
      </c>
      <c r="J618" s="7"/>
      <c r="K618" s="7"/>
      <c r="L618" s="7"/>
      <c r="M618" s="27"/>
      <c r="N618" s="27">
        <v>0</v>
      </c>
      <c r="O618" s="7"/>
      <c r="P618" s="23" t="s">
        <v>54</v>
      </c>
    </row>
    <row r="619" spans="1:253" s="31" customFormat="1" ht="32.4" hidden="1" customHeight="1" outlineLevel="2" x14ac:dyDescent="0.3">
      <c r="A619" s="340" t="s">
        <v>6267</v>
      </c>
      <c r="B619" s="340" t="s">
        <v>6266</v>
      </c>
      <c r="C619" s="29" t="s">
        <v>148</v>
      </c>
      <c r="D619" s="341">
        <v>619000</v>
      </c>
      <c r="E619" s="341">
        <v>619000</v>
      </c>
      <c r="F619" s="27">
        <v>0</v>
      </c>
      <c r="G619" s="341">
        <v>619000</v>
      </c>
      <c r="H619" s="27">
        <v>0</v>
      </c>
      <c r="I619" s="7" t="s">
        <v>53</v>
      </c>
      <c r="J619" s="7"/>
      <c r="K619" s="7"/>
      <c r="L619" s="7"/>
      <c r="M619" s="27"/>
      <c r="N619" s="27">
        <v>0</v>
      </c>
      <c r="O619" s="7"/>
      <c r="P619" s="23" t="s">
        <v>54</v>
      </c>
    </row>
    <row r="620" spans="1:253" s="31" customFormat="1" ht="32.4" hidden="1" customHeight="1" outlineLevel="2" x14ac:dyDescent="0.3">
      <c r="A620" s="340" t="s">
        <v>6268</v>
      </c>
      <c r="B620" s="340" t="s">
        <v>6266</v>
      </c>
      <c r="C620" s="29" t="s">
        <v>148</v>
      </c>
      <c r="D620" s="341">
        <v>3086000</v>
      </c>
      <c r="E620" s="341">
        <v>3086000</v>
      </c>
      <c r="F620" s="27">
        <v>0</v>
      </c>
      <c r="G620" s="341">
        <v>3086000</v>
      </c>
      <c r="H620" s="27">
        <v>0</v>
      </c>
      <c r="I620" s="7" t="s">
        <v>53</v>
      </c>
      <c r="J620" s="7"/>
      <c r="K620" s="7"/>
      <c r="L620" s="7"/>
      <c r="M620" s="27"/>
      <c r="N620" s="27">
        <v>0</v>
      </c>
      <c r="O620" s="7"/>
      <c r="P620" s="23" t="s">
        <v>54</v>
      </c>
    </row>
    <row r="621" spans="1:253" s="31" customFormat="1" ht="32.4" hidden="1" customHeight="1" outlineLevel="2" x14ac:dyDescent="0.3">
      <c r="A621" s="340" t="s">
        <v>6269</v>
      </c>
      <c r="B621" s="340" t="s">
        <v>6266</v>
      </c>
      <c r="C621" s="29" t="s">
        <v>148</v>
      </c>
      <c r="D621" s="341">
        <v>1492000</v>
      </c>
      <c r="E621" s="341">
        <v>1492000</v>
      </c>
      <c r="F621" s="27">
        <v>0</v>
      </c>
      <c r="G621" s="341">
        <v>1492000</v>
      </c>
      <c r="H621" s="27">
        <v>0</v>
      </c>
      <c r="I621" s="7" t="s">
        <v>53</v>
      </c>
      <c r="J621" s="7"/>
      <c r="K621" s="7"/>
      <c r="L621" s="7"/>
      <c r="M621" s="27"/>
      <c r="N621" s="27">
        <v>0</v>
      </c>
      <c r="O621" s="7"/>
      <c r="P621" s="23" t="s">
        <v>54</v>
      </c>
    </row>
    <row r="622" spans="1:253" s="31" customFormat="1" ht="32.4" hidden="1" customHeight="1" outlineLevel="2" x14ac:dyDescent="0.3">
      <c r="A622" s="340" t="s">
        <v>6270</v>
      </c>
      <c r="B622" s="340" t="s">
        <v>6271</v>
      </c>
      <c r="C622" s="29" t="s">
        <v>148</v>
      </c>
      <c r="D622" s="341">
        <v>1723857</v>
      </c>
      <c r="E622" s="341">
        <v>1723857</v>
      </c>
      <c r="F622" s="27">
        <v>0</v>
      </c>
      <c r="G622" s="341">
        <v>1723857</v>
      </c>
      <c r="H622" s="27">
        <v>0</v>
      </c>
      <c r="I622" s="7" t="s">
        <v>53</v>
      </c>
      <c r="J622" s="7"/>
      <c r="K622" s="7"/>
      <c r="L622" s="7"/>
      <c r="M622" s="27"/>
      <c r="N622" s="27">
        <v>0</v>
      </c>
      <c r="O622" s="7"/>
      <c r="P622" s="23" t="s">
        <v>54</v>
      </c>
    </row>
    <row r="623" spans="1:253" s="31" customFormat="1" ht="32.4" hidden="1" customHeight="1" outlineLevel="2" x14ac:dyDescent="0.3">
      <c r="A623" s="340" t="s">
        <v>6272</v>
      </c>
      <c r="B623" s="340" t="s">
        <v>6271</v>
      </c>
      <c r="C623" s="29" t="s">
        <v>148</v>
      </c>
      <c r="D623" s="341">
        <v>230617</v>
      </c>
      <c r="E623" s="341">
        <v>230617</v>
      </c>
      <c r="F623" s="27">
        <v>0</v>
      </c>
      <c r="G623" s="341">
        <v>230617</v>
      </c>
      <c r="H623" s="27">
        <v>0</v>
      </c>
      <c r="I623" s="7" t="s">
        <v>53</v>
      </c>
      <c r="J623" s="7"/>
      <c r="K623" s="7"/>
      <c r="L623" s="7"/>
      <c r="M623" s="27"/>
      <c r="N623" s="27">
        <v>0</v>
      </c>
      <c r="O623" s="7"/>
      <c r="P623" s="23" t="s">
        <v>54</v>
      </c>
    </row>
    <row r="624" spans="1:253" s="31" customFormat="1" ht="32.4" hidden="1" customHeight="1" outlineLevel="2" x14ac:dyDescent="0.3">
      <c r="A624" s="340" t="s">
        <v>6273</v>
      </c>
      <c r="B624" s="340" t="s">
        <v>6271</v>
      </c>
      <c r="C624" s="29" t="s">
        <v>148</v>
      </c>
      <c r="D624" s="341">
        <v>13182993.999999998</v>
      </c>
      <c r="E624" s="341">
        <v>13182993.999999998</v>
      </c>
      <c r="F624" s="27">
        <v>0</v>
      </c>
      <c r="G624" s="341">
        <v>13182993.999999998</v>
      </c>
      <c r="H624" s="27">
        <v>0</v>
      </c>
      <c r="I624" s="7" t="s">
        <v>53</v>
      </c>
      <c r="J624" s="7"/>
      <c r="K624" s="7"/>
      <c r="L624" s="7"/>
      <c r="M624" s="27"/>
      <c r="N624" s="27">
        <v>0</v>
      </c>
      <c r="O624" s="7"/>
      <c r="P624" s="23" t="s">
        <v>54</v>
      </c>
    </row>
    <row r="625" spans="1:253" s="31" customFormat="1" ht="32.4" hidden="1" customHeight="1" outlineLevel="2" x14ac:dyDescent="0.3">
      <c r="A625" s="340" t="s">
        <v>6226</v>
      </c>
      <c r="B625" s="340" t="s">
        <v>6274</v>
      </c>
      <c r="C625" s="29" t="s">
        <v>148</v>
      </c>
      <c r="D625" s="341">
        <v>10090000</v>
      </c>
      <c r="E625" s="341">
        <v>10090000</v>
      </c>
      <c r="F625" s="27">
        <v>0</v>
      </c>
      <c r="G625" s="341">
        <v>10090000</v>
      </c>
      <c r="H625" s="27">
        <v>0</v>
      </c>
      <c r="I625" s="7" t="s">
        <v>53</v>
      </c>
      <c r="J625" s="7"/>
      <c r="K625" s="7"/>
      <c r="L625" s="7"/>
      <c r="M625" s="27"/>
      <c r="N625" s="27">
        <v>0</v>
      </c>
      <c r="O625" s="7"/>
      <c r="P625" s="23" t="s">
        <v>54</v>
      </c>
    </row>
    <row r="626" spans="1:253" s="31" customFormat="1" ht="32.4" hidden="1" customHeight="1" outlineLevel="2" x14ac:dyDescent="0.3">
      <c r="A626" s="340" t="s">
        <v>6275</v>
      </c>
      <c r="B626" s="340" t="s">
        <v>6274</v>
      </c>
      <c r="C626" s="29" t="s">
        <v>148</v>
      </c>
      <c r="D626" s="341">
        <v>11702000</v>
      </c>
      <c r="E626" s="341">
        <v>11702000</v>
      </c>
      <c r="F626" s="27">
        <v>0</v>
      </c>
      <c r="G626" s="341">
        <v>11702000</v>
      </c>
      <c r="H626" s="27">
        <v>0</v>
      </c>
      <c r="I626" s="7" t="s">
        <v>53</v>
      </c>
      <c r="J626" s="7"/>
      <c r="K626" s="7"/>
      <c r="L626" s="7"/>
      <c r="M626" s="27"/>
      <c r="N626" s="27">
        <v>0</v>
      </c>
      <c r="O626" s="7"/>
      <c r="P626" s="23" t="s">
        <v>54</v>
      </c>
    </row>
    <row r="627" spans="1:253" s="31" customFormat="1" ht="32.4" hidden="1" customHeight="1" outlineLevel="2" x14ac:dyDescent="0.3">
      <c r="A627" s="340" t="s">
        <v>6276</v>
      </c>
      <c r="B627" s="340" t="s">
        <v>6274</v>
      </c>
      <c r="C627" s="29" t="s">
        <v>148</v>
      </c>
      <c r="D627" s="341">
        <v>5975000</v>
      </c>
      <c r="E627" s="341">
        <v>5975000</v>
      </c>
      <c r="F627" s="27">
        <v>0</v>
      </c>
      <c r="G627" s="341">
        <v>5975000</v>
      </c>
      <c r="H627" s="27">
        <v>0</v>
      </c>
      <c r="I627" s="7" t="s">
        <v>53</v>
      </c>
      <c r="J627" s="7"/>
      <c r="K627" s="7"/>
      <c r="L627" s="7"/>
      <c r="M627" s="27"/>
      <c r="N627" s="27">
        <v>0</v>
      </c>
      <c r="O627" s="7"/>
      <c r="P627" s="23" t="s">
        <v>54</v>
      </c>
    </row>
    <row r="628" spans="1:253" s="31" customFormat="1" ht="32.4" hidden="1" customHeight="1" outlineLevel="2" x14ac:dyDescent="0.3">
      <c r="A628" s="340" t="s">
        <v>1425</v>
      </c>
      <c r="B628" s="340" t="s">
        <v>6277</v>
      </c>
      <c r="C628" s="29" t="s">
        <v>148</v>
      </c>
      <c r="D628" s="341">
        <v>1289421</v>
      </c>
      <c r="E628" s="341">
        <v>1289421</v>
      </c>
      <c r="F628" s="27">
        <v>0</v>
      </c>
      <c r="G628" s="341">
        <v>1289421</v>
      </c>
      <c r="H628" s="27">
        <v>0</v>
      </c>
      <c r="I628" s="7" t="s">
        <v>53</v>
      </c>
      <c r="J628" s="7"/>
      <c r="K628" s="7"/>
      <c r="L628" s="7"/>
      <c r="M628" s="27"/>
      <c r="N628" s="27">
        <v>0</v>
      </c>
      <c r="O628" s="7"/>
      <c r="P628" s="23" t="s">
        <v>54</v>
      </c>
    </row>
    <row r="629" spans="1:253" s="31" customFormat="1" ht="32.4" hidden="1" customHeight="1" outlineLevel="2" x14ac:dyDescent="0.3">
      <c r="A629" s="340" t="s">
        <v>6278</v>
      </c>
      <c r="B629" s="340" t="s">
        <v>6277</v>
      </c>
      <c r="C629" s="29" t="s">
        <v>148</v>
      </c>
      <c r="D629" s="341">
        <v>3485411</v>
      </c>
      <c r="E629" s="341">
        <v>3485411</v>
      </c>
      <c r="F629" s="27">
        <v>0</v>
      </c>
      <c r="G629" s="341">
        <v>3485411</v>
      </c>
      <c r="H629" s="27">
        <v>0</v>
      </c>
      <c r="I629" s="7" t="s">
        <v>53</v>
      </c>
      <c r="J629" s="7"/>
      <c r="K629" s="7"/>
      <c r="L629" s="7"/>
      <c r="M629" s="27"/>
      <c r="N629" s="27">
        <v>0</v>
      </c>
      <c r="O629" s="7"/>
      <c r="P629" s="23" t="s">
        <v>54</v>
      </c>
    </row>
    <row r="630" spans="1:253" s="31" customFormat="1" ht="32.4" hidden="1" customHeight="1" outlineLevel="2" x14ac:dyDescent="0.3">
      <c r="A630" s="340" t="s">
        <v>6279</v>
      </c>
      <c r="B630" s="340" t="s">
        <v>6277</v>
      </c>
      <c r="C630" s="29" t="s">
        <v>148</v>
      </c>
      <c r="D630" s="341">
        <v>2101666</v>
      </c>
      <c r="E630" s="341">
        <v>2101666</v>
      </c>
      <c r="F630" s="27">
        <v>0</v>
      </c>
      <c r="G630" s="341">
        <v>2101666</v>
      </c>
      <c r="H630" s="27">
        <v>0</v>
      </c>
      <c r="I630" s="7" t="s">
        <v>53</v>
      </c>
      <c r="J630" s="7"/>
      <c r="K630" s="7"/>
      <c r="L630" s="7"/>
      <c r="M630" s="27"/>
      <c r="N630" s="27">
        <v>0</v>
      </c>
      <c r="O630" s="7"/>
      <c r="P630" s="23" t="s">
        <v>54</v>
      </c>
    </row>
    <row r="631" spans="1:253" s="31" customFormat="1" ht="32.4" hidden="1" customHeight="1" outlineLevel="2" x14ac:dyDescent="0.3">
      <c r="A631" s="340" t="s">
        <v>6280</v>
      </c>
      <c r="B631" s="340" t="s">
        <v>6281</v>
      </c>
      <c r="C631" s="29" t="s">
        <v>148</v>
      </c>
      <c r="D631" s="341">
        <v>1654000</v>
      </c>
      <c r="E631" s="341">
        <v>1654000</v>
      </c>
      <c r="F631" s="27">
        <v>0</v>
      </c>
      <c r="G631" s="341">
        <v>1654000</v>
      </c>
      <c r="H631" s="27">
        <v>0</v>
      </c>
      <c r="I631" s="7" t="s">
        <v>53</v>
      </c>
      <c r="J631" s="7"/>
      <c r="K631" s="7"/>
      <c r="L631" s="7"/>
      <c r="M631" s="27"/>
      <c r="N631" s="27">
        <v>0</v>
      </c>
      <c r="O631" s="7"/>
      <c r="P631" s="23" t="s">
        <v>54</v>
      </c>
    </row>
    <row r="632" spans="1:253" s="215" customFormat="1" ht="32.4" hidden="1" customHeight="1" outlineLevel="2" x14ac:dyDescent="0.3">
      <c r="A632" s="353" t="s">
        <v>6282</v>
      </c>
      <c r="B632" s="340" t="s">
        <v>6281</v>
      </c>
      <c r="C632" s="29" t="s">
        <v>148</v>
      </c>
      <c r="D632" s="341">
        <v>4780000</v>
      </c>
      <c r="E632" s="341">
        <v>4780000</v>
      </c>
      <c r="F632" s="27">
        <v>0</v>
      </c>
      <c r="G632" s="341">
        <v>4780000</v>
      </c>
      <c r="H632" s="27">
        <v>0</v>
      </c>
      <c r="I632" s="7" t="s">
        <v>53</v>
      </c>
      <c r="J632" s="7"/>
      <c r="K632" s="7"/>
      <c r="L632" s="7"/>
      <c r="M632" s="27"/>
      <c r="N632" s="27">
        <v>0</v>
      </c>
      <c r="O632" s="7"/>
      <c r="P632" s="23" t="s">
        <v>54</v>
      </c>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5"/>
      <c r="DB632" s="65"/>
      <c r="DC632" s="65"/>
      <c r="DD632" s="65"/>
      <c r="DE632" s="65"/>
      <c r="DF632" s="65"/>
      <c r="DG632" s="65"/>
      <c r="DH632" s="65"/>
      <c r="DI632" s="65"/>
      <c r="DJ632" s="65"/>
      <c r="DK632" s="65"/>
      <c r="DL632" s="65"/>
      <c r="DM632" s="65"/>
      <c r="DN632" s="65"/>
      <c r="DO632" s="65"/>
      <c r="DP632" s="65"/>
      <c r="DQ632" s="65"/>
      <c r="DR632" s="65"/>
      <c r="DS632" s="65"/>
      <c r="DT632" s="65"/>
      <c r="DU632" s="65"/>
      <c r="DV632" s="65"/>
      <c r="DW632" s="65"/>
      <c r="DX632" s="65"/>
      <c r="DY632" s="65"/>
      <c r="DZ632" s="65"/>
      <c r="EA632" s="65"/>
      <c r="EB632" s="65"/>
      <c r="EC632" s="65"/>
      <c r="ED632" s="65"/>
      <c r="EE632" s="65"/>
      <c r="EF632" s="65"/>
      <c r="EG632" s="65"/>
      <c r="EH632" s="65"/>
      <c r="EI632" s="65"/>
      <c r="EJ632" s="65"/>
      <c r="EK632" s="65"/>
      <c r="EL632" s="65"/>
      <c r="EM632" s="65"/>
      <c r="EN632" s="65"/>
      <c r="EO632" s="65"/>
      <c r="EP632" s="65"/>
      <c r="EQ632" s="65"/>
      <c r="ER632" s="65"/>
      <c r="ES632" s="65"/>
      <c r="ET632" s="65"/>
      <c r="EU632" s="65"/>
      <c r="EV632" s="65"/>
      <c r="EW632" s="65"/>
      <c r="EX632" s="65"/>
      <c r="EY632" s="65"/>
      <c r="EZ632" s="65"/>
      <c r="FA632" s="65"/>
      <c r="FB632" s="65"/>
      <c r="FC632" s="65"/>
      <c r="FD632" s="65"/>
      <c r="FE632" s="65"/>
      <c r="FF632" s="65"/>
      <c r="FG632" s="65"/>
      <c r="FH632" s="65"/>
      <c r="FI632" s="65"/>
      <c r="FJ632" s="65"/>
      <c r="FK632" s="65"/>
      <c r="FL632" s="65"/>
      <c r="FM632" s="65"/>
      <c r="FN632" s="65"/>
      <c r="FO632" s="65"/>
      <c r="FP632" s="65"/>
      <c r="FQ632" s="65"/>
      <c r="FR632" s="65"/>
      <c r="FS632" s="65"/>
      <c r="FT632" s="65"/>
      <c r="FU632" s="65"/>
      <c r="FV632" s="65"/>
      <c r="FW632" s="65"/>
      <c r="FX632" s="65"/>
      <c r="FY632" s="65"/>
      <c r="FZ632" s="65"/>
      <c r="GA632" s="65"/>
      <c r="GB632" s="65"/>
      <c r="GC632" s="65"/>
      <c r="GD632" s="65"/>
      <c r="GE632" s="65"/>
      <c r="GF632" s="65"/>
      <c r="GG632" s="65"/>
      <c r="GH632" s="65"/>
      <c r="GI632" s="65"/>
      <c r="GJ632" s="65"/>
      <c r="GK632" s="65"/>
      <c r="GL632" s="65"/>
      <c r="GM632" s="65"/>
      <c r="GN632" s="65"/>
      <c r="GO632" s="65"/>
      <c r="GP632" s="65"/>
      <c r="GQ632" s="65"/>
      <c r="GR632" s="65"/>
      <c r="GS632" s="65"/>
      <c r="GT632" s="65"/>
      <c r="GU632" s="65"/>
      <c r="GV632" s="65"/>
      <c r="GW632" s="65"/>
      <c r="GX632" s="65"/>
      <c r="GY632" s="65"/>
      <c r="GZ632" s="65"/>
      <c r="HA632" s="65"/>
      <c r="HB632" s="65"/>
      <c r="HC632" s="65"/>
      <c r="HD632" s="65"/>
      <c r="HE632" s="65"/>
      <c r="HF632" s="65"/>
      <c r="HG632" s="65"/>
      <c r="HH632" s="65"/>
      <c r="HI632" s="65"/>
      <c r="HJ632" s="65"/>
      <c r="HK632" s="65"/>
      <c r="HL632" s="65"/>
      <c r="HM632" s="65"/>
      <c r="HN632" s="65"/>
      <c r="HO632" s="65"/>
      <c r="HP632" s="65"/>
      <c r="HQ632" s="65"/>
      <c r="HR632" s="65"/>
      <c r="HS632" s="65"/>
      <c r="HT632" s="65"/>
      <c r="HU632" s="65"/>
      <c r="HV632" s="65"/>
      <c r="HW632" s="65"/>
      <c r="HX632" s="65"/>
      <c r="HY632" s="65"/>
      <c r="HZ632" s="65"/>
      <c r="IA632" s="65"/>
      <c r="IB632" s="65"/>
      <c r="IC632" s="65"/>
      <c r="ID632" s="65"/>
      <c r="IE632" s="65"/>
      <c r="IF632" s="65"/>
      <c r="IG632" s="65"/>
      <c r="IH632" s="65"/>
      <c r="II632" s="65"/>
      <c r="IJ632" s="65"/>
      <c r="IK632" s="65"/>
      <c r="IL632" s="65"/>
      <c r="IM632" s="65"/>
      <c r="IN632" s="65"/>
      <c r="IO632" s="65"/>
      <c r="IP632" s="65"/>
      <c r="IQ632" s="65"/>
      <c r="IR632" s="65"/>
      <c r="IS632" s="65"/>
    </row>
    <row r="633" spans="1:253" s="14" customFormat="1" ht="32.4" hidden="1" customHeight="1" outlineLevel="2" x14ac:dyDescent="0.3">
      <c r="A633" s="353" t="s">
        <v>6283</v>
      </c>
      <c r="B633" s="340" t="s">
        <v>6281</v>
      </c>
      <c r="C633" s="29" t="s">
        <v>148</v>
      </c>
      <c r="D633" s="341">
        <v>3919000</v>
      </c>
      <c r="E633" s="341">
        <v>3919000</v>
      </c>
      <c r="F633" s="27">
        <v>0</v>
      </c>
      <c r="G633" s="341">
        <v>3919000</v>
      </c>
      <c r="H633" s="27">
        <v>0</v>
      </c>
      <c r="I633" s="7" t="s">
        <v>53</v>
      </c>
      <c r="J633" s="7"/>
      <c r="K633" s="7"/>
      <c r="L633" s="7"/>
      <c r="M633" s="27"/>
      <c r="N633" s="27">
        <v>0</v>
      </c>
      <c r="O633" s="7"/>
      <c r="P633" s="23" t="s">
        <v>54</v>
      </c>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5"/>
      <c r="DA633" s="65"/>
      <c r="DB633" s="65"/>
      <c r="DC633" s="65"/>
      <c r="DD633" s="65"/>
      <c r="DE633" s="65"/>
      <c r="DF633" s="65"/>
      <c r="DG633" s="65"/>
      <c r="DH633" s="65"/>
      <c r="DI633" s="65"/>
      <c r="DJ633" s="65"/>
      <c r="DK633" s="65"/>
      <c r="DL633" s="65"/>
      <c r="DM633" s="65"/>
      <c r="DN633" s="65"/>
      <c r="DO633" s="65"/>
      <c r="DP633" s="65"/>
      <c r="DQ633" s="65"/>
      <c r="DR633" s="65"/>
      <c r="DS633" s="65"/>
      <c r="DT633" s="65"/>
      <c r="DU633" s="65"/>
      <c r="DV633" s="65"/>
      <c r="DW633" s="65"/>
      <c r="DX633" s="65"/>
      <c r="DY633" s="65"/>
      <c r="DZ633" s="65"/>
      <c r="EA633" s="65"/>
      <c r="EB633" s="65"/>
      <c r="EC633" s="65"/>
      <c r="ED633" s="65"/>
      <c r="EE633" s="65"/>
      <c r="EF633" s="65"/>
      <c r="EG633" s="65"/>
      <c r="EH633" s="65"/>
      <c r="EI633" s="65"/>
      <c r="EJ633" s="65"/>
      <c r="EK633" s="65"/>
      <c r="EL633" s="65"/>
      <c r="EM633" s="65"/>
      <c r="EN633" s="65"/>
      <c r="EO633" s="65"/>
      <c r="EP633" s="65"/>
      <c r="EQ633" s="65"/>
      <c r="ER633" s="65"/>
      <c r="ES633" s="65"/>
      <c r="ET633" s="65"/>
      <c r="EU633" s="65"/>
      <c r="EV633" s="65"/>
      <c r="EW633" s="65"/>
      <c r="EX633" s="65"/>
      <c r="EY633" s="65"/>
      <c r="EZ633" s="65"/>
      <c r="FA633" s="65"/>
      <c r="FB633" s="65"/>
      <c r="FC633" s="65"/>
      <c r="FD633" s="65"/>
      <c r="FE633" s="65"/>
      <c r="FF633" s="65"/>
      <c r="FG633" s="65"/>
      <c r="FH633" s="65"/>
      <c r="FI633" s="65"/>
      <c r="FJ633" s="65"/>
      <c r="FK633" s="65"/>
      <c r="FL633" s="65"/>
      <c r="FM633" s="65"/>
      <c r="FN633" s="65"/>
      <c r="FO633" s="65"/>
      <c r="FP633" s="65"/>
      <c r="FQ633" s="65"/>
      <c r="FR633" s="65"/>
      <c r="FS633" s="65"/>
      <c r="FT633" s="65"/>
      <c r="FU633" s="65"/>
      <c r="FV633" s="65"/>
      <c r="FW633" s="65"/>
      <c r="FX633" s="65"/>
      <c r="FY633" s="65"/>
      <c r="FZ633" s="65"/>
      <c r="GA633" s="65"/>
      <c r="GB633" s="65"/>
      <c r="GC633" s="65"/>
      <c r="GD633" s="65"/>
      <c r="GE633" s="65"/>
      <c r="GF633" s="65"/>
      <c r="GG633" s="65"/>
      <c r="GH633" s="65"/>
      <c r="GI633" s="65"/>
      <c r="GJ633" s="65"/>
      <c r="GK633" s="65"/>
      <c r="GL633" s="65"/>
      <c r="GM633" s="65"/>
      <c r="GN633" s="65"/>
      <c r="GO633" s="65"/>
      <c r="GP633" s="65"/>
      <c r="GQ633" s="65"/>
      <c r="GR633" s="65"/>
      <c r="GS633" s="65"/>
      <c r="GT633" s="65"/>
      <c r="GU633" s="65"/>
      <c r="GV633" s="65"/>
      <c r="GW633" s="65"/>
      <c r="GX633" s="65"/>
      <c r="GY633" s="65"/>
      <c r="GZ633" s="65"/>
      <c r="HA633" s="65"/>
      <c r="HB633" s="65"/>
      <c r="HC633" s="65"/>
      <c r="HD633" s="65"/>
      <c r="HE633" s="65"/>
      <c r="HF633" s="65"/>
      <c r="HG633" s="65"/>
      <c r="HH633" s="65"/>
      <c r="HI633" s="65"/>
      <c r="HJ633" s="65"/>
      <c r="HK633" s="65"/>
      <c r="HL633" s="65"/>
      <c r="HM633" s="65"/>
      <c r="HN633" s="65"/>
      <c r="HO633" s="65"/>
      <c r="HP633" s="65"/>
      <c r="HQ633" s="65"/>
      <c r="HR633" s="65"/>
      <c r="HS633" s="65"/>
      <c r="HT633" s="65"/>
      <c r="HU633" s="65"/>
      <c r="HV633" s="65"/>
      <c r="HW633" s="65"/>
      <c r="HX633" s="65"/>
      <c r="HY633" s="65"/>
      <c r="HZ633" s="65"/>
      <c r="IA633" s="65"/>
      <c r="IB633" s="65"/>
      <c r="IC633" s="65"/>
      <c r="ID633" s="65"/>
      <c r="IE633" s="65"/>
      <c r="IF633" s="65"/>
      <c r="IG633" s="65"/>
      <c r="IH633" s="65"/>
      <c r="II633" s="65"/>
      <c r="IJ633" s="65"/>
      <c r="IK633" s="65"/>
      <c r="IL633" s="65"/>
      <c r="IM633" s="65"/>
      <c r="IN633" s="65"/>
      <c r="IO633" s="65"/>
      <c r="IP633" s="65"/>
      <c r="IQ633" s="65"/>
      <c r="IR633" s="65"/>
      <c r="IS633" s="65"/>
    </row>
    <row r="634" spans="1:253" s="14" customFormat="1" ht="32.4" hidden="1" customHeight="1" outlineLevel="2" x14ac:dyDescent="0.3">
      <c r="A634" s="353" t="s">
        <v>6284</v>
      </c>
      <c r="B634" s="340" t="s">
        <v>6285</v>
      </c>
      <c r="C634" s="29" t="s">
        <v>148</v>
      </c>
      <c r="D634" s="341">
        <v>4433000</v>
      </c>
      <c r="E634" s="341">
        <v>4433000</v>
      </c>
      <c r="F634" s="27">
        <v>0</v>
      </c>
      <c r="G634" s="341">
        <v>4433000</v>
      </c>
      <c r="H634" s="27">
        <v>0</v>
      </c>
      <c r="I634" s="7" t="s">
        <v>53</v>
      </c>
      <c r="J634" s="7"/>
      <c r="K634" s="7"/>
      <c r="L634" s="7"/>
      <c r="M634" s="27"/>
      <c r="N634" s="27">
        <v>0</v>
      </c>
      <c r="O634" s="7"/>
      <c r="P634" s="23" t="s">
        <v>54</v>
      </c>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5"/>
      <c r="DA634" s="65"/>
      <c r="DB634" s="65"/>
      <c r="DC634" s="65"/>
      <c r="DD634" s="65"/>
      <c r="DE634" s="65"/>
      <c r="DF634" s="65"/>
      <c r="DG634" s="65"/>
      <c r="DH634" s="65"/>
      <c r="DI634" s="65"/>
      <c r="DJ634" s="65"/>
      <c r="DK634" s="65"/>
      <c r="DL634" s="65"/>
      <c r="DM634" s="65"/>
      <c r="DN634" s="65"/>
      <c r="DO634" s="65"/>
      <c r="DP634" s="65"/>
      <c r="DQ634" s="65"/>
      <c r="DR634" s="65"/>
      <c r="DS634" s="65"/>
      <c r="DT634" s="65"/>
      <c r="DU634" s="65"/>
      <c r="DV634" s="65"/>
      <c r="DW634" s="65"/>
      <c r="DX634" s="65"/>
      <c r="DY634" s="65"/>
      <c r="DZ634" s="65"/>
      <c r="EA634" s="65"/>
      <c r="EB634" s="65"/>
      <c r="EC634" s="65"/>
      <c r="ED634" s="65"/>
      <c r="EE634" s="65"/>
      <c r="EF634" s="65"/>
      <c r="EG634" s="65"/>
      <c r="EH634" s="65"/>
      <c r="EI634" s="65"/>
      <c r="EJ634" s="65"/>
      <c r="EK634" s="65"/>
      <c r="EL634" s="65"/>
      <c r="EM634" s="65"/>
      <c r="EN634" s="65"/>
      <c r="EO634" s="65"/>
      <c r="EP634" s="65"/>
      <c r="EQ634" s="65"/>
      <c r="ER634" s="65"/>
      <c r="ES634" s="65"/>
      <c r="ET634" s="65"/>
      <c r="EU634" s="65"/>
      <c r="EV634" s="65"/>
      <c r="EW634" s="65"/>
      <c r="EX634" s="65"/>
      <c r="EY634" s="65"/>
      <c r="EZ634" s="65"/>
      <c r="FA634" s="65"/>
      <c r="FB634" s="65"/>
      <c r="FC634" s="65"/>
      <c r="FD634" s="65"/>
      <c r="FE634" s="65"/>
      <c r="FF634" s="65"/>
      <c r="FG634" s="65"/>
      <c r="FH634" s="65"/>
      <c r="FI634" s="65"/>
      <c r="FJ634" s="65"/>
      <c r="FK634" s="65"/>
      <c r="FL634" s="65"/>
      <c r="FM634" s="65"/>
      <c r="FN634" s="65"/>
      <c r="FO634" s="65"/>
      <c r="FP634" s="65"/>
      <c r="FQ634" s="65"/>
      <c r="FR634" s="65"/>
      <c r="FS634" s="65"/>
      <c r="FT634" s="65"/>
      <c r="FU634" s="65"/>
      <c r="FV634" s="65"/>
      <c r="FW634" s="65"/>
      <c r="FX634" s="65"/>
      <c r="FY634" s="65"/>
      <c r="FZ634" s="65"/>
      <c r="GA634" s="65"/>
      <c r="GB634" s="65"/>
      <c r="GC634" s="65"/>
      <c r="GD634" s="65"/>
      <c r="GE634" s="65"/>
      <c r="GF634" s="65"/>
      <c r="GG634" s="65"/>
      <c r="GH634" s="65"/>
      <c r="GI634" s="65"/>
      <c r="GJ634" s="65"/>
      <c r="GK634" s="65"/>
      <c r="GL634" s="65"/>
      <c r="GM634" s="65"/>
      <c r="GN634" s="65"/>
      <c r="GO634" s="65"/>
      <c r="GP634" s="65"/>
      <c r="GQ634" s="65"/>
      <c r="GR634" s="65"/>
      <c r="GS634" s="65"/>
      <c r="GT634" s="65"/>
      <c r="GU634" s="65"/>
      <c r="GV634" s="65"/>
      <c r="GW634" s="65"/>
      <c r="GX634" s="65"/>
      <c r="GY634" s="65"/>
      <c r="GZ634" s="65"/>
      <c r="HA634" s="65"/>
      <c r="HB634" s="65"/>
      <c r="HC634" s="65"/>
      <c r="HD634" s="65"/>
      <c r="HE634" s="65"/>
      <c r="HF634" s="65"/>
      <c r="HG634" s="65"/>
      <c r="HH634" s="65"/>
      <c r="HI634" s="65"/>
      <c r="HJ634" s="65"/>
      <c r="HK634" s="65"/>
      <c r="HL634" s="65"/>
      <c r="HM634" s="65"/>
      <c r="HN634" s="65"/>
      <c r="HO634" s="65"/>
      <c r="HP634" s="65"/>
      <c r="HQ634" s="65"/>
      <c r="HR634" s="65"/>
      <c r="HS634" s="65"/>
      <c r="HT634" s="65"/>
      <c r="HU634" s="65"/>
      <c r="HV634" s="65"/>
      <c r="HW634" s="65"/>
      <c r="HX634" s="65"/>
      <c r="HY634" s="65"/>
      <c r="HZ634" s="65"/>
      <c r="IA634" s="65"/>
      <c r="IB634" s="65"/>
      <c r="IC634" s="65"/>
      <c r="ID634" s="65"/>
      <c r="IE634" s="65"/>
      <c r="IF634" s="65"/>
      <c r="IG634" s="65"/>
      <c r="IH634" s="65"/>
      <c r="II634" s="65"/>
      <c r="IJ634" s="65"/>
      <c r="IK634" s="65"/>
      <c r="IL634" s="65"/>
      <c r="IM634" s="65"/>
      <c r="IN634" s="65"/>
      <c r="IO634" s="65"/>
      <c r="IP634" s="65"/>
      <c r="IQ634" s="65"/>
      <c r="IR634" s="65"/>
      <c r="IS634" s="65"/>
    </row>
    <row r="635" spans="1:253" s="14" customFormat="1" ht="32.4" hidden="1" customHeight="1" outlineLevel="2" x14ac:dyDescent="0.3">
      <c r="A635" s="353" t="s">
        <v>6270</v>
      </c>
      <c r="B635" s="340" t="s">
        <v>6285</v>
      </c>
      <c r="C635" s="29" t="s">
        <v>148</v>
      </c>
      <c r="D635" s="341">
        <v>5521000</v>
      </c>
      <c r="E635" s="341">
        <v>5521000</v>
      </c>
      <c r="F635" s="27">
        <v>0</v>
      </c>
      <c r="G635" s="341">
        <v>5521000</v>
      </c>
      <c r="H635" s="27">
        <v>0</v>
      </c>
      <c r="I635" s="7" t="s">
        <v>53</v>
      </c>
      <c r="J635" s="7"/>
      <c r="K635" s="7"/>
      <c r="L635" s="7"/>
      <c r="M635" s="27"/>
      <c r="N635" s="27">
        <v>0</v>
      </c>
      <c r="O635" s="7"/>
      <c r="P635" s="23" t="s">
        <v>54</v>
      </c>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c r="CD635" s="65"/>
      <c r="CE635" s="65"/>
      <c r="CF635" s="65"/>
      <c r="CG635" s="65"/>
      <c r="CH635" s="65"/>
      <c r="CI635" s="65"/>
      <c r="CJ635" s="65"/>
      <c r="CK635" s="65"/>
      <c r="CL635" s="65"/>
      <c r="CM635" s="65"/>
      <c r="CN635" s="65"/>
      <c r="CO635" s="65"/>
      <c r="CP635" s="65"/>
      <c r="CQ635" s="65"/>
      <c r="CR635" s="65"/>
      <c r="CS635" s="65"/>
      <c r="CT635" s="65"/>
      <c r="CU635" s="65"/>
      <c r="CV635" s="65"/>
      <c r="CW635" s="65"/>
      <c r="CX635" s="65"/>
      <c r="CY635" s="65"/>
      <c r="CZ635" s="65"/>
      <c r="DA635" s="65"/>
      <c r="DB635" s="65"/>
      <c r="DC635" s="65"/>
      <c r="DD635" s="65"/>
      <c r="DE635" s="65"/>
      <c r="DF635" s="65"/>
      <c r="DG635" s="65"/>
      <c r="DH635" s="65"/>
      <c r="DI635" s="65"/>
      <c r="DJ635" s="65"/>
      <c r="DK635" s="65"/>
      <c r="DL635" s="65"/>
      <c r="DM635" s="65"/>
      <c r="DN635" s="65"/>
      <c r="DO635" s="65"/>
      <c r="DP635" s="65"/>
      <c r="DQ635" s="65"/>
      <c r="DR635" s="65"/>
      <c r="DS635" s="65"/>
      <c r="DT635" s="65"/>
      <c r="DU635" s="65"/>
      <c r="DV635" s="65"/>
      <c r="DW635" s="65"/>
      <c r="DX635" s="65"/>
      <c r="DY635" s="65"/>
      <c r="DZ635" s="65"/>
      <c r="EA635" s="65"/>
      <c r="EB635" s="65"/>
      <c r="EC635" s="65"/>
      <c r="ED635" s="65"/>
      <c r="EE635" s="65"/>
      <c r="EF635" s="65"/>
      <c r="EG635" s="65"/>
      <c r="EH635" s="65"/>
      <c r="EI635" s="65"/>
      <c r="EJ635" s="65"/>
      <c r="EK635" s="65"/>
      <c r="EL635" s="65"/>
      <c r="EM635" s="65"/>
      <c r="EN635" s="65"/>
      <c r="EO635" s="65"/>
      <c r="EP635" s="65"/>
      <c r="EQ635" s="65"/>
      <c r="ER635" s="65"/>
      <c r="ES635" s="65"/>
      <c r="ET635" s="65"/>
      <c r="EU635" s="65"/>
      <c r="EV635" s="65"/>
      <c r="EW635" s="65"/>
      <c r="EX635" s="65"/>
      <c r="EY635" s="65"/>
      <c r="EZ635" s="65"/>
      <c r="FA635" s="65"/>
      <c r="FB635" s="65"/>
      <c r="FC635" s="65"/>
      <c r="FD635" s="65"/>
      <c r="FE635" s="65"/>
      <c r="FF635" s="65"/>
      <c r="FG635" s="65"/>
      <c r="FH635" s="65"/>
      <c r="FI635" s="65"/>
      <c r="FJ635" s="65"/>
      <c r="FK635" s="65"/>
      <c r="FL635" s="65"/>
      <c r="FM635" s="65"/>
      <c r="FN635" s="65"/>
      <c r="FO635" s="65"/>
      <c r="FP635" s="65"/>
      <c r="FQ635" s="65"/>
      <c r="FR635" s="65"/>
      <c r="FS635" s="65"/>
      <c r="FT635" s="65"/>
      <c r="FU635" s="65"/>
      <c r="FV635" s="65"/>
      <c r="FW635" s="65"/>
      <c r="FX635" s="65"/>
      <c r="FY635" s="65"/>
      <c r="FZ635" s="65"/>
      <c r="GA635" s="65"/>
      <c r="GB635" s="65"/>
      <c r="GC635" s="65"/>
      <c r="GD635" s="65"/>
      <c r="GE635" s="65"/>
      <c r="GF635" s="65"/>
      <c r="GG635" s="65"/>
      <c r="GH635" s="65"/>
      <c r="GI635" s="65"/>
      <c r="GJ635" s="65"/>
      <c r="GK635" s="65"/>
      <c r="GL635" s="65"/>
      <c r="GM635" s="65"/>
      <c r="GN635" s="65"/>
      <c r="GO635" s="65"/>
      <c r="GP635" s="65"/>
      <c r="GQ635" s="65"/>
      <c r="GR635" s="65"/>
      <c r="GS635" s="65"/>
      <c r="GT635" s="65"/>
      <c r="GU635" s="65"/>
      <c r="GV635" s="65"/>
      <c r="GW635" s="65"/>
      <c r="GX635" s="65"/>
      <c r="GY635" s="65"/>
      <c r="GZ635" s="65"/>
      <c r="HA635" s="65"/>
      <c r="HB635" s="65"/>
      <c r="HC635" s="65"/>
      <c r="HD635" s="65"/>
      <c r="HE635" s="65"/>
      <c r="HF635" s="65"/>
      <c r="HG635" s="65"/>
      <c r="HH635" s="65"/>
      <c r="HI635" s="65"/>
      <c r="HJ635" s="65"/>
      <c r="HK635" s="65"/>
      <c r="HL635" s="65"/>
      <c r="HM635" s="65"/>
      <c r="HN635" s="65"/>
      <c r="HO635" s="65"/>
      <c r="HP635" s="65"/>
      <c r="HQ635" s="65"/>
      <c r="HR635" s="65"/>
      <c r="HS635" s="65"/>
      <c r="HT635" s="65"/>
      <c r="HU635" s="65"/>
      <c r="HV635" s="65"/>
      <c r="HW635" s="65"/>
      <c r="HX635" s="65"/>
      <c r="HY635" s="65"/>
      <c r="HZ635" s="65"/>
      <c r="IA635" s="65"/>
      <c r="IB635" s="65"/>
      <c r="IC635" s="65"/>
      <c r="ID635" s="65"/>
      <c r="IE635" s="65"/>
      <c r="IF635" s="65"/>
      <c r="IG635" s="65"/>
      <c r="IH635" s="65"/>
      <c r="II635" s="65"/>
      <c r="IJ635" s="65"/>
      <c r="IK635" s="65"/>
      <c r="IL635" s="65"/>
      <c r="IM635" s="65"/>
      <c r="IN635" s="65"/>
      <c r="IO635" s="65"/>
      <c r="IP635" s="65"/>
      <c r="IQ635" s="65"/>
      <c r="IR635" s="65"/>
      <c r="IS635" s="65"/>
    </row>
    <row r="636" spans="1:253" s="14" customFormat="1" ht="32.4" hidden="1" customHeight="1" outlineLevel="2" x14ac:dyDescent="0.3">
      <c r="A636" s="353" t="s">
        <v>6286</v>
      </c>
      <c r="B636" s="340" t="s">
        <v>6285</v>
      </c>
      <c r="C636" s="29" t="s">
        <v>148</v>
      </c>
      <c r="D636" s="341">
        <v>13624000</v>
      </c>
      <c r="E636" s="341">
        <v>13624000</v>
      </c>
      <c r="F636" s="27">
        <v>0</v>
      </c>
      <c r="G636" s="341">
        <v>13624000</v>
      </c>
      <c r="H636" s="27">
        <v>0</v>
      </c>
      <c r="I636" s="7" t="s">
        <v>53</v>
      </c>
      <c r="J636" s="7"/>
      <c r="K636" s="7"/>
      <c r="L636" s="7"/>
      <c r="M636" s="27"/>
      <c r="N636" s="27">
        <v>0</v>
      </c>
      <c r="O636" s="7"/>
      <c r="P636" s="23" t="s">
        <v>54</v>
      </c>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5"/>
      <c r="DL636" s="65"/>
      <c r="DM636" s="65"/>
      <c r="DN636" s="65"/>
      <c r="DO636" s="65"/>
      <c r="DP636" s="65"/>
      <c r="DQ636" s="65"/>
      <c r="DR636" s="65"/>
      <c r="DS636" s="65"/>
      <c r="DT636" s="65"/>
      <c r="DU636" s="65"/>
      <c r="DV636" s="65"/>
      <c r="DW636" s="65"/>
      <c r="DX636" s="65"/>
      <c r="DY636" s="65"/>
      <c r="DZ636" s="65"/>
      <c r="EA636" s="65"/>
      <c r="EB636" s="65"/>
      <c r="EC636" s="65"/>
      <c r="ED636" s="65"/>
      <c r="EE636" s="65"/>
      <c r="EF636" s="65"/>
      <c r="EG636" s="65"/>
      <c r="EH636" s="65"/>
      <c r="EI636" s="65"/>
      <c r="EJ636" s="65"/>
      <c r="EK636" s="65"/>
      <c r="EL636" s="65"/>
      <c r="EM636" s="65"/>
      <c r="EN636" s="65"/>
      <c r="EO636" s="65"/>
      <c r="EP636" s="65"/>
      <c r="EQ636" s="65"/>
      <c r="ER636" s="65"/>
      <c r="ES636" s="65"/>
      <c r="ET636" s="65"/>
      <c r="EU636" s="65"/>
      <c r="EV636" s="65"/>
      <c r="EW636" s="65"/>
      <c r="EX636" s="65"/>
      <c r="EY636" s="65"/>
      <c r="EZ636" s="65"/>
      <c r="FA636" s="65"/>
      <c r="FB636" s="65"/>
      <c r="FC636" s="65"/>
      <c r="FD636" s="65"/>
      <c r="FE636" s="65"/>
      <c r="FF636" s="65"/>
      <c r="FG636" s="65"/>
      <c r="FH636" s="65"/>
      <c r="FI636" s="65"/>
      <c r="FJ636" s="65"/>
      <c r="FK636" s="65"/>
      <c r="FL636" s="65"/>
      <c r="FM636" s="65"/>
      <c r="FN636" s="65"/>
      <c r="FO636" s="65"/>
      <c r="FP636" s="65"/>
      <c r="FQ636" s="65"/>
      <c r="FR636" s="65"/>
      <c r="FS636" s="65"/>
      <c r="FT636" s="65"/>
      <c r="FU636" s="65"/>
      <c r="FV636" s="65"/>
      <c r="FW636" s="65"/>
      <c r="FX636" s="65"/>
      <c r="FY636" s="65"/>
      <c r="FZ636" s="65"/>
      <c r="GA636" s="65"/>
      <c r="GB636" s="65"/>
      <c r="GC636" s="65"/>
      <c r="GD636" s="65"/>
      <c r="GE636" s="65"/>
      <c r="GF636" s="65"/>
      <c r="GG636" s="65"/>
      <c r="GH636" s="65"/>
      <c r="GI636" s="65"/>
      <c r="GJ636" s="65"/>
      <c r="GK636" s="65"/>
      <c r="GL636" s="65"/>
      <c r="GM636" s="65"/>
      <c r="GN636" s="65"/>
      <c r="GO636" s="65"/>
      <c r="GP636" s="65"/>
      <c r="GQ636" s="65"/>
      <c r="GR636" s="65"/>
      <c r="GS636" s="65"/>
      <c r="GT636" s="65"/>
      <c r="GU636" s="65"/>
      <c r="GV636" s="65"/>
      <c r="GW636" s="65"/>
      <c r="GX636" s="65"/>
      <c r="GY636" s="65"/>
      <c r="GZ636" s="65"/>
      <c r="HA636" s="65"/>
      <c r="HB636" s="65"/>
      <c r="HC636" s="65"/>
      <c r="HD636" s="65"/>
      <c r="HE636" s="65"/>
      <c r="HF636" s="65"/>
      <c r="HG636" s="65"/>
      <c r="HH636" s="65"/>
      <c r="HI636" s="65"/>
      <c r="HJ636" s="65"/>
      <c r="HK636" s="65"/>
      <c r="HL636" s="65"/>
      <c r="HM636" s="65"/>
      <c r="HN636" s="65"/>
      <c r="HO636" s="65"/>
      <c r="HP636" s="65"/>
      <c r="HQ636" s="65"/>
      <c r="HR636" s="65"/>
      <c r="HS636" s="65"/>
      <c r="HT636" s="65"/>
      <c r="HU636" s="65"/>
      <c r="HV636" s="65"/>
      <c r="HW636" s="65"/>
      <c r="HX636" s="65"/>
      <c r="HY636" s="65"/>
      <c r="HZ636" s="65"/>
      <c r="IA636" s="65"/>
      <c r="IB636" s="65"/>
      <c r="IC636" s="65"/>
      <c r="ID636" s="65"/>
      <c r="IE636" s="65"/>
      <c r="IF636" s="65"/>
      <c r="IG636" s="65"/>
      <c r="IH636" s="65"/>
      <c r="II636" s="65"/>
      <c r="IJ636" s="65"/>
      <c r="IK636" s="65"/>
      <c r="IL636" s="65"/>
      <c r="IM636" s="65"/>
      <c r="IN636" s="65"/>
      <c r="IO636" s="65"/>
      <c r="IP636" s="65"/>
      <c r="IQ636" s="65"/>
      <c r="IR636" s="65"/>
      <c r="IS636" s="65"/>
    </row>
    <row r="637" spans="1:253" s="14" customFormat="1" ht="32.4" hidden="1" customHeight="1" outlineLevel="2" x14ac:dyDescent="0.3">
      <c r="A637" s="353" t="s">
        <v>6287</v>
      </c>
      <c r="B637" s="340" t="s">
        <v>6288</v>
      </c>
      <c r="C637" s="29" t="s">
        <v>148</v>
      </c>
      <c r="D637" s="341">
        <v>2860990</v>
      </c>
      <c r="E637" s="341">
        <v>2860990</v>
      </c>
      <c r="F637" s="27">
        <v>0</v>
      </c>
      <c r="G637" s="341">
        <v>2860990</v>
      </c>
      <c r="H637" s="27">
        <v>0</v>
      </c>
      <c r="I637" s="7" t="s">
        <v>53</v>
      </c>
      <c r="J637" s="7"/>
      <c r="K637" s="7"/>
      <c r="L637" s="7"/>
      <c r="M637" s="27"/>
      <c r="N637" s="27">
        <v>0</v>
      </c>
      <c r="O637" s="7"/>
      <c r="P637" s="23" t="s">
        <v>54</v>
      </c>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5"/>
      <c r="DA637" s="65"/>
      <c r="DB637" s="65"/>
      <c r="DC637" s="65"/>
      <c r="DD637" s="65"/>
      <c r="DE637" s="65"/>
      <c r="DF637" s="65"/>
      <c r="DG637" s="65"/>
      <c r="DH637" s="65"/>
      <c r="DI637" s="65"/>
      <c r="DJ637" s="65"/>
      <c r="DK637" s="65"/>
      <c r="DL637" s="65"/>
      <c r="DM637" s="65"/>
      <c r="DN637" s="65"/>
      <c r="DO637" s="65"/>
      <c r="DP637" s="65"/>
      <c r="DQ637" s="65"/>
      <c r="DR637" s="65"/>
      <c r="DS637" s="65"/>
      <c r="DT637" s="65"/>
      <c r="DU637" s="65"/>
      <c r="DV637" s="65"/>
      <c r="DW637" s="65"/>
      <c r="DX637" s="65"/>
      <c r="DY637" s="65"/>
      <c r="DZ637" s="65"/>
      <c r="EA637" s="65"/>
      <c r="EB637" s="65"/>
      <c r="EC637" s="65"/>
      <c r="ED637" s="65"/>
      <c r="EE637" s="65"/>
      <c r="EF637" s="65"/>
      <c r="EG637" s="65"/>
      <c r="EH637" s="65"/>
      <c r="EI637" s="65"/>
      <c r="EJ637" s="65"/>
      <c r="EK637" s="65"/>
      <c r="EL637" s="65"/>
      <c r="EM637" s="65"/>
      <c r="EN637" s="65"/>
      <c r="EO637" s="65"/>
      <c r="EP637" s="65"/>
      <c r="EQ637" s="65"/>
      <c r="ER637" s="65"/>
      <c r="ES637" s="65"/>
      <c r="ET637" s="65"/>
      <c r="EU637" s="65"/>
      <c r="EV637" s="65"/>
      <c r="EW637" s="65"/>
      <c r="EX637" s="65"/>
      <c r="EY637" s="65"/>
      <c r="EZ637" s="65"/>
      <c r="FA637" s="65"/>
      <c r="FB637" s="65"/>
      <c r="FC637" s="65"/>
      <c r="FD637" s="65"/>
      <c r="FE637" s="65"/>
      <c r="FF637" s="65"/>
      <c r="FG637" s="65"/>
      <c r="FH637" s="65"/>
      <c r="FI637" s="65"/>
      <c r="FJ637" s="65"/>
      <c r="FK637" s="65"/>
      <c r="FL637" s="65"/>
      <c r="FM637" s="65"/>
      <c r="FN637" s="65"/>
      <c r="FO637" s="65"/>
      <c r="FP637" s="65"/>
      <c r="FQ637" s="65"/>
      <c r="FR637" s="65"/>
      <c r="FS637" s="65"/>
      <c r="FT637" s="65"/>
      <c r="FU637" s="65"/>
      <c r="FV637" s="65"/>
      <c r="FW637" s="65"/>
      <c r="FX637" s="65"/>
      <c r="FY637" s="65"/>
      <c r="FZ637" s="65"/>
      <c r="GA637" s="65"/>
      <c r="GB637" s="65"/>
      <c r="GC637" s="65"/>
      <c r="GD637" s="65"/>
      <c r="GE637" s="65"/>
      <c r="GF637" s="65"/>
      <c r="GG637" s="65"/>
      <c r="GH637" s="65"/>
      <c r="GI637" s="65"/>
      <c r="GJ637" s="65"/>
      <c r="GK637" s="65"/>
      <c r="GL637" s="65"/>
      <c r="GM637" s="65"/>
      <c r="GN637" s="65"/>
      <c r="GO637" s="65"/>
      <c r="GP637" s="65"/>
      <c r="GQ637" s="65"/>
      <c r="GR637" s="65"/>
      <c r="GS637" s="65"/>
      <c r="GT637" s="65"/>
      <c r="GU637" s="65"/>
      <c r="GV637" s="65"/>
      <c r="GW637" s="65"/>
      <c r="GX637" s="65"/>
      <c r="GY637" s="65"/>
      <c r="GZ637" s="65"/>
      <c r="HA637" s="65"/>
      <c r="HB637" s="65"/>
      <c r="HC637" s="65"/>
      <c r="HD637" s="65"/>
      <c r="HE637" s="65"/>
      <c r="HF637" s="65"/>
      <c r="HG637" s="65"/>
      <c r="HH637" s="65"/>
      <c r="HI637" s="65"/>
      <c r="HJ637" s="65"/>
      <c r="HK637" s="65"/>
      <c r="HL637" s="65"/>
      <c r="HM637" s="65"/>
      <c r="HN637" s="65"/>
      <c r="HO637" s="65"/>
      <c r="HP637" s="65"/>
      <c r="HQ637" s="65"/>
      <c r="HR637" s="65"/>
      <c r="HS637" s="65"/>
      <c r="HT637" s="65"/>
      <c r="HU637" s="65"/>
      <c r="HV637" s="65"/>
      <c r="HW637" s="65"/>
      <c r="HX637" s="65"/>
      <c r="HY637" s="65"/>
      <c r="HZ637" s="65"/>
      <c r="IA637" s="65"/>
      <c r="IB637" s="65"/>
      <c r="IC637" s="65"/>
      <c r="ID637" s="65"/>
      <c r="IE637" s="65"/>
      <c r="IF637" s="65"/>
      <c r="IG637" s="65"/>
      <c r="IH637" s="65"/>
      <c r="II637" s="65"/>
      <c r="IJ637" s="65"/>
      <c r="IK637" s="65"/>
      <c r="IL637" s="65"/>
      <c r="IM637" s="65"/>
      <c r="IN637" s="65"/>
      <c r="IO637" s="65"/>
      <c r="IP637" s="65"/>
      <c r="IQ637" s="65"/>
      <c r="IR637" s="65"/>
      <c r="IS637" s="65"/>
    </row>
    <row r="638" spans="1:253" s="14" customFormat="1" ht="32.4" hidden="1" customHeight="1" outlineLevel="2" x14ac:dyDescent="0.3">
      <c r="A638" s="353" t="s">
        <v>6289</v>
      </c>
      <c r="B638" s="340" t="s">
        <v>6288</v>
      </c>
      <c r="C638" s="29" t="s">
        <v>148</v>
      </c>
      <c r="D638" s="341">
        <v>4421000</v>
      </c>
      <c r="E638" s="341">
        <v>4421000</v>
      </c>
      <c r="F638" s="27">
        <v>0</v>
      </c>
      <c r="G638" s="341">
        <v>4421000</v>
      </c>
      <c r="H638" s="27">
        <v>0</v>
      </c>
      <c r="I638" s="7" t="s">
        <v>53</v>
      </c>
      <c r="J638" s="7"/>
      <c r="K638" s="7"/>
      <c r="L638" s="7"/>
      <c r="M638" s="27"/>
      <c r="N638" s="27">
        <v>0</v>
      </c>
      <c r="O638" s="7"/>
      <c r="P638" s="23" t="s">
        <v>54</v>
      </c>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5"/>
      <c r="DV638" s="65"/>
      <c r="DW638" s="65"/>
      <c r="DX638" s="65"/>
      <c r="DY638" s="65"/>
      <c r="DZ638" s="65"/>
      <c r="EA638" s="65"/>
      <c r="EB638" s="65"/>
      <c r="EC638" s="65"/>
      <c r="ED638" s="65"/>
      <c r="EE638" s="65"/>
      <c r="EF638" s="65"/>
      <c r="EG638" s="65"/>
      <c r="EH638" s="65"/>
      <c r="EI638" s="65"/>
      <c r="EJ638" s="65"/>
      <c r="EK638" s="65"/>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c r="FL638" s="65"/>
      <c r="FM638" s="65"/>
      <c r="FN638" s="65"/>
      <c r="FO638" s="65"/>
      <c r="FP638" s="65"/>
      <c r="FQ638" s="65"/>
      <c r="FR638" s="65"/>
      <c r="FS638" s="65"/>
      <c r="FT638" s="65"/>
      <c r="FU638" s="65"/>
      <c r="FV638" s="65"/>
      <c r="FW638" s="65"/>
      <c r="FX638" s="65"/>
      <c r="FY638" s="65"/>
      <c r="FZ638" s="65"/>
      <c r="GA638" s="65"/>
      <c r="GB638" s="65"/>
      <c r="GC638" s="65"/>
      <c r="GD638" s="65"/>
      <c r="GE638" s="65"/>
      <c r="GF638" s="65"/>
      <c r="GG638" s="65"/>
      <c r="GH638" s="65"/>
      <c r="GI638" s="65"/>
      <c r="GJ638" s="65"/>
      <c r="GK638" s="65"/>
      <c r="GL638" s="65"/>
      <c r="GM638" s="65"/>
      <c r="GN638" s="65"/>
      <c r="GO638" s="65"/>
      <c r="GP638" s="65"/>
      <c r="GQ638" s="65"/>
      <c r="GR638" s="65"/>
      <c r="GS638" s="65"/>
      <c r="GT638" s="65"/>
      <c r="GU638" s="65"/>
      <c r="GV638" s="65"/>
      <c r="GW638" s="65"/>
      <c r="GX638" s="65"/>
      <c r="GY638" s="65"/>
      <c r="GZ638" s="65"/>
      <c r="HA638" s="65"/>
      <c r="HB638" s="65"/>
      <c r="HC638" s="65"/>
      <c r="HD638" s="65"/>
      <c r="HE638" s="65"/>
      <c r="HF638" s="65"/>
      <c r="HG638" s="65"/>
      <c r="HH638" s="65"/>
      <c r="HI638" s="65"/>
      <c r="HJ638" s="65"/>
      <c r="HK638" s="65"/>
      <c r="HL638" s="65"/>
      <c r="HM638" s="65"/>
      <c r="HN638" s="65"/>
      <c r="HO638" s="65"/>
      <c r="HP638" s="65"/>
      <c r="HQ638" s="65"/>
      <c r="HR638" s="65"/>
      <c r="HS638" s="65"/>
      <c r="HT638" s="65"/>
      <c r="HU638" s="65"/>
      <c r="HV638" s="65"/>
      <c r="HW638" s="65"/>
      <c r="HX638" s="65"/>
      <c r="HY638" s="65"/>
      <c r="HZ638" s="65"/>
      <c r="IA638" s="65"/>
      <c r="IB638" s="65"/>
      <c r="IC638" s="65"/>
      <c r="ID638" s="65"/>
      <c r="IE638" s="65"/>
      <c r="IF638" s="65"/>
      <c r="IG638" s="65"/>
      <c r="IH638" s="65"/>
      <c r="II638" s="65"/>
      <c r="IJ638" s="65"/>
      <c r="IK638" s="65"/>
      <c r="IL638" s="65"/>
      <c r="IM638" s="65"/>
      <c r="IN638" s="65"/>
      <c r="IO638" s="65"/>
      <c r="IP638" s="65"/>
      <c r="IQ638" s="65"/>
      <c r="IR638" s="65"/>
      <c r="IS638" s="65"/>
    </row>
    <row r="639" spans="1:253" s="14" customFormat="1" ht="32.4" hidden="1" customHeight="1" outlineLevel="2" x14ac:dyDescent="0.3">
      <c r="A639" s="358" t="s">
        <v>6290</v>
      </c>
      <c r="B639" s="340" t="s">
        <v>6288</v>
      </c>
      <c r="C639" s="29" t="s">
        <v>148</v>
      </c>
      <c r="D639" s="341">
        <v>5325273.9999999991</v>
      </c>
      <c r="E639" s="341">
        <v>5325273.9999999991</v>
      </c>
      <c r="F639" s="27">
        <v>0</v>
      </c>
      <c r="G639" s="341">
        <v>5325273.9999999991</v>
      </c>
      <c r="H639" s="27">
        <v>0</v>
      </c>
      <c r="I639" s="7" t="s">
        <v>53</v>
      </c>
      <c r="J639" s="7"/>
      <c r="K639" s="7"/>
      <c r="L639" s="7"/>
      <c r="M639" s="27"/>
      <c r="N639" s="27">
        <v>0</v>
      </c>
      <c r="O639" s="7"/>
      <c r="P639" s="23" t="s">
        <v>54</v>
      </c>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5"/>
      <c r="DA639" s="65"/>
      <c r="DB639" s="65"/>
      <c r="DC639" s="65"/>
      <c r="DD639" s="65"/>
      <c r="DE639" s="65"/>
      <c r="DF639" s="65"/>
      <c r="DG639" s="65"/>
      <c r="DH639" s="65"/>
      <c r="DI639" s="65"/>
      <c r="DJ639" s="65"/>
      <c r="DK639" s="65"/>
      <c r="DL639" s="65"/>
      <c r="DM639" s="65"/>
      <c r="DN639" s="65"/>
      <c r="DO639" s="65"/>
      <c r="DP639" s="65"/>
      <c r="DQ639" s="65"/>
      <c r="DR639" s="65"/>
      <c r="DS639" s="65"/>
      <c r="DT639" s="65"/>
      <c r="DU639" s="65"/>
      <c r="DV639" s="65"/>
      <c r="DW639" s="65"/>
      <c r="DX639" s="65"/>
      <c r="DY639" s="65"/>
      <c r="DZ639" s="65"/>
      <c r="EA639" s="65"/>
      <c r="EB639" s="65"/>
      <c r="EC639" s="65"/>
      <c r="ED639" s="65"/>
      <c r="EE639" s="65"/>
      <c r="EF639" s="65"/>
      <c r="EG639" s="65"/>
      <c r="EH639" s="65"/>
      <c r="EI639" s="65"/>
      <c r="EJ639" s="65"/>
      <c r="EK639" s="65"/>
      <c r="EL639" s="65"/>
      <c r="EM639" s="65"/>
      <c r="EN639" s="65"/>
      <c r="EO639" s="65"/>
      <c r="EP639" s="65"/>
      <c r="EQ639" s="65"/>
      <c r="ER639" s="65"/>
      <c r="ES639" s="65"/>
      <c r="ET639" s="65"/>
      <c r="EU639" s="65"/>
      <c r="EV639" s="65"/>
      <c r="EW639" s="65"/>
      <c r="EX639" s="65"/>
      <c r="EY639" s="65"/>
      <c r="EZ639" s="65"/>
      <c r="FA639" s="65"/>
      <c r="FB639" s="65"/>
      <c r="FC639" s="65"/>
      <c r="FD639" s="65"/>
      <c r="FE639" s="65"/>
      <c r="FF639" s="65"/>
      <c r="FG639" s="65"/>
      <c r="FH639" s="65"/>
      <c r="FI639" s="65"/>
      <c r="FJ639" s="65"/>
      <c r="FK639" s="65"/>
      <c r="FL639" s="65"/>
      <c r="FM639" s="65"/>
      <c r="FN639" s="65"/>
      <c r="FO639" s="65"/>
      <c r="FP639" s="65"/>
      <c r="FQ639" s="65"/>
      <c r="FR639" s="65"/>
      <c r="FS639" s="65"/>
      <c r="FT639" s="65"/>
      <c r="FU639" s="65"/>
      <c r="FV639" s="65"/>
      <c r="FW639" s="65"/>
      <c r="FX639" s="65"/>
      <c r="FY639" s="65"/>
      <c r="FZ639" s="65"/>
      <c r="GA639" s="65"/>
      <c r="GB639" s="65"/>
      <c r="GC639" s="65"/>
      <c r="GD639" s="65"/>
      <c r="GE639" s="65"/>
      <c r="GF639" s="65"/>
      <c r="GG639" s="65"/>
      <c r="GH639" s="65"/>
      <c r="GI639" s="65"/>
      <c r="GJ639" s="65"/>
      <c r="GK639" s="65"/>
      <c r="GL639" s="65"/>
      <c r="GM639" s="65"/>
      <c r="GN639" s="65"/>
      <c r="GO639" s="65"/>
      <c r="GP639" s="65"/>
      <c r="GQ639" s="65"/>
      <c r="GR639" s="65"/>
      <c r="GS639" s="65"/>
      <c r="GT639" s="65"/>
      <c r="GU639" s="65"/>
      <c r="GV639" s="65"/>
      <c r="GW639" s="65"/>
      <c r="GX639" s="65"/>
      <c r="GY639" s="65"/>
      <c r="GZ639" s="65"/>
      <c r="HA639" s="65"/>
      <c r="HB639" s="65"/>
      <c r="HC639" s="65"/>
      <c r="HD639" s="65"/>
      <c r="HE639" s="65"/>
      <c r="HF639" s="65"/>
      <c r="HG639" s="65"/>
      <c r="HH639" s="65"/>
      <c r="HI639" s="65"/>
      <c r="HJ639" s="65"/>
      <c r="HK639" s="65"/>
      <c r="HL639" s="65"/>
      <c r="HM639" s="65"/>
      <c r="HN639" s="65"/>
      <c r="HO639" s="65"/>
      <c r="HP639" s="65"/>
      <c r="HQ639" s="65"/>
      <c r="HR639" s="65"/>
      <c r="HS639" s="65"/>
      <c r="HT639" s="65"/>
      <c r="HU639" s="65"/>
      <c r="HV639" s="65"/>
      <c r="HW639" s="65"/>
      <c r="HX639" s="65"/>
      <c r="HY639" s="65"/>
      <c r="HZ639" s="65"/>
      <c r="IA639" s="65"/>
      <c r="IB639" s="65"/>
      <c r="IC639" s="65"/>
      <c r="ID639" s="65"/>
      <c r="IE639" s="65"/>
      <c r="IF639" s="65"/>
      <c r="IG639" s="65"/>
      <c r="IH639" s="65"/>
      <c r="II639" s="65"/>
      <c r="IJ639" s="65"/>
      <c r="IK639" s="65"/>
      <c r="IL639" s="65"/>
      <c r="IM639" s="65"/>
      <c r="IN639" s="65"/>
      <c r="IO639" s="65"/>
      <c r="IP639" s="65"/>
      <c r="IQ639" s="65"/>
      <c r="IR639" s="65"/>
      <c r="IS639" s="65"/>
    </row>
    <row r="640" spans="1:253" s="17" customFormat="1" ht="32.4" hidden="1" customHeight="1" outlineLevel="2" x14ac:dyDescent="0.3">
      <c r="A640" s="353" t="s">
        <v>6291</v>
      </c>
      <c r="B640" s="340" t="s">
        <v>6288</v>
      </c>
      <c r="C640" s="29" t="s">
        <v>148</v>
      </c>
      <c r="D640" s="341">
        <v>1438000</v>
      </c>
      <c r="E640" s="341">
        <v>1438000</v>
      </c>
      <c r="F640" s="27">
        <v>0</v>
      </c>
      <c r="G640" s="341">
        <v>1438000</v>
      </c>
      <c r="H640" s="27">
        <v>0</v>
      </c>
      <c r="I640" s="7" t="s">
        <v>53</v>
      </c>
      <c r="J640" s="7"/>
      <c r="K640" s="7"/>
      <c r="L640" s="7"/>
      <c r="M640" s="27"/>
      <c r="N640" s="27">
        <v>0</v>
      </c>
      <c r="O640" s="7"/>
      <c r="P640" s="23" t="s">
        <v>54</v>
      </c>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row>
    <row r="641" spans="1:253" ht="32.4" hidden="1" customHeight="1" outlineLevel="2" x14ac:dyDescent="0.3">
      <c r="A641" s="353" t="s">
        <v>5615</v>
      </c>
      <c r="B641" s="340" t="s">
        <v>6288</v>
      </c>
      <c r="C641" s="29" t="s">
        <v>148</v>
      </c>
      <c r="D641" s="341">
        <v>14521677</v>
      </c>
      <c r="E641" s="341">
        <v>14521677</v>
      </c>
      <c r="F641" s="27">
        <v>0</v>
      </c>
      <c r="G641" s="341">
        <v>14521677</v>
      </c>
      <c r="H641" s="27">
        <v>0</v>
      </c>
      <c r="I641" s="7" t="s">
        <v>53</v>
      </c>
      <c r="J641" s="7"/>
      <c r="K641" s="7"/>
      <c r="L641" s="7"/>
      <c r="M641" s="27"/>
      <c r="N641" s="27">
        <v>0</v>
      </c>
      <c r="O641" s="7"/>
      <c r="P641" s="23" t="s">
        <v>54</v>
      </c>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row>
    <row r="642" spans="1:253" ht="32.4" hidden="1" customHeight="1" outlineLevel="2" x14ac:dyDescent="0.3">
      <c r="A642" s="353" t="s">
        <v>6292</v>
      </c>
      <c r="B642" s="340" t="s">
        <v>6288</v>
      </c>
      <c r="C642" s="29" t="s">
        <v>148</v>
      </c>
      <c r="D642" s="341">
        <v>31607000</v>
      </c>
      <c r="E642" s="341">
        <v>31607000</v>
      </c>
      <c r="F642" s="27">
        <v>0</v>
      </c>
      <c r="G642" s="341">
        <v>31607000</v>
      </c>
      <c r="H642" s="27">
        <v>0</v>
      </c>
      <c r="I642" s="7" t="s">
        <v>53</v>
      </c>
      <c r="J642" s="7"/>
      <c r="K642" s="7"/>
      <c r="L642" s="7"/>
      <c r="M642" s="27"/>
      <c r="N642" s="27">
        <v>0</v>
      </c>
      <c r="O642" s="7"/>
      <c r="P642" s="23" t="s">
        <v>54</v>
      </c>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c r="DP642" s="31"/>
      <c r="DQ642" s="31"/>
      <c r="DR642" s="31"/>
      <c r="DS642" s="31"/>
      <c r="DT642" s="31"/>
      <c r="DU642" s="31"/>
      <c r="DV642" s="31"/>
      <c r="DW642" s="31"/>
      <c r="DX642" s="31"/>
      <c r="DY642" s="31"/>
      <c r="DZ642" s="31"/>
      <c r="EA642" s="31"/>
      <c r="EB642" s="31"/>
      <c r="EC642" s="31"/>
      <c r="ED642" s="31"/>
      <c r="EE642" s="31"/>
      <c r="EF642" s="31"/>
      <c r="EG642" s="31"/>
      <c r="EH642" s="31"/>
      <c r="EI642" s="31"/>
      <c r="EJ642" s="31"/>
      <c r="EK642" s="31"/>
      <c r="EL642" s="31"/>
      <c r="EM642" s="31"/>
      <c r="EN642" s="31"/>
      <c r="EO642" s="31"/>
      <c r="EP642" s="31"/>
      <c r="EQ642" s="31"/>
      <c r="ER642" s="31"/>
      <c r="ES642" s="31"/>
      <c r="ET642" s="31"/>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row>
    <row r="643" spans="1:253" ht="32.4" hidden="1" customHeight="1" outlineLevel="2" x14ac:dyDescent="0.3">
      <c r="A643" s="353" t="s">
        <v>6293</v>
      </c>
      <c r="B643" s="340" t="s">
        <v>6288</v>
      </c>
      <c r="C643" s="29" t="s">
        <v>148</v>
      </c>
      <c r="D643" s="341">
        <v>1260266</v>
      </c>
      <c r="E643" s="341">
        <v>1260266</v>
      </c>
      <c r="F643" s="27">
        <v>0</v>
      </c>
      <c r="G643" s="341">
        <v>1260266</v>
      </c>
      <c r="H643" s="27">
        <v>0</v>
      </c>
      <c r="I643" s="7" t="s">
        <v>53</v>
      </c>
      <c r="J643" s="7"/>
      <c r="K643" s="7"/>
      <c r="L643" s="7"/>
      <c r="M643" s="27"/>
      <c r="N643" s="27">
        <v>0</v>
      </c>
      <c r="O643" s="7"/>
      <c r="P643" s="23" t="s">
        <v>54</v>
      </c>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c r="DP643" s="31"/>
      <c r="DQ643" s="31"/>
      <c r="DR643" s="31"/>
      <c r="DS643" s="31"/>
      <c r="DT643" s="31"/>
      <c r="DU643" s="31"/>
      <c r="DV643" s="31"/>
      <c r="DW643" s="31"/>
      <c r="DX643" s="31"/>
      <c r="DY643" s="31"/>
      <c r="DZ643" s="31"/>
      <c r="EA643" s="31"/>
      <c r="EB643" s="31"/>
      <c r="EC643" s="31"/>
      <c r="ED643" s="31"/>
      <c r="EE643" s="31"/>
      <c r="EF643" s="31"/>
      <c r="EG643" s="31"/>
      <c r="EH643" s="31"/>
      <c r="EI643" s="31"/>
      <c r="EJ643" s="31"/>
      <c r="EK643" s="31"/>
      <c r="EL643" s="31"/>
      <c r="EM643" s="31"/>
      <c r="EN643" s="31"/>
      <c r="EO643" s="31"/>
      <c r="EP643" s="31"/>
      <c r="EQ643" s="31"/>
      <c r="ER643" s="31"/>
      <c r="ES643" s="31"/>
      <c r="ET643" s="31"/>
      <c r="EU643" s="31"/>
      <c r="EV643" s="31"/>
      <c r="EW643" s="31"/>
      <c r="EX643" s="31"/>
      <c r="EY643" s="31"/>
      <c r="EZ643" s="31"/>
      <c r="FA643" s="31"/>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row>
    <row r="644" spans="1:253" ht="32.4" hidden="1" customHeight="1" outlineLevel="2" x14ac:dyDescent="0.3">
      <c r="A644" s="353" t="s">
        <v>5668</v>
      </c>
      <c r="B644" s="340" t="s">
        <v>6294</v>
      </c>
      <c r="C644" s="29" t="s">
        <v>148</v>
      </c>
      <c r="D644" s="341">
        <v>2188617</v>
      </c>
      <c r="E644" s="341">
        <v>2188617</v>
      </c>
      <c r="F644" s="27">
        <v>0</v>
      </c>
      <c r="G644" s="341">
        <v>2188617</v>
      </c>
      <c r="H644" s="27">
        <v>0</v>
      </c>
      <c r="I644" s="7" t="s">
        <v>53</v>
      </c>
      <c r="J644" s="7"/>
      <c r="K644" s="7"/>
      <c r="L644" s="7"/>
      <c r="M644" s="27"/>
      <c r="N644" s="27">
        <v>0</v>
      </c>
      <c r="O644" s="7"/>
      <c r="P644" s="23" t="s">
        <v>54</v>
      </c>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1"/>
      <c r="DV644" s="31"/>
      <c r="DW644" s="31"/>
      <c r="DX644" s="31"/>
      <c r="DY644" s="31"/>
      <c r="DZ644" s="31"/>
      <c r="EA644" s="31"/>
      <c r="EB644" s="31"/>
      <c r="EC644" s="31"/>
      <c r="ED644" s="31"/>
      <c r="EE644" s="31"/>
      <c r="EF644" s="31"/>
      <c r="EG644" s="31"/>
      <c r="EH644" s="31"/>
      <c r="EI644" s="31"/>
      <c r="EJ644" s="31"/>
      <c r="EK644" s="31"/>
      <c r="EL644" s="31"/>
      <c r="EM644" s="31"/>
      <c r="EN644" s="31"/>
      <c r="EO644" s="31"/>
      <c r="EP644" s="31"/>
      <c r="EQ644" s="31"/>
      <c r="ER644" s="31"/>
      <c r="ES644" s="31"/>
      <c r="ET644" s="31"/>
      <c r="EU644" s="31"/>
      <c r="EV644" s="31"/>
      <c r="EW644" s="31"/>
      <c r="EX644" s="31"/>
      <c r="EY644" s="31"/>
      <c r="EZ644" s="31"/>
      <c r="FA644" s="31"/>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row>
    <row r="645" spans="1:253" ht="32.4" hidden="1" customHeight="1" outlineLevel="2" x14ac:dyDescent="0.3">
      <c r="A645" s="353" t="s">
        <v>6295</v>
      </c>
      <c r="B645" s="340" t="s">
        <v>6294</v>
      </c>
      <c r="C645" s="29" t="s">
        <v>148</v>
      </c>
      <c r="D645" s="341">
        <v>5897070</v>
      </c>
      <c r="E645" s="341">
        <v>5897070</v>
      </c>
      <c r="F645" s="27">
        <v>0</v>
      </c>
      <c r="G645" s="341">
        <v>5897070</v>
      </c>
      <c r="H645" s="27">
        <v>0</v>
      </c>
      <c r="I645" s="7" t="s">
        <v>53</v>
      </c>
      <c r="J645" s="7"/>
      <c r="K645" s="7"/>
      <c r="L645" s="7"/>
      <c r="M645" s="27"/>
      <c r="N645" s="27">
        <v>0</v>
      </c>
      <c r="O645" s="7"/>
      <c r="P645" s="23" t="s">
        <v>54</v>
      </c>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31"/>
      <c r="CO645" s="31"/>
      <c r="CP645" s="31"/>
      <c r="CQ645" s="31"/>
      <c r="CR645" s="31"/>
      <c r="CS645" s="31"/>
      <c r="CT645" s="31"/>
      <c r="CU645" s="31"/>
      <c r="CV645" s="31"/>
      <c r="CW645" s="31"/>
      <c r="CX645" s="31"/>
      <c r="CY645" s="31"/>
      <c r="CZ645" s="31"/>
      <c r="DA645" s="31"/>
      <c r="DB645" s="31"/>
      <c r="DC645" s="31"/>
      <c r="DD645" s="31"/>
      <c r="DE645" s="31"/>
      <c r="DF645" s="31"/>
      <c r="DG645" s="31"/>
      <c r="DH645" s="31"/>
      <c r="DI645" s="31"/>
      <c r="DJ645" s="31"/>
      <c r="DK645" s="31"/>
      <c r="DL645" s="31"/>
      <c r="DM645" s="31"/>
      <c r="DN645" s="31"/>
      <c r="DO645" s="31"/>
      <c r="DP645" s="31"/>
      <c r="DQ645" s="31"/>
      <c r="DR645" s="31"/>
      <c r="DS645" s="31"/>
      <c r="DT645" s="31"/>
      <c r="DU645" s="31"/>
      <c r="DV645" s="31"/>
      <c r="DW645" s="31"/>
      <c r="DX645" s="31"/>
      <c r="DY645" s="31"/>
      <c r="DZ645" s="31"/>
      <c r="EA645" s="31"/>
      <c r="EB645" s="31"/>
      <c r="EC645" s="31"/>
      <c r="ED645" s="31"/>
      <c r="EE645" s="31"/>
      <c r="EF645" s="31"/>
      <c r="EG645" s="31"/>
      <c r="EH645" s="31"/>
      <c r="EI645" s="31"/>
      <c r="EJ645" s="31"/>
      <c r="EK645" s="31"/>
      <c r="EL645" s="31"/>
      <c r="EM645" s="31"/>
      <c r="EN645" s="31"/>
      <c r="EO645" s="31"/>
      <c r="EP645" s="31"/>
      <c r="EQ645" s="31"/>
      <c r="ER645" s="31"/>
      <c r="ES645" s="31"/>
      <c r="ET645" s="31"/>
      <c r="EU645" s="31"/>
      <c r="EV645" s="31"/>
      <c r="EW645" s="31"/>
      <c r="EX645" s="31"/>
      <c r="EY645" s="31"/>
      <c r="EZ645" s="31"/>
      <c r="FA645" s="31"/>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row>
    <row r="646" spans="1:253" s="21" customFormat="1" ht="32.4" hidden="1" customHeight="1" outlineLevel="2" x14ac:dyDescent="0.3">
      <c r="A646" s="353" t="s">
        <v>6296</v>
      </c>
      <c r="B646" s="340" t="s">
        <v>6294</v>
      </c>
      <c r="C646" s="29" t="s">
        <v>148</v>
      </c>
      <c r="D646" s="341">
        <v>640663</v>
      </c>
      <c r="E646" s="341">
        <v>640663</v>
      </c>
      <c r="F646" s="27">
        <v>0</v>
      </c>
      <c r="G646" s="341">
        <v>640663</v>
      </c>
      <c r="H646" s="27">
        <v>0</v>
      </c>
      <c r="I646" s="7" t="s">
        <v>53</v>
      </c>
      <c r="J646" s="7"/>
      <c r="K646" s="7"/>
      <c r="L646" s="7"/>
      <c r="M646" s="27"/>
      <c r="N646" s="27">
        <v>0</v>
      </c>
      <c r="O646" s="7"/>
      <c r="P646" s="23" t="s">
        <v>54</v>
      </c>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1"/>
      <c r="EU646" s="31"/>
      <c r="EV646" s="31"/>
      <c r="EW646" s="31"/>
      <c r="EX646" s="31"/>
      <c r="EY646" s="31"/>
      <c r="EZ646" s="31"/>
      <c r="FA646" s="31"/>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row>
    <row r="647" spans="1:253" s="21" customFormat="1" ht="32.4" hidden="1" customHeight="1" outlineLevel="2" x14ac:dyDescent="0.3">
      <c r="A647" s="355" t="s">
        <v>5610</v>
      </c>
      <c r="B647" s="340" t="s">
        <v>6297</v>
      </c>
      <c r="C647" s="29" t="s">
        <v>148</v>
      </c>
      <c r="D647" s="341">
        <v>9206000</v>
      </c>
      <c r="E647" s="341">
        <v>9206000</v>
      </c>
      <c r="F647" s="27">
        <v>0</v>
      </c>
      <c r="G647" s="341">
        <v>9206000</v>
      </c>
      <c r="H647" s="27">
        <v>0</v>
      </c>
      <c r="I647" s="7" t="s">
        <v>53</v>
      </c>
      <c r="J647" s="7"/>
      <c r="K647" s="7"/>
      <c r="L647" s="7"/>
      <c r="M647" s="27"/>
      <c r="N647" s="27">
        <v>0</v>
      </c>
      <c r="O647" s="7"/>
      <c r="P647" s="23" t="s">
        <v>54</v>
      </c>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1"/>
      <c r="DD647" s="31"/>
      <c r="DE647" s="31"/>
      <c r="DF647" s="31"/>
      <c r="DG647" s="31"/>
      <c r="DH647" s="31"/>
      <c r="DI647" s="31"/>
      <c r="DJ647" s="31"/>
      <c r="DK647" s="31"/>
      <c r="DL647" s="31"/>
      <c r="DM647" s="31"/>
      <c r="DN647" s="31"/>
      <c r="DO647" s="31"/>
      <c r="DP647" s="31"/>
      <c r="DQ647" s="31"/>
      <c r="DR647" s="31"/>
      <c r="DS647" s="31"/>
      <c r="DT647" s="31"/>
      <c r="DU647" s="31"/>
      <c r="DV647" s="31"/>
      <c r="DW647" s="31"/>
      <c r="DX647" s="31"/>
      <c r="DY647" s="31"/>
      <c r="DZ647" s="31"/>
      <c r="EA647" s="31"/>
      <c r="EB647" s="31"/>
      <c r="EC647" s="31"/>
      <c r="ED647" s="31"/>
      <c r="EE647" s="31"/>
      <c r="EF647" s="31"/>
      <c r="EG647" s="31"/>
      <c r="EH647" s="31"/>
      <c r="EI647" s="31"/>
      <c r="EJ647" s="31"/>
      <c r="EK647" s="31"/>
      <c r="EL647" s="31"/>
      <c r="EM647" s="31"/>
      <c r="EN647" s="31"/>
      <c r="EO647" s="31"/>
      <c r="EP647" s="31"/>
      <c r="EQ647" s="31"/>
      <c r="ER647" s="31"/>
      <c r="ES647" s="31"/>
      <c r="ET647" s="31"/>
      <c r="EU647" s="31"/>
      <c r="EV647" s="31"/>
      <c r="EW647" s="31"/>
      <c r="EX647" s="31"/>
      <c r="EY647" s="31"/>
      <c r="EZ647" s="31"/>
      <c r="FA647" s="31"/>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row>
    <row r="648" spans="1:253" s="21" customFormat="1" ht="32.4" hidden="1" customHeight="1" outlineLevel="2" x14ac:dyDescent="0.3">
      <c r="A648" s="354" t="s">
        <v>6298</v>
      </c>
      <c r="B648" s="340" t="s">
        <v>6299</v>
      </c>
      <c r="C648" s="29" t="s">
        <v>148</v>
      </c>
      <c r="D648" s="341">
        <v>1470000</v>
      </c>
      <c r="E648" s="341">
        <v>1470000</v>
      </c>
      <c r="F648" s="27">
        <v>0</v>
      </c>
      <c r="G648" s="341">
        <v>1470000</v>
      </c>
      <c r="H648" s="27">
        <v>0</v>
      </c>
      <c r="I648" s="7" t="s">
        <v>53</v>
      </c>
      <c r="J648" s="7"/>
      <c r="K648" s="7"/>
      <c r="L648" s="7"/>
      <c r="M648" s="27"/>
      <c r="N648" s="27">
        <v>0</v>
      </c>
      <c r="O648" s="7"/>
      <c r="P648" s="23" t="s">
        <v>54</v>
      </c>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1"/>
      <c r="DD648" s="31"/>
      <c r="DE648" s="31"/>
      <c r="DF648" s="31"/>
      <c r="DG648" s="31"/>
      <c r="DH648" s="31"/>
      <c r="DI648" s="31"/>
      <c r="DJ648" s="31"/>
      <c r="DK648" s="31"/>
      <c r="DL648" s="31"/>
      <c r="DM648" s="31"/>
      <c r="DN648" s="31"/>
      <c r="DO648" s="31"/>
      <c r="DP648" s="31"/>
      <c r="DQ648" s="31"/>
      <c r="DR648" s="31"/>
      <c r="DS648" s="31"/>
      <c r="DT648" s="31"/>
      <c r="DU648" s="31"/>
      <c r="DV648" s="31"/>
      <c r="DW648" s="31"/>
      <c r="DX648" s="31"/>
      <c r="DY648" s="31"/>
      <c r="DZ648" s="31"/>
      <c r="EA648" s="31"/>
      <c r="EB648" s="31"/>
      <c r="EC648" s="31"/>
      <c r="ED648" s="31"/>
      <c r="EE648" s="31"/>
      <c r="EF648" s="31"/>
      <c r="EG648" s="31"/>
      <c r="EH648" s="31"/>
      <c r="EI648" s="31"/>
      <c r="EJ648" s="31"/>
      <c r="EK648" s="31"/>
      <c r="EL648" s="31"/>
      <c r="EM648" s="31"/>
      <c r="EN648" s="31"/>
      <c r="EO648" s="31"/>
      <c r="EP648" s="31"/>
      <c r="EQ648" s="31"/>
      <c r="ER648" s="31"/>
      <c r="ES648" s="31"/>
      <c r="ET648" s="31"/>
      <c r="EU648" s="31"/>
      <c r="EV648" s="31"/>
      <c r="EW648" s="31"/>
      <c r="EX648" s="31"/>
      <c r="EY648" s="31"/>
      <c r="EZ648" s="31"/>
      <c r="FA648" s="31"/>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row>
    <row r="649" spans="1:253" s="21" customFormat="1" ht="32.4" hidden="1" customHeight="1" outlineLevel="2" x14ac:dyDescent="0.3">
      <c r="A649" s="353" t="s">
        <v>6300</v>
      </c>
      <c r="B649" s="340" t="s">
        <v>6301</v>
      </c>
      <c r="C649" s="29" t="s">
        <v>148</v>
      </c>
      <c r="D649" s="341">
        <v>5479000</v>
      </c>
      <c r="E649" s="341">
        <v>5479000</v>
      </c>
      <c r="F649" s="27">
        <v>0</v>
      </c>
      <c r="G649" s="341">
        <v>5479000</v>
      </c>
      <c r="H649" s="27">
        <v>0</v>
      </c>
      <c r="I649" s="7" t="s">
        <v>53</v>
      </c>
      <c r="J649" s="7"/>
      <c r="K649" s="7"/>
      <c r="L649" s="7"/>
      <c r="M649" s="27"/>
      <c r="N649" s="27">
        <v>0</v>
      </c>
      <c r="O649" s="7"/>
      <c r="P649" s="23" t="s">
        <v>54</v>
      </c>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1"/>
      <c r="DD649" s="31"/>
      <c r="DE649" s="31"/>
      <c r="DF649" s="31"/>
      <c r="DG649" s="31"/>
      <c r="DH649" s="31"/>
      <c r="DI649" s="31"/>
      <c r="DJ649" s="31"/>
      <c r="DK649" s="31"/>
      <c r="DL649" s="31"/>
      <c r="DM649" s="31"/>
      <c r="DN649" s="31"/>
      <c r="DO649" s="31"/>
      <c r="DP649" s="31"/>
      <c r="DQ649" s="31"/>
      <c r="DR649" s="31"/>
      <c r="DS649" s="31"/>
      <c r="DT649" s="31"/>
      <c r="DU649" s="31"/>
      <c r="DV649" s="31"/>
      <c r="DW649" s="31"/>
      <c r="DX649" s="31"/>
      <c r="DY649" s="31"/>
      <c r="DZ649" s="31"/>
      <c r="EA649" s="31"/>
      <c r="EB649" s="31"/>
      <c r="EC649" s="31"/>
      <c r="ED649" s="31"/>
      <c r="EE649" s="31"/>
      <c r="EF649" s="31"/>
      <c r="EG649" s="31"/>
      <c r="EH649" s="31"/>
      <c r="EI649" s="31"/>
      <c r="EJ649" s="31"/>
      <c r="EK649" s="31"/>
      <c r="EL649" s="31"/>
      <c r="EM649" s="31"/>
      <c r="EN649" s="31"/>
      <c r="EO649" s="31"/>
      <c r="EP649" s="31"/>
      <c r="EQ649" s="31"/>
      <c r="ER649" s="31"/>
      <c r="ES649" s="31"/>
      <c r="ET649" s="31"/>
      <c r="EU649" s="31"/>
      <c r="EV649" s="31"/>
      <c r="EW649" s="31"/>
      <c r="EX649" s="31"/>
      <c r="EY649" s="31"/>
      <c r="EZ649" s="31"/>
      <c r="FA649" s="31"/>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row>
    <row r="650" spans="1:253" s="21" customFormat="1" ht="32.4" hidden="1" customHeight="1" outlineLevel="2" x14ac:dyDescent="0.3">
      <c r="A650" s="353" t="s">
        <v>6302</v>
      </c>
      <c r="B650" s="340" t="s">
        <v>6303</v>
      </c>
      <c r="C650" s="29" t="s">
        <v>148</v>
      </c>
      <c r="D650" s="341">
        <v>1613000</v>
      </c>
      <c r="E650" s="341">
        <v>1613000</v>
      </c>
      <c r="F650" s="27">
        <v>0</v>
      </c>
      <c r="G650" s="341">
        <v>1613000</v>
      </c>
      <c r="H650" s="27">
        <v>0</v>
      </c>
      <c r="I650" s="7" t="s">
        <v>53</v>
      </c>
      <c r="J650" s="7"/>
      <c r="K650" s="7"/>
      <c r="L650" s="7"/>
      <c r="M650" s="27"/>
      <c r="N650" s="27">
        <v>0</v>
      </c>
      <c r="O650" s="7"/>
      <c r="P650" s="23" t="s">
        <v>54</v>
      </c>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c r="DP650" s="31"/>
      <c r="DQ650" s="31"/>
      <c r="DR650" s="31"/>
      <c r="DS650" s="31"/>
      <c r="DT650" s="31"/>
      <c r="DU650" s="31"/>
      <c r="DV650" s="31"/>
      <c r="DW650" s="31"/>
      <c r="DX650" s="31"/>
      <c r="DY650" s="31"/>
      <c r="DZ650" s="31"/>
      <c r="EA650" s="31"/>
      <c r="EB650" s="31"/>
      <c r="EC650" s="31"/>
      <c r="ED650" s="31"/>
      <c r="EE650" s="31"/>
      <c r="EF650" s="31"/>
      <c r="EG650" s="31"/>
      <c r="EH650" s="31"/>
      <c r="EI650" s="31"/>
      <c r="EJ650" s="31"/>
      <c r="EK650" s="31"/>
      <c r="EL650" s="31"/>
      <c r="EM650" s="31"/>
      <c r="EN650" s="31"/>
      <c r="EO650" s="31"/>
      <c r="EP650" s="31"/>
      <c r="EQ650" s="31"/>
      <c r="ER650" s="31"/>
      <c r="ES650" s="31"/>
      <c r="ET650" s="31"/>
      <c r="EU650" s="31"/>
      <c r="EV650" s="31"/>
      <c r="EW650" s="31"/>
      <c r="EX650" s="31"/>
      <c r="EY650" s="31"/>
      <c r="EZ650" s="31"/>
      <c r="FA650" s="31"/>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row>
    <row r="651" spans="1:253" s="21" customFormat="1" ht="32.4" hidden="1" customHeight="1" outlineLevel="2" x14ac:dyDescent="0.3">
      <c r="A651" s="353" t="s">
        <v>6304</v>
      </c>
      <c r="B651" s="340" t="s">
        <v>6305</v>
      </c>
      <c r="C651" s="29" t="s">
        <v>148</v>
      </c>
      <c r="D651" s="341">
        <v>2399000</v>
      </c>
      <c r="E651" s="341">
        <v>2399000</v>
      </c>
      <c r="F651" s="27">
        <v>0</v>
      </c>
      <c r="G651" s="341">
        <v>2399000</v>
      </c>
      <c r="H651" s="27">
        <v>0</v>
      </c>
      <c r="I651" s="7" t="s">
        <v>53</v>
      </c>
      <c r="J651" s="7"/>
      <c r="K651" s="7"/>
      <c r="L651" s="7"/>
      <c r="M651" s="27"/>
      <c r="N651" s="27">
        <v>0</v>
      </c>
      <c r="O651" s="7"/>
      <c r="P651" s="23" t="s">
        <v>54</v>
      </c>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c r="DP651" s="31"/>
      <c r="DQ651" s="31"/>
      <c r="DR651" s="31"/>
      <c r="DS651" s="31"/>
      <c r="DT651" s="31"/>
      <c r="DU651" s="31"/>
      <c r="DV651" s="31"/>
      <c r="DW651" s="31"/>
      <c r="DX651" s="31"/>
      <c r="DY651" s="31"/>
      <c r="DZ651" s="31"/>
      <c r="EA651" s="31"/>
      <c r="EB651" s="31"/>
      <c r="EC651" s="31"/>
      <c r="ED651" s="31"/>
      <c r="EE651" s="31"/>
      <c r="EF651" s="31"/>
      <c r="EG651" s="31"/>
      <c r="EH651" s="31"/>
      <c r="EI651" s="31"/>
      <c r="EJ651" s="31"/>
      <c r="EK651" s="31"/>
      <c r="EL651" s="31"/>
      <c r="EM651" s="31"/>
      <c r="EN651" s="31"/>
      <c r="EO651" s="31"/>
      <c r="EP651" s="31"/>
      <c r="EQ651" s="31"/>
      <c r="ER651" s="31"/>
      <c r="ES651" s="31"/>
      <c r="ET651" s="31"/>
      <c r="EU651" s="31"/>
      <c r="EV651" s="31"/>
      <c r="EW651" s="31"/>
      <c r="EX651" s="31"/>
      <c r="EY651" s="31"/>
      <c r="EZ651" s="31"/>
      <c r="FA651" s="31"/>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row>
    <row r="652" spans="1:253" s="21" customFormat="1" ht="32.4" hidden="1" customHeight="1" outlineLevel="2" x14ac:dyDescent="0.3">
      <c r="A652" s="353" t="s">
        <v>6306</v>
      </c>
      <c r="B652" s="340" t="s">
        <v>6307</v>
      </c>
      <c r="C652" s="29" t="s">
        <v>148</v>
      </c>
      <c r="D652" s="341">
        <v>6448000</v>
      </c>
      <c r="E652" s="341">
        <v>6448000</v>
      </c>
      <c r="F652" s="27">
        <v>0</v>
      </c>
      <c r="G652" s="341">
        <v>6448000</v>
      </c>
      <c r="H652" s="27">
        <v>0</v>
      </c>
      <c r="I652" s="7" t="s">
        <v>53</v>
      </c>
      <c r="J652" s="7"/>
      <c r="K652" s="7"/>
      <c r="L652" s="7"/>
      <c r="M652" s="27"/>
      <c r="N652" s="27">
        <v>0</v>
      </c>
      <c r="O652" s="7"/>
      <c r="P652" s="23" t="s">
        <v>54</v>
      </c>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c r="DP652" s="31"/>
      <c r="DQ652" s="31"/>
      <c r="DR652" s="31"/>
      <c r="DS652" s="31"/>
      <c r="DT652" s="31"/>
      <c r="DU652" s="31"/>
      <c r="DV652" s="31"/>
      <c r="DW652" s="31"/>
      <c r="DX652" s="31"/>
      <c r="DY652" s="31"/>
      <c r="DZ652" s="31"/>
      <c r="EA652" s="31"/>
      <c r="EB652" s="31"/>
      <c r="EC652" s="31"/>
      <c r="ED652" s="31"/>
      <c r="EE652" s="31"/>
      <c r="EF652" s="31"/>
      <c r="EG652" s="31"/>
      <c r="EH652" s="31"/>
      <c r="EI652" s="31"/>
      <c r="EJ652" s="31"/>
      <c r="EK652" s="31"/>
      <c r="EL652" s="31"/>
      <c r="EM652" s="31"/>
      <c r="EN652" s="31"/>
      <c r="EO652" s="31"/>
      <c r="EP652" s="31"/>
      <c r="EQ652" s="31"/>
      <c r="ER652" s="31"/>
      <c r="ES652" s="31"/>
      <c r="ET652" s="31"/>
      <c r="EU652" s="31"/>
      <c r="EV652" s="31"/>
      <c r="EW652" s="31"/>
      <c r="EX652" s="31"/>
      <c r="EY652" s="31"/>
      <c r="EZ652" s="31"/>
      <c r="FA652" s="31"/>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row>
    <row r="653" spans="1:253" s="21" customFormat="1" ht="32.4" hidden="1" customHeight="1" outlineLevel="2" x14ac:dyDescent="0.3">
      <c r="A653" s="353" t="s">
        <v>6308</v>
      </c>
      <c r="B653" s="340" t="s">
        <v>6309</v>
      </c>
      <c r="C653" s="29" t="s">
        <v>148</v>
      </c>
      <c r="D653" s="341">
        <v>2827842</v>
      </c>
      <c r="E653" s="341">
        <v>2827842</v>
      </c>
      <c r="F653" s="27">
        <v>0</v>
      </c>
      <c r="G653" s="341">
        <v>2827842</v>
      </c>
      <c r="H653" s="27">
        <v>0</v>
      </c>
      <c r="I653" s="7" t="s">
        <v>53</v>
      </c>
      <c r="J653" s="7"/>
      <c r="K653" s="7"/>
      <c r="L653" s="7"/>
      <c r="M653" s="27"/>
      <c r="N653" s="27">
        <v>0</v>
      </c>
      <c r="O653" s="7"/>
      <c r="P653" s="23" t="s">
        <v>54</v>
      </c>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c r="DP653" s="31"/>
      <c r="DQ653" s="31"/>
      <c r="DR653" s="31"/>
      <c r="DS653" s="31"/>
      <c r="DT653" s="31"/>
      <c r="DU653" s="31"/>
      <c r="DV653" s="31"/>
      <c r="DW653" s="31"/>
      <c r="DX653" s="31"/>
      <c r="DY653" s="31"/>
      <c r="DZ653" s="31"/>
      <c r="EA653" s="31"/>
      <c r="EB653" s="31"/>
      <c r="EC653" s="31"/>
      <c r="ED653" s="31"/>
      <c r="EE653" s="31"/>
      <c r="EF653" s="31"/>
      <c r="EG653" s="31"/>
      <c r="EH653" s="31"/>
      <c r="EI653" s="31"/>
      <c r="EJ653" s="31"/>
      <c r="EK653" s="31"/>
      <c r="EL653" s="31"/>
      <c r="EM653" s="31"/>
      <c r="EN653" s="31"/>
      <c r="EO653" s="31"/>
      <c r="EP653" s="31"/>
      <c r="EQ653" s="31"/>
      <c r="ER653" s="31"/>
      <c r="ES653" s="31"/>
      <c r="ET653" s="31"/>
      <c r="EU653" s="31"/>
      <c r="EV653" s="31"/>
      <c r="EW653" s="31"/>
      <c r="EX653" s="31"/>
      <c r="EY653" s="31"/>
      <c r="EZ653" s="31"/>
      <c r="FA653" s="31"/>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row>
    <row r="654" spans="1:253" s="21" customFormat="1" ht="32.4" hidden="1" customHeight="1" outlineLevel="2" x14ac:dyDescent="0.3">
      <c r="A654" s="353" t="s">
        <v>6310</v>
      </c>
      <c r="B654" s="340" t="s">
        <v>6311</v>
      </c>
      <c r="C654" s="29" t="s">
        <v>148</v>
      </c>
      <c r="D654" s="341">
        <v>10611000</v>
      </c>
      <c r="E654" s="341">
        <v>10611000</v>
      </c>
      <c r="F654" s="27">
        <v>0</v>
      </c>
      <c r="G654" s="341">
        <v>10611000</v>
      </c>
      <c r="H654" s="27">
        <v>0</v>
      </c>
      <c r="I654" s="7" t="s">
        <v>53</v>
      </c>
      <c r="J654" s="7"/>
      <c r="K654" s="7"/>
      <c r="L654" s="7"/>
      <c r="M654" s="27"/>
      <c r="N654" s="27">
        <v>0</v>
      </c>
      <c r="O654" s="7"/>
      <c r="P654" s="23" t="s">
        <v>54</v>
      </c>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c r="DQ654" s="31"/>
      <c r="DR654" s="31"/>
      <c r="DS654" s="31"/>
      <c r="DT654" s="31"/>
      <c r="DU654" s="31"/>
      <c r="DV654" s="31"/>
      <c r="DW654" s="31"/>
      <c r="DX654" s="31"/>
      <c r="DY654" s="31"/>
      <c r="DZ654" s="31"/>
      <c r="EA654" s="31"/>
      <c r="EB654" s="31"/>
      <c r="EC654" s="31"/>
      <c r="ED654" s="31"/>
      <c r="EE654" s="31"/>
      <c r="EF654" s="31"/>
      <c r="EG654" s="31"/>
      <c r="EH654" s="31"/>
      <c r="EI654" s="31"/>
      <c r="EJ654" s="31"/>
      <c r="EK654" s="31"/>
      <c r="EL654" s="31"/>
      <c r="EM654" s="31"/>
      <c r="EN654" s="31"/>
      <c r="EO654" s="31"/>
      <c r="EP654" s="31"/>
      <c r="EQ654" s="31"/>
      <c r="ER654" s="31"/>
      <c r="ES654" s="31"/>
      <c r="ET654" s="31"/>
      <c r="EU654" s="31"/>
      <c r="EV654" s="31"/>
      <c r="EW654" s="31"/>
      <c r="EX654" s="31"/>
      <c r="EY654" s="31"/>
      <c r="EZ654" s="31"/>
      <c r="FA654" s="31"/>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row>
    <row r="655" spans="1:253" s="21" customFormat="1" ht="32.4" hidden="1" customHeight="1" outlineLevel="2" x14ac:dyDescent="0.3">
      <c r="A655" s="353" t="s">
        <v>6312</v>
      </c>
      <c r="B655" s="340" t="s">
        <v>6313</v>
      </c>
      <c r="C655" s="29" t="s">
        <v>148</v>
      </c>
      <c r="D655" s="341">
        <v>522000</v>
      </c>
      <c r="E655" s="341">
        <v>522000</v>
      </c>
      <c r="F655" s="27">
        <v>0</v>
      </c>
      <c r="G655" s="341">
        <v>522000</v>
      </c>
      <c r="H655" s="27">
        <v>0</v>
      </c>
      <c r="I655" s="7" t="s">
        <v>53</v>
      </c>
      <c r="J655" s="7"/>
      <c r="K655" s="7"/>
      <c r="L655" s="7"/>
      <c r="M655" s="27"/>
      <c r="N655" s="27">
        <v>0</v>
      </c>
      <c r="O655" s="7"/>
      <c r="P655" s="23" t="s">
        <v>54</v>
      </c>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c r="DP655" s="31"/>
      <c r="DQ655" s="31"/>
      <c r="DR655" s="31"/>
      <c r="DS655" s="31"/>
      <c r="DT655" s="31"/>
      <c r="DU655" s="31"/>
      <c r="DV655" s="31"/>
      <c r="DW655" s="31"/>
      <c r="DX655" s="31"/>
      <c r="DY655" s="31"/>
      <c r="DZ655" s="31"/>
      <c r="EA655" s="31"/>
      <c r="EB655" s="31"/>
      <c r="EC655" s="31"/>
      <c r="ED655" s="31"/>
      <c r="EE655" s="31"/>
      <c r="EF655" s="31"/>
      <c r="EG655" s="31"/>
      <c r="EH655" s="31"/>
      <c r="EI655" s="31"/>
      <c r="EJ655" s="31"/>
      <c r="EK655" s="31"/>
      <c r="EL655" s="31"/>
      <c r="EM655" s="31"/>
      <c r="EN655" s="31"/>
      <c r="EO655" s="31"/>
      <c r="EP655" s="31"/>
      <c r="EQ655" s="31"/>
      <c r="ER655" s="31"/>
      <c r="ES655" s="31"/>
      <c r="ET655" s="31"/>
      <c r="EU655" s="31"/>
      <c r="EV655" s="31"/>
      <c r="EW655" s="31"/>
      <c r="EX655" s="31"/>
      <c r="EY655" s="31"/>
      <c r="EZ655" s="31"/>
      <c r="FA655" s="31"/>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row>
    <row r="656" spans="1:253" s="21" customFormat="1" ht="32.4" hidden="1" customHeight="1" outlineLevel="2" x14ac:dyDescent="0.3">
      <c r="A656" s="353" t="s">
        <v>6314</v>
      </c>
      <c r="B656" s="340" t="s">
        <v>6315</v>
      </c>
      <c r="C656" s="29" t="s">
        <v>148</v>
      </c>
      <c r="D656" s="341">
        <v>44839000</v>
      </c>
      <c r="E656" s="341">
        <v>44839000</v>
      </c>
      <c r="F656" s="27">
        <v>0</v>
      </c>
      <c r="G656" s="341">
        <v>44839000</v>
      </c>
      <c r="H656" s="27">
        <v>0</v>
      </c>
      <c r="I656" s="7" t="s">
        <v>53</v>
      </c>
      <c r="J656" s="7"/>
      <c r="K656" s="7"/>
      <c r="L656" s="7"/>
      <c r="M656" s="27"/>
      <c r="N656" s="27">
        <v>0</v>
      </c>
      <c r="O656" s="7"/>
      <c r="P656" s="23" t="s">
        <v>54</v>
      </c>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1"/>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row>
    <row r="657" spans="1:253" s="21" customFormat="1" ht="32.4" hidden="1" customHeight="1" outlineLevel="2" x14ac:dyDescent="0.3">
      <c r="A657" s="353" t="s">
        <v>5639</v>
      </c>
      <c r="B657" s="340" t="s">
        <v>6316</v>
      </c>
      <c r="C657" s="29" t="s">
        <v>148</v>
      </c>
      <c r="D657" s="341">
        <v>9600000</v>
      </c>
      <c r="E657" s="341">
        <v>9600000</v>
      </c>
      <c r="F657" s="27">
        <v>0</v>
      </c>
      <c r="G657" s="341">
        <v>9600000</v>
      </c>
      <c r="H657" s="27">
        <v>0</v>
      </c>
      <c r="I657" s="7" t="s">
        <v>53</v>
      </c>
      <c r="J657" s="7"/>
      <c r="K657" s="7"/>
      <c r="L657" s="7"/>
      <c r="M657" s="27"/>
      <c r="N657" s="27">
        <v>0</v>
      </c>
      <c r="O657" s="7"/>
      <c r="P657" s="23" t="s">
        <v>54</v>
      </c>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row>
    <row r="658" spans="1:253" s="21" customFormat="1" ht="32.4" hidden="1" customHeight="1" outlineLevel="2" x14ac:dyDescent="0.3">
      <c r="A658" s="353" t="s">
        <v>6317</v>
      </c>
      <c r="B658" s="340" t="s">
        <v>6318</v>
      </c>
      <c r="C658" s="29" t="s">
        <v>148</v>
      </c>
      <c r="D658" s="341">
        <v>6998212</v>
      </c>
      <c r="E658" s="341">
        <v>6998212</v>
      </c>
      <c r="F658" s="27">
        <v>0</v>
      </c>
      <c r="G658" s="341">
        <v>6998212</v>
      </c>
      <c r="H658" s="27">
        <v>0</v>
      </c>
      <c r="I658" s="7" t="s">
        <v>53</v>
      </c>
      <c r="J658" s="7"/>
      <c r="K658" s="7"/>
      <c r="L658" s="7"/>
      <c r="M658" s="27"/>
      <c r="N658" s="27">
        <v>0</v>
      </c>
      <c r="O658" s="7"/>
      <c r="P658" s="23" t="s">
        <v>54</v>
      </c>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c r="DQ658" s="31"/>
      <c r="DR658" s="31"/>
      <c r="DS658" s="31"/>
      <c r="DT658" s="31"/>
      <c r="DU658" s="31"/>
      <c r="DV658" s="31"/>
      <c r="DW658" s="31"/>
      <c r="DX658" s="31"/>
      <c r="DY658" s="31"/>
      <c r="DZ658" s="31"/>
      <c r="EA658" s="31"/>
      <c r="EB658" s="31"/>
      <c r="EC658" s="31"/>
      <c r="ED658" s="31"/>
      <c r="EE658" s="31"/>
      <c r="EF658" s="31"/>
      <c r="EG658" s="31"/>
      <c r="EH658" s="31"/>
      <c r="EI658" s="31"/>
      <c r="EJ658" s="31"/>
      <c r="EK658" s="31"/>
      <c r="EL658" s="31"/>
      <c r="EM658" s="31"/>
      <c r="EN658" s="31"/>
      <c r="EO658" s="31"/>
      <c r="EP658" s="31"/>
      <c r="EQ658" s="31"/>
      <c r="ER658" s="31"/>
      <c r="ES658" s="31"/>
      <c r="ET658" s="31"/>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row>
    <row r="659" spans="1:253" s="21" customFormat="1" ht="32.4" hidden="1" customHeight="1" outlineLevel="2" x14ac:dyDescent="0.3">
      <c r="A659" s="353" t="s">
        <v>6319</v>
      </c>
      <c r="B659" s="340" t="s">
        <v>6320</v>
      </c>
      <c r="C659" s="29" t="s">
        <v>148</v>
      </c>
      <c r="D659" s="341">
        <v>4974487</v>
      </c>
      <c r="E659" s="341">
        <v>4974487</v>
      </c>
      <c r="F659" s="27">
        <v>0</v>
      </c>
      <c r="G659" s="341">
        <v>4974487</v>
      </c>
      <c r="H659" s="27">
        <v>0</v>
      </c>
      <c r="I659" s="7" t="s">
        <v>53</v>
      </c>
      <c r="J659" s="7"/>
      <c r="K659" s="7"/>
      <c r="L659" s="7"/>
      <c r="M659" s="27"/>
      <c r="N659" s="27">
        <v>0</v>
      </c>
      <c r="O659" s="7"/>
      <c r="P659" s="23" t="s">
        <v>54</v>
      </c>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c r="DP659" s="31"/>
      <c r="DQ659" s="31"/>
      <c r="DR659" s="31"/>
      <c r="DS659" s="31"/>
      <c r="DT659" s="31"/>
      <c r="DU659" s="31"/>
      <c r="DV659" s="31"/>
      <c r="DW659" s="31"/>
      <c r="DX659" s="31"/>
      <c r="DY659" s="31"/>
      <c r="DZ659" s="31"/>
      <c r="EA659" s="31"/>
      <c r="EB659" s="31"/>
      <c r="EC659" s="31"/>
      <c r="ED659" s="31"/>
      <c r="EE659" s="31"/>
      <c r="EF659" s="31"/>
      <c r="EG659" s="31"/>
      <c r="EH659" s="31"/>
      <c r="EI659" s="31"/>
      <c r="EJ659" s="31"/>
      <c r="EK659" s="31"/>
      <c r="EL659" s="31"/>
      <c r="EM659" s="31"/>
      <c r="EN659" s="31"/>
      <c r="EO659" s="31"/>
      <c r="EP659" s="31"/>
      <c r="EQ659" s="31"/>
      <c r="ER659" s="31"/>
      <c r="ES659" s="31"/>
      <c r="ET659" s="31"/>
      <c r="EU659" s="31"/>
      <c r="EV659" s="31"/>
      <c r="EW659" s="31"/>
      <c r="EX659" s="31"/>
      <c r="EY659" s="31"/>
      <c r="EZ659" s="31"/>
      <c r="FA659" s="31"/>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row>
    <row r="660" spans="1:253" s="21" customFormat="1" ht="32.4" hidden="1" customHeight="1" outlineLevel="2" x14ac:dyDescent="0.3">
      <c r="A660" s="353" t="s">
        <v>5650</v>
      </c>
      <c r="B660" s="340" t="s">
        <v>6321</v>
      </c>
      <c r="C660" s="29" t="s">
        <v>148</v>
      </c>
      <c r="D660" s="341">
        <v>4370174</v>
      </c>
      <c r="E660" s="341">
        <v>4370174</v>
      </c>
      <c r="F660" s="27">
        <v>0</v>
      </c>
      <c r="G660" s="341">
        <v>4370174</v>
      </c>
      <c r="H660" s="27">
        <v>0</v>
      </c>
      <c r="I660" s="7" t="s">
        <v>53</v>
      </c>
      <c r="J660" s="7"/>
      <c r="K660" s="7"/>
      <c r="L660" s="7"/>
      <c r="M660" s="27"/>
      <c r="N660" s="27">
        <v>0</v>
      </c>
      <c r="O660" s="7"/>
      <c r="P660" s="23" t="s">
        <v>54</v>
      </c>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c r="DP660" s="31"/>
      <c r="DQ660" s="31"/>
      <c r="DR660" s="31"/>
      <c r="DS660" s="31"/>
      <c r="DT660" s="31"/>
      <c r="DU660" s="31"/>
      <c r="DV660" s="31"/>
      <c r="DW660" s="31"/>
      <c r="DX660" s="31"/>
      <c r="DY660" s="31"/>
      <c r="DZ660" s="31"/>
      <c r="EA660" s="31"/>
      <c r="EB660" s="31"/>
      <c r="EC660" s="31"/>
      <c r="ED660" s="31"/>
      <c r="EE660" s="31"/>
      <c r="EF660" s="31"/>
      <c r="EG660" s="31"/>
      <c r="EH660" s="31"/>
      <c r="EI660" s="31"/>
      <c r="EJ660" s="31"/>
      <c r="EK660" s="31"/>
      <c r="EL660" s="31"/>
      <c r="EM660" s="31"/>
      <c r="EN660" s="31"/>
      <c r="EO660" s="31"/>
      <c r="EP660" s="31"/>
      <c r="EQ660" s="31"/>
      <c r="ER660" s="31"/>
      <c r="ES660" s="31"/>
      <c r="ET660" s="31"/>
      <c r="EU660" s="31"/>
      <c r="EV660" s="31"/>
      <c r="EW660" s="31"/>
      <c r="EX660" s="31"/>
      <c r="EY660" s="31"/>
      <c r="EZ660" s="31"/>
      <c r="FA660" s="31"/>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row>
    <row r="661" spans="1:253" s="21" customFormat="1" ht="32.4" hidden="1" customHeight="1" outlineLevel="2" x14ac:dyDescent="0.3">
      <c r="A661" s="353" t="s">
        <v>5653</v>
      </c>
      <c r="B661" s="340" t="s">
        <v>6322</v>
      </c>
      <c r="C661" s="29" t="s">
        <v>148</v>
      </c>
      <c r="D661" s="341">
        <v>5000000</v>
      </c>
      <c r="E661" s="341">
        <v>5000000</v>
      </c>
      <c r="F661" s="27">
        <v>0</v>
      </c>
      <c r="G661" s="341">
        <v>5000000</v>
      </c>
      <c r="H661" s="27">
        <v>0</v>
      </c>
      <c r="I661" s="7" t="s">
        <v>53</v>
      </c>
      <c r="J661" s="7"/>
      <c r="K661" s="7"/>
      <c r="L661" s="7"/>
      <c r="M661" s="27"/>
      <c r="N661" s="27">
        <v>0</v>
      </c>
      <c r="O661" s="7"/>
      <c r="P661" s="23" t="s">
        <v>54</v>
      </c>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c r="DP661" s="31"/>
      <c r="DQ661" s="31"/>
      <c r="DR661" s="31"/>
      <c r="DS661" s="31"/>
      <c r="DT661" s="31"/>
      <c r="DU661" s="31"/>
      <c r="DV661" s="31"/>
      <c r="DW661" s="31"/>
      <c r="DX661" s="31"/>
      <c r="DY661" s="31"/>
      <c r="DZ661" s="31"/>
      <c r="EA661" s="31"/>
      <c r="EB661" s="31"/>
      <c r="EC661" s="31"/>
      <c r="ED661" s="31"/>
      <c r="EE661" s="31"/>
      <c r="EF661" s="31"/>
      <c r="EG661" s="31"/>
      <c r="EH661" s="31"/>
      <c r="EI661" s="31"/>
      <c r="EJ661" s="31"/>
      <c r="EK661" s="31"/>
      <c r="EL661" s="31"/>
      <c r="EM661" s="31"/>
      <c r="EN661" s="31"/>
      <c r="EO661" s="31"/>
      <c r="EP661" s="31"/>
      <c r="EQ661" s="31"/>
      <c r="ER661" s="31"/>
      <c r="ES661" s="31"/>
      <c r="ET661" s="31"/>
      <c r="EU661" s="31"/>
      <c r="EV661" s="31"/>
      <c r="EW661" s="31"/>
      <c r="EX661" s="31"/>
      <c r="EY661" s="31"/>
      <c r="EZ661" s="31"/>
      <c r="FA661" s="31"/>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row>
    <row r="662" spans="1:253" s="21" customFormat="1" ht="32.4" hidden="1" customHeight="1" outlineLevel="2" x14ac:dyDescent="0.3">
      <c r="A662" s="353" t="s">
        <v>5654</v>
      </c>
      <c r="B662" s="340" t="s">
        <v>6323</v>
      </c>
      <c r="C662" s="29" t="s">
        <v>148</v>
      </c>
      <c r="D662" s="341">
        <v>3004367</v>
      </c>
      <c r="E662" s="341">
        <v>3004367</v>
      </c>
      <c r="F662" s="27">
        <v>0</v>
      </c>
      <c r="G662" s="341">
        <v>3004367</v>
      </c>
      <c r="H662" s="27">
        <v>0</v>
      </c>
      <c r="I662" s="7" t="s">
        <v>53</v>
      </c>
      <c r="J662" s="7"/>
      <c r="K662" s="7"/>
      <c r="L662" s="7"/>
      <c r="M662" s="27"/>
      <c r="N662" s="27">
        <v>0</v>
      </c>
      <c r="O662" s="7"/>
      <c r="P662" s="23" t="s">
        <v>54</v>
      </c>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c r="DQ662" s="31"/>
      <c r="DR662" s="31"/>
      <c r="DS662" s="31"/>
      <c r="DT662" s="31"/>
      <c r="DU662" s="31"/>
      <c r="DV662" s="31"/>
      <c r="DW662" s="31"/>
      <c r="DX662" s="31"/>
      <c r="DY662" s="31"/>
      <c r="DZ662" s="31"/>
      <c r="EA662" s="31"/>
      <c r="EB662" s="31"/>
      <c r="EC662" s="31"/>
      <c r="ED662" s="31"/>
      <c r="EE662" s="31"/>
      <c r="EF662" s="31"/>
      <c r="EG662" s="31"/>
      <c r="EH662" s="31"/>
      <c r="EI662" s="31"/>
      <c r="EJ662" s="31"/>
      <c r="EK662" s="31"/>
      <c r="EL662" s="31"/>
      <c r="EM662" s="31"/>
      <c r="EN662" s="31"/>
      <c r="EO662" s="31"/>
      <c r="EP662" s="31"/>
      <c r="EQ662" s="31"/>
      <c r="ER662" s="31"/>
      <c r="ES662" s="31"/>
      <c r="ET662" s="31"/>
      <c r="EU662" s="31"/>
      <c r="EV662" s="31"/>
      <c r="EW662" s="31"/>
      <c r="EX662" s="31"/>
      <c r="EY662" s="31"/>
      <c r="EZ662" s="31"/>
      <c r="FA662" s="31"/>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row>
    <row r="663" spans="1:253" s="21" customFormat="1" ht="32.4" hidden="1" customHeight="1" outlineLevel="2" x14ac:dyDescent="0.3">
      <c r="A663" s="353" t="s">
        <v>5661</v>
      </c>
      <c r="B663" s="340" t="s">
        <v>6324</v>
      </c>
      <c r="C663" s="29" t="s">
        <v>148</v>
      </c>
      <c r="D663" s="341">
        <v>2054000</v>
      </c>
      <c r="E663" s="341">
        <v>2054000</v>
      </c>
      <c r="F663" s="27">
        <v>0</v>
      </c>
      <c r="G663" s="341">
        <v>2054000</v>
      </c>
      <c r="H663" s="27">
        <v>0</v>
      </c>
      <c r="I663" s="7" t="s">
        <v>53</v>
      </c>
      <c r="J663" s="7"/>
      <c r="K663" s="7"/>
      <c r="L663" s="7"/>
      <c r="M663" s="27"/>
      <c r="N663" s="27">
        <v>0</v>
      </c>
      <c r="O663" s="7"/>
      <c r="P663" s="23" t="s">
        <v>54</v>
      </c>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c r="DP663" s="31"/>
      <c r="DQ663" s="31"/>
      <c r="DR663" s="31"/>
      <c r="DS663" s="31"/>
      <c r="DT663" s="31"/>
      <c r="DU663" s="31"/>
      <c r="DV663" s="31"/>
      <c r="DW663" s="31"/>
      <c r="DX663" s="31"/>
      <c r="DY663" s="31"/>
      <c r="DZ663" s="31"/>
      <c r="EA663" s="31"/>
      <c r="EB663" s="31"/>
      <c r="EC663" s="31"/>
      <c r="ED663" s="31"/>
      <c r="EE663" s="31"/>
      <c r="EF663" s="31"/>
      <c r="EG663" s="31"/>
      <c r="EH663" s="31"/>
      <c r="EI663" s="31"/>
      <c r="EJ663" s="31"/>
      <c r="EK663" s="31"/>
      <c r="EL663" s="31"/>
      <c r="EM663" s="31"/>
      <c r="EN663" s="31"/>
      <c r="EO663" s="31"/>
      <c r="EP663" s="31"/>
      <c r="EQ663" s="31"/>
      <c r="ER663" s="31"/>
      <c r="ES663" s="31"/>
      <c r="ET663" s="31"/>
      <c r="EU663" s="31"/>
      <c r="EV663" s="31"/>
      <c r="EW663" s="31"/>
      <c r="EX663" s="31"/>
      <c r="EY663" s="31"/>
      <c r="EZ663" s="31"/>
      <c r="FA663" s="31"/>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row>
    <row r="664" spans="1:253" s="21" customFormat="1" ht="32.4" hidden="1" customHeight="1" outlineLevel="2" x14ac:dyDescent="0.3">
      <c r="A664" s="353" t="s">
        <v>6325</v>
      </c>
      <c r="B664" s="340" t="s">
        <v>6326</v>
      </c>
      <c r="C664" s="29" t="s">
        <v>148</v>
      </c>
      <c r="D664" s="341">
        <v>5402806.0000000009</v>
      </c>
      <c r="E664" s="341">
        <v>5402806.0000000009</v>
      </c>
      <c r="F664" s="27">
        <v>0</v>
      </c>
      <c r="G664" s="341">
        <v>5402806.0000000009</v>
      </c>
      <c r="H664" s="27">
        <v>0</v>
      </c>
      <c r="I664" s="7" t="s">
        <v>53</v>
      </c>
      <c r="J664" s="7"/>
      <c r="K664" s="7"/>
      <c r="L664" s="7"/>
      <c r="M664" s="27"/>
      <c r="N664" s="27">
        <v>0</v>
      </c>
      <c r="O664" s="7"/>
      <c r="P664" s="23" t="s">
        <v>54</v>
      </c>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c r="DP664" s="31"/>
      <c r="DQ664" s="31"/>
      <c r="DR664" s="31"/>
      <c r="DS664" s="31"/>
      <c r="DT664" s="31"/>
      <c r="DU664" s="31"/>
      <c r="DV664" s="31"/>
      <c r="DW664" s="31"/>
      <c r="DX664" s="31"/>
      <c r="DY664" s="31"/>
      <c r="DZ664" s="31"/>
      <c r="EA664" s="31"/>
      <c r="EB664" s="31"/>
      <c r="EC664" s="31"/>
      <c r="ED664" s="31"/>
      <c r="EE664" s="31"/>
      <c r="EF664" s="31"/>
      <c r="EG664" s="31"/>
      <c r="EH664" s="31"/>
      <c r="EI664" s="31"/>
      <c r="EJ664" s="31"/>
      <c r="EK664" s="31"/>
      <c r="EL664" s="31"/>
      <c r="EM664" s="31"/>
      <c r="EN664" s="31"/>
      <c r="EO664" s="31"/>
      <c r="EP664" s="31"/>
      <c r="EQ664" s="31"/>
      <c r="ER664" s="31"/>
      <c r="ES664" s="31"/>
      <c r="ET664" s="31"/>
      <c r="EU664" s="31"/>
      <c r="EV664" s="31"/>
      <c r="EW664" s="31"/>
      <c r="EX664" s="31"/>
      <c r="EY664" s="31"/>
      <c r="EZ664" s="31"/>
      <c r="FA664" s="31"/>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row>
    <row r="665" spans="1:253" s="21" customFormat="1" ht="32.4" hidden="1" customHeight="1" outlineLevel="2" x14ac:dyDescent="0.3">
      <c r="A665" s="353" t="s">
        <v>5668</v>
      </c>
      <c r="B665" s="340" t="s">
        <v>6327</v>
      </c>
      <c r="C665" s="29" t="s">
        <v>148</v>
      </c>
      <c r="D665" s="341">
        <v>3990000</v>
      </c>
      <c r="E665" s="341">
        <v>3990000</v>
      </c>
      <c r="F665" s="27">
        <v>0</v>
      </c>
      <c r="G665" s="341">
        <v>3990000</v>
      </c>
      <c r="H665" s="27">
        <v>0</v>
      </c>
      <c r="I665" s="7" t="s">
        <v>53</v>
      </c>
      <c r="J665" s="7"/>
      <c r="K665" s="7"/>
      <c r="L665" s="7"/>
      <c r="M665" s="27"/>
      <c r="N665" s="27">
        <v>0</v>
      </c>
      <c r="O665" s="7"/>
      <c r="P665" s="23" t="s">
        <v>54</v>
      </c>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c r="DP665" s="31"/>
      <c r="DQ665" s="31"/>
      <c r="DR665" s="31"/>
      <c r="DS665" s="31"/>
      <c r="DT665" s="31"/>
      <c r="DU665" s="31"/>
      <c r="DV665" s="31"/>
      <c r="DW665" s="31"/>
      <c r="DX665" s="31"/>
      <c r="DY665" s="31"/>
      <c r="DZ665" s="31"/>
      <c r="EA665" s="31"/>
      <c r="EB665" s="31"/>
      <c r="EC665" s="31"/>
      <c r="ED665" s="31"/>
      <c r="EE665" s="31"/>
      <c r="EF665" s="31"/>
      <c r="EG665" s="31"/>
      <c r="EH665" s="31"/>
      <c r="EI665" s="31"/>
      <c r="EJ665" s="31"/>
      <c r="EK665" s="31"/>
      <c r="EL665" s="31"/>
      <c r="EM665" s="31"/>
      <c r="EN665" s="31"/>
      <c r="EO665" s="31"/>
      <c r="EP665" s="31"/>
      <c r="EQ665" s="31"/>
      <c r="ER665" s="31"/>
      <c r="ES665" s="31"/>
      <c r="ET665" s="31"/>
      <c r="EU665" s="31"/>
      <c r="EV665" s="31"/>
      <c r="EW665" s="31"/>
      <c r="EX665" s="31"/>
      <c r="EY665" s="31"/>
      <c r="EZ665" s="31"/>
      <c r="FA665" s="31"/>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row>
    <row r="666" spans="1:253" s="21" customFormat="1" ht="32.4" hidden="1" customHeight="1" outlineLevel="2" x14ac:dyDescent="0.3">
      <c r="A666" s="353" t="s">
        <v>5670</v>
      </c>
      <c r="B666" s="340" t="s">
        <v>6328</v>
      </c>
      <c r="C666" s="29" t="s">
        <v>148</v>
      </c>
      <c r="D666" s="341">
        <v>2360212.9999999995</v>
      </c>
      <c r="E666" s="341">
        <v>2360212.9999999995</v>
      </c>
      <c r="F666" s="27">
        <v>0</v>
      </c>
      <c r="G666" s="341">
        <v>2360212.9999999995</v>
      </c>
      <c r="H666" s="27">
        <v>0</v>
      </c>
      <c r="I666" s="7" t="s">
        <v>53</v>
      </c>
      <c r="J666" s="7"/>
      <c r="K666" s="7"/>
      <c r="L666" s="7"/>
      <c r="M666" s="27"/>
      <c r="N666" s="27">
        <v>0</v>
      </c>
      <c r="O666" s="7"/>
      <c r="P666" s="23" t="s">
        <v>54</v>
      </c>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1"/>
      <c r="EU666" s="31"/>
      <c r="EV666" s="31"/>
      <c r="EW666" s="31"/>
      <c r="EX666" s="31"/>
      <c r="EY666" s="31"/>
      <c r="EZ666" s="31"/>
      <c r="FA666" s="31"/>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row>
    <row r="667" spans="1:253" s="21" customFormat="1" ht="32.4" hidden="1" customHeight="1" outlineLevel="2" x14ac:dyDescent="0.3">
      <c r="A667" s="353" t="s">
        <v>5521</v>
      </c>
      <c r="B667" s="340" t="s">
        <v>6329</v>
      </c>
      <c r="C667" s="29" t="s">
        <v>148</v>
      </c>
      <c r="D667" s="341">
        <v>1939000</v>
      </c>
      <c r="E667" s="341">
        <v>1939000</v>
      </c>
      <c r="F667" s="27">
        <v>0</v>
      </c>
      <c r="G667" s="341">
        <v>1939000</v>
      </c>
      <c r="H667" s="27">
        <v>0</v>
      </c>
      <c r="I667" s="7" t="s">
        <v>53</v>
      </c>
      <c r="J667" s="7"/>
      <c r="K667" s="7"/>
      <c r="L667" s="7"/>
      <c r="M667" s="27"/>
      <c r="N667" s="27">
        <v>0</v>
      </c>
      <c r="O667" s="7"/>
      <c r="P667" s="23" t="s">
        <v>54</v>
      </c>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1"/>
      <c r="DD667" s="31"/>
      <c r="DE667" s="31"/>
      <c r="DF667" s="31"/>
      <c r="DG667" s="31"/>
      <c r="DH667" s="31"/>
      <c r="DI667" s="31"/>
      <c r="DJ667" s="31"/>
      <c r="DK667" s="31"/>
      <c r="DL667" s="31"/>
      <c r="DM667" s="31"/>
      <c r="DN667" s="31"/>
      <c r="DO667" s="31"/>
      <c r="DP667" s="31"/>
      <c r="DQ667" s="31"/>
      <c r="DR667" s="31"/>
      <c r="DS667" s="31"/>
      <c r="DT667" s="31"/>
      <c r="DU667" s="31"/>
      <c r="DV667" s="31"/>
      <c r="DW667" s="31"/>
      <c r="DX667" s="31"/>
      <c r="DY667" s="31"/>
      <c r="DZ667" s="31"/>
      <c r="EA667" s="31"/>
      <c r="EB667" s="31"/>
      <c r="EC667" s="31"/>
      <c r="ED667" s="31"/>
      <c r="EE667" s="31"/>
      <c r="EF667" s="31"/>
      <c r="EG667" s="31"/>
      <c r="EH667" s="31"/>
      <c r="EI667" s="31"/>
      <c r="EJ667" s="31"/>
      <c r="EK667" s="31"/>
      <c r="EL667" s="31"/>
      <c r="EM667" s="31"/>
      <c r="EN667" s="31"/>
      <c r="EO667" s="31"/>
      <c r="EP667" s="31"/>
      <c r="EQ667" s="31"/>
      <c r="ER667" s="31"/>
      <c r="ES667" s="31"/>
      <c r="ET667" s="31"/>
      <c r="EU667" s="31"/>
      <c r="EV667" s="31"/>
      <c r="EW667" s="31"/>
      <c r="EX667" s="31"/>
      <c r="EY667" s="31"/>
      <c r="EZ667" s="31"/>
      <c r="FA667" s="31"/>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row>
    <row r="668" spans="1:253" s="21" customFormat="1" ht="32.4" hidden="1" customHeight="1" outlineLevel="2" x14ac:dyDescent="0.3">
      <c r="A668" s="353" t="s">
        <v>5557</v>
      </c>
      <c r="B668" s="340" t="s">
        <v>6330</v>
      </c>
      <c r="C668" s="29" t="s">
        <v>148</v>
      </c>
      <c r="D668" s="341">
        <v>2400000</v>
      </c>
      <c r="E668" s="341">
        <v>2400000</v>
      </c>
      <c r="F668" s="27">
        <v>0</v>
      </c>
      <c r="G668" s="341">
        <v>2400000</v>
      </c>
      <c r="H668" s="27">
        <v>0</v>
      </c>
      <c r="I668" s="7" t="s">
        <v>53</v>
      </c>
      <c r="J668" s="7"/>
      <c r="K668" s="7"/>
      <c r="L668" s="7"/>
      <c r="M668" s="27"/>
      <c r="N668" s="27">
        <v>0</v>
      </c>
      <c r="O668" s="7"/>
      <c r="P668" s="23" t="s">
        <v>54</v>
      </c>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1"/>
      <c r="DD668" s="31"/>
      <c r="DE668" s="31"/>
      <c r="DF668" s="31"/>
      <c r="DG668" s="31"/>
      <c r="DH668" s="31"/>
      <c r="DI668" s="31"/>
      <c r="DJ668" s="31"/>
      <c r="DK668" s="31"/>
      <c r="DL668" s="31"/>
      <c r="DM668" s="31"/>
      <c r="DN668" s="31"/>
      <c r="DO668" s="31"/>
      <c r="DP668" s="31"/>
      <c r="DQ668" s="31"/>
      <c r="DR668" s="31"/>
      <c r="DS668" s="31"/>
      <c r="DT668" s="31"/>
      <c r="DU668" s="31"/>
      <c r="DV668" s="31"/>
      <c r="DW668" s="31"/>
      <c r="DX668" s="31"/>
      <c r="DY668" s="31"/>
      <c r="DZ668" s="31"/>
      <c r="EA668" s="31"/>
      <c r="EB668" s="31"/>
      <c r="EC668" s="31"/>
      <c r="ED668" s="31"/>
      <c r="EE668" s="31"/>
      <c r="EF668" s="31"/>
      <c r="EG668" s="31"/>
      <c r="EH668" s="31"/>
      <c r="EI668" s="31"/>
      <c r="EJ668" s="31"/>
      <c r="EK668" s="31"/>
      <c r="EL668" s="31"/>
      <c r="EM668" s="31"/>
      <c r="EN668" s="31"/>
      <c r="EO668" s="31"/>
      <c r="EP668" s="31"/>
      <c r="EQ668" s="31"/>
      <c r="ER668" s="31"/>
      <c r="ES668" s="31"/>
      <c r="ET668" s="31"/>
      <c r="EU668" s="31"/>
      <c r="EV668" s="31"/>
      <c r="EW668" s="31"/>
      <c r="EX668" s="31"/>
      <c r="EY668" s="31"/>
      <c r="EZ668" s="31"/>
      <c r="FA668" s="31"/>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row>
    <row r="669" spans="1:253" s="21" customFormat="1" ht="32.4" hidden="1" customHeight="1" outlineLevel="2" x14ac:dyDescent="0.3">
      <c r="A669" s="353" t="s">
        <v>5671</v>
      </c>
      <c r="B669" s="340" t="s">
        <v>6331</v>
      </c>
      <c r="C669" s="29" t="s">
        <v>148</v>
      </c>
      <c r="D669" s="341">
        <v>4427642</v>
      </c>
      <c r="E669" s="341">
        <v>4427642</v>
      </c>
      <c r="F669" s="27">
        <v>0</v>
      </c>
      <c r="G669" s="341">
        <v>4427642</v>
      </c>
      <c r="H669" s="27">
        <v>0</v>
      </c>
      <c r="I669" s="7" t="s">
        <v>53</v>
      </c>
      <c r="J669" s="7"/>
      <c r="K669" s="7"/>
      <c r="L669" s="7"/>
      <c r="M669" s="27"/>
      <c r="N669" s="27">
        <v>0</v>
      </c>
      <c r="O669" s="7"/>
      <c r="P669" s="23" t="s">
        <v>54</v>
      </c>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1"/>
      <c r="DD669" s="31"/>
      <c r="DE669" s="31"/>
      <c r="DF669" s="31"/>
      <c r="DG669" s="31"/>
      <c r="DH669" s="31"/>
      <c r="DI669" s="31"/>
      <c r="DJ669" s="31"/>
      <c r="DK669" s="31"/>
      <c r="DL669" s="31"/>
      <c r="DM669" s="31"/>
      <c r="DN669" s="31"/>
      <c r="DO669" s="31"/>
      <c r="DP669" s="31"/>
      <c r="DQ669" s="31"/>
      <c r="DR669" s="31"/>
      <c r="DS669" s="31"/>
      <c r="DT669" s="31"/>
      <c r="DU669" s="31"/>
      <c r="DV669" s="31"/>
      <c r="DW669" s="31"/>
      <c r="DX669" s="31"/>
      <c r="DY669" s="31"/>
      <c r="DZ669" s="31"/>
      <c r="EA669" s="31"/>
      <c r="EB669" s="31"/>
      <c r="EC669" s="31"/>
      <c r="ED669" s="31"/>
      <c r="EE669" s="31"/>
      <c r="EF669" s="31"/>
      <c r="EG669" s="31"/>
      <c r="EH669" s="31"/>
      <c r="EI669" s="31"/>
      <c r="EJ669" s="31"/>
      <c r="EK669" s="31"/>
      <c r="EL669" s="31"/>
      <c r="EM669" s="31"/>
      <c r="EN669" s="31"/>
      <c r="EO669" s="31"/>
      <c r="EP669" s="31"/>
      <c r="EQ669" s="31"/>
      <c r="ER669" s="31"/>
      <c r="ES669" s="31"/>
      <c r="ET669" s="31"/>
      <c r="EU669" s="31"/>
      <c r="EV669" s="31"/>
      <c r="EW669" s="31"/>
      <c r="EX669" s="31"/>
      <c r="EY669" s="31"/>
      <c r="EZ669" s="31"/>
      <c r="FA669" s="31"/>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row>
    <row r="670" spans="1:253" s="21" customFormat="1" ht="32.4" hidden="1" customHeight="1" outlineLevel="2" x14ac:dyDescent="0.3">
      <c r="A670" s="353" t="s">
        <v>5672</v>
      </c>
      <c r="B670" s="340" t="s">
        <v>6332</v>
      </c>
      <c r="C670" s="29" t="s">
        <v>148</v>
      </c>
      <c r="D670" s="341">
        <v>2180000</v>
      </c>
      <c r="E670" s="341">
        <v>2180000</v>
      </c>
      <c r="F670" s="27">
        <v>0</v>
      </c>
      <c r="G670" s="341">
        <v>2180000</v>
      </c>
      <c r="H670" s="27">
        <v>0</v>
      </c>
      <c r="I670" s="7" t="s">
        <v>53</v>
      </c>
      <c r="J670" s="7"/>
      <c r="K670" s="7"/>
      <c r="L670" s="7"/>
      <c r="M670" s="27"/>
      <c r="N670" s="27">
        <v>0</v>
      </c>
      <c r="O670" s="7"/>
      <c r="P670" s="23" t="s">
        <v>54</v>
      </c>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row>
    <row r="671" spans="1:253" s="21" customFormat="1" ht="32.4" hidden="1" customHeight="1" outlineLevel="2" x14ac:dyDescent="0.3">
      <c r="A671" s="353" t="s">
        <v>5673</v>
      </c>
      <c r="B671" s="340" t="s">
        <v>6333</v>
      </c>
      <c r="C671" s="29" t="s">
        <v>148</v>
      </c>
      <c r="D671" s="341">
        <v>3467480</v>
      </c>
      <c r="E671" s="341">
        <v>3467480</v>
      </c>
      <c r="F671" s="27">
        <v>0</v>
      </c>
      <c r="G671" s="341">
        <v>3467480</v>
      </c>
      <c r="H671" s="27">
        <v>0</v>
      </c>
      <c r="I671" s="7" t="s">
        <v>53</v>
      </c>
      <c r="J671" s="7"/>
      <c r="K671" s="7"/>
      <c r="L671" s="7"/>
      <c r="M671" s="27"/>
      <c r="N671" s="27">
        <v>0</v>
      </c>
      <c r="O671" s="7"/>
      <c r="P671" s="23" t="s">
        <v>54</v>
      </c>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c r="DP671" s="31"/>
      <c r="DQ671" s="31"/>
      <c r="DR671" s="31"/>
      <c r="DS671" s="31"/>
      <c r="DT671" s="31"/>
      <c r="DU671" s="31"/>
      <c r="DV671" s="31"/>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row>
    <row r="672" spans="1:253" s="21" customFormat="1" ht="32.4" hidden="1" customHeight="1" outlineLevel="2" x14ac:dyDescent="0.3">
      <c r="A672" s="353" t="s">
        <v>5674</v>
      </c>
      <c r="B672" s="340" t="s">
        <v>6334</v>
      </c>
      <c r="C672" s="29" t="s">
        <v>148</v>
      </c>
      <c r="D672" s="341">
        <v>2327210</v>
      </c>
      <c r="E672" s="341">
        <v>2327210</v>
      </c>
      <c r="F672" s="27">
        <v>0</v>
      </c>
      <c r="G672" s="341">
        <v>2327210</v>
      </c>
      <c r="H672" s="27">
        <v>0</v>
      </c>
      <c r="I672" s="7" t="s">
        <v>53</v>
      </c>
      <c r="J672" s="7"/>
      <c r="K672" s="7"/>
      <c r="L672" s="7"/>
      <c r="M672" s="27"/>
      <c r="N672" s="27">
        <v>0</v>
      </c>
      <c r="O672" s="7"/>
      <c r="P672" s="23" t="s">
        <v>54</v>
      </c>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c r="DP672" s="31"/>
      <c r="DQ672" s="31"/>
      <c r="DR672" s="31"/>
      <c r="DS672" s="31"/>
      <c r="DT672" s="31"/>
      <c r="DU672" s="31"/>
      <c r="DV672" s="31"/>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row>
    <row r="673" spans="1:253" s="21" customFormat="1" ht="32.4" hidden="1" customHeight="1" outlineLevel="2" x14ac:dyDescent="0.3">
      <c r="A673" s="353" t="s">
        <v>5675</v>
      </c>
      <c r="B673" s="340" t="s">
        <v>6335</v>
      </c>
      <c r="C673" s="29" t="s">
        <v>148</v>
      </c>
      <c r="D673" s="341">
        <v>5512295</v>
      </c>
      <c r="E673" s="341">
        <v>5512295</v>
      </c>
      <c r="F673" s="27">
        <v>0</v>
      </c>
      <c r="G673" s="341">
        <v>5512295</v>
      </c>
      <c r="H673" s="27">
        <v>0</v>
      </c>
      <c r="I673" s="7" t="s">
        <v>53</v>
      </c>
      <c r="J673" s="7"/>
      <c r="K673" s="7"/>
      <c r="L673" s="7"/>
      <c r="M673" s="27"/>
      <c r="N673" s="27">
        <v>0</v>
      </c>
      <c r="O673" s="7"/>
      <c r="P673" s="23" t="s">
        <v>54</v>
      </c>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c r="DP673" s="31"/>
      <c r="DQ673" s="31"/>
      <c r="DR673" s="31"/>
      <c r="DS673" s="31"/>
      <c r="DT673" s="31"/>
      <c r="DU673" s="31"/>
      <c r="DV673" s="31"/>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row>
    <row r="674" spans="1:253" s="21" customFormat="1" ht="32.4" hidden="1" customHeight="1" outlineLevel="2" x14ac:dyDescent="0.3">
      <c r="A674" s="353" t="s">
        <v>5676</v>
      </c>
      <c r="B674" s="340" t="s">
        <v>6336</v>
      </c>
      <c r="C674" s="29" t="s">
        <v>148</v>
      </c>
      <c r="D674" s="341">
        <v>2191851</v>
      </c>
      <c r="E674" s="341">
        <v>2191851</v>
      </c>
      <c r="F674" s="27">
        <v>0</v>
      </c>
      <c r="G674" s="341">
        <v>2191851</v>
      </c>
      <c r="H674" s="27">
        <v>0</v>
      </c>
      <c r="I674" s="7" t="s">
        <v>53</v>
      </c>
      <c r="J674" s="7"/>
      <c r="K674" s="7"/>
      <c r="L674" s="7"/>
      <c r="M674" s="27"/>
      <c r="N674" s="27">
        <v>0</v>
      </c>
      <c r="O674" s="7"/>
      <c r="P674" s="23" t="s">
        <v>54</v>
      </c>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1"/>
      <c r="DD674" s="31"/>
      <c r="DE674" s="31"/>
      <c r="DF674" s="31"/>
      <c r="DG674" s="31"/>
      <c r="DH674" s="31"/>
      <c r="DI674" s="31"/>
      <c r="DJ674" s="31"/>
      <c r="DK674" s="31"/>
      <c r="DL674" s="31"/>
      <c r="DM674" s="31"/>
      <c r="DN674" s="31"/>
      <c r="DO674" s="31"/>
      <c r="DP674" s="31"/>
      <c r="DQ674" s="31"/>
      <c r="DR674" s="31"/>
      <c r="DS674" s="31"/>
      <c r="DT674" s="31"/>
      <c r="DU674" s="31"/>
      <c r="DV674" s="31"/>
      <c r="DW674" s="31"/>
      <c r="DX674" s="31"/>
      <c r="DY674" s="31"/>
      <c r="DZ674" s="31"/>
      <c r="EA674" s="31"/>
      <c r="EB674" s="31"/>
      <c r="EC674" s="31"/>
      <c r="ED674" s="31"/>
      <c r="EE674" s="31"/>
      <c r="EF674" s="31"/>
      <c r="EG674" s="31"/>
      <c r="EH674" s="31"/>
      <c r="EI674" s="31"/>
      <c r="EJ674" s="31"/>
      <c r="EK674" s="31"/>
      <c r="EL674" s="31"/>
      <c r="EM674" s="31"/>
      <c r="EN674" s="31"/>
      <c r="EO674" s="31"/>
      <c r="EP674" s="31"/>
      <c r="EQ674" s="31"/>
      <c r="ER674" s="31"/>
      <c r="ES674" s="31"/>
      <c r="ET674" s="31"/>
      <c r="EU674" s="31"/>
      <c r="EV674" s="31"/>
      <c r="EW674" s="31"/>
      <c r="EX674" s="31"/>
      <c r="EY674" s="31"/>
      <c r="EZ674" s="31"/>
      <c r="FA674" s="31"/>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row>
    <row r="675" spans="1:253" s="21" customFormat="1" ht="32.4" hidden="1" customHeight="1" outlineLevel="2" x14ac:dyDescent="0.3">
      <c r="A675" s="353" t="s">
        <v>5677</v>
      </c>
      <c r="B675" s="340" t="s">
        <v>6337</v>
      </c>
      <c r="C675" s="29" t="s">
        <v>148</v>
      </c>
      <c r="D675" s="341">
        <v>4540197</v>
      </c>
      <c r="E675" s="341">
        <v>4540197</v>
      </c>
      <c r="F675" s="27">
        <v>0</v>
      </c>
      <c r="G675" s="341">
        <v>4540197</v>
      </c>
      <c r="H675" s="27">
        <v>0</v>
      </c>
      <c r="I675" s="7" t="s">
        <v>53</v>
      </c>
      <c r="J675" s="7"/>
      <c r="K675" s="7"/>
      <c r="L675" s="7"/>
      <c r="M675" s="27"/>
      <c r="N675" s="27">
        <v>0</v>
      </c>
      <c r="O675" s="7"/>
      <c r="P675" s="23" t="s">
        <v>54</v>
      </c>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1"/>
      <c r="DD675" s="31"/>
      <c r="DE675" s="31"/>
      <c r="DF675" s="31"/>
      <c r="DG675" s="31"/>
      <c r="DH675" s="31"/>
      <c r="DI675" s="31"/>
      <c r="DJ675" s="31"/>
      <c r="DK675" s="31"/>
      <c r="DL675" s="31"/>
      <c r="DM675" s="31"/>
      <c r="DN675" s="31"/>
      <c r="DO675" s="31"/>
      <c r="DP675" s="31"/>
      <c r="DQ675" s="31"/>
      <c r="DR675" s="31"/>
      <c r="DS675" s="31"/>
      <c r="DT675" s="31"/>
      <c r="DU675" s="31"/>
      <c r="DV675" s="31"/>
      <c r="DW675" s="31"/>
      <c r="DX675" s="31"/>
      <c r="DY675" s="31"/>
      <c r="DZ675" s="31"/>
      <c r="EA675" s="31"/>
      <c r="EB675" s="31"/>
      <c r="EC675" s="31"/>
      <c r="ED675" s="31"/>
      <c r="EE675" s="31"/>
      <c r="EF675" s="31"/>
      <c r="EG675" s="31"/>
      <c r="EH675" s="31"/>
      <c r="EI675" s="31"/>
      <c r="EJ675" s="31"/>
      <c r="EK675" s="31"/>
      <c r="EL675" s="31"/>
      <c r="EM675" s="31"/>
      <c r="EN675" s="31"/>
      <c r="EO675" s="31"/>
      <c r="EP675" s="31"/>
      <c r="EQ675" s="31"/>
      <c r="ER675" s="31"/>
      <c r="ES675" s="31"/>
      <c r="ET675" s="31"/>
      <c r="EU675" s="31"/>
      <c r="EV675" s="31"/>
      <c r="EW675" s="31"/>
      <c r="EX675" s="31"/>
      <c r="EY675" s="31"/>
      <c r="EZ675" s="31"/>
      <c r="FA675" s="31"/>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row>
    <row r="676" spans="1:253" s="21" customFormat="1" ht="32.4" hidden="1" customHeight="1" outlineLevel="2" x14ac:dyDescent="0.3">
      <c r="A676" s="353" t="s">
        <v>5678</v>
      </c>
      <c r="B676" s="340" t="s">
        <v>6338</v>
      </c>
      <c r="C676" s="29" t="s">
        <v>148</v>
      </c>
      <c r="D676" s="341">
        <v>6352778</v>
      </c>
      <c r="E676" s="341">
        <v>6352778</v>
      </c>
      <c r="F676" s="27">
        <v>0</v>
      </c>
      <c r="G676" s="341">
        <v>6352778</v>
      </c>
      <c r="H676" s="27">
        <v>0</v>
      </c>
      <c r="I676" s="7" t="s">
        <v>53</v>
      </c>
      <c r="J676" s="7"/>
      <c r="K676" s="7"/>
      <c r="L676" s="7"/>
      <c r="M676" s="27"/>
      <c r="N676" s="27">
        <v>0</v>
      </c>
      <c r="O676" s="7"/>
      <c r="P676" s="23" t="s">
        <v>54</v>
      </c>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1"/>
      <c r="EU676" s="31"/>
      <c r="EV676" s="31"/>
      <c r="EW676" s="31"/>
      <c r="EX676" s="31"/>
      <c r="EY676" s="31"/>
      <c r="EZ676" s="31"/>
      <c r="FA676" s="31"/>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row>
    <row r="677" spans="1:253" s="21" customFormat="1" ht="32.4" hidden="1" customHeight="1" outlineLevel="2" x14ac:dyDescent="0.3">
      <c r="A677" s="353" t="s">
        <v>5679</v>
      </c>
      <c r="B677" s="340" t="s">
        <v>6339</v>
      </c>
      <c r="C677" s="29" t="s">
        <v>148</v>
      </c>
      <c r="D677" s="341">
        <v>4323433</v>
      </c>
      <c r="E677" s="341">
        <v>4323433</v>
      </c>
      <c r="F677" s="27">
        <v>0</v>
      </c>
      <c r="G677" s="341">
        <v>4323433</v>
      </c>
      <c r="H677" s="27">
        <v>0</v>
      </c>
      <c r="I677" s="7" t="s">
        <v>53</v>
      </c>
      <c r="J677" s="7"/>
      <c r="K677" s="7"/>
      <c r="L677" s="7"/>
      <c r="M677" s="27"/>
      <c r="N677" s="27">
        <v>0</v>
      </c>
      <c r="O677" s="7"/>
      <c r="P677" s="23" t="s">
        <v>54</v>
      </c>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1"/>
      <c r="DD677" s="31"/>
      <c r="DE677" s="31"/>
      <c r="DF677" s="31"/>
      <c r="DG677" s="31"/>
      <c r="DH677" s="31"/>
      <c r="DI677" s="31"/>
      <c r="DJ677" s="31"/>
      <c r="DK677" s="31"/>
      <c r="DL677" s="31"/>
      <c r="DM677" s="31"/>
      <c r="DN677" s="31"/>
      <c r="DO677" s="31"/>
      <c r="DP677" s="31"/>
      <c r="DQ677" s="31"/>
      <c r="DR677" s="31"/>
      <c r="DS677" s="31"/>
      <c r="DT677" s="31"/>
      <c r="DU677" s="31"/>
      <c r="DV677" s="31"/>
      <c r="DW677" s="31"/>
      <c r="DX677" s="31"/>
      <c r="DY677" s="31"/>
      <c r="DZ677" s="31"/>
      <c r="EA677" s="31"/>
      <c r="EB677" s="31"/>
      <c r="EC677" s="31"/>
      <c r="ED677" s="31"/>
      <c r="EE677" s="31"/>
      <c r="EF677" s="31"/>
      <c r="EG677" s="31"/>
      <c r="EH677" s="31"/>
      <c r="EI677" s="31"/>
      <c r="EJ677" s="31"/>
      <c r="EK677" s="31"/>
      <c r="EL677" s="31"/>
      <c r="EM677" s="31"/>
      <c r="EN677" s="31"/>
      <c r="EO677" s="31"/>
      <c r="EP677" s="31"/>
      <c r="EQ677" s="31"/>
      <c r="ER677" s="31"/>
      <c r="ES677" s="31"/>
      <c r="ET677" s="31"/>
      <c r="EU677" s="31"/>
      <c r="EV677" s="31"/>
      <c r="EW677" s="31"/>
      <c r="EX677" s="31"/>
      <c r="EY677" s="31"/>
      <c r="EZ677" s="31"/>
      <c r="FA677" s="31"/>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row>
    <row r="678" spans="1:253" s="21" customFormat="1" ht="32.4" hidden="1" customHeight="1" outlineLevel="2" x14ac:dyDescent="0.3">
      <c r="A678" s="353" t="s">
        <v>5590</v>
      </c>
      <c r="B678" s="340" t="s">
        <v>6340</v>
      </c>
      <c r="C678" s="29" t="s">
        <v>148</v>
      </c>
      <c r="D678" s="341">
        <v>5271366</v>
      </c>
      <c r="E678" s="341">
        <v>5271366</v>
      </c>
      <c r="F678" s="27">
        <v>0</v>
      </c>
      <c r="G678" s="341">
        <v>5271366</v>
      </c>
      <c r="H678" s="27">
        <v>0</v>
      </c>
      <c r="I678" s="7" t="s">
        <v>53</v>
      </c>
      <c r="J678" s="7"/>
      <c r="K678" s="7"/>
      <c r="L678" s="7"/>
      <c r="M678" s="27"/>
      <c r="N678" s="27">
        <v>0</v>
      </c>
      <c r="O678" s="7"/>
      <c r="P678" s="23" t="s">
        <v>54</v>
      </c>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1"/>
      <c r="EU678" s="31"/>
      <c r="EV678" s="31"/>
      <c r="EW678" s="31"/>
      <c r="EX678" s="31"/>
      <c r="EY678" s="31"/>
      <c r="EZ678" s="31"/>
      <c r="FA678" s="31"/>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row>
    <row r="679" spans="1:253" s="21" customFormat="1" ht="32.4" hidden="1" customHeight="1" outlineLevel="2" x14ac:dyDescent="0.3">
      <c r="A679" s="353" t="s">
        <v>5681</v>
      </c>
      <c r="B679" s="340" t="s">
        <v>6341</v>
      </c>
      <c r="C679" s="29" t="s">
        <v>148</v>
      </c>
      <c r="D679" s="341">
        <v>2768415</v>
      </c>
      <c r="E679" s="341">
        <v>2768415</v>
      </c>
      <c r="F679" s="27">
        <v>0</v>
      </c>
      <c r="G679" s="341">
        <v>2768415</v>
      </c>
      <c r="H679" s="27">
        <v>0</v>
      </c>
      <c r="I679" s="7" t="s">
        <v>53</v>
      </c>
      <c r="J679" s="7"/>
      <c r="K679" s="7"/>
      <c r="L679" s="7"/>
      <c r="M679" s="27"/>
      <c r="N679" s="27">
        <v>0</v>
      </c>
      <c r="O679" s="7"/>
      <c r="P679" s="23" t="s">
        <v>54</v>
      </c>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31"/>
      <c r="DT679" s="31"/>
      <c r="DU679" s="31"/>
      <c r="DV679" s="31"/>
      <c r="DW679" s="31"/>
      <c r="DX679" s="31"/>
      <c r="DY679" s="31"/>
      <c r="DZ679" s="31"/>
      <c r="EA679" s="31"/>
      <c r="EB679" s="31"/>
      <c r="EC679" s="31"/>
      <c r="ED679" s="31"/>
      <c r="EE679" s="31"/>
      <c r="EF679" s="31"/>
      <c r="EG679" s="31"/>
      <c r="EH679" s="31"/>
      <c r="EI679" s="31"/>
      <c r="EJ679" s="31"/>
      <c r="EK679" s="31"/>
      <c r="EL679" s="31"/>
      <c r="EM679" s="31"/>
      <c r="EN679" s="31"/>
      <c r="EO679" s="31"/>
      <c r="EP679" s="31"/>
      <c r="EQ679" s="31"/>
      <c r="ER679" s="31"/>
      <c r="ES679" s="31"/>
      <c r="ET679" s="31"/>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row>
    <row r="680" spans="1:253" s="21" customFormat="1" ht="32.4" hidden="1" customHeight="1" outlineLevel="2" x14ac:dyDescent="0.3">
      <c r="A680" s="353" t="s">
        <v>5682</v>
      </c>
      <c r="B680" s="340" t="s">
        <v>6342</v>
      </c>
      <c r="C680" s="29" t="s">
        <v>148</v>
      </c>
      <c r="D680" s="341">
        <v>1880021</v>
      </c>
      <c r="E680" s="341">
        <v>1880021</v>
      </c>
      <c r="F680" s="27">
        <v>0</v>
      </c>
      <c r="G680" s="341">
        <v>1880021</v>
      </c>
      <c r="H680" s="27">
        <v>0</v>
      </c>
      <c r="I680" s="7" t="s">
        <v>53</v>
      </c>
      <c r="J680" s="7"/>
      <c r="K680" s="7"/>
      <c r="L680" s="7"/>
      <c r="M680" s="27"/>
      <c r="N680" s="27">
        <v>0</v>
      </c>
      <c r="O680" s="7"/>
      <c r="P680" s="23" t="s">
        <v>54</v>
      </c>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c r="DP680" s="31"/>
      <c r="DQ680" s="31"/>
      <c r="DR680" s="31"/>
      <c r="DS680" s="31"/>
      <c r="DT680" s="31"/>
      <c r="DU680" s="31"/>
      <c r="DV680" s="31"/>
      <c r="DW680" s="31"/>
      <c r="DX680" s="31"/>
      <c r="DY680" s="31"/>
      <c r="DZ680" s="31"/>
      <c r="EA680" s="31"/>
      <c r="EB680" s="31"/>
      <c r="EC680" s="31"/>
      <c r="ED680" s="31"/>
      <c r="EE680" s="31"/>
      <c r="EF680" s="31"/>
      <c r="EG680" s="31"/>
      <c r="EH680" s="31"/>
      <c r="EI680" s="31"/>
      <c r="EJ680" s="31"/>
      <c r="EK680" s="31"/>
      <c r="EL680" s="31"/>
      <c r="EM680" s="31"/>
      <c r="EN680" s="31"/>
      <c r="EO680" s="31"/>
      <c r="EP680" s="31"/>
      <c r="EQ680" s="31"/>
      <c r="ER680" s="31"/>
      <c r="ES680" s="31"/>
      <c r="ET680" s="31"/>
      <c r="EU680" s="31"/>
      <c r="EV680" s="31"/>
      <c r="EW680" s="31"/>
      <c r="EX680" s="31"/>
      <c r="EY680" s="31"/>
      <c r="EZ680" s="31"/>
      <c r="FA680" s="31"/>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row>
    <row r="681" spans="1:253" s="21" customFormat="1" ht="32.4" hidden="1" customHeight="1" outlineLevel="2" x14ac:dyDescent="0.3">
      <c r="A681" s="353" t="s">
        <v>5683</v>
      </c>
      <c r="B681" s="340" t="s">
        <v>6343</v>
      </c>
      <c r="C681" s="29" t="s">
        <v>148</v>
      </c>
      <c r="D681" s="341">
        <v>4639881</v>
      </c>
      <c r="E681" s="341">
        <v>4639881</v>
      </c>
      <c r="F681" s="27">
        <v>0</v>
      </c>
      <c r="G681" s="341">
        <v>4639881</v>
      </c>
      <c r="H681" s="27">
        <v>0</v>
      </c>
      <c r="I681" s="7" t="s">
        <v>53</v>
      </c>
      <c r="J681" s="7"/>
      <c r="K681" s="7"/>
      <c r="L681" s="7"/>
      <c r="M681" s="27"/>
      <c r="N681" s="27">
        <v>0</v>
      </c>
      <c r="O681" s="7"/>
      <c r="P681" s="23" t="s">
        <v>54</v>
      </c>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c r="DP681" s="31"/>
      <c r="DQ681" s="31"/>
      <c r="DR681" s="31"/>
      <c r="DS681" s="31"/>
      <c r="DT681" s="31"/>
      <c r="DU681" s="31"/>
      <c r="DV681" s="31"/>
      <c r="DW681" s="31"/>
      <c r="DX681" s="31"/>
      <c r="DY681" s="31"/>
      <c r="DZ681" s="31"/>
      <c r="EA681" s="31"/>
      <c r="EB681" s="31"/>
      <c r="EC681" s="31"/>
      <c r="ED681" s="31"/>
      <c r="EE681" s="31"/>
      <c r="EF681" s="31"/>
      <c r="EG681" s="31"/>
      <c r="EH681" s="31"/>
      <c r="EI681" s="31"/>
      <c r="EJ681" s="31"/>
      <c r="EK681" s="31"/>
      <c r="EL681" s="31"/>
      <c r="EM681" s="31"/>
      <c r="EN681" s="31"/>
      <c r="EO681" s="31"/>
      <c r="EP681" s="31"/>
      <c r="EQ681" s="31"/>
      <c r="ER681" s="31"/>
      <c r="ES681" s="31"/>
      <c r="ET681" s="31"/>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row>
    <row r="682" spans="1:253" s="21" customFormat="1" ht="32.4" hidden="1" customHeight="1" outlineLevel="2" x14ac:dyDescent="0.3">
      <c r="A682" s="353" t="s">
        <v>5684</v>
      </c>
      <c r="B682" s="340" t="s">
        <v>6344</v>
      </c>
      <c r="C682" s="29" t="s">
        <v>148</v>
      </c>
      <c r="D682" s="341">
        <v>2195241</v>
      </c>
      <c r="E682" s="341">
        <v>2195241</v>
      </c>
      <c r="F682" s="27">
        <v>0</v>
      </c>
      <c r="G682" s="341">
        <v>2195241</v>
      </c>
      <c r="H682" s="27">
        <v>0</v>
      </c>
      <c r="I682" s="7" t="s">
        <v>53</v>
      </c>
      <c r="J682" s="7"/>
      <c r="K682" s="7"/>
      <c r="L682" s="7"/>
      <c r="M682" s="27"/>
      <c r="N682" s="27">
        <v>0</v>
      </c>
      <c r="O682" s="7"/>
      <c r="P682" s="23" t="s">
        <v>54</v>
      </c>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c r="DP682" s="31"/>
      <c r="DQ682" s="31"/>
      <c r="DR682" s="31"/>
      <c r="DS682" s="31"/>
      <c r="DT682" s="31"/>
      <c r="DU682" s="31"/>
      <c r="DV682" s="31"/>
      <c r="DW682" s="31"/>
      <c r="DX682" s="31"/>
      <c r="DY682" s="31"/>
      <c r="DZ682" s="31"/>
      <c r="EA682" s="31"/>
      <c r="EB682" s="31"/>
      <c r="EC682" s="31"/>
      <c r="ED682" s="31"/>
      <c r="EE682" s="31"/>
      <c r="EF682" s="31"/>
      <c r="EG682" s="31"/>
      <c r="EH682" s="31"/>
      <c r="EI682" s="31"/>
      <c r="EJ682" s="31"/>
      <c r="EK682" s="31"/>
      <c r="EL682" s="31"/>
      <c r="EM682" s="31"/>
      <c r="EN682" s="31"/>
      <c r="EO682" s="31"/>
      <c r="EP682" s="31"/>
      <c r="EQ682" s="31"/>
      <c r="ER682" s="31"/>
      <c r="ES682" s="31"/>
      <c r="ET682" s="31"/>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row>
    <row r="683" spans="1:253" s="21" customFormat="1" ht="32.4" hidden="1" customHeight="1" outlineLevel="2" x14ac:dyDescent="0.3">
      <c r="A683" s="353" t="s">
        <v>6345</v>
      </c>
      <c r="B683" s="340" t="s">
        <v>6346</v>
      </c>
      <c r="C683" s="29" t="s">
        <v>148</v>
      </c>
      <c r="D683" s="341">
        <v>4587026</v>
      </c>
      <c r="E683" s="341">
        <v>4587026</v>
      </c>
      <c r="F683" s="27">
        <v>0</v>
      </c>
      <c r="G683" s="341">
        <v>4587026</v>
      </c>
      <c r="H683" s="27">
        <v>0</v>
      </c>
      <c r="I683" s="7" t="s">
        <v>53</v>
      </c>
      <c r="J683" s="7"/>
      <c r="K683" s="7"/>
      <c r="L683" s="7"/>
      <c r="M683" s="27"/>
      <c r="N683" s="27">
        <v>0</v>
      </c>
      <c r="O683" s="7"/>
      <c r="P683" s="23" t="s">
        <v>54</v>
      </c>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31"/>
      <c r="DW683" s="31"/>
      <c r="DX683" s="31"/>
      <c r="DY683" s="31"/>
      <c r="DZ683" s="31"/>
      <c r="EA683" s="31"/>
      <c r="EB683" s="31"/>
      <c r="EC683" s="31"/>
      <c r="ED683" s="31"/>
      <c r="EE683" s="31"/>
      <c r="EF683" s="31"/>
      <c r="EG683" s="31"/>
      <c r="EH683" s="31"/>
      <c r="EI683" s="31"/>
      <c r="EJ683" s="31"/>
      <c r="EK683" s="31"/>
      <c r="EL683" s="31"/>
      <c r="EM683" s="31"/>
      <c r="EN683" s="31"/>
      <c r="EO683" s="31"/>
      <c r="EP683" s="31"/>
      <c r="EQ683" s="31"/>
      <c r="ER683" s="31"/>
      <c r="ES683" s="31"/>
      <c r="ET683" s="31"/>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row>
    <row r="684" spans="1:253" s="21" customFormat="1" ht="32.4" hidden="1" customHeight="1" outlineLevel="2" x14ac:dyDescent="0.3">
      <c r="A684" s="353" t="s">
        <v>6347</v>
      </c>
      <c r="B684" s="340" t="s">
        <v>6348</v>
      </c>
      <c r="C684" s="29" t="s">
        <v>148</v>
      </c>
      <c r="D684" s="341">
        <v>5942000</v>
      </c>
      <c r="E684" s="341">
        <v>5942000</v>
      </c>
      <c r="F684" s="27">
        <v>0</v>
      </c>
      <c r="G684" s="341">
        <v>5942000</v>
      </c>
      <c r="H684" s="27">
        <v>0</v>
      </c>
      <c r="I684" s="7" t="s">
        <v>53</v>
      </c>
      <c r="J684" s="7"/>
      <c r="K684" s="7"/>
      <c r="L684" s="7"/>
      <c r="M684" s="27"/>
      <c r="N684" s="27">
        <v>0</v>
      </c>
      <c r="O684" s="7"/>
      <c r="P684" s="23" t="s">
        <v>54</v>
      </c>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c r="DQ684" s="31"/>
      <c r="DR684" s="31"/>
      <c r="DS684" s="31"/>
      <c r="DT684" s="31"/>
      <c r="DU684" s="31"/>
      <c r="DV684" s="31"/>
      <c r="DW684" s="31"/>
      <c r="DX684" s="31"/>
      <c r="DY684" s="31"/>
      <c r="DZ684" s="31"/>
      <c r="EA684" s="31"/>
      <c r="EB684" s="31"/>
      <c r="EC684" s="31"/>
      <c r="ED684" s="31"/>
      <c r="EE684" s="31"/>
      <c r="EF684" s="31"/>
      <c r="EG684" s="31"/>
      <c r="EH684" s="31"/>
      <c r="EI684" s="31"/>
      <c r="EJ684" s="31"/>
      <c r="EK684" s="31"/>
      <c r="EL684" s="31"/>
      <c r="EM684" s="31"/>
      <c r="EN684" s="31"/>
      <c r="EO684" s="31"/>
      <c r="EP684" s="31"/>
      <c r="EQ684" s="31"/>
      <c r="ER684" s="31"/>
      <c r="ES684" s="31"/>
      <c r="ET684" s="31"/>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row>
    <row r="685" spans="1:253" s="21" customFormat="1" ht="32.4" hidden="1" customHeight="1" outlineLevel="2" x14ac:dyDescent="0.3">
      <c r="A685" s="353" t="s">
        <v>6349</v>
      </c>
      <c r="B685" s="340" t="s">
        <v>6350</v>
      </c>
      <c r="C685" s="29" t="s">
        <v>148</v>
      </c>
      <c r="D685" s="341">
        <v>8419000</v>
      </c>
      <c r="E685" s="341">
        <v>8419000</v>
      </c>
      <c r="F685" s="27">
        <v>0</v>
      </c>
      <c r="G685" s="341">
        <v>8419000</v>
      </c>
      <c r="H685" s="27">
        <v>0</v>
      </c>
      <c r="I685" s="7" t="s">
        <v>53</v>
      </c>
      <c r="J685" s="7"/>
      <c r="K685" s="7"/>
      <c r="L685" s="7"/>
      <c r="M685" s="27"/>
      <c r="N685" s="27">
        <v>0</v>
      </c>
      <c r="O685" s="7"/>
      <c r="P685" s="23" t="s">
        <v>54</v>
      </c>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c r="DQ685" s="31"/>
      <c r="DR685" s="31"/>
      <c r="DS685" s="31"/>
      <c r="DT685" s="31"/>
      <c r="DU685" s="31"/>
      <c r="DV685" s="31"/>
      <c r="DW685" s="31"/>
      <c r="DX685" s="31"/>
      <c r="DY685" s="31"/>
      <c r="DZ685" s="31"/>
      <c r="EA685" s="31"/>
      <c r="EB685" s="31"/>
      <c r="EC685" s="31"/>
      <c r="ED685" s="31"/>
      <c r="EE685" s="31"/>
      <c r="EF685" s="31"/>
      <c r="EG685" s="31"/>
      <c r="EH685" s="31"/>
      <c r="EI685" s="31"/>
      <c r="EJ685" s="31"/>
      <c r="EK685" s="31"/>
      <c r="EL685" s="31"/>
      <c r="EM685" s="31"/>
      <c r="EN685" s="31"/>
      <c r="EO685" s="31"/>
      <c r="EP685" s="31"/>
      <c r="EQ685" s="31"/>
      <c r="ER685" s="31"/>
      <c r="ES685" s="31"/>
      <c r="ET685" s="31"/>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row>
    <row r="686" spans="1:253" s="21" customFormat="1" ht="32.4" hidden="1" customHeight="1" outlineLevel="2" x14ac:dyDescent="0.3">
      <c r="A686" s="353" t="s">
        <v>6351</v>
      </c>
      <c r="B686" s="340" t="s">
        <v>6352</v>
      </c>
      <c r="C686" s="29" t="s">
        <v>148</v>
      </c>
      <c r="D686" s="341">
        <v>9467000</v>
      </c>
      <c r="E686" s="341">
        <v>9467000</v>
      </c>
      <c r="F686" s="27">
        <v>0</v>
      </c>
      <c r="G686" s="341">
        <v>9467000</v>
      </c>
      <c r="H686" s="27">
        <v>0</v>
      </c>
      <c r="I686" s="7" t="s">
        <v>53</v>
      </c>
      <c r="J686" s="7"/>
      <c r="K686" s="7"/>
      <c r="L686" s="7"/>
      <c r="M686" s="27"/>
      <c r="N686" s="27">
        <v>0</v>
      </c>
      <c r="O686" s="7"/>
      <c r="P686" s="23" t="s">
        <v>54</v>
      </c>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1"/>
      <c r="EU686" s="31"/>
      <c r="EV686" s="31"/>
      <c r="EW686" s="31"/>
      <c r="EX686" s="31"/>
      <c r="EY686" s="31"/>
      <c r="EZ686" s="31"/>
      <c r="FA686" s="31"/>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row>
    <row r="687" spans="1:253" s="21" customFormat="1" ht="32.4" hidden="1" customHeight="1" outlineLevel="2" x14ac:dyDescent="0.3">
      <c r="A687" s="357" t="s">
        <v>6353</v>
      </c>
      <c r="B687" s="340" t="s">
        <v>6354</v>
      </c>
      <c r="C687" s="29" t="s">
        <v>148</v>
      </c>
      <c r="D687" s="341">
        <v>8025433</v>
      </c>
      <c r="E687" s="341">
        <v>8025433</v>
      </c>
      <c r="F687" s="27">
        <v>0</v>
      </c>
      <c r="G687" s="341">
        <v>8025433</v>
      </c>
      <c r="H687" s="27">
        <v>0</v>
      </c>
      <c r="I687" s="7" t="s">
        <v>53</v>
      </c>
      <c r="J687" s="7"/>
      <c r="K687" s="7"/>
      <c r="L687" s="7"/>
      <c r="M687" s="27"/>
      <c r="N687" s="27">
        <v>0</v>
      </c>
      <c r="O687" s="7"/>
      <c r="P687" s="23" t="s">
        <v>54</v>
      </c>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c r="DP687" s="31"/>
      <c r="DQ687" s="31"/>
      <c r="DR687" s="31"/>
      <c r="DS687" s="31"/>
      <c r="DT687" s="31"/>
      <c r="DU687" s="31"/>
      <c r="DV687" s="31"/>
      <c r="DW687" s="31"/>
      <c r="DX687" s="31"/>
      <c r="DY687" s="31"/>
      <c r="DZ687" s="31"/>
      <c r="EA687" s="31"/>
      <c r="EB687" s="31"/>
      <c r="EC687" s="31"/>
      <c r="ED687" s="31"/>
      <c r="EE687" s="31"/>
      <c r="EF687" s="31"/>
      <c r="EG687" s="31"/>
      <c r="EH687" s="31"/>
      <c r="EI687" s="31"/>
      <c r="EJ687" s="31"/>
      <c r="EK687" s="31"/>
      <c r="EL687" s="31"/>
      <c r="EM687" s="31"/>
      <c r="EN687" s="31"/>
      <c r="EO687" s="31"/>
      <c r="EP687" s="31"/>
      <c r="EQ687" s="31"/>
      <c r="ER687" s="31"/>
      <c r="ES687" s="31"/>
      <c r="ET687" s="31"/>
      <c r="EU687" s="31"/>
      <c r="EV687" s="31"/>
      <c r="EW687" s="31"/>
      <c r="EX687" s="31"/>
      <c r="EY687" s="31"/>
      <c r="EZ687" s="31"/>
      <c r="FA687" s="31"/>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row>
    <row r="688" spans="1:253" s="21" customFormat="1" ht="32.4" hidden="1" customHeight="1" outlineLevel="2" x14ac:dyDescent="0.3">
      <c r="A688" s="353" t="s">
        <v>6355</v>
      </c>
      <c r="B688" s="340" t="s">
        <v>6356</v>
      </c>
      <c r="C688" s="29" t="s">
        <v>148</v>
      </c>
      <c r="D688" s="341">
        <v>10657947</v>
      </c>
      <c r="E688" s="341">
        <v>10657947</v>
      </c>
      <c r="F688" s="27">
        <v>0</v>
      </c>
      <c r="G688" s="341">
        <v>10657947</v>
      </c>
      <c r="H688" s="27">
        <v>0</v>
      </c>
      <c r="I688" s="7" t="s">
        <v>53</v>
      </c>
      <c r="J688" s="7"/>
      <c r="K688" s="7"/>
      <c r="L688" s="7"/>
      <c r="M688" s="27"/>
      <c r="N688" s="27">
        <v>0</v>
      </c>
      <c r="O688" s="7"/>
      <c r="P688" s="23" t="s">
        <v>54</v>
      </c>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c r="DP688" s="31"/>
      <c r="DQ688" s="31"/>
      <c r="DR688" s="31"/>
      <c r="DS688" s="31"/>
      <c r="DT688" s="31"/>
      <c r="DU688" s="31"/>
      <c r="DV688" s="31"/>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31"/>
      <c r="EX688" s="31"/>
      <c r="EY688" s="31"/>
      <c r="EZ688" s="31"/>
      <c r="FA688" s="31"/>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row>
    <row r="689" spans="1:253" s="21" customFormat="1" ht="32.4" hidden="1" customHeight="1" outlineLevel="2" x14ac:dyDescent="0.3">
      <c r="A689" s="357" t="s">
        <v>6357</v>
      </c>
      <c r="B689" s="340" t="s">
        <v>6358</v>
      </c>
      <c r="C689" s="29" t="s">
        <v>148</v>
      </c>
      <c r="D689" s="341">
        <v>1375714</v>
      </c>
      <c r="E689" s="341">
        <v>1375714</v>
      </c>
      <c r="F689" s="27">
        <v>0</v>
      </c>
      <c r="G689" s="341">
        <v>1375714</v>
      </c>
      <c r="H689" s="27">
        <v>0</v>
      </c>
      <c r="I689" s="7" t="s">
        <v>53</v>
      </c>
      <c r="J689" s="7"/>
      <c r="K689" s="7"/>
      <c r="L689" s="7"/>
      <c r="M689" s="27"/>
      <c r="N689" s="27">
        <v>0</v>
      </c>
      <c r="O689" s="7"/>
      <c r="P689" s="23" t="s">
        <v>54</v>
      </c>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c r="DP689" s="31"/>
      <c r="DQ689" s="31"/>
      <c r="DR689" s="31"/>
      <c r="DS689" s="31"/>
      <c r="DT689" s="31"/>
      <c r="DU689" s="31"/>
      <c r="DV689" s="31"/>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31"/>
      <c r="EX689" s="31"/>
      <c r="EY689" s="31"/>
      <c r="EZ689" s="31"/>
      <c r="FA689" s="31"/>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row>
    <row r="690" spans="1:253" s="21" customFormat="1" ht="32.4" hidden="1" customHeight="1" outlineLevel="2" x14ac:dyDescent="0.3">
      <c r="A690" s="357" t="s">
        <v>6359</v>
      </c>
      <c r="B690" s="340" t="s">
        <v>6360</v>
      </c>
      <c r="C690" s="29" t="s">
        <v>148</v>
      </c>
      <c r="D690" s="341">
        <v>4423943.9999999991</v>
      </c>
      <c r="E690" s="341">
        <v>4423943.9999999991</v>
      </c>
      <c r="F690" s="27">
        <v>0</v>
      </c>
      <c r="G690" s="341">
        <v>4423943.9999999991</v>
      </c>
      <c r="H690" s="27">
        <v>0</v>
      </c>
      <c r="I690" s="7" t="s">
        <v>53</v>
      </c>
      <c r="J690" s="7"/>
      <c r="K690" s="7"/>
      <c r="L690" s="7"/>
      <c r="M690" s="27"/>
      <c r="N690" s="27">
        <v>0</v>
      </c>
      <c r="O690" s="7"/>
      <c r="P690" s="23" t="s">
        <v>54</v>
      </c>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c r="DP690" s="31"/>
      <c r="DQ690" s="31"/>
      <c r="DR690" s="31"/>
      <c r="DS690" s="31"/>
      <c r="DT690" s="31"/>
      <c r="DU690" s="31"/>
      <c r="DV690" s="31"/>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31"/>
      <c r="EX690" s="31"/>
      <c r="EY690" s="31"/>
      <c r="EZ690" s="31"/>
      <c r="FA690" s="31"/>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row>
    <row r="691" spans="1:253" s="21" customFormat="1" ht="32.4" hidden="1" customHeight="1" outlineLevel="2" x14ac:dyDescent="0.3">
      <c r="A691" s="353" t="s">
        <v>6361</v>
      </c>
      <c r="B691" s="340" t="s">
        <v>6362</v>
      </c>
      <c r="C691" s="29" t="s">
        <v>148</v>
      </c>
      <c r="D691" s="341">
        <v>11280186</v>
      </c>
      <c r="E691" s="341">
        <v>11280186</v>
      </c>
      <c r="F691" s="27">
        <v>0</v>
      </c>
      <c r="G691" s="341">
        <v>11280186</v>
      </c>
      <c r="H691" s="27">
        <v>0</v>
      </c>
      <c r="I691" s="7" t="s">
        <v>53</v>
      </c>
      <c r="J691" s="7"/>
      <c r="K691" s="7"/>
      <c r="L691" s="7"/>
      <c r="M691" s="27"/>
      <c r="N691" s="27">
        <v>0</v>
      </c>
      <c r="O691" s="7"/>
      <c r="P691" s="23" t="s">
        <v>54</v>
      </c>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1"/>
      <c r="DV691" s="31"/>
      <c r="DW691" s="31"/>
      <c r="DX691" s="31"/>
      <c r="DY691" s="31"/>
      <c r="DZ691" s="31"/>
      <c r="EA691" s="31"/>
      <c r="EB691" s="31"/>
      <c r="EC691" s="31"/>
      <c r="ED691" s="31"/>
      <c r="EE691" s="31"/>
      <c r="EF691" s="31"/>
      <c r="EG691" s="31"/>
      <c r="EH691" s="31"/>
      <c r="EI691" s="31"/>
      <c r="EJ691" s="31"/>
      <c r="EK691" s="31"/>
      <c r="EL691" s="31"/>
      <c r="EM691" s="31"/>
      <c r="EN691" s="31"/>
      <c r="EO691" s="31"/>
      <c r="EP691" s="31"/>
      <c r="EQ691" s="31"/>
      <c r="ER691" s="31"/>
      <c r="ES691" s="31"/>
      <c r="ET691" s="31"/>
      <c r="EU691" s="31"/>
      <c r="EV691" s="31"/>
      <c r="EW691" s="31"/>
      <c r="EX691" s="31"/>
      <c r="EY691" s="31"/>
      <c r="EZ691" s="31"/>
      <c r="FA691" s="31"/>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row>
    <row r="692" spans="1:253" s="21" customFormat="1" ht="32.4" hidden="1" customHeight="1" outlineLevel="2" x14ac:dyDescent="0.3">
      <c r="A692" s="353" t="s">
        <v>6363</v>
      </c>
      <c r="B692" s="340" t="s">
        <v>6364</v>
      </c>
      <c r="C692" s="29" t="s">
        <v>148</v>
      </c>
      <c r="D692" s="341">
        <v>8856029.9999999981</v>
      </c>
      <c r="E692" s="341">
        <v>8856029.9999999981</v>
      </c>
      <c r="F692" s="27">
        <v>0</v>
      </c>
      <c r="G692" s="341">
        <v>8856029.9999999981</v>
      </c>
      <c r="H692" s="27">
        <v>0</v>
      </c>
      <c r="I692" s="7" t="s">
        <v>53</v>
      </c>
      <c r="J692" s="7"/>
      <c r="K692" s="7"/>
      <c r="L692" s="7"/>
      <c r="M692" s="27"/>
      <c r="N692" s="27">
        <v>0</v>
      </c>
      <c r="O692" s="7"/>
      <c r="P692" s="23" t="s">
        <v>54</v>
      </c>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1"/>
      <c r="DV692" s="31"/>
      <c r="DW692" s="31"/>
      <c r="DX692" s="31"/>
      <c r="DY692" s="31"/>
      <c r="DZ692" s="31"/>
      <c r="EA692" s="31"/>
      <c r="EB692" s="31"/>
      <c r="EC692" s="31"/>
      <c r="ED692" s="31"/>
      <c r="EE692" s="31"/>
      <c r="EF692" s="31"/>
      <c r="EG692" s="31"/>
      <c r="EH692" s="31"/>
      <c r="EI692" s="31"/>
      <c r="EJ692" s="31"/>
      <c r="EK692" s="31"/>
      <c r="EL692" s="31"/>
      <c r="EM692" s="31"/>
      <c r="EN692" s="31"/>
      <c r="EO692" s="31"/>
      <c r="EP692" s="31"/>
      <c r="EQ692" s="31"/>
      <c r="ER692" s="31"/>
      <c r="ES692" s="31"/>
      <c r="ET692" s="31"/>
      <c r="EU692" s="31"/>
      <c r="EV692" s="31"/>
      <c r="EW692" s="31"/>
      <c r="EX692" s="31"/>
      <c r="EY692" s="31"/>
      <c r="EZ692" s="31"/>
      <c r="FA692" s="31"/>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row>
    <row r="693" spans="1:253" s="21" customFormat="1" ht="32.4" hidden="1" customHeight="1" outlineLevel="2" x14ac:dyDescent="0.3">
      <c r="A693" s="353" t="s">
        <v>6365</v>
      </c>
      <c r="B693" s="340" t="s">
        <v>6366</v>
      </c>
      <c r="C693" s="29" t="s">
        <v>148</v>
      </c>
      <c r="D693" s="341">
        <v>5708000</v>
      </c>
      <c r="E693" s="341">
        <v>5708000</v>
      </c>
      <c r="F693" s="27">
        <v>0</v>
      </c>
      <c r="G693" s="341">
        <v>5708000</v>
      </c>
      <c r="H693" s="27">
        <v>0</v>
      </c>
      <c r="I693" s="7" t="s">
        <v>53</v>
      </c>
      <c r="J693" s="7"/>
      <c r="K693" s="7"/>
      <c r="L693" s="7"/>
      <c r="M693" s="27"/>
      <c r="N693" s="27">
        <v>0</v>
      </c>
      <c r="O693" s="7"/>
      <c r="P693" s="23" t="s">
        <v>54</v>
      </c>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c r="DP693" s="31"/>
      <c r="DQ693" s="31"/>
      <c r="DR693" s="31"/>
      <c r="DS693" s="31"/>
      <c r="DT693" s="31"/>
      <c r="DU693" s="31"/>
      <c r="DV693" s="31"/>
      <c r="DW693" s="31"/>
      <c r="DX693" s="31"/>
      <c r="DY693" s="31"/>
      <c r="DZ693" s="31"/>
      <c r="EA693" s="31"/>
      <c r="EB693" s="31"/>
      <c r="EC693" s="31"/>
      <c r="ED693" s="31"/>
      <c r="EE693" s="31"/>
      <c r="EF693" s="31"/>
      <c r="EG693" s="31"/>
      <c r="EH693" s="31"/>
      <c r="EI693" s="31"/>
      <c r="EJ693" s="31"/>
      <c r="EK693" s="31"/>
      <c r="EL693" s="31"/>
      <c r="EM693" s="31"/>
      <c r="EN693" s="31"/>
      <c r="EO693" s="31"/>
      <c r="EP693" s="31"/>
      <c r="EQ693" s="31"/>
      <c r="ER693" s="31"/>
      <c r="ES693" s="31"/>
      <c r="ET693" s="31"/>
      <c r="EU693" s="31"/>
      <c r="EV693" s="31"/>
      <c r="EW693" s="31"/>
      <c r="EX693" s="31"/>
      <c r="EY693" s="31"/>
      <c r="EZ693" s="31"/>
      <c r="FA693" s="31"/>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row>
    <row r="694" spans="1:253" s="21" customFormat="1" ht="32.4" hidden="1" customHeight="1" outlineLevel="2" x14ac:dyDescent="0.3">
      <c r="A694" s="353" t="s">
        <v>6367</v>
      </c>
      <c r="B694" s="340" t="s">
        <v>6368</v>
      </c>
      <c r="C694" s="29" t="s">
        <v>148</v>
      </c>
      <c r="D694" s="341">
        <v>8490000</v>
      </c>
      <c r="E694" s="341">
        <v>8490000</v>
      </c>
      <c r="F694" s="27">
        <v>0</v>
      </c>
      <c r="G694" s="341">
        <v>8490000</v>
      </c>
      <c r="H694" s="27">
        <v>0</v>
      </c>
      <c r="I694" s="7" t="s">
        <v>53</v>
      </c>
      <c r="J694" s="7"/>
      <c r="K694" s="7"/>
      <c r="L694" s="7"/>
      <c r="M694" s="27"/>
      <c r="N694" s="27">
        <v>0</v>
      </c>
      <c r="O694" s="7"/>
      <c r="P694" s="23" t="s">
        <v>54</v>
      </c>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c r="DQ694" s="31"/>
      <c r="DR694" s="31"/>
      <c r="DS694" s="31"/>
      <c r="DT694" s="31"/>
      <c r="DU694" s="31"/>
      <c r="DV694" s="31"/>
      <c r="DW694" s="31"/>
      <c r="DX694" s="31"/>
      <c r="DY694" s="31"/>
      <c r="DZ694" s="31"/>
      <c r="EA694" s="31"/>
      <c r="EB694" s="31"/>
      <c r="EC694" s="31"/>
      <c r="ED694" s="31"/>
      <c r="EE694" s="31"/>
      <c r="EF694" s="31"/>
      <c r="EG694" s="31"/>
      <c r="EH694" s="31"/>
      <c r="EI694" s="31"/>
      <c r="EJ694" s="31"/>
      <c r="EK694" s="31"/>
      <c r="EL694" s="31"/>
      <c r="EM694" s="31"/>
      <c r="EN694" s="31"/>
      <c r="EO694" s="31"/>
      <c r="EP694" s="31"/>
      <c r="EQ694" s="31"/>
      <c r="ER694" s="31"/>
      <c r="ES694" s="31"/>
      <c r="ET694" s="31"/>
      <c r="EU694" s="31"/>
      <c r="EV694" s="31"/>
      <c r="EW694" s="31"/>
      <c r="EX694" s="31"/>
      <c r="EY694" s="31"/>
      <c r="EZ694" s="31"/>
      <c r="FA694" s="31"/>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row>
    <row r="695" spans="1:253" s="21" customFormat="1" ht="32.4" hidden="1" customHeight="1" outlineLevel="2" x14ac:dyDescent="0.3">
      <c r="A695" s="353" t="s">
        <v>6369</v>
      </c>
      <c r="B695" s="340" t="s">
        <v>6370</v>
      </c>
      <c r="C695" s="29" t="s">
        <v>148</v>
      </c>
      <c r="D695" s="341">
        <v>2294000</v>
      </c>
      <c r="E695" s="341">
        <v>2294000</v>
      </c>
      <c r="F695" s="27">
        <v>0</v>
      </c>
      <c r="G695" s="341">
        <v>2294000</v>
      </c>
      <c r="H695" s="27">
        <v>0</v>
      </c>
      <c r="I695" s="7" t="s">
        <v>53</v>
      </c>
      <c r="J695" s="7"/>
      <c r="K695" s="7"/>
      <c r="L695" s="7"/>
      <c r="M695" s="27"/>
      <c r="N695" s="27">
        <v>0</v>
      </c>
      <c r="O695" s="7"/>
      <c r="P695" s="23" t="s">
        <v>54</v>
      </c>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c r="DQ695" s="31"/>
      <c r="DR695" s="31"/>
      <c r="DS695" s="31"/>
      <c r="DT695" s="31"/>
      <c r="DU695" s="31"/>
      <c r="DV695" s="31"/>
      <c r="DW695" s="31"/>
      <c r="DX695" s="31"/>
      <c r="DY695" s="31"/>
      <c r="DZ695" s="31"/>
      <c r="EA695" s="31"/>
      <c r="EB695" s="31"/>
      <c r="EC695" s="31"/>
      <c r="ED695" s="31"/>
      <c r="EE695" s="31"/>
      <c r="EF695" s="31"/>
      <c r="EG695" s="31"/>
      <c r="EH695" s="31"/>
      <c r="EI695" s="31"/>
      <c r="EJ695" s="31"/>
      <c r="EK695" s="31"/>
      <c r="EL695" s="31"/>
      <c r="EM695" s="31"/>
      <c r="EN695" s="31"/>
      <c r="EO695" s="31"/>
      <c r="EP695" s="31"/>
      <c r="EQ695" s="31"/>
      <c r="ER695" s="31"/>
      <c r="ES695" s="31"/>
      <c r="ET695" s="31"/>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row>
    <row r="696" spans="1:253" s="14" customFormat="1" ht="32.4" hidden="1" customHeight="1" outlineLevel="2" x14ac:dyDescent="0.3">
      <c r="A696" s="353" t="s">
        <v>6371</v>
      </c>
      <c r="B696" s="340" t="s">
        <v>6372</v>
      </c>
      <c r="C696" s="29" t="s">
        <v>148</v>
      </c>
      <c r="D696" s="341">
        <v>5201954</v>
      </c>
      <c r="E696" s="341">
        <v>5201954</v>
      </c>
      <c r="F696" s="27">
        <v>0</v>
      </c>
      <c r="G696" s="341">
        <v>5201954</v>
      </c>
      <c r="H696" s="27">
        <v>0</v>
      </c>
      <c r="I696" s="7" t="s">
        <v>53</v>
      </c>
      <c r="J696" s="7"/>
      <c r="K696" s="7"/>
      <c r="L696" s="7"/>
      <c r="M696" s="27"/>
      <c r="N696" s="27">
        <v>0</v>
      </c>
      <c r="O696" s="7"/>
      <c r="P696" s="23" t="s">
        <v>54</v>
      </c>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c r="CI696" s="65"/>
      <c r="CJ696" s="65"/>
      <c r="CK696" s="65"/>
      <c r="CL696" s="65"/>
      <c r="CM696" s="65"/>
      <c r="CN696" s="65"/>
      <c r="CO696" s="65"/>
      <c r="CP696" s="65"/>
      <c r="CQ696" s="65"/>
      <c r="CR696" s="65"/>
      <c r="CS696" s="65"/>
      <c r="CT696" s="65"/>
      <c r="CU696" s="65"/>
      <c r="CV696" s="65"/>
      <c r="CW696" s="65"/>
      <c r="CX696" s="65"/>
      <c r="CY696" s="65"/>
      <c r="CZ696" s="65"/>
      <c r="DA696" s="65"/>
      <c r="DB696" s="65"/>
      <c r="DC696" s="65"/>
      <c r="DD696" s="65"/>
      <c r="DE696" s="65"/>
      <c r="DF696" s="65"/>
      <c r="DG696" s="65"/>
      <c r="DH696" s="65"/>
      <c r="DI696" s="65"/>
      <c r="DJ696" s="65"/>
      <c r="DK696" s="65"/>
      <c r="DL696" s="65"/>
      <c r="DM696" s="65"/>
      <c r="DN696" s="65"/>
      <c r="DO696" s="65"/>
      <c r="DP696" s="65"/>
      <c r="DQ696" s="65"/>
      <c r="DR696" s="65"/>
      <c r="DS696" s="65"/>
      <c r="DT696" s="65"/>
      <c r="DU696" s="65"/>
      <c r="DV696" s="65"/>
      <c r="DW696" s="65"/>
      <c r="DX696" s="65"/>
      <c r="DY696" s="65"/>
      <c r="DZ696" s="65"/>
      <c r="EA696" s="65"/>
      <c r="EB696" s="65"/>
      <c r="EC696" s="65"/>
      <c r="ED696" s="65"/>
      <c r="EE696" s="65"/>
      <c r="EF696" s="65"/>
      <c r="EG696" s="65"/>
      <c r="EH696" s="65"/>
      <c r="EI696" s="65"/>
      <c r="EJ696" s="65"/>
      <c r="EK696" s="65"/>
      <c r="EL696" s="65"/>
      <c r="EM696" s="65"/>
      <c r="EN696" s="65"/>
      <c r="EO696" s="65"/>
      <c r="EP696" s="65"/>
      <c r="EQ696" s="65"/>
      <c r="ER696" s="65"/>
      <c r="ES696" s="65"/>
      <c r="ET696" s="65"/>
      <c r="EU696" s="65"/>
      <c r="EV696" s="65"/>
      <c r="EW696" s="65"/>
      <c r="EX696" s="65"/>
      <c r="EY696" s="65"/>
      <c r="EZ696" s="65"/>
      <c r="FA696" s="65"/>
      <c r="FB696" s="65"/>
      <c r="FC696" s="65"/>
      <c r="FD696" s="65"/>
      <c r="FE696" s="65"/>
      <c r="FF696" s="65"/>
      <c r="FG696" s="65"/>
      <c r="FH696" s="65"/>
      <c r="FI696" s="65"/>
      <c r="FJ696" s="65"/>
      <c r="FK696" s="65"/>
      <c r="FL696" s="65"/>
      <c r="FM696" s="65"/>
      <c r="FN696" s="65"/>
      <c r="FO696" s="65"/>
      <c r="FP696" s="65"/>
      <c r="FQ696" s="65"/>
      <c r="FR696" s="65"/>
      <c r="FS696" s="65"/>
      <c r="FT696" s="65"/>
      <c r="FU696" s="65"/>
      <c r="FV696" s="65"/>
      <c r="FW696" s="65"/>
      <c r="FX696" s="65"/>
      <c r="FY696" s="65"/>
      <c r="FZ696" s="65"/>
      <c r="GA696" s="65"/>
      <c r="GB696" s="65"/>
      <c r="GC696" s="65"/>
      <c r="GD696" s="65"/>
      <c r="GE696" s="65"/>
      <c r="GF696" s="65"/>
      <c r="GG696" s="65"/>
      <c r="GH696" s="65"/>
      <c r="GI696" s="65"/>
      <c r="GJ696" s="65"/>
      <c r="GK696" s="65"/>
      <c r="GL696" s="65"/>
      <c r="GM696" s="65"/>
      <c r="GN696" s="65"/>
      <c r="GO696" s="65"/>
      <c r="GP696" s="65"/>
      <c r="GQ696" s="65"/>
      <c r="GR696" s="65"/>
      <c r="GS696" s="65"/>
      <c r="GT696" s="65"/>
      <c r="GU696" s="65"/>
      <c r="GV696" s="65"/>
      <c r="GW696" s="65"/>
      <c r="GX696" s="65"/>
      <c r="GY696" s="65"/>
      <c r="GZ696" s="65"/>
      <c r="HA696" s="65"/>
      <c r="HB696" s="65"/>
      <c r="HC696" s="65"/>
      <c r="HD696" s="65"/>
      <c r="HE696" s="65"/>
      <c r="HF696" s="65"/>
      <c r="HG696" s="65"/>
      <c r="HH696" s="65"/>
      <c r="HI696" s="65"/>
      <c r="HJ696" s="65"/>
      <c r="HK696" s="65"/>
      <c r="HL696" s="65"/>
      <c r="HM696" s="65"/>
      <c r="HN696" s="65"/>
      <c r="HO696" s="65"/>
      <c r="HP696" s="65"/>
      <c r="HQ696" s="65"/>
      <c r="HR696" s="65"/>
      <c r="HS696" s="65"/>
      <c r="HT696" s="65"/>
      <c r="HU696" s="65"/>
      <c r="HV696" s="65"/>
      <c r="HW696" s="65"/>
      <c r="HX696" s="65"/>
      <c r="HY696" s="65"/>
      <c r="HZ696" s="65"/>
      <c r="IA696" s="65"/>
      <c r="IB696" s="65"/>
      <c r="IC696" s="65"/>
      <c r="ID696" s="65"/>
      <c r="IE696" s="65"/>
      <c r="IF696" s="65"/>
      <c r="IG696" s="65"/>
      <c r="IH696" s="65"/>
      <c r="II696" s="65"/>
      <c r="IJ696" s="65"/>
      <c r="IK696" s="65"/>
      <c r="IL696" s="65"/>
      <c r="IM696" s="65"/>
      <c r="IN696" s="65"/>
      <c r="IO696" s="65"/>
      <c r="IP696" s="65"/>
      <c r="IQ696" s="65"/>
      <c r="IR696" s="65"/>
      <c r="IS696" s="65"/>
    </row>
    <row r="697" spans="1:253" s="14" customFormat="1" ht="32.4" hidden="1" customHeight="1" outlineLevel="2" x14ac:dyDescent="0.3">
      <c r="A697" s="353" t="s">
        <v>6373</v>
      </c>
      <c r="B697" s="340" t="s">
        <v>6374</v>
      </c>
      <c r="C697" s="29" t="s">
        <v>148</v>
      </c>
      <c r="D697" s="341">
        <v>4366000</v>
      </c>
      <c r="E697" s="341">
        <v>4366000</v>
      </c>
      <c r="F697" s="27">
        <v>0</v>
      </c>
      <c r="G697" s="341">
        <v>4366000</v>
      </c>
      <c r="H697" s="27">
        <v>0</v>
      </c>
      <c r="I697" s="7" t="s">
        <v>53</v>
      </c>
      <c r="J697" s="7"/>
      <c r="K697" s="7"/>
      <c r="L697" s="7"/>
      <c r="M697" s="27"/>
      <c r="N697" s="27">
        <v>0</v>
      </c>
      <c r="O697" s="7"/>
      <c r="P697" s="23" t="s">
        <v>54</v>
      </c>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5"/>
      <c r="DA697" s="65"/>
      <c r="DB697" s="65"/>
      <c r="DC697" s="65"/>
      <c r="DD697" s="65"/>
      <c r="DE697" s="65"/>
      <c r="DF697" s="65"/>
      <c r="DG697" s="65"/>
      <c r="DH697" s="65"/>
      <c r="DI697" s="65"/>
      <c r="DJ697" s="65"/>
      <c r="DK697" s="65"/>
      <c r="DL697" s="65"/>
      <c r="DM697" s="65"/>
      <c r="DN697" s="65"/>
      <c r="DO697" s="65"/>
      <c r="DP697" s="65"/>
      <c r="DQ697" s="65"/>
      <c r="DR697" s="65"/>
      <c r="DS697" s="65"/>
      <c r="DT697" s="65"/>
      <c r="DU697" s="65"/>
      <c r="DV697" s="65"/>
      <c r="DW697" s="65"/>
      <c r="DX697" s="65"/>
      <c r="DY697" s="65"/>
      <c r="DZ697" s="65"/>
      <c r="EA697" s="65"/>
      <c r="EB697" s="65"/>
      <c r="EC697" s="65"/>
      <c r="ED697" s="65"/>
      <c r="EE697" s="65"/>
      <c r="EF697" s="65"/>
      <c r="EG697" s="65"/>
      <c r="EH697" s="65"/>
      <c r="EI697" s="65"/>
      <c r="EJ697" s="65"/>
      <c r="EK697" s="65"/>
      <c r="EL697" s="65"/>
      <c r="EM697" s="65"/>
      <c r="EN697" s="65"/>
      <c r="EO697" s="65"/>
      <c r="EP697" s="65"/>
      <c r="EQ697" s="65"/>
      <c r="ER697" s="65"/>
      <c r="ES697" s="65"/>
      <c r="ET697" s="65"/>
      <c r="EU697" s="65"/>
      <c r="EV697" s="65"/>
      <c r="EW697" s="65"/>
      <c r="EX697" s="65"/>
      <c r="EY697" s="65"/>
      <c r="EZ697" s="65"/>
      <c r="FA697" s="65"/>
      <c r="FB697" s="65"/>
      <c r="FC697" s="65"/>
      <c r="FD697" s="65"/>
      <c r="FE697" s="65"/>
      <c r="FF697" s="65"/>
      <c r="FG697" s="65"/>
      <c r="FH697" s="65"/>
      <c r="FI697" s="65"/>
      <c r="FJ697" s="65"/>
      <c r="FK697" s="65"/>
      <c r="FL697" s="65"/>
      <c r="FM697" s="65"/>
      <c r="FN697" s="65"/>
      <c r="FO697" s="65"/>
      <c r="FP697" s="65"/>
      <c r="FQ697" s="65"/>
      <c r="FR697" s="65"/>
      <c r="FS697" s="65"/>
      <c r="FT697" s="65"/>
      <c r="FU697" s="65"/>
      <c r="FV697" s="65"/>
      <c r="FW697" s="65"/>
      <c r="FX697" s="65"/>
      <c r="FY697" s="65"/>
      <c r="FZ697" s="65"/>
      <c r="GA697" s="65"/>
      <c r="GB697" s="65"/>
      <c r="GC697" s="65"/>
      <c r="GD697" s="65"/>
      <c r="GE697" s="65"/>
      <c r="GF697" s="65"/>
      <c r="GG697" s="65"/>
      <c r="GH697" s="65"/>
      <c r="GI697" s="65"/>
      <c r="GJ697" s="65"/>
      <c r="GK697" s="65"/>
      <c r="GL697" s="65"/>
      <c r="GM697" s="65"/>
      <c r="GN697" s="65"/>
      <c r="GO697" s="65"/>
      <c r="GP697" s="65"/>
      <c r="GQ697" s="65"/>
      <c r="GR697" s="65"/>
      <c r="GS697" s="65"/>
      <c r="GT697" s="65"/>
      <c r="GU697" s="65"/>
      <c r="GV697" s="65"/>
      <c r="GW697" s="65"/>
      <c r="GX697" s="65"/>
      <c r="GY697" s="65"/>
      <c r="GZ697" s="65"/>
      <c r="HA697" s="65"/>
      <c r="HB697" s="65"/>
      <c r="HC697" s="65"/>
      <c r="HD697" s="65"/>
      <c r="HE697" s="65"/>
      <c r="HF697" s="65"/>
      <c r="HG697" s="65"/>
      <c r="HH697" s="65"/>
      <c r="HI697" s="65"/>
      <c r="HJ697" s="65"/>
      <c r="HK697" s="65"/>
      <c r="HL697" s="65"/>
      <c r="HM697" s="65"/>
      <c r="HN697" s="65"/>
      <c r="HO697" s="65"/>
      <c r="HP697" s="65"/>
      <c r="HQ697" s="65"/>
      <c r="HR697" s="65"/>
      <c r="HS697" s="65"/>
      <c r="HT697" s="65"/>
      <c r="HU697" s="65"/>
      <c r="HV697" s="65"/>
      <c r="HW697" s="65"/>
      <c r="HX697" s="65"/>
      <c r="HY697" s="65"/>
      <c r="HZ697" s="65"/>
      <c r="IA697" s="65"/>
      <c r="IB697" s="65"/>
      <c r="IC697" s="65"/>
      <c r="ID697" s="65"/>
      <c r="IE697" s="65"/>
      <c r="IF697" s="65"/>
      <c r="IG697" s="65"/>
      <c r="IH697" s="65"/>
      <c r="II697" s="65"/>
      <c r="IJ697" s="65"/>
      <c r="IK697" s="65"/>
      <c r="IL697" s="65"/>
      <c r="IM697" s="65"/>
      <c r="IN697" s="65"/>
      <c r="IO697" s="65"/>
      <c r="IP697" s="65"/>
      <c r="IQ697" s="65"/>
      <c r="IR697" s="65"/>
      <c r="IS697" s="65"/>
    </row>
    <row r="698" spans="1:253" s="17" customFormat="1" ht="32.4" hidden="1" customHeight="1" outlineLevel="2" x14ac:dyDescent="0.3">
      <c r="A698" s="353" t="s">
        <v>6375</v>
      </c>
      <c r="B698" s="340" t="s">
        <v>6376</v>
      </c>
      <c r="C698" s="29" t="s">
        <v>148</v>
      </c>
      <c r="D698" s="341">
        <v>3542000</v>
      </c>
      <c r="E698" s="341">
        <v>3542000</v>
      </c>
      <c r="F698" s="27">
        <v>0</v>
      </c>
      <c r="G698" s="341">
        <v>3542000</v>
      </c>
      <c r="H698" s="27">
        <v>0</v>
      </c>
      <c r="I698" s="7" t="s">
        <v>53</v>
      </c>
      <c r="J698" s="7"/>
      <c r="K698" s="7"/>
      <c r="L698" s="7"/>
      <c r="M698" s="27"/>
      <c r="N698" s="27">
        <v>0</v>
      </c>
      <c r="O698" s="7"/>
      <c r="P698" s="23" t="s">
        <v>54</v>
      </c>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c r="DP698" s="31"/>
      <c r="DQ698" s="31"/>
      <c r="DR698" s="31"/>
      <c r="DS698" s="31"/>
      <c r="DT698" s="31"/>
      <c r="DU698" s="31"/>
      <c r="DV698" s="31"/>
      <c r="DW698" s="31"/>
      <c r="DX698" s="31"/>
      <c r="DY698" s="31"/>
      <c r="DZ698" s="31"/>
      <c r="EA698" s="31"/>
      <c r="EB698" s="31"/>
      <c r="EC698" s="31"/>
      <c r="ED698" s="31"/>
      <c r="EE698" s="31"/>
      <c r="EF698" s="31"/>
      <c r="EG698" s="31"/>
      <c r="EH698" s="31"/>
      <c r="EI698" s="31"/>
      <c r="EJ698" s="31"/>
      <c r="EK698" s="31"/>
      <c r="EL698" s="31"/>
      <c r="EM698" s="31"/>
      <c r="EN698" s="31"/>
      <c r="EO698" s="31"/>
      <c r="EP698" s="31"/>
      <c r="EQ698" s="31"/>
      <c r="ER698" s="31"/>
      <c r="ES698" s="31"/>
      <c r="ET698" s="31"/>
      <c r="EU698" s="31"/>
      <c r="EV698" s="31"/>
      <c r="EW698" s="31"/>
      <c r="EX698" s="31"/>
      <c r="EY698" s="31"/>
      <c r="EZ698" s="31"/>
      <c r="FA698" s="31"/>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row>
    <row r="699" spans="1:253" ht="32.4" hidden="1" customHeight="1" outlineLevel="2" x14ac:dyDescent="0.3">
      <c r="A699" s="353" t="s">
        <v>6377</v>
      </c>
      <c r="B699" s="340" t="s">
        <v>6378</v>
      </c>
      <c r="C699" s="29" t="s">
        <v>148</v>
      </c>
      <c r="D699" s="341">
        <v>3264193</v>
      </c>
      <c r="E699" s="341">
        <v>3264193</v>
      </c>
      <c r="F699" s="27">
        <v>0</v>
      </c>
      <c r="G699" s="341">
        <v>3264193</v>
      </c>
      <c r="H699" s="27">
        <v>0</v>
      </c>
      <c r="I699" s="7" t="s">
        <v>53</v>
      </c>
      <c r="J699" s="7"/>
      <c r="K699" s="7"/>
      <c r="L699" s="7"/>
      <c r="M699" s="27"/>
      <c r="N699" s="27">
        <v>0</v>
      </c>
      <c r="O699" s="7"/>
      <c r="P699" s="23" t="s">
        <v>54</v>
      </c>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1"/>
      <c r="DD699" s="31"/>
      <c r="DE699" s="31"/>
      <c r="DF699" s="31"/>
      <c r="DG699" s="31"/>
      <c r="DH699" s="31"/>
      <c r="DI699" s="31"/>
      <c r="DJ699" s="31"/>
      <c r="DK699" s="31"/>
      <c r="DL699" s="31"/>
      <c r="DM699" s="31"/>
      <c r="DN699" s="31"/>
      <c r="DO699" s="31"/>
      <c r="DP699" s="31"/>
      <c r="DQ699" s="31"/>
      <c r="DR699" s="31"/>
      <c r="DS699" s="31"/>
      <c r="DT699" s="31"/>
      <c r="DU699" s="31"/>
      <c r="DV699" s="31"/>
      <c r="DW699" s="31"/>
      <c r="DX699" s="31"/>
      <c r="DY699" s="31"/>
      <c r="DZ699" s="31"/>
      <c r="EA699" s="31"/>
      <c r="EB699" s="31"/>
      <c r="EC699" s="31"/>
      <c r="ED699" s="31"/>
      <c r="EE699" s="31"/>
      <c r="EF699" s="31"/>
      <c r="EG699" s="31"/>
      <c r="EH699" s="31"/>
      <c r="EI699" s="31"/>
      <c r="EJ699" s="31"/>
      <c r="EK699" s="31"/>
      <c r="EL699" s="31"/>
      <c r="EM699" s="31"/>
      <c r="EN699" s="31"/>
      <c r="EO699" s="31"/>
      <c r="EP699" s="31"/>
      <c r="EQ699" s="31"/>
      <c r="ER699" s="31"/>
      <c r="ES699" s="31"/>
      <c r="ET699" s="31"/>
      <c r="EU699" s="31"/>
      <c r="EV699" s="31"/>
      <c r="EW699" s="31"/>
      <c r="EX699" s="31"/>
      <c r="EY699" s="31"/>
      <c r="EZ699" s="31"/>
      <c r="FA699" s="31"/>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row>
    <row r="700" spans="1:253" ht="32.4" hidden="1" customHeight="1" outlineLevel="2" x14ac:dyDescent="0.3">
      <c r="A700" s="353" t="s">
        <v>6379</v>
      </c>
      <c r="B700" s="340" t="s">
        <v>6380</v>
      </c>
      <c r="C700" s="29" t="s">
        <v>148</v>
      </c>
      <c r="D700" s="341">
        <v>3865000</v>
      </c>
      <c r="E700" s="341">
        <v>3865000</v>
      </c>
      <c r="F700" s="27">
        <v>0</v>
      </c>
      <c r="G700" s="341">
        <v>3865000</v>
      </c>
      <c r="H700" s="27">
        <v>0</v>
      </c>
      <c r="I700" s="7" t="s">
        <v>53</v>
      </c>
      <c r="J700" s="7"/>
      <c r="K700" s="7"/>
      <c r="L700" s="7"/>
      <c r="M700" s="27"/>
      <c r="N700" s="27">
        <v>0</v>
      </c>
      <c r="O700" s="7"/>
      <c r="P700" s="23" t="s">
        <v>54</v>
      </c>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1"/>
      <c r="DD700" s="31"/>
      <c r="DE700" s="31"/>
      <c r="DF700" s="31"/>
      <c r="DG700" s="31"/>
      <c r="DH700" s="31"/>
      <c r="DI700" s="31"/>
      <c r="DJ700" s="31"/>
      <c r="DK700" s="31"/>
      <c r="DL700" s="31"/>
      <c r="DM700" s="31"/>
      <c r="DN700" s="31"/>
      <c r="DO700" s="31"/>
      <c r="DP700" s="31"/>
      <c r="DQ700" s="31"/>
      <c r="DR700" s="31"/>
      <c r="DS700" s="31"/>
      <c r="DT700" s="31"/>
      <c r="DU700" s="31"/>
      <c r="DV700" s="31"/>
      <c r="DW700" s="31"/>
      <c r="DX700" s="31"/>
      <c r="DY700" s="31"/>
      <c r="DZ700" s="31"/>
      <c r="EA700" s="31"/>
      <c r="EB700" s="31"/>
      <c r="EC700" s="31"/>
      <c r="ED700" s="31"/>
      <c r="EE700" s="31"/>
      <c r="EF700" s="31"/>
      <c r="EG700" s="31"/>
      <c r="EH700" s="31"/>
      <c r="EI700" s="31"/>
      <c r="EJ700" s="31"/>
      <c r="EK700" s="31"/>
      <c r="EL700" s="31"/>
      <c r="EM700" s="31"/>
      <c r="EN700" s="31"/>
      <c r="EO700" s="31"/>
      <c r="EP700" s="31"/>
      <c r="EQ700" s="31"/>
      <c r="ER700" s="31"/>
      <c r="ES700" s="31"/>
      <c r="ET700" s="31"/>
      <c r="EU700" s="31"/>
      <c r="EV700" s="31"/>
      <c r="EW700" s="31"/>
      <c r="EX700" s="31"/>
      <c r="EY700" s="31"/>
      <c r="EZ700" s="31"/>
      <c r="FA700" s="31"/>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row>
    <row r="701" spans="1:253" ht="32.4" hidden="1" customHeight="1" outlineLevel="2" x14ac:dyDescent="0.3">
      <c r="A701" s="353" t="s">
        <v>6381</v>
      </c>
      <c r="B701" s="340" t="s">
        <v>6382</v>
      </c>
      <c r="C701" s="29" t="s">
        <v>148</v>
      </c>
      <c r="D701" s="341">
        <v>1796000</v>
      </c>
      <c r="E701" s="341">
        <v>1796000</v>
      </c>
      <c r="F701" s="27">
        <v>0</v>
      </c>
      <c r="G701" s="341">
        <v>1796000</v>
      </c>
      <c r="H701" s="27">
        <v>0</v>
      </c>
      <c r="I701" s="7" t="s">
        <v>53</v>
      </c>
      <c r="J701" s="7"/>
      <c r="K701" s="7"/>
      <c r="L701" s="7"/>
      <c r="M701" s="27"/>
      <c r="N701" s="27">
        <v>0</v>
      </c>
      <c r="O701" s="7"/>
      <c r="P701" s="23" t="s">
        <v>54</v>
      </c>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1"/>
      <c r="DD701" s="31"/>
      <c r="DE701" s="31"/>
      <c r="DF701" s="31"/>
      <c r="DG701" s="31"/>
      <c r="DH701" s="31"/>
      <c r="DI701" s="31"/>
      <c r="DJ701" s="31"/>
      <c r="DK701" s="31"/>
      <c r="DL701" s="31"/>
      <c r="DM701" s="31"/>
      <c r="DN701" s="31"/>
      <c r="DO701" s="31"/>
      <c r="DP701" s="31"/>
      <c r="DQ701" s="31"/>
      <c r="DR701" s="31"/>
      <c r="DS701" s="31"/>
      <c r="DT701" s="31"/>
      <c r="DU701" s="31"/>
      <c r="DV701" s="31"/>
      <c r="DW701" s="31"/>
      <c r="DX701" s="31"/>
      <c r="DY701" s="31"/>
      <c r="DZ701" s="31"/>
      <c r="EA701" s="31"/>
      <c r="EB701" s="31"/>
      <c r="EC701" s="31"/>
      <c r="ED701" s="31"/>
      <c r="EE701" s="31"/>
      <c r="EF701" s="31"/>
      <c r="EG701" s="31"/>
      <c r="EH701" s="31"/>
      <c r="EI701" s="31"/>
      <c r="EJ701" s="31"/>
      <c r="EK701" s="31"/>
      <c r="EL701" s="31"/>
      <c r="EM701" s="31"/>
      <c r="EN701" s="31"/>
      <c r="EO701" s="31"/>
      <c r="EP701" s="31"/>
      <c r="EQ701" s="31"/>
      <c r="ER701" s="31"/>
      <c r="ES701" s="31"/>
      <c r="ET701" s="31"/>
      <c r="EU701" s="31"/>
      <c r="EV701" s="31"/>
      <c r="EW701" s="31"/>
      <c r="EX701" s="31"/>
      <c r="EY701" s="31"/>
      <c r="EZ701" s="31"/>
      <c r="FA701" s="31"/>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row>
    <row r="702" spans="1:253" ht="32.4" hidden="1" customHeight="1" outlineLevel="2" x14ac:dyDescent="0.3">
      <c r="A702" s="353" t="s">
        <v>6383</v>
      </c>
      <c r="B702" s="340" t="s">
        <v>6384</v>
      </c>
      <c r="C702" s="29" t="s">
        <v>148</v>
      </c>
      <c r="D702" s="341">
        <v>2964000</v>
      </c>
      <c r="E702" s="341">
        <v>2964000</v>
      </c>
      <c r="F702" s="27">
        <v>0</v>
      </c>
      <c r="G702" s="341">
        <v>2964000</v>
      </c>
      <c r="H702" s="27">
        <v>0</v>
      </c>
      <c r="I702" s="7" t="s">
        <v>53</v>
      </c>
      <c r="J702" s="7"/>
      <c r="K702" s="7"/>
      <c r="L702" s="7"/>
      <c r="M702" s="27"/>
      <c r="N702" s="27">
        <v>0</v>
      </c>
      <c r="O702" s="7"/>
      <c r="P702" s="23" t="s">
        <v>54</v>
      </c>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1"/>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row>
    <row r="703" spans="1:253" ht="32.4" hidden="1" customHeight="1" outlineLevel="2" x14ac:dyDescent="0.3">
      <c r="A703" s="353" t="s">
        <v>6385</v>
      </c>
      <c r="B703" s="340" t="s">
        <v>6386</v>
      </c>
      <c r="C703" s="29" t="s">
        <v>148</v>
      </c>
      <c r="D703" s="341">
        <v>1742000</v>
      </c>
      <c r="E703" s="341">
        <v>1742000</v>
      </c>
      <c r="F703" s="27">
        <v>0</v>
      </c>
      <c r="G703" s="341">
        <v>1742000</v>
      </c>
      <c r="H703" s="27">
        <v>0</v>
      </c>
      <c r="I703" s="7" t="s">
        <v>53</v>
      </c>
      <c r="J703" s="7"/>
      <c r="K703" s="7"/>
      <c r="L703" s="7"/>
      <c r="M703" s="27"/>
      <c r="N703" s="27">
        <v>0</v>
      </c>
      <c r="O703" s="7"/>
      <c r="P703" s="23" t="s">
        <v>54</v>
      </c>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c r="DP703" s="31"/>
      <c r="DQ703" s="31"/>
      <c r="DR703" s="31"/>
      <c r="DS703" s="31"/>
      <c r="DT703" s="31"/>
      <c r="DU703" s="31"/>
      <c r="DV703" s="31"/>
      <c r="DW703" s="31"/>
      <c r="DX703" s="31"/>
      <c r="DY703" s="31"/>
      <c r="DZ703" s="31"/>
      <c r="EA703" s="31"/>
      <c r="EB703" s="31"/>
      <c r="EC703" s="31"/>
      <c r="ED703" s="31"/>
      <c r="EE703" s="31"/>
      <c r="EF703" s="31"/>
      <c r="EG703" s="31"/>
      <c r="EH703" s="31"/>
      <c r="EI703" s="31"/>
      <c r="EJ703" s="31"/>
      <c r="EK703" s="31"/>
      <c r="EL703" s="31"/>
      <c r="EM703" s="31"/>
      <c r="EN703" s="31"/>
      <c r="EO703" s="31"/>
      <c r="EP703" s="31"/>
      <c r="EQ703" s="31"/>
      <c r="ER703" s="31"/>
      <c r="ES703" s="31"/>
      <c r="ET703" s="31"/>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row>
    <row r="704" spans="1:253" s="21" customFormat="1" ht="32.4" hidden="1" customHeight="1" outlineLevel="2" x14ac:dyDescent="0.3">
      <c r="A704" s="353" t="s">
        <v>6387</v>
      </c>
      <c r="B704" s="340" t="s">
        <v>6388</v>
      </c>
      <c r="C704" s="29" t="s">
        <v>148</v>
      </c>
      <c r="D704" s="341">
        <v>694000</v>
      </c>
      <c r="E704" s="341">
        <v>694000</v>
      </c>
      <c r="F704" s="27">
        <v>0</v>
      </c>
      <c r="G704" s="341">
        <v>694000</v>
      </c>
      <c r="H704" s="27">
        <v>0</v>
      </c>
      <c r="I704" s="7" t="s">
        <v>53</v>
      </c>
      <c r="J704" s="7"/>
      <c r="K704" s="7"/>
      <c r="L704" s="7"/>
      <c r="M704" s="27"/>
      <c r="N704" s="27">
        <v>0</v>
      </c>
      <c r="O704" s="7"/>
      <c r="P704" s="23" t="s">
        <v>54</v>
      </c>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c r="DP704" s="31"/>
      <c r="DQ704" s="31"/>
      <c r="DR704" s="31"/>
      <c r="DS704" s="31"/>
      <c r="DT704" s="31"/>
      <c r="DU704" s="31"/>
      <c r="DV704" s="31"/>
      <c r="DW704" s="31"/>
      <c r="DX704" s="31"/>
      <c r="DY704" s="31"/>
      <c r="DZ704" s="31"/>
      <c r="EA704" s="31"/>
      <c r="EB704" s="31"/>
      <c r="EC704" s="31"/>
      <c r="ED704" s="31"/>
      <c r="EE704" s="31"/>
      <c r="EF704" s="31"/>
      <c r="EG704" s="31"/>
      <c r="EH704" s="31"/>
      <c r="EI704" s="31"/>
      <c r="EJ704" s="31"/>
      <c r="EK704" s="31"/>
      <c r="EL704" s="31"/>
      <c r="EM704" s="31"/>
      <c r="EN704" s="31"/>
      <c r="EO704" s="31"/>
      <c r="EP704" s="31"/>
      <c r="EQ704" s="31"/>
      <c r="ER704" s="31"/>
      <c r="ES704" s="31"/>
      <c r="ET704" s="31"/>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row>
    <row r="705" spans="1:253" s="21" customFormat="1" ht="32.4" hidden="1" customHeight="1" outlineLevel="2" x14ac:dyDescent="0.3">
      <c r="A705" s="353" t="s">
        <v>6389</v>
      </c>
      <c r="B705" s="340" t="s">
        <v>6390</v>
      </c>
      <c r="C705" s="29" t="s">
        <v>148</v>
      </c>
      <c r="D705" s="341">
        <v>14599015</v>
      </c>
      <c r="E705" s="341">
        <v>14599015</v>
      </c>
      <c r="F705" s="27">
        <v>0</v>
      </c>
      <c r="G705" s="341">
        <v>14599015</v>
      </c>
      <c r="H705" s="27">
        <v>0</v>
      </c>
      <c r="I705" s="7" t="s">
        <v>53</v>
      </c>
      <c r="J705" s="7"/>
      <c r="K705" s="7"/>
      <c r="L705" s="7"/>
      <c r="M705" s="27"/>
      <c r="N705" s="27">
        <v>0</v>
      </c>
      <c r="O705" s="7"/>
      <c r="P705" s="23" t="s">
        <v>54</v>
      </c>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c r="DP705" s="31"/>
      <c r="DQ705" s="31"/>
      <c r="DR705" s="31"/>
      <c r="DS705" s="31"/>
      <c r="DT705" s="31"/>
      <c r="DU705" s="31"/>
      <c r="DV705" s="31"/>
      <c r="DW705" s="31"/>
      <c r="DX705" s="31"/>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row>
    <row r="706" spans="1:253" s="21" customFormat="1" ht="32.4" hidden="1" customHeight="1" outlineLevel="2" x14ac:dyDescent="0.3">
      <c r="A706" s="353" t="s">
        <v>5692</v>
      </c>
      <c r="B706" s="340" t="s">
        <v>6391</v>
      </c>
      <c r="C706" s="29" t="s">
        <v>148</v>
      </c>
      <c r="D706" s="341">
        <v>18707356</v>
      </c>
      <c r="E706" s="341">
        <v>18707356</v>
      </c>
      <c r="F706" s="27">
        <v>0</v>
      </c>
      <c r="G706" s="341">
        <v>18707356</v>
      </c>
      <c r="H706" s="27">
        <v>0</v>
      </c>
      <c r="I706" s="7" t="s">
        <v>53</v>
      </c>
      <c r="J706" s="7"/>
      <c r="K706" s="7"/>
      <c r="L706" s="7"/>
      <c r="M706" s="27"/>
      <c r="N706" s="27">
        <v>0</v>
      </c>
      <c r="O706" s="7"/>
      <c r="P706" s="23" t="s">
        <v>54</v>
      </c>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1"/>
      <c r="EU706" s="31"/>
      <c r="EV706" s="31"/>
      <c r="EW706" s="31"/>
      <c r="EX706" s="31"/>
      <c r="EY706" s="31"/>
      <c r="EZ706" s="31"/>
      <c r="FA706" s="31"/>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row>
    <row r="707" spans="1:253" s="21" customFormat="1" ht="32.4" hidden="1" customHeight="1" outlineLevel="2" x14ac:dyDescent="0.3">
      <c r="A707" s="353" t="s">
        <v>6392</v>
      </c>
      <c r="B707" s="340" t="s">
        <v>6393</v>
      </c>
      <c r="C707" s="29" t="s">
        <v>148</v>
      </c>
      <c r="D707" s="341">
        <v>35617000</v>
      </c>
      <c r="E707" s="341">
        <v>35617000</v>
      </c>
      <c r="F707" s="27">
        <v>0</v>
      </c>
      <c r="G707" s="341">
        <v>35617000</v>
      </c>
      <c r="H707" s="27">
        <v>0</v>
      </c>
      <c r="I707" s="7" t="s">
        <v>53</v>
      </c>
      <c r="J707" s="7"/>
      <c r="K707" s="7"/>
      <c r="L707" s="7"/>
      <c r="M707" s="27"/>
      <c r="N707" s="27">
        <v>0</v>
      </c>
      <c r="O707" s="7"/>
      <c r="P707" s="23" t="s">
        <v>54</v>
      </c>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1"/>
      <c r="DD707" s="31"/>
      <c r="DE707" s="31"/>
      <c r="DF707" s="31"/>
      <c r="DG707" s="31"/>
      <c r="DH707" s="31"/>
      <c r="DI707" s="31"/>
      <c r="DJ707" s="31"/>
      <c r="DK707" s="31"/>
      <c r="DL707" s="31"/>
      <c r="DM707" s="31"/>
      <c r="DN707" s="31"/>
      <c r="DO707" s="31"/>
      <c r="DP707" s="31"/>
      <c r="DQ707" s="31"/>
      <c r="DR707" s="31"/>
      <c r="DS707" s="31"/>
      <c r="DT707" s="31"/>
      <c r="DU707" s="31"/>
      <c r="DV707" s="31"/>
      <c r="DW707" s="31"/>
      <c r="DX707" s="31"/>
      <c r="DY707" s="31"/>
      <c r="DZ707" s="31"/>
      <c r="EA707" s="31"/>
      <c r="EB707" s="31"/>
      <c r="EC707" s="31"/>
      <c r="ED707" s="31"/>
      <c r="EE707" s="31"/>
      <c r="EF707" s="31"/>
      <c r="EG707" s="31"/>
      <c r="EH707" s="31"/>
      <c r="EI707" s="31"/>
      <c r="EJ707" s="31"/>
      <c r="EK707" s="31"/>
      <c r="EL707" s="31"/>
      <c r="EM707" s="31"/>
      <c r="EN707" s="31"/>
      <c r="EO707" s="31"/>
      <c r="EP707" s="31"/>
      <c r="EQ707" s="31"/>
      <c r="ER707" s="31"/>
      <c r="ES707" s="31"/>
      <c r="ET707" s="31"/>
      <c r="EU707" s="31"/>
      <c r="EV707" s="31"/>
      <c r="EW707" s="31"/>
      <c r="EX707" s="31"/>
      <c r="EY707" s="31"/>
      <c r="EZ707" s="31"/>
      <c r="FA707" s="31"/>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row>
    <row r="708" spans="1:253" s="21" customFormat="1" ht="32.4" customHeight="1" outlineLevel="1" collapsed="1" x14ac:dyDescent="0.3">
      <c r="A708" s="353"/>
      <c r="B708" s="340"/>
      <c r="C708" s="40" t="s">
        <v>6636</v>
      </c>
      <c r="D708" s="341">
        <f>SUBTOTAL(9,D424:D707)</f>
        <v>2008561000</v>
      </c>
      <c r="E708" s="341">
        <f>SUBTOTAL(9,E424:E707)</f>
        <v>2006755548</v>
      </c>
      <c r="F708" s="27"/>
      <c r="G708" s="341"/>
      <c r="H708" s="27"/>
      <c r="I708" s="7"/>
      <c r="J708" s="7"/>
      <c r="K708" s="7"/>
      <c r="L708" s="7"/>
      <c r="M708" s="27"/>
      <c r="N708" s="27"/>
      <c r="O708" s="7"/>
      <c r="P708" s="23"/>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1"/>
      <c r="DD708" s="31"/>
      <c r="DE708" s="31"/>
      <c r="DF708" s="31"/>
      <c r="DG708" s="31"/>
      <c r="DH708" s="31"/>
      <c r="DI708" s="31"/>
      <c r="DJ708" s="31"/>
      <c r="DK708" s="31"/>
      <c r="DL708" s="31"/>
      <c r="DM708" s="31"/>
      <c r="DN708" s="31"/>
      <c r="DO708" s="31"/>
      <c r="DP708" s="31"/>
      <c r="DQ708" s="31"/>
      <c r="DR708" s="31"/>
      <c r="DS708" s="31"/>
      <c r="DT708" s="31"/>
      <c r="DU708" s="31"/>
      <c r="DV708" s="31"/>
      <c r="DW708" s="31"/>
      <c r="DX708" s="31"/>
      <c r="DY708" s="31"/>
      <c r="DZ708" s="31"/>
      <c r="EA708" s="31"/>
      <c r="EB708" s="31"/>
      <c r="EC708" s="31"/>
      <c r="ED708" s="31"/>
      <c r="EE708" s="31"/>
      <c r="EF708" s="31"/>
      <c r="EG708" s="31"/>
      <c r="EH708" s="31"/>
      <c r="EI708" s="31"/>
      <c r="EJ708" s="31"/>
      <c r="EK708" s="31"/>
      <c r="EL708" s="31"/>
      <c r="EM708" s="31"/>
      <c r="EN708" s="31"/>
      <c r="EO708" s="31"/>
      <c r="EP708" s="31"/>
      <c r="EQ708" s="31"/>
      <c r="ER708" s="31"/>
      <c r="ES708" s="31"/>
      <c r="ET708" s="31"/>
      <c r="EU708" s="31"/>
      <c r="EV708" s="31"/>
      <c r="EW708" s="31"/>
      <c r="EX708" s="31"/>
      <c r="EY708" s="31"/>
      <c r="EZ708" s="31"/>
      <c r="FA708" s="31"/>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row>
    <row r="709" spans="1:253" s="21" customFormat="1" ht="32.4" hidden="1" customHeight="1" outlineLevel="2" x14ac:dyDescent="0.3">
      <c r="A709" s="8" t="s">
        <v>103</v>
      </c>
      <c r="B709" s="9" t="s">
        <v>431</v>
      </c>
      <c r="C709" s="9" t="s">
        <v>6615</v>
      </c>
      <c r="D709" s="10">
        <v>10500000</v>
      </c>
      <c r="E709" s="10">
        <v>10500000</v>
      </c>
      <c r="F709" s="10"/>
      <c r="G709" s="180">
        <v>10500000</v>
      </c>
      <c r="H709" s="10">
        <v>0</v>
      </c>
      <c r="I709" s="12" t="s">
        <v>53</v>
      </c>
      <c r="J709" s="12"/>
      <c r="K709" s="12" t="s">
        <v>53</v>
      </c>
      <c r="L709" s="12"/>
      <c r="M709" s="10"/>
      <c r="N709" s="10">
        <v>0</v>
      </c>
      <c r="O709" s="14"/>
      <c r="P709" s="182" t="s">
        <v>6396</v>
      </c>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c r="IN709" s="17"/>
      <c r="IO709" s="17"/>
      <c r="IP709" s="17"/>
      <c r="IQ709" s="17"/>
      <c r="IR709" s="17"/>
      <c r="IS709" s="17"/>
    </row>
    <row r="710" spans="1:253" s="21" customFormat="1" ht="32.4" hidden="1" customHeight="1" outlineLevel="2" x14ac:dyDescent="0.3">
      <c r="A710" s="8" t="s">
        <v>947</v>
      </c>
      <c r="B710" s="9" t="s">
        <v>953</v>
      </c>
      <c r="C710" s="9" t="s">
        <v>6615</v>
      </c>
      <c r="D710" s="10">
        <v>4500000</v>
      </c>
      <c r="E710" s="10">
        <v>4500000</v>
      </c>
      <c r="F710" s="10"/>
      <c r="G710" s="180">
        <v>4500000</v>
      </c>
      <c r="H710" s="10">
        <v>0</v>
      </c>
      <c r="I710" s="12" t="s">
        <v>53</v>
      </c>
      <c r="J710" s="12"/>
      <c r="K710" s="12" t="s">
        <v>53</v>
      </c>
      <c r="L710" s="12"/>
      <c r="M710" s="10"/>
      <c r="N710" s="10">
        <v>0</v>
      </c>
      <c r="O710" s="14"/>
      <c r="P710" s="16" t="s">
        <v>54</v>
      </c>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c r="IN710" s="17"/>
      <c r="IO710" s="17"/>
      <c r="IP710" s="17"/>
      <c r="IQ710" s="17"/>
      <c r="IR710" s="17"/>
      <c r="IS710" s="17"/>
    </row>
    <row r="711" spans="1:253" s="21" customFormat="1" ht="32.4" hidden="1" customHeight="1" outlineLevel="2" x14ac:dyDescent="0.3">
      <c r="A711" s="8" t="s">
        <v>103</v>
      </c>
      <c r="B711" s="9" t="s">
        <v>954</v>
      </c>
      <c r="C711" s="9" t="s">
        <v>6615</v>
      </c>
      <c r="D711" s="10">
        <v>5000000</v>
      </c>
      <c r="E711" s="10">
        <v>5000000</v>
      </c>
      <c r="F711" s="10"/>
      <c r="G711" s="180">
        <v>5000000</v>
      </c>
      <c r="H711" s="10">
        <v>0</v>
      </c>
      <c r="I711" s="12" t="s">
        <v>53</v>
      </c>
      <c r="J711" s="12"/>
      <c r="K711" s="12" t="s">
        <v>53</v>
      </c>
      <c r="L711" s="12"/>
      <c r="M711" s="10"/>
      <c r="N711" s="10">
        <v>0</v>
      </c>
      <c r="O711" s="14"/>
      <c r="P711" s="16" t="s">
        <v>54</v>
      </c>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c r="IN711" s="17"/>
      <c r="IO711" s="17"/>
      <c r="IP711" s="17"/>
      <c r="IQ711" s="17"/>
      <c r="IR711" s="17"/>
      <c r="IS711" s="17"/>
    </row>
    <row r="712" spans="1:253" s="21" customFormat="1" ht="32.4" hidden="1" customHeight="1" outlineLevel="2" x14ac:dyDescent="0.3">
      <c r="A712" s="8" t="s">
        <v>432</v>
      </c>
      <c r="B712" s="9" t="s">
        <v>955</v>
      </c>
      <c r="C712" s="9" t="s">
        <v>6615</v>
      </c>
      <c r="D712" s="10">
        <v>5000000</v>
      </c>
      <c r="E712" s="10">
        <v>5000000</v>
      </c>
      <c r="F712" s="10"/>
      <c r="G712" s="180">
        <v>5000000</v>
      </c>
      <c r="H712" s="10">
        <v>0</v>
      </c>
      <c r="I712" s="12" t="s">
        <v>53</v>
      </c>
      <c r="J712" s="12"/>
      <c r="K712" s="12" t="s">
        <v>53</v>
      </c>
      <c r="L712" s="12"/>
      <c r="M712" s="10"/>
      <c r="N712" s="10">
        <v>0</v>
      </c>
      <c r="O712" s="14"/>
      <c r="P712" s="16" t="s">
        <v>54</v>
      </c>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c r="IN712" s="17"/>
      <c r="IO712" s="17"/>
      <c r="IP712" s="17"/>
      <c r="IQ712" s="17"/>
      <c r="IR712" s="17"/>
      <c r="IS712" s="17"/>
    </row>
    <row r="713" spans="1:253" s="21" customFormat="1" ht="32.4" hidden="1" customHeight="1" outlineLevel="2" x14ac:dyDescent="0.3">
      <c r="A713" s="356" t="s">
        <v>98</v>
      </c>
      <c r="B713" s="190" t="s">
        <v>956</v>
      </c>
      <c r="C713" s="9" t="s">
        <v>6615</v>
      </c>
      <c r="D713" s="195">
        <v>4500000</v>
      </c>
      <c r="E713" s="195">
        <v>4471056</v>
      </c>
      <c r="F713" s="294"/>
      <c r="G713" s="180">
        <v>4471056</v>
      </c>
      <c r="H713" s="10">
        <v>28944</v>
      </c>
      <c r="I713" s="179" t="s">
        <v>53</v>
      </c>
      <c r="J713" s="179"/>
      <c r="K713" s="179" t="s">
        <v>53</v>
      </c>
      <c r="L713" s="179"/>
      <c r="M713" s="294"/>
      <c r="N713" s="10">
        <v>28944</v>
      </c>
      <c r="O713" s="180" t="s">
        <v>6107</v>
      </c>
      <c r="P713" s="16" t="s">
        <v>54</v>
      </c>
      <c r="Q713" s="183"/>
      <c r="R713" s="183"/>
      <c r="S713" s="183"/>
      <c r="T713" s="183"/>
      <c r="U713" s="183"/>
      <c r="V713" s="183"/>
      <c r="W713" s="183"/>
      <c r="X713" s="183"/>
      <c r="Y713" s="183"/>
      <c r="Z713" s="183"/>
      <c r="AA713" s="183"/>
      <c r="AB713" s="183"/>
      <c r="AC713" s="183"/>
      <c r="AD713" s="183"/>
      <c r="AE713" s="183"/>
      <c r="AF713" s="183"/>
      <c r="AG713" s="183"/>
      <c r="AH713" s="183"/>
      <c r="AI713" s="183"/>
      <c r="AJ713" s="183"/>
      <c r="AK713" s="183"/>
      <c r="AL713" s="183"/>
      <c r="AM713" s="183"/>
      <c r="AN713" s="183"/>
      <c r="AO713" s="183"/>
      <c r="AP713" s="183"/>
      <c r="AQ713" s="183"/>
      <c r="AR713" s="183"/>
      <c r="AS713" s="183"/>
      <c r="AT713" s="183"/>
      <c r="AU713" s="183"/>
      <c r="AV713" s="183"/>
      <c r="AW713" s="183"/>
      <c r="AX713" s="183"/>
      <c r="AY713" s="183"/>
      <c r="AZ713" s="183"/>
      <c r="BA713" s="183"/>
      <c r="BB713" s="183"/>
      <c r="BC713" s="183"/>
      <c r="BD713" s="183"/>
      <c r="BE713" s="183"/>
      <c r="BF713" s="183"/>
      <c r="BG713" s="183"/>
      <c r="BH713" s="183"/>
      <c r="BI713" s="183"/>
      <c r="BJ713" s="183"/>
      <c r="BK713" s="183"/>
      <c r="BL713" s="183"/>
      <c r="BM713" s="183"/>
      <c r="BN713" s="183"/>
      <c r="BO713" s="183"/>
      <c r="BP713" s="183"/>
      <c r="BQ713" s="183"/>
      <c r="BR713" s="183"/>
      <c r="BS713" s="183"/>
      <c r="BT713" s="183"/>
      <c r="BU713" s="183"/>
      <c r="BV713" s="183"/>
      <c r="BW713" s="183"/>
      <c r="BX713" s="183"/>
      <c r="BY713" s="183"/>
      <c r="BZ713" s="183"/>
      <c r="CA713" s="183"/>
      <c r="CB713" s="183"/>
      <c r="CC713" s="183"/>
      <c r="CD713" s="183"/>
      <c r="CE713" s="183"/>
      <c r="CF713" s="183"/>
      <c r="CG713" s="183"/>
      <c r="CH713" s="183"/>
      <c r="CI713" s="183"/>
      <c r="CJ713" s="183"/>
      <c r="CK713" s="183"/>
      <c r="CL713" s="183"/>
      <c r="CM713" s="183"/>
      <c r="CN713" s="183"/>
      <c r="CO713" s="183"/>
      <c r="CP713" s="183"/>
      <c r="CQ713" s="183"/>
      <c r="CR713" s="183"/>
      <c r="CS713" s="183"/>
      <c r="CT713" s="183"/>
      <c r="CU713" s="183"/>
      <c r="CV713" s="183"/>
      <c r="CW713" s="183"/>
      <c r="CX713" s="183"/>
      <c r="CY713" s="183"/>
      <c r="CZ713" s="183"/>
      <c r="DA713" s="183"/>
      <c r="DB713" s="183"/>
      <c r="DC713" s="183"/>
      <c r="DD713" s="183"/>
      <c r="DE713" s="183"/>
      <c r="DF713" s="183"/>
      <c r="DG713" s="183"/>
      <c r="DH713" s="183"/>
      <c r="DI713" s="183"/>
      <c r="DJ713" s="183"/>
      <c r="DK713" s="183"/>
      <c r="DL713" s="183"/>
      <c r="DM713" s="183"/>
      <c r="DN713" s="183"/>
      <c r="DO713" s="183"/>
      <c r="DP713" s="183"/>
      <c r="DQ713" s="183"/>
      <c r="DR713" s="183"/>
      <c r="DS713" s="183"/>
      <c r="DT713" s="183"/>
      <c r="DU713" s="183"/>
      <c r="DV713" s="183"/>
      <c r="DW713" s="183"/>
      <c r="DX713" s="183"/>
      <c r="DY713" s="183"/>
      <c r="DZ713" s="183"/>
      <c r="EA713" s="183"/>
      <c r="EB713" s="183"/>
      <c r="EC713" s="183"/>
      <c r="ED713" s="183"/>
      <c r="EE713" s="183"/>
      <c r="EF713" s="183"/>
      <c r="EG713" s="183"/>
      <c r="EH713" s="183"/>
      <c r="EI713" s="183"/>
      <c r="EJ713" s="183"/>
      <c r="EK713" s="183"/>
      <c r="EL713" s="183"/>
      <c r="EM713" s="183"/>
      <c r="EN713" s="183"/>
      <c r="EO713" s="183"/>
      <c r="EP713" s="183"/>
      <c r="EQ713" s="183"/>
      <c r="ER713" s="183"/>
      <c r="ES713" s="183"/>
      <c r="ET713" s="183"/>
      <c r="EU713" s="183"/>
      <c r="EV713" s="183"/>
      <c r="EW713" s="183"/>
      <c r="EX713" s="183"/>
      <c r="EY713" s="183"/>
      <c r="EZ713" s="183"/>
      <c r="FA713" s="183"/>
      <c r="FB713" s="183"/>
      <c r="FC713" s="183"/>
      <c r="FD713" s="183"/>
      <c r="FE713" s="183"/>
      <c r="FF713" s="183"/>
      <c r="FG713" s="183"/>
      <c r="FH713" s="183"/>
      <c r="FI713" s="183"/>
      <c r="FJ713" s="183"/>
      <c r="FK713" s="183"/>
      <c r="FL713" s="183"/>
      <c r="FM713" s="183"/>
      <c r="FN713" s="183"/>
      <c r="FO713" s="183"/>
      <c r="FP713" s="183"/>
      <c r="FQ713" s="183"/>
      <c r="FR713" s="183"/>
      <c r="FS713" s="183"/>
      <c r="FT713" s="183"/>
      <c r="FU713" s="183"/>
      <c r="FV713" s="183"/>
      <c r="FW713" s="183"/>
      <c r="FX713" s="183"/>
      <c r="FY713" s="183"/>
      <c r="FZ713" s="183"/>
      <c r="GA713" s="183"/>
      <c r="GB713" s="183"/>
      <c r="GC713" s="183"/>
      <c r="GD713" s="183"/>
      <c r="GE713" s="183"/>
      <c r="GF713" s="183"/>
      <c r="GG713" s="183"/>
      <c r="GH713" s="183"/>
      <c r="GI713" s="183"/>
      <c r="GJ713" s="183"/>
      <c r="GK713" s="183"/>
      <c r="GL713" s="183"/>
      <c r="GM713" s="183"/>
      <c r="GN713" s="183"/>
      <c r="GO713" s="183"/>
      <c r="GP713" s="183"/>
      <c r="GQ713" s="183"/>
      <c r="GR713" s="183"/>
      <c r="GS713" s="183"/>
      <c r="GT713" s="183"/>
      <c r="GU713" s="183"/>
      <c r="GV713" s="183"/>
      <c r="GW713" s="183"/>
      <c r="GX713" s="183"/>
      <c r="GY713" s="183"/>
      <c r="GZ713" s="183"/>
      <c r="HA713" s="183"/>
      <c r="HB713" s="183"/>
      <c r="HC713" s="183"/>
      <c r="HD713" s="183"/>
      <c r="HE713" s="183"/>
      <c r="HF713" s="183"/>
      <c r="HG713" s="183"/>
      <c r="HH713" s="183"/>
      <c r="HI713" s="183"/>
      <c r="HJ713" s="183"/>
      <c r="HK713" s="183"/>
      <c r="HL713" s="183"/>
      <c r="HM713" s="183"/>
      <c r="HN713" s="183"/>
      <c r="HO713" s="183"/>
      <c r="HP713" s="183"/>
      <c r="HQ713" s="183"/>
      <c r="HR713" s="183"/>
      <c r="HS713" s="183"/>
      <c r="HT713" s="183"/>
      <c r="HU713" s="183"/>
      <c r="HV713" s="183"/>
      <c r="HW713" s="183"/>
      <c r="HX713" s="183"/>
      <c r="HY713" s="183"/>
      <c r="HZ713" s="183"/>
      <c r="IA713" s="183"/>
      <c r="IB713" s="183"/>
      <c r="IC713" s="183"/>
      <c r="ID713" s="183"/>
      <c r="IE713" s="183"/>
      <c r="IF713" s="183"/>
      <c r="IG713" s="183"/>
      <c r="IH713" s="183"/>
      <c r="II713" s="183"/>
      <c r="IJ713" s="183"/>
      <c r="IK713" s="183"/>
      <c r="IL713" s="183"/>
      <c r="IM713" s="183"/>
      <c r="IN713" s="183"/>
      <c r="IO713" s="183"/>
      <c r="IP713" s="183"/>
      <c r="IQ713" s="183"/>
      <c r="IR713" s="183"/>
      <c r="IS713" s="183"/>
    </row>
    <row r="714" spans="1:253" s="21" customFormat="1" ht="32.4" hidden="1" customHeight="1" outlineLevel="2" x14ac:dyDescent="0.3">
      <c r="A714" s="356" t="s">
        <v>417</v>
      </c>
      <c r="B714" s="190" t="s">
        <v>957</v>
      </c>
      <c r="C714" s="9" t="s">
        <v>6615</v>
      </c>
      <c r="D714" s="195">
        <v>4000000</v>
      </c>
      <c r="E714" s="195">
        <v>4000000</v>
      </c>
      <c r="F714" s="294"/>
      <c r="G714" s="180">
        <v>4000000</v>
      </c>
      <c r="H714" s="10">
        <v>0</v>
      </c>
      <c r="I714" s="179" t="s">
        <v>53</v>
      </c>
      <c r="J714" s="179"/>
      <c r="K714" s="179" t="s">
        <v>53</v>
      </c>
      <c r="L714" s="179"/>
      <c r="M714" s="294"/>
      <c r="N714" s="10">
        <v>0</v>
      </c>
      <c r="O714" s="180"/>
      <c r="P714" s="16" t="s">
        <v>54</v>
      </c>
      <c r="Q714" s="183"/>
      <c r="R714" s="183"/>
      <c r="S714" s="183"/>
      <c r="T714" s="183"/>
      <c r="U714" s="183"/>
      <c r="V714" s="183"/>
      <c r="W714" s="183"/>
      <c r="X714" s="183"/>
      <c r="Y714" s="183"/>
      <c r="Z714" s="183"/>
      <c r="AA714" s="183"/>
      <c r="AB714" s="183"/>
      <c r="AC714" s="183"/>
      <c r="AD714" s="183"/>
      <c r="AE714" s="183"/>
      <c r="AF714" s="183"/>
      <c r="AG714" s="183"/>
      <c r="AH714" s="183"/>
      <c r="AI714" s="183"/>
      <c r="AJ714" s="183"/>
      <c r="AK714" s="183"/>
      <c r="AL714" s="183"/>
      <c r="AM714" s="183"/>
      <c r="AN714" s="183"/>
      <c r="AO714" s="183"/>
      <c r="AP714" s="183"/>
      <c r="AQ714" s="183"/>
      <c r="AR714" s="183"/>
      <c r="AS714" s="183"/>
      <c r="AT714" s="183"/>
      <c r="AU714" s="183"/>
      <c r="AV714" s="183"/>
      <c r="AW714" s="183"/>
      <c r="AX714" s="183"/>
      <c r="AY714" s="183"/>
      <c r="AZ714" s="183"/>
      <c r="BA714" s="183"/>
      <c r="BB714" s="183"/>
      <c r="BC714" s="183"/>
      <c r="BD714" s="183"/>
      <c r="BE714" s="183"/>
      <c r="BF714" s="183"/>
      <c r="BG714" s="183"/>
      <c r="BH714" s="183"/>
      <c r="BI714" s="183"/>
      <c r="BJ714" s="183"/>
      <c r="BK714" s="183"/>
      <c r="BL714" s="183"/>
      <c r="BM714" s="183"/>
      <c r="BN714" s="183"/>
      <c r="BO714" s="183"/>
      <c r="BP714" s="183"/>
      <c r="BQ714" s="183"/>
      <c r="BR714" s="183"/>
      <c r="BS714" s="183"/>
      <c r="BT714" s="183"/>
      <c r="BU714" s="183"/>
      <c r="BV714" s="183"/>
      <c r="BW714" s="183"/>
      <c r="BX714" s="183"/>
      <c r="BY714" s="183"/>
      <c r="BZ714" s="183"/>
      <c r="CA714" s="183"/>
      <c r="CB714" s="183"/>
      <c r="CC714" s="183"/>
      <c r="CD714" s="183"/>
      <c r="CE714" s="183"/>
      <c r="CF714" s="183"/>
      <c r="CG714" s="183"/>
      <c r="CH714" s="183"/>
      <c r="CI714" s="183"/>
      <c r="CJ714" s="183"/>
      <c r="CK714" s="183"/>
      <c r="CL714" s="183"/>
      <c r="CM714" s="183"/>
      <c r="CN714" s="183"/>
      <c r="CO714" s="183"/>
      <c r="CP714" s="183"/>
      <c r="CQ714" s="183"/>
      <c r="CR714" s="183"/>
      <c r="CS714" s="183"/>
      <c r="CT714" s="183"/>
      <c r="CU714" s="183"/>
      <c r="CV714" s="183"/>
      <c r="CW714" s="183"/>
      <c r="CX714" s="183"/>
      <c r="CY714" s="183"/>
      <c r="CZ714" s="183"/>
      <c r="DA714" s="183"/>
      <c r="DB714" s="183"/>
      <c r="DC714" s="183"/>
      <c r="DD714" s="183"/>
      <c r="DE714" s="183"/>
      <c r="DF714" s="183"/>
      <c r="DG714" s="183"/>
      <c r="DH714" s="183"/>
      <c r="DI714" s="183"/>
      <c r="DJ714" s="183"/>
      <c r="DK714" s="183"/>
      <c r="DL714" s="183"/>
      <c r="DM714" s="183"/>
      <c r="DN714" s="183"/>
      <c r="DO714" s="183"/>
      <c r="DP714" s="183"/>
      <c r="DQ714" s="183"/>
      <c r="DR714" s="183"/>
      <c r="DS714" s="183"/>
      <c r="DT714" s="183"/>
      <c r="DU714" s="183"/>
      <c r="DV714" s="183"/>
      <c r="DW714" s="183"/>
      <c r="DX714" s="183"/>
      <c r="DY714" s="183"/>
      <c r="DZ714" s="183"/>
      <c r="EA714" s="183"/>
      <c r="EB714" s="183"/>
      <c r="EC714" s="183"/>
      <c r="ED714" s="183"/>
      <c r="EE714" s="183"/>
      <c r="EF714" s="183"/>
      <c r="EG714" s="183"/>
      <c r="EH714" s="183"/>
      <c r="EI714" s="183"/>
      <c r="EJ714" s="183"/>
      <c r="EK714" s="183"/>
      <c r="EL714" s="183"/>
      <c r="EM714" s="183"/>
      <c r="EN714" s="183"/>
      <c r="EO714" s="183"/>
      <c r="EP714" s="183"/>
      <c r="EQ714" s="183"/>
      <c r="ER714" s="183"/>
      <c r="ES714" s="183"/>
      <c r="ET714" s="183"/>
      <c r="EU714" s="183"/>
      <c r="EV714" s="183"/>
      <c r="EW714" s="183"/>
      <c r="EX714" s="183"/>
      <c r="EY714" s="183"/>
      <c r="EZ714" s="183"/>
      <c r="FA714" s="183"/>
      <c r="FB714" s="183"/>
      <c r="FC714" s="183"/>
      <c r="FD714" s="183"/>
      <c r="FE714" s="183"/>
      <c r="FF714" s="183"/>
      <c r="FG714" s="183"/>
      <c r="FH714" s="183"/>
      <c r="FI714" s="183"/>
      <c r="FJ714" s="183"/>
      <c r="FK714" s="183"/>
      <c r="FL714" s="183"/>
      <c r="FM714" s="183"/>
      <c r="FN714" s="183"/>
      <c r="FO714" s="183"/>
      <c r="FP714" s="183"/>
      <c r="FQ714" s="183"/>
      <c r="FR714" s="183"/>
      <c r="FS714" s="183"/>
      <c r="FT714" s="183"/>
      <c r="FU714" s="183"/>
      <c r="FV714" s="183"/>
      <c r="FW714" s="183"/>
      <c r="FX714" s="183"/>
      <c r="FY714" s="183"/>
      <c r="FZ714" s="183"/>
      <c r="GA714" s="183"/>
      <c r="GB714" s="183"/>
      <c r="GC714" s="183"/>
      <c r="GD714" s="183"/>
      <c r="GE714" s="183"/>
      <c r="GF714" s="183"/>
      <c r="GG714" s="183"/>
      <c r="GH714" s="183"/>
      <c r="GI714" s="183"/>
      <c r="GJ714" s="183"/>
      <c r="GK714" s="183"/>
      <c r="GL714" s="183"/>
      <c r="GM714" s="183"/>
      <c r="GN714" s="183"/>
      <c r="GO714" s="183"/>
      <c r="GP714" s="183"/>
      <c r="GQ714" s="183"/>
      <c r="GR714" s="183"/>
      <c r="GS714" s="183"/>
      <c r="GT714" s="183"/>
      <c r="GU714" s="183"/>
      <c r="GV714" s="183"/>
      <c r="GW714" s="183"/>
      <c r="GX714" s="183"/>
      <c r="GY714" s="183"/>
      <c r="GZ714" s="183"/>
      <c r="HA714" s="183"/>
      <c r="HB714" s="183"/>
      <c r="HC714" s="183"/>
      <c r="HD714" s="183"/>
      <c r="HE714" s="183"/>
      <c r="HF714" s="183"/>
      <c r="HG714" s="183"/>
      <c r="HH714" s="183"/>
      <c r="HI714" s="183"/>
      <c r="HJ714" s="183"/>
      <c r="HK714" s="183"/>
      <c r="HL714" s="183"/>
      <c r="HM714" s="183"/>
      <c r="HN714" s="183"/>
      <c r="HO714" s="183"/>
      <c r="HP714" s="183"/>
      <c r="HQ714" s="183"/>
      <c r="HR714" s="183"/>
      <c r="HS714" s="183"/>
      <c r="HT714" s="183"/>
      <c r="HU714" s="183"/>
      <c r="HV714" s="183"/>
      <c r="HW714" s="183"/>
      <c r="HX714" s="183"/>
      <c r="HY714" s="183"/>
      <c r="HZ714" s="183"/>
      <c r="IA714" s="183"/>
      <c r="IB714" s="183"/>
      <c r="IC714" s="183"/>
      <c r="ID714" s="183"/>
      <c r="IE714" s="183"/>
      <c r="IF714" s="183"/>
      <c r="IG714" s="183"/>
      <c r="IH714" s="183"/>
      <c r="II714" s="183"/>
      <c r="IJ714" s="183"/>
      <c r="IK714" s="183"/>
      <c r="IL714" s="183"/>
      <c r="IM714" s="183"/>
      <c r="IN714" s="183"/>
      <c r="IO714" s="183"/>
      <c r="IP714" s="183"/>
      <c r="IQ714" s="183"/>
      <c r="IR714" s="183"/>
      <c r="IS714" s="183"/>
    </row>
    <row r="715" spans="1:253" s="21" customFormat="1" ht="32.4" hidden="1" customHeight="1" outlineLevel="2" x14ac:dyDescent="0.3">
      <c r="A715" s="356" t="s">
        <v>417</v>
      </c>
      <c r="B715" s="190" t="s">
        <v>957</v>
      </c>
      <c r="C715" s="9" t="s">
        <v>6615</v>
      </c>
      <c r="D715" s="195">
        <v>4000000</v>
      </c>
      <c r="E715" s="195">
        <v>4000000</v>
      </c>
      <c r="F715" s="294"/>
      <c r="G715" s="180">
        <v>4000000</v>
      </c>
      <c r="H715" s="10">
        <v>0</v>
      </c>
      <c r="I715" s="179" t="s">
        <v>53</v>
      </c>
      <c r="J715" s="179"/>
      <c r="K715" s="179" t="s">
        <v>53</v>
      </c>
      <c r="L715" s="179"/>
      <c r="M715" s="294"/>
      <c r="N715" s="10">
        <v>0</v>
      </c>
      <c r="O715" s="180"/>
      <c r="P715" s="16" t="s">
        <v>54</v>
      </c>
      <c r="Q715" s="183"/>
      <c r="R715" s="183"/>
      <c r="S715" s="183"/>
      <c r="T715" s="183"/>
      <c r="U715" s="183"/>
      <c r="V715" s="183"/>
      <c r="W715" s="183"/>
      <c r="X715" s="183"/>
      <c r="Y715" s="183"/>
      <c r="Z715" s="183"/>
      <c r="AA715" s="183"/>
      <c r="AB715" s="183"/>
      <c r="AC715" s="183"/>
      <c r="AD715" s="183"/>
      <c r="AE715" s="183"/>
      <c r="AF715" s="183"/>
      <c r="AG715" s="183"/>
      <c r="AH715" s="183"/>
      <c r="AI715" s="183"/>
      <c r="AJ715" s="183"/>
      <c r="AK715" s="183"/>
      <c r="AL715" s="183"/>
      <c r="AM715" s="183"/>
      <c r="AN715" s="183"/>
      <c r="AO715" s="183"/>
      <c r="AP715" s="183"/>
      <c r="AQ715" s="183"/>
      <c r="AR715" s="183"/>
      <c r="AS715" s="183"/>
      <c r="AT715" s="183"/>
      <c r="AU715" s="183"/>
      <c r="AV715" s="183"/>
      <c r="AW715" s="183"/>
      <c r="AX715" s="183"/>
      <c r="AY715" s="183"/>
      <c r="AZ715" s="183"/>
      <c r="BA715" s="183"/>
      <c r="BB715" s="183"/>
      <c r="BC715" s="183"/>
      <c r="BD715" s="183"/>
      <c r="BE715" s="183"/>
      <c r="BF715" s="183"/>
      <c r="BG715" s="183"/>
      <c r="BH715" s="183"/>
      <c r="BI715" s="183"/>
      <c r="BJ715" s="183"/>
      <c r="BK715" s="183"/>
      <c r="BL715" s="183"/>
      <c r="BM715" s="183"/>
      <c r="BN715" s="183"/>
      <c r="BO715" s="183"/>
      <c r="BP715" s="183"/>
      <c r="BQ715" s="183"/>
      <c r="BR715" s="183"/>
      <c r="BS715" s="183"/>
      <c r="BT715" s="183"/>
      <c r="BU715" s="183"/>
      <c r="BV715" s="183"/>
      <c r="BW715" s="183"/>
      <c r="BX715" s="183"/>
      <c r="BY715" s="183"/>
      <c r="BZ715" s="183"/>
      <c r="CA715" s="183"/>
      <c r="CB715" s="183"/>
      <c r="CC715" s="183"/>
      <c r="CD715" s="183"/>
      <c r="CE715" s="183"/>
      <c r="CF715" s="183"/>
      <c r="CG715" s="183"/>
      <c r="CH715" s="183"/>
      <c r="CI715" s="183"/>
      <c r="CJ715" s="183"/>
      <c r="CK715" s="183"/>
      <c r="CL715" s="183"/>
      <c r="CM715" s="183"/>
      <c r="CN715" s="183"/>
      <c r="CO715" s="183"/>
      <c r="CP715" s="183"/>
      <c r="CQ715" s="183"/>
      <c r="CR715" s="183"/>
      <c r="CS715" s="183"/>
      <c r="CT715" s="183"/>
      <c r="CU715" s="183"/>
      <c r="CV715" s="183"/>
      <c r="CW715" s="183"/>
      <c r="CX715" s="183"/>
      <c r="CY715" s="183"/>
      <c r="CZ715" s="183"/>
      <c r="DA715" s="183"/>
      <c r="DB715" s="183"/>
      <c r="DC715" s="183"/>
      <c r="DD715" s="183"/>
      <c r="DE715" s="183"/>
      <c r="DF715" s="183"/>
      <c r="DG715" s="183"/>
      <c r="DH715" s="183"/>
      <c r="DI715" s="183"/>
      <c r="DJ715" s="183"/>
      <c r="DK715" s="183"/>
      <c r="DL715" s="183"/>
      <c r="DM715" s="183"/>
      <c r="DN715" s="183"/>
      <c r="DO715" s="183"/>
      <c r="DP715" s="183"/>
      <c r="DQ715" s="183"/>
      <c r="DR715" s="183"/>
      <c r="DS715" s="183"/>
      <c r="DT715" s="183"/>
      <c r="DU715" s="183"/>
      <c r="DV715" s="183"/>
      <c r="DW715" s="183"/>
      <c r="DX715" s="183"/>
      <c r="DY715" s="183"/>
      <c r="DZ715" s="183"/>
      <c r="EA715" s="183"/>
      <c r="EB715" s="183"/>
      <c r="EC715" s="183"/>
      <c r="ED715" s="183"/>
      <c r="EE715" s="183"/>
      <c r="EF715" s="183"/>
      <c r="EG715" s="183"/>
      <c r="EH715" s="183"/>
      <c r="EI715" s="183"/>
      <c r="EJ715" s="183"/>
      <c r="EK715" s="183"/>
      <c r="EL715" s="183"/>
      <c r="EM715" s="183"/>
      <c r="EN715" s="183"/>
      <c r="EO715" s="183"/>
      <c r="EP715" s="183"/>
      <c r="EQ715" s="183"/>
      <c r="ER715" s="183"/>
      <c r="ES715" s="183"/>
      <c r="ET715" s="183"/>
      <c r="EU715" s="183"/>
      <c r="EV715" s="183"/>
      <c r="EW715" s="183"/>
      <c r="EX715" s="183"/>
      <c r="EY715" s="183"/>
      <c r="EZ715" s="183"/>
      <c r="FA715" s="183"/>
      <c r="FB715" s="183"/>
      <c r="FC715" s="183"/>
      <c r="FD715" s="183"/>
      <c r="FE715" s="183"/>
      <c r="FF715" s="183"/>
      <c r="FG715" s="183"/>
      <c r="FH715" s="183"/>
      <c r="FI715" s="183"/>
      <c r="FJ715" s="183"/>
      <c r="FK715" s="183"/>
      <c r="FL715" s="183"/>
      <c r="FM715" s="183"/>
      <c r="FN715" s="183"/>
      <c r="FO715" s="183"/>
      <c r="FP715" s="183"/>
      <c r="FQ715" s="183"/>
      <c r="FR715" s="183"/>
      <c r="FS715" s="183"/>
      <c r="FT715" s="183"/>
      <c r="FU715" s="183"/>
      <c r="FV715" s="183"/>
      <c r="FW715" s="183"/>
      <c r="FX715" s="183"/>
      <c r="FY715" s="183"/>
      <c r="FZ715" s="183"/>
      <c r="GA715" s="183"/>
      <c r="GB715" s="183"/>
      <c r="GC715" s="183"/>
      <c r="GD715" s="183"/>
      <c r="GE715" s="183"/>
      <c r="GF715" s="183"/>
      <c r="GG715" s="183"/>
      <c r="GH715" s="183"/>
      <c r="GI715" s="183"/>
      <c r="GJ715" s="183"/>
      <c r="GK715" s="183"/>
      <c r="GL715" s="183"/>
      <c r="GM715" s="183"/>
      <c r="GN715" s="183"/>
      <c r="GO715" s="183"/>
      <c r="GP715" s="183"/>
      <c r="GQ715" s="183"/>
      <c r="GR715" s="183"/>
      <c r="GS715" s="183"/>
      <c r="GT715" s="183"/>
      <c r="GU715" s="183"/>
      <c r="GV715" s="183"/>
      <c r="GW715" s="183"/>
      <c r="GX715" s="183"/>
      <c r="GY715" s="183"/>
      <c r="GZ715" s="183"/>
      <c r="HA715" s="183"/>
      <c r="HB715" s="183"/>
      <c r="HC715" s="183"/>
      <c r="HD715" s="183"/>
      <c r="HE715" s="183"/>
      <c r="HF715" s="183"/>
      <c r="HG715" s="183"/>
      <c r="HH715" s="183"/>
      <c r="HI715" s="183"/>
      <c r="HJ715" s="183"/>
      <c r="HK715" s="183"/>
      <c r="HL715" s="183"/>
      <c r="HM715" s="183"/>
      <c r="HN715" s="183"/>
      <c r="HO715" s="183"/>
      <c r="HP715" s="183"/>
      <c r="HQ715" s="183"/>
      <c r="HR715" s="183"/>
      <c r="HS715" s="183"/>
      <c r="HT715" s="183"/>
      <c r="HU715" s="183"/>
      <c r="HV715" s="183"/>
      <c r="HW715" s="183"/>
      <c r="HX715" s="183"/>
      <c r="HY715" s="183"/>
      <c r="HZ715" s="183"/>
      <c r="IA715" s="183"/>
      <c r="IB715" s="183"/>
      <c r="IC715" s="183"/>
      <c r="ID715" s="183"/>
      <c r="IE715" s="183"/>
      <c r="IF715" s="183"/>
      <c r="IG715" s="183"/>
      <c r="IH715" s="183"/>
      <c r="II715" s="183"/>
      <c r="IJ715" s="183"/>
      <c r="IK715" s="183"/>
      <c r="IL715" s="183"/>
      <c r="IM715" s="183"/>
      <c r="IN715" s="183"/>
      <c r="IO715" s="183"/>
      <c r="IP715" s="183"/>
      <c r="IQ715" s="183"/>
      <c r="IR715" s="183"/>
      <c r="IS715" s="183"/>
    </row>
    <row r="716" spans="1:253" s="21" customFormat="1" ht="32.4" hidden="1" customHeight="1" outlineLevel="2" x14ac:dyDescent="0.3">
      <c r="A716" s="356" t="s">
        <v>103</v>
      </c>
      <c r="B716" s="190" t="s">
        <v>958</v>
      </c>
      <c r="C716" s="9" t="s">
        <v>6615</v>
      </c>
      <c r="D716" s="195">
        <v>3000000</v>
      </c>
      <c r="E716" s="195">
        <v>3000000</v>
      </c>
      <c r="F716" s="294"/>
      <c r="G716" s="180">
        <v>3000000</v>
      </c>
      <c r="H716" s="10">
        <v>0</v>
      </c>
      <c r="I716" s="179" t="s">
        <v>53</v>
      </c>
      <c r="J716" s="179"/>
      <c r="K716" s="179" t="s">
        <v>53</v>
      </c>
      <c r="L716" s="179"/>
      <c r="M716" s="294"/>
      <c r="N716" s="10">
        <v>0</v>
      </c>
      <c r="O716" s="180"/>
      <c r="P716" s="16" t="s">
        <v>54</v>
      </c>
      <c r="Q716" s="183"/>
      <c r="R716" s="183"/>
      <c r="S716" s="183"/>
      <c r="T716" s="183"/>
      <c r="U716" s="183"/>
      <c r="V716" s="183"/>
      <c r="W716" s="183"/>
      <c r="X716" s="183"/>
      <c r="Y716" s="183"/>
      <c r="Z716" s="183"/>
      <c r="AA716" s="183"/>
      <c r="AB716" s="183"/>
      <c r="AC716" s="183"/>
      <c r="AD716" s="183"/>
      <c r="AE716" s="183"/>
      <c r="AF716" s="183"/>
      <c r="AG716" s="183"/>
      <c r="AH716" s="183"/>
      <c r="AI716" s="183"/>
      <c r="AJ716" s="183"/>
      <c r="AK716" s="183"/>
      <c r="AL716" s="183"/>
      <c r="AM716" s="183"/>
      <c r="AN716" s="183"/>
      <c r="AO716" s="183"/>
      <c r="AP716" s="183"/>
      <c r="AQ716" s="183"/>
      <c r="AR716" s="183"/>
      <c r="AS716" s="183"/>
      <c r="AT716" s="183"/>
      <c r="AU716" s="183"/>
      <c r="AV716" s="183"/>
      <c r="AW716" s="183"/>
      <c r="AX716" s="183"/>
      <c r="AY716" s="183"/>
      <c r="AZ716" s="183"/>
      <c r="BA716" s="183"/>
      <c r="BB716" s="183"/>
      <c r="BC716" s="183"/>
      <c r="BD716" s="183"/>
      <c r="BE716" s="183"/>
      <c r="BF716" s="183"/>
      <c r="BG716" s="183"/>
      <c r="BH716" s="183"/>
      <c r="BI716" s="183"/>
      <c r="BJ716" s="183"/>
      <c r="BK716" s="183"/>
      <c r="BL716" s="183"/>
      <c r="BM716" s="183"/>
      <c r="BN716" s="183"/>
      <c r="BO716" s="183"/>
      <c r="BP716" s="183"/>
      <c r="BQ716" s="183"/>
      <c r="BR716" s="183"/>
      <c r="BS716" s="183"/>
      <c r="BT716" s="183"/>
      <c r="BU716" s="183"/>
      <c r="BV716" s="183"/>
      <c r="BW716" s="183"/>
      <c r="BX716" s="183"/>
      <c r="BY716" s="183"/>
      <c r="BZ716" s="183"/>
      <c r="CA716" s="183"/>
      <c r="CB716" s="183"/>
      <c r="CC716" s="183"/>
      <c r="CD716" s="183"/>
      <c r="CE716" s="183"/>
      <c r="CF716" s="183"/>
      <c r="CG716" s="183"/>
      <c r="CH716" s="183"/>
      <c r="CI716" s="183"/>
      <c r="CJ716" s="183"/>
      <c r="CK716" s="183"/>
      <c r="CL716" s="183"/>
      <c r="CM716" s="183"/>
      <c r="CN716" s="183"/>
      <c r="CO716" s="183"/>
      <c r="CP716" s="183"/>
      <c r="CQ716" s="183"/>
      <c r="CR716" s="183"/>
      <c r="CS716" s="183"/>
      <c r="CT716" s="183"/>
      <c r="CU716" s="183"/>
      <c r="CV716" s="183"/>
      <c r="CW716" s="183"/>
      <c r="CX716" s="183"/>
      <c r="CY716" s="183"/>
      <c r="CZ716" s="183"/>
      <c r="DA716" s="183"/>
      <c r="DB716" s="183"/>
      <c r="DC716" s="183"/>
      <c r="DD716" s="183"/>
      <c r="DE716" s="183"/>
      <c r="DF716" s="183"/>
      <c r="DG716" s="183"/>
      <c r="DH716" s="183"/>
      <c r="DI716" s="183"/>
      <c r="DJ716" s="183"/>
      <c r="DK716" s="183"/>
      <c r="DL716" s="183"/>
      <c r="DM716" s="183"/>
      <c r="DN716" s="183"/>
      <c r="DO716" s="183"/>
      <c r="DP716" s="183"/>
      <c r="DQ716" s="183"/>
      <c r="DR716" s="183"/>
      <c r="DS716" s="183"/>
      <c r="DT716" s="183"/>
      <c r="DU716" s="183"/>
      <c r="DV716" s="183"/>
      <c r="DW716" s="183"/>
      <c r="DX716" s="183"/>
      <c r="DY716" s="183"/>
      <c r="DZ716" s="183"/>
      <c r="EA716" s="183"/>
      <c r="EB716" s="183"/>
      <c r="EC716" s="183"/>
      <c r="ED716" s="183"/>
      <c r="EE716" s="183"/>
      <c r="EF716" s="183"/>
      <c r="EG716" s="183"/>
      <c r="EH716" s="183"/>
      <c r="EI716" s="183"/>
      <c r="EJ716" s="183"/>
      <c r="EK716" s="183"/>
      <c r="EL716" s="183"/>
      <c r="EM716" s="183"/>
      <c r="EN716" s="183"/>
      <c r="EO716" s="183"/>
      <c r="EP716" s="183"/>
      <c r="EQ716" s="183"/>
      <c r="ER716" s="183"/>
      <c r="ES716" s="183"/>
      <c r="ET716" s="183"/>
      <c r="EU716" s="183"/>
      <c r="EV716" s="183"/>
      <c r="EW716" s="183"/>
      <c r="EX716" s="183"/>
      <c r="EY716" s="183"/>
      <c r="EZ716" s="183"/>
      <c r="FA716" s="183"/>
      <c r="FB716" s="183"/>
      <c r="FC716" s="183"/>
      <c r="FD716" s="183"/>
      <c r="FE716" s="183"/>
      <c r="FF716" s="183"/>
      <c r="FG716" s="183"/>
      <c r="FH716" s="183"/>
      <c r="FI716" s="183"/>
      <c r="FJ716" s="183"/>
      <c r="FK716" s="183"/>
      <c r="FL716" s="183"/>
      <c r="FM716" s="183"/>
      <c r="FN716" s="183"/>
      <c r="FO716" s="183"/>
      <c r="FP716" s="183"/>
      <c r="FQ716" s="183"/>
      <c r="FR716" s="183"/>
      <c r="FS716" s="183"/>
      <c r="FT716" s="183"/>
      <c r="FU716" s="183"/>
      <c r="FV716" s="183"/>
      <c r="FW716" s="183"/>
      <c r="FX716" s="183"/>
      <c r="FY716" s="183"/>
      <c r="FZ716" s="183"/>
      <c r="GA716" s="183"/>
      <c r="GB716" s="183"/>
      <c r="GC716" s="183"/>
      <c r="GD716" s="183"/>
      <c r="GE716" s="183"/>
      <c r="GF716" s="183"/>
      <c r="GG716" s="183"/>
      <c r="GH716" s="183"/>
      <c r="GI716" s="183"/>
      <c r="GJ716" s="183"/>
      <c r="GK716" s="183"/>
      <c r="GL716" s="183"/>
      <c r="GM716" s="183"/>
      <c r="GN716" s="183"/>
      <c r="GO716" s="183"/>
      <c r="GP716" s="183"/>
      <c r="GQ716" s="183"/>
      <c r="GR716" s="183"/>
      <c r="GS716" s="183"/>
      <c r="GT716" s="183"/>
      <c r="GU716" s="183"/>
      <c r="GV716" s="183"/>
      <c r="GW716" s="183"/>
      <c r="GX716" s="183"/>
      <c r="GY716" s="183"/>
      <c r="GZ716" s="183"/>
      <c r="HA716" s="183"/>
      <c r="HB716" s="183"/>
      <c r="HC716" s="183"/>
      <c r="HD716" s="183"/>
      <c r="HE716" s="183"/>
      <c r="HF716" s="183"/>
      <c r="HG716" s="183"/>
      <c r="HH716" s="183"/>
      <c r="HI716" s="183"/>
      <c r="HJ716" s="183"/>
      <c r="HK716" s="183"/>
      <c r="HL716" s="183"/>
      <c r="HM716" s="183"/>
      <c r="HN716" s="183"/>
      <c r="HO716" s="183"/>
      <c r="HP716" s="183"/>
      <c r="HQ716" s="183"/>
      <c r="HR716" s="183"/>
      <c r="HS716" s="183"/>
      <c r="HT716" s="183"/>
      <c r="HU716" s="183"/>
      <c r="HV716" s="183"/>
      <c r="HW716" s="183"/>
      <c r="HX716" s="183"/>
      <c r="HY716" s="183"/>
      <c r="HZ716" s="183"/>
      <c r="IA716" s="183"/>
      <c r="IB716" s="183"/>
      <c r="IC716" s="183"/>
      <c r="ID716" s="183"/>
      <c r="IE716" s="183"/>
      <c r="IF716" s="183"/>
      <c r="IG716" s="183"/>
      <c r="IH716" s="183"/>
      <c r="II716" s="183"/>
      <c r="IJ716" s="183"/>
      <c r="IK716" s="183"/>
      <c r="IL716" s="183"/>
      <c r="IM716" s="183"/>
      <c r="IN716" s="183"/>
      <c r="IO716" s="183"/>
      <c r="IP716" s="183"/>
      <c r="IQ716" s="183"/>
      <c r="IR716" s="183"/>
      <c r="IS716" s="183"/>
    </row>
    <row r="717" spans="1:253" s="21" customFormat="1" ht="32.4" hidden="1" customHeight="1" outlineLevel="2" x14ac:dyDescent="0.3">
      <c r="A717" s="356" t="s">
        <v>427</v>
      </c>
      <c r="B717" s="190" t="s">
        <v>959</v>
      </c>
      <c r="C717" s="9" t="s">
        <v>6615</v>
      </c>
      <c r="D717" s="195">
        <v>5000000</v>
      </c>
      <c r="E717" s="195">
        <v>5000000</v>
      </c>
      <c r="F717" s="294"/>
      <c r="G717" s="180">
        <v>5000000</v>
      </c>
      <c r="H717" s="10">
        <v>0</v>
      </c>
      <c r="I717" s="179" t="s">
        <v>53</v>
      </c>
      <c r="J717" s="179"/>
      <c r="K717" s="179" t="s">
        <v>53</v>
      </c>
      <c r="L717" s="179"/>
      <c r="M717" s="294"/>
      <c r="N717" s="10">
        <v>0</v>
      </c>
      <c r="O717" s="180"/>
      <c r="P717" s="16" t="s">
        <v>54</v>
      </c>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c r="AL717" s="183"/>
      <c r="AM717" s="183"/>
      <c r="AN717" s="183"/>
      <c r="AO717" s="183"/>
      <c r="AP717" s="183"/>
      <c r="AQ717" s="183"/>
      <c r="AR717" s="183"/>
      <c r="AS717" s="183"/>
      <c r="AT717" s="183"/>
      <c r="AU717" s="183"/>
      <c r="AV717" s="183"/>
      <c r="AW717" s="183"/>
      <c r="AX717" s="183"/>
      <c r="AY717" s="183"/>
      <c r="AZ717" s="183"/>
      <c r="BA717" s="183"/>
      <c r="BB717" s="183"/>
      <c r="BC717" s="183"/>
      <c r="BD717" s="183"/>
      <c r="BE717" s="183"/>
      <c r="BF717" s="183"/>
      <c r="BG717" s="183"/>
      <c r="BH717" s="183"/>
      <c r="BI717" s="183"/>
      <c r="BJ717" s="183"/>
      <c r="BK717" s="183"/>
      <c r="BL717" s="183"/>
      <c r="BM717" s="183"/>
      <c r="BN717" s="183"/>
      <c r="BO717" s="183"/>
      <c r="BP717" s="183"/>
      <c r="BQ717" s="183"/>
      <c r="BR717" s="183"/>
      <c r="BS717" s="183"/>
      <c r="BT717" s="183"/>
      <c r="BU717" s="183"/>
      <c r="BV717" s="183"/>
      <c r="BW717" s="183"/>
      <c r="BX717" s="183"/>
      <c r="BY717" s="183"/>
      <c r="BZ717" s="183"/>
      <c r="CA717" s="183"/>
      <c r="CB717" s="183"/>
      <c r="CC717" s="183"/>
      <c r="CD717" s="183"/>
      <c r="CE717" s="183"/>
      <c r="CF717" s="183"/>
      <c r="CG717" s="183"/>
      <c r="CH717" s="183"/>
      <c r="CI717" s="183"/>
      <c r="CJ717" s="183"/>
      <c r="CK717" s="183"/>
      <c r="CL717" s="183"/>
      <c r="CM717" s="183"/>
      <c r="CN717" s="183"/>
      <c r="CO717" s="183"/>
      <c r="CP717" s="183"/>
      <c r="CQ717" s="183"/>
      <c r="CR717" s="183"/>
      <c r="CS717" s="183"/>
      <c r="CT717" s="183"/>
      <c r="CU717" s="183"/>
      <c r="CV717" s="183"/>
      <c r="CW717" s="183"/>
      <c r="CX717" s="183"/>
      <c r="CY717" s="183"/>
      <c r="CZ717" s="183"/>
      <c r="DA717" s="183"/>
      <c r="DB717" s="183"/>
      <c r="DC717" s="183"/>
      <c r="DD717" s="183"/>
      <c r="DE717" s="183"/>
      <c r="DF717" s="183"/>
      <c r="DG717" s="183"/>
      <c r="DH717" s="183"/>
      <c r="DI717" s="183"/>
      <c r="DJ717" s="183"/>
      <c r="DK717" s="183"/>
      <c r="DL717" s="183"/>
      <c r="DM717" s="183"/>
      <c r="DN717" s="183"/>
      <c r="DO717" s="183"/>
      <c r="DP717" s="183"/>
      <c r="DQ717" s="183"/>
      <c r="DR717" s="183"/>
      <c r="DS717" s="183"/>
      <c r="DT717" s="183"/>
      <c r="DU717" s="183"/>
      <c r="DV717" s="183"/>
      <c r="DW717" s="183"/>
      <c r="DX717" s="183"/>
      <c r="DY717" s="183"/>
      <c r="DZ717" s="183"/>
      <c r="EA717" s="183"/>
      <c r="EB717" s="183"/>
      <c r="EC717" s="183"/>
      <c r="ED717" s="183"/>
      <c r="EE717" s="183"/>
      <c r="EF717" s="183"/>
      <c r="EG717" s="183"/>
      <c r="EH717" s="183"/>
      <c r="EI717" s="183"/>
      <c r="EJ717" s="183"/>
      <c r="EK717" s="183"/>
      <c r="EL717" s="183"/>
      <c r="EM717" s="183"/>
      <c r="EN717" s="183"/>
      <c r="EO717" s="183"/>
      <c r="EP717" s="183"/>
      <c r="EQ717" s="183"/>
      <c r="ER717" s="183"/>
      <c r="ES717" s="183"/>
      <c r="ET717" s="183"/>
      <c r="EU717" s="183"/>
      <c r="EV717" s="183"/>
      <c r="EW717" s="183"/>
      <c r="EX717" s="183"/>
      <c r="EY717" s="183"/>
      <c r="EZ717" s="183"/>
      <c r="FA717" s="183"/>
      <c r="FB717" s="183"/>
      <c r="FC717" s="183"/>
      <c r="FD717" s="183"/>
      <c r="FE717" s="183"/>
      <c r="FF717" s="183"/>
      <c r="FG717" s="183"/>
      <c r="FH717" s="183"/>
      <c r="FI717" s="183"/>
      <c r="FJ717" s="183"/>
      <c r="FK717" s="183"/>
      <c r="FL717" s="183"/>
      <c r="FM717" s="183"/>
      <c r="FN717" s="183"/>
      <c r="FO717" s="183"/>
      <c r="FP717" s="183"/>
      <c r="FQ717" s="183"/>
      <c r="FR717" s="183"/>
      <c r="FS717" s="183"/>
      <c r="FT717" s="183"/>
      <c r="FU717" s="183"/>
      <c r="FV717" s="183"/>
      <c r="FW717" s="183"/>
      <c r="FX717" s="183"/>
      <c r="FY717" s="183"/>
      <c r="FZ717" s="183"/>
      <c r="GA717" s="183"/>
      <c r="GB717" s="183"/>
      <c r="GC717" s="183"/>
      <c r="GD717" s="183"/>
      <c r="GE717" s="183"/>
      <c r="GF717" s="183"/>
      <c r="GG717" s="183"/>
      <c r="GH717" s="183"/>
      <c r="GI717" s="183"/>
      <c r="GJ717" s="183"/>
      <c r="GK717" s="183"/>
      <c r="GL717" s="183"/>
      <c r="GM717" s="183"/>
      <c r="GN717" s="183"/>
      <c r="GO717" s="183"/>
      <c r="GP717" s="183"/>
      <c r="GQ717" s="183"/>
      <c r="GR717" s="183"/>
      <c r="GS717" s="183"/>
      <c r="GT717" s="183"/>
      <c r="GU717" s="183"/>
      <c r="GV717" s="183"/>
      <c r="GW717" s="183"/>
      <c r="GX717" s="183"/>
      <c r="GY717" s="183"/>
      <c r="GZ717" s="183"/>
      <c r="HA717" s="183"/>
      <c r="HB717" s="183"/>
      <c r="HC717" s="183"/>
      <c r="HD717" s="183"/>
      <c r="HE717" s="183"/>
      <c r="HF717" s="183"/>
      <c r="HG717" s="183"/>
      <c r="HH717" s="183"/>
      <c r="HI717" s="183"/>
      <c r="HJ717" s="183"/>
      <c r="HK717" s="183"/>
      <c r="HL717" s="183"/>
      <c r="HM717" s="183"/>
      <c r="HN717" s="183"/>
      <c r="HO717" s="183"/>
      <c r="HP717" s="183"/>
      <c r="HQ717" s="183"/>
      <c r="HR717" s="183"/>
      <c r="HS717" s="183"/>
      <c r="HT717" s="183"/>
      <c r="HU717" s="183"/>
      <c r="HV717" s="183"/>
      <c r="HW717" s="183"/>
      <c r="HX717" s="183"/>
      <c r="HY717" s="183"/>
      <c r="HZ717" s="183"/>
      <c r="IA717" s="183"/>
      <c r="IB717" s="183"/>
      <c r="IC717" s="183"/>
      <c r="ID717" s="183"/>
      <c r="IE717" s="183"/>
      <c r="IF717" s="183"/>
      <c r="IG717" s="183"/>
      <c r="IH717" s="183"/>
      <c r="II717" s="183"/>
      <c r="IJ717" s="183"/>
      <c r="IK717" s="183"/>
      <c r="IL717" s="183"/>
      <c r="IM717" s="183"/>
      <c r="IN717" s="183"/>
      <c r="IO717" s="183"/>
      <c r="IP717" s="183"/>
      <c r="IQ717" s="183"/>
      <c r="IR717" s="183"/>
      <c r="IS717" s="183"/>
    </row>
    <row r="718" spans="1:253" s="21" customFormat="1" ht="32.4" hidden="1" customHeight="1" outlineLevel="2" x14ac:dyDescent="0.3">
      <c r="A718" s="356" t="s">
        <v>98</v>
      </c>
      <c r="B718" s="190" t="s">
        <v>962</v>
      </c>
      <c r="C718" s="9" t="s">
        <v>6615</v>
      </c>
      <c r="D718" s="195">
        <v>5000000</v>
      </c>
      <c r="E718" s="195">
        <v>5000000</v>
      </c>
      <c r="F718" s="294"/>
      <c r="G718" s="180">
        <v>5000000</v>
      </c>
      <c r="H718" s="10">
        <v>0</v>
      </c>
      <c r="I718" s="179" t="s">
        <v>53</v>
      </c>
      <c r="J718" s="179"/>
      <c r="K718" s="179" t="s">
        <v>53</v>
      </c>
      <c r="L718" s="179"/>
      <c r="M718" s="294"/>
      <c r="N718" s="10">
        <v>0</v>
      </c>
      <c r="O718" s="180"/>
      <c r="P718" s="16" t="s">
        <v>54</v>
      </c>
      <c r="Q718" s="183"/>
      <c r="R718" s="183"/>
      <c r="S718" s="183"/>
      <c r="T718" s="183"/>
      <c r="U718" s="183"/>
      <c r="V718" s="183"/>
      <c r="W718" s="183"/>
      <c r="X718" s="183"/>
      <c r="Y718" s="183"/>
      <c r="Z718" s="183"/>
      <c r="AA718" s="183"/>
      <c r="AB718" s="183"/>
      <c r="AC718" s="183"/>
      <c r="AD718" s="183"/>
      <c r="AE718" s="183"/>
      <c r="AF718" s="183"/>
      <c r="AG718" s="183"/>
      <c r="AH718" s="183"/>
      <c r="AI718" s="183"/>
      <c r="AJ718" s="183"/>
      <c r="AK718" s="183"/>
      <c r="AL718" s="183"/>
      <c r="AM718" s="183"/>
      <c r="AN718" s="183"/>
      <c r="AO718" s="183"/>
      <c r="AP718" s="183"/>
      <c r="AQ718" s="183"/>
      <c r="AR718" s="183"/>
      <c r="AS718" s="183"/>
      <c r="AT718" s="183"/>
      <c r="AU718" s="183"/>
      <c r="AV718" s="183"/>
      <c r="AW718" s="183"/>
      <c r="AX718" s="183"/>
      <c r="AY718" s="183"/>
      <c r="AZ718" s="183"/>
      <c r="BA718" s="183"/>
      <c r="BB718" s="183"/>
      <c r="BC718" s="183"/>
      <c r="BD718" s="183"/>
      <c r="BE718" s="183"/>
      <c r="BF718" s="183"/>
      <c r="BG718" s="183"/>
      <c r="BH718" s="183"/>
      <c r="BI718" s="183"/>
      <c r="BJ718" s="183"/>
      <c r="BK718" s="183"/>
      <c r="BL718" s="183"/>
      <c r="BM718" s="183"/>
      <c r="BN718" s="183"/>
      <c r="BO718" s="183"/>
      <c r="BP718" s="183"/>
      <c r="BQ718" s="183"/>
      <c r="BR718" s="183"/>
      <c r="BS718" s="183"/>
      <c r="BT718" s="183"/>
      <c r="BU718" s="183"/>
      <c r="BV718" s="183"/>
      <c r="BW718" s="183"/>
      <c r="BX718" s="183"/>
      <c r="BY718" s="183"/>
      <c r="BZ718" s="183"/>
      <c r="CA718" s="183"/>
      <c r="CB718" s="183"/>
      <c r="CC718" s="183"/>
      <c r="CD718" s="183"/>
      <c r="CE718" s="183"/>
      <c r="CF718" s="183"/>
      <c r="CG718" s="183"/>
      <c r="CH718" s="183"/>
      <c r="CI718" s="183"/>
      <c r="CJ718" s="183"/>
      <c r="CK718" s="183"/>
      <c r="CL718" s="183"/>
      <c r="CM718" s="183"/>
      <c r="CN718" s="183"/>
      <c r="CO718" s="183"/>
      <c r="CP718" s="183"/>
      <c r="CQ718" s="183"/>
      <c r="CR718" s="183"/>
      <c r="CS718" s="183"/>
      <c r="CT718" s="183"/>
      <c r="CU718" s="183"/>
      <c r="CV718" s="183"/>
      <c r="CW718" s="183"/>
      <c r="CX718" s="183"/>
      <c r="CY718" s="183"/>
      <c r="CZ718" s="183"/>
      <c r="DA718" s="183"/>
      <c r="DB718" s="183"/>
      <c r="DC718" s="183"/>
      <c r="DD718" s="183"/>
      <c r="DE718" s="183"/>
      <c r="DF718" s="183"/>
      <c r="DG718" s="183"/>
      <c r="DH718" s="183"/>
      <c r="DI718" s="183"/>
      <c r="DJ718" s="183"/>
      <c r="DK718" s="183"/>
      <c r="DL718" s="183"/>
      <c r="DM718" s="183"/>
      <c r="DN718" s="183"/>
      <c r="DO718" s="183"/>
      <c r="DP718" s="183"/>
      <c r="DQ718" s="183"/>
      <c r="DR718" s="183"/>
      <c r="DS718" s="183"/>
      <c r="DT718" s="183"/>
      <c r="DU718" s="183"/>
      <c r="DV718" s="183"/>
      <c r="DW718" s="183"/>
      <c r="DX718" s="183"/>
      <c r="DY718" s="183"/>
      <c r="DZ718" s="183"/>
      <c r="EA718" s="183"/>
      <c r="EB718" s="183"/>
      <c r="EC718" s="183"/>
      <c r="ED718" s="183"/>
      <c r="EE718" s="183"/>
      <c r="EF718" s="183"/>
      <c r="EG718" s="183"/>
      <c r="EH718" s="183"/>
      <c r="EI718" s="183"/>
      <c r="EJ718" s="183"/>
      <c r="EK718" s="183"/>
      <c r="EL718" s="183"/>
      <c r="EM718" s="183"/>
      <c r="EN718" s="183"/>
      <c r="EO718" s="183"/>
      <c r="EP718" s="183"/>
      <c r="EQ718" s="183"/>
      <c r="ER718" s="183"/>
      <c r="ES718" s="183"/>
      <c r="ET718" s="183"/>
      <c r="EU718" s="183"/>
      <c r="EV718" s="183"/>
      <c r="EW718" s="183"/>
      <c r="EX718" s="183"/>
      <c r="EY718" s="183"/>
      <c r="EZ718" s="183"/>
      <c r="FA718" s="183"/>
      <c r="FB718" s="183"/>
      <c r="FC718" s="183"/>
      <c r="FD718" s="183"/>
      <c r="FE718" s="183"/>
      <c r="FF718" s="183"/>
      <c r="FG718" s="183"/>
      <c r="FH718" s="183"/>
      <c r="FI718" s="183"/>
      <c r="FJ718" s="183"/>
      <c r="FK718" s="183"/>
      <c r="FL718" s="183"/>
      <c r="FM718" s="183"/>
      <c r="FN718" s="183"/>
      <c r="FO718" s="183"/>
      <c r="FP718" s="183"/>
      <c r="FQ718" s="183"/>
      <c r="FR718" s="183"/>
      <c r="FS718" s="183"/>
      <c r="FT718" s="183"/>
      <c r="FU718" s="183"/>
      <c r="FV718" s="183"/>
      <c r="FW718" s="183"/>
      <c r="FX718" s="183"/>
      <c r="FY718" s="183"/>
      <c r="FZ718" s="183"/>
      <c r="GA718" s="183"/>
      <c r="GB718" s="183"/>
      <c r="GC718" s="183"/>
      <c r="GD718" s="183"/>
      <c r="GE718" s="183"/>
      <c r="GF718" s="183"/>
      <c r="GG718" s="183"/>
      <c r="GH718" s="183"/>
      <c r="GI718" s="183"/>
      <c r="GJ718" s="183"/>
      <c r="GK718" s="183"/>
      <c r="GL718" s="183"/>
      <c r="GM718" s="183"/>
      <c r="GN718" s="183"/>
      <c r="GO718" s="183"/>
      <c r="GP718" s="183"/>
      <c r="GQ718" s="183"/>
      <c r="GR718" s="183"/>
      <c r="GS718" s="183"/>
      <c r="GT718" s="183"/>
      <c r="GU718" s="183"/>
      <c r="GV718" s="183"/>
      <c r="GW718" s="183"/>
      <c r="GX718" s="183"/>
      <c r="GY718" s="183"/>
      <c r="GZ718" s="183"/>
      <c r="HA718" s="183"/>
      <c r="HB718" s="183"/>
      <c r="HC718" s="183"/>
      <c r="HD718" s="183"/>
      <c r="HE718" s="183"/>
      <c r="HF718" s="183"/>
      <c r="HG718" s="183"/>
      <c r="HH718" s="183"/>
      <c r="HI718" s="183"/>
      <c r="HJ718" s="183"/>
      <c r="HK718" s="183"/>
      <c r="HL718" s="183"/>
      <c r="HM718" s="183"/>
      <c r="HN718" s="183"/>
      <c r="HO718" s="183"/>
      <c r="HP718" s="183"/>
      <c r="HQ718" s="183"/>
      <c r="HR718" s="183"/>
      <c r="HS718" s="183"/>
      <c r="HT718" s="183"/>
      <c r="HU718" s="183"/>
      <c r="HV718" s="183"/>
      <c r="HW718" s="183"/>
      <c r="HX718" s="183"/>
      <c r="HY718" s="183"/>
      <c r="HZ718" s="183"/>
      <c r="IA718" s="183"/>
      <c r="IB718" s="183"/>
      <c r="IC718" s="183"/>
      <c r="ID718" s="183"/>
      <c r="IE718" s="183"/>
      <c r="IF718" s="183"/>
      <c r="IG718" s="183"/>
      <c r="IH718" s="183"/>
      <c r="II718" s="183"/>
      <c r="IJ718" s="183"/>
      <c r="IK718" s="183"/>
      <c r="IL718" s="183"/>
      <c r="IM718" s="183"/>
      <c r="IN718" s="183"/>
      <c r="IO718" s="183"/>
      <c r="IP718" s="183"/>
      <c r="IQ718" s="183"/>
      <c r="IR718" s="183"/>
      <c r="IS718" s="183"/>
    </row>
    <row r="719" spans="1:253" s="21" customFormat="1" ht="32.4" hidden="1" customHeight="1" outlineLevel="2" x14ac:dyDescent="0.3">
      <c r="A719" s="356" t="s">
        <v>432</v>
      </c>
      <c r="B719" s="190" t="s">
        <v>963</v>
      </c>
      <c r="C719" s="9" t="s">
        <v>6615</v>
      </c>
      <c r="D719" s="195">
        <v>4000000</v>
      </c>
      <c r="E719" s="195">
        <v>4000000</v>
      </c>
      <c r="F719" s="294"/>
      <c r="G719" s="180">
        <v>4000000</v>
      </c>
      <c r="H719" s="10">
        <v>0</v>
      </c>
      <c r="I719" s="179" t="s">
        <v>53</v>
      </c>
      <c r="J719" s="179"/>
      <c r="K719" s="179" t="s">
        <v>53</v>
      </c>
      <c r="L719" s="179"/>
      <c r="M719" s="294"/>
      <c r="N719" s="10">
        <v>0</v>
      </c>
      <c r="O719" s="180"/>
      <c r="P719" s="16" t="s">
        <v>54</v>
      </c>
      <c r="Q719" s="183"/>
      <c r="R719" s="183"/>
      <c r="S719" s="183"/>
      <c r="T719" s="183"/>
      <c r="U719" s="183"/>
      <c r="V719" s="183"/>
      <c r="W719" s="183"/>
      <c r="X719" s="183"/>
      <c r="Y719" s="183"/>
      <c r="Z719" s="183"/>
      <c r="AA719" s="183"/>
      <c r="AB719" s="183"/>
      <c r="AC719" s="183"/>
      <c r="AD719" s="183"/>
      <c r="AE719" s="183"/>
      <c r="AF719" s="183"/>
      <c r="AG719" s="183"/>
      <c r="AH719" s="183"/>
      <c r="AI719" s="183"/>
      <c r="AJ719" s="183"/>
      <c r="AK719" s="183"/>
      <c r="AL719" s="183"/>
      <c r="AM719" s="183"/>
      <c r="AN719" s="183"/>
      <c r="AO719" s="183"/>
      <c r="AP719" s="183"/>
      <c r="AQ719" s="183"/>
      <c r="AR719" s="183"/>
      <c r="AS719" s="183"/>
      <c r="AT719" s="183"/>
      <c r="AU719" s="183"/>
      <c r="AV719" s="183"/>
      <c r="AW719" s="183"/>
      <c r="AX719" s="183"/>
      <c r="AY719" s="183"/>
      <c r="AZ719" s="183"/>
      <c r="BA719" s="183"/>
      <c r="BB719" s="183"/>
      <c r="BC719" s="183"/>
      <c r="BD719" s="183"/>
      <c r="BE719" s="183"/>
      <c r="BF719" s="183"/>
      <c r="BG719" s="183"/>
      <c r="BH719" s="183"/>
      <c r="BI719" s="183"/>
      <c r="BJ719" s="183"/>
      <c r="BK719" s="183"/>
      <c r="BL719" s="183"/>
      <c r="BM719" s="183"/>
      <c r="BN719" s="183"/>
      <c r="BO719" s="183"/>
      <c r="BP719" s="183"/>
      <c r="BQ719" s="183"/>
      <c r="BR719" s="183"/>
      <c r="BS719" s="183"/>
      <c r="BT719" s="183"/>
      <c r="BU719" s="183"/>
      <c r="BV719" s="183"/>
      <c r="BW719" s="183"/>
      <c r="BX719" s="183"/>
      <c r="BY719" s="183"/>
      <c r="BZ719" s="183"/>
      <c r="CA719" s="183"/>
      <c r="CB719" s="183"/>
      <c r="CC719" s="183"/>
      <c r="CD719" s="183"/>
      <c r="CE719" s="183"/>
      <c r="CF719" s="183"/>
      <c r="CG719" s="183"/>
      <c r="CH719" s="183"/>
      <c r="CI719" s="183"/>
      <c r="CJ719" s="183"/>
      <c r="CK719" s="183"/>
      <c r="CL719" s="183"/>
      <c r="CM719" s="183"/>
      <c r="CN719" s="183"/>
      <c r="CO719" s="183"/>
      <c r="CP719" s="183"/>
      <c r="CQ719" s="183"/>
      <c r="CR719" s="183"/>
      <c r="CS719" s="183"/>
      <c r="CT719" s="183"/>
      <c r="CU719" s="183"/>
      <c r="CV719" s="183"/>
      <c r="CW719" s="183"/>
      <c r="CX719" s="183"/>
      <c r="CY719" s="183"/>
      <c r="CZ719" s="183"/>
      <c r="DA719" s="183"/>
      <c r="DB719" s="183"/>
      <c r="DC719" s="183"/>
      <c r="DD719" s="183"/>
      <c r="DE719" s="183"/>
      <c r="DF719" s="183"/>
      <c r="DG719" s="183"/>
      <c r="DH719" s="183"/>
      <c r="DI719" s="183"/>
      <c r="DJ719" s="183"/>
      <c r="DK719" s="183"/>
      <c r="DL719" s="183"/>
      <c r="DM719" s="183"/>
      <c r="DN719" s="183"/>
      <c r="DO719" s="183"/>
      <c r="DP719" s="183"/>
      <c r="DQ719" s="183"/>
      <c r="DR719" s="183"/>
      <c r="DS719" s="183"/>
      <c r="DT719" s="183"/>
      <c r="DU719" s="183"/>
      <c r="DV719" s="183"/>
      <c r="DW719" s="183"/>
      <c r="DX719" s="183"/>
      <c r="DY719" s="183"/>
      <c r="DZ719" s="183"/>
      <c r="EA719" s="183"/>
      <c r="EB719" s="183"/>
      <c r="EC719" s="183"/>
      <c r="ED719" s="183"/>
      <c r="EE719" s="183"/>
      <c r="EF719" s="183"/>
      <c r="EG719" s="183"/>
      <c r="EH719" s="183"/>
      <c r="EI719" s="183"/>
      <c r="EJ719" s="183"/>
      <c r="EK719" s="183"/>
      <c r="EL719" s="183"/>
      <c r="EM719" s="183"/>
      <c r="EN719" s="183"/>
      <c r="EO719" s="183"/>
      <c r="EP719" s="183"/>
      <c r="EQ719" s="183"/>
      <c r="ER719" s="183"/>
      <c r="ES719" s="183"/>
      <c r="ET719" s="183"/>
      <c r="EU719" s="183"/>
      <c r="EV719" s="183"/>
      <c r="EW719" s="183"/>
      <c r="EX719" s="183"/>
      <c r="EY719" s="183"/>
      <c r="EZ719" s="183"/>
      <c r="FA719" s="183"/>
      <c r="FB719" s="183"/>
      <c r="FC719" s="183"/>
      <c r="FD719" s="183"/>
      <c r="FE719" s="183"/>
      <c r="FF719" s="183"/>
      <c r="FG719" s="183"/>
      <c r="FH719" s="183"/>
      <c r="FI719" s="183"/>
      <c r="FJ719" s="183"/>
      <c r="FK719" s="183"/>
      <c r="FL719" s="183"/>
      <c r="FM719" s="183"/>
      <c r="FN719" s="183"/>
      <c r="FO719" s="183"/>
      <c r="FP719" s="183"/>
      <c r="FQ719" s="183"/>
      <c r="FR719" s="183"/>
      <c r="FS719" s="183"/>
      <c r="FT719" s="183"/>
      <c r="FU719" s="183"/>
      <c r="FV719" s="183"/>
      <c r="FW719" s="183"/>
      <c r="FX719" s="183"/>
      <c r="FY719" s="183"/>
      <c r="FZ719" s="183"/>
      <c r="GA719" s="183"/>
      <c r="GB719" s="183"/>
      <c r="GC719" s="183"/>
      <c r="GD719" s="183"/>
      <c r="GE719" s="183"/>
      <c r="GF719" s="183"/>
      <c r="GG719" s="183"/>
      <c r="GH719" s="183"/>
      <c r="GI719" s="183"/>
      <c r="GJ719" s="183"/>
      <c r="GK719" s="183"/>
      <c r="GL719" s="183"/>
      <c r="GM719" s="183"/>
      <c r="GN719" s="183"/>
      <c r="GO719" s="183"/>
      <c r="GP719" s="183"/>
      <c r="GQ719" s="183"/>
      <c r="GR719" s="183"/>
      <c r="GS719" s="183"/>
      <c r="GT719" s="183"/>
      <c r="GU719" s="183"/>
      <c r="GV719" s="183"/>
      <c r="GW719" s="183"/>
      <c r="GX719" s="183"/>
      <c r="GY719" s="183"/>
      <c r="GZ719" s="183"/>
      <c r="HA719" s="183"/>
      <c r="HB719" s="183"/>
      <c r="HC719" s="183"/>
      <c r="HD719" s="183"/>
      <c r="HE719" s="183"/>
      <c r="HF719" s="183"/>
      <c r="HG719" s="183"/>
      <c r="HH719" s="183"/>
      <c r="HI719" s="183"/>
      <c r="HJ719" s="183"/>
      <c r="HK719" s="183"/>
      <c r="HL719" s="183"/>
      <c r="HM719" s="183"/>
      <c r="HN719" s="183"/>
      <c r="HO719" s="183"/>
      <c r="HP719" s="183"/>
      <c r="HQ719" s="183"/>
      <c r="HR719" s="183"/>
      <c r="HS719" s="183"/>
      <c r="HT719" s="183"/>
      <c r="HU719" s="183"/>
      <c r="HV719" s="183"/>
      <c r="HW719" s="183"/>
      <c r="HX719" s="183"/>
      <c r="HY719" s="183"/>
      <c r="HZ719" s="183"/>
      <c r="IA719" s="183"/>
      <c r="IB719" s="183"/>
      <c r="IC719" s="183"/>
      <c r="ID719" s="183"/>
      <c r="IE719" s="183"/>
      <c r="IF719" s="183"/>
      <c r="IG719" s="183"/>
      <c r="IH719" s="183"/>
      <c r="II719" s="183"/>
      <c r="IJ719" s="183"/>
      <c r="IK719" s="183"/>
      <c r="IL719" s="183"/>
      <c r="IM719" s="183"/>
      <c r="IN719" s="183"/>
      <c r="IO719" s="183"/>
      <c r="IP719" s="183"/>
      <c r="IQ719" s="183"/>
      <c r="IR719" s="183"/>
      <c r="IS719" s="183"/>
    </row>
    <row r="720" spans="1:253" s="21" customFormat="1" ht="32.4" hidden="1" customHeight="1" outlineLevel="2" x14ac:dyDescent="0.3">
      <c r="A720" s="184" t="s">
        <v>98</v>
      </c>
      <c r="B720" s="178" t="s">
        <v>4980</v>
      </c>
      <c r="C720" s="9" t="s">
        <v>6615</v>
      </c>
      <c r="D720" s="180">
        <v>5000000</v>
      </c>
      <c r="E720" s="180">
        <v>5000000</v>
      </c>
      <c r="F720" s="180"/>
      <c r="G720" s="180">
        <v>5000000</v>
      </c>
      <c r="H720" s="10">
        <v>0</v>
      </c>
      <c r="I720" s="179" t="s">
        <v>53</v>
      </c>
      <c r="J720" s="179"/>
      <c r="K720" s="179" t="s">
        <v>53</v>
      </c>
      <c r="L720" s="179"/>
      <c r="M720" s="180"/>
      <c r="N720" s="10">
        <v>0</v>
      </c>
      <c r="O720" s="180"/>
      <c r="P720" s="16" t="s">
        <v>54</v>
      </c>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3"/>
      <c r="AS720" s="183"/>
      <c r="AT720" s="183"/>
      <c r="AU720" s="183"/>
      <c r="AV720" s="183"/>
      <c r="AW720" s="183"/>
      <c r="AX720" s="183"/>
      <c r="AY720" s="183"/>
      <c r="AZ720" s="183"/>
      <c r="BA720" s="183"/>
      <c r="BB720" s="183"/>
      <c r="BC720" s="183"/>
      <c r="BD720" s="183"/>
      <c r="BE720" s="183"/>
      <c r="BF720" s="183"/>
      <c r="BG720" s="183"/>
      <c r="BH720" s="183"/>
      <c r="BI720" s="183"/>
      <c r="BJ720" s="183"/>
      <c r="BK720" s="183"/>
      <c r="BL720" s="183"/>
      <c r="BM720" s="183"/>
      <c r="BN720" s="183"/>
      <c r="BO720" s="183"/>
      <c r="BP720" s="183"/>
      <c r="BQ720" s="183"/>
      <c r="BR720" s="183"/>
      <c r="BS720" s="183"/>
      <c r="BT720" s="183"/>
      <c r="BU720" s="183"/>
      <c r="BV720" s="183"/>
      <c r="BW720" s="183"/>
      <c r="BX720" s="183"/>
      <c r="BY720" s="183"/>
      <c r="BZ720" s="183"/>
      <c r="CA720" s="183"/>
      <c r="CB720" s="183"/>
      <c r="CC720" s="183"/>
      <c r="CD720" s="183"/>
      <c r="CE720" s="183"/>
      <c r="CF720" s="183"/>
      <c r="CG720" s="183"/>
      <c r="CH720" s="183"/>
      <c r="CI720" s="183"/>
      <c r="CJ720" s="183"/>
      <c r="CK720" s="183"/>
      <c r="CL720" s="183"/>
      <c r="CM720" s="183"/>
      <c r="CN720" s="183"/>
      <c r="CO720" s="183"/>
      <c r="CP720" s="183"/>
      <c r="CQ720" s="183"/>
      <c r="CR720" s="183"/>
      <c r="CS720" s="183"/>
      <c r="CT720" s="183"/>
      <c r="CU720" s="183"/>
      <c r="CV720" s="183"/>
      <c r="CW720" s="183"/>
      <c r="CX720" s="183"/>
      <c r="CY720" s="183"/>
      <c r="CZ720" s="183"/>
      <c r="DA720" s="183"/>
      <c r="DB720" s="183"/>
      <c r="DC720" s="183"/>
      <c r="DD720" s="183"/>
      <c r="DE720" s="183"/>
      <c r="DF720" s="183"/>
      <c r="DG720" s="183"/>
      <c r="DH720" s="183"/>
      <c r="DI720" s="183"/>
      <c r="DJ720" s="183"/>
      <c r="DK720" s="183"/>
      <c r="DL720" s="183"/>
      <c r="DM720" s="183"/>
      <c r="DN720" s="183"/>
      <c r="DO720" s="183"/>
      <c r="DP720" s="183"/>
      <c r="DQ720" s="183"/>
      <c r="DR720" s="183"/>
      <c r="DS720" s="183"/>
      <c r="DT720" s="183"/>
      <c r="DU720" s="183"/>
      <c r="DV720" s="183"/>
      <c r="DW720" s="183"/>
      <c r="DX720" s="183"/>
      <c r="DY720" s="183"/>
      <c r="DZ720" s="183"/>
      <c r="EA720" s="183"/>
      <c r="EB720" s="183"/>
      <c r="EC720" s="183"/>
      <c r="ED720" s="183"/>
      <c r="EE720" s="183"/>
      <c r="EF720" s="183"/>
      <c r="EG720" s="183"/>
      <c r="EH720" s="183"/>
      <c r="EI720" s="183"/>
      <c r="EJ720" s="183"/>
      <c r="EK720" s="183"/>
      <c r="EL720" s="183"/>
      <c r="EM720" s="183"/>
      <c r="EN720" s="183"/>
      <c r="EO720" s="183"/>
      <c r="EP720" s="183"/>
      <c r="EQ720" s="183"/>
      <c r="ER720" s="183"/>
      <c r="ES720" s="183"/>
      <c r="ET720" s="183"/>
      <c r="EU720" s="183"/>
      <c r="EV720" s="183"/>
      <c r="EW720" s="183"/>
      <c r="EX720" s="183"/>
      <c r="EY720" s="183"/>
      <c r="EZ720" s="183"/>
      <c r="FA720" s="183"/>
      <c r="FB720" s="183"/>
      <c r="FC720" s="183"/>
      <c r="FD720" s="183"/>
      <c r="FE720" s="183"/>
      <c r="FF720" s="183"/>
      <c r="FG720" s="183"/>
      <c r="FH720" s="183"/>
      <c r="FI720" s="183"/>
      <c r="FJ720" s="183"/>
      <c r="FK720" s="183"/>
      <c r="FL720" s="183"/>
      <c r="FM720" s="183"/>
      <c r="FN720" s="183"/>
      <c r="FO720" s="183"/>
      <c r="FP720" s="183"/>
      <c r="FQ720" s="183"/>
      <c r="FR720" s="183"/>
      <c r="FS720" s="183"/>
      <c r="FT720" s="183"/>
      <c r="FU720" s="183"/>
      <c r="FV720" s="183"/>
      <c r="FW720" s="183"/>
      <c r="FX720" s="183"/>
      <c r="FY720" s="183"/>
      <c r="FZ720" s="183"/>
      <c r="GA720" s="183"/>
      <c r="GB720" s="183"/>
      <c r="GC720" s="183"/>
      <c r="GD720" s="183"/>
      <c r="GE720" s="183"/>
      <c r="GF720" s="183"/>
      <c r="GG720" s="183"/>
      <c r="GH720" s="183"/>
      <c r="GI720" s="183"/>
      <c r="GJ720" s="183"/>
      <c r="GK720" s="183"/>
      <c r="GL720" s="183"/>
      <c r="GM720" s="183"/>
      <c r="GN720" s="183"/>
      <c r="GO720" s="183"/>
      <c r="GP720" s="183"/>
      <c r="GQ720" s="183"/>
      <c r="GR720" s="183"/>
      <c r="GS720" s="183"/>
      <c r="GT720" s="183"/>
      <c r="GU720" s="183"/>
      <c r="GV720" s="183"/>
      <c r="GW720" s="183"/>
      <c r="GX720" s="183"/>
      <c r="GY720" s="183"/>
      <c r="GZ720" s="183"/>
      <c r="HA720" s="183"/>
      <c r="HB720" s="183"/>
      <c r="HC720" s="183"/>
      <c r="HD720" s="183"/>
      <c r="HE720" s="183"/>
      <c r="HF720" s="183"/>
      <c r="HG720" s="183"/>
      <c r="HH720" s="183"/>
      <c r="HI720" s="183"/>
      <c r="HJ720" s="183"/>
      <c r="HK720" s="183"/>
      <c r="HL720" s="183"/>
      <c r="HM720" s="183"/>
      <c r="HN720" s="183"/>
      <c r="HO720" s="183"/>
      <c r="HP720" s="183"/>
      <c r="HQ720" s="183"/>
      <c r="HR720" s="183"/>
      <c r="HS720" s="183"/>
      <c r="HT720" s="183"/>
      <c r="HU720" s="183"/>
      <c r="HV720" s="183"/>
      <c r="HW720" s="183"/>
      <c r="HX720" s="183"/>
      <c r="HY720" s="183"/>
      <c r="HZ720" s="183"/>
      <c r="IA720" s="183"/>
      <c r="IB720" s="183"/>
      <c r="IC720" s="183"/>
      <c r="ID720" s="183"/>
      <c r="IE720" s="183"/>
      <c r="IF720" s="183"/>
      <c r="IG720" s="183"/>
      <c r="IH720" s="183"/>
      <c r="II720" s="183"/>
      <c r="IJ720" s="183"/>
      <c r="IK720" s="183"/>
      <c r="IL720" s="183"/>
      <c r="IM720" s="183"/>
      <c r="IN720" s="183"/>
      <c r="IO720" s="183"/>
      <c r="IP720" s="183"/>
      <c r="IQ720" s="183"/>
      <c r="IR720" s="183"/>
      <c r="IS720" s="183"/>
    </row>
    <row r="721" spans="1:253" s="21" customFormat="1" ht="32.4" hidden="1" customHeight="1" outlineLevel="2" x14ac:dyDescent="0.3">
      <c r="A721" s="184" t="s">
        <v>98</v>
      </c>
      <c r="B721" s="178" t="s">
        <v>4980</v>
      </c>
      <c r="C721" s="9" t="s">
        <v>6615</v>
      </c>
      <c r="D721" s="180">
        <v>5000000</v>
      </c>
      <c r="E721" s="180">
        <v>5000000</v>
      </c>
      <c r="F721" s="180"/>
      <c r="G721" s="180">
        <v>5000000</v>
      </c>
      <c r="H721" s="10">
        <v>0</v>
      </c>
      <c r="I721" s="179" t="s">
        <v>53</v>
      </c>
      <c r="J721" s="179"/>
      <c r="K721" s="179" t="s">
        <v>53</v>
      </c>
      <c r="L721" s="179"/>
      <c r="M721" s="180"/>
      <c r="N721" s="10">
        <v>0</v>
      </c>
      <c r="O721" s="180"/>
      <c r="P721" s="16" t="s">
        <v>54</v>
      </c>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3"/>
      <c r="AS721" s="183"/>
      <c r="AT721" s="183"/>
      <c r="AU721" s="183"/>
      <c r="AV721" s="183"/>
      <c r="AW721" s="183"/>
      <c r="AX721" s="183"/>
      <c r="AY721" s="183"/>
      <c r="AZ721" s="183"/>
      <c r="BA721" s="183"/>
      <c r="BB721" s="183"/>
      <c r="BC721" s="183"/>
      <c r="BD721" s="183"/>
      <c r="BE721" s="183"/>
      <c r="BF721" s="183"/>
      <c r="BG721" s="183"/>
      <c r="BH721" s="183"/>
      <c r="BI721" s="183"/>
      <c r="BJ721" s="183"/>
      <c r="BK721" s="183"/>
      <c r="BL721" s="183"/>
      <c r="BM721" s="183"/>
      <c r="BN721" s="183"/>
      <c r="BO721" s="183"/>
      <c r="BP721" s="183"/>
      <c r="BQ721" s="183"/>
      <c r="BR721" s="183"/>
      <c r="BS721" s="183"/>
      <c r="BT721" s="183"/>
      <c r="BU721" s="183"/>
      <c r="BV721" s="183"/>
      <c r="BW721" s="183"/>
      <c r="BX721" s="183"/>
      <c r="BY721" s="183"/>
      <c r="BZ721" s="183"/>
      <c r="CA721" s="183"/>
      <c r="CB721" s="183"/>
      <c r="CC721" s="183"/>
      <c r="CD721" s="183"/>
      <c r="CE721" s="183"/>
      <c r="CF721" s="183"/>
      <c r="CG721" s="183"/>
      <c r="CH721" s="183"/>
      <c r="CI721" s="183"/>
      <c r="CJ721" s="183"/>
      <c r="CK721" s="183"/>
      <c r="CL721" s="183"/>
      <c r="CM721" s="183"/>
      <c r="CN721" s="183"/>
      <c r="CO721" s="183"/>
      <c r="CP721" s="183"/>
      <c r="CQ721" s="183"/>
      <c r="CR721" s="183"/>
      <c r="CS721" s="183"/>
      <c r="CT721" s="183"/>
      <c r="CU721" s="183"/>
      <c r="CV721" s="183"/>
      <c r="CW721" s="183"/>
      <c r="CX721" s="183"/>
      <c r="CY721" s="183"/>
      <c r="CZ721" s="183"/>
      <c r="DA721" s="183"/>
      <c r="DB721" s="183"/>
      <c r="DC721" s="183"/>
      <c r="DD721" s="183"/>
      <c r="DE721" s="183"/>
      <c r="DF721" s="183"/>
      <c r="DG721" s="183"/>
      <c r="DH721" s="183"/>
      <c r="DI721" s="183"/>
      <c r="DJ721" s="183"/>
      <c r="DK721" s="183"/>
      <c r="DL721" s="183"/>
      <c r="DM721" s="183"/>
      <c r="DN721" s="183"/>
      <c r="DO721" s="183"/>
      <c r="DP721" s="183"/>
      <c r="DQ721" s="183"/>
      <c r="DR721" s="183"/>
      <c r="DS721" s="183"/>
      <c r="DT721" s="183"/>
      <c r="DU721" s="183"/>
      <c r="DV721" s="183"/>
      <c r="DW721" s="183"/>
      <c r="DX721" s="183"/>
      <c r="DY721" s="183"/>
      <c r="DZ721" s="183"/>
      <c r="EA721" s="183"/>
      <c r="EB721" s="183"/>
      <c r="EC721" s="183"/>
      <c r="ED721" s="183"/>
      <c r="EE721" s="183"/>
      <c r="EF721" s="183"/>
      <c r="EG721" s="183"/>
      <c r="EH721" s="183"/>
      <c r="EI721" s="183"/>
      <c r="EJ721" s="183"/>
      <c r="EK721" s="183"/>
      <c r="EL721" s="183"/>
      <c r="EM721" s="183"/>
      <c r="EN721" s="183"/>
      <c r="EO721" s="183"/>
      <c r="EP721" s="183"/>
      <c r="EQ721" s="183"/>
      <c r="ER721" s="183"/>
      <c r="ES721" s="183"/>
      <c r="ET721" s="183"/>
      <c r="EU721" s="183"/>
      <c r="EV721" s="183"/>
      <c r="EW721" s="183"/>
      <c r="EX721" s="183"/>
      <c r="EY721" s="183"/>
      <c r="EZ721" s="183"/>
      <c r="FA721" s="183"/>
      <c r="FB721" s="183"/>
      <c r="FC721" s="183"/>
      <c r="FD721" s="183"/>
      <c r="FE721" s="183"/>
      <c r="FF721" s="183"/>
      <c r="FG721" s="183"/>
      <c r="FH721" s="183"/>
      <c r="FI721" s="183"/>
      <c r="FJ721" s="183"/>
      <c r="FK721" s="183"/>
      <c r="FL721" s="183"/>
      <c r="FM721" s="183"/>
      <c r="FN721" s="183"/>
      <c r="FO721" s="183"/>
      <c r="FP721" s="183"/>
      <c r="FQ721" s="183"/>
      <c r="FR721" s="183"/>
      <c r="FS721" s="183"/>
      <c r="FT721" s="183"/>
      <c r="FU721" s="183"/>
      <c r="FV721" s="183"/>
      <c r="FW721" s="183"/>
      <c r="FX721" s="183"/>
      <c r="FY721" s="183"/>
      <c r="FZ721" s="183"/>
      <c r="GA721" s="183"/>
      <c r="GB721" s="183"/>
      <c r="GC721" s="183"/>
      <c r="GD721" s="183"/>
      <c r="GE721" s="183"/>
      <c r="GF721" s="183"/>
      <c r="GG721" s="183"/>
      <c r="GH721" s="183"/>
      <c r="GI721" s="183"/>
      <c r="GJ721" s="183"/>
      <c r="GK721" s="183"/>
      <c r="GL721" s="183"/>
      <c r="GM721" s="183"/>
      <c r="GN721" s="183"/>
      <c r="GO721" s="183"/>
      <c r="GP721" s="183"/>
      <c r="GQ721" s="183"/>
      <c r="GR721" s="183"/>
      <c r="GS721" s="183"/>
      <c r="GT721" s="183"/>
      <c r="GU721" s="183"/>
      <c r="GV721" s="183"/>
      <c r="GW721" s="183"/>
      <c r="GX721" s="183"/>
      <c r="GY721" s="183"/>
      <c r="GZ721" s="183"/>
      <c r="HA721" s="183"/>
      <c r="HB721" s="183"/>
      <c r="HC721" s="183"/>
      <c r="HD721" s="183"/>
      <c r="HE721" s="183"/>
      <c r="HF721" s="183"/>
      <c r="HG721" s="183"/>
      <c r="HH721" s="183"/>
      <c r="HI721" s="183"/>
      <c r="HJ721" s="183"/>
      <c r="HK721" s="183"/>
      <c r="HL721" s="183"/>
      <c r="HM721" s="183"/>
      <c r="HN721" s="183"/>
      <c r="HO721" s="183"/>
      <c r="HP721" s="183"/>
      <c r="HQ721" s="183"/>
      <c r="HR721" s="183"/>
      <c r="HS721" s="183"/>
      <c r="HT721" s="183"/>
      <c r="HU721" s="183"/>
      <c r="HV721" s="183"/>
      <c r="HW721" s="183"/>
      <c r="HX721" s="183"/>
      <c r="HY721" s="183"/>
      <c r="HZ721" s="183"/>
      <c r="IA721" s="183"/>
      <c r="IB721" s="183"/>
      <c r="IC721" s="183"/>
      <c r="ID721" s="183"/>
      <c r="IE721" s="183"/>
      <c r="IF721" s="183"/>
      <c r="IG721" s="183"/>
      <c r="IH721" s="183"/>
      <c r="II721" s="183"/>
      <c r="IJ721" s="183"/>
      <c r="IK721" s="183"/>
      <c r="IL721" s="183"/>
      <c r="IM721" s="183"/>
      <c r="IN721" s="183"/>
      <c r="IO721" s="183"/>
      <c r="IP721" s="183"/>
      <c r="IQ721" s="183"/>
      <c r="IR721" s="183"/>
      <c r="IS721" s="183"/>
    </row>
    <row r="722" spans="1:253" s="21" customFormat="1" ht="32.4" hidden="1" customHeight="1" outlineLevel="2" x14ac:dyDescent="0.3">
      <c r="A722" s="184" t="s">
        <v>99</v>
      </c>
      <c r="B722" s="178" t="s">
        <v>4981</v>
      </c>
      <c r="C722" s="9" t="s">
        <v>6615</v>
      </c>
      <c r="D722" s="180">
        <v>30000000</v>
      </c>
      <c r="E722" s="180">
        <v>30000000</v>
      </c>
      <c r="F722" s="180"/>
      <c r="G722" s="180">
        <v>30000000</v>
      </c>
      <c r="H722" s="10">
        <v>0</v>
      </c>
      <c r="I722" s="179" t="s">
        <v>53</v>
      </c>
      <c r="J722" s="179"/>
      <c r="K722" s="179" t="s">
        <v>53</v>
      </c>
      <c r="L722" s="179"/>
      <c r="M722" s="180"/>
      <c r="N722" s="10">
        <v>0</v>
      </c>
      <c r="O722" s="180"/>
      <c r="P722" s="16" t="s">
        <v>54</v>
      </c>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3"/>
      <c r="AS722" s="183"/>
      <c r="AT722" s="183"/>
      <c r="AU722" s="183"/>
      <c r="AV722" s="183"/>
      <c r="AW722" s="183"/>
      <c r="AX722" s="183"/>
      <c r="AY722" s="183"/>
      <c r="AZ722" s="183"/>
      <c r="BA722" s="183"/>
      <c r="BB722" s="183"/>
      <c r="BC722" s="183"/>
      <c r="BD722" s="183"/>
      <c r="BE722" s="183"/>
      <c r="BF722" s="183"/>
      <c r="BG722" s="183"/>
      <c r="BH722" s="183"/>
      <c r="BI722" s="183"/>
      <c r="BJ722" s="183"/>
      <c r="BK722" s="183"/>
      <c r="BL722" s="183"/>
      <c r="BM722" s="183"/>
      <c r="BN722" s="183"/>
      <c r="BO722" s="183"/>
      <c r="BP722" s="183"/>
      <c r="BQ722" s="183"/>
      <c r="BR722" s="183"/>
      <c r="BS722" s="183"/>
      <c r="BT722" s="183"/>
      <c r="BU722" s="183"/>
      <c r="BV722" s="183"/>
      <c r="BW722" s="183"/>
      <c r="BX722" s="183"/>
      <c r="BY722" s="183"/>
      <c r="BZ722" s="183"/>
      <c r="CA722" s="183"/>
      <c r="CB722" s="183"/>
      <c r="CC722" s="183"/>
      <c r="CD722" s="183"/>
      <c r="CE722" s="183"/>
      <c r="CF722" s="183"/>
      <c r="CG722" s="183"/>
      <c r="CH722" s="183"/>
      <c r="CI722" s="183"/>
      <c r="CJ722" s="183"/>
      <c r="CK722" s="183"/>
      <c r="CL722" s="183"/>
      <c r="CM722" s="183"/>
      <c r="CN722" s="183"/>
      <c r="CO722" s="183"/>
      <c r="CP722" s="183"/>
      <c r="CQ722" s="183"/>
      <c r="CR722" s="183"/>
      <c r="CS722" s="183"/>
      <c r="CT722" s="183"/>
      <c r="CU722" s="183"/>
      <c r="CV722" s="183"/>
      <c r="CW722" s="183"/>
      <c r="CX722" s="183"/>
      <c r="CY722" s="183"/>
      <c r="CZ722" s="183"/>
      <c r="DA722" s="183"/>
      <c r="DB722" s="183"/>
      <c r="DC722" s="183"/>
      <c r="DD722" s="183"/>
      <c r="DE722" s="183"/>
      <c r="DF722" s="183"/>
      <c r="DG722" s="183"/>
      <c r="DH722" s="183"/>
      <c r="DI722" s="183"/>
      <c r="DJ722" s="183"/>
      <c r="DK722" s="183"/>
      <c r="DL722" s="183"/>
      <c r="DM722" s="183"/>
      <c r="DN722" s="183"/>
      <c r="DO722" s="183"/>
      <c r="DP722" s="183"/>
      <c r="DQ722" s="183"/>
      <c r="DR722" s="183"/>
      <c r="DS722" s="183"/>
      <c r="DT722" s="183"/>
      <c r="DU722" s="183"/>
      <c r="DV722" s="183"/>
      <c r="DW722" s="183"/>
      <c r="DX722" s="183"/>
      <c r="DY722" s="183"/>
      <c r="DZ722" s="183"/>
      <c r="EA722" s="183"/>
      <c r="EB722" s="183"/>
      <c r="EC722" s="183"/>
      <c r="ED722" s="183"/>
      <c r="EE722" s="183"/>
      <c r="EF722" s="183"/>
      <c r="EG722" s="183"/>
      <c r="EH722" s="183"/>
      <c r="EI722" s="183"/>
      <c r="EJ722" s="183"/>
      <c r="EK722" s="183"/>
      <c r="EL722" s="183"/>
      <c r="EM722" s="183"/>
      <c r="EN722" s="183"/>
      <c r="EO722" s="183"/>
      <c r="EP722" s="183"/>
      <c r="EQ722" s="183"/>
      <c r="ER722" s="183"/>
      <c r="ES722" s="183"/>
      <c r="ET722" s="183"/>
      <c r="EU722" s="183"/>
      <c r="EV722" s="183"/>
      <c r="EW722" s="183"/>
      <c r="EX722" s="183"/>
      <c r="EY722" s="183"/>
      <c r="EZ722" s="183"/>
      <c r="FA722" s="183"/>
      <c r="FB722" s="183"/>
      <c r="FC722" s="183"/>
      <c r="FD722" s="183"/>
      <c r="FE722" s="183"/>
      <c r="FF722" s="183"/>
      <c r="FG722" s="183"/>
      <c r="FH722" s="183"/>
      <c r="FI722" s="183"/>
      <c r="FJ722" s="183"/>
      <c r="FK722" s="183"/>
      <c r="FL722" s="183"/>
      <c r="FM722" s="183"/>
      <c r="FN722" s="183"/>
      <c r="FO722" s="183"/>
      <c r="FP722" s="183"/>
      <c r="FQ722" s="183"/>
      <c r="FR722" s="183"/>
      <c r="FS722" s="183"/>
      <c r="FT722" s="183"/>
      <c r="FU722" s="183"/>
      <c r="FV722" s="183"/>
      <c r="FW722" s="183"/>
      <c r="FX722" s="183"/>
      <c r="FY722" s="183"/>
      <c r="FZ722" s="183"/>
      <c r="GA722" s="183"/>
      <c r="GB722" s="183"/>
      <c r="GC722" s="183"/>
      <c r="GD722" s="183"/>
      <c r="GE722" s="183"/>
      <c r="GF722" s="183"/>
      <c r="GG722" s="183"/>
      <c r="GH722" s="183"/>
      <c r="GI722" s="183"/>
      <c r="GJ722" s="183"/>
      <c r="GK722" s="183"/>
      <c r="GL722" s="183"/>
      <c r="GM722" s="183"/>
      <c r="GN722" s="183"/>
      <c r="GO722" s="183"/>
      <c r="GP722" s="183"/>
      <c r="GQ722" s="183"/>
      <c r="GR722" s="183"/>
      <c r="GS722" s="183"/>
      <c r="GT722" s="183"/>
      <c r="GU722" s="183"/>
      <c r="GV722" s="183"/>
      <c r="GW722" s="183"/>
      <c r="GX722" s="183"/>
      <c r="GY722" s="183"/>
      <c r="GZ722" s="183"/>
      <c r="HA722" s="183"/>
      <c r="HB722" s="183"/>
      <c r="HC722" s="183"/>
      <c r="HD722" s="183"/>
      <c r="HE722" s="183"/>
      <c r="HF722" s="183"/>
      <c r="HG722" s="183"/>
      <c r="HH722" s="183"/>
      <c r="HI722" s="183"/>
      <c r="HJ722" s="183"/>
      <c r="HK722" s="183"/>
      <c r="HL722" s="183"/>
      <c r="HM722" s="183"/>
      <c r="HN722" s="183"/>
      <c r="HO722" s="183"/>
      <c r="HP722" s="183"/>
      <c r="HQ722" s="183"/>
      <c r="HR722" s="183"/>
      <c r="HS722" s="183"/>
      <c r="HT722" s="183"/>
      <c r="HU722" s="183"/>
      <c r="HV722" s="183"/>
      <c r="HW722" s="183"/>
      <c r="HX722" s="183"/>
      <c r="HY722" s="183"/>
      <c r="HZ722" s="183"/>
      <c r="IA722" s="183"/>
      <c r="IB722" s="183"/>
      <c r="IC722" s="183"/>
      <c r="ID722" s="183"/>
      <c r="IE722" s="183"/>
      <c r="IF722" s="183"/>
      <c r="IG722" s="183"/>
      <c r="IH722" s="183"/>
      <c r="II722" s="183"/>
      <c r="IJ722" s="183"/>
      <c r="IK722" s="183"/>
      <c r="IL722" s="183"/>
      <c r="IM722" s="183"/>
      <c r="IN722" s="183"/>
      <c r="IO722" s="183"/>
      <c r="IP722" s="183"/>
      <c r="IQ722" s="183"/>
      <c r="IR722" s="183"/>
      <c r="IS722" s="183"/>
    </row>
    <row r="723" spans="1:253" s="21" customFormat="1" ht="32.4" hidden="1" customHeight="1" outlineLevel="2" x14ac:dyDescent="0.3">
      <c r="A723" s="186" t="s">
        <v>99</v>
      </c>
      <c r="B723" s="187" t="s">
        <v>4981</v>
      </c>
      <c r="C723" s="9" t="s">
        <v>6615</v>
      </c>
      <c r="D723" s="180">
        <v>30000000</v>
      </c>
      <c r="E723" s="180">
        <v>30000000</v>
      </c>
      <c r="F723" s="180"/>
      <c r="G723" s="180">
        <v>30000000</v>
      </c>
      <c r="H723" s="10">
        <v>0</v>
      </c>
      <c r="I723" s="179" t="s">
        <v>53</v>
      </c>
      <c r="J723" s="179"/>
      <c r="K723" s="179" t="s">
        <v>53</v>
      </c>
      <c r="L723" s="179"/>
      <c r="M723" s="180"/>
      <c r="N723" s="10">
        <v>0</v>
      </c>
      <c r="O723" s="180"/>
      <c r="P723" s="16" t="s">
        <v>54</v>
      </c>
      <c r="Q723" s="188"/>
      <c r="R723" s="188"/>
      <c r="S723" s="188"/>
      <c r="T723" s="188"/>
      <c r="U723" s="188"/>
      <c r="V723" s="188"/>
      <c r="W723" s="188"/>
      <c r="X723" s="188"/>
      <c r="Y723" s="188"/>
      <c r="Z723" s="188"/>
      <c r="AA723" s="188"/>
      <c r="AB723" s="188"/>
      <c r="AC723" s="188"/>
      <c r="AD723" s="188"/>
      <c r="AE723" s="188"/>
      <c r="AF723" s="188"/>
      <c r="AG723" s="188"/>
      <c r="AH723" s="188"/>
      <c r="AI723" s="188"/>
      <c r="AJ723" s="188"/>
      <c r="AK723" s="188"/>
      <c r="AL723" s="188"/>
      <c r="AM723" s="188"/>
      <c r="AN723" s="188"/>
      <c r="AO723" s="188"/>
      <c r="AP723" s="188"/>
      <c r="AQ723" s="188"/>
      <c r="AR723" s="189"/>
      <c r="AS723" s="189"/>
      <c r="AT723" s="189"/>
      <c r="AU723" s="189"/>
      <c r="AV723" s="189"/>
      <c r="AW723" s="189"/>
      <c r="AX723" s="189"/>
      <c r="AY723" s="189"/>
      <c r="AZ723" s="189"/>
      <c r="BA723" s="189"/>
      <c r="BB723" s="189"/>
      <c r="BC723" s="189"/>
      <c r="BD723" s="189"/>
      <c r="BE723" s="189"/>
      <c r="BF723" s="189"/>
      <c r="BG723" s="189"/>
      <c r="BH723" s="189"/>
      <c r="BI723" s="189"/>
      <c r="BJ723" s="189"/>
      <c r="BK723" s="189"/>
      <c r="BL723" s="189"/>
      <c r="BM723" s="189"/>
      <c r="BN723" s="189"/>
      <c r="BO723" s="189"/>
      <c r="BP723" s="189"/>
      <c r="BQ723" s="189"/>
      <c r="BR723" s="189"/>
      <c r="BS723" s="189"/>
      <c r="BT723" s="189"/>
      <c r="BU723" s="189"/>
      <c r="BV723" s="189"/>
      <c r="BW723" s="189"/>
      <c r="BX723" s="189"/>
      <c r="BY723" s="189"/>
      <c r="BZ723" s="189"/>
      <c r="CA723" s="189"/>
      <c r="CB723" s="189"/>
      <c r="CC723" s="189"/>
      <c r="CD723" s="189"/>
      <c r="CE723" s="189"/>
      <c r="CF723" s="189"/>
      <c r="CG723" s="189"/>
      <c r="CH723" s="189"/>
      <c r="CI723" s="189"/>
      <c r="CJ723" s="189"/>
      <c r="CK723" s="189"/>
      <c r="CL723" s="189"/>
      <c r="CM723" s="189"/>
      <c r="CN723" s="189"/>
      <c r="CO723" s="189"/>
      <c r="CP723" s="189"/>
      <c r="CQ723" s="189"/>
      <c r="CR723" s="189"/>
      <c r="CS723" s="189"/>
      <c r="CT723" s="189"/>
      <c r="CU723" s="189"/>
      <c r="CV723" s="189"/>
      <c r="CW723" s="189"/>
      <c r="CX723" s="189"/>
      <c r="CY723" s="189"/>
      <c r="CZ723" s="189"/>
      <c r="DA723" s="189"/>
      <c r="DB723" s="189"/>
      <c r="DC723" s="189"/>
      <c r="DD723" s="189"/>
      <c r="DE723" s="189"/>
      <c r="DF723" s="189"/>
      <c r="DG723" s="189"/>
      <c r="DH723" s="189"/>
      <c r="DI723" s="189"/>
      <c r="DJ723" s="189"/>
      <c r="DK723" s="189"/>
      <c r="DL723" s="189"/>
      <c r="DM723" s="189"/>
      <c r="DN723" s="189"/>
      <c r="DO723" s="189"/>
      <c r="DP723" s="189"/>
      <c r="DQ723" s="189"/>
      <c r="DR723" s="189"/>
      <c r="DS723" s="189"/>
      <c r="DT723" s="189"/>
      <c r="DU723" s="189"/>
      <c r="DV723" s="189"/>
      <c r="DW723" s="189"/>
      <c r="DX723" s="189"/>
      <c r="DY723" s="189"/>
      <c r="DZ723" s="189"/>
      <c r="EA723" s="189"/>
      <c r="EB723" s="189"/>
      <c r="EC723" s="189"/>
      <c r="ED723" s="189"/>
      <c r="EE723" s="189"/>
      <c r="EF723" s="189"/>
      <c r="EG723" s="189"/>
      <c r="EH723" s="189"/>
      <c r="EI723" s="189"/>
      <c r="EJ723" s="189"/>
      <c r="EK723" s="189"/>
      <c r="EL723" s="189"/>
      <c r="EM723" s="189"/>
      <c r="EN723" s="189"/>
      <c r="EO723" s="189"/>
      <c r="EP723" s="189"/>
      <c r="EQ723" s="189"/>
      <c r="ER723" s="189"/>
      <c r="ES723" s="189"/>
      <c r="ET723" s="189"/>
      <c r="EU723" s="189"/>
      <c r="EV723" s="189"/>
      <c r="EW723" s="189"/>
      <c r="EX723" s="189"/>
      <c r="EY723" s="189"/>
      <c r="EZ723" s="189"/>
      <c r="FA723" s="189"/>
      <c r="FB723" s="189"/>
      <c r="FC723" s="189"/>
      <c r="FD723" s="189"/>
      <c r="FE723" s="189"/>
      <c r="FF723" s="189"/>
      <c r="FG723" s="189"/>
      <c r="FH723" s="189"/>
      <c r="FI723" s="189"/>
      <c r="FJ723" s="189"/>
      <c r="FK723" s="189"/>
      <c r="FL723" s="189"/>
      <c r="FM723" s="189"/>
      <c r="FN723" s="189"/>
      <c r="FO723" s="189"/>
      <c r="FP723" s="189"/>
      <c r="FQ723" s="189"/>
      <c r="FR723" s="189"/>
      <c r="FS723" s="189"/>
      <c r="FT723" s="189"/>
      <c r="FU723" s="189"/>
      <c r="FV723" s="189"/>
      <c r="FW723" s="189"/>
      <c r="FX723" s="189"/>
      <c r="FY723" s="189"/>
      <c r="FZ723" s="189"/>
      <c r="GA723" s="189"/>
      <c r="GB723" s="189"/>
      <c r="GC723" s="189"/>
      <c r="GD723" s="189"/>
      <c r="GE723" s="189"/>
      <c r="GF723" s="189"/>
      <c r="GG723" s="189"/>
      <c r="GH723" s="189"/>
      <c r="GI723" s="189"/>
      <c r="GJ723" s="189"/>
      <c r="GK723" s="189"/>
      <c r="GL723" s="189"/>
      <c r="GM723" s="189"/>
      <c r="GN723" s="189"/>
      <c r="GO723" s="189"/>
      <c r="GP723" s="189"/>
      <c r="GQ723" s="189"/>
      <c r="GR723" s="189"/>
      <c r="GS723" s="189"/>
      <c r="GT723" s="189"/>
      <c r="GU723" s="189"/>
      <c r="GV723" s="189"/>
      <c r="GW723" s="189"/>
      <c r="GX723" s="189"/>
      <c r="GY723" s="189"/>
      <c r="GZ723" s="189"/>
      <c r="HA723" s="189"/>
      <c r="HB723" s="189"/>
      <c r="HC723" s="189"/>
      <c r="HD723" s="189"/>
      <c r="HE723" s="189"/>
      <c r="HF723" s="189"/>
      <c r="HG723" s="189"/>
      <c r="HH723" s="189"/>
      <c r="HI723" s="189"/>
      <c r="HJ723" s="189"/>
      <c r="HK723" s="189"/>
      <c r="HL723" s="189"/>
      <c r="HM723" s="189"/>
      <c r="HN723" s="189"/>
      <c r="HO723" s="189"/>
      <c r="HP723" s="189"/>
      <c r="HQ723" s="189"/>
      <c r="HR723" s="189"/>
      <c r="HS723" s="189"/>
      <c r="HT723" s="189"/>
      <c r="HU723" s="189"/>
      <c r="HV723" s="189"/>
      <c r="HW723" s="189"/>
      <c r="HX723" s="189"/>
      <c r="HY723" s="189"/>
      <c r="HZ723" s="189"/>
      <c r="IA723" s="189"/>
      <c r="IB723" s="189"/>
      <c r="IC723" s="189"/>
      <c r="ID723" s="189"/>
      <c r="IE723" s="189"/>
      <c r="IF723" s="189"/>
      <c r="IG723" s="189"/>
      <c r="IH723" s="189"/>
      <c r="II723" s="189"/>
      <c r="IJ723" s="189"/>
      <c r="IK723" s="189"/>
      <c r="IL723" s="189"/>
      <c r="IM723" s="189"/>
      <c r="IN723" s="189"/>
      <c r="IO723" s="189"/>
      <c r="IP723" s="189"/>
      <c r="IQ723" s="189"/>
      <c r="IR723" s="189"/>
      <c r="IS723" s="189"/>
    </row>
    <row r="724" spans="1:253" s="21" customFormat="1" ht="32.4" hidden="1" customHeight="1" outlineLevel="2" x14ac:dyDescent="0.3">
      <c r="A724" s="184" t="s">
        <v>55</v>
      </c>
      <c r="B724" s="178" t="s">
        <v>4983</v>
      </c>
      <c r="C724" s="9" t="s">
        <v>6615</v>
      </c>
      <c r="D724" s="180">
        <v>5000000</v>
      </c>
      <c r="E724" s="180">
        <v>5000000</v>
      </c>
      <c r="F724" s="180"/>
      <c r="G724" s="180">
        <v>5000000</v>
      </c>
      <c r="H724" s="10">
        <v>0</v>
      </c>
      <c r="I724" s="179" t="s">
        <v>53</v>
      </c>
      <c r="J724" s="179"/>
      <c r="K724" s="179" t="s">
        <v>53</v>
      </c>
      <c r="L724" s="179"/>
      <c r="M724" s="180"/>
      <c r="N724" s="10">
        <v>0</v>
      </c>
      <c r="O724" s="180"/>
      <c r="P724" s="16" t="s">
        <v>54</v>
      </c>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3"/>
      <c r="AS724" s="183"/>
      <c r="AT724" s="183"/>
      <c r="AU724" s="183"/>
      <c r="AV724" s="183"/>
      <c r="AW724" s="183"/>
      <c r="AX724" s="183"/>
      <c r="AY724" s="183"/>
      <c r="AZ724" s="183"/>
      <c r="BA724" s="183"/>
      <c r="BB724" s="183"/>
      <c r="BC724" s="183"/>
      <c r="BD724" s="183"/>
      <c r="BE724" s="183"/>
      <c r="BF724" s="183"/>
      <c r="BG724" s="183"/>
      <c r="BH724" s="183"/>
      <c r="BI724" s="183"/>
      <c r="BJ724" s="183"/>
      <c r="BK724" s="183"/>
      <c r="BL724" s="183"/>
      <c r="BM724" s="183"/>
      <c r="BN724" s="183"/>
      <c r="BO724" s="183"/>
      <c r="BP724" s="183"/>
      <c r="BQ724" s="183"/>
      <c r="BR724" s="183"/>
      <c r="BS724" s="183"/>
      <c r="BT724" s="183"/>
      <c r="BU724" s="183"/>
      <c r="BV724" s="183"/>
      <c r="BW724" s="183"/>
      <c r="BX724" s="183"/>
      <c r="BY724" s="183"/>
      <c r="BZ724" s="183"/>
      <c r="CA724" s="183"/>
      <c r="CB724" s="183"/>
      <c r="CC724" s="183"/>
      <c r="CD724" s="183"/>
      <c r="CE724" s="183"/>
      <c r="CF724" s="183"/>
      <c r="CG724" s="183"/>
      <c r="CH724" s="183"/>
      <c r="CI724" s="183"/>
      <c r="CJ724" s="183"/>
      <c r="CK724" s="183"/>
      <c r="CL724" s="183"/>
      <c r="CM724" s="183"/>
      <c r="CN724" s="183"/>
      <c r="CO724" s="183"/>
      <c r="CP724" s="183"/>
      <c r="CQ724" s="183"/>
      <c r="CR724" s="183"/>
      <c r="CS724" s="183"/>
      <c r="CT724" s="183"/>
      <c r="CU724" s="183"/>
      <c r="CV724" s="183"/>
      <c r="CW724" s="183"/>
      <c r="CX724" s="183"/>
      <c r="CY724" s="183"/>
      <c r="CZ724" s="183"/>
      <c r="DA724" s="183"/>
      <c r="DB724" s="183"/>
      <c r="DC724" s="183"/>
      <c r="DD724" s="183"/>
      <c r="DE724" s="183"/>
      <c r="DF724" s="183"/>
      <c r="DG724" s="183"/>
      <c r="DH724" s="183"/>
      <c r="DI724" s="183"/>
      <c r="DJ724" s="183"/>
      <c r="DK724" s="183"/>
      <c r="DL724" s="183"/>
      <c r="DM724" s="183"/>
      <c r="DN724" s="183"/>
      <c r="DO724" s="183"/>
      <c r="DP724" s="183"/>
      <c r="DQ724" s="183"/>
      <c r="DR724" s="183"/>
      <c r="DS724" s="183"/>
      <c r="DT724" s="183"/>
      <c r="DU724" s="183"/>
      <c r="DV724" s="183"/>
      <c r="DW724" s="183"/>
      <c r="DX724" s="183"/>
      <c r="DY724" s="183"/>
      <c r="DZ724" s="183"/>
      <c r="EA724" s="183"/>
      <c r="EB724" s="183"/>
      <c r="EC724" s="183"/>
      <c r="ED724" s="183"/>
      <c r="EE724" s="183"/>
      <c r="EF724" s="183"/>
      <c r="EG724" s="183"/>
      <c r="EH724" s="183"/>
      <c r="EI724" s="183"/>
      <c r="EJ724" s="183"/>
      <c r="EK724" s="183"/>
      <c r="EL724" s="183"/>
      <c r="EM724" s="183"/>
      <c r="EN724" s="183"/>
      <c r="EO724" s="183"/>
      <c r="EP724" s="183"/>
      <c r="EQ724" s="183"/>
      <c r="ER724" s="183"/>
      <c r="ES724" s="183"/>
      <c r="ET724" s="183"/>
      <c r="EU724" s="183"/>
      <c r="EV724" s="183"/>
      <c r="EW724" s="183"/>
      <c r="EX724" s="183"/>
      <c r="EY724" s="183"/>
      <c r="EZ724" s="183"/>
      <c r="FA724" s="183"/>
      <c r="FB724" s="183"/>
      <c r="FC724" s="183"/>
      <c r="FD724" s="183"/>
      <c r="FE724" s="183"/>
      <c r="FF724" s="183"/>
      <c r="FG724" s="183"/>
      <c r="FH724" s="183"/>
      <c r="FI724" s="183"/>
      <c r="FJ724" s="183"/>
      <c r="FK724" s="183"/>
      <c r="FL724" s="183"/>
      <c r="FM724" s="183"/>
      <c r="FN724" s="183"/>
      <c r="FO724" s="183"/>
      <c r="FP724" s="183"/>
      <c r="FQ724" s="183"/>
      <c r="FR724" s="183"/>
      <c r="FS724" s="183"/>
      <c r="FT724" s="183"/>
      <c r="FU724" s="183"/>
      <c r="FV724" s="183"/>
      <c r="FW724" s="183"/>
      <c r="FX724" s="183"/>
      <c r="FY724" s="183"/>
      <c r="FZ724" s="183"/>
      <c r="GA724" s="183"/>
      <c r="GB724" s="183"/>
      <c r="GC724" s="183"/>
      <c r="GD724" s="183"/>
      <c r="GE724" s="183"/>
      <c r="GF724" s="183"/>
      <c r="GG724" s="183"/>
      <c r="GH724" s="183"/>
      <c r="GI724" s="183"/>
      <c r="GJ724" s="183"/>
      <c r="GK724" s="183"/>
      <c r="GL724" s="183"/>
      <c r="GM724" s="183"/>
      <c r="GN724" s="183"/>
      <c r="GO724" s="183"/>
      <c r="GP724" s="183"/>
      <c r="GQ724" s="183"/>
      <c r="GR724" s="183"/>
      <c r="GS724" s="183"/>
      <c r="GT724" s="183"/>
      <c r="GU724" s="183"/>
      <c r="GV724" s="183"/>
      <c r="GW724" s="183"/>
      <c r="GX724" s="183"/>
      <c r="GY724" s="183"/>
      <c r="GZ724" s="183"/>
      <c r="HA724" s="183"/>
      <c r="HB724" s="183"/>
      <c r="HC724" s="183"/>
      <c r="HD724" s="183"/>
      <c r="HE724" s="183"/>
      <c r="HF724" s="183"/>
      <c r="HG724" s="183"/>
      <c r="HH724" s="183"/>
      <c r="HI724" s="183"/>
      <c r="HJ724" s="183"/>
      <c r="HK724" s="183"/>
      <c r="HL724" s="183"/>
      <c r="HM724" s="183"/>
      <c r="HN724" s="183"/>
      <c r="HO724" s="183"/>
      <c r="HP724" s="183"/>
      <c r="HQ724" s="183"/>
      <c r="HR724" s="183"/>
      <c r="HS724" s="183"/>
      <c r="HT724" s="183"/>
      <c r="HU724" s="183"/>
      <c r="HV724" s="183"/>
      <c r="HW724" s="183"/>
      <c r="HX724" s="183"/>
      <c r="HY724" s="183"/>
      <c r="HZ724" s="183"/>
      <c r="IA724" s="183"/>
      <c r="IB724" s="183"/>
      <c r="IC724" s="183"/>
      <c r="ID724" s="183"/>
      <c r="IE724" s="183"/>
      <c r="IF724" s="183"/>
      <c r="IG724" s="183"/>
      <c r="IH724" s="183"/>
      <c r="II724" s="183"/>
      <c r="IJ724" s="183"/>
      <c r="IK724" s="183"/>
      <c r="IL724" s="183"/>
      <c r="IM724" s="183"/>
      <c r="IN724" s="183"/>
      <c r="IO724" s="183"/>
      <c r="IP724" s="183"/>
      <c r="IQ724" s="183"/>
      <c r="IR724" s="183"/>
      <c r="IS724" s="183"/>
    </row>
    <row r="725" spans="1:253" s="21" customFormat="1" ht="32.4" hidden="1" customHeight="1" outlineLevel="2" x14ac:dyDescent="0.3">
      <c r="A725" s="184" t="s">
        <v>55</v>
      </c>
      <c r="B725" s="178" t="s">
        <v>4983</v>
      </c>
      <c r="C725" s="9" t="s">
        <v>6615</v>
      </c>
      <c r="D725" s="180">
        <v>4000000</v>
      </c>
      <c r="E725" s="180">
        <v>4000000</v>
      </c>
      <c r="F725" s="180"/>
      <c r="G725" s="180">
        <v>4000000</v>
      </c>
      <c r="H725" s="10">
        <v>0</v>
      </c>
      <c r="I725" s="179" t="s">
        <v>53</v>
      </c>
      <c r="J725" s="179"/>
      <c r="K725" s="179" t="s">
        <v>53</v>
      </c>
      <c r="L725" s="179"/>
      <c r="M725" s="180"/>
      <c r="N725" s="10">
        <v>0</v>
      </c>
      <c r="O725" s="180"/>
      <c r="P725" s="16" t="s">
        <v>54</v>
      </c>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3"/>
      <c r="AS725" s="183"/>
      <c r="AT725" s="183"/>
      <c r="AU725" s="183"/>
      <c r="AV725" s="183"/>
      <c r="AW725" s="183"/>
      <c r="AX725" s="183"/>
      <c r="AY725" s="183"/>
      <c r="AZ725" s="183"/>
      <c r="BA725" s="183"/>
      <c r="BB725" s="183"/>
      <c r="BC725" s="183"/>
      <c r="BD725" s="183"/>
      <c r="BE725" s="183"/>
      <c r="BF725" s="183"/>
      <c r="BG725" s="183"/>
      <c r="BH725" s="183"/>
      <c r="BI725" s="183"/>
      <c r="BJ725" s="183"/>
      <c r="BK725" s="183"/>
      <c r="BL725" s="183"/>
      <c r="BM725" s="183"/>
      <c r="BN725" s="183"/>
      <c r="BO725" s="183"/>
      <c r="BP725" s="183"/>
      <c r="BQ725" s="183"/>
      <c r="BR725" s="183"/>
      <c r="BS725" s="183"/>
      <c r="BT725" s="183"/>
      <c r="BU725" s="183"/>
      <c r="BV725" s="183"/>
      <c r="BW725" s="183"/>
      <c r="BX725" s="183"/>
      <c r="BY725" s="183"/>
      <c r="BZ725" s="183"/>
      <c r="CA725" s="183"/>
      <c r="CB725" s="183"/>
      <c r="CC725" s="183"/>
      <c r="CD725" s="183"/>
      <c r="CE725" s="183"/>
      <c r="CF725" s="183"/>
      <c r="CG725" s="183"/>
      <c r="CH725" s="183"/>
      <c r="CI725" s="183"/>
      <c r="CJ725" s="183"/>
      <c r="CK725" s="183"/>
      <c r="CL725" s="183"/>
      <c r="CM725" s="183"/>
      <c r="CN725" s="183"/>
      <c r="CO725" s="183"/>
      <c r="CP725" s="183"/>
      <c r="CQ725" s="183"/>
      <c r="CR725" s="183"/>
      <c r="CS725" s="183"/>
      <c r="CT725" s="183"/>
      <c r="CU725" s="183"/>
      <c r="CV725" s="183"/>
      <c r="CW725" s="183"/>
      <c r="CX725" s="183"/>
      <c r="CY725" s="183"/>
      <c r="CZ725" s="183"/>
      <c r="DA725" s="183"/>
      <c r="DB725" s="183"/>
      <c r="DC725" s="183"/>
      <c r="DD725" s="183"/>
      <c r="DE725" s="183"/>
      <c r="DF725" s="183"/>
      <c r="DG725" s="183"/>
      <c r="DH725" s="183"/>
      <c r="DI725" s="183"/>
      <c r="DJ725" s="183"/>
      <c r="DK725" s="183"/>
      <c r="DL725" s="183"/>
      <c r="DM725" s="183"/>
      <c r="DN725" s="183"/>
      <c r="DO725" s="183"/>
      <c r="DP725" s="183"/>
      <c r="DQ725" s="183"/>
      <c r="DR725" s="183"/>
      <c r="DS725" s="183"/>
      <c r="DT725" s="183"/>
      <c r="DU725" s="183"/>
      <c r="DV725" s="183"/>
      <c r="DW725" s="183"/>
      <c r="DX725" s="183"/>
      <c r="DY725" s="183"/>
      <c r="DZ725" s="183"/>
      <c r="EA725" s="183"/>
      <c r="EB725" s="183"/>
      <c r="EC725" s="183"/>
      <c r="ED725" s="183"/>
      <c r="EE725" s="183"/>
      <c r="EF725" s="183"/>
      <c r="EG725" s="183"/>
      <c r="EH725" s="183"/>
      <c r="EI725" s="183"/>
      <c r="EJ725" s="183"/>
      <c r="EK725" s="183"/>
      <c r="EL725" s="183"/>
      <c r="EM725" s="183"/>
      <c r="EN725" s="183"/>
      <c r="EO725" s="183"/>
      <c r="EP725" s="183"/>
      <c r="EQ725" s="183"/>
      <c r="ER725" s="183"/>
      <c r="ES725" s="183"/>
      <c r="ET725" s="183"/>
      <c r="EU725" s="183"/>
      <c r="EV725" s="183"/>
      <c r="EW725" s="183"/>
      <c r="EX725" s="183"/>
      <c r="EY725" s="183"/>
      <c r="EZ725" s="183"/>
      <c r="FA725" s="183"/>
      <c r="FB725" s="183"/>
      <c r="FC725" s="183"/>
      <c r="FD725" s="183"/>
      <c r="FE725" s="183"/>
      <c r="FF725" s="183"/>
      <c r="FG725" s="183"/>
      <c r="FH725" s="183"/>
      <c r="FI725" s="183"/>
      <c r="FJ725" s="183"/>
      <c r="FK725" s="183"/>
      <c r="FL725" s="183"/>
      <c r="FM725" s="183"/>
      <c r="FN725" s="183"/>
      <c r="FO725" s="183"/>
      <c r="FP725" s="183"/>
      <c r="FQ725" s="183"/>
      <c r="FR725" s="183"/>
      <c r="FS725" s="183"/>
      <c r="FT725" s="183"/>
      <c r="FU725" s="183"/>
      <c r="FV725" s="183"/>
      <c r="FW725" s="183"/>
      <c r="FX725" s="183"/>
      <c r="FY725" s="183"/>
      <c r="FZ725" s="183"/>
      <c r="GA725" s="183"/>
      <c r="GB725" s="183"/>
      <c r="GC725" s="183"/>
      <c r="GD725" s="183"/>
      <c r="GE725" s="183"/>
      <c r="GF725" s="183"/>
      <c r="GG725" s="183"/>
      <c r="GH725" s="183"/>
      <c r="GI725" s="183"/>
      <c r="GJ725" s="183"/>
      <c r="GK725" s="183"/>
      <c r="GL725" s="183"/>
      <c r="GM725" s="183"/>
      <c r="GN725" s="183"/>
      <c r="GO725" s="183"/>
      <c r="GP725" s="183"/>
      <c r="GQ725" s="183"/>
      <c r="GR725" s="183"/>
      <c r="GS725" s="183"/>
      <c r="GT725" s="183"/>
      <c r="GU725" s="183"/>
      <c r="GV725" s="183"/>
      <c r="GW725" s="183"/>
      <c r="GX725" s="183"/>
      <c r="GY725" s="183"/>
      <c r="GZ725" s="183"/>
      <c r="HA725" s="183"/>
      <c r="HB725" s="183"/>
      <c r="HC725" s="183"/>
      <c r="HD725" s="183"/>
      <c r="HE725" s="183"/>
      <c r="HF725" s="183"/>
      <c r="HG725" s="183"/>
      <c r="HH725" s="183"/>
      <c r="HI725" s="183"/>
      <c r="HJ725" s="183"/>
      <c r="HK725" s="183"/>
      <c r="HL725" s="183"/>
      <c r="HM725" s="183"/>
      <c r="HN725" s="183"/>
      <c r="HO725" s="183"/>
      <c r="HP725" s="183"/>
      <c r="HQ725" s="183"/>
      <c r="HR725" s="183"/>
      <c r="HS725" s="183"/>
      <c r="HT725" s="183"/>
      <c r="HU725" s="183"/>
      <c r="HV725" s="183"/>
      <c r="HW725" s="183"/>
      <c r="HX725" s="183"/>
      <c r="HY725" s="183"/>
      <c r="HZ725" s="183"/>
      <c r="IA725" s="183"/>
      <c r="IB725" s="183"/>
      <c r="IC725" s="183"/>
      <c r="ID725" s="183"/>
      <c r="IE725" s="183"/>
      <c r="IF725" s="183"/>
      <c r="IG725" s="183"/>
      <c r="IH725" s="183"/>
      <c r="II725" s="183"/>
      <c r="IJ725" s="183"/>
      <c r="IK725" s="183"/>
      <c r="IL725" s="183"/>
      <c r="IM725" s="183"/>
      <c r="IN725" s="183"/>
      <c r="IO725" s="183"/>
      <c r="IP725" s="183"/>
      <c r="IQ725" s="183"/>
      <c r="IR725" s="183"/>
      <c r="IS725" s="183"/>
    </row>
    <row r="726" spans="1:253" s="21" customFormat="1" ht="32.4" hidden="1" customHeight="1" outlineLevel="2" x14ac:dyDescent="0.3">
      <c r="A726" s="184" t="s">
        <v>98</v>
      </c>
      <c r="B726" s="178" t="s">
        <v>4984</v>
      </c>
      <c r="C726" s="9" t="s">
        <v>6615</v>
      </c>
      <c r="D726" s="180">
        <v>4629000</v>
      </c>
      <c r="E726" s="180">
        <v>4629000</v>
      </c>
      <c r="F726" s="180"/>
      <c r="G726" s="180">
        <v>4629000</v>
      </c>
      <c r="H726" s="10">
        <v>0</v>
      </c>
      <c r="I726" s="179" t="s">
        <v>53</v>
      </c>
      <c r="J726" s="179"/>
      <c r="K726" s="179" t="s">
        <v>53</v>
      </c>
      <c r="L726" s="179"/>
      <c r="M726" s="180"/>
      <c r="N726" s="10">
        <v>0</v>
      </c>
      <c r="O726" s="180"/>
      <c r="P726" s="16" t="s">
        <v>54</v>
      </c>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3"/>
      <c r="AS726" s="183"/>
      <c r="AT726" s="183"/>
      <c r="AU726" s="183"/>
      <c r="AV726" s="183"/>
      <c r="AW726" s="183"/>
      <c r="AX726" s="183"/>
      <c r="AY726" s="183"/>
      <c r="AZ726" s="183"/>
      <c r="BA726" s="183"/>
      <c r="BB726" s="183"/>
      <c r="BC726" s="183"/>
      <c r="BD726" s="183"/>
      <c r="BE726" s="183"/>
      <c r="BF726" s="183"/>
      <c r="BG726" s="183"/>
      <c r="BH726" s="183"/>
      <c r="BI726" s="183"/>
      <c r="BJ726" s="183"/>
      <c r="BK726" s="183"/>
      <c r="BL726" s="183"/>
      <c r="BM726" s="183"/>
      <c r="BN726" s="183"/>
      <c r="BO726" s="183"/>
      <c r="BP726" s="183"/>
      <c r="BQ726" s="183"/>
      <c r="BR726" s="183"/>
      <c r="BS726" s="183"/>
      <c r="BT726" s="183"/>
      <c r="BU726" s="183"/>
      <c r="BV726" s="183"/>
      <c r="BW726" s="183"/>
      <c r="BX726" s="183"/>
      <c r="BY726" s="183"/>
      <c r="BZ726" s="183"/>
      <c r="CA726" s="183"/>
      <c r="CB726" s="183"/>
      <c r="CC726" s="183"/>
      <c r="CD726" s="183"/>
      <c r="CE726" s="183"/>
      <c r="CF726" s="183"/>
      <c r="CG726" s="183"/>
      <c r="CH726" s="183"/>
      <c r="CI726" s="183"/>
      <c r="CJ726" s="183"/>
      <c r="CK726" s="183"/>
      <c r="CL726" s="183"/>
      <c r="CM726" s="183"/>
      <c r="CN726" s="183"/>
      <c r="CO726" s="183"/>
      <c r="CP726" s="183"/>
      <c r="CQ726" s="183"/>
      <c r="CR726" s="183"/>
      <c r="CS726" s="183"/>
      <c r="CT726" s="183"/>
      <c r="CU726" s="183"/>
      <c r="CV726" s="183"/>
      <c r="CW726" s="183"/>
      <c r="CX726" s="183"/>
      <c r="CY726" s="183"/>
      <c r="CZ726" s="183"/>
      <c r="DA726" s="183"/>
      <c r="DB726" s="183"/>
      <c r="DC726" s="183"/>
      <c r="DD726" s="183"/>
      <c r="DE726" s="183"/>
      <c r="DF726" s="183"/>
      <c r="DG726" s="183"/>
      <c r="DH726" s="183"/>
      <c r="DI726" s="183"/>
      <c r="DJ726" s="183"/>
      <c r="DK726" s="183"/>
      <c r="DL726" s="183"/>
      <c r="DM726" s="183"/>
      <c r="DN726" s="183"/>
      <c r="DO726" s="183"/>
      <c r="DP726" s="183"/>
      <c r="DQ726" s="183"/>
      <c r="DR726" s="183"/>
      <c r="DS726" s="183"/>
      <c r="DT726" s="183"/>
      <c r="DU726" s="183"/>
      <c r="DV726" s="183"/>
      <c r="DW726" s="183"/>
      <c r="DX726" s="183"/>
      <c r="DY726" s="183"/>
      <c r="DZ726" s="183"/>
      <c r="EA726" s="183"/>
      <c r="EB726" s="183"/>
      <c r="EC726" s="183"/>
      <c r="ED726" s="183"/>
      <c r="EE726" s="183"/>
      <c r="EF726" s="183"/>
      <c r="EG726" s="183"/>
      <c r="EH726" s="183"/>
      <c r="EI726" s="183"/>
      <c r="EJ726" s="183"/>
      <c r="EK726" s="183"/>
      <c r="EL726" s="183"/>
      <c r="EM726" s="183"/>
      <c r="EN726" s="183"/>
      <c r="EO726" s="183"/>
      <c r="EP726" s="183"/>
      <c r="EQ726" s="183"/>
      <c r="ER726" s="183"/>
      <c r="ES726" s="183"/>
      <c r="ET726" s="183"/>
      <c r="EU726" s="183"/>
      <c r="EV726" s="183"/>
      <c r="EW726" s="183"/>
      <c r="EX726" s="183"/>
      <c r="EY726" s="183"/>
      <c r="EZ726" s="183"/>
      <c r="FA726" s="183"/>
      <c r="FB726" s="183"/>
      <c r="FC726" s="183"/>
      <c r="FD726" s="183"/>
      <c r="FE726" s="183"/>
      <c r="FF726" s="183"/>
      <c r="FG726" s="183"/>
      <c r="FH726" s="183"/>
      <c r="FI726" s="183"/>
      <c r="FJ726" s="183"/>
      <c r="FK726" s="183"/>
      <c r="FL726" s="183"/>
      <c r="FM726" s="183"/>
      <c r="FN726" s="183"/>
      <c r="FO726" s="183"/>
      <c r="FP726" s="183"/>
      <c r="FQ726" s="183"/>
      <c r="FR726" s="183"/>
      <c r="FS726" s="183"/>
      <c r="FT726" s="183"/>
      <c r="FU726" s="183"/>
      <c r="FV726" s="183"/>
      <c r="FW726" s="183"/>
      <c r="FX726" s="183"/>
      <c r="FY726" s="183"/>
      <c r="FZ726" s="183"/>
      <c r="GA726" s="183"/>
      <c r="GB726" s="183"/>
      <c r="GC726" s="183"/>
      <c r="GD726" s="183"/>
      <c r="GE726" s="183"/>
      <c r="GF726" s="183"/>
      <c r="GG726" s="183"/>
      <c r="GH726" s="183"/>
      <c r="GI726" s="183"/>
      <c r="GJ726" s="183"/>
      <c r="GK726" s="183"/>
      <c r="GL726" s="183"/>
      <c r="GM726" s="183"/>
      <c r="GN726" s="183"/>
      <c r="GO726" s="183"/>
      <c r="GP726" s="183"/>
      <c r="GQ726" s="183"/>
      <c r="GR726" s="183"/>
      <c r="GS726" s="183"/>
      <c r="GT726" s="183"/>
      <c r="GU726" s="183"/>
      <c r="GV726" s="183"/>
      <c r="GW726" s="183"/>
      <c r="GX726" s="183"/>
      <c r="GY726" s="183"/>
      <c r="GZ726" s="183"/>
      <c r="HA726" s="183"/>
      <c r="HB726" s="183"/>
      <c r="HC726" s="183"/>
      <c r="HD726" s="183"/>
      <c r="HE726" s="183"/>
      <c r="HF726" s="183"/>
      <c r="HG726" s="183"/>
      <c r="HH726" s="183"/>
      <c r="HI726" s="183"/>
      <c r="HJ726" s="183"/>
      <c r="HK726" s="183"/>
      <c r="HL726" s="183"/>
      <c r="HM726" s="183"/>
      <c r="HN726" s="183"/>
      <c r="HO726" s="183"/>
      <c r="HP726" s="183"/>
      <c r="HQ726" s="183"/>
      <c r="HR726" s="183"/>
      <c r="HS726" s="183"/>
      <c r="HT726" s="183"/>
      <c r="HU726" s="183"/>
      <c r="HV726" s="183"/>
      <c r="HW726" s="183"/>
      <c r="HX726" s="183"/>
      <c r="HY726" s="183"/>
      <c r="HZ726" s="183"/>
      <c r="IA726" s="183"/>
      <c r="IB726" s="183"/>
      <c r="IC726" s="183"/>
      <c r="ID726" s="183"/>
      <c r="IE726" s="183"/>
      <c r="IF726" s="183"/>
      <c r="IG726" s="183"/>
      <c r="IH726" s="183"/>
      <c r="II726" s="183"/>
      <c r="IJ726" s="183"/>
      <c r="IK726" s="183"/>
      <c r="IL726" s="183"/>
      <c r="IM726" s="183"/>
      <c r="IN726" s="183"/>
      <c r="IO726" s="183"/>
      <c r="IP726" s="183"/>
      <c r="IQ726" s="183"/>
      <c r="IR726" s="183"/>
      <c r="IS726" s="183"/>
    </row>
    <row r="727" spans="1:253" s="21" customFormat="1" ht="32.4" hidden="1" customHeight="1" outlineLevel="2" x14ac:dyDescent="0.3">
      <c r="A727" s="184" t="s">
        <v>98</v>
      </c>
      <c r="B727" s="178" t="s">
        <v>4984</v>
      </c>
      <c r="C727" s="9" t="s">
        <v>6615</v>
      </c>
      <c r="D727" s="180">
        <v>2742000</v>
      </c>
      <c r="E727" s="180">
        <v>2742000</v>
      </c>
      <c r="F727" s="180"/>
      <c r="G727" s="180">
        <v>2742000</v>
      </c>
      <c r="H727" s="10">
        <v>0</v>
      </c>
      <c r="I727" s="179" t="s">
        <v>53</v>
      </c>
      <c r="J727" s="179"/>
      <c r="K727" s="179" t="s">
        <v>53</v>
      </c>
      <c r="L727" s="179"/>
      <c r="M727" s="180"/>
      <c r="N727" s="10">
        <v>0</v>
      </c>
      <c r="O727" s="180"/>
      <c r="P727" s="16" t="s">
        <v>54</v>
      </c>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3"/>
      <c r="AS727" s="183"/>
      <c r="AT727" s="183"/>
      <c r="AU727" s="183"/>
      <c r="AV727" s="183"/>
      <c r="AW727" s="183"/>
      <c r="AX727" s="183"/>
      <c r="AY727" s="183"/>
      <c r="AZ727" s="183"/>
      <c r="BA727" s="183"/>
      <c r="BB727" s="183"/>
      <c r="BC727" s="183"/>
      <c r="BD727" s="183"/>
      <c r="BE727" s="183"/>
      <c r="BF727" s="183"/>
      <c r="BG727" s="183"/>
      <c r="BH727" s="183"/>
      <c r="BI727" s="183"/>
      <c r="BJ727" s="183"/>
      <c r="BK727" s="183"/>
      <c r="BL727" s="183"/>
      <c r="BM727" s="183"/>
      <c r="BN727" s="183"/>
      <c r="BO727" s="183"/>
      <c r="BP727" s="183"/>
      <c r="BQ727" s="183"/>
      <c r="BR727" s="183"/>
      <c r="BS727" s="183"/>
      <c r="BT727" s="183"/>
      <c r="BU727" s="183"/>
      <c r="BV727" s="183"/>
      <c r="BW727" s="183"/>
      <c r="BX727" s="183"/>
      <c r="BY727" s="183"/>
      <c r="BZ727" s="183"/>
      <c r="CA727" s="183"/>
      <c r="CB727" s="183"/>
      <c r="CC727" s="183"/>
      <c r="CD727" s="183"/>
      <c r="CE727" s="183"/>
      <c r="CF727" s="183"/>
      <c r="CG727" s="183"/>
      <c r="CH727" s="183"/>
      <c r="CI727" s="183"/>
      <c r="CJ727" s="183"/>
      <c r="CK727" s="183"/>
      <c r="CL727" s="183"/>
      <c r="CM727" s="183"/>
      <c r="CN727" s="183"/>
      <c r="CO727" s="183"/>
      <c r="CP727" s="183"/>
      <c r="CQ727" s="183"/>
      <c r="CR727" s="183"/>
      <c r="CS727" s="183"/>
      <c r="CT727" s="183"/>
      <c r="CU727" s="183"/>
      <c r="CV727" s="183"/>
      <c r="CW727" s="183"/>
      <c r="CX727" s="183"/>
      <c r="CY727" s="183"/>
      <c r="CZ727" s="183"/>
      <c r="DA727" s="183"/>
      <c r="DB727" s="183"/>
      <c r="DC727" s="183"/>
      <c r="DD727" s="183"/>
      <c r="DE727" s="183"/>
      <c r="DF727" s="183"/>
      <c r="DG727" s="183"/>
      <c r="DH727" s="183"/>
      <c r="DI727" s="183"/>
      <c r="DJ727" s="183"/>
      <c r="DK727" s="183"/>
      <c r="DL727" s="183"/>
      <c r="DM727" s="183"/>
      <c r="DN727" s="183"/>
      <c r="DO727" s="183"/>
      <c r="DP727" s="183"/>
      <c r="DQ727" s="183"/>
      <c r="DR727" s="183"/>
      <c r="DS727" s="183"/>
      <c r="DT727" s="183"/>
      <c r="DU727" s="183"/>
      <c r="DV727" s="183"/>
      <c r="DW727" s="183"/>
      <c r="DX727" s="183"/>
      <c r="DY727" s="183"/>
      <c r="DZ727" s="183"/>
      <c r="EA727" s="183"/>
      <c r="EB727" s="183"/>
      <c r="EC727" s="183"/>
      <c r="ED727" s="183"/>
      <c r="EE727" s="183"/>
      <c r="EF727" s="183"/>
      <c r="EG727" s="183"/>
      <c r="EH727" s="183"/>
      <c r="EI727" s="183"/>
      <c r="EJ727" s="183"/>
      <c r="EK727" s="183"/>
      <c r="EL727" s="183"/>
      <c r="EM727" s="183"/>
      <c r="EN727" s="183"/>
      <c r="EO727" s="183"/>
      <c r="EP727" s="183"/>
      <c r="EQ727" s="183"/>
      <c r="ER727" s="183"/>
      <c r="ES727" s="183"/>
      <c r="ET727" s="183"/>
      <c r="EU727" s="183"/>
      <c r="EV727" s="183"/>
      <c r="EW727" s="183"/>
      <c r="EX727" s="183"/>
      <c r="EY727" s="183"/>
      <c r="EZ727" s="183"/>
      <c r="FA727" s="183"/>
      <c r="FB727" s="183"/>
      <c r="FC727" s="183"/>
      <c r="FD727" s="183"/>
      <c r="FE727" s="183"/>
      <c r="FF727" s="183"/>
      <c r="FG727" s="183"/>
      <c r="FH727" s="183"/>
      <c r="FI727" s="183"/>
      <c r="FJ727" s="183"/>
      <c r="FK727" s="183"/>
      <c r="FL727" s="183"/>
      <c r="FM727" s="183"/>
      <c r="FN727" s="183"/>
      <c r="FO727" s="183"/>
      <c r="FP727" s="183"/>
      <c r="FQ727" s="183"/>
      <c r="FR727" s="183"/>
      <c r="FS727" s="183"/>
      <c r="FT727" s="183"/>
      <c r="FU727" s="183"/>
      <c r="FV727" s="183"/>
      <c r="FW727" s="183"/>
      <c r="FX727" s="183"/>
      <c r="FY727" s="183"/>
      <c r="FZ727" s="183"/>
      <c r="GA727" s="183"/>
      <c r="GB727" s="183"/>
      <c r="GC727" s="183"/>
      <c r="GD727" s="183"/>
      <c r="GE727" s="183"/>
      <c r="GF727" s="183"/>
      <c r="GG727" s="183"/>
      <c r="GH727" s="183"/>
      <c r="GI727" s="183"/>
      <c r="GJ727" s="183"/>
      <c r="GK727" s="183"/>
      <c r="GL727" s="183"/>
      <c r="GM727" s="183"/>
      <c r="GN727" s="183"/>
      <c r="GO727" s="183"/>
      <c r="GP727" s="183"/>
      <c r="GQ727" s="183"/>
      <c r="GR727" s="183"/>
      <c r="GS727" s="183"/>
      <c r="GT727" s="183"/>
      <c r="GU727" s="183"/>
      <c r="GV727" s="183"/>
      <c r="GW727" s="183"/>
      <c r="GX727" s="183"/>
      <c r="GY727" s="183"/>
      <c r="GZ727" s="183"/>
      <c r="HA727" s="183"/>
      <c r="HB727" s="183"/>
      <c r="HC727" s="183"/>
      <c r="HD727" s="183"/>
      <c r="HE727" s="183"/>
      <c r="HF727" s="183"/>
      <c r="HG727" s="183"/>
      <c r="HH727" s="183"/>
      <c r="HI727" s="183"/>
      <c r="HJ727" s="183"/>
      <c r="HK727" s="183"/>
      <c r="HL727" s="183"/>
      <c r="HM727" s="183"/>
      <c r="HN727" s="183"/>
      <c r="HO727" s="183"/>
      <c r="HP727" s="183"/>
      <c r="HQ727" s="183"/>
      <c r="HR727" s="183"/>
      <c r="HS727" s="183"/>
      <c r="HT727" s="183"/>
      <c r="HU727" s="183"/>
      <c r="HV727" s="183"/>
      <c r="HW727" s="183"/>
      <c r="HX727" s="183"/>
      <c r="HY727" s="183"/>
      <c r="HZ727" s="183"/>
      <c r="IA727" s="183"/>
      <c r="IB727" s="183"/>
      <c r="IC727" s="183"/>
      <c r="ID727" s="183"/>
      <c r="IE727" s="183"/>
      <c r="IF727" s="183"/>
      <c r="IG727" s="183"/>
      <c r="IH727" s="183"/>
      <c r="II727" s="183"/>
      <c r="IJ727" s="183"/>
      <c r="IK727" s="183"/>
      <c r="IL727" s="183"/>
      <c r="IM727" s="183"/>
      <c r="IN727" s="183"/>
      <c r="IO727" s="183"/>
      <c r="IP727" s="183"/>
      <c r="IQ727" s="183"/>
      <c r="IR727" s="183"/>
      <c r="IS727" s="183"/>
    </row>
    <row r="728" spans="1:253" s="21" customFormat="1" ht="32.4" hidden="1" customHeight="1" outlineLevel="2" x14ac:dyDescent="0.3">
      <c r="A728" s="186" t="s">
        <v>437</v>
      </c>
      <c r="B728" s="187" t="s">
        <v>4985</v>
      </c>
      <c r="C728" s="9" t="s">
        <v>6615</v>
      </c>
      <c r="D728" s="180">
        <v>5000000</v>
      </c>
      <c r="E728" s="180">
        <v>5000000</v>
      </c>
      <c r="F728" s="180"/>
      <c r="G728" s="180">
        <v>5000000</v>
      </c>
      <c r="H728" s="10">
        <v>0</v>
      </c>
      <c r="I728" s="179" t="s">
        <v>53</v>
      </c>
      <c r="J728" s="179"/>
      <c r="K728" s="179" t="s">
        <v>53</v>
      </c>
      <c r="L728" s="179"/>
      <c r="M728" s="180"/>
      <c r="N728" s="10">
        <v>0</v>
      </c>
      <c r="O728" s="180"/>
      <c r="P728" s="16" t="s">
        <v>54</v>
      </c>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9"/>
      <c r="AS728" s="189"/>
      <c r="AT728" s="189"/>
      <c r="AU728" s="189"/>
      <c r="AV728" s="189"/>
      <c r="AW728" s="189"/>
      <c r="AX728" s="189"/>
      <c r="AY728" s="189"/>
      <c r="AZ728" s="189"/>
      <c r="BA728" s="189"/>
      <c r="BB728" s="189"/>
      <c r="BC728" s="189"/>
      <c r="BD728" s="189"/>
      <c r="BE728" s="189"/>
      <c r="BF728" s="189"/>
      <c r="BG728" s="189"/>
      <c r="BH728" s="189"/>
      <c r="BI728" s="189"/>
      <c r="BJ728" s="189"/>
      <c r="BK728" s="189"/>
      <c r="BL728" s="189"/>
      <c r="BM728" s="189"/>
      <c r="BN728" s="189"/>
      <c r="BO728" s="189"/>
      <c r="BP728" s="189"/>
      <c r="BQ728" s="189"/>
      <c r="BR728" s="189"/>
      <c r="BS728" s="189"/>
      <c r="BT728" s="189"/>
      <c r="BU728" s="189"/>
      <c r="BV728" s="189"/>
      <c r="BW728" s="189"/>
      <c r="BX728" s="189"/>
      <c r="BY728" s="189"/>
      <c r="BZ728" s="189"/>
      <c r="CA728" s="189"/>
      <c r="CB728" s="189"/>
      <c r="CC728" s="189"/>
      <c r="CD728" s="189"/>
      <c r="CE728" s="189"/>
      <c r="CF728" s="189"/>
      <c r="CG728" s="189"/>
      <c r="CH728" s="189"/>
      <c r="CI728" s="189"/>
      <c r="CJ728" s="189"/>
      <c r="CK728" s="189"/>
      <c r="CL728" s="189"/>
      <c r="CM728" s="189"/>
      <c r="CN728" s="189"/>
      <c r="CO728" s="189"/>
      <c r="CP728" s="189"/>
      <c r="CQ728" s="189"/>
      <c r="CR728" s="189"/>
      <c r="CS728" s="189"/>
      <c r="CT728" s="189"/>
      <c r="CU728" s="189"/>
      <c r="CV728" s="189"/>
      <c r="CW728" s="189"/>
      <c r="CX728" s="189"/>
      <c r="CY728" s="189"/>
      <c r="CZ728" s="189"/>
      <c r="DA728" s="189"/>
      <c r="DB728" s="189"/>
      <c r="DC728" s="189"/>
      <c r="DD728" s="189"/>
      <c r="DE728" s="189"/>
      <c r="DF728" s="189"/>
      <c r="DG728" s="189"/>
      <c r="DH728" s="189"/>
      <c r="DI728" s="189"/>
      <c r="DJ728" s="189"/>
      <c r="DK728" s="189"/>
      <c r="DL728" s="189"/>
      <c r="DM728" s="189"/>
      <c r="DN728" s="189"/>
      <c r="DO728" s="189"/>
      <c r="DP728" s="189"/>
      <c r="DQ728" s="189"/>
      <c r="DR728" s="189"/>
      <c r="DS728" s="189"/>
      <c r="DT728" s="189"/>
      <c r="DU728" s="189"/>
      <c r="DV728" s="189"/>
      <c r="DW728" s="189"/>
      <c r="DX728" s="189"/>
      <c r="DY728" s="189"/>
      <c r="DZ728" s="189"/>
      <c r="EA728" s="189"/>
      <c r="EB728" s="189"/>
      <c r="EC728" s="189"/>
      <c r="ED728" s="189"/>
      <c r="EE728" s="189"/>
      <c r="EF728" s="189"/>
      <c r="EG728" s="189"/>
      <c r="EH728" s="189"/>
      <c r="EI728" s="189"/>
      <c r="EJ728" s="189"/>
      <c r="EK728" s="189"/>
      <c r="EL728" s="189"/>
      <c r="EM728" s="189"/>
      <c r="EN728" s="189"/>
      <c r="EO728" s="189"/>
      <c r="EP728" s="189"/>
      <c r="EQ728" s="189"/>
      <c r="ER728" s="189"/>
      <c r="ES728" s="189"/>
      <c r="ET728" s="189"/>
      <c r="EU728" s="189"/>
      <c r="EV728" s="189"/>
      <c r="EW728" s="189"/>
      <c r="EX728" s="189"/>
      <c r="EY728" s="189"/>
      <c r="EZ728" s="189"/>
      <c r="FA728" s="189"/>
      <c r="FB728" s="189"/>
      <c r="FC728" s="189"/>
      <c r="FD728" s="189"/>
      <c r="FE728" s="189"/>
      <c r="FF728" s="189"/>
      <c r="FG728" s="189"/>
      <c r="FH728" s="189"/>
      <c r="FI728" s="189"/>
      <c r="FJ728" s="189"/>
      <c r="FK728" s="189"/>
      <c r="FL728" s="189"/>
      <c r="FM728" s="189"/>
      <c r="FN728" s="189"/>
      <c r="FO728" s="189"/>
      <c r="FP728" s="189"/>
      <c r="FQ728" s="189"/>
      <c r="FR728" s="189"/>
      <c r="FS728" s="189"/>
      <c r="FT728" s="189"/>
      <c r="FU728" s="189"/>
      <c r="FV728" s="189"/>
      <c r="FW728" s="189"/>
      <c r="FX728" s="189"/>
      <c r="FY728" s="189"/>
      <c r="FZ728" s="189"/>
      <c r="GA728" s="189"/>
      <c r="GB728" s="189"/>
      <c r="GC728" s="189"/>
      <c r="GD728" s="189"/>
      <c r="GE728" s="189"/>
      <c r="GF728" s="189"/>
      <c r="GG728" s="189"/>
      <c r="GH728" s="189"/>
      <c r="GI728" s="189"/>
      <c r="GJ728" s="189"/>
      <c r="GK728" s="189"/>
      <c r="GL728" s="189"/>
      <c r="GM728" s="189"/>
      <c r="GN728" s="189"/>
      <c r="GO728" s="189"/>
      <c r="GP728" s="189"/>
      <c r="GQ728" s="189"/>
      <c r="GR728" s="189"/>
      <c r="GS728" s="189"/>
      <c r="GT728" s="189"/>
      <c r="GU728" s="189"/>
      <c r="GV728" s="189"/>
      <c r="GW728" s="189"/>
      <c r="GX728" s="189"/>
      <c r="GY728" s="189"/>
      <c r="GZ728" s="189"/>
      <c r="HA728" s="189"/>
      <c r="HB728" s="189"/>
      <c r="HC728" s="189"/>
      <c r="HD728" s="189"/>
      <c r="HE728" s="189"/>
      <c r="HF728" s="189"/>
      <c r="HG728" s="189"/>
      <c r="HH728" s="189"/>
      <c r="HI728" s="189"/>
      <c r="HJ728" s="189"/>
      <c r="HK728" s="189"/>
      <c r="HL728" s="189"/>
      <c r="HM728" s="189"/>
      <c r="HN728" s="189"/>
      <c r="HO728" s="189"/>
      <c r="HP728" s="189"/>
      <c r="HQ728" s="189"/>
      <c r="HR728" s="189"/>
      <c r="HS728" s="189"/>
      <c r="HT728" s="189"/>
      <c r="HU728" s="189"/>
      <c r="HV728" s="189"/>
      <c r="HW728" s="189"/>
      <c r="HX728" s="189"/>
      <c r="HY728" s="189"/>
      <c r="HZ728" s="189"/>
      <c r="IA728" s="189"/>
      <c r="IB728" s="189"/>
      <c r="IC728" s="189"/>
      <c r="ID728" s="189"/>
      <c r="IE728" s="189"/>
      <c r="IF728" s="189"/>
      <c r="IG728" s="189"/>
      <c r="IH728" s="189"/>
      <c r="II728" s="189"/>
      <c r="IJ728" s="189"/>
      <c r="IK728" s="189"/>
      <c r="IL728" s="189"/>
      <c r="IM728" s="189"/>
      <c r="IN728" s="189"/>
      <c r="IO728" s="189"/>
      <c r="IP728" s="189"/>
      <c r="IQ728" s="189"/>
      <c r="IR728" s="189"/>
      <c r="IS728" s="189"/>
    </row>
    <row r="729" spans="1:253" s="21" customFormat="1" ht="32.4" hidden="1" customHeight="1" outlineLevel="2" x14ac:dyDescent="0.3">
      <c r="A729" s="184" t="s">
        <v>437</v>
      </c>
      <c r="B729" s="178" t="s">
        <v>4985</v>
      </c>
      <c r="C729" s="9" t="s">
        <v>6615</v>
      </c>
      <c r="D729" s="180">
        <v>5000000</v>
      </c>
      <c r="E729" s="180">
        <v>5000000</v>
      </c>
      <c r="F729" s="180"/>
      <c r="G729" s="180">
        <v>5000000</v>
      </c>
      <c r="H729" s="10">
        <v>0</v>
      </c>
      <c r="I729" s="179" t="s">
        <v>53</v>
      </c>
      <c r="J729" s="179"/>
      <c r="K729" s="179" t="s">
        <v>53</v>
      </c>
      <c r="L729" s="179"/>
      <c r="M729" s="180"/>
      <c r="N729" s="10">
        <v>0</v>
      </c>
      <c r="O729" s="180"/>
      <c r="P729" s="16" t="s">
        <v>54</v>
      </c>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3"/>
      <c r="AS729" s="183"/>
      <c r="AT729" s="183"/>
      <c r="AU729" s="183"/>
      <c r="AV729" s="183"/>
      <c r="AW729" s="183"/>
      <c r="AX729" s="183"/>
      <c r="AY729" s="183"/>
      <c r="AZ729" s="183"/>
      <c r="BA729" s="183"/>
      <c r="BB729" s="183"/>
      <c r="BC729" s="183"/>
      <c r="BD729" s="183"/>
      <c r="BE729" s="183"/>
      <c r="BF729" s="183"/>
      <c r="BG729" s="183"/>
      <c r="BH729" s="183"/>
      <c r="BI729" s="183"/>
      <c r="BJ729" s="183"/>
      <c r="BK729" s="183"/>
      <c r="BL729" s="183"/>
      <c r="BM729" s="183"/>
      <c r="BN729" s="183"/>
      <c r="BO729" s="183"/>
      <c r="BP729" s="183"/>
      <c r="BQ729" s="183"/>
      <c r="BR729" s="183"/>
      <c r="BS729" s="183"/>
      <c r="BT729" s="183"/>
      <c r="BU729" s="183"/>
      <c r="BV729" s="183"/>
      <c r="BW729" s="183"/>
      <c r="BX729" s="183"/>
      <c r="BY729" s="183"/>
      <c r="BZ729" s="183"/>
      <c r="CA729" s="183"/>
      <c r="CB729" s="183"/>
      <c r="CC729" s="183"/>
      <c r="CD729" s="183"/>
      <c r="CE729" s="183"/>
      <c r="CF729" s="183"/>
      <c r="CG729" s="183"/>
      <c r="CH729" s="183"/>
      <c r="CI729" s="183"/>
      <c r="CJ729" s="183"/>
      <c r="CK729" s="183"/>
      <c r="CL729" s="183"/>
      <c r="CM729" s="183"/>
      <c r="CN729" s="183"/>
      <c r="CO729" s="183"/>
      <c r="CP729" s="183"/>
      <c r="CQ729" s="183"/>
      <c r="CR729" s="183"/>
      <c r="CS729" s="183"/>
      <c r="CT729" s="183"/>
      <c r="CU729" s="183"/>
      <c r="CV729" s="183"/>
      <c r="CW729" s="183"/>
      <c r="CX729" s="183"/>
      <c r="CY729" s="183"/>
      <c r="CZ729" s="183"/>
      <c r="DA729" s="183"/>
      <c r="DB729" s="183"/>
      <c r="DC729" s="183"/>
      <c r="DD729" s="183"/>
      <c r="DE729" s="183"/>
      <c r="DF729" s="183"/>
      <c r="DG729" s="183"/>
      <c r="DH729" s="183"/>
      <c r="DI729" s="183"/>
      <c r="DJ729" s="183"/>
      <c r="DK729" s="183"/>
      <c r="DL729" s="183"/>
      <c r="DM729" s="183"/>
      <c r="DN729" s="183"/>
      <c r="DO729" s="183"/>
      <c r="DP729" s="183"/>
      <c r="DQ729" s="183"/>
      <c r="DR729" s="183"/>
      <c r="DS729" s="183"/>
      <c r="DT729" s="183"/>
      <c r="DU729" s="183"/>
      <c r="DV729" s="183"/>
      <c r="DW729" s="183"/>
      <c r="DX729" s="183"/>
      <c r="DY729" s="183"/>
      <c r="DZ729" s="183"/>
      <c r="EA729" s="183"/>
      <c r="EB729" s="183"/>
      <c r="EC729" s="183"/>
      <c r="ED729" s="183"/>
      <c r="EE729" s="183"/>
      <c r="EF729" s="183"/>
      <c r="EG729" s="183"/>
      <c r="EH729" s="183"/>
      <c r="EI729" s="183"/>
      <c r="EJ729" s="183"/>
      <c r="EK729" s="183"/>
      <c r="EL729" s="183"/>
      <c r="EM729" s="183"/>
      <c r="EN729" s="183"/>
      <c r="EO729" s="183"/>
      <c r="EP729" s="183"/>
      <c r="EQ729" s="183"/>
      <c r="ER729" s="183"/>
      <c r="ES729" s="183"/>
      <c r="ET729" s="183"/>
      <c r="EU729" s="183"/>
      <c r="EV729" s="183"/>
      <c r="EW729" s="183"/>
      <c r="EX729" s="183"/>
      <c r="EY729" s="183"/>
      <c r="EZ729" s="183"/>
      <c r="FA729" s="183"/>
      <c r="FB729" s="183"/>
      <c r="FC729" s="183"/>
      <c r="FD729" s="183"/>
      <c r="FE729" s="183"/>
      <c r="FF729" s="183"/>
      <c r="FG729" s="183"/>
      <c r="FH729" s="183"/>
      <c r="FI729" s="183"/>
      <c r="FJ729" s="183"/>
      <c r="FK729" s="183"/>
      <c r="FL729" s="183"/>
      <c r="FM729" s="183"/>
      <c r="FN729" s="183"/>
      <c r="FO729" s="183"/>
      <c r="FP729" s="183"/>
      <c r="FQ729" s="183"/>
      <c r="FR729" s="183"/>
      <c r="FS729" s="183"/>
      <c r="FT729" s="183"/>
      <c r="FU729" s="183"/>
      <c r="FV729" s="183"/>
      <c r="FW729" s="183"/>
      <c r="FX729" s="183"/>
      <c r="FY729" s="183"/>
      <c r="FZ729" s="183"/>
      <c r="GA729" s="183"/>
      <c r="GB729" s="183"/>
      <c r="GC729" s="183"/>
      <c r="GD729" s="183"/>
      <c r="GE729" s="183"/>
      <c r="GF729" s="183"/>
      <c r="GG729" s="183"/>
      <c r="GH729" s="183"/>
      <c r="GI729" s="183"/>
      <c r="GJ729" s="183"/>
      <c r="GK729" s="183"/>
      <c r="GL729" s="183"/>
      <c r="GM729" s="183"/>
      <c r="GN729" s="183"/>
      <c r="GO729" s="183"/>
      <c r="GP729" s="183"/>
      <c r="GQ729" s="183"/>
      <c r="GR729" s="183"/>
      <c r="GS729" s="183"/>
      <c r="GT729" s="183"/>
      <c r="GU729" s="183"/>
      <c r="GV729" s="183"/>
      <c r="GW729" s="183"/>
      <c r="GX729" s="183"/>
      <c r="GY729" s="183"/>
      <c r="GZ729" s="183"/>
      <c r="HA729" s="183"/>
      <c r="HB729" s="183"/>
      <c r="HC729" s="183"/>
      <c r="HD729" s="183"/>
      <c r="HE729" s="183"/>
      <c r="HF729" s="183"/>
      <c r="HG729" s="183"/>
      <c r="HH729" s="183"/>
      <c r="HI729" s="183"/>
      <c r="HJ729" s="183"/>
      <c r="HK729" s="183"/>
      <c r="HL729" s="183"/>
      <c r="HM729" s="183"/>
      <c r="HN729" s="183"/>
      <c r="HO729" s="183"/>
      <c r="HP729" s="183"/>
      <c r="HQ729" s="183"/>
      <c r="HR729" s="183"/>
      <c r="HS729" s="183"/>
      <c r="HT729" s="183"/>
      <c r="HU729" s="183"/>
      <c r="HV729" s="183"/>
      <c r="HW729" s="183"/>
      <c r="HX729" s="183"/>
      <c r="HY729" s="183"/>
      <c r="HZ729" s="183"/>
      <c r="IA729" s="183"/>
      <c r="IB729" s="183"/>
      <c r="IC729" s="183"/>
      <c r="ID729" s="183"/>
      <c r="IE729" s="183"/>
      <c r="IF729" s="183"/>
      <c r="IG729" s="183"/>
      <c r="IH729" s="183"/>
      <c r="II729" s="183"/>
      <c r="IJ729" s="183"/>
      <c r="IK729" s="183"/>
      <c r="IL729" s="183"/>
      <c r="IM729" s="183"/>
      <c r="IN729" s="183"/>
      <c r="IO729" s="183"/>
      <c r="IP729" s="183"/>
      <c r="IQ729" s="183"/>
      <c r="IR729" s="183"/>
      <c r="IS729" s="183"/>
    </row>
    <row r="730" spans="1:253" s="21" customFormat="1" ht="32.4" hidden="1" customHeight="1" outlineLevel="2" x14ac:dyDescent="0.3">
      <c r="A730" s="184" t="s">
        <v>98</v>
      </c>
      <c r="B730" s="178" t="s">
        <v>4986</v>
      </c>
      <c r="C730" s="9" t="s">
        <v>6615</v>
      </c>
      <c r="D730" s="180">
        <v>2006000</v>
      </c>
      <c r="E730" s="180">
        <v>2006000</v>
      </c>
      <c r="F730" s="180"/>
      <c r="G730" s="180">
        <v>2006000</v>
      </c>
      <c r="H730" s="10">
        <v>0</v>
      </c>
      <c r="I730" s="179" t="s">
        <v>53</v>
      </c>
      <c r="J730" s="179"/>
      <c r="K730" s="179" t="s">
        <v>53</v>
      </c>
      <c r="L730" s="179"/>
      <c r="M730" s="180"/>
      <c r="N730" s="10">
        <v>0</v>
      </c>
      <c r="O730" s="180"/>
      <c r="P730" s="16" t="s">
        <v>54</v>
      </c>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3"/>
      <c r="AS730" s="183"/>
      <c r="AT730" s="183"/>
      <c r="AU730" s="183"/>
      <c r="AV730" s="183"/>
      <c r="AW730" s="183"/>
      <c r="AX730" s="183"/>
      <c r="AY730" s="183"/>
      <c r="AZ730" s="183"/>
      <c r="BA730" s="183"/>
      <c r="BB730" s="183"/>
      <c r="BC730" s="183"/>
      <c r="BD730" s="183"/>
      <c r="BE730" s="183"/>
      <c r="BF730" s="183"/>
      <c r="BG730" s="183"/>
      <c r="BH730" s="183"/>
      <c r="BI730" s="183"/>
      <c r="BJ730" s="183"/>
      <c r="BK730" s="183"/>
      <c r="BL730" s="183"/>
      <c r="BM730" s="183"/>
      <c r="BN730" s="183"/>
      <c r="BO730" s="183"/>
      <c r="BP730" s="183"/>
      <c r="BQ730" s="183"/>
      <c r="BR730" s="183"/>
      <c r="BS730" s="183"/>
      <c r="BT730" s="183"/>
      <c r="BU730" s="183"/>
      <c r="BV730" s="183"/>
      <c r="BW730" s="183"/>
      <c r="BX730" s="183"/>
      <c r="BY730" s="183"/>
      <c r="BZ730" s="183"/>
      <c r="CA730" s="183"/>
      <c r="CB730" s="183"/>
      <c r="CC730" s="183"/>
      <c r="CD730" s="183"/>
      <c r="CE730" s="183"/>
      <c r="CF730" s="183"/>
      <c r="CG730" s="183"/>
      <c r="CH730" s="183"/>
      <c r="CI730" s="183"/>
      <c r="CJ730" s="183"/>
      <c r="CK730" s="183"/>
      <c r="CL730" s="183"/>
      <c r="CM730" s="183"/>
      <c r="CN730" s="183"/>
      <c r="CO730" s="183"/>
      <c r="CP730" s="183"/>
      <c r="CQ730" s="183"/>
      <c r="CR730" s="183"/>
      <c r="CS730" s="183"/>
      <c r="CT730" s="183"/>
      <c r="CU730" s="183"/>
      <c r="CV730" s="183"/>
      <c r="CW730" s="183"/>
      <c r="CX730" s="183"/>
      <c r="CY730" s="183"/>
      <c r="CZ730" s="183"/>
      <c r="DA730" s="183"/>
      <c r="DB730" s="183"/>
      <c r="DC730" s="183"/>
      <c r="DD730" s="183"/>
      <c r="DE730" s="183"/>
      <c r="DF730" s="183"/>
      <c r="DG730" s="183"/>
      <c r="DH730" s="183"/>
      <c r="DI730" s="183"/>
      <c r="DJ730" s="183"/>
      <c r="DK730" s="183"/>
      <c r="DL730" s="183"/>
      <c r="DM730" s="183"/>
      <c r="DN730" s="183"/>
      <c r="DO730" s="183"/>
      <c r="DP730" s="183"/>
      <c r="DQ730" s="183"/>
      <c r="DR730" s="183"/>
      <c r="DS730" s="183"/>
      <c r="DT730" s="183"/>
      <c r="DU730" s="183"/>
      <c r="DV730" s="183"/>
      <c r="DW730" s="183"/>
      <c r="DX730" s="183"/>
      <c r="DY730" s="183"/>
      <c r="DZ730" s="183"/>
      <c r="EA730" s="183"/>
      <c r="EB730" s="183"/>
      <c r="EC730" s="183"/>
      <c r="ED730" s="183"/>
      <c r="EE730" s="183"/>
      <c r="EF730" s="183"/>
      <c r="EG730" s="183"/>
      <c r="EH730" s="183"/>
      <c r="EI730" s="183"/>
      <c r="EJ730" s="183"/>
      <c r="EK730" s="183"/>
      <c r="EL730" s="183"/>
      <c r="EM730" s="183"/>
      <c r="EN730" s="183"/>
      <c r="EO730" s="183"/>
      <c r="EP730" s="183"/>
      <c r="EQ730" s="183"/>
      <c r="ER730" s="183"/>
      <c r="ES730" s="183"/>
      <c r="ET730" s="183"/>
      <c r="EU730" s="183"/>
      <c r="EV730" s="183"/>
      <c r="EW730" s="183"/>
      <c r="EX730" s="183"/>
      <c r="EY730" s="183"/>
      <c r="EZ730" s="183"/>
      <c r="FA730" s="183"/>
      <c r="FB730" s="183"/>
      <c r="FC730" s="183"/>
      <c r="FD730" s="183"/>
      <c r="FE730" s="183"/>
      <c r="FF730" s="183"/>
      <c r="FG730" s="183"/>
      <c r="FH730" s="183"/>
      <c r="FI730" s="183"/>
      <c r="FJ730" s="183"/>
      <c r="FK730" s="183"/>
      <c r="FL730" s="183"/>
      <c r="FM730" s="183"/>
      <c r="FN730" s="183"/>
      <c r="FO730" s="183"/>
      <c r="FP730" s="183"/>
      <c r="FQ730" s="183"/>
      <c r="FR730" s="183"/>
      <c r="FS730" s="183"/>
      <c r="FT730" s="183"/>
      <c r="FU730" s="183"/>
      <c r="FV730" s="183"/>
      <c r="FW730" s="183"/>
      <c r="FX730" s="183"/>
      <c r="FY730" s="183"/>
      <c r="FZ730" s="183"/>
      <c r="GA730" s="183"/>
      <c r="GB730" s="183"/>
      <c r="GC730" s="183"/>
      <c r="GD730" s="183"/>
      <c r="GE730" s="183"/>
      <c r="GF730" s="183"/>
      <c r="GG730" s="183"/>
      <c r="GH730" s="183"/>
      <c r="GI730" s="183"/>
      <c r="GJ730" s="183"/>
      <c r="GK730" s="183"/>
      <c r="GL730" s="183"/>
      <c r="GM730" s="183"/>
      <c r="GN730" s="183"/>
      <c r="GO730" s="183"/>
      <c r="GP730" s="183"/>
      <c r="GQ730" s="183"/>
      <c r="GR730" s="183"/>
      <c r="GS730" s="183"/>
      <c r="GT730" s="183"/>
      <c r="GU730" s="183"/>
      <c r="GV730" s="183"/>
      <c r="GW730" s="183"/>
      <c r="GX730" s="183"/>
      <c r="GY730" s="183"/>
      <c r="GZ730" s="183"/>
      <c r="HA730" s="183"/>
      <c r="HB730" s="183"/>
      <c r="HC730" s="183"/>
      <c r="HD730" s="183"/>
      <c r="HE730" s="183"/>
      <c r="HF730" s="183"/>
      <c r="HG730" s="183"/>
      <c r="HH730" s="183"/>
      <c r="HI730" s="183"/>
      <c r="HJ730" s="183"/>
      <c r="HK730" s="183"/>
      <c r="HL730" s="183"/>
      <c r="HM730" s="183"/>
      <c r="HN730" s="183"/>
      <c r="HO730" s="183"/>
      <c r="HP730" s="183"/>
      <c r="HQ730" s="183"/>
      <c r="HR730" s="183"/>
      <c r="HS730" s="183"/>
      <c r="HT730" s="183"/>
      <c r="HU730" s="183"/>
      <c r="HV730" s="183"/>
      <c r="HW730" s="183"/>
      <c r="HX730" s="183"/>
      <c r="HY730" s="183"/>
      <c r="HZ730" s="183"/>
      <c r="IA730" s="183"/>
      <c r="IB730" s="183"/>
      <c r="IC730" s="183"/>
      <c r="ID730" s="183"/>
      <c r="IE730" s="183"/>
      <c r="IF730" s="183"/>
      <c r="IG730" s="183"/>
      <c r="IH730" s="183"/>
      <c r="II730" s="183"/>
      <c r="IJ730" s="183"/>
      <c r="IK730" s="183"/>
      <c r="IL730" s="183"/>
      <c r="IM730" s="183"/>
      <c r="IN730" s="183"/>
      <c r="IO730" s="183"/>
      <c r="IP730" s="183"/>
      <c r="IQ730" s="183"/>
      <c r="IR730" s="183"/>
      <c r="IS730" s="183"/>
    </row>
    <row r="731" spans="1:253" s="21" customFormat="1" ht="32.4" hidden="1" customHeight="1" outlineLevel="2" x14ac:dyDescent="0.3">
      <c r="A731" s="184" t="s">
        <v>58</v>
      </c>
      <c r="B731" s="178" t="s">
        <v>4987</v>
      </c>
      <c r="C731" s="9" t="s">
        <v>6615</v>
      </c>
      <c r="D731" s="180">
        <v>5000000</v>
      </c>
      <c r="E731" s="180">
        <v>5000000</v>
      </c>
      <c r="F731" s="180"/>
      <c r="G731" s="180">
        <v>5000000</v>
      </c>
      <c r="H731" s="10">
        <v>0</v>
      </c>
      <c r="I731" s="179" t="s">
        <v>53</v>
      </c>
      <c r="J731" s="179"/>
      <c r="K731" s="179" t="s">
        <v>53</v>
      </c>
      <c r="L731" s="179"/>
      <c r="M731" s="180"/>
      <c r="N731" s="10">
        <v>0</v>
      </c>
      <c r="O731" s="180"/>
      <c r="P731" s="16" t="s">
        <v>54</v>
      </c>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3"/>
      <c r="AS731" s="183"/>
      <c r="AT731" s="183"/>
      <c r="AU731" s="183"/>
      <c r="AV731" s="183"/>
      <c r="AW731" s="183"/>
      <c r="AX731" s="183"/>
      <c r="AY731" s="183"/>
      <c r="AZ731" s="183"/>
      <c r="BA731" s="183"/>
      <c r="BB731" s="183"/>
      <c r="BC731" s="183"/>
      <c r="BD731" s="183"/>
      <c r="BE731" s="183"/>
      <c r="BF731" s="183"/>
      <c r="BG731" s="183"/>
      <c r="BH731" s="183"/>
      <c r="BI731" s="183"/>
      <c r="BJ731" s="183"/>
      <c r="BK731" s="183"/>
      <c r="BL731" s="183"/>
      <c r="BM731" s="183"/>
      <c r="BN731" s="183"/>
      <c r="BO731" s="183"/>
      <c r="BP731" s="183"/>
      <c r="BQ731" s="183"/>
      <c r="BR731" s="183"/>
      <c r="BS731" s="183"/>
      <c r="BT731" s="183"/>
      <c r="BU731" s="183"/>
      <c r="BV731" s="183"/>
      <c r="BW731" s="183"/>
      <c r="BX731" s="183"/>
      <c r="BY731" s="183"/>
      <c r="BZ731" s="183"/>
      <c r="CA731" s="183"/>
      <c r="CB731" s="183"/>
      <c r="CC731" s="183"/>
      <c r="CD731" s="183"/>
      <c r="CE731" s="183"/>
      <c r="CF731" s="183"/>
      <c r="CG731" s="183"/>
      <c r="CH731" s="183"/>
      <c r="CI731" s="183"/>
      <c r="CJ731" s="183"/>
      <c r="CK731" s="183"/>
      <c r="CL731" s="183"/>
      <c r="CM731" s="183"/>
      <c r="CN731" s="183"/>
      <c r="CO731" s="183"/>
      <c r="CP731" s="183"/>
      <c r="CQ731" s="183"/>
      <c r="CR731" s="183"/>
      <c r="CS731" s="183"/>
      <c r="CT731" s="183"/>
      <c r="CU731" s="183"/>
      <c r="CV731" s="183"/>
      <c r="CW731" s="183"/>
      <c r="CX731" s="183"/>
      <c r="CY731" s="183"/>
      <c r="CZ731" s="183"/>
      <c r="DA731" s="183"/>
      <c r="DB731" s="183"/>
      <c r="DC731" s="183"/>
      <c r="DD731" s="183"/>
      <c r="DE731" s="183"/>
      <c r="DF731" s="183"/>
      <c r="DG731" s="183"/>
      <c r="DH731" s="183"/>
      <c r="DI731" s="183"/>
      <c r="DJ731" s="183"/>
      <c r="DK731" s="183"/>
      <c r="DL731" s="183"/>
      <c r="DM731" s="183"/>
      <c r="DN731" s="183"/>
      <c r="DO731" s="183"/>
      <c r="DP731" s="183"/>
      <c r="DQ731" s="183"/>
      <c r="DR731" s="183"/>
      <c r="DS731" s="183"/>
      <c r="DT731" s="183"/>
      <c r="DU731" s="183"/>
      <c r="DV731" s="183"/>
      <c r="DW731" s="183"/>
      <c r="DX731" s="183"/>
      <c r="DY731" s="183"/>
      <c r="DZ731" s="183"/>
      <c r="EA731" s="183"/>
      <c r="EB731" s="183"/>
      <c r="EC731" s="183"/>
      <c r="ED731" s="183"/>
      <c r="EE731" s="183"/>
      <c r="EF731" s="183"/>
      <c r="EG731" s="183"/>
      <c r="EH731" s="183"/>
      <c r="EI731" s="183"/>
      <c r="EJ731" s="183"/>
      <c r="EK731" s="183"/>
      <c r="EL731" s="183"/>
      <c r="EM731" s="183"/>
      <c r="EN731" s="183"/>
      <c r="EO731" s="183"/>
      <c r="EP731" s="183"/>
      <c r="EQ731" s="183"/>
      <c r="ER731" s="183"/>
      <c r="ES731" s="183"/>
      <c r="ET731" s="183"/>
      <c r="EU731" s="183"/>
      <c r="EV731" s="183"/>
      <c r="EW731" s="183"/>
      <c r="EX731" s="183"/>
      <c r="EY731" s="183"/>
      <c r="EZ731" s="183"/>
      <c r="FA731" s="183"/>
      <c r="FB731" s="183"/>
      <c r="FC731" s="183"/>
      <c r="FD731" s="183"/>
      <c r="FE731" s="183"/>
      <c r="FF731" s="183"/>
      <c r="FG731" s="183"/>
      <c r="FH731" s="183"/>
      <c r="FI731" s="183"/>
      <c r="FJ731" s="183"/>
      <c r="FK731" s="183"/>
      <c r="FL731" s="183"/>
      <c r="FM731" s="183"/>
      <c r="FN731" s="183"/>
      <c r="FO731" s="183"/>
      <c r="FP731" s="183"/>
      <c r="FQ731" s="183"/>
      <c r="FR731" s="183"/>
      <c r="FS731" s="183"/>
      <c r="FT731" s="183"/>
      <c r="FU731" s="183"/>
      <c r="FV731" s="183"/>
      <c r="FW731" s="183"/>
      <c r="FX731" s="183"/>
      <c r="FY731" s="183"/>
      <c r="FZ731" s="183"/>
      <c r="GA731" s="183"/>
      <c r="GB731" s="183"/>
      <c r="GC731" s="183"/>
      <c r="GD731" s="183"/>
      <c r="GE731" s="183"/>
      <c r="GF731" s="183"/>
      <c r="GG731" s="183"/>
      <c r="GH731" s="183"/>
      <c r="GI731" s="183"/>
      <c r="GJ731" s="183"/>
      <c r="GK731" s="183"/>
      <c r="GL731" s="183"/>
      <c r="GM731" s="183"/>
      <c r="GN731" s="183"/>
      <c r="GO731" s="183"/>
      <c r="GP731" s="183"/>
      <c r="GQ731" s="183"/>
      <c r="GR731" s="183"/>
      <c r="GS731" s="183"/>
      <c r="GT731" s="183"/>
      <c r="GU731" s="183"/>
      <c r="GV731" s="183"/>
      <c r="GW731" s="183"/>
      <c r="GX731" s="183"/>
      <c r="GY731" s="183"/>
      <c r="GZ731" s="183"/>
      <c r="HA731" s="183"/>
      <c r="HB731" s="183"/>
      <c r="HC731" s="183"/>
      <c r="HD731" s="183"/>
      <c r="HE731" s="183"/>
      <c r="HF731" s="183"/>
      <c r="HG731" s="183"/>
      <c r="HH731" s="183"/>
      <c r="HI731" s="183"/>
      <c r="HJ731" s="183"/>
      <c r="HK731" s="183"/>
      <c r="HL731" s="183"/>
      <c r="HM731" s="183"/>
      <c r="HN731" s="183"/>
      <c r="HO731" s="183"/>
      <c r="HP731" s="183"/>
      <c r="HQ731" s="183"/>
      <c r="HR731" s="183"/>
      <c r="HS731" s="183"/>
      <c r="HT731" s="183"/>
      <c r="HU731" s="183"/>
      <c r="HV731" s="183"/>
      <c r="HW731" s="183"/>
      <c r="HX731" s="183"/>
      <c r="HY731" s="183"/>
      <c r="HZ731" s="183"/>
      <c r="IA731" s="183"/>
      <c r="IB731" s="183"/>
      <c r="IC731" s="183"/>
      <c r="ID731" s="183"/>
      <c r="IE731" s="183"/>
      <c r="IF731" s="183"/>
      <c r="IG731" s="183"/>
      <c r="IH731" s="183"/>
      <c r="II731" s="183"/>
      <c r="IJ731" s="183"/>
      <c r="IK731" s="183"/>
      <c r="IL731" s="183"/>
      <c r="IM731" s="183"/>
      <c r="IN731" s="183"/>
      <c r="IO731" s="183"/>
      <c r="IP731" s="183"/>
      <c r="IQ731" s="183"/>
      <c r="IR731" s="183"/>
      <c r="IS731" s="183"/>
    </row>
    <row r="732" spans="1:253" s="21" customFormat="1" ht="32.4" hidden="1" customHeight="1" outlineLevel="2" x14ac:dyDescent="0.3">
      <c r="A732" s="184" t="s">
        <v>58</v>
      </c>
      <c r="B732" s="178" t="s">
        <v>4987</v>
      </c>
      <c r="C732" s="9" t="s">
        <v>6615</v>
      </c>
      <c r="D732" s="180">
        <v>5000000</v>
      </c>
      <c r="E732" s="180">
        <v>5000000</v>
      </c>
      <c r="F732" s="180"/>
      <c r="G732" s="180">
        <v>5000000</v>
      </c>
      <c r="H732" s="10">
        <v>0</v>
      </c>
      <c r="I732" s="179" t="s">
        <v>53</v>
      </c>
      <c r="J732" s="179"/>
      <c r="K732" s="179" t="s">
        <v>53</v>
      </c>
      <c r="L732" s="179"/>
      <c r="M732" s="180"/>
      <c r="N732" s="10">
        <v>0</v>
      </c>
      <c r="O732" s="180"/>
      <c r="P732" s="16" t="s">
        <v>54</v>
      </c>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3"/>
      <c r="AS732" s="183"/>
      <c r="AT732" s="183"/>
      <c r="AU732" s="183"/>
      <c r="AV732" s="183"/>
      <c r="AW732" s="183"/>
      <c r="AX732" s="183"/>
      <c r="AY732" s="183"/>
      <c r="AZ732" s="183"/>
      <c r="BA732" s="183"/>
      <c r="BB732" s="183"/>
      <c r="BC732" s="183"/>
      <c r="BD732" s="183"/>
      <c r="BE732" s="183"/>
      <c r="BF732" s="183"/>
      <c r="BG732" s="183"/>
      <c r="BH732" s="183"/>
      <c r="BI732" s="183"/>
      <c r="BJ732" s="183"/>
      <c r="BK732" s="183"/>
      <c r="BL732" s="183"/>
      <c r="BM732" s="183"/>
      <c r="BN732" s="183"/>
      <c r="BO732" s="183"/>
      <c r="BP732" s="183"/>
      <c r="BQ732" s="183"/>
      <c r="BR732" s="183"/>
      <c r="BS732" s="183"/>
      <c r="BT732" s="183"/>
      <c r="BU732" s="183"/>
      <c r="BV732" s="183"/>
      <c r="BW732" s="183"/>
      <c r="BX732" s="183"/>
      <c r="BY732" s="183"/>
      <c r="BZ732" s="183"/>
      <c r="CA732" s="183"/>
      <c r="CB732" s="183"/>
      <c r="CC732" s="183"/>
      <c r="CD732" s="183"/>
      <c r="CE732" s="183"/>
      <c r="CF732" s="183"/>
      <c r="CG732" s="183"/>
      <c r="CH732" s="183"/>
      <c r="CI732" s="183"/>
      <c r="CJ732" s="183"/>
      <c r="CK732" s="183"/>
      <c r="CL732" s="183"/>
      <c r="CM732" s="183"/>
      <c r="CN732" s="183"/>
      <c r="CO732" s="183"/>
      <c r="CP732" s="183"/>
      <c r="CQ732" s="183"/>
      <c r="CR732" s="183"/>
      <c r="CS732" s="183"/>
      <c r="CT732" s="183"/>
      <c r="CU732" s="183"/>
      <c r="CV732" s="183"/>
      <c r="CW732" s="183"/>
      <c r="CX732" s="183"/>
      <c r="CY732" s="183"/>
      <c r="CZ732" s="183"/>
      <c r="DA732" s="183"/>
      <c r="DB732" s="183"/>
      <c r="DC732" s="183"/>
      <c r="DD732" s="183"/>
      <c r="DE732" s="183"/>
      <c r="DF732" s="183"/>
      <c r="DG732" s="183"/>
      <c r="DH732" s="183"/>
      <c r="DI732" s="183"/>
      <c r="DJ732" s="183"/>
      <c r="DK732" s="183"/>
      <c r="DL732" s="183"/>
      <c r="DM732" s="183"/>
      <c r="DN732" s="183"/>
      <c r="DO732" s="183"/>
      <c r="DP732" s="183"/>
      <c r="DQ732" s="183"/>
      <c r="DR732" s="183"/>
      <c r="DS732" s="183"/>
      <c r="DT732" s="183"/>
      <c r="DU732" s="183"/>
      <c r="DV732" s="183"/>
      <c r="DW732" s="183"/>
      <c r="DX732" s="183"/>
      <c r="DY732" s="183"/>
      <c r="DZ732" s="183"/>
      <c r="EA732" s="183"/>
      <c r="EB732" s="183"/>
      <c r="EC732" s="183"/>
      <c r="ED732" s="183"/>
      <c r="EE732" s="183"/>
      <c r="EF732" s="183"/>
      <c r="EG732" s="183"/>
      <c r="EH732" s="183"/>
      <c r="EI732" s="183"/>
      <c r="EJ732" s="183"/>
      <c r="EK732" s="183"/>
      <c r="EL732" s="183"/>
      <c r="EM732" s="183"/>
      <c r="EN732" s="183"/>
      <c r="EO732" s="183"/>
      <c r="EP732" s="183"/>
      <c r="EQ732" s="183"/>
      <c r="ER732" s="183"/>
      <c r="ES732" s="183"/>
      <c r="ET732" s="183"/>
      <c r="EU732" s="183"/>
      <c r="EV732" s="183"/>
      <c r="EW732" s="183"/>
      <c r="EX732" s="183"/>
      <c r="EY732" s="183"/>
      <c r="EZ732" s="183"/>
      <c r="FA732" s="183"/>
      <c r="FB732" s="183"/>
      <c r="FC732" s="183"/>
      <c r="FD732" s="183"/>
      <c r="FE732" s="183"/>
      <c r="FF732" s="183"/>
      <c r="FG732" s="183"/>
      <c r="FH732" s="183"/>
      <c r="FI732" s="183"/>
      <c r="FJ732" s="183"/>
      <c r="FK732" s="183"/>
      <c r="FL732" s="183"/>
      <c r="FM732" s="183"/>
      <c r="FN732" s="183"/>
      <c r="FO732" s="183"/>
      <c r="FP732" s="183"/>
      <c r="FQ732" s="183"/>
      <c r="FR732" s="183"/>
      <c r="FS732" s="183"/>
      <c r="FT732" s="183"/>
      <c r="FU732" s="183"/>
      <c r="FV732" s="183"/>
      <c r="FW732" s="183"/>
      <c r="FX732" s="183"/>
      <c r="FY732" s="183"/>
      <c r="FZ732" s="183"/>
      <c r="GA732" s="183"/>
      <c r="GB732" s="183"/>
      <c r="GC732" s="183"/>
      <c r="GD732" s="183"/>
      <c r="GE732" s="183"/>
      <c r="GF732" s="183"/>
      <c r="GG732" s="183"/>
      <c r="GH732" s="183"/>
      <c r="GI732" s="183"/>
      <c r="GJ732" s="183"/>
      <c r="GK732" s="183"/>
      <c r="GL732" s="183"/>
      <c r="GM732" s="183"/>
      <c r="GN732" s="183"/>
      <c r="GO732" s="183"/>
      <c r="GP732" s="183"/>
      <c r="GQ732" s="183"/>
      <c r="GR732" s="183"/>
      <c r="GS732" s="183"/>
      <c r="GT732" s="183"/>
      <c r="GU732" s="183"/>
      <c r="GV732" s="183"/>
      <c r="GW732" s="183"/>
      <c r="GX732" s="183"/>
      <c r="GY732" s="183"/>
      <c r="GZ732" s="183"/>
      <c r="HA732" s="183"/>
      <c r="HB732" s="183"/>
      <c r="HC732" s="183"/>
      <c r="HD732" s="183"/>
      <c r="HE732" s="183"/>
      <c r="HF732" s="183"/>
      <c r="HG732" s="183"/>
      <c r="HH732" s="183"/>
      <c r="HI732" s="183"/>
      <c r="HJ732" s="183"/>
      <c r="HK732" s="183"/>
      <c r="HL732" s="183"/>
      <c r="HM732" s="183"/>
      <c r="HN732" s="183"/>
      <c r="HO732" s="183"/>
      <c r="HP732" s="183"/>
      <c r="HQ732" s="183"/>
      <c r="HR732" s="183"/>
      <c r="HS732" s="183"/>
      <c r="HT732" s="183"/>
      <c r="HU732" s="183"/>
      <c r="HV732" s="183"/>
      <c r="HW732" s="183"/>
      <c r="HX732" s="183"/>
      <c r="HY732" s="183"/>
      <c r="HZ732" s="183"/>
      <c r="IA732" s="183"/>
      <c r="IB732" s="183"/>
      <c r="IC732" s="183"/>
      <c r="ID732" s="183"/>
      <c r="IE732" s="183"/>
      <c r="IF732" s="183"/>
      <c r="IG732" s="183"/>
      <c r="IH732" s="183"/>
      <c r="II732" s="183"/>
      <c r="IJ732" s="183"/>
      <c r="IK732" s="183"/>
      <c r="IL732" s="183"/>
      <c r="IM732" s="183"/>
      <c r="IN732" s="183"/>
      <c r="IO732" s="183"/>
      <c r="IP732" s="183"/>
      <c r="IQ732" s="183"/>
      <c r="IR732" s="183"/>
      <c r="IS732" s="183"/>
    </row>
    <row r="733" spans="1:253" s="21" customFormat="1" ht="32.4" hidden="1" customHeight="1" outlineLevel="2" x14ac:dyDescent="0.3">
      <c r="A733" s="184" t="s">
        <v>55</v>
      </c>
      <c r="B733" s="178" t="s">
        <v>4988</v>
      </c>
      <c r="C733" s="9" t="s">
        <v>6615</v>
      </c>
      <c r="D733" s="180">
        <v>1200000</v>
      </c>
      <c r="E733" s="180">
        <v>1200000</v>
      </c>
      <c r="F733" s="180"/>
      <c r="G733" s="180">
        <v>1200000</v>
      </c>
      <c r="H733" s="10">
        <v>0</v>
      </c>
      <c r="I733" s="179" t="s">
        <v>53</v>
      </c>
      <c r="J733" s="179"/>
      <c r="K733" s="179" t="s">
        <v>53</v>
      </c>
      <c r="L733" s="179"/>
      <c r="M733" s="180"/>
      <c r="N733" s="10">
        <v>0</v>
      </c>
      <c r="O733" s="180"/>
      <c r="P733" s="16" t="s">
        <v>54</v>
      </c>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3"/>
      <c r="AS733" s="183"/>
      <c r="AT733" s="183"/>
      <c r="AU733" s="183"/>
      <c r="AV733" s="183"/>
      <c r="AW733" s="183"/>
      <c r="AX733" s="183"/>
      <c r="AY733" s="183"/>
      <c r="AZ733" s="183"/>
      <c r="BA733" s="183"/>
      <c r="BB733" s="183"/>
      <c r="BC733" s="183"/>
      <c r="BD733" s="183"/>
      <c r="BE733" s="183"/>
      <c r="BF733" s="183"/>
      <c r="BG733" s="183"/>
      <c r="BH733" s="183"/>
      <c r="BI733" s="183"/>
      <c r="BJ733" s="183"/>
      <c r="BK733" s="183"/>
      <c r="BL733" s="183"/>
      <c r="BM733" s="183"/>
      <c r="BN733" s="183"/>
      <c r="BO733" s="183"/>
      <c r="BP733" s="183"/>
      <c r="BQ733" s="183"/>
      <c r="BR733" s="183"/>
      <c r="BS733" s="183"/>
      <c r="BT733" s="183"/>
      <c r="BU733" s="183"/>
      <c r="BV733" s="183"/>
      <c r="BW733" s="183"/>
      <c r="BX733" s="183"/>
      <c r="BY733" s="183"/>
      <c r="BZ733" s="183"/>
      <c r="CA733" s="183"/>
      <c r="CB733" s="183"/>
      <c r="CC733" s="183"/>
      <c r="CD733" s="183"/>
      <c r="CE733" s="183"/>
      <c r="CF733" s="183"/>
      <c r="CG733" s="183"/>
      <c r="CH733" s="183"/>
      <c r="CI733" s="183"/>
      <c r="CJ733" s="183"/>
      <c r="CK733" s="183"/>
      <c r="CL733" s="183"/>
      <c r="CM733" s="183"/>
      <c r="CN733" s="183"/>
      <c r="CO733" s="183"/>
      <c r="CP733" s="183"/>
      <c r="CQ733" s="183"/>
      <c r="CR733" s="183"/>
      <c r="CS733" s="183"/>
      <c r="CT733" s="183"/>
      <c r="CU733" s="183"/>
      <c r="CV733" s="183"/>
      <c r="CW733" s="183"/>
      <c r="CX733" s="183"/>
      <c r="CY733" s="183"/>
      <c r="CZ733" s="183"/>
      <c r="DA733" s="183"/>
      <c r="DB733" s="183"/>
      <c r="DC733" s="183"/>
      <c r="DD733" s="183"/>
      <c r="DE733" s="183"/>
      <c r="DF733" s="183"/>
      <c r="DG733" s="183"/>
      <c r="DH733" s="183"/>
      <c r="DI733" s="183"/>
      <c r="DJ733" s="183"/>
      <c r="DK733" s="183"/>
      <c r="DL733" s="183"/>
      <c r="DM733" s="183"/>
      <c r="DN733" s="183"/>
      <c r="DO733" s="183"/>
      <c r="DP733" s="183"/>
      <c r="DQ733" s="183"/>
      <c r="DR733" s="183"/>
      <c r="DS733" s="183"/>
      <c r="DT733" s="183"/>
      <c r="DU733" s="183"/>
      <c r="DV733" s="183"/>
      <c r="DW733" s="183"/>
      <c r="DX733" s="183"/>
      <c r="DY733" s="183"/>
      <c r="DZ733" s="183"/>
      <c r="EA733" s="183"/>
      <c r="EB733" s="183"/>
      <c r="EC733" s="183"/>
      <c r="ED733" s="183"/>
      <c r="EE733" s="183"/>
      <c r="EF733" s="183"/>
      <c r="EG733" s="183"/>
      <c r="EH733" s="183"/>
      <c r="EI733" s="183"/>
      <c r="EJ733" s="183"/>
      <c r="EK733" s="183"/>
      <c r="EL733" s="183"/>
      <c r="EM733" s="183"/>
      <c r="EN733" s="183"/>
      <c r="EO733" s="183"/>
      <c r="EP733" s="183"/>
      <c r="EQ733" s="183"/>
      <c r="ER733" s="183"/>
      <c r="ES733" s="183"/>
      <c r="ET733" s="183"/>
      <c r="EU733" s="183"/>
      <c r="EV733" s="183"/>
      <c r="EW733" s="183"/>
      <c r="EX733" s="183"/>
      <c r="EY733" s="183"/>
      <c r="EZ733" s="183"/>
      <c r="FA733" s="183"/>
      <c r="FB733" s="183"/>
      <c r="FC733" s="183"/>
      <c r="FD733" s="183"/>
      <c r="FE733" s="183"/>
      <c r="FF733" s="183"/>
      <c r="FG733" s="183"/>
      <c r="FH733" s="183"/>
      <c r="FI733" s="183"/>
      <c r="FJ733" s="183"/>
      <c r="FK733" s="183"/>
      <c r="FL733" s="183"/>
      <c r="FM733" s="183"/>
      <c r="FN733" s="183"/>
      <c r="FO733" s="183"/>
      <c r="FP733" s="183"/>
      <c r="FQ733" s="183"/>
      <c r="FR733" s="183"/>
      <c r="FS733" s="183"/>
      <c r="FT733" s="183"/>
      <c r="FU733" s="183"/>
      <c r="FV733" s="183"/>
      <c r="FW733" s="183"/>
      <c r="FX733" s="183"/>
      <c r="FY733" s="183"/>
      <c r="FZ733" s="183"/>
      <c r="GA733" s="183"/>
      <c r="GB733" s="183"/>
      <c r="GC733" s="183"/>
      <c r="GD733" s="183"/>
      <c r="GE733" s="183"/>
      <c r="GF733" s="183"/>
      <c r="GG733" s="183"/>
      <c r="GH733" s="183"/>
      <c r="GI733" s="183"/>
      <c r="GJ733" s="183"/>
      <c r="GK733" s="183"/>
      <c r="GL733" s="183"/>
      <c r="GM733" s="183"/>
      <c r="GN733" s="183"/>
      <c r="GO733" s="183"/>
      <c r="GP733" s="183"/>
      <c r="GQ733" s="183"/>
      <c r="GR733" s="183"/>
      <c r="GS733" s="183"/>
      <c r="GT733" s="183"/>
      <c r="GU733" s="183"/>
      <c r="GV733" s="183"/>
      <c r="GW733" s="183"/>
      <c r="GX733" s="183"/>
      <c r="GY733" s="183"/>
      <c r="GZ733" s="183"/>
      <c r="HA733" s="183"/>
      <c r="HB733" s="183"/>
      <c r="HC733" s="183"/>
      <c r="HD733" s="183"/>
      <c r="HE733" s="183"/>
      <c r="HF733" s="183"/>
      <c r="HG733" s="183"/>
      <c r="HH733" s="183"/>
      <c r="HI733" s="183"/>
      <c r="HJ733" s="183"/>
      <c r="HK733" s="183"/>
      <c r="HL733" s="183"/>
      <c r="HM733" s="183"/>
      <c r="HN733" s="183"/>
      <c r="HO733" s="183"/>
      <c r="HP733" s="183"/>
      <c r="HQ733" s="183"/>
      <c r="HR733" s="183"/>
      <c r="HS733" s="183"/>
      <c r="HT733" s="183"/>
      <c r="HU733" s="183"/>
      <c r="HV733" s="183"/>
      <c r="HW733" s="183"/>
      <c r="HX733" s="183"/>
      <c r="HY733" s="183"/>
      <c r="HZ733" s="183"/>
      <c r="IA733" s="183"/>
      <c r="IB733" s="183"/>
      <c r="IC733" s="183"/>
      <c r="ID733" s="183"/>
      <c r="IE733" s="183"/>
      <c r="IF733" s="183"/>
      <c r="IG733" s="183"/>
      <c r="IH733" s="183"/>
      <c r="II733" s="183"/>
      <c r="IJ733" s="183"/>
      <c r="IK733" s="183"/>
      <c r="IL733" s="183"/>
      <c r="IM733" s="183"/>
      <c r="IN733" s="183"/>
      <c r="IO733" s="183"/>
      <c r="IP733" s="183"/>
      <c r="IQ733" s="183"/>
      <c r="IR733" s="183"/>
      <c r="IS733" s="183"/>
    </row>
    <row r="734" spans="1:253" s="21" customFormat="1" ht="32.4" hidden="1" customHeight="1" outlineLevel="2" x14ac:dyDescent="0.3">
      <c r="A734" s="184" t="s">
        <v>427</v>
      </c>
      <c r="B734" s="178" t="s">
        <v>4989</v>
      </c>
      <c r="C734" s="9" t="s">
        <v>6615</v>
      </c>
      <c r="D734" s="180">
        <v>5000000</v>
      </c>
      <c r="E734" s="180">
        <v>5000000</v>
      </c>
      <c r="F734" s="180"/>
      <c r="G734" s="180">
        <v>5000000</v>
      </c>
      <c r="H734" s="10">
        <v>0</v>
      </c>
      <c r="I734" s="179" t="s">
        <v>53</v>
      </c>
      <c r="J734" s="179"/>
      <c r="K734" s="179" t="s">
        <v>53</v>
      </c>
      <c r="L734" s="179"/>
      <c r="M734" s="180"/>
      <c r="N734" s="10">
        <v>0</v>
      </c>
      <c r="O734" s="180"/>
      <c r="P734" s="16" t="s">
        <v>54</v>
      </c>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3"/>
      <c r="AS734" s="183"/>
      <c r="AT734" s="183"/>
      <c r="AU734" s="183"/>
      <c r="AV734" s="183"/>
      <c r="AW734" s="183"/>
      <c r="AX734" s="183"/>
      <c r="AY734" s="183"/>
      <c r="AZ734" s="183"/>
      <c r="BA734" s="183"/>
      <c r="BB734" s="183"/>
      <c r="BC734" s="183"/>
      <c r="BD734" s="183"/>
      <c r="BE734" s="183"/>
      <c r="BF734" s="183"/>
      <c r="BG734" s="183"/>
      <c r="BH734" s="183"/>
      <c r="BI734" s="183"/>
      <c r="BJ734" s="183"/>
      <c r="BK734" s="183"/>
      <c r="BL734" s="183"/>
      <c r="BM734" s="183"/>
      <c r="BN734" s="183"/>
      <c r="BO734" s="183"/>
      <c r="BP734" s="183"/>
      <c r="BQ734" s="183"/>
      <c r="BR734" s="183"/>
      <c r="BS734" s="183"/>
      <c r="BT734" s="183"/>
      <c r="BU734" s="183"/>
      <c r="BV734" s="183"/>
      <c r="BW734" s="183"/>
      <c r="BX734" s="183"/>
      <c r="BY734" s="183"/>
      <c r="BZ734" s="183"/>
      <c r="CA734" s="183"/>
      <c r="CB734" s="183"/>
      <c r="CC734" s="183"/>
      <c r="CD734" s="183"/>
      <c r="CE734" s="183"/>
      <c r="CF734" s="183"/>
      <c r="CG734" s="183"/>
      <c r="CH734" s="183"/>
      <c r="CI734" s="183"/>
      <c r="CJ734" s="183"/>
      <c r="CK734" s="183"/>
      <c r="CL734" s="183"/>
      <c r="CM734" s="183"/>
      <c r="CN734" s="183"/>
      <c r="CO734" s="183"/>
      <c r="CP734" s="183"/>
      <c r="CQ734" s="183"/>
      <c r="CR734" s="183"/>
      <c r="CS734" s="183"/>
      <c r="CT734" s="183"/>
      <c r="CU734" s="183"/>
      <c r="CV734" s="183"/>
      <c r="CW734" s="183"/>
      <c r="CX734" s="183"/>
      <c r="CY734" s="183"/>
      <c r="CZ734" s="183"/>
      <c r="DA734" s="183"/>
      <c r="DB734" s="183"/>
      <c r="DC734" s="183"/>
      <c r="DD734" s="183"/>
      <c r="DE734" s="183"/>
      <c r="DF734" s="183"/>
      <c r="DG734" s="183"/>
      <c r="DH734" s="183"/>
      <c r="DI734" s="183"/>
      <c r="DJ734" s="183"/>
      <c r="DK734" s="183"/>
      <c r="DL734" s="183"/>
      <c r="DM734" s="183"/>
      <c r="DN734" s="183"/>
      <c r="DO734" s="183"/>
      <c r="DP734" s="183"/>
      <c r="DQ734" s="183"/>
      <c r="DR734" s="183"/>
      <c r="DS734" s="183"/>
      <c r="DT734" s="183"/>
      <c r="DU734" s="183"/>
      <c r="DV734" s="183"/>
      <c r="DW734" s="183"/>
      <c r="DX734" s="183"/>
      <c r="DY734" s="183"/>
      <c r="DZ734" s="183"/>
      <c r="EA734" s="183"/>
      <c r="EB734" s="183"/>
      <c r="EC734" s="183"/>
      <c r="ED734" s="183"/>
      <c r="EE734" s="183"/>
      <c r="EF734" s="183"/>
      <c r="EG734" s="183"/>
      <c r="EH734" s="183"/>
      <c r="EI734" s="183"/>
      <c r="EJ734" s="183"/>
      <c r="EK734" s="183"/>
      <c r="EL734" s="183"/>
      <c r="EM734" s="183"/>
      <c r="EN734" s="183"/>
      <c r="EO734" s="183"/>
      <c r="EP734" s="183"/>
      <c r="EQ734" s="183"/>
      <c r="ER734" s="183"/>
      <c r="ES734" s="183"/>
      <c r="ET734" s="183"/>
      <c r="EU734" s="183"/>
      <c r="EV734" s="183"/>
      <c r="EW734" s="183"/>
      <c r="EX734" s="183"/>
      <c r="EY734" s="183"/>
      <c r="EZ734" s="183"/>
      <c r="FA734" s="183"/>
      <c r="FB734" s="183"/>
      <c r="FC734" s="183"/>
      <c r="FD734" s="183"/>
      <c r="FE734" s="183"/>
      <c r="FF734" s="183"/>
      <c r="FG734" s="183"/>
      <c r="FH734" s="183"/>
      <c r="FI734" s="183"/>
      <c r="FJ734" s="183"/>
      <c r="FK734" s="183"/>
      <c r="FL734" s="183"/>
      <c r="FM734" s="183"/>
      <c r="FN734" s="183"/>
      <c r="FO734" s="183"/>
      <c r="FP734" s="183"/>
      <c r="FQ734" s="183"/>
      <c r="FR734" s="183"/>
      <c r="FS734" s="183"/>
      <c r="FT734" s="183"/>
      <c r="FU734" s="183"/>
      <c r="FV734" s="183"/>
      <c r="FW734" s="183"/>
      <c r="FX734" s="183"/>
      <c r="FY734" s="183"/>
      <c r="FZ734" s="183"/>
      <c r="GA734" s="183"/>
      <c r="GB734" s="183"/>
      <c r="GC734" s="183"/>
      <c r="GD734" s="183"/>
      <c r="GE734" s="183"/>
      <c r="GF734" s="183"/>
      <c r="GG734" s="183"/>
      <c r="GH734" s="183"/>
      <c r="GI734" s="183"/>
      <c r="GJ734" s="183"/>
      <c r="GK734" s="183"/>
      <c r="GL734" s="183"/>
      <c r="GM734" s="183"/>
      <c r="GN734" s="183"/>
      <c r="GO734" s="183"/>
      <c r="GP734" s="183"/>
      <c r="GQ734" s="183"/>
      <c r="GR734" s="183"/>
      <c r="GS734" s="183"/>
      <c r="GT734" s="183"/>
      <c r="GU734" s="183"/>
      <c r="GV734" s="183"/>
      <c r="GW734" s="183"/>
      <c r="GX734" s="183"/>
      <c r="GY734" s="183"/>
      <c r="GZ734" s="183"/>
      <c r="HA734" s="183"/>
      <c r="HB734" s="183"/>
      <c r="HC734" s="183"/>
      <c r="HD734" s="183"/>
      <c r="HE734" s="183"/>
      <c r="HF734" s="183"/>
      <c r="HG734" s="183"/>
      <c r="HH734" s="183"/>
      <c r="HI734" s="183"/>
      <c r="HJ734" s="183"/>
      <c r="HK734" s="183"/>
      <c r="HL734" s="183"/>
      <c r="HM734" s="183"/>
      <c r="HN734" s="183"/>
      <c r="HO734" s="183"/>
      <c r="HP734" s="183"/>
      <c r="HQ734" s="183"/>
      <c r="HR734" s="183"/>
      <c r="HS734" s="183"/>
      <c r="HT734" s="183"/>
      <c r="HU734" s="183"/>
      <c r="HV734" s="183"/>
      <c r="HW734" s="183"/>
      <c r="HX734" s="183"/>
      <c r="HY734" s="183"/>
      <c r="HZ734" s="183"/>
      <c r="IA734" s="183"/>
      <c r="IB734" s="183"/>
      <c r="IC734" s="183"/>
      <c r="ID734" s="183"/>
      <c r="IE734" s="183"/>
      <c r="IF734" s="183"/>
      <c r="IG734" s="183"/>
      <c r="IH734" s="183"/>
      <c r="II734" s="183"/>
      <c r="IJ734" s="183"/>
      <c r="IK734" s="183"/>
      <c r="IL734" s="183"/>
      <c r="IM734" s="183"/>
      <c r="IN734" s="183"/>
      <c r="IO734" s="183"/>
      <c r="IP734" s="183"/>
      <c r="IQ734" s="183"/>
      <c r="IR734" s="183"/>
      <c r="IS734" s="183"/>
    </row>
    <row r="735" spans="1:253" s="21" customFormat="1" ht="32.4" hidden="1" customHeight="1" outlineLevel="2" x14ac:dyDescent="0.3">
      <c r="A735" s="184" t="s">
        <v>427</v>
      </c>
      <c r="B735" s="178" t="s">
        <v>4989</v>
      </c>
      <c r="C735" s="9" t="s">
        <v>6615</v>
      </c>
      <c r="D735" s="180">
        <v>5000000</v>
      </c>
      <c r="E735" s="180">
        <v>5000000</v>
      </c>
      <c r="F735" s="180"/>
      <c r="G735" s="180">
        <v>5000000</v>
      </c>
      <c r="H735" s="10">
        <v>0</v>
      </c>
      <c r="I735" s="179" t="s">
        <v>53</v>
      </c>
      <c r="J735" s="179"/>
      <c r="K735" s="179" t="s">
        <v>53</v>
      </c>
      <c r="L735" s="179"/>
      <c r="M735" s="180"/>
      <c r="N735" s="10">
        <v>0</v>
      </c>
      <c r="O735" s="180"/>
      <c r="P735" s="16" t="s">
        <v>54</v>
      </c>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3"/>
      <c r="AS735" s="183"/>
      <c r="AT735" s="183"/>
      <c r="AU735" s="183"/>
      <c r="AV735" s="183"/>
      <c r="AW735" s="183"/>
      <c r="AX735" s="183"/>
      <c r="AY735" s="183"/>
      <c r="AZ735" s="183"/>
      <c r="BA735" s="183"/>
      <c r="BB735" s="183"/>
      <c r="BC735" s="183"/>
      <c r="BD735" s="183"/>
      <c r="BE735" s="183"/>
      <c r="BF735" s="183"/>
      <c r="BG735" s="183"/>
      <c r="BH735" s="183"/>
      <c r="BI735" s="183"/>
      <c r="BJ735" s="183"/>
      <c r="BK735" s="183"/>
      <c r="BL735" s="183"/>
      <c r="BM735" s="183"/>
      <c r="BN735" s="183"/>
      <c r="BO735" s="183"/>
      <c r="BP735" s="183"/>
      <c r="BQ735" s="183"/>
      <c r="BR735" s="183"/>
      <c r="BS735" s="183"/>
      <c r="BT735" s="183"/>
      <c r="BU735" s="183"/>
      <c r="BV735" s="183"/>
      <c r="BW735" s="183"/>
      <c r="BX735" s="183"/>
      <c r="BY735" s="183"/>
      <c r="BZ735" s="183"/>
      <c r="CA735" s="183"/>
      <c r="CB735" s="183"/>
      <c r="CC735" s="183"/>
      <c r="CD735" s="183"/>
      <c r="CE735" s="183"/>
      <c r="CF735" s="183"/>
      <c r="CG735" s="183"/>
      <c r="CH735" s="183"/>
      <c r="CI735" s="183"/>
      <c r="CJ735" s="183"/>
      <c r="CK735" s="183"/>
      <c r="CL735" s="183"/>
      <c r="CM735" s="183"/>
      <c r="CN735" s="183"/>
      <c r="CO735" s="183"/>
      <c r="CP735" s="183"/>
      <c r="CQ735" s="183"/>
      <c r="CR735" s="183"/>
      <c r="CS735" s="183"/>
      <c r="CT735" s="183"/>
      <c r="CU735" s="183"/>
      <c r="CV735" s="183"/>
      <c r="CW735" s="183"/>
      <c r="CX735" s="183"/>
      <c r="CY735" s="183"/>
      <c r="CZ735" s="183"/>
      <c r="DA735" s="183"/>
      <c r="DB735" s="183"/>
      <c r="DC735" s="183"/>
      <c r="DD735" s="183"/>
      <c r="DE735" s="183"/>
      <c r="DF735" s="183"/>
      <c r="DG735" s="183"/>
      <c r="DH735" s="183"/>
      <c r="DI735" s="183"/>
      <c r="DJ735" s="183"/>
      <c r="DK735" s="183"/>
      <c r="DL735" s="183"/>
      <c r="DM735" s="183"/>
      <c r="DN735" s="183"/>
      <c r="DO735" s="183"/>
      <c r="DP735" s="183"/>
      <c r="DQ735" s="183"/>
      <c r="DR735" s="183"/>
      <c r="DS735" s="183"/>
      <c r="DT735" s="183"/>
      <c r="DU735" s="183"/>
      <c r="DV735" s="183"/>
      <c r="DW735" s="183"/>
      <c r="DX735" s="183"/>
      <c r="DY735" s="183"/>
      <c r="DZ735" s="183"/>
      <c r="EA735" s="183"/>
      <c r="EB735" s="183"/>
      <c r="EC735" s="183"/>
      <c r="ED735" s="183"/>
      <c r="EE735" s="183"/>
      <c r="EF735" s="183"/>
      <c r="EG735" s="183"/>
      <c r="EH735" s="183"/>
      <c r="EI735" s="183"/>
      <c r="EJ735" s="183"/>
      <c r="EK735" s="183"/>
      <c r="EL735" s="183"/>
      <c r="EM735" s="183"/>
      <c r="EN735" s="183"/>
      <c r="EO735" s="183"/>
      <c r="EP735" s="183"/>
      <c r="EQ735" s="183"/>
      <c r="ER735" s="183"/>
      <c r="ES735" s="183"/>
      <c r="ET735" s="183"/>
      <c r="EU735" s="183"/>
      <c r="EV735" s="183"/>
      <c r="EW735" s="183"/>
      <c r="EX735" s="183"/>
      <c r="EY735" s="183"/>
      <c r="EZ735" s="183"/>
      <c r="FA735" s="183"/>
      <c r="FB735" s="183"/>
      <c r="FC735" s="183"/>
      <c r="FD735" s="183"/>
      <c r="FE735" s="183"/>
      <c r="FF735" s="183"/>
      <c r="FG735" s="183"/>
      <c r="FH735" s="183"/>
      <c r="FI735" s="183"/>
      <c r="FJ735" s="183"/>
      <c r="FK735" s="183"/>
      <c r="FL735" s="183"/>
      <c r="FM735" s="183"/>
      <c r="FN735" s="183"/>
      <c r="FO735" s="183"/>
      <c r="FP735" s="183"/>
      <c r="FQ735" s="183"/>
      <c r="FR735" s="183"/>
      <c r="FS735" s="183"/>
      <c r="FT735" s="183"/>
      <c r="FU735" s="183"/>
      <c r="FV735" s="183"/>
      <c r="FW735" s="183"/>
      <c r="FX735" s="183"/>
      <c r="FY735" s="183"/>
      <c r="FZ735" s="183"/>
      <c r="GA735" s="183"/>
      <c r="GB735" s="183"/>
      <c r="GC735" s="183"/>
      <c r="GD735" s="183"/>
      <c r="GE735" s="183"/>
      <c r="GF735" s="183"/>
      <c r="GG735" s="183"/>
      <c r="GH735" s="183"/>
      <c r="GI735" s="183"/>
      <c r="GJ735" s="183"/>
      <c r="GK735" s="183"/>
      <c r="GL735" s="183"/>
      <c r="GM735" s="183"/>
      <c r="GN735" s="183"/>
      <c r="GO735" s="183"/>
      <c r="GP735" s="183"/>
      <c r="GQ735" s="183"/>
      <c r="GR735" s="183"/>
      <c r="GS735" s="183"/>
      <c r="GT735" s="183"/>
      <c r="GU735" s="183"/>
      <c r="GV735" s="183"/>
      <c r="GW735" s="183"/>
      <c r="GX735" s="183"/>
      <c r="GY735" s="183"/>
      <c r="GZ735" s="183"/>
      <c r="HA735" s="183"/>
      <c r="HB735" s="183"/>
      <c r="HC735" s="183"/>
      <c r="HD735" s="183"/>
      <c r="HE735" s="183"/>
      <c r="HF735" s="183"/>
      <c r="HG735" s="183"/>
      <c r="HH735" s="183"/>
      <c r="HI735" s="183"/>
      <c r="HJ735" s="183"/>
      <c r="HK735" s="183"/>
      <c r="HL735" s="183"/>
      <c r="HM735" s="183"/>
      <c r="HN735" s="183"/>
      <c r="HO735" s="183"/>
      <c r="HP735" s="183"/>
      <c r="HQ735" s="183"/>
      <c r="HR735" s="183"/>
      <c r="HS735" s="183"/>
      <c r="HT735" s="183"/>
      <c r="HU735" s="183"/>
      <c r="HV735" s="183"/>
      <c r="HW735" s="183"/>
      <c r="HX735" s="183"/>
      <c r="HY735" s="183"/>
      <c r="HZ735" s="183"/>
      <c r="IA735" s="183"/>
      <c r="IB735" s="183"/>
      <c r="IC735" s="183"/>
      <c r="ID735" s="183"/>
      <c r="IE735" s="183"/>
      <c r="IF735" s="183"/>
      <c r="IG735" s="183"/>
      <c r="IH735" s="183"/>
      <c r="II735" s="183"/>
      <c r="IJ735" s="183"/>
      <c r="IK735" s="183"/>
      <c r="IL735" s="183"/>
      <c r="IM735" s="183"/>
      <c r="IN735" s="183"/>
      <c r="IO735" s="183"/>
      <c r="IP735" s="183"/>
      <c r="IQ735" s="183"/>
      <c r="IR735" s="183"/>
      <c r="IS735" s="183"/>
    </row>
    <row r="736" spans="1:253" s="21" customFormat="1" ht="32.4" hidden="1" customHeight="1" outlineLevel="2" x14ac:dyDescent="0.3">
      <c r="A736" s="184" t="s">
        <v>432</v>
      </c>
      <c r="B736" s="178" t="s">
        <v>4990</v>
      </c>
      <c r="C736" s="9" t="s">
        <v>6615</v>
      </c>
      <c r="D736" s="180">
        <v>4000000</v>
      </c>
      <c r="E736" s="180">
        <v>4000000</v>
      </c>
      <c r="F736" s="180"/>
      <c r="G736" s="180">
        <v>4000000</v>
      </c>
      <c r="H736" s="10">
        <v>0</v>
      </c>
      <c r="I736" s="179" t="s">
        <v>53</v>
      </c>
      <c r="J736" s="179"/>
      <c r="K736" s="179" t="s">
        <v>53</v>
      </c>
      <c r="L736" s="179"/>
      <c r="M736" s="180"/>
      <c r="N736" s="10">
        <v>0</v>
      </c>
      <c r="O736" s="180"/>
      <c r="P736" s="16" t="s">
        <v>54</v>
      </c>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3"/>
      <c r="AS736" s="183"/>
      <c r="AT736" s="183"/>
      <c r="AU736" s="183"/>
      <c r="AV736" s="183"/>
      <c r="AW736" s="183"/>
      <c r="AX736" s="183"/>
      <c r="AY736" s="183"/>
      <c r="AZ736" s="183"/>
      <c r="BA736" s="183"/>
      <c r="BB736" s="183"/>
      <c r="BC736" s="183"/>
      <c r="BD736" s="183"/>
      <c r="BE736" s="183"/>
      <c r="BF736" s="183"/>
      <c r="BG736" s="183"/>
      <c r="BH736" s="183"/>
      <c r="BI736" s="183"/>
      <c r="BJ736" s="183"/>
      <c r="BK736" s="183"/>
      <c r="BL736" s="183"/>
      <c r="BM736" s="183"/>
      <c r="BN736" s="183"/>
      <c r="BO736" s="183"/>
      <c r="BP736" s="183"/>
      <c r="BQ736" s="183"/>
      <c r="BR736" s="183"/>
      <c r="BS736" s="183"/>
      <c r="BT736" s="183"/>
      <c r="BU736" s="183"/>
      <c r="BV736" s="183"/>
      <c r="BW736" s="183"/>
      <c r="BX736" s="183"/>
      <c r="BY736" s="183"/>
      <c r="BZ736" s="183"/>
      <c r="CA736" s="183"/>
      <c r="CB736" s="183"/>
      <c r="CC736" s="183"/>
      <c r="CD736" s="183"/>
      <c r="CE736" s="183"/>
      <c r="CF736" s="183"/>
      <c r="CG736" s="183"/>
      <c r="CH736" s="183"/>
      <c r="CI736" s="183"/>
      <c r="CJ736" s="183"/>
      <c r="CK736" s="183"/>
      <c r="CL736" s="183"/>
      <c r="CM736" s="183"/>
      <c r="CN736" s="183"/>
      <c r="CO736" s="183"/>
      <c r="CP736" s="183"/>
      <c r="CQ736" s="183"/>
      <c r="CR736" s="183"/>
      <c r="CS736" s="183"/>
      <c r="CT736" s="183"/>
      <c r="CU736" s="183"/>
      <c r="CV736" s="183"/>
      <c r="CW736" s="183"/>
      <c r="CX736" s="183"/>
      <c r="CY736" s="183"/>
      <c r="CZ736" s="183"/>
      <c r="DA736" s="183"/>
      <c r="DB736" s="183"/>
      <c r="DC736" s="183"/>
      <c r="DD736" s="183"/>
      <c r="DE736" s="183"/>
      <c r="DF736" s="183"/>
      <c r="DG736" s="183"/>
      <c r="DH736" s="183"/>
      <c r="DI736" s="183"/>
      <c r="DJ736" s="183"/>
      <c r="DK736" s="183"/>
      <c r="DL736" s="183"/>
      <c r="DM736" s="183"/>
      <c r="DN736" s="183"/>
      <c r="DO736" s="183"/>
      <c r="DP736" s="183"/>
      <c r="DQ736" s="183"/>
      <c r="DR736" s="183"/>
      <c r="DS736" s="183"/>
      <c r="DT736" s="183"/>
      <c r="DU736" s="183"/>
      <c r="DV736" s="183"/>
      <c r="DW736" s="183"/>
      <c r="DX736" s="183"/>
      <c r="DY736" s="183"/>
      <c r="DZ736" s="183"/>
      <c r="EA736" s="183"/>
      <c r="EB736" s="183"/>
      <c r="EC736" s="183"/>
      <c r="ED736" s="183"/>
      <c r="EE736" s="183"/>
      <c r="EF736" s="183"/>
      <c r="EG736" s="183"/>
      <c r="EH736" s="183"/>
      <c r="EI736" s="183"/>
      <c r="EJ736" s="183"/>
      <c r="EK736" s="183"/>
      <c r="EL736" s="183"/>
      <c r="EM736" s="183"/>
      <c r="EN736" s="183"/>
      <c r="EO736" s="183"/>
      <c r="EP736" s="183"/>
      <c r="EQ736" s="183"/>
      <c r="ER736" s="183"/>
      <c r="ES736" s="183"/>
      <c r="ET736" s="183"/>
      <c r="EU736" s="183"/>
      <c r="EV736" s="183"/>
      <c r="EW736" s="183"/>
      <c r="EX736" s="183"/>
      <c r="EY736" s="183"/>
      <c r="EZ736" s="183"/>
      <c r="FA736" s="183"/>
      <c r="FB736" s="183"/>
      <c r="FC736" s="183"/>
      <c r="FD736" s="183"/>
      <c r="FE736" s="183"/>
      <c r="FF736" s="183"/>
      <c r="FG736" s="183"/>
      <c r="FH736" s="183"/>
      <c r="FI736" s="183"/>
      <c r="FJ736" s="183"/>
      <c r="FK736" s="183"/>
      <c r="FL736" s="183"/>
      <c r="FM736" s="183"/>
      <c r="FN736" s="183"/>
      <c r="FO736" s="183"/>
      <c r="FP736" s="183"/>
      <c r="FQ736" s="183"/>
      <c r="FR736" s="183"/>
      <c r="FS736" s="183"/>
      <c r="FT736" s="183"/>
      <c r="FU736" s="183"/>
      <c r="FV736" s="183"/>
      <c r="FW736" s="183"/>
      <c r="FX736" s="183"/>
      <c r="FY736" s="183"/>
      <c r="FZ736" s="183"/>
      <c r="GA736" s="183"/>
      <c r="GB736" s="183"/>
      <c r="GC736" s="183"/>
      <c r="GD736" s="183"/>
      <c r="GE736" s="183"/>
      <c r="GF736" s="183"/>
      <c r="GG736" s="183"/>
      <c r="GH736" s="183"/>
      <c r="GI736" s="183"/>
      <c r="GJ736" s="183"/>
      <c r="GK736" s="183"/>
      <c r="GL736" s="183"/>
      <c r="GM736" s="183"/>
      <c r="GN736" s="183"/>
      <c r="GO736" s="183"/>
      <c r="GP736" s="183"/>
      <c r="GQ736" s="183"/>
      <c r="GR736" s="183"/>
      <c r="GS736" s="183"/>
      <c r="GT736" s="183"/>
      <c r="GU736" s="183"/>
      <c r="GV736" s="183"/>
      <c r="GW736" s="183"/>
      <c r="GX736" s="183"/>
      <c r="GY736" s="183"/>
      <c r="GZ736" s="183"/>
      <c r="HA736" s="183"/>
      <c r="HB736" s="183"/>
      <c r="HC736" s="183"/>
      <c r="HD736" s="183"/>
      <c r="HE736" s="183"/>
      <c r="HF736" s="183"/>
      <c r="HG736" s="183"/>
      <c r="HH736" s="183"/>
      <c r="HI736" s="183"/>
      <c r="HJ736" s="183"/>
      <c r="HK736" s="183"/>
      <c r="HL736" s="183"/>
      <c r="HM736" s="183"/>
      <c r="HN736" s="183"/>
      <c r="HO736" s="183"/>
      <c r="HP736" s="183"/>
      <c r="HQ736" s="183"/>
      <c r="HR736" s="183"/>
      <c r="HS736" s="183"/>
      <c r="HT736" s="183"/>
      <c r="HU736" s="183"/>
      <c r="HV736" s="183"/>
      <c r="HW736" s="183"/>
      <c r="HX736" s="183"/>
      <c r="HY736" s="183"/>
      <c r="HZ736" s="183"/>
      <c r="IA736" s="183"/>
      <c r="IB736" s="183"/>
      <c r="IC736" s="183"/>
      <c r="ID736" s="183"/>
      <c r="IE736" s="183"/>
      <c r="IF736" s="183"/>
      <c r="IG736" s="183"/>
      <c r="IH736" s="183"/>
      <c r="II736" s="183"/>
      <c r="IJ736" s="183"/>
      <c r="IK736" s="183"/>
      <c r="IL736" s="183"/>
      <c r="IM736" s="183"/>
      <c r="IN736" s="183"/>
      <c r="IO736" s="183"/>
      <c r="IP736" s="183"/>
      <c r="IQ736" s="183"/>
      <c r="IR736" s="183"/>
      <c r="IS736" s="183"/>
    </row>
    <row r="737" spans="1:253" s="21" customFormat="1" ht="32.4" hidden="1" customHeight="1" outlineLevel="2" x14ac:dyDescent="0.3">
      <c r="A737" s="184" t="s">
        <v>432</v>
      </c>
      <c r="B737" s="178" t="s">
        <v>4990</v>
      </c>
      <c r="C737" s="9" t="s">
        <v>6615</v>
      </c>
      <c r="D737" s="180">
        <v>4000000</v>
      </c>
      <c r="E737" s="180">
        <v>4000000</v>
      </c>
      <c r="F737" s="180"/>
      <c r="G737" s="180">
        <v>4000000</v>
      </c>
      <c r="H737" s="10">
        <v>0</v>
      </c>
      <c r="I737" s="179" t="s">
        <v>53</v>
      </c>
      <c r="J737" s="179"/>
      <c r="K737" s="179" t="s">
        <v>53</v>
      </c>
      <c r="L737" s="179"/>
      <c r="M737" s="180"/>
      <c r="N737" s="10">
        <v>0</v>
      </c>
      <c r="O737" s="180"/>
      <c r="P737" s="16" t="s">
        <v>54</v>
      </c>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3"/>
      <c r="AS737" s="183"/>
      <c r="AT737" s="183"/>
      <c r="AU737" s="183"/>
      <c r="AV737" s="183"/>
      <c r="AW737" s="183"/>
      <c r="AX737" s="183"/>
      <c r="AY737" s="183"/>
      <c r="AZ737" s="183"/>
      <c r="BA737" s="183"/>
      <c r="BB737" s="183"/>
      <c r="BC737" s="183"/>
      <c r="BD737" s="183"/>
      <c r="BE737" s="183"/>
      <c r="BF737" s="183"/>
      <c r="BG737" s="183"/>
      <c r="BH737" s="183"/>
      <c r="BI737" s="183"/>
      <c r="BJ737" s="183"/>
      <c r="BK737" s="183"/>
      <c r="BL737" s="183"/>
      <c r="BM737" s="183"/>
      <c r="BN737" s="183"/>
      <c r="BO737" s="183"/>
      <c r="BP737" s="183"/>
      <c r="BQ737" s="183"/>
      <c r="BR737" s="183"/>
      <c r="BS737" s="183"/>
      <c r="BT737" s="183"/>
      <c r="BU737" s="183"/>
      <c r="BV737" s="183"/>
      <c r="BW737" s="183"/>
      <c r="BX737" s="183"/>
      <c r="BY737" s="183"/>
      <c r="BZ737" s="183"/>
      <c r="CA737" s="183"/>
      <c r="CB737" s="183"/>
      <c r="CC737" s="183"/>
      <c r="CD737" s="183"/>
      <c r="CE737" s="183"/>
      <c r="CF737" s="183"/>
      <c r="CG737" s="183"/>
      <c r="CH737" s="183"/>
      <c r="CI737" s="183"/>
      <c r="CJ737" s="183"/>
      <c r="CK737" s="183"/>
      <c r="CL737" s="183"/>
      <c r="CM737" s="183"/>
      <c r="CN737" s="183"/>
      <c r="CO737" s="183"/>
      <c r="CP737" s="183"/>
      <c r="CQ737" s="183"/>
      <c r="CR737" s="183"/>
      <c r="CS737" s="183"/>
      <c r="CT737" s="183"/>
      <c r="CU737" s="183"/>
      <c r="CV737" s="183"/>
      <c r="CW737" s="183"/>
      <c r="CX737" s="183"/>
      <c r="CY737" s="183"/>
      <c r="CZ737" s="183"/>
      <c r="DA737" s="183"/>
      <c r="DB737" s="183"/>
      <c r="DC737" s="183"/>
      <c r="DD737" s="183"/>
      <c r="DE737" s="183"/>
      <c r="DF737" s="183"/>
      <c r="DG737" s="183"/>
      <c r="DH737" s="183"/>
      <c r="DI737" s="183"/>
      <c r="DJ737" s="183"/>
      <c r="DK737" s="183"/>
      <c r="DL737" s="183"/>
      <c r="DM737" s="183"/>
      <c r="DN737" s="183"/>
      <c r="DO737" s="183"/>
      <c r="DP737" s="183"/>
      <c r="DQ737" s="183"/>
      <c r="DR737" s="183"/>
      <c r="DS737" s="183"/>
      <c r="DT737" s="183"/>
      <c r="DU737" s="183"/>
      <c r="DV737" s="183"/>
      <c r="DW737" s="183"/>
      <c r="DX737" s="183"/>
      <c r="DY737" s="183"/>
      <c r="DZ737" s="183"/>
      <c r="EA737" s="183"/>
      <c r="EB737" s="183"/>
      <c r="EC737" s="183"/>
      <c r="ED737" s="183"/>
      <c r="EE737" s="183"/>
      <c r="EF737" s="183"/>
      <c r="EG737" s="183"/>
      <c r="EH737" s="183"/>
      <c r="EI737" s="183"/>
      <c r="EJ737" s="183"/>
      <c r="EK737" s="183"/>
      <c r="EL737" s="183"/>
      <c r="EM737" s="183"/>
      <c r="EN737" s="183"/>
      <c r="EO737" s="183"/>
      <c r="EP737" s="183"/>
      <c r="EQ737" s="183"/>
      <c r="ER737" s="183"/>
      <c r="ES737" s="183"/>
      <c r="ET737" s="183"/>
      <c r="EU737" s="183"/>
      <c r="EV737" s="183"/>
      <c r="EW737" s="183"/>
      <c r="EX737" s="183"/>
      <c r="EY737" s="183"/>
      <c r="EZ737" s="183"/>
      <c r="FA737" s="183"/>
      <c r="FB737" s="183"/>
      <c r="FC737" s="183"/>
      <c r="FD737" s="183"/>
      <c r="FE737" s="183"/>
      <c r="FF737" s="183"/>
      <c r="FG737" s="183"/>
      <c r="FH737" s="183"/>
      <c r="FI737" s="183"/>
      <c r="FJ737" s="183"/>
      <c r="FK737" s="183"/>
      <c r="FL737" s="183"/>
      <c r="FM737" s="183"/>
      <c r="FN737" s="183"/>
      <c r="FO737" s="183"/>
      <c r="FP737" s="183"/>
      <c r="FQ737" s="183"/>
      <c r="FR737" s="183"/>
      <c r="FS737" s="183"/>
      <c r="FT737" s="183"/>
      <c r="FU737" s="183"/>
      <c r="FV737" s="183"/>
      <c r="FW737" s="183"/>
      <c r="FX737" s="183"/>
      <c r="FY737" s="183"/>
      <c r="FZ737" s="183"/>
      <c r="GA737" s="183"/>
      <c r="GB737" s="183"/>
      <c r="GC737" s="183"/>
      <c r="GD737" s="183"/>
      <c r="GE737" s="183"/>
      <c r="GF737" s="183"/>
      <c r="GG737" s="183"/>
      <c r="GH737" s="183"/>
      <c r="GI737" s="183"/>
      <c r="GJ737" s="183"/>
      <c r="GK737" s="183"/>
      <c r="GL737" s="183"/>
      <c r="GM737" s="183"/>
      <c r="GN737" s="183"/>
      <c r="GO737" s="183"/>
      <c r="GP737" s="183"/>
      <c r="GQ737" s="183"/>
      <c r="GR737" s="183"/>
      <c r="GS737" s="183"/>
      <c r="GT737" s="183"/>
      <c r="GU737" s="183"/>
      <c r="GV737" s="183"/>
      <c r="GW737" s="183"/>
      <c r="GX737" s="183"/>
      <c r="GY737" s="183"/>
      <c r="GZ737" s="183"/>
      <c r="HA737" s="183"/>
      <c r="HB737" s="183"/>
      <c r="HC737" s="183"/>
      <c r="HD737" s="183"/>
      <c r="HE737" s="183"/>
      <c r="HF737" s="183"/>
      <c r="HG737" s="183"/>
      <c r="HH737" s="183"/>
      <c r="HI737" s="183"/>
      <c r="HJ737" s="183"/>
      <c r="HK737" s="183"/>
      <c r="HL737" s="183"/>
      <c r="HM737" s="183"/>
      <c r="HN737" s="183"/>
      <c r="HO737" s="183"/>
      <c r="HP737" s="183"/>
      <c r="HQ737" s="183"/>
      <c r="HR737" s="183"/>
      <c r="HS737" s="183"/>
      <c r="HT737" s="183"/>
      <c r="HU737" s="183"/>
      <c r="HV737" s="183"/>
      <c r="HW737" s="183"/>
      <c r="HX737" s="183"/>
      <c r="HY737" s="183"/>
      <c r="HZ737" s="183"/>
      <c r="IA737" s="183"/>
      <c r="IB737" s="183"/>
      <c r="IC737" s="183"/>
      <c r="ID737" s="183"/>
      <c r="IE737" s="183"/>
      <c r="IF737" s="183"/>
      <c r="IG737" s="183"/>
      <c r="IH737" s="183"/>
      <c r="II737" s="183"/>
      <c r="IJ737" s="183"/>
      <c r="IK737" s="183"/>
      <c r="IL737" s="183"/>
      <c r="IM737" s="183"/>
      <c r="IN737" s="183"/>
      <c r="IO737" s="183"/>
      <c r="IP737" s="183"/>
      <c r="IQ737" s="183"/>
      <c r="IR737" s="183"/>
      <c r="IS737" s="183"/>
    </row>
    <row r="738" spans="1:253" s="21" customFormat="1" ht="32.4" hidden="1" customHeight="1" outlineLevel="2" x14ac:dyDescent="0.3">
      <c r="A738" s="184" t="s">
        <v>432</v>
      </c>
      <c r="B738" s="178" t="s">
        <v>4991</v>
      </c>
      <c r="C738" s="9" t="s">
        <v>6615</v>
      </c>
      <c r="D738" s="180">
        <v>4000000</v>
      </c>
      <c r="E738" s="180">
        <v>4000000</v>
      </c>
      <c r="F738" s="180"/>
      <c r="G738" s="180">
        <v>4000000</v>
      </c>
      <c r="H738" s="10">
        <v>0</v>
      </c>
      <c r="I738" s="179" t="s">
        <v>53</v>
      </c>
      <c r="J738" s="179"/>
      <c r="K738" s="179" t="s">
        <v>53</v>
      </c>
      <c r="L738" s="179"/>
      <c r="M738" s="180"/>
      <c r="N738" s="10">
        <v>0</v>
      </c>
      <c r="O738" s="180"/>
      <c r="P738" s="16" t="s">
        <v>54</v>
      </c>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3"/>
      <c r="AS738" s="183"/>
      <c r="AT738" s="183"/>
      <c r="AU738" s="183"/>
      <c r="AV738" s="183"/>
      <c r="AW738" s="183"/>
      <c r="AX738" s="183"/>
      <c r="AY738" s="183"/>
      <c r="AZ738" s="183"/>
      <c r="BA738" s="183"/>
      <c r="BB738" s="183"/>
      <c r="BC738" s="183"/>
      <c r="BD738" s="183"/>
      <c r="BE738" s="183"/>
      <c r="BF738" s="183"/>
      <c r="BG738" s="183"/>
      <c r="BH738" s="183"/>
      <c r="BI738" s="183"/>
      <c r="BJ738" s="183"/>
      <c r="BK738" s="183"/>
      <c r="BL738" s="183"/>
      <c r="BM738" s="183"/>
      <c r="BN738" s="183"/>
      <c r="BO738" s="183"/>
      <c r="BP738" s="183"/>
      <c r="BQ738" s="183"/>
      <c r="BR738" s="183"/>
      <c r="BS738" s="183"/>
      <c r="BT738" s="183"/>
      <c r="BU738" s="183"/>
      <c r="BV738" s="183"/>
      <c r="BW738" s="183"/>
      <c r="BX738" s="183"/>
      <c r="BY738" s="183"/>
      <c r="BZ738" s="183"/>
      <c r="CA738" s="183"/>
      <c r="CB738" s="183"/>
      <c r="CC738" s="183"/>
      <c r="CD738" s="183"/>
      <c r="CE738" s="183"/>
      <c r="CF738" s="183"/>
      <c r="CG738" s="183"/>
      <c r="CH738" s="183"/>
      <c r="CI738" s="183"/>
      <c r="CJ738" s="183"/>
      <c r="CK738" s="183"/>
      <c r="CL738" s="183"/>
      <c r="CM738" s="183"/>
      <c r="CN738" s="183"/>
      <c r="CO738" s="183"/>
      <c r="CP738" s="183"/>
      <c r="CQ738" s="183"/>
      <c r="CR738" s="183"/>
      <c r="CS738" s="183"/>
      <c r="CT738" s="183"/>
      <c r="CU738" s="183"/>
      <c r="CV738" s="183"/>
      <c r="CW738" s="183"/>
      <c r="CX738" s="183"/>
      <c r="CY738" s="183"/>
      <c r="CZ738" s="183"/>
      <c r="DA738" s="183"/>
      <c r="DB738" s="183"/>
      <c r="DC738" s="183"/>
      <c r="DD738" s="183"/>
      <c r="DE738" s="183"/>
      <c r="DF738" s="183"/>
      <c r="DG738" s="183"/>
      <c r="DH738" s="183"/>
      <c r="DI738" s="183"/>
      <c r="DJ738" s="183"/>
      <c r="DK738" s="183"/>
      <c r="DL738" s="183"/>
      <c r="DM738" s="183"/>
      <c r="DN738" s="183"/>
      <c r="DO738" s="183"/>
      <c r="DP738" s="183"/>
      <c r="DQ738" s="183"/>
      <c r="DR738" s="183"/>
      <c r="DS738" s="183"/>
      <c r="DT738" s="183"/>
      <c r="DU738" s="183"/>
      <c r="DV738" s="183"/>
      <c r="DW738" s="183"/>
      <c r="DX738" s="183"/>
      <c r="DY738" s="183"/>
      <c r="DZ738" s="183"/>
      <c r="EA738" s="183"/>
      <c r="EB738" s="183"/>
      <c r="EC738" s="183"/>
      <c r="ED738" s="183"/>
      <c r="EE738" s="183"/>
      <c r="EF738" s="183"/>
      <c r="EG738" s="183"/>
      <c r="EH738" s="183"/>
      <c r="EI738" s="183"/>
      <c r="EJ738" s="183"/>
      <c r="EK738" s="183"/>
      <c r="EL738" s="183"/>
      <c r="EM738" s="183"/>
      <c r="EN738" s="183"/>
      <c r="EO738" s="183"/>
      <c r="EP738" s="183"/>
      <c r="EQ738" s="183"/>
      <c r="ER738" s="183"/>
      <c r="ES738" s="183"/>
      <c r="ET738" s="183"/>
      <c r="EU738" s="183"/>
      <c r="EV738" s="183"/>
      <c r="EW738" s="183"/>
      <c r="EX738" s="183"/>
      <c r="EY738" s="183"/>
      <c r="EZ738" s="183"/>
      <c r="FA738" s="183"/>
      <c r="FB738" s="183"/>
      <c r="FC738" s="183"/>
      <c r="FD738" s="183"/>
      <c r="FE738" s="183"/>
      <c r="FF738" s="183"/>
      <c r="FG738" s="183"/>
      <c r="FH738" s="183"/>
      <c r="FI738" s="183"/>
      <c r="FJ738" s="183"/>
      <c r="FK738" s="183"/>
      <c r="FL738" s="183"/>
      <c r="FM738" s="183"/>
      <c r="FN738" s="183"/>
      <c r="FO738" s="183"/>
      <c r="FP738" s="183"/>
      <c r="FQ738" s="183"/>
      <c r="FR738" s="183"/>
      <c r="FS738" s="183"/>
      <c r="FT738" s="183"/>
      <c r="FU738" s="183"/>
      <c r="FV738" s="183"/>
      <c r="FW738" s="183"/>
      <c r="FX738" s="183"/>
      <c r="FY738" s="183"/>
      <c r="FZ738" s="183"/>
      <c r="GA738" s="183"/>
      <c r="GB738" s="183"/>
      <c r="GC738" s="183"/>
      <c r="GD738" s="183"/>
      <c r="GE738" s="183"/>
      <c r="GF738" s="183"/>
      <c r="GG738" s="183"/>
      <c r="GH738" s="183"/>
      <c r="GI738" s="183"/>
      <c r="GJ738" s="183"/>
      <c r="GK738" s="183"/>
      <c r="GL738" s="183"/>
      <c r="GM738" s="183"/>
      <c r="GN738" s="183"/>
      <c r="GO738" s="183"/>
      <c r="GP738" s="183"/>
      <c r="GQ738" s="183"/>
      <c r="GR738" s="183"/>
      <c r="GS738" s="183"/>
      <c r="GT738" s="183"/>
      <c r="GU738" s="183"/>
      <c r="GV738" s="183"/>
      <c r="GW738" s="183"/>
      <c r="GX738" s="183"/>
      <c r="GY738" s="183"/>
      <c r="GZ738" s="183"/>
      <c r="HA738" s="183"/>
      <c r="HB738" s="183"/>
      <c r="HC738" s="183"/>
      <c r="HD738" s="183"/>
      <c r="HE738" s="183"/>
      <c r="HF738" s="183"/>
      <c r="HG738" s="183"/>
      <c r="HH738" s="183"/>
      <c r="HI738" s="183"/>
      <c r="HJ738" s="183"/>
      <c r="HK738" s="183"/>
      <c r="HL738" s="183"/>
      <c r="HM738" s="183"/>
      <c r="HN738" s="183"/>
      <c r="HO738" s="183"/>
      <c r="HP738" s="183"/>
      <c r="HQ738" s="183"/>
      <c r="HR738" s="183"/>
      <c r="HS738" s="183"/>
      <c r="HT738" s="183"/>
      <c r="HU738" s="183"/>
      <c r="HV738" s="183"/>
      <c r="HW738" s="183"/>
      <c r="HX738" s="183"/>
      <c r="HY738" s="183"/>
      <c r="HZ738" s="183"/>
      <c r="IA738" s="183"/>
      <c r="IB738" s="183"/>
      <c r="IC738" s="183"/>
      <c r="ID738" s="183"/>
      <c r="IE738" s="183"/>
      <c r="IF738" s="183"/>
      <c r="IG738" s="183"/>
      <c r="IH738" s="183"/>
      <c r="II738" s="183"/>
      <c r="IJ738" s="183"/>
      <c r="IK738" s="183"/>
      <c r="IL738" s="183"/>
      <c r="IM738" s="183"/>
      <c r="IN738" s="183"/>
      <c r="IO738" s="183"/>
      <c r="IP738" s="183"/>
      <c r="IQ738" s="183"/>
      <c r="IR738" s="183"/>
      <c r="IS738" s="183"/>
    </row>
    <row r="739" spans="1:253" s="21" customFormat="1" ht="32.4" hidden="1" customHeight="1" outlineLevel="2" x14ac:dyDescent="0.3">
      <c r="A739" s="184" t="s">
        <v>432</v>
      </c>
      <c r="B739" s="178" t="s">
        <v>4991</v>
      </c>
      <c r="C739" s="9" t="s">
        <v>6615</v>
      </c>
      <c r="D739" s="180">
        <v>5000000</v>
      </c>
      <c r="E739" s="180">
        <v>5000000</v>
      </c>
      <c r="F739" s="180"/>
      <c r="G739" s="180">
        <v>5000000</v>
      </c>
      <c r="H739" s="10">
        <v>0</v>
      </c>
      <c r="I739" s="179" t="s">
        <v>53</v>
      </c>
      <c r="J739" s="179"/>
      <c r="K739" s="179" t="s">
        <v>53</v>
      </c>
      <c r="L739" s="179"/>
      <c r="M739" s="180"/>
      <c r="N739" s="10">
        <v>0</v>
      </c>
      <c r="O739" s="180"/>
      <c r="P739" s="16" t="s">
        <v>54</v>
      </c>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3"/>
      <c r="AS739" s="183"/>
      <c r="AT739" s="183"/>
      <c r="AU739" s="183"/>
      <c r="AV739" s="183"/>
      <c r="AW739" s="183"/>
      <c r="AX739" s="183"/>
      <c r="AY739" s="183"/>
      <c r="AZ739" s="183"/>
      <c r="BA739" s="183"/>
      <c r="BB739" s="183"/>
      <c r="BC739" s="183"/>
      <c r="BD739" s="183"/>
      <c r="BE739" s="183"/>
      <c r="BF739" s="183"/>
      <c r="BG739" s="183"/>
      <c r="BH739" s="183"/>
      <c r="BI739" s="183"/>
      <c r="BJ739" s="183"/>
      <c r="BK739" s="183"/>
      <c r="BL739" s="183"/>
      <c r="BM739" s="183"/>
      <c r="BN739" s="183"/>
      <c r="BO739" s="183"/>
      <c r="BP739" s="183"/>
      <c r="BQ739" s="183"/>
      <c r="BR739" s="183"/>
      <c r="BS739" s="183"/>
      <c r="BT739" s="183"/>
      <c r="BU739" s="183"/>
      <c r="BV739" s="183"/>
      <c r="BW739" s="183"/>
      <c r="BX739" s="183"/>
      <c r="BY739" s="183"/>
      <c r="BZ739" s="183"/>
      <c r="CA739" s="183"/>
      <c r="CB739" s="183"/>
      <c r="CC739" s="183"/>
      <c r="CD739" s="183"/>
      <c r="CE739" s="183"/>
      <c r="CF739" s="183"/>
      <c r="CG739" s="183"/>
      <c r="CH739" s="183"/>
      <c r="CI739" s="183"/>
      <c r="CJ739" s="183"/>
      <c r="CK739" s="183"/>
      <c r="CL739" s="183"/>
      <c r="CM739" s="183"/>
      <c r="CN739" s="183"/>
      <c r="CO739" s="183"/>
      <c r="CP739" s="183"/>
      <c r="CQ739" s="183"/>
      <c r="CR739" s="183"/>
      <c r="CS739" s="183"/>
      <c r="CT739" s="183"/>
      <c r="CU739" s="183"/>
      <c r="CV739" s="183"/>
      <c r="CW739" s="183"/>
      <c r="CX739" s="183"/>
      <c r="CY739" s="183"/>
      <c r="CZ739" s="183"/>
      <c r="DA739" s="183"/>
      <c r="DB739" s="183"/>
      <c r="DC739" s="183"/>
      <c r="DD739" s="183"/>
      <c r="DE739" s="183"/>
      <c r="DF739" s="183"/>
      <c r="DG739" s="183"/>
      <c r="DH739" s="183"/>
      <c r="DI739" s="183"/>
      <c r="DJ739" s="183"/>
      <c r="DK739" s="183"/>
      <c r="DL739" s="183"/>
      <c r="DM739" s="183"/>
      <c r="DN739" s="183"/>
      <c r="DO739" s="183"/>
      <c r="DP739" s="183"/>
      <c r="DQ739" s="183"/>
      <c r="DR739" s="183"/>
      <c r="DS739" s="183"/>
      <c r="DT739" s="183"/>
      <c r="DU739" s="183"/>
      <c r="DV739" s="183"/>
      <c r="DW739" s="183"/>
      <c r="DX739" s="183"/>
      <c r="DY739" s="183"/>
      <c r="DZ739" s="183"/>
      <c r="EA739" s="183"/>
      <c r="EB739" s="183"/>
      <c r="EC739" s="183"/>
      <c r="ED739" s="183"/>
      <c r="EE739" s="183"/>
      <c r="EF739" s="183"/>
      <c r="EG739" s="183"/>
      <c r="EH739" s="183"/>
      <c r="EI739" s="183"/>
      <c r="EJ739" s="183"/>
      <c r="EK739" s="183"/>
      <c r="EL739" s="183"/>
      <c r="EM739" s="183"/>
      <c r="EN739" s="183"/>
      <c r="EO739" s="183"/>
      <c r="EP739" s="183"/>
      <c r="EQ739" s="183"/>
      <c r="ER739" s="183"/>
      <c r="ES739" s="183"/>
      <c r="ET739" s="183"/>
      <c r="EU739" s="183"/>
      <c r="EV739" s="183"/>
      <c r="EW739" s="183"/>
      <c r="EX739" s="183"/>
      <c r="EY739" s="183"/>
      <c r="EZ739" s="183"/>
      <c r="FA739" s="183"/>
      <c r="FB739" s="183"/>
      <c r="FC739" s="183"/>
      <c r="FD739" s="183"/>
      <c r="FE739" s="183"/>
      <c r="FF739" s="183"/>
      <c r="FG739" s="183"/>
      <c r="FH739" s="183"/>
      <c r="FI739" s="183"/>
      <c r="FJ739" s="183"/>
      <c r="FK739" s="183"/>
      <c r="FL739" s="183"/>
      <c r="FM739" s="183"/>
      <c r="FN739" s="183"/>
      <c r="FO739" s="183"/>
      <c r="FP739" s="183"/>
      <c r="FQ739" s="183"/>
      <c r="FR739" s="183"/>
      <c r="FS739" s="183"/>
      <c r="FT739" s="183"/>
      <c r="FU739" s="183"/>
      <c r="FV739" s="183"/>
      <c r="FW739" s="183"/>
      <c r="FX739" s="183"/>
      <c r="FY739" s="183"/>
      <c r="FZ739" s="183"/>
      <c r="GA739" s="183"/>
      <c r="GB739" s="183"/>
      <c r="GC739" s="183"/>
      <c r="GD739" s="183"/>
      <c r="GE739" s="183"/>
      <c r="GF739" s="183"/>
      <c r="GG739" s="183"/>
      <c r="GH739" s="183"/>
      <c r="GI739" s="183"/>
      <c r="GJ739" s="183"/>
      <c r="GK739" s="183"/>
      <c r="GL739" s="183"/>
      <c r="GM739" s="183"/>
      <c r="GN739" s="183"/>
      <c r="GO739" s="183"/>
      <c r="GP739" s="183"/>
      <c r="GQ739" s="183"/>
      <c r="GR739" s="183"/>
      <c r="GS739" s="183"/>
      <c r="GT739" s="183"/>
      <c r="GU739" s="183"/>
      <c r="GV739" s="183"/>
      <c r="GW739" s="183"/>
      <c r="GX739" s="183"/>
      <c r="GY739" s="183"/>
      <c r="GZ739" s="183"/>
      <c r="HA739" s="183"/>
      <c r="HB739" s="183"/>
      <c r="HC739" s="183"/>
      <c r="HD739" s="183"/>
      <c r="HE739" s="183"/>
      <c r="HF739" s="183"/>
      <c r="HG739" s="183"/>
      <c r="HH739" s="183"/>
      <c r="HI739" s="183"/>
      <c r="HJ739" s="183"/>
      <c r="HK739" s="183"/>
      <c r="HL739" s="183"/>
      <c r="HM739" s="183"/>
      <c r="HN739" s="183"/>
      <c r="HO739" s="183"/>
      <c r="HP739" s="183"/>
      <c r="HQ739" s="183"/>
      <c r="HR739" s="183"/>
      <c r="HS739" s="183"/>
      <c r="HT739" s="183"/>
      <c r="HU739" s="183"/>
      <c r="HV739" s="183"/>
      <c r="HW739" s="183"/>
      <c r="HX739" s="183"/>
      <c r="HY739" s="183"/>
      <c r="HZ739" s="183"/>
      <c r="IA739" s="183"/>
      <c r="IB739" s="183"/>
      <c r="IC739" s="183"/>
      <c r="ID739" s="183"/>
      <c r="IE739" s="183"/>
      <c r="IF739" s="183"/>
      <c r="IG739" s="183"/>
      <c r="IH739" s="183"/>
      <c r="II739" s="183"/>
      <c r="IJ739" s="183"/>
      <c r="IK739" s="183"/>
      <c r="IL739" s="183"/>
      <c r="IM739" s="183"/>
      <c r="IN739" s="183"/>
      <c r="IO739" s="183"/>
      <c r="IP739" s="183"/>
      <c r="IQ739" s="183"/>
      <c r="IR739" s="183"/>
      <c r="IS739" s="183"/>
    </row>
    <row r="740" spans="1:253" s="21" customFormat="1" ht="32.4" hidden="1" customHeight="1" outlineLevel="2" x14ac:dyDescent="0.3">
      <c r="A740" s="184" t="s">
        <v>417</v>
      </c>
      <c r="B740" s="178" t="s">
        <v>4992</v>
      </c>
      <c r="C740" s="9" t="s">
        <v>6615</v>
      </c>
      <c r="D740" s="180">
        <v>4000000</v>
      </c>
      <c r="E740" s="180">
        <v>4000000</v>
      </c>
      <c r="F740" s="180"/>
      <c r="G740" s="180">
        <v>4000000</v>
      </c>
      <c r="H740" s="10">
        <v>0</v>
      </c>
      <c r="I740" s="179" t="s">
        <v>53</v>
      </c>
      <c r="J740" s="179"/>
      <c r="K740" s="179" t="s">
        <v>53</v>
      </c>
      <c r="L740" s="179"/>
      <c r="M740" s="180"/>
      <c r="N740" s="10">
        <v>0</v>
      </c>
      <c r="O740" s="180"/>
      <c r="P740" s="16" t="s">
        <v>54</v>
      </c>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3"/>
      <c r="AS740" s="183"/>
      <c r="AT740" s="183"/>
      <c r="AU740" s="183"/>
      <c r="AV740" s="183"/>
      <c r="AW740" s="183"/>
      <c r="AX740" s="183"/>
      <c r="AY740" s="183"/>
      <c r="AZ740" s="183"/>
      <c r="BA740" s="183"/>
      <c r="BB740" s="183"/>
      <c r="BC740" s="183"/>
      <c r="BD740" s="183"/>
      <c r="BE740" s="183"/>
      <c r="BF740" s="183"/>
      <c r="BG740" s="183"/>
      <c r="BH740" s="183"/>
      <c r="BI740" s="183"/>
      <c r="BJ740" s="183"/>
      <c r="BK740" s="183"/>
      <c r="BL740" s="183"/>
      <c r="BM740" s="183"/>
      <c r="BN740" s="183"/>
      <c r="BO740" s="183"/>
      <c r="BP740" s="183"/>
      <c r="BQ740" s="183"/>
      <c r="BR740" s="183"/>
      <c r="BS740" s="183"/>
      <c r="BT740" s="183"/>
      <c r="BU740" s="183"/>
      <c r="BV740" s="183"/>
      <c r="BW740" s="183"/>
      <c r="BX740" s="183"/>
      <c r="BY740" s="183"/>
      <c r="BZ740" s="183"/>
      <c r="CA740" s="183"/>
      <c r="CB740" s="183"/>
      <c r="CC740" s="183"/>
      <c r="CD740" s="183"/>
      <c r="CE740" s="183"/>
      <c r="CF740" s="183"/>
      <c r="CG740" s="183"/>
      <c r="CH740" s="183"/>
      <c r="CI740" s="183"/>
      <c r="CJ740" s="183"/>
      <c r="CK740" s="183"/>
      <c r="CL740" s="183"/>
      <c r="CM740" s="183"/>
      <c r="CN740" s="183"/>
      <c r="CO740" s="183"/>
      <c r="CP740" s="183"/>
      <c r="CQ740" s="183"/>
      <c r="CR740" s="183"/>
      <c r="CS740" s="183"/>
      <c r="CT740" s="183"/>
      <c r="CU740" s="183"/>
      <c r="CV740" s="183"/>
      <c r="CW740" s="183"/>
      <c r="CX740" s="183"/>
      <c r="CY740" s="183"/>
      <c r="CZ740" s="183"/>
      <c r="DA740" s="183"/>
      <c r="DB740" s="183"/>
      <c r="DC740" s="183"/>
      <c r="DD740" s="183"/>
      <c r="DE740" s="183"/>
      <c r="DF740" s="183"/>
      <c r="DG740" s="183"/>
      <c r="DH740" s="183"/>
      <c r="DI740" s="183"/>
      <c r="DJ740" s="183"/>
      <c r="DK740" s="183"/>
      <c r="DL740" s="183"/>
      <c r="DM740" s="183"/>
      <c r="DN740" s="183"/>
      <c r="DO740" s="183"/>
      <c r="DP740" s="183"/>
      <c r="DQ740" s="183"/>
      <c r="DR740" s="183"/>
      <c r="DS740" s="183"/>
      <c r="DT740" s="183"/>
      <c r="DU740" s="183"/>
      <c r="DV740" s="183"/>
      <c r="DW740" s="183"/>
      <c r="DX740" s="183"/>
      <c r="DY740" s="183"/>
      <c r="DZ740" s="183"/>
      <c r="EA740" s="183"/>
      <c r="EB740" s="183"/>
      <c r="EC740" s="183"/>
      <c r="ED740" s="183"/>
      <c r="EE740" s="183"/>
      <c r="EF740" s="183"/>
      <c r="EG740" s="183"/>
      <c r="EH740" s="183"/>
      <c r="EI740" s="183"/>
      <c r="EJ740" s="183"/>
      <c r="EK740" s="183"/>
      <c r="EL740" s="183"/>
      <c r="EM740" s="183"/>
      <c r="EN740" s="183"/>
      <c r="EO740" s="183"/>
      <c r="EP740" s="183"/>
      <c r="EQ740" s="183"/>
      <c r="ER740" s="183"/>
      <c r="ES740" s="183"/>
      <c r="ET740" s="183"/>
      <c r="EU740" s="183"/>
      <c r="EV740" s="183"/>
      <c r="EW740" s="183"/>
      <c r="EX740" s="183"/>
      <c r="EY740" s="183"/>
      <c r="EZ740" s="183"/>
      <c r="FA740" s="183"/>
      <c r="FB740" s="183"/>
      <c r="FC740" s="183"/>
      <c r="FD740" s="183"/>
      <c r="FE740" s="183"/>
      <c r="FF740" s="183"/>
      <c r="FG740" s="183"/>
      <c r="FH740" s="183"/>
      <c r="FI740" s="183"/>
      <c r="FJ740" s="183"/>
      <c r="FK740" s="183"/>
      <c r="FL740" s="183"/>
      <c r="FM740" s="183"/>
      <c r="FN740" s="183"/>
      <c r="FO740" s="183"/>
      <c r="FP740" s="183"/>
      <c r="FQ740" s="183"/>
      <c r="FR740" s="183"/>
      <c r="FS740" s="183"/>
      <c r="FT740" s="183"/>
      <c r="FU740" s="183"/>
      <c r="FV740" s="183"/>
      <c r="FW740" s="183"/>
      <c r="FX740" s="183"/>
      <c r="FY740" s="183"/>
      <c r="FZ740" s="183"/>
      <c r="GA740" s="183"/>
      <c r="GB740" s="183"/>
      <c r="GC740" s="183"/>
      <c r="GD740" s="183"/>
      <c r="GE740" s="183"/>
      <c r="GF740" s="183"/>
      <c r="GG740" s="183"/>
      <c r="GH740" s="183"/>
      <c r="GI740" s="183"/>
      <c r="GJ740" s="183"/>
      <c r="GK740" s="183"/>
      <c r="GL740" s="183"/>
      <c r="GM740" s="183"/>
      <c r="GN740" s="183"/>
      <c r="GO740" s="183"/>
      <c r="GP740" s="183"/>
      <c r="GQ740" s="183"/>
      <c r="GR740" s="183"/>
      <c r="GS740" s="183"/>
      <c r="GT740" s="183"/>
      <c r="GU740" s="183"/>
      <c r="GV740" s="183"/>
      <c r="GW740" s="183"/>
      <c r="GX740" s="183"/>
      <c r="GY740" s="183"/>
      <c r="GZ740" s="183"/>
      <c r="HA740" s="183"/>
      <c r="HB740" s="183"/>
      <c r="HC740" s="183"/>
      <c r="HD740" s="183"/>
      <c r="HE740" s="183"/>
      <c r="HF740" s="183"/>
      <c r="HG740" s="183"/>
      <c r="HH740" s="183"/>
      <c r="HI740" s="183"/>
      <c r="HJ740" s="183"/>
      <c r="HK740" s="183"/>
      <c r="HL740" s="183"/>
      <c r="HM740" s="183"/>
      <c r="HN740" s="183"/>
      <c r="HO740" s="183"/>
      <c r="HP740" s="183"/>
      <c r="HQ740" s="183"/>
      <c r="HR740" s="183"/>
      <c r="HS740" s="183"/>
      <c r="HT740" s="183"/>
      <c r="HU740" s="183"/>
      <c r="HV740" s="183"/>
      <c r="HW740" s="183"/>
      <c r="HX740" s="183"/>
      <c r="HY740" s="183"/>
      <c r="HZ740" s="183"/>
      <c r="IA740" s="183"/>
      <c r="IB740" s="183"/>
      <c r="IC740" s="183"/>
      <c r="ID740" s="183"/>
      <c r="IE740" s="183"/>
      <c r="IF740" s="183"/>
      <c r="IG740" s="183"/>
      <c r="IH740" s="183"/>
      <c r="II740" s="183"/>
      <c r="IJ740" s="183"/>
      <c r="IK740" s="183"/>
      <c r="IL740" s="183"/>
      <c r="IM740" s="183"/>
      <c r="IN740" s="183"/>
      <c r="IO740" s="183"/>
      <c r="IP740" s="183"/>
      <c r="IQ740" s="183"/>
      <c r="IR740" s="183"/>
      <c r="IS740" s="183"/>
    </row>
    <row r="741" spans="1:253" s="21" customFormat="1" ht="32.4" hidden="1" customHeight="1" outlineLevel="2" x14ac:dyDescent="0.3">
      <c r="A741" s="184" t="s">
        <v>417</v>
      </c>
      <c r="B741" s="178" t="s">
        <v>4992</v>
      </c>
      <c r="C741" s="9" t="s">
        <v>6615</v>
      </c>
      <c r="D741" s="180">
        <v>5000000</v>
      </c>
      <c r="E741" s="180">
        <v>5000000</v>
      </c>
      <c r="F741" s="180"/>
      <c r="G741" s="180">
        <v>5000000</v>
      </c>
      <c r="H741" s="10">
        <v>0</v>
      </c>
      <c r="I741" s="179" t="s">
        <v>53</v>
      </c>
      <c r="J741" s="179"/>
      <c r="K741" s="179" t="s">
        <v>53</v>
      </c>
      <c r="L741" s="179"/>
      <c r="M741" s="180"/>
      <c r="N741" s="10">
        <v>0</v>
      </c>
      <c r="O741" s="180"/>
      <c r="P741" s="16" t="s">
        <v>54</v>
      </c>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3"/>
      <c r="AS741" s="183"/>
      <c r="AT741" s="183"/>
      <c r="AU741" s="183"/>
      <c r="AV741" s="183"/>
      <c r="AW741" s="183"/>
      <c r="AX741" s="183"/>
      <c r="AY741" s="183"/>
      <c r="AZ741" s="183"/>
      <c r="BA741" s="183"/>
      <c r="BB741" s="183"/>
      <c r="BC741" s="183"/>
      <c r="BD741" s="183"/>
      <c r="BE741" s="183"/>
      <c r="BF741" s="183"/>
      <c r="BG741" s="183"/>
      <c r="BH741" s="183"/>
      <c r="BI741" s="183"/>
      <c r="BJ741" s="183"/>
      <c r="BK741" s="183"/>
      <c r="BL741" s="183"/>
      <c r="BM741" s="183"/>
      <c r="BN741" s="183"/>
      <c r="BO741" s="183"/>
      <c r="BP741" s="183"/>
      <c r="BQ741" s="183"/>
      <c r="BR741" s="183"/>
      <c r="BS741" s="183"/>
      <c r="BT741" s="183"/>
      <c r="BU741" s="183"/>
      <c r="BV741" s="183"/>
      <c r="BW741" s="183"/>
      <c r="BX741" s="183"/>
      <c r="BY741" s="183"/>
      <c r="BZ741" s="183"/>
      <c r="CA741" s="183"/>
      <c r="CB741" s="183"/>
      <c r="CC741" s="183"/>
      <c r="CD741" s="183"/>
      <c r="CE741" s="183"/>
      <c r="CF741" s="183"/>
      <c r="CG741" s="183"/>
      <c r="CH741" s="183"/>
      <c r="CI741" s="183"/>
      <c r="CJ741" s="183"/>
      <c r="CK741" s="183"/>
      <c r="CL741" s="183"/>
      <c r="CM741" s="183"/>
      <c r="CN741" s="183"/>
      <c r="CO741" s="183"/>
      <c r="CP741" s="183"/>
      <c r="CQ741" s="183"/>
      <c r="CR741" s="183"/>
      <c r="CS741" s="183"/>
      <c r="CT741" s="183"/>
      <c r="CU741" s="183"/>
      <c r="CV741" s="183"/>
      <c r="CW741" s="183"/>
      <c r="CX741" s="183"/>
      <c r="CY741" s="183"/>
      <c r="CZ741" s="183"/>
      <c r="DA741" s="183"/>
      <c r="DB741" s="183"/>
      <c r="DC741" s="183"/>
      <c r="DD741" s="183"/>
      <c r="DE741" s="183"/>
      <c r="DF741" s="183"/>
      <c r="DG741" s="183"/>
      <c r="DH741" s="183"/>
      <c r="DI741" s="183"/>
      <c r="DJ741" s="183"/>
      <c r="DK741" s="183"/>
      <c r="DL741" s="183"/>
      <c r="DM741" s="183"/>
      <c r="DN741" s="183"/>
      <c r="DO741" s="183"/>
      <c r="DP741" s="183"/>
      <c r="DQ741" s="183"/>
      <c r="DR741" s="183"/>
      <c r="DS741" s="183"/>
      <c r="DT741" s="183"/>
      <c r="DU741" s="183"/>
      <c r="DV741" s="183"/>
      <c r="DW741" s="183"/>
      <c r="DX741" s="183"/>
      <c r="DY741" s="183"/>
      <c r="DZ741" s="183"/>
      <c r="EA741" s="183"/>
      <c r="EB741" s="183"/>
      <c r="EC741" s="183"/>
      <c r="ED741" s="183"/>
      <c r="EE741" s="183"/>
      <c r="EF741" s="183"/>
      <c r="EG741" s="183"/>
      <c r="EH741" s="183"/>
      <c r="EI741" s="183"/>
      <c r="EJ741" s="183"/>
      <c r="EK741" s="183"/>
      <c r="EL741" s="183"/>
      <c r="EM741" s="183"/>
      <c r="EN741" s="183"/>
      <c r="EO741" s="183"/>
      <c r="EP741" s="183"/>
      <c r="EQ741" s="183"/>
      <c r="ER741" s="183"/>
      <c r="ES741" s="183"/>
      <c r="ET741" s="183"/>
      <c r="EU741" s="183"/>
      <c r="EV741" s="183"/>
      <c r="EW741" s="183"/>
      <c r="EX741" s="183"/>
      <c r="EY741" s="183"/>
      <c r="EZ741" s="183"/>
      <c r="FA741" s="183"/>
      <c r="FB741" s="183"/>
      <c r="FC741" s="183"/>
      <c r="FD741" s="183"/>
      <c r="FE741" s="183"/>
      <c r="FF741" s="183"/>
      <c r="FG741" s="183"/>
      <c r="FH741" s="183"/>
      <c r="FI741" s="183"/>
      <c r="FJ741" s="183"/>
      <c r="FK741" s="183"/>
      <c r="FL741" s="183"/>
      <c r="FM741" s="183"/>
      <c r="FN741" s="183"/>
      <c r="FO741" s="183"/>
      <c r="FP741" s="183"/>
      <c r="FQ741" s="183"/>
      <c r="FR741" s="183"/>
      <c r="FS741" s="183"/>
      <c r="FT741" s="183"/>
      <c r="FU741" s="183"/>
      <c r="FV741" s="183"/>
      <c r="FW741" s="183"/>
      <c r="FX741" s="183"/>
      <c r="FY741" s="183"/>
      <c r="FZ741" s="183"/>
      <c r="GA741" s="183"/>
      <c r="GB741" s="183"/>
      <c r="GC741" s="183"/>
      <c r="GD741" s="183"/>
      <c r="GE741" s="183"/>
      <c r="GF741" s="183"/>
      <c r="GG741" s="183"/>
      <c r="GH741" s="183"/>
      <c r="GI741" s="183"/>
      <c r="GJ741" s="183"/>
      <c r="GK741" s="183"/>
      <c r="GL741" s="183"/>
      <c r="GM741" s="183"/>
      <c r="GN741" s="183"/>
      <c r="GO741" s="183"/>
      <c r="GP741" s="183"/>
      <c r="GQ741" s="183"/>
      <c r="GR741" s="183"/>
      <c r="GS741" s="183"/>
      <c r="GT741" s="183"/>
      <c r="GU741" s="183"/>
      <c r="GV741" s="183"/>
      <c r="GW741" s="183"/>
      <c r="GX741" s="183"/>
      <c r="GY741" s="183"/>
      <c r="GZ741" s="183"/>
      <c r="HA741" s="183"/>
      <c r="HB741" s="183"/>
      <c r="HC741" s="183"/>
      <c r="HD741" s="183"/>
      <c r="HE741" s="183"/>
      <c r="HF741" s="183"/>
      <c r="HG741" s="183"/>
      <c r="HH741" s="183"/>
      <c r="HI741" s="183"/>
      <c r="HJ741" s="183"/>
      <c r="HK741" s="183"/>
      <c r="HL741" s="183"/>
      <c r="HM741" s="183"/>
      <c r="HN741" s="183"/>
      <c r="HO741" s="183"/>
      <c r="HP741" s="183"/>
      <c r="HQ741" s="183"/>
      <c r="HR741" s="183"/>
      <c r="HS741" s="183"/>
      <c r="HT741" s="183"/>
      <c r="HU741" s="183"/>
      <c r="HV741" s="183"/>
      <c r="HW741" s="183"/>
      <c r="HX741" s="183"/>
      <c r="HY741" s="183"/>
      <c r="HZ741" s="183"/>
      <c r="IA741" s="183"/>
      <c r="IB741" s="183"/>
      <c r="IC741" s="183"/>
      <c r="ID741" s="183"/>
      <c r="IE741" s="183"/>
      <c r="IF741" s="183"/>
      <c r="IG741" s="183"/>
      <c r="IH741" s="183"/>
      <c r="II741" s="183"/>
      <c r="IJ741" s="183"/>
      <c r="IK741" s="183"/>
      <c r="IL741" s="183"/>
      <c r="IM741" s="183"/>
      <c r="IN741" s="183"/>
      <c r="IO741" s="183"/>
      <c r="IP741" s="183"/>
      <c r="IQ741" s="183"/>
      <c r="IR741" s="183"/>
      <c r="IS741" s="183"/>
    </row>
    <row r="742" spans="1:253" s="21" customFormat="1" ht="32.4" hidden="1" customHeight="1" outlineLevel="2" x14ac:dyDescent="0.3">
      <c r="A742" s="184" t="s">
        <v>55</v>
      </c>
      <c r="B742" s="178" t="s">
        <v>6616</v>
      </c>
      <c r="C742" s="9" t="s">
        <v>6615</v>
      </c>
      <c r="D742" s="180">
        <v>5500000</v>
      </c>
      <c r="E742" s="180">
        <v>5500000</v>
      </c>
      <c r="F742" s="180"/>
      <c r="G742" s="180">
        <v>5500000</v>
      </c>
      <c r="H742" s="10">
        <v>0</v>
      </c>
      <c r="I742" s="179" t="s">
        <v>53</v>
      </c>
      <c r="J742" s="179"/>
      <c r="K742" s="179" t="s">
        <v>53</v>
      </c>
      <c r="L742" s="179"/>
      <c r="M742" s="180"/>
      <c r="N742" s="10">
        <v>0</v>
      </c>
      <c r="O742" s="180"/>
      <c r="P742" s="16" t="s">
        <v>54</v>
      </c>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3"/>
      <c r="AS742" s="183"/>
      <c r="AT742" s="183"/>
      <c r="AU742" s="183"/>
      <c r="AV742" s="183"/>
      <c r="AW742" s="183"/>
      <c r="AX742" s="183"/>
      <c r="AY742" s="183"/>
      <c r="AZ742" s="183"/>
      <c r="BA742" s="183"/>
      <c r="BB742" s="183"/>
      <c r="BC742" s="183"/>
      <c r="BD742" s="183"/>
      <c r="BE742" s="183"/>
      <c r="BF742" s="183"/>
      <c r="BG742" s="183"/>
      <c r="BH742" s="183"/>
      <c r="BI742" s="183"/>
      <c r="BJ742" s="183"/>
      <c r="BK742" s="183"/>
      <c r="BL742" s="183"/>
      <c r="BM742" s="183"/>
      <c r="BN742" s="183"/>
      <c r="BO742" s="183"/>
      <c r="BP742" s="183"/>
      <c r="BQ742" s="183"/>
      <c r="BR742" s="183"/>
      <c r="BS742" s="183"/>
      <c r="BT742" s="183"/>
      <c r="BU742" s="183"/>
      <c r="BV742" s="183"/>
      <c r="BW742" s="183"/>
      <c r="BX742" s="183"/>
      <c r="BY742" s="183"/>
      <c r="BZ742" s="183"/>
      <c r="CA742" s="183"/>
      <c r="CB742" s="183"/>
      <c r="CC742" s="183"/>
      <c r="CD742" s="183"/>
      <c r="CE742" s="183"/>
      <c r="CF742" s="183"/>
      <c r="CG742" s="183"/>
      <c r="CH742" s="183"/>
      <c r="CI742" s="183"/>
      <c r="CJ742" s="183"/>
      <c r="CK742" s="183"/>
      <c r="CL742" s="183"/>
      <c r="CM742" s="183"/>
      <c r="CN742" s="183"/>
      <c r="CO742" s="183"/>
      <c r="CP742" s="183"/>
      <c r="CQ742" s="183"/>
      <c r="CR742" s="183"/>
      <c r="CS742" s="183"/>
      <c r="CT742" s="183"/>
      <c r="CU742" s="183"/>
      <c r="CV742" s="183"/>
      <c r="CW742" s="183"/>
      <c r="CX742" s="183"/>
      <c r="CY742" s="183"/>
      <c r="CZ742" s="183"/>
      <c r="DA742" s="183"/>
      <c r="DB742" s="183"/>
      <c r="DC742" s="183"/>
      <c r="DD742" s="183"/>
      <c r="DE742" s="183"/>
      <c r="DF742" s="183"/>
      <c r="DG742" s="183"/>
      <c r="DH742" s="183"/>
      <c r="DI742" s="183"/>
      <c r="DJ742" s="183"/>
      <c r="DK742" s="183"/>
      <c r="DL742" s="183"/>
      <c r="DM742" s="183"/>
      <c r="DN742" s="183"/>
      <c r="DO742" s="183"/>
      <c r="DP742" s="183"/>
      <c r="DQ742" s="183"/>
      <c r="DR742" s="183"/>
      <c r="DS742" s="183"/>
      <c r="DT742" s="183"/>
      <c r="DU742" s="183"/>
      <c r="DV742" s="183"/>
      <c r="DW742" s="183"/>
      <c r="DX742" s="183"/>
      <c r="DY742" s="183"/>
      <c r="DZ742" s="183"/>
      <c r="EA742" s="183"/>
      <c r="EB742" s="183"/>
      <c r="EC742" s="183"/>
      <c r="ED742" s="183"/>
      <c r="EE742" s="183"/>
      <c r="EF742" s="183"/>
      <c r="EG742" s="183"/>
      <c r="EH742" s="183"/>
      <c r="EI742" s="183"/>
      <c r="EJ742" s="183"/>
      <c r="EK742" s="183"/>
      <c r="EL742" s="183"/>
      <c r="EM742" s="183"/>
      <c r="EN742" s="183"/>
      <c r="EO742" s="183"/>
      <c r="EP742" s="183"/>
      <c r="EQ742" s="183"/>
      <c r="ER742" s="183"/>
      <c r="ES742" s="183"/>
      <c r="ET742" s="183"/>
      <c r="EU742" s="183"/>
      <c r="EV742" s="183"/>
      <c r="EW742" s="183"/>
      <c r="EX742" s="183"/>
      <c r="EY742" s="183"/>
      <c r="EZ742" s="183"/>
      <c r="FA742" s="183"/>
      <c r="FB742" s="183"/>
      <c r="FC742" s="183"/>
      <c r="FD742" s="183"/>
      <c r="FE742" s="183"/>
      <c r="FF742" s="183"/>
      <c r="FG742" s="183"/>
      <c r="FH742" s="183"/>
      <c r="FI742" s="183"/>
      <c r="FJ742" s="183"/>
      <c r="FK742" s="183"/>
      <c r="FL742" s="183"/>
      <c r="FM742" s="183"/>
      <c r="FN742" s="183"/>
      <c r="FO742" s="183"/>
      <c r="FP742" s="183"/>
      <c r="FQ742" s="183"/>
      <c r="FR742" s="183"/>
      <c r="FS742" s="183"/>
      <c r="FT742" s="183"/>
      <c r="FU742" s="183"/>
      <c r="FV742" s="183"/>
      <c r="FW742" s="183"/>
      <c r="FX742" s="183"/>
      <c r="FY742" s="183"/>
      <c r="FZ742" s="183"/>
      <c r="GA742" s="183"/>
      <c r="GB742" s="183"/>
      <c r="GC742" s="183"/>
      <c r="GD742" s="183"/>
      <c r="GE742" s="183"/>
      <c r="GF742" s="183"/>
      <c r="GG742" s="183"/>
      <c r="GH742" s="183"/>
      <c r="GI742" s="183"/>
      <c r="GJ742" s="183"/>
      <c r="GK742" s="183"/>
      <c r="GL742" s="183"/>
      <c r="GM742" s="183"/>
      <c r="GN742" s="183"/>
      <c r="GO742" s="183"/>
      <c r="GP742" s="183"/>
      <c r="GQ742" s="183"/>
      <c r="GR742" s="183"/>
      <c r="GS742" s="183"/>
      <c r="GT742" s="183"/>
      <c r="GU742" s="183"/>
      <c r="GV742" s="183"/>
      <c r="GW742" s="183"/>
      <c r="GX742" s="183"/>
      <c r="GY742" s="183"/>
      <c r="GZ742" s="183"/>
      <c r="HA742" s="183"/>
      <c r="HB742" s="183"/>
      <c r="HC742" s="183"/>
      <c r="HD742" s="183"/>
      <c r="HE742" s="183"/>
      <c r="HF742" s="183"/>
      <c r="HG742" s="183"/>
      <c r="HH742" s="183"/>
      <c r="HI742" s="183"/>
      <c r="HJ742" s="183"/>
      <c r="HK742" s="183"/>
      <c r="HL742" s="183"/>
      <c r="HM742" s="183"/>
      <c r="HN742" s="183"/>
      <c r="HO742" s="183"/>
      <c r="HP742" s="183"/>
      <c r="HQ742" s="183"/>
      <c r="HR742" s="183"/>
      <c r="HS742" s="183"/>
      <c r="HT742" s="183"/>
      <c r="HU742" s="183"/>
      <c r="HV742" s="183"/>
      <c r="HW742" s="183"/>
      <c r="HX742" s="183"/>
      <c r="HY742" s="183"/>
      <c r="HZ742" s="183"/>
      <c r="IA742" s="183"/>
      <c r="IB742" s="183"/>
      <c r="IC742" s="183"/>
      <c r="ID742" s="183"/>
      <c r="IE742" s="183"/>
      <c r="IF742" s="183"/>
      <c r="IG742" s="183"/>
      <c r="IH742" s="183"/>
      <c r="II742" s="183"/>
      <c r="IJ742" s="183"/>
      <c r="IK742" s="183"/>
      <c r="IL742" s="183"/>
      <c r="IM742" s="183"/>
      <c r="IN742" s="183"/>
      <c r="IO742" s="183"/>
      <c r="IP742" s="183"/>
      <c r="IQ742" s="183"/>
      <c r="IR742" s="183"/>
      <c r="IS742" s="183"/>
    </row>
    <row r="743" spans="1:253" s="21" customFormat="1" ht="32.4" hidden="1" customHeight="1" outlineLevel="2" x14ac:dyDescent="0.3">
      <c r="A743" s="184" t="s">
        <v>55</v>
      </c>
      <c r="B743" s="178" t="s">
        <v>6616</v>
      </c>
      <c r="C743" s="9" t="s">
        <v>6615</v>
      </c>
      <c r="D743" s="180">
        <v>5500000</v>
      </c>
      <c r="E743" s="180">
        <v>5500000</v>
      </c>
      <c r="F743" s="180"/>
      <c r="G743" s="180">
        <v>5500000</v>
      </c>
      <c r="H743" s="10">
        <v>0</v>
      </c>
      <c r="I743" s="179" t="s">
        <v>53</v>
      </c>
      <c r="J743" s="179"/>
      <c r="K743" s="179" t="s">
        <v>53</v>
      </c>
      <c r="L743" s="179"/>
      <c r="M743" s="180"/>
      <c r="N743" s="10">
        <v>0</v>
      </c>
      <c r="O743" s="180"/>
      <c r="P743" s="16" t="s">
        <v>54</v>
      </c>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3"/>
      <c r="AS743" s="183"/>
      <c r="AT743" s="183"/>
      <c r="AU743" s="183"/>
      <c r="AV743" s="183"/>
      <c r="AW743" s="183"/>
      <c r="AX743" s="183"/>
      <c r="AY743" s="183"/>
      <c r="AZ743" s="183"/>
      <c r="BA743" s="183"/>
      <c r="BB743" s="183"/>
      <c r="BC743" s="183"/>
      <c r="BD743" s="183"/>
      <c r="BE743" s="183"/>
      <c r="BF743" s="183"/>
      <c r="BG743" s="183"/>
      <c r="BH743" s="183"/>
      <c r="BI743" s="183"/>
      <c r="BJ743" s="183"/>
      <c r="BK743" s="183"/>
      <c r="BL743" s="183"/>
      <c r="BM743" s="183"/>
      <c r="BN743" s="183"/>
      <c r="BO743" s="183"/>
      <c r="BP743" s="183"/>
      <c r="BQ743" s="183"/>
      <c r="BR743" s="183"/>
      <c r="BS743" s="183"/>
      <c r="BT743" s="183"/>
      <c r="BU743" s="183"/>
      <c r="BV743" s="183"/>
      <c r="BW743" s="183"/>
      <c r="BX743" s="183"/>
      <c r="BY743" s="183"/>
      <c r="BZ743" s="183"/>
      <c r="CA743" s="183"/>
      <c r="CB743" s="183"/>
      <c r="CC743" s="183"/>
      <c r="CD743" s="183"/>
      <c r="CE743" s="183"/>
      <c r="CF743" s="183"/>
      <c r="CG743" s="183"/>
      <c r="CH743" s="183"/>
      <c r="CI743" s="183"/>
      <c r="CJ743" s="183"/>
      <c r="CK743" s="183"/>
      <c r="CL743" s="183"/>
      <c r="CM743" s="183"/>
      <c r="CN743" s="183"/>
      <c r="CO743" s="183"/>
      <c r="CP743" s="183"/>
      <c r="CQ743" s="183"/>
      <c r="CR743" s="183"/>
      <c r="CS743" s="183"/>
      <c r="CT743" s="183"/>
      <c r="CU743" s="183"/>
      <c r="CV743" s="183"/>
      <c r="CW743" s="183"/>
      <c r="CX743" s="183"/>
      <c r="CY743" s="183"/>
      <c r="CZ743" s="183"/>
      <c r="DA743" s="183"/>
      <c r="DB743" s="183"/>
      <c r="DC743" s="183"/>
      <c r="DD743" s="183"/>
      <c r="DE743" s="183"/>
      <c r="DF743" s="183"/>
      <c r="DG743" s="183"/>
      <c r="DH743" s="183"/>
      <c r="DI743" s="183"/>
      <c r="DJ743" s="183"/>
      <c r="DK743" s="183"/>
      <c r="DL743" s="183"/>
      <c r="DM743" s="183"/>
      <c r="DN743" s="183"/>
      <c r="DO743" s="183"/>
      <c r="DP743" s="183"/>
      <c r="DQ743" s="183"/>
      <c r="DR743" s="183"/>
      <c r="DS743" s="183"/>
      <c r="DT743" s="183"/>
      <c r="DU743" s="183"/>
      <c r="DV743" s="183"/>
      <c r="DW743" s="183"/>
      <c r="DX743" s="183"/>
      <c r="DY743" s="183"/>
      <c r="DZ743" s="183"/>
      <c r="EA743" s="183"/>
      <c r="EB743" s="183"/>
      <c r="EC743" s="183"/>
      <c r="ED743" s="183"/>
      <c r="EE743" s="183"/>
      <c r="EF743" s="183"/>
      <c r="EG743" s="183"/>
      <c r="EH743" s="183"/>
      <c r="EI743" s="183"/>
      <c r="EJ743" s="183"/>
      <c r="EK743" s="183"/>
      <c r="EL743" s="183"/>
      <c r="EM743" s="183"/>
      <c r="EN743" s="183"/>
      <c r="EO743" s="183"/>
      <c r="EP743" s="183"/>
      <c r="EQ743" s="183"/>
      <c r="ER743" s="183"/>
      <c r="ES743" s="183"/>
      <c r="ET743" s="183"/>
      <c r="EU743" s="183"/>
      <c r="EV743" s="183"/>
      <c r="EW743" s="183"/>
      <c r="EX743" s="183"/>
      <c r="EY743" s="183"/>
      <c r="EZ743" s="183"/>
      <c r="FA743" s="183"/>
      <c r="FB743" s="183"/>
      <c r="FC743" s="183"/>
      <c r="FD743" s="183"/>
      <c r="FE743" s="183"/>
      <c r="FF743" s="183"/>
      <c r="FG743" s="183"/>
      <c r="FH743" s="183"/>
      <c r="FI743" s="183"/>
      <c r="FJ743" s="183"/>
      <c r="FK743" s="183"/>
      <c r="FL743" s="183"/>
      <c r="FM743" s="183"/>
      <c r="FN743" s="183"/>
      <c r="FO743" s="183"/>
      <c r="FP743" s="183"/>
      <c r="FQ743" s="183"/>
      <c r="FR743" s="183"/>
      <c r="FS743" s="183"/>
      <c r="FT743" s="183"/>
      <c r="FU743" s="183"/>
      <c r="FV743" s="183"/>
      <c r="FW743" s="183"/>
      <c r="FX743" s="183"/>
      <c r="FY743" s="183"/>
      <c r="FZ743" s="183"/>
      <c r="GA743" s="183"/>
      <c r="GB743" s="183"/>
      <c r="GC743" s="183"/>
      <c r="GD743" s="183"/>
      <c r="GE743" s="183"/>
      <c r="GF743" s="183"/>
      <c r="GG743" s="183"/>
      <c r="GH743" s="183"/>
      <c r="GI743" s="183"/>
      <c r="GJ743" s="183"/>
      <c r="GK743" s="183"/>
      <c r="GL743" s="183"/>
      <c r="GM743" s="183"/>
      <c r="GN743" s="183"/>
      <c r="GO743" s="183"/>
      <c r="GP743" s="183"/>
      <c r="GQ743" s="183"/>
      <c r="GR743" s="183"/>
      <c r="GS743" s="183"/>
      <c r="GT743" s="183"/>
      <c r="GU743" s="183"/>
      <c r="GV743" s="183"/>
      <c r="GW743" s="183"/>
      <c r="GX743" s="183"/>
      <c r="GY743" s="183"/>
      <c r="GZ743" s="183"/>
      <c r="HA743" s="183"/>
      <c r="HB743" s="183"/>
      <c r="HC743" s="183"/>
      <c r="HD743" s="183"/>
      <c r="HE743" s="183"/>
      <c r="HF743" s="183"/>
      <c r="HG743" s="183"/>
      <c r="HH743" s="183"/>
      <c r="HI743" s="183"/>
      <c r="HJ743" s="183"/>
      <c r="HK743" s="183"/>
      <c r="HL743" s="183"/>
      <c r="HM743" s="183"/>
      <c r="HN743" s="183"/>
      <c r="HO743" s="183"/>
      <c r="HP743" s="183"/>
      <c r="HQ743" s="183"/>
      <c r="HR743" s="183"/>
      <c r="HS743" s="183"/>
      <c r="HT743" s="183"/>
      <c r="HU743" s="183"/>
      <c r="HV743" s="183"/>
      <c r="HW743" s="183"/>
      <c r="HX743" s="183"/>
      <c r="HY743" s="183"/>
      <c r="HZ743" s="183"/>
      <c r="IA743" s="183"/>
      <c r="IB743" s="183"/>
      <c r="IC743" s="183"/>
      <c r="ID743" s="183"/>
      <c r="IE743" s="183"/>
      <c r="IF743" s="183"/>
      <c r="IG743" s="183"/>
      <c r="IH743" s="183"/>
      <c r="II743" s="183"/>
      <c r="IJ743" s="183"/>
      <c r="IK743" s="183"/>
      <c r="IL743" s="183"/>
      <c r="IM743" s="183"/>
      <c r="IN743" s="183"/>
      <c r="IO743" s="183"/>
      <c r="IP743" s="183"/>
      <c r="IQ743" s="183"/>
      <c r="IR743" s="183"/>
      <c r="IS743" s="183"/>
    </row>
    <row r="744" spans="1:253" s="21" customFormat="1" ht="32.4" hidden="1" customHeight="1" outlineLevel="2" x14ac:dyDescent="0.3">
      <c r="A744" s="184" t="s">
        <v>103</v>
      </c>
      <c r="B744" s="178" t="s">
        <v>6617</v>
      </c>
      <c r="C744" s="9" t="s">
        <v>6615</v>
      </c>
      <c r="D744" s="180">
        <v>4000000</v>
      </c>
      <c r="E744" s="180">
        <v>4000000</v>
      </c>
      <c r="F744" s="180"/>
      <c r="G744" s="180">
        <v>4000000</v>
      </c>
      <c r="H744" s="10">
        <v>0</v>
      </c>
      <c r="I744" s="179" t="s">
        <v>53</v>
      </c>
      <c r="J744" s="179"/>
      <c r="K744" s="179" t="s">
        <v>53</v>
      </c>
      <c r="L744" s="179"/>
      <c r="M744" s="180"/>
      <c r="N744" s="10">
        <v>0</v>
      </c>
      <c r="O744" s="180"/>
      <c r="P744" s="16" t="s">
        <v>54</v>
      </c>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3"/>
      <c r="AS744" s="183"/>
      <c r="AT744" s="183"/>
      <c r="AU744" s="183"/>
      <c r="AV744" s="183"/>
      <c r="AW744" s="183"/>
      <c r="AX744" s="183"/>
      <c r="AY744" s="183"/>
      <c r="AZ744" s="183"/>
      <c r="BA744" s="183"/>
      <c r="BB744" s="183"/>
      <c r="BC744" s="183"/>
      <c r="BD744" s="183"/>
      <c r="BE744" s="183"/>
      <c r="BF744" s="183"/>
      <c r="BG744" s="183"/>
      <c r="BH744" s="183"/>
      <c r="BI744" s="183"/>
      <c r="BJ744" s="183"/>
      <c r="BK744" s="183"/>
      <c r="BL744" s="183"/>
      <c r="BM744" s="183"/>
      <c r="BN744" s="183"/>
      <c r="BO744" s="183"/>
      <c r="BP744" s="183"/>
      <c r="BQ744" s="183"/>
      <c r="BR744" s="183"/>
      <c r="BS744" s="183"/>
      <c r="BT744" s="183"/>
      <c r="BU744" s="183"/>
      <c r="BV744" s="183"/>
      <c r="BW744" s="183"/>
      <c r="BX744" s="183"/>
      <c r="BY744" s="183"/>
      <c r="BZ744" s="183"/>
      <c r="CA744" s="183"/>
      <c r="CB744" s="183"/>
      <c r="CC744" s="183"/>
      <c r="CD744" s="183"/>
      <c r="CE744" s="183"/>
      <c r="CF744" s="183"/>
      <c r="CG744" s="183"/>
      <c r="CH744" s="183"/>
      <c r="CI744" s="183"/>
      <c r="CJ744" s="183"/>
      <c r="CK744" s="183"/>
      <c r="CL744" s="183"/>
      <c r="CM744" s="183"/>
      <c r="CN744" s="183"/>
      <c r="CO744" s="183"/>
      <c r="CP744" s="183"/>
      <c r="CQ744" s="183"/>
      <c r="CR744" s="183"/>
      <c r="CS744" s="183"/>
      <c r="CT744" s="183"/>
      <c r="CU744" s="183"/>
      <c r="CV744" s="183"/>
      <c r="CW744" s="183"/>
      <c r="CX744" s="183"/>
      <c r="CY744" s="183"/>
      <c r="CZ744" s="183"/>
      <c r="DA744" s="183"/>
      <c r="DB744" s="183"/>
      <c r="DC744" s="183"/>
      <c r="DD744" s="183"/>
      <c r="DE744" s="183"/>
      <c r="DF744" s="183"/>
      <c r="DG744" s="183"/>
      <c r="DH744" s="183"/>
      <c r="DI744" s="183"/>
      <c r="DJ744" s="183"/>
      <c r="DK744" s="183"/>
      <c r="DL744" s="183"/>
      <c r="DM744" s="183"/>
      <c r="DN744" s="183"/>
      <c r="DO744" s="183"/>
      <c r="DP744" s="183"/>
      <c r="DQ744" s="183"/>
      <c r="DR744" s="183"/>
      <c r="DS744" s="183"/>
      <c r="DT744" s="183"/>
      <c r="DU744" s="183"/>
      <c r="DV744" s="183"/>
      <c r="DW744" s="183"/>
      <c r="DX744" s="183"/>
      <c r="DY744" s="183"/>
      <c r="DZ744" s="183"/>
      <c r="EA744" s="183"/>
      <c r="EB744" s="183"/>
      <c r="EC744" s="183"/>
      <c r="ED744" s="183"/>
      <c r="EE744" s="183"/>
      <c r="EF744" s="183"/>
      <c r="EG744" s="183"/>
      <c r="EH744" s="183"/>
      <c r="EI744" s="183"/>
      <c r="EJ744" s="183"/>
      <c r="EK744" s="183"/>
      <c r="EL744" s="183"/>
      <c r="EM744" s="183"/>
      <c r="EN744" s="183"/>
      <c r="EO744" s="183"/>
      <c r="EP744" s="183"/>
      <c r="EQ744" s="183"/>
      <c r="ER744" s="183"/>
      <c r="ES744" s="183"/>
      <c r="ET744" s="183"/>
      <c r="EU744" s="183"/>
      <c r="EV744" s="183"/>
      <c r="EW744" s="183"/>
      <c r="EX744" s="183"/>
      <c r="EY744" s="183"/>
      <c r="EZ744" s="183"/>
      <c r="FA744" s="183"/>
      <c r="FB744" s="183"/>
      <c r="FC744" s="183"/>
      <c r="FD744" s="183"/>
      <c r="FE744" s="183"/>
      <c r="FF744" s="183"/>
      <c r="FG744" s="183"/>
      <c r="FH744" s="183"/>
      <c r="FI744" s="183"/>
      <c r="FJ744" s="183"/>
      <c r="FK744" s="183"/>
      <c r="FL744" s="183"/>
      <c r="FM744" s="183"/>
      <c r="FN744" s="183"/>
      <c r="FO744" s="183"/>
      <c r="FP744" s="183"/>
      <c r="FQ744" s="183"/>
      <c r="FR744" s="183"/>
      <c r="FS744" s="183"/>
      <c r="FT744" s="183"/>
      <c r="FU744" s="183"/>
      <c r="FV744" s="183"/>
      <c r="FW744" s="183"/>
      <c r="FX744" s="183"/>
      <c r="FY744" s="183"/>
      <c r="FZ744" s="183"/>
      <c r="GA744" s="183"/>
      <c r="GB744" s="183"/>
      <c r="GC744" s="183"/>
      <c r="GD744" s="183"/>
      <c r="GE744" s="183"/>
      <c r="GF744" s="183"/>
      <c r="GG744" s="183"/>
      <c r="GH744" s="183"/>
      <c r="GI744" s="183"/>
      <c r="GJ744" s="183"/>
      <c r="GK744" s="183"/>
      <c r="GL744" s="183"/>
      <c r="GM744" s="183"/>
      <c r="GN744" s="183"/>
      <c r="GO744" s="183"/>
      <c r="GP744" s="183"/>
      <c r="GQ744" s="183"/>
      <c r="GR744" s="183"/>
      <c r="GS744" s="183"/>
      <c r="GT744" s="183"/>
      <c r="GU744" s="183"/>
      <c r="GV744" s="183"/>
      <c r="GW744" s="183"/>
      <c r="GX744" s="183"/>
      <c r="GY744" s="183"/>
      <c r="GZ744" s="183"/>
      <c r="HA744" s="183"/>
      <c r="HB744" s="183"/>
      <c r="HC744" s="183"/>
      <c r="HD744" s="183"/>
      <c r="HE744" s="183"/>
      <c r="HF744" s="183"/>
      <c r="HG744" s="183"/>
      <c r="HH744" s="183"/>
      <c r="HI744" s="183"/>
      <c r="HJ744" s="183"/>
      <c r="HK744" s="183"/>
      <c r="HL744" s="183"/>
      <c r="HM744" s="183"/>
      <c r="HN744" s="183"/>
      <c r="HO744" s="183"/>
      <c r="HP744" s="183"/>
      <c r="HQ744" s="183"/>
      <c r="HR744" s="183"/>
      <c r="HS744" s="183"/>
      <c r="HT744" s="183"/>
      <c r="HU744" s="183"/>
      <c r="HV744" s="183"/>
      <c r="HW744" s="183"/>
      <c r="HX744" s="183"/>
      <c r="HY744" s="183"/>
      <c r="HZ744" s="183"/>
      <c r="IA744" s="183"/>
      <c r="IB744" s="183"/>
      <c r="IC744" s="183"/>
      <c r="ID744" s="183"/>
      <c r="IE744" s="183"/>
      <c r="IF744" s="183"/>
      <c r="IG744" s="183"/>
      <c r="IH744" s="183"/>
      <c r="II744" s="183"/>
      <c r="IJ744" s="183"/>
      <c r="IK744" s="183"/>
      <c r="IL744" s="183"/>
      <c r="IM744" s="183"/>
      <c r="IN744" s="183"/>
      <c r="IO744" s="183"/>
      <c r="IP744" s="183"/>
      <c r="IQ744" s="183"/>
      <c r="IR744" s="183"/>
      <c r="IS744" s="183"/>
    </row>
    <row r="745" spans="1:253" s="21" customFormat="1" ht="32.4" hidden="1" customHeight="1" outlineLevel="2" x14ac:dyDescent="0.3">
      <c r="A745" s="184" t="s">
        <v>103</v>
      </c>
      <c r="B745" s="178" t="s">
        <v>6617</v>
      </c>
      <c r="C745" s="9" t="s">
        <v>6615</v>
      </c>
      <c r="D745" s="180">
        <v>4000000</v>
      </c>
      <c r="E745" s="180">
        <v>4000000</v>
      </c>
      <c r="F745" s="180"/>
      <c r="G745" s="180">
        <v>4000000</v>
      </c>
      <c r="H745" s="10">
        <v>0</v>
      </c>
      <c r="I745" s="179" t="s">
        <v>53</v>
      </c>
      <c r="J745" s="179"/>
      <c r="K745" s="179" t="s">
        <v>53</v>
      </c>
      <c r="L745" s="179"/>
      <c r="M745" s="180"/>
      <c r="N745" s="10">
        <v>0</v>
      </c>
      <c r="O745" s="180"/>
      <c r="P745" s="16" t="s">
        <v>54</v>
      </c>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3"/>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c r="EO745" s="183"/>
      <c r="EP745" s="183"/>
      <c r="EQ745" s="183"/>
      <c r="ER745" s="183"/>
      <c r="ES745" s="183"/>
      <c r="ET745" s="183"/>
      <c r="EU745" s="183"/>
      <c r="EV745" s="183"/>
      <c r="EW745" s="183"/>
      <c r="EX745" s="183"/>
      <c r="EY745" s="183"/>
      <c r="EZ745" s="183"/>
      <c r="FA745" s="183"/>
      <c r="FB745" s="183"/>
      <c r="FC745" s="183"/>
      <c r="FD745" s="183"/>
      <c r="FE745" s="183"/>
      <c r="FF745" s="183"/>
      <c r="FG745" s="183"/>
      <c r="FH745" s="183"/>
      <c r="FI745" s="183"/>
      <c r="FJ745" s="183"/>
      <c r="FK745" s="183"/>
      <c r="FL745" s="183"/>
      <c r="FM745" s="183"/>
      <c r="FN745" s="183"/>
      <c r="FO745" s="183"/>
      <c r="FP745" s="183"/>
      <c r="FQ745" s="183"/>
      <c r="FR745" s="183"/>
      <c r="FS745" s="183"/>
      <c r="FT745" s="183"/>
      <c r="FU745" s="183"/>
      <c r="FV745" s="183"/>
      <c r="FW745" s="183"/>
      <c r="FX745" s="183"/>
      <c r="FY745" s="183"/>
      <c r="FZ745" s="183"/>
      <c r="GA745" s="183"/>
      <c r="GB745" s="183"/>
      <c r="GC745" s="183"/>
      <c r="GD745" s="183"/>
      <c r="GE745" s="183"/>
      <c r="GF745" s="183"/>
      <c r="GG745" s="183"/>
      <c r="GH745" s="183"/>
      <c r="GI745" s="183"/>
      <c r="GJ745" s="183"/>
      <c r="GK745" s="183"/>
      <c r="GL745" s="183"/>
      <c r="GM745" s="183"/>
      <c r="GN745" s="183"/>
      <c r="GO745" s="183"/>
      <c r="GP745" s="183"/>
      <c r="GQ745" s="183"/>
      <c r="GR745" s="183"/>
      <c r="GS745" s="183"/>
      <c r="GT745" s="183"/>
      <c r="GU745" s="183"/>
      <c r="GV745" s="183"/>
      <c r="GW745" s="183"/>
      <c r="GX745" s="183"/>
      <c r="GY745" s="183"/>
      <c r="GZ745" s="183"/>
      <c r="HA745" s="183"/>
      <c r="HB745" s="183"/>
      <c r="HC745" s="183"/>
      <c r="HD745" s="183"/>
      <c r="HE745" s="183"/>
      <c r="HF745" s="183"/>
      <c r="HG745" s="183"/>
      <c r="HH745" s="183"/>
      <c r="HI745" s="183"/>
      <c r="HJ745" s="183"/>
      <c r="HK745" s="183"/>
      <c r="HL745" s="183"/>
      <c r="HM745" s="183"/>
      <c r="HN745" s="183"/>
      <c r="HO745" s="183"/>
      <c r="HP745" s="183"/>
      <c r="HQ745" s="183"/>
      <c r="HR745" s="183"/>
      <c r="HS745" s="183"/>
      <c r="HT745" s="183"/>
      <c r="HU745" s="183"/>
      <c r="HV745" s="183"/>
      <c r="HW745" s="183"/>
      <c r="HX745" s="183"/>
      <c r="HY745" s="183"/>
      <c r="HZ745" s="183"/>
      <c r="IA745" s="183"/>
      <c r="IB745" s="183"/>
      <c r="IC745" s="183"/>
      <c r="ID745" s="183"/>
      <c r="IE745" s="183"/>
      <c r="IF745" s="183"/>
      <c r="IG745" s="183"/>
      <c r="IH745" s="183"/>
      <c r="II745" s="183"/>
      <c r="IJ745" s="183"/>
      <c r="IK745" s="183"/>
      <c r="IL745" s="183"/>
      <c r="IM745" s="183"/>
      <c r="IN745" s="183"/>
      <c r="IO745" s="183"/>
      <c r="IP745" s="183"/>
      <c r="IQ745" s="183"/>
      <c r="IR745" s="183"/>
      <c r="IS745" s="183"/>
    </row>
    <row r="746" spans="1:253" s="21" customFormat="1" ht="32.4" hidden="1" customHeight="1" outlineLevel="2" x14ac:dyDescent="0.3">
      <c r="A746" s="184" t="s">
        <v>437</v>
      </c>
      <c r="B746" s="178" t="s">
        <v>6618</v>
      </c>
      <c r="C746" s="9" t="s">
        <v>6615</v>
      </c>
      <c r="D746" s="180">
        <v>3000000</v>
      </c>
      <c r="E746" s="180">
        <v>3000000</v>
      </c>
      <c r="F746" s="180"/>
      <c r="G746" s="180">
        <v>3000000</v>
      </c>
      <c r="H746" s="10">
        <v>0</v>
      </c>
      <c r="I746" s="179" t="s">
        <v>53</v>
      </c>
      <c r="J746" s="179"/>
      <c r="K746" s="179" t="s">
        <v>53</v>
      </c>
      <c r="L746" s="179"/>
      <c r="M746" s="180"/>
      <c r="N746" s="10">
        <v>0</v>
      </c>
      <c r="O746" s="180"/>
      <c r="P746" s="16" t="s">
        <v>54</v>
      </c>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3"/>
      <c r="AS746" s="183"/>
      <c r="AT746" s="183"/>
      <c r="AU746" s="183"/>
      <c r="AV746" s="183"/>
      <c r="AW746" s="183"/>
      <c r="AX746" s="183"/>
      <c r="AY746" s="183"/>
      <c r="AZ746" s="183"/>
      <c r="BA746" s="183"/>
      <c r="BB746" s="183"/>
      <c r="BC746" s="183"/>
      <c r="BD746" s="183"/>
      <c r="BE746" s="183"/>
      <c r="BF746" s="183"/>
      <c r="BG746" s="183"/>
      <c r="BH746" s="183"/>
      <c r="BI746" s="183"/>
      <c r="BJ746" s="183"/>
      <c r="BK746" s="183"/>
      <c r="BL746" s="183"/>
      <c r="BM746" s="183"/>
      <c r="BN746" s="183"/>
      <c r="BO746" s="183"/>
      <c r="BP746" s="183"/>
      <c r="BQ746" s="183"/>
      <c r="BR746" s="183"/>
      <c r="BS746" s="183"/>
      <c r="BT746" s="183"/>
      <c r="BU746" s="183"/>
      <c r="BV746" s="183"/>
      <c r="BW746" s="183"/>
      <c r="BX746" s="183"/>
      <c r="BY746" s="183"/>
      <c r="BZ746" s="183"/>
      <c r="CA746" s="183"/>
      <c r="CB746" s="183"/>
      <c r="CC746" s="183"/>
      <c r="CD746" s="183"/>
      <c r="CE746" s="183"/>
      <c r="CF746" s="183"/>
      <c r="CG746" s="183"/>
      <c r="CH746" s="183"/>
      <c r="CI746" s="183"/>
      <c r="CJ746" s="183"/>
      <c r="CK746" s="183"/>
      <c r="CL746" s="183"/>
      <c r="CM746" s="183"/>
      <c r="CN746" s="183"/>
      <c r="CO746" s="183"/>
      <c r="CP746" s="183"/>
      <c r="CQ746" s="183"/>
      <c r="CR746" s="183"/>
      <c r="CS746" s="183"/>
      <c r="CT746" s="183"/>
      <c r="CU746" s="183"/>
      <c r="CV746" s="183"/>
      <c r="CW746" s="183"/>
      <c r="CX746" s="183"/>
      <c r="CY746" s="183"/>
      <c r="CZ746" s="183"/>
      <c r="DA746" s="183"/>
      <c r="DB746" s="183"/>
      <c r="DC746" s="183"/>
      <c r="DD746" s="183"/>
      <c r="DE746" s="183"/>
      <c r="DF746" s="183"/>
      <c r="DG746" s="183"/>
      <c r="DH746" s="183"/>
      <c r="DI746" s="183"/>
      <c r="DJ746" s="183"/>
      <c r="DK746" s="183"/>
      <c r="DL746" s="183"/>
      <c r="DM746" s="183"/>
      <c r="DN746" s="183"/>
      <c r="DO746" s="183"/>
      <c r="DP746" s="183"/>
      <c r="DQ746" s="183"/>
      <c r="DR746" s="183"/>
      <c r="DS746" s="183"/>
      <c r="DT746" s="183"/>
      <c r="DU746" s="183"/>
      <c r="DV746" s="183"/>
      <c r="DW746" s="183"/>
      <c r="DX746" s="183"/>
      <c r="DY746" s="183"/>
      <c r="DZ746" s="183"/>
      <c r="EA746" s="183"/>
      <c r="EB746" s="183"/>
      <c r="EC746" s="183"/>
      <c r="ED746" s="183"/>
      <c r="EE746" s="183"/>
      <c r="EF746" s="183"/>
      <c r="EG746" s="183"/>
      <c r="EH746" s="183"/>
      <c r="EI746" s="183"/>
      <c r="EJ746" s="183"/>
      <c r="EK746" s="183"/>
      <c r="EL746" s="183"/>
      <c r="EM746" s="183"/>
      <c r="EN746" s="183"/>
      <c r="EO746" s="183"/>
      <c r="EP746" s="183"/>
      <c r="EQ746" s="183"/>
      <c r="ER746" s="183"/>
      <c r="ES746" s="183"/>
      <c r="ET746" s="183"/>
      <c r="EU746" s="183"/>
      <c r="EV746" s="183"/>
      <c r="EW746" s="183"/>
      <c r="EX746" s="183"/>
      <c r="EY746" s="183"/>
      <c r="EZ746" s="183"/>
      <c r="FA746" s="183"/>
      <c r="FB746" s="183"/>
      <c r="FC746" s="183"/>
      <c r="FD746" s="183"/>
      <c r="FE746" s="183"/>
      <c r="FF746" s="183"/>
      <c r="FG746" s="183"/>
      <c r="FH746" s="183"/>
      <c r="FI746" s="183"/>
      <c r="FJ746" s="183"/>
      <c r="FK746" s="183"/>
      <c r="FL746" s="183"/>
      <c r="FM746" s="183"/>
      <c r="FN746" s="183"/>
      <c r="FO746" s="183"/>
      <c r="FP746" s="183"/>
      <c r="FQ746" s="183"/>
      <c r="FR746" s="183"/>
      <c r="FS746" s="183"/>
      <c r="FT746" s="183"/>
      <c r="FU746" s="183"/>
      <c r="FV746" s="183"/>
      <c r="FW746" s="183"/>
      <c r="FX746" s="183"/>
      <c r="FY746" s="183"/>
      <c r="FZ746" s="183"/>
      <c r="GA746" s="183"/>
      <c r="GB746" s="183"/>
      <c r="GC746" s="183"/>
      <c r="GD746" s="183"/>
      <c r="GE746" s="183"/>
      <c r="GF746" s="183"/>
      <c r="GG746" s="183"/>
      <c r="GH746" s="183"/>
      <c r="GI746" s="183"/>
      <c r="GJ746" s="183"/>
      <c r="GK746" s="183"/>
      <c r="GL746" s="183"/>
      <c r="GM746" s="183"/>
      <c r="GN746" s="183"/>
      <c r="GO746" s="183"/>
      <c r="GP746" s="183"/>
      <c r="GQ746" s="183"/>
      <c r="GR746" s="183"/>
      <c r="GS746" s="183"/>
      <c r="GT746" s="183"/>
      <c r="GU746" s="183"/>
      <c r="GV746" s="183"/>
      <c r="GW746" s="183"/>
      <c r="GX746" s="183"/>
      <c r="GY746" s="183"/>
      <c r="GZ746" s="183"/>
      <c r="HA746" s="183"/>
      <c r="HB746" s="183"/>
      <c r="HC746" s="183"/>
      <c r="HD746" s="183"/>
      <c r="HE746" s="183"/>
      <c r="HF746" s="183"/>
      <c r="HG746" s="183"/>
      <c r="HH746" s="183"/>
      <c r="HI746" s="183"/>
      <c r="HJ746" s="183"/>
      <c r="HK746" s="183"/>
      <c r="HL746" s="183"/>
      <c r="HM746" s="183"/>
      <c r="HN746" s="183"/>
      <c r="HO746" s="183"/>
      <c r="HP746" s="183"/>
      <c r="HQ746" s="183"/>
      <c r="HR746" s="183"/>
      <c r="HS746" s="183"/>
      <c r="HT746" s="183"/>
      <c r="HU746" s="183"/>
      <c r="HV746" s="183"/>
      <c r="HW746" s="183"/>
      <c r="HX746" s="183"/>
      <c r="HY746" s="183"/>
      <c r="HZ746" s="183"/>
      <c r="IA746" s="183"/>
      <c r="IB746" s="183"/>
      <c r="IC746" s="183"/>
      <c r="ID746" s="183"/>
      <c r="IE746" s="183"/>
      <c r="IF746" s="183"/>
      <c r="IG746" s="183"/>
      <c r="IH746" s="183"/>
      <c r="II746" s="183"/>
      <c r="IJ746" s="183"/>
      <c r="IK746" s="183"/>
      <c r="IL746" s="183"/>
      <c r="IM746" s="183"/>
      <c r="IN746" s="183"/>
      <c r="IO746" s="183"/>
      <c r="IP746" s="183"/>
      <c r="IQ746" s="183"/>
      <c r="IR746" s="183"/>
      <c r="IS746" s="183"/>
    </row>
    <row r="747" spans="1:253" s="21" customFormat="1" ht="32.4" hidden="1" customHeight="1" outlineLevel="2" x14ac:dyDescent="0.3">
      <c r="A747" s="184" t="s">
        <v>4752</v>
      </c>
      <c r="B747" s="178" t="s">
        <v>6619</v>
      </c>
      <c r="C747" s="9" t="s">
        <v>6615</v>
      </c>
      <c r="D747" s="180">
        <v>4559000</v>
      </c>
      <c r="E747" s="180">
        <v>4559000</v>
      </c>
      <c r="F747" s="180"/>
      <c r="G747" s="180">
        <v>4559000</v>
      </c>
      <c r="H747" s="10">
        <v>0</v>
      </c>
      <c r="I747" s="179" t="s">
        <v>53</v>
      </c>
      <c r="J747" s="179"/>
      <c r="K747" s="179" t="s">
        <v>53</v>
      </c>
      <c r="L747" s="179"/>
      <c r="M747" s="180"/>
      <c r="N747" s="10">
        <v>0</v>
      </c>
      <c r="O747" s="180"/>
      <c r="P747" s="16" t="s">
        <v>54</v>
      </c>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3"/>
      <c r="AS747" s="183"/>
      <c r="AT747" s="183"/>
      <c r="AU747" s="183"/>
      <c r="AV747" s="183"/>
      <c r="AW747" s="183"/>
      <c r="AX747" s="183"/>
      <c r="AY747" s="183"/>
      <c r="AZ747" s="183"/>
      <c r="BA747" s="183"/>
      <c r="BB747" s="183"/>
      <c r="BC747" s="183"/>
      <c r="BD747" s="183"/>
      <c r="BE747" s="183"/>
      <c r="BF747" s="183"/>
      <c r="BG747" s="183"/>
      <c r="BH747" s="183"/>
      <c r="BI747" s="183"/>
      <c r="BJ747" s="183"/>
      <c r="BK747" s="183"/>
      <c r="BL747" s="183"/>
      <c r="BM747" s="183"/>
      <c r="BN747" s="183"/>
      <c r="BO747" s="183"/>
      <c r="BP747" s="183"/>
      <c r="BQ747" s="183"/>
      <c r="BR747" s="183"/>
      <c r="BS747" s="183"/>
      <c r="BT747" s="183"/>
      <c r="BU747" s="183"/>
      <c r="BV747" s="183"/>
      <c r="BW747" s="183"/>
      <c r="BX747" s="183"/>
      <c r="BY747" s="183"/>
      <c r="BZ747" s="183"/>
      <c r="CA747" s="183"/>
      <c r="CB747" s="183"/>
      <c r="CC747" s="183"/>
      <c r="CD747" s="183"/>
      <c r="CE747" s="183"/>
      <c r="CF747" s="183"/>
      <c r="CG747" s="183"/>
      <c r="CH747" s="183"/>
      <c r="CI747" s="183"/>
      <c r="CJ747" s="183"/>
      <c r="CK747" s="183"/>
      <c r="CL747" s="183"/>
      <c r="CM747" s="183"/>
      <c r="CN747" s="183"/>
      <c r="CO747" s="183"/>
      <c r="CP747" s="183"/>
      <c r="CQ747" s="183"/>
      <c r="CR747" s="183"/>
      <c r="CS747" s="183"/>
      <c r="CT747" s="183"/>
      <c r="CU747" s="183"/>
      <c r="CV747" s="183"/>
      <c r="CW747" s="183"/>
      <c r="CX747" s="183"/>
      <c r="CY747" s="183"/>
      <c r="CZ747" s="183"/>
      <c r="DA747" s="183"/>
      <c r="DB747" s="183"/>
      <c r="DC747" s="183"/>
      <c r="DD747" s="183"/>
      <c r="DE747" s="183"/>
      <c r="DF747" s="183"/>
      <c r="DG747" s="183"/>
      <c r="DH747" s="183"/>
      <c r="DI747" s="183"/>
      <c r="DJ747" s="183"/>
      <c r="DK747" s="183"/>
      <c r="DL747" s="183"/>
      <c r="DM747" s="183"/>
      <c r="DN747" s="183"/>
      <c r="DO747" s="183"/>
      <c r="DP747" s="183"/>
      <c r="DQ747" s="183"/>
      <c r="DR747" s="183"/>
      <c r="DS747" s="183"/>
      <c r="DT747" s="183"/>
      <c r="DU747" s="183"/>
      <c r="DV747" s="183"/>
      <c r="DW747" s="183"/>
      <c r="DX747" s="183"/>
      <c r="DY747" s="183"/>
      <c r="DZ747" s="183"/>
      <c r="EA747" s="183"/>
      <c r="EB747" s="183"/>
      <c r="EC747" s="183"/>
      <c r="ED747" s="183"/>
      <c r="EE747" s="183"/>
      <c r="EF747" s="183"/>
      <c r="EG747" s="183"/>
      <c r="EH747" s="183"/>
      <c r="EI747" s="183"/>
      <c r="EJ747" s="183"/>
      <c r="EK747" s="183"/>
      <c r="EL747" s="183"/>
      <c r="EM747" s="183"/>
      <c r="EN747" s="183"/>
      <c r="EO747" s="183"/>
      <c r="EP747" s="183"/>
      <c r="EQ747" s="183"/>
      <c r="ER747" s="183"/>
      <c r="ES747" s="183"/>
      <c r="ET747" s="183"/>
      <c r="EU747" s="183"/>
      <c r="EV747" s="183"/>
      <c r="EW747" s="183"/>
      <c r="EX747" s="183"/>
      <c r="EY747" s="183"/>
      <c r="EZ747" s="183"/>
      <c r="FA747" s="183"/>
      <c r="FB747" s="183"/>
      <c r="FC747" s="183"/>
      <c r="FD747" s="183"/>
      <c r="FE747" s="183"/>
      <c r="FF747" s="183"/>
      <c r="FG747" s="183"/>
      <c r="FH747" s="183"/>
      <c r="FI747" s="183"/>
      <c r="FJ747" s="183"/>
      <c r="FK747" s="183"/>
      <c r="FL747" s="183"/>
      <c r="FM747" s="183"/>
      <c r="FN747" s="183"/>
      <c r="FO747" s="183"/>
      <c r="FP747" s="183"/>
      <c r="FQ747" s="183"/>
      <c r="FR747" s="183"/>
      <c r="FS747" s="183"/>
      <c r="FT747" s="183"/>
      <c r="FU747" s="183"/>
      <c r="FV747" s="183"/>
      <c r="FW747" s="183"/>
      <c r="FX747" s="183"/>
      <c r="FY747" s="183"/>
      <c r="FZ747" s="183"/>
      <c r="GA747" s="183"/>
      <c r="GB747" s="183"/>
      <c r="GC747" s="183"/>
      <c r="GD747" s="183"/>
      <c r="GE747" s="183"/>
      <c r="GF747" s="183"/>
      <c r="GG747" s="183"/>
      <c r="GH747" s="183"/>
      <c r="GI747" s="183"/>
      <c r="GJ747" s="183"/>
      <c r="GK747" s="183"/>
      <c r="GL747" s="183"/>
      <c r="GM747" s="183"/>
      <c r="GN747" s="183"/>
      <c r="GO747" s="183"/>
      <c r="GP747" s="183"/>
      <c r="GQ747" s="183"/>
      <c r="GR747" s="183"/>
      <c r="GS747" s="183"/>
      <c r="GT747" s="183"/>
      <c r="GU747" s="183"/>
      <c r="GV747" s="183"/>
      <c r="GW747" s="183"/>
      <c r="GX747" s="183"/>
      <c r="GY747" s="183"/>
      <c r="GZ747" s="183"/>
      <c r="HA747" s="183"/>
      <c r="HB747" s="183"/>
      <c r="HC747" s="183"/>
      <c r="HD747" s="183"/>
      <c r="HE747" s="183"/>
      <c r="HF747" s="183"/>
      <c r="HG747" s="183"/>
      <c r="HH747" s="183"/>
      <c r="HI747" s="183"/>
      <c r="HJ747" s="183"/>
      <c r="HK747" s="183"/>
      <c r="HL747" s="183"/>
      <c r="HM747" s="183"/>
      <c r="HN747" s="183"/>
      <c r="HO747" s="183"/>
      <c r="HP747" s="183"/>
      <c r="HQ747" s="183"/>
      <c r="HR747" s="183"/>
      <c r="HS747" s="183"/>
      <c r="HT747" s="183"/>
      <c r="HU747" s="183"/>
      <c r="HV747" s="183"/>
      <c r="HW747" s="183"/>
      <c r="HX747" s="183"/>
      <c r="HY747" s="183"/>
      <c r="HZ747" s="183"/>
      <c r="IA747" s="183"/>
      <c r="IB747" s="183"/>
      <c r="IC747" s="183"/>
      <c r="ID747" s="183"/>
      <c r="IE747" s="183"/>
      <c r="IF747" s="183"/>
      <c r="IG747" s="183"/>
      <c r="IH747" s="183"/>
      <c r="II747" s="183"/>
      <c r="IJ747" s="183"/>
      <c r="IK747" s="183"/>
      <c r="IL747" s="183"/>
      <c r="IM747" s="183"/>
      <c r="IN747" s="183"/>
      <c r="IO747" s="183"/>
      <c r="IP747" s="183"/>
      <c r="IQ747" s="183"/>
      <c r="IR747" s="183"/>
      <c r="IS747" s="183"/>
    </row>
    <row r="748" spans="1:253" s="21" customFormat="1" ht="32.4" hidden="1" customHeight="1" outlineLevel="2" x14ac:dyDescent="0.3">
      <c r="A748" s="184" t="s">
        <v>4752</v>
      </c>
      <c r="B748" s="178" t="s">
        <v>6619</v>
      </c>
      <c r="C748" s="9" t="s">
        <v>6615</v>
      </c>
      <c r="D748" s="180">
        <v>4559000</v>
      </c>
      <c r="E748" s="180">
        <v>4559000</v>
      </c>
      <c r="F748" s="180"/>
      <c r="G748" s="180">
        <v>4559000</v>
      </c>
      <c r="H748" s="10">
        <v>0</v>
      </c>
      <c r="I748" s="179" t="s">
        <v>53</v>
      </c>
      <c r="J748" s="179"/>
      <c r="K748" s="179" t="s">
        <v>53</v>
      </c>
      <c r="L748" s="179"/>
      <c r="M748" s="180"/>
      <c r="N748" s="10">
        <v>0</v>
      </c>
      <c r="O748" s="180"/>
      <c r="P748" s="16" t="s">
        <v>54</v>
      </c>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3"/>
      <c r="AS748" s="183"/>
      <c r="AT748" s="183"/>
      <c r="AU748" s="183"/>
      <c r="AV748" s="183"/>
      <c r="AW748" s="183"/>
      <c r="AX748" s="183"/>
      <c r="AY748" s="183"/>
      <c r="AZ748" s="183"/>
      <c r="BA748" s="183"/>
      <c r="BB748" s="183"/>
      <c r="BC748" s="183"/>
      <c r="BD748" s="183"/>
      <c r="BE748" s="183"/>
      <c r="BF748" s="183"/>
      <c r="BG748" s="183"/>
      <c r="BH748" s="183"/>
      <c r="BI748" s="183"/>
      <c r="BJ748" s="183"/>
      <c r="BK748" s="183"/>
      <c r="BL748" s="183"/>
      <c r="BM748" s="183"/>
      <c r="BN748" s="183"/>
      <c r="BO748" s="183"/>
      <c r="BP748" s="183"/>
      <c r="BQ748" s="183"/>
      <c r="BR748" s="183"/>
      <c r="BS748" s="183"/>
      <c r="BT748" s="183"/>
      <c r="BU748" s="183"/>
      <c r="BV748" s="183"/>
      <c r="BW748" s="183"/>
      <c r="BX748" s="183"/>
      <c r="BY748" s="183"/>
      <c r="BZ748" s="183"/>
      <c r="CA748" s="183"/>
      <c r="CB748" s="183"/>
      <c r="CC748" s="183"/>
      <c r="CD748" s="183"/>
      <c r="CE748" s="183"/>
      <c r="CF748" s="183"/>
      <c r="CG748" s="183"/>
      <c r="CH748" s="183"/>
      <c r="CI748" s="183"/>
      <c r="CJ748" s="183"/>
      <c r="CK748" s="183"/>
      <c r="CL748" s="183"/>
      <c r="CM748" s="183"/>
      <c r="CN748" s="183"/>
      <c r="CO748" s="183"/>
      <c r="CP748" s="183"/>
      <c r="CQ748" s="183"/>
      <c r="CR748" s="183"/>
      <c r="CS748" s="183"/>
      <c r="CT748" s="183"/>
      <c r="CU748" s="183"/>
      <c r="CV748" s="183"/>
      <c r="CW748" s="183"/>
      <c r="CX748" s="183"/>
      <c r="CY748" s="183"/>
      <c r="CZ748" s="183"/>
      <c r="DA748" s="183"/>
      <c r="DB748" s="183"/>
      <c r="DC748" s="183"/>
      <c r="DD748" s="183"/>
      <c r="DE748" s="183"/>
      <c r="DF748" s="183"/>
      <c r="DG748" s="183"/>
      <c r="DH748" s="183"/>
      <c r="DI748" s="183"/>
      <c r="DJ748" s="183"/>
      <c r="DK748" s="183"/>
      <c r="DL748" s="183"/>
      <c r="DM748" s="183"/>
      <c r="DN748" s="183"/>
      <c r="DO748" s="183"/>
      <c r="DP748" s="183"/>
      <c r="DQ748" s="183"/>
      <c r="DR748" s="183"/>
      <c r="DS748" s="183"/>
      <c r="DT748" s="183"/>
      <c r="DU748" s="183"/>
      <c r="DV748" s="183"/>
      <c r="DW748" s="183"/>
      <c r="DX748" s="183"/>
      <c r="DY748" s="183"/>
      <c r="DZ748" s="183"/>
      <c r="EA748" s="183"/>
      <c r="EB748" s="183"/>
      <c r="EC748" s="183"/>
      <c r="ED748" s="183"/>
      <c r="EE748" s="183"/>
      <c r="EF748" s="183"/>
      <c r="EG748" s="183"/>
      <c r="EH748" s="183"/>
      <c r="EI748" s="183"/>
      <c r="EJ748" s="183"/>
      <c r="EK748" s="183"/>
      <c r="EL748" s="183"/>
      <c r="EM748" s="183"/>
      <c r="EN748" s="183"/>
      <c r="EO748" s="183"/>
      <c r="EP748" s="183"/>
      <c r="EQ748" s="183"/>
      <c r="ER748" s="183"/>
      <c r="ES748" s="183"/>
      <c r="ET748" s="183"/>
      <c r="EU748" s="183"/>
      <c r="EV748" s="183"/>
      <c r="EW748" s="183"/>
      <c r="EX748" s="183"/>
      <c r="EY748" s="183"/>
      <c r="EZ748" s="183"/>
      <c r="FA748" s="183"/>
      <c r="FB748" s="183"/>
      <c r="FC748" s="183"/>
      <c r="FD748" s="183"/>
      <c r="FE748" s="183"/>
      <c r="FF748" s="183"/>
      <c r="FG748" s="183"/>
      <c r="FH748" s="183"/>
      <c r="FI748" s="183"/>
      <c r="FJ748" s="183"/>
      <c r="FK748" s="183"/>
      <c r="FL748" s="183"/>
      <c r="FM748" s="183"/>
      <c r="FN748" s="183"/>
      <c r="FO748" s="183"/>
      <c r="FP748" s="183"/>
      <c r="FQ748" s="183"/>
      <c r="FR748" s="183"/>
      <c r="FS748" s="183"/>
      <c r="FT748" s="183"/>
      <c r="FU748" s="183"/>
      <c r="FV748" s="183"/>
      <c r="FW748" s="183"/>
      <c r="FX748" s="183"/>
      <c r="FY748" s="183"/>
      <c r="FZ748" s="183"/>
      <c r="GA748" s="183"/>
      <c r="GB748" s="183"/>
      <c r="GC748" s="183"/>
      <c r="GD748" s="183"/>
      <c r="GE748" s="183"/>
      <c r="GF748" s="183"/>
      <c r="GG748" s="183"/>
      <c r="GH748" s="183"/>
      <c r="GI748" s="183"/>
      <c r="GJ748" s="183"/>
      <c r="GK748" s="183"/>
      <c r="GL748" s="183"/>
      <c r="GM748" s="183"/>
      <c r="GN748" s="183"/>
      <c r="GO748" s="183"/>
      <c r="GP748" s="183"/>
      <c r="GQ748" s="183"/>
      <c r="GR748" s="183"/>
      <c r="GS748" s="183"/>
      <c r="GT748" s="183"/>
      <c r="GU748" s="183"/>
      <c r="GV748" s="183"/>
      <c r="GW748" s="183"/>
      <c r="GX748" s="183"/>
      <c r="GY748" s="183"/>
      <c r="GZ748" s="183"/>
      <c r="HA748" s="183"/>
      <c r="HB748" s="183"/>
      <c r="HC748" s="183"/>
      <c r="HD748" s="183"/>
      <c r="HE748" s="183"/>
      <c r="HF748" s="183"/>
      <c r="HG748" s="183"/>
      <c r="HH748" s="183"/>
      <c r="HI748" s="183"/>
      <c r="HJ748" s="183"/>
      <c r="HK748" s="183"/>
      <c r="HL748" s="183"/>
      <c r="HM748" s="183"/>
      <c r="HN748" s="183"/>
      <c r="HO748" s="183"/>
      <c r="HP748" s="183"/>
      <c r="HQ748" s="183"/>
      <c r="HR748" s="183"/>
      <c r="HS748" s="183"/>
      <c r="HT748" s="183"/>
      <c r="HU748" s="183"/>
      <c r="HV748" s="183"/>
      <c r="HW748" s="183"/>
      <c r="HX748" s="183"/>
      <c r="HY748" s="183"/>
      <c r="HZ748" s="183"/>
      <c r="IA748" s="183"/>
      <c r="IB748" s="183"/>
      <c r="IC748" s="183"/>
      <c r="ID748" s="183"/>
      <c r="IE748" s="183"/>
      <c r="IF748" s="183"/>
      <c r="IG748" s="183"/>
      <c r="IH748" s="183"/>
      <c r="II748" s="183"/>
      <c r="IJ748" s="183"/>
      <c r="IK748" s="183"/>
      <c r="IL748" s="183"/>
      <c r="IM748" s="183"/>
      <c r="IN748" s="183"/>
      <c r="IO748" s="183"/>
      <c r="IP748" s="183"/>
      <c r="IQ748" s="183"/>
      <c r="IR748" s="183"/>
      <c r="IS748" s="183"/>
    </row>
    <row r="749" spans="1:253" s="21" customFormat="1" ht="32.4" hidden="1" customHeight="1" outlineLevel="2" x14ac:dyDescent="0.3">
      <c r="A749" s="184" t="s">
        <v>55</v>
      </c>
      <c r="B749" s="178" t="s">
        <v>6620</v>
      </c>
      <c r="C749" s="9" t="s">
        <v>6615</v>
      </c>
      <c r="D749" s="180">
        <v>5000000</v>
      </c>
      <c r="E749" s="180">
        <v>5000000</v>
      </c>
      <c r="F749" s="180"/>
      <c r="G749" s="180">
        <v>5000000</v>
      </c>
      <c r="H749" s="10">
        <v>0</v>
      </c>
      <c r="I749" s="179" t="s">
        <v>53</v>
      </c>
      <c r="J749" s="179"/>
      <c r="K749" s="179" t="s">
        <v>53</v>
      </c>
      <c r="L749" s="179"/>
      <c r="M749" s="180"/>
      <c r="N749" s="10">
        <v>0</v>
      </c>
      <c r="O749" s="180"/>
      <c r="P749" s="16" t="s">
        <v>54</v>
      </c>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3"/>
      <c r="AS749" s="183"/>
      <c r="AT749" s="183"/>
      <c r="AU749" s="183"/>
      <c r="AV749" s="183"/>
      <c r="AW749" s="183"/>
      <c r="AX749" s="183"/>
      <c r="AY749" s="183"/>
      <c r="AZ749" s="183"/>
      <c r="BA749" s="183"/>
      <c r="BB749" s="183"/>
      <c r="BC749" s="183"/>
      <c r="BD749" s="183"/>
      <c r="BE749" s="183"/>
      <c r="BF749" s="183"/>
      <c r="BG749" s="183"/>
      <c r="BH749" s="183"/>
      <c r="BI749" s="183"/>
      <c r="BJ749" s="183"/>
      <c r="BK749" s="183"/>
      <c r="BL749" s="183"/>
      <c r="BM749" s="183"/>
      <c r="BN749" s="183"/>
      <c r="BO749" s="183"/>
      <c r="BP749" s="183"/>
      <c r="BQ749" s="183"/>
      <c r="BR749" s="183"/>
      <c r="BS749" s="183"/>
      <c r="BT749" s="183"/>
      <c r="BU749" s="183"/>
      <c r="BV749" s="183"/>
      <c r="BW749" s="183"/>
      <c r="BX749" s="183"/>
      <c r="BY749" s="183"/>
      <c r="BZ749" s="183"/>
      <c r="CA749" s="183"/>
      <c r="CB749" s="183"/>
      <c r="CC749" s="183"/>
      <c r="CD749" s="183"/>
      <c r="CE749" s="183"/>
      <c r="CF749" s="183"/>
      <c r="CG749" s="183"/>
      <c r="CH749" s="183"/>
      <c r="CI749" s="183"/>
      <c r="CJ749" s="183"/>
      <c r="CK749" s="183"/>
      <c r="CL749" s="183"/>
      <c r="CM749" s="183"/>
      <c r="CN749" s="183"/>
      <c r="CO749" s="183"/>
      <c r="CP749" s="183"/>
      <c r="CQ749" s="183"/>
      <c r="CR749" s="183"/>
      <c r="CS749" s="183"/>
      <c r="CT749" s="183"/>
      <c r="CU749" s="183"/>
      <c r="CV749" s="183"/>
      <c r="CW749" s="183"/>
      <c r="CX749" s="183"/>
      <c r="CY749" s="183"/>
      <c r="CZ749" s="183"/>
      <c r="DA749" s="183"/>
      <c r="DB749" s="183"/>
      <c r="DC749" s="183"/>
      <c r="DD749" s="183"/>
      <c r="DE749" s="183"/>
      <c r="DF749" s="183"/>
      <c r="DG749" s="183"/>
      <c r="DH749" s="183"/>
      <c r="DI749" s="183"/>
      <c r="DJ749" s="183"/>
      <c r="DK749" s="183"/>
      <c r="DL749" s="183"/>
      <c r="DM749" s="183"/>
      <c r="DN749" s="183"/>
      <c r="DO749" s="183"/>
      <c r="DP749" s="183"/>
      <c r="DQ749" s="183"/>
      <c r="DR749" s="183"/>
      <c r="DS749" s="183"/>
      <c r="DT749" s="183"/>
      <c r="DU749" s="183"/>
      <c r="DV749" s="183"/>
      <c r="DW749" s="183"/>
      <c r="DX749" s="183"/>
      <c r="DY749" s="183"/>
      <c r="DZ749" s="183"/>
      <c r="EA749" s="183"/>
      <c r="EB749" s="183"/>
      <c r="EC749" s="183"/>
      <c r="ED749" s="183"/>
      <c r="EE749" s="183"/>
      <c r="EF749" s="183"/>
      <c r="EG749" s="183"/>
      <c r="EH749" s="183"/>
      <c r="EI749" s="183"/>
      <c r="EJ749" s="183"/>
      <c r="EK749" s="183"/>
      <c r="EL749" s="183"/>
      <c r="EM749" s="183"/>
      <c r="EN749" s="183"/>
      <c r="EO749" s="183"/>
      <c r="EP749" s="183"/>
      <c r="EQ749" s="183"/>
      <c r="ER749" s="183"/>
      <c r="ES749" s="183"/>
      <c r="ET749" s="183"/>
      <c r="EU749" s="183"/>
      <c r="EV749" s="183"/>
      <c r="EW749" s="183"/>
      <c r="EX749" s="183"/>
      <c r="EY749" s="183"/>
      <c r="EZ749" s="183"/>
      <c r="FA749" s="183"/>
      <c r="FB749" s="183"/>
      <c r="FC749" s="183"/>
      <c r="FD749" s="183"/>
      <c r="FE749" s="183"/>
      <c r="FF749" s="183"/>
      <c r="FG749" s="183"/>
      <c r="FH749" s="183"/>
      <c r="FI749" s="183"/>
      <c r="FJ749" s="183"/>
      <c r="FK749" s="183"/>
      <c r="FL749" s="183"/>
      <c r="FM749" s="183"/>
      <c r="FN749" s="183"/>
      <c r="FO749" s="183"/>
      <c r="FP749" s="183"/>
      <c r="FQ749" s="183"/>
      <c r="FR749" s="183"/>
      <c r="FS749" s="183"/>
      <c r="FT749" s="183"/>
      <c r="FU749" s="183"/>
      <c r="FV749" s="183"/>
      <c r="FW749" s="183"/>
      <c r="FX749" s="183"/>
      <c r="FY749" s="183"/>
      <c r="FZ749" s="183"/>
      <c r="GA749" s="183"/>
      <c r="GB749" s="183"/>
      <c r="GC749" s="183"/>
      <c r="GD749" s="183"/>
      <c r="GE749" s="183"/>
      <c r="GF749" s="183"/>
      <c r="GG749" s="183"/>
      <c r="GH749" s="183"/>
      <c r="GI749" s="183"/>
      <c r="GJ749" s="183"/>
      <c r="GK749" s="183"/>
      <c r="GL749" s="183"/>
      <c r="GM749" s="183"/>
      <c r="GN749" s="183"/>
      <c r="GO749" s="183"/>
      <c r="GP749" s="183"/>
      <c r="GQ749" s="183"/>
      <c r="GR749" s="183"/>
      <c r="GS749" s="183"/>
      <c r="GT749" s="183"/>
      <c r="GU749" s="183"/>
      <c r="GV749" s="183"/>
      <c r="GW749" s="183"/>
      <c r="GX749" s="183"/>
      <c r="GY749" s="183"/>
      <c r="GZ749" s="183"/>
      <c r="HA749" s="183"/>
      <c r="HB749" s="183"/>
      <c r="HC749" s="183"/>
      <c r="HD749" s="183"/>
      <c r="HE749" s="183"/>
      <c r="HF749" s="183"/>
      <c r="HG749" s="183"/>
      <c r="HH749" s="183"/>
      <c r="HI749" s="183"/>
      <c r="HJ749" s="183"/>
      <c r="HK749" s="183"/>
      <c r="HL749" s="183"/>
      <c r="HM749" s="183"/>
      <c r="HN749" s="183"/>
      <c r="HO749" s="183"/>
      <c r="HP749" s="183"/>
      <c r="HQ749" s="183"/>
      <c r="HR749" s="183"/>
      <c r="HS749" s="183"/>
      <c r="HT749" s="183"/>
      <c r="HU749" s="183"/>
      <c r="HV749" s="183"/>
      <c r="HW749" s="183"/>
      <c r="HX749" s="183"/>
      <c r="HY749" s="183"/>
      <c r="HZ749" s="183"/>
      <c r="IA749" s="183"/>
      <c r="IB749" s="183"/>
      <c r="IC749" s="183"/>
      <c r="ID749" s="183"/>
      <c r="IE749" s="183"/>
      <c r="IF749" s="183"/>
      <c r="IG749" s="183"/>
      <c r="IH749" s="183"/>
      <c r="II749" s="183"/>
      <c r="IJ749" s="183"/>
      <c r="IK749" s="183"/>
      <c r="IL749" s="183"/>
      <c r="IM749" s="183"/>
      <c r="IN749" s="183"/>
      <c r="IO749" s="183"/>
      <c r="IP749" s="183"/>
      <c r="IQ749" s="183"/>
      <c r="IR749" s="183"/>
      <c r="IS749" s="183"/>
    </row>
    <row r="750" spans="1:253" s="21" customFormat="1" ht="32.4" hidden="1" customHeight="1" outlineLevel="2" x14ac:dyDescent="0.3">
      <c r="A750" s="184" t="s">
        <v>55</v>
      </c>
      <c r="B750" s="178" t="s">
        <v>6620</v>
      </c>
      <c r="C750" s="9" t="s">
        <v>6615</v>
      </c>
      <c r="D750" s="180">
        <v>5000000</v>
      </c>
      <c r="E750" s="180">
        <v>5000000</v>
      </c>
      <c r="F750" s="180"/>
      <c r="G750" s="180">
        <v>5000000</v>
      </c>
      <c r="H750" s="10">
        <v>0</v>
      </c>
      <c r="I750" s="179" t="s">
        <v>53</v>
      </c>
      <c r="J750" s="179"/>
      <c r="K750" s="179" t="s">
        <v>53</v>
      </c>
      <c r="L750" s="179"/>
      <c r="M750" s="180"/>
      <c r="N750" s="10">
        <v>0</v>
      </c>
      <c r="O750" s="180"/>
      <c r="P750" s="16" t="s">
        <v>54</v>
      </c>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3"/>
      <c r="AS750" s="183"/>
      <c r="AT750" s="183"/>
      <c r="AU750" s="183"/>
      <c r="AV750" s="183"/>
      <c r="AW750" s="183"/>
      <c r="AX750" s="183"/>
      <c r="AY750" s="183"/>
      <c r="AZ750" s="183"/>
      <c r="BA750" s="183"/>
      <c r="BB750" s="183"/>
      <c r="BC750" s="183"/>
      <c r="BD750" s="183"/>
      <c r="BE750" s="183"/>
      <c r="BF750" s="183"/>
      <c r="BG750" s="183"/>
      <c r="BH750" s="183"/>
      <c r="BI750" s="183"/>
      <c r="BJ750" s="183"/>
      <c r="BK750" s="183"/>
      <c r="BL750" s="183"/>
      <c r="BM750" s="183"/>
      <c r="BN750" s="183"/>
      <c r="BO750" s="183"/>
      <c r="BP750" s="183"/>
      <c r="BQ750" s="183"/>
      <c r="BR750" s="183"/>
      <c r="BS750" s="183"/>
      <c r="BT750" s="183"/>
      <c r="BU750" s="183"/>
      <c r="BV750" s="183"/>
      <c r="BW750" s="183"/>
      <c r="BX750" s="183"/>
      <c r="BY750" s="183"/>
      <c r="BZ750" s="183"/>
      <c r="CA750" s="183"/>
      <c r="CB750" s="183"/>
      <c r="CC750" s="183"/>
      <c r="CD750" s="183"/>
      <c r="CE750" s="183"/>
      <c r="CF750" s="183"/>
      <c r="CG750" s="183"/>
      <c r="CH750" s="183"/>
      <c r="CI750" s="183"/>
      <c r="CJ750" s="183"/>
      <c r="CK750" s="183"/>
      <c r="CL750" s="183"/>
      <c r="CM750" s="183"/>
      <c r="CN750" s="183"/>
      <c r="CO750" s="183"/>
      <c r="CP750" s="183"/>
      <c r="CQ750" s="183"/>
      <c r="CR750" s="183"/>
      <c r="CS750" s="183"/>
      <c r="CT750" s="183"/>
      <c r="CU750" s="183"/>
      <c r="CV750" s="183"/>
      <c r="CW750" s="183"/>
      <c r="CX750" s="183"/>
      <c r="CY750" s="183"/>
      <c r="CZ750" s="183"/>
      <c r="DA750" s="183"/>
      <c r="DB750" s="183"/>
      <c r="DC750" s="183"/>
      <c r="DD750" s="183"/>
      <c r="DE750" s="183"/>
      <c r="DF750" s="183"/>
      <c r="DG750" s="183"/>
      <c r="DH750" s="183"/>
      <c r="DI750" s="183"/>
      <c r="DJ750" s="183"/>
      <c r="DK750" s="183"/>
      <c r="DL750" s="183"/>
      <c r="DM750" s="183"/>
      <c r="DN750" s="183"/>
      <c r="DO750" s="183"/>
      <c r="DP750" s="183"/>
      <c r="DQ750" s="183"/>
      <c r="DR750" s="183"/>
      <c r="DS750" s="183"/>
      <c r="DT750" s="183"/>
      <c r="DU750" s="183"/>
      <c r="DV750" s="183"/>
      <c r="DW750" s="183"/>
      <c r="DX750" s="183"/>
      <c r="DY750" s="183"/>
      <c r="DZ750" s="183"/>
      <c r="EA750" s="183"/>
      <c r="EB750" s="183"/>
      <c r="EC750" s="183"/>
      <c r="ED750" s="183"/>
      <c r="EE750" s="183"/>
      <c r="EF750" s="183"/>
      <c r="EG750" s="183"/>
      <c r="EH750" s="183"/>
      <c r="EI750" s="183"/>
      <c r="EJ750" s="183"/>
      <c r="EK750" s="183"/>
      <c r="EL750" s="183"/>
      <c r="EM750" s="183"/>
      <c r="EN750" s="183"/>
      <c r="EO750" s="183"/>
      <c r="EP750" s="183"/>
      <c r="EQ750" s="183"/>
      <c r="ER750" s="183"/>
      <c r="ES750" s="183"/>
      <c r="ET750" s="183"/>
      <c r="EU750" s="183"/>
      <c r="EV750" s="183"/>
      <c r="EW750" s="183"/>
      <c r="EX750" s="183"/>
      <c r="EY750" s="183"/>
      <c r="EZ750" s="183"/>
      <c r="FA750" s="183"/>
      <c r="FB750" s="183"/>
      <c r="FC750" s="183"/>
      <c r="FD750" s="183"/>
      <c r="FE750" s="183"/>
      <c r="FF750" s="183"/>
      <c r="FG750" s="183"/>
      <c r="FH750" s="183"/>
      <c r="FI750" s="183"/>
      <c r="FJ750" s="183"/>
      <c r="FK750" s="183"/>
      <c r="FL750" s="183"/>
      <c r="FM750" s="183"/>
      <c r="FN750" s="183"/>
      <c r="FO750" s="183"/>
      <c r="FP750" s="183"/>
      <c r="FQ750" s="183"/>
      <c r="FR750" s="183"/>
      <c r="FS750" s="183"/>
      <c r="FT750" s="183"/>
      <c r="FU750" s="183"/>
      <c r="FV750" s="183"/>
      <c r="FW750" s="183"/>
      <c r="FX750" s="183"/>
      <c r="FY750" s="183"/>
      <c r="FZ750" s="183"/>
      <c r="GA750" s="183"/>
      <c r="GB750" s="183"/>
      <c r="GC750" s="183"/>
      <c r="GD750" s="183"/>
      <c r="GE750" s="183"/>
      <c r="GF750" s="183"/>
      <c r="GG750" s="183"/>
      <c r="GH750" s="183"/>
      <c r="GI750" s="183"/>
      <c r="GJ750" s="183"/>
      <c r="GK750" s="183"/>
      <c r="GL750" s="183"/>
      <c r="GM750" s="183"/>
      <c r="GN750" s="183"/>
      <c r="GO750" s="183"/>
      <c r="GP750" s="183"/>
      <c r="GQ750" s="183"/>
      <c r="GR750" s="183"/>
      <c r="GS750" s="183"/>
      <c r="GT750" s="183"/>
      <c r="GU750" s="183"/>
      <c r="GV750" s="183"/>
      <c r="GW750" s="183"/>
      <c r="GX750" s="183"/>
      <c r="GY750" s="183"/>
      <c r="GZ750" s="183"/>
      <c r="HA750" s="183"/>
      <c r="HB750" s="183"/>
      <c r="HC750" s="183"/>
      <c r="HD750" s="183"/>
      <c r="HE750" s="183"/>
      <c r="HF750" s="183"/>
      <c r="HG750" s="183"/>
      <c r="HH750" s="183"/>
      <c r="HI750" s="183"/>
      <c r="HJ750" s="183"/>
      <c r="HK750" s="183"/>
      <c r="HL750" s="183"/>
      <c r="HM750" s="183"/>
      <c r="HN750" s="183"/>
      <c r="HO750" s="183"/>
      <c r="HP750" s="183"/>
      <c r="HQ750" s="183"/>
      <c r="HR750" s="183"/>
      <c r="HS750" s="183"/>
      <c r="HT750" s="183"/>
      <c r="HU750" s="183"/>
      <c r="HV750" s="183"/>
      <c r="HW750" s="183"/>
      <c r="HX750" s="183"/>
      <c r="HY750" s="183"/>
      <c r="HZ750" s="183"/>
      <c r="IA750" s="183"/>
      <c r="IB750" s="183"/>
      <c r="IC750" s="183"/>
      <c r="ID750" s="183"/>
      <c r="IE750" s="183"/>
      <c r="IF750" s="183"/>
      <c r="IG750" s="183"/>
      <c r="IH750" s="183"/>
      <c r="II750" s="183"/>
      <c r="IJ750" s="183"/>
      <c r="IK750" s="183"/>
      <c r="IL750" s="183"/>
      <c r="IM750" s="183"/>
      <c r="IN750" s="183"/>
      <c r="IO750" s="183"/>
      <c r="IP750" s="183"/>
      <c r="IQ750" s="183"/>
      <c r="IR750" s="183"/>
      <c r="IS750" s="183"/>
    </row>
    <row r="751" spans="1:253" s="21" customFormat="1" ht="32.4" hidden="1" customHeight="1" outlineLevel="2" x14ac:dyDescent="0.3">
      <c r="A751" s="184" t="s">
        <v>103</v>
      </c>
      <c r="B751" s="178" t="s">
        <v>6621</v>
      </c>
      <c r="C751" s="9" t="s">
        <v>6615</v>
      </c>
      <c r="D751" s="180">
        <v>4375000</v>
      </c>
      <c r="E751" s="180">
        <v>4375000</v>
      </c>
      <c r="F751" s="180"/>
      <c r="G751" s="180">
        <v>4375000</v>
      </c>
      <c r="H751" s="10">
        <v>0</v>
      </c>
      <c r="I751" s="179" t="s">
        <v>53</v>
      </c>
      <c r="J751" s="179"/>
      <c r="K751" s="179" t="s">
        <v>53</v>
      </c>
      <c r="L751" s="179"/>
      <c r="M751" s="180"/>
      <c r="N751" s="10">
        <v>0</v>
      </c>
      <c r="O751" s="180"/>
      <c r="P751" s="16" t="s">
        <v>54</v>
      </c>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3"/>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3"/>
      <c r="BQ751" s="183"/>
      <c r="BR751" s="183"/>
      <c r="BS751" s="183"/>
      <c r="BT751" s="183"/>
      <c r="BU751" s="183"/>
      <c r="BV751" s="183"/>
      <c r="BW751" s="183"/>
      <c r="BX751" s="183"/>
      <c r="BY751" s="183"/>
      <c r="BZ751" s="183"/>
      <c r="CA751" s="183"/>
      <c r="CB751" s="183"/>
      <c r="CC751" s="183"/>
      <c r="CD751" s="183"/>
      <c r="CE751" s="183"/>
      <c r="CF751" s="183"/>
      <c r="CG751" s="183"/>
      <c r="CH751" s="183"/>
      <c r="CI751" s="183"/>
      <c r="CJ751" s="183"/>
      <c r="CK751" s="183"/>
      <c r="CL751" s="183"/>
      <c r="CM751" s="183"/>
      <c r="CN751" s="183"/>
      <c r="CO751" s="183"/>
      <c r="CP751" s="183"/>
      <c r="CQ751" s="183"/>
      <c r="CR751" s="183"/>
      <c r="CS751" s="183"/>
      <c r="CT751" s="183"/>
      <c r="CU751" s="183"/>
      <c r="CV751" s="183"/>
      <c r="CW751" s="183"/>
      <c r="CX751" s="183"/>
      <c r="CY751" s="183"/>
      <c r="CZ751" s="183"/>
      <c r="DA751" s="183"/>
      <c r="DB751" s="183"/>
      <c r="DC751" s="183"/>
      <c r="DD751" s="183"/>
      <c r="DE751" s="183"/>
      <c r="DF751" s="183"/>
      <c r="DG751" s="183"/>
      <c r="DH751" s="183"/>
      <c r="DI751" s="183"/>
      <c r="DJ751" s="183"/>
      <c r="DK751" s="183"/>
      <c r="DL751" s="183"/>
      <c r="DM751" s="183"/>
      <c r="DN751" s="183"/>
      <c r="DO751" s="183"/>
      <c r="DP751" s="183"/>
      <c r="DQ751" s="183"/>
      <c r="DR751" s="183"/>
      <c r="DS751" s="183"/>
      <c r="DT751" s="183"/>
      <c r="DU751" s="183"/>
      <c r="DV751" s="183"/>
      <c r="DW751" s="183"/>
      <c r="DX751" s="183"/>
      <c r="DY751" s="183"/>
      <c r="DZ751" s="183"/>
      <c r="EA751" s="183"/>
      <c r="EB751" s="183"/>
      <c r="EC751" s="183"/>
      <c r="ED751" s="183"/>
      <c r="EE751" s="183"/>
      <c r="EF751" s="183"/>
      <c r="EG751" s="183"/>
      <c r="EH751" s="183"/>
      <c r="EI751" s="183"/>
      <c r="EJ751" s="183"/>
      <c r="EK751" s="183"/>
      <c r="EL751" s="183"/>
      <c r="EM751" s="183"/>
      <c r="EN751" s="183"/>
      <c r="EO751" s="183"/>
      <c r="EP751" s="183"/>
      <c r="EQ751" s="183"/>
      <c r="ER751" s="183"/>
      <c r="ES751" s="183"/>
      <c r="ET751" s="183"/>
      <c r="EU751" s="183"/>
      <c r="EV751" s="183"/>
      <c r="EW751" s="183"/>
      <c r="EX751" s="183"/>
      <c r="EY751" s="183"/>
      <c r="EZ751" s="183"/>
      <c r="FA751" s="183"/>
      <c r="FB751" s="183"/>
      <c r="FC751" s="183"/>
      <c r="FD751" s="183"/>
      <c r="FE751" s="183"/>
      <c r="FF751" s="183"/>
      <c r="FG751" s="183"/>
      <c r="FH751" s="183"/>
      <c r="FI751" s="183"/>
      <c r="FJ751" s="183"/>
      <c r="FK751" s="183"/>
      <c r="FL751" s="183"/>
      <c r="FM751" s="183"/>
      <c r="FN751" s="183"/>
      <c r="FO751" s="183"/>
      <c r="FP751" s="183"/>
      <c r="FQ751" s="183"/>
      <c r="FR751" s="183"/>
      <c r="FS751" s="183"/>
      <c r="FT751" s="183"/>
      <c r="FU751" s="183"/>
      <c r="FV751" s="183"/>
      <c r="FW751" s="183"/>
      <c r="FX751" s="183"/>
      <c r="FY751" s="183"/>
      <c r="FZ751" s="183"/>
      <c r="GA751" s="183"/>
      <c r="GB751" s="183"/>
      <c r="GC751" s="183"/>
      <c r="GD751" s="183"/>
      <c r="GE751" s="183"/>
      <c r="GF751" s="183"/>
      <c r="GG751" s="183"/>
      <c r="GH751" s="183"/>
      <c r="GI751" s="183"/>
      <c r="GJ751" s="183"/>
      <c r="GK751" s="183"/>
      <c r="GL751" s="183"/>
      <c r="GM751" s="183"/>
      <c r="GN751" s="183"/>
      <c r="GO751" s="183"/>
      <c r="GP751" s="183"/>
      <c r="GQ751" s="183"/>
      <c r="GR751" s="183"/>
      <c r="GS751" s="183"/>
      <c r="GT751" s="183"/>
      <c r="GU751" s="183"/>
      <c r="GV751" s="183"/>
      <c r="GW751" s="183"/>
      <c r="GX751" s="183"/>
      <c r="GY751" s="183"/>
      <c r="GZ751" s="183"/>
      <c r="HA751" s="183"/>
      <c r="HB751" s="183"/>
      <c r="HC751" s="183"/>
      <c r="HD751" s="183"/>
      <c r="HE751" s="183"/>
      <c r="HF751" s="183"/>
      <c r="HG751" s="183"/>
      <c r="HH751" s="183"/>
      <c r="HI751" s="183"/>
      <c r="HJ751" s="183"/>
      <c r="HK751" s="183"/>
      <c r="HL751" s="183"/>
      <c r="HM751" s="183"/>
      <c r="HN751" s="183"/>
      <c r="HO751" s="183"/>
      <c r="HP751" s="183"/>
      <c r="HQ751" s="183"/>
      <c r="HR751" s="183"/>
      <c r="HS751" s="183"/>
      <c r="HT751" s="183"/>
      <c r="HU751" s="183"/>
      <c r="HV751" s="183"/>
      <c r="HW751" s="183"/>
      <c r="HX751" s="183"/>
      <c r="HY751" s="183"/>
      <c r="HZ751" s="183"/>
      <c r="IA751" s="183"/>
      <c r="IB751" s="183"/>
      <c r="IC751" s="183"/>
      <c r="ID751" s="183"/>
      <c r="IE751" s="183"/>
      <c r="IF751" s="183"/>
      <c r="IG751" s="183"/>
      <c r="IH751" s="183"/>
      <c r="II751" s="183"/>
      <c r="IJ751" s="183"/>
      <c r="IK751" s="183"/>
      <c r="IL751" s="183"/>
      <c r="IM751" s="183"/>
      <c r="IN751" s="183"/>
      <c r="IO751" s="183"/>
      <c r="IP751" s="183"/>
      <c r="IQ751" s="183"/>
      <c r="IR751" s="183"/>
      <c r="IS751" s="183"/>
    </row>
    <row r="752" spans="1:253" s="21" customFormat="1" ht="32.4" hidden="1" customHeight="1" outlineLevel="2" x14ac:dyDescent="0.3">
      <c r="A752" s="184" t="s">
        <v>103</v>
      </c>
      <c r="B752" s="178" t="s">
        <v>6621</v>
      </c>
      <c r="C752" s="9" t="s">
        <v>6615</v>
      </c>
      <c r="D752" s="180">
        <v>4375000</v>
      </c>
      <c r="E752" s="180">
        <v>4375000</v>
      </c>
      <c r="F752" s="180"/>
      <c r="G752" s="180">
        <v>4375000</v>
      </c>
      <c r="H752" s="10">
        <v>0</v>
      </c>
      <c r="I752" s="179" t="s">
        <v>53</v>
      </c>
      <c r="J752" s="179"/>
      <c r="K752" s="179" t="s">
        <v>53</v>
      </c>
      <c r="L752" s="179"/>
      <c r="M752" s="180"/>
      <c r="N752" s="10">
        <v>0</v>
      </c>
      <c r="O752" s="180"/>
      <c r="P752" s="16" t="s">
        <v>54</v>
      </c>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3"/>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3"/>
      <c r="BQ752" s="183"/>
      <c r="BR752" s="183"/>
      <c r="BS752" s="183"/>
      <c r="BT752" s="183"/>
      <c r="BU752" s="183"/>
      <c r="BV752" s="183"/>
      <c r="BW752" s="183"/>
      <c r="BX752" s="183"/>
      <c r="BY752" s="183"/>
      <c r="BZ752" s="183"/>
      <c r="CA752" s="183"/>
      <c r="CB752" s="183"/>
      <c r="CC752" s="183"/>
      <c r="CD752" s="183"/>
      <c r="CE752" s="183"/>
      <c r="CF752" s="183"/>
      <c r="CG752" s="183"/>
      <c r="CH752" s="183"/>
      <c r="CI752" s="183"/>
      <c r="CJ752" s="183"/>
      <c r="CK752" s="183"/>
      <c r="CL752" s="183"/>
      <c r="CM752" s="183"/>
      <c r="CN752" s="183"/>
      <c r="CO752" s="183"/>
      <c r="CP752" s="183"/>
      <c r="CQ752" s="183"/>
      <c r="CR752" s="183"/>
      <c r="CS752" s="183"/>
      <c r="CT752" s="183"/>
      <c r="CU752" s="183"/>
      <c r="CV752" s="183"/>
      <c r="CW752" s="183"/>
      <c r="CX752" s="183"/>
      <c r="CY752" s="183"/>
      <c r="CZ752" s="183"/>
      <c r="DA752" s="183"/>
      <c r="DB752" s="183"/>
      <c r="DC752" s="183"/>
      <c r="DD752" s="183"/>
      <c r="DE752" s="183"/>
      <c r="DF752" s="183"/>
      <c r="DG752" s="183"/>
      <c r="DH752" s="183"/>
      <c r="DI752" s="183"/>
      <c r="DJ752" s="183"/>
      <c r="DK752" s="183"/>
      <c r="DL752" s="183"/>
      <c r="DM752" s="183"/>
      <c r="DN752" s="183"/>
      <c r="DO752" s="183"/>
      <c r="DP752" s="183"/>
      <c r="DQ752" s="183"/>
      <c r="DR752" s="183"/>
      <c r="DS752" s="183"/>
      <c r="DT752" s="183"/>
      <c r="DU752" s="183"/>
      <c r="DV752" s="183"/>
      <c r="DW752" s="183"/>
      <c r="DX752" s="183"/>
      <c r="DY752" s="183"/>
      <c r="DZ752" s="183"/>
      <c r="EA752" s="183"/>
      <c r="EB752" s="183"/>
      <c r="EC752" s="183"/>
      <c r="ED752" s="183"/>
      <c r="EE752" s="183"/>
      <c r="EF752" s="183"/>
      <c r="EG752" s="183"/>
      <c r="EH752" s="183"/>
      <c r="EI752" s="183"/>
      <c r="EJ752" s="183"/>
      <c r="EK752" s="183"/>
      <c r="EL752" s="183"/>
      <c r="EM752" s="183"/>
      <c r="EN752" s="183"/>
      <c r="EO752" s="183"/>
      <c r="EP752" s="183"/>
      <c r="EQ752" s="183"/>
      <c r="ER752" s="183"/>
      <c r="ES752" s="183"/>
      <c r="ET752" s="183"/>
      <c r="EU752" s="183"/>
      <c r="EV752" s="183"/>
      <c r="EW752" s="183"/>
      <c r="EX752" s="183"/>
      <c r="EY752" s="183"/>
      <c r="EZ752" s="183"/>
      <c r="FA752" s="183"/>
      <c r="FB752" s="183"/>
      <c r="FC752" s="183"/>
      <c r="FD752" s="183"/>
      <c r="FE752" s="183"/>
      <c r="FF752" s="183"/>
      <c r="FG752" s="183"/>
      <c r="FH752" s="183"/>
      <c r="FI752" s="183"/>
      <c r="FJ752" s="183"/>
      <c r="FK752" s="183"/>
      <c r="FL752" s="183"/>
      <c r="FM752" s="183"/>
      <c r="FN752" s="183"/>
      <c r="FO752" s="183"/>
      <c r="FP752" s="183"/>
      <c r="FQ752" s="183"/>
      <c r="FR752" s="183"/>
      <c r="FS752" s="183"/>
      <c r="FT752" s="183"/>
      <c r="FU752" s="183"/>
      <c r="FV752" s="183"/>
      <c r="FW752" s="183"/>
      <c r="FX752" s="183"/>
      <c r="FY752" s="183"/>
      <c r="FZ752" s="183"/>
      <c r="GA752" s="183"/>
      <c r="GB752" s="183"/>
      <c r="GC752" s="183"/>
      <c r="GD752" s="183"/>
      <c r="GE752" s="183"/>
      <c r="GF752" s="183"/>
      <c r="GG752" s="183"/>
      <c r="GH752" s="183"/>
      <c r="GI752" s="183"/>
      <c r="GJ752" s="183"/>
      <c r="GK752" s="183"/>
      <c r="GL752" s="183"/>
      <c r="GM752" s="183"/>
      <c r="GN752" s="183"/>
      <c r="GO752" s="183"/>
      <c r="GP752" s="183"/>
      <c r="GQ752" s="183"/>
      <c r="GR752" s="183"/>
      <c r="GS752" s="183"/>
      <c r="GT752" s="183"/>
      <c r="GU752" s="183"/>
      <c r="GV752" s="183"/>
      <c r="GW752" s="183"/>
      <c r="GX752" s="183"/>
      <c r="GY752" s="183"/>
      <c r="GZ752" s="183"/>
      <c r="HA752" s="183"/>
      <c r="HB752" s="183"/>
      <c r="HC752" s="183"/>
      <c r="HD752" s="183"/>
      <c r="HE752" s="183"/>
      <c r="HF752" s="183"/>
      <c r="HG752" s="183"/>
      <c r="HH752" s="183"/>
      <c r="HI752" s="183"/>
      <c r="HJ752" s="183"/>
      <c r="HK752" s="183"/>
      <c r="HL752" s="183"/>
      <c r="HM752" s="183"/>
      <c r="HN752" s="183"/>
      <c r="HO752" s="183"/>
      <c r="HP752" s="183"/>
      <c r="HQ752" s="183"/>
      <c r="HR752" s="183"/>
      <c r="HS752" s="183"/>
      <c r="HT752" s="183"/>
      <c r="HU752" s="183"/>
      <c r="HV752" s="183"/>
      <c r="HW752" s="183"/>
      <c r="HX752" s="183"/>
      <c r="HY752" s="183"/>
      <c r="HZ752" s="183"/>
      <c r="IA752" s="183"/>
      <c r="IB752" s="183"/>
      <c r="IC752" s="183"/>
      <c r="ID752" s="183"/>
      <c r="IE752" s="183"/>
      <c r="IF752" s="183"/>
      <c r="IG752" s="183"/>
      <c r="IH752" s="183"/>
      <c r="II752" s="183"/>
      <c r="IJ752" s="183"/>
      <c r="IK752" s="183"/>
      <c r="IL752" s="183"/>
      <c r="IM752" s="183"/>
      <c r="IN752" s="183"/>
      <c r="IO752" s="183"/>
      <c r="IP752" s="183"/>
      <c r="IQ752" s="183"/>
      <c r="IR752" s="183"/>
      <c r="IS752" s="183"/>
    </row>
    <row r="753" spans="1:253" s="21" customFormat="1" ht="32.4" hidden="1" customHeight="1" outlineLevel="2" x14ac:dyDescent="0.3">
      <c r="A753" s="184" t="s">
        <v>98</v>
      </c>
      <c r="B753" s="178" t="s">
        <v>6622</v>
      </c>
      <c r="C753" s="9" t="s">
        <v>6615</v>
      </c>
      <c r="D753" s="180">
        <v>6000000</v>
      </c>
      <c r="E753" s="180">
        <v>6000000</v>
      </c>
      <c r="F753" s="180"/>
      <c r="G753" s="180">
        <v>6000000</v>
      </c>
      <c r="H753" s="10">
        <v>0</v>
      </c>
      <c r="I753" s="179" t="s">
        <v>53</v>
      </c>
      <c r="J753" s="179"/>
      <c r="K753" s="179" t="s">
        <v>53</v>
      </c>
      <c r="L753" s="179"/>
      <c r="M753" s="180"/>
      <c r="N753" s="10">
        <v>0</v>
      </c>
      <c r="O753" s="180"/>
      <c r="P753" s="16" t="s">
        <v>54</v>
      </c>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3"/>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3"/>
      <c r="BQ753" s="183"/>
      <c r="BR753" s="183"/>
      <c r="BS753" s="183"/>
      <c r="BT753" s="183"/>
      <c r="BU753" s="183"/>
      <c r="BV753" s="183"/>
      <c r="BW753" s="183"/>
      <c r="BX753" s="183"/>
      <c r="BY753" s="183"/>
      <c r="BZ753" s="183"/>
      <c r="CA753" s="183"/>
      <c r="CB753" s="183"/>
      <c r="CC753" s="183"/>
      <c r="CD753" s="183"/>
      <c r="CE753" s="183"/>
      <c r="CF753" s="183"/>
      <c r="CG753" s="183"/>
      <c r="CH753" s="183"/>
      <c r="CI753" s="183"/>
      <c r="CJ753" s="183"/>
      <c r="CK753" s="183"/>
      <c r="CL753" s="183"/>
      <c r="CM753" s="183"/>
      <c r="CN753" s="183"/>
      <c r="CO753" s="183"/>
      <c r="CP753" s="183"/>
      <c r="CQ753" s="183"/>
      <c r="CR753" s="183"/>
      <c r="CS753" s="183"/>
      <c r="CT753" s="183"/>
      <c r="CU753" s="183"/>
      <c r="CV753" s="183"/>
      <c r="CW753" s="183"/>
      <c r="CX753" s="183"/>
      <c r="CY753" s="183"/>
      <c r="CZ753" s="183"/>
      <c r="DA753" s="183"/>
      <c r="DB753" s="183"/>
      <c r="DC753" s="183"/>
      <c r="DD753" s="183"/>
      <c r="DE753" s="183"/>
      <c r="DF753" s="183"/>
      <c r="DG753" s="183"/>
      <c r="DH753" s="183"/>
      <c r="DI753" s="183"/>
      <c r="DJ753" s="183"/>
      <c r="DK753" s="183"/>
      <c r="DL753" s="183"/>
      <c r="DM753" s="183"/>
      <c r="DN753" s="183"/>
      <c r="DO753" s="183"/>
      <c r="DP753" s="183"/>
      <c r="DQ753" s="183"/>
      <c r="DR753" s="183"/>
      <c r="DS753" s="183"/>
      <c r="DT753" s="183"/>
      <c r="DU753" s="183"/>
      <c r="DV753" s="183"/>
      <c r="DW753" s="183"/>
      <c r="DX753" s="183"/>
      <c r="DY753" s="183"/>
      <c r="DZ753" s="183"/>
      <c r="EA753" s="183"/>
      <c r="EB753" s="183"/>
      <c r="EC753" s="183"/>
      <c r="ED753" s="183"/>
      <c r="EE753" s="183"/>
      <c r="EF753" s="183"/>
      <c r="EG753" s="183"/>
      <c r="EH753" s="183"/>
      <c r="EI753" s="183"/>
      <c r="EJ753" s="183"/>
      <c r="EK753" s="183"/>
      <c r="EL753" s="183"/>
      <c r="EM753" s="183"/>
      <c r="EN753" s="183"/>
      <c r="EO753" s="183"/>
      <c r="EP753" s="183"/>
      <c r="EQ753" s="183"/>
      <c r="ER753" s="183"/>
      <c r="ES753" s="183"/>
      <c r="ET753" s="183"/>
      <c r="EU753" s="183"/>
      <c r="EV753" s="183"/>
      <c r="EW753" s="183"/>
      <c r="EX753" s="183"/>
      <c r="EY753" s="183"/>
      <c r="EZ753" s="183"/>
      <c r="FA753" s="183"/>
      <c r="FB753" s="183"/>
      <c r="FC753" s="183"/>
      <c r="FD753" s="183"/>
      <c r="FE753" s="183"/>
      <c r="FF753" s="183"/>
      <c r="FG753" s="183"/>
      <c r="FH753" s="183"/>
      <c r="FI753" s="183"/>
      <c r="FJ753" s="183"/>
      <c r="FK753" s="183"/>
      <c r="FL753" s="183"/>
      <c r="FM753" s="183"/>
      <c r="FN753" s="183"/>
      <c r="FO753" s="183"/>
      <c r="FP753" s="183"/>
      <c r="FQ753" s="183"/>
      <c r="FR753" s="183"/>
      <c r="FS753" s="183"/>
      <c r="FT753" s="183"/>
      <c r="FU753" s="183"/>
      <c r="FV753" s="183"/>
      <c r="FW753" s="183"/>
      <c r="FX753" s="183"/>
      <c r="FY753" s="183"/>
      <c r="FZ753" s="183"/>
      <c r="GA753" s="183"/>
      <c r="GB753" s="183"/>
      <c r="GC753" s="183"/>
      <c r="GD753" s="183"/>
      <c r="GE753" s="183"/>
      <c r="GF753" s="183"/>
      <c r="GG753" s="183"/>
      <c r="GH753" s="183"/>
      <c r="GI753" s="183"/>
      <c r="GJ753" s="183"/>
      <c r="GK753" s="183"/>
      <c r="GL753" s="183"/>
      <c r="GM753" s="183"/>
      <c r="GN753" s="183"/>
      <c r="GO753" s="183"/>
      <c r="GP753" s="183"/>
      <c r="GQ753" s="183"/>
      <c r="GR753" s="183"/>
      <c r="GS753" s="183"/>
      <c r="GT753" s="183"/>
      <c r="GU753" s="183"/>
      <c r="GV753" s="183"/>
      <c r="GW753" s="183"/>
      <c r="GX753" s="183"/>
      <c r="GY753" s="183"/>
      <c r="GZ753" s="183"/>
      <c r="HA753" s="183"/>
      <c r="HB753" s="183"/>
      <c r="HC753" s="183"/>
      <c r="HD753" s="183"/>
      <c r="HE753" s="183"/>
      <c r="HF753" s="183"/>
      <c r="HG753" s="183"/>
      <c r="HH753" s="183"/>
      <c r="HI753" s="183"/>
      <c r="HJ753" s="183"/>
      <c r="HK753" s="183"/>
      <c r="HL753" s="183"/>
      <c r="HM753" s="183"/>
      <c r="HN753" s="183"/>
      <c r="HO753" s="183"/>
      <c r="HP753" s="183"/>
      <c r="HQ753" s="183"/>
      <c r="HR753" s="183"/>
      <c r="HS753" s="183"/>
      <c r="HT753" s="183"/>
      <c r="HU753" s="183"/>
      <c r="HV753" s="183"/>
      <c r="HW753" s="183"/>
      <c r="HX753" s="183"/>
      <c r="HY753" s="183"/>
      <c r="HZ753" s="183"/>
      <c r="IA753" s="183"/>
      <c r="IB753" s="183"/>
      <c r="IC753" s="183"/>
      <c r="ID753" s="183"/>
      <c r="IE753" s="183"/>
      <c r="IF753" s="183"/>
      <c r="IG753" s="183"/>
      <c r="IH753" s="183"/>
      <c r="II753" s="183"/>
      <c r="IJ753" s="183"/>
      <c r="IK753" s="183"/>
      <c r="IL753" s="183"/>
      <c r="IM753" s="183"/>
      <c r="IN753" s="183"/>
      <c r="IO753" s="183"/>
      <c r="IP753" s="183"/>
      <c r="IQ753" s="183"/>
      <c r="IR753" s="183"/>
      <c r="IS753" s="183"/>
    </row>
    <row r="754" spans="1:253" s="21" customFormat="1" ht="32.4" hidden="1" customHeight="1" outlineLevel="2" x14ac:dyDescent="0.3">
      <c r="A754" s="184" t="s">
        <v>432</v>
      </c>
      <c r="B754" s="178" t="s">
        <v>6623</v>
      </c>
      <c r="C754" s="9" t="s">
        <v>6615</v>
      </c>
      <c r="D754" s="180">
        <v>3000000</v>
      </c>
      <c r="E754" s="180">
        <v>3000000</v>
      </c>
      <c r="F754" s="180"/>
      <c r="G754" s="180">
        <v>3000000</v>
      </c>
      <c r="H754" s="10">
        <v>0</v>
      </c>
      <c r="I754" s="179" t="s">
        <v>53</v>
      </c>
      <c r="J754" s="179"/>
      <c r="K754" s="179" t="s">
        <v>53</v>
      </c>
      <c r="L754" s="179"/>
      <c r="M754" s="180"/>
      <c r="N754" s="10">
        <v>0</v>
      </c>
      <c r="O754" s="180"/>
      <c r="P754" s="16" t="s">
        <v>54</v>
      </c>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3"/>
      <c r="AS754" s="183"/>
      <c r="AT754" s="183"/>
      <c r="AU754" s="183"/>
      <c r="AV754" s="183"/>
      <c r="AW754" s="183"/>
      <c r="AX754" s="183"/>
      <c r="AY754" s="183"/>
      <c r="AZ754" s="183"/>
      <c r="BA754" s="183"/>
      <c r="BB754" s="183"/>
      <c r="BC754" s="183"/>
      <c r="BD754" s="183"/>
      <c r="BE754" s="183"/>
      <c r="BF754" s="183"/>
      <c r="BG754" s="183"/>
      <c r="BH754" s="183"/>
      <c r="BI754" s="183"/>
      <c r="BJ754" s="183"/>
      <c r="BK754" s="183"/>
      <c r="BL754" s="183"/>
      <c r="BM754" s="183"/>
      <c r="BN754" s="183"/>
      <c r="BO754" s="183"/>
      <c r="BP754" s="183"/>
      <c r="BQ754" s="183"/>
      <c r="BR754" s="183"/>
      <c r="BS754" s="183"/>
      <c r="BT754" s="183"/>
      <c r="BU754" s="183"/>
      <c r="BV754" s="183"/>
      <c r="BW754" s="183"/>
      <c r="BX754" s="183"/>
      <c r="BY754" s="183"/>
      <c r="BZ754" s="183"/>
      <c r="CA754" s="183"/>
      <c r="CB754" s="183"/>
      <c r="CC754" s="183"/>
      <c r="CD754" s="183"/>
      <c r="CE754" s="183"/>
      <c r="CF754" s="183"/>
      <c r="CG754" s="183"/>
      <c r="CH754" s="183"/>
      <c r="CI754" s="183"/>
      <c r="CJ754" s="183"/>
      <c r="CK754" s="183"/>
      <c r="CL754" s="183"/>
      <c r="CM754" s="183"/>
      <c r="CN754" s="183"/>
      <c r="CO754" s="183"/>
      <c r="CP754" s="183"/>
      <c r="CQ754" s="183"/>
      <c r="CR754" s="183"/>
      <c r="CS754" s="183"/>
      <c r="CT754" s="183"/>
      <c r="CU754" s="183"/>
      <c r="CV754" s="183"/>
      <c r="CW754" s="183"/>
      <c r="CX754" s="183"/>
      <c r="CY754" s="183"/>
      <c r="CZ754" s="183"/>
      <c r="DA754" s="183"/>
      <c r="DB754" s="183"/>
      <c r="DC754" s="183"/>
      <c r="DD754" s="183"/>
      <c r="DE754" s="183"/>
      <c r="DF754" s="183"/>
      <c r="DG754" s="183"/>
      <c r="DH754" s="183"/>
      <c r="DI754" s="183"/>
      <c r="DJ754" s="183"/>
      <c r="DK754" s="183"/>
      <c r="DL754" s="183"/>
      <c r="DM754" s="183"/>
      <c r="DN754" s="183"/>
      <c r="DO754" s="183"/>
      <c r="DP754" s="183"/>
      <c r="DQ754" s="183"/>
      <c r="DR754" s="183"/>
      <c r="DS754" s="183"/>
      <c r="DT754" s="183"/>
      <c r="DU754" s="183"/>
      <c r="DV754" s="183"/>
      <c r="DW754" s="183"/>
      <c r="DX754" s="183"/>
      <c r="DY754" s="183"/>
      <c r="DZ754" s="183"/>
      <c r="EA754" s="183"/>
      <c r="EB754" s="183"/>
      <c r="EC754" s="183"/>
      <c r="ED754" s="183"/>
      <c r="EE754" s="183"/>
      <c r="EF754" s="183"/>
      <c r="EG754" s="183"/>
      <c r="EH754" s="183"/>
      <c r="EI754" s="183"/>
      <c r="EJ754" s="183"/>
      <c r="EK754" s="183"/>
      <c r="EL754" s="183"/>
      <c r="EM754" s="183"/>
      <c r="EN754" s="183"/>
      <c r="EO754" s="183"/>
      <c r="EP754" s="183"/>
      <c r="EQ754" s="183"/>
      <c r="ER754" s="183"/>
      <c r="ES754" s="183"/>
      <c r="ET754" s="183"/>
      <c r="EU754" s="183"/>
      <c r="EV754" s="183"/>
      <c r="EW754" s="183"/>
      <c r="EX754" s="183"/>
      <c r="EY754" s="183"/>
      <c r="EZ754" s="183"/>
      <c r="FA754" s="183"/>
      <c r="FB754" s="183"/>
      <c r="FC754" s="183"/>
      <c r="FD754" s="183"/>
      <c r="FE754" s="183"/>
      <c r="FF754" s="183"/>
      <c r="FG754" s="183"/>
      <c r="FH754" s="183"/>
      <c r="FI754" s="183"/>
      <c r="FJ754" s="183"/>
      <c r="FK754" s="183"/>
      <c r="FL754" s="183"/>
      <c r="FM754" s="183"/>
      <c r="FN754" s="183"/>
      <c r="FO754" s="183"/>
      <c r="FP754" s="183"/>
      <c r="FQ754" s="183"/>
      <c r="FR754" s="183"/>
      <c r="FS754" s="183"/>
      <c r="FT754" s="183"/>
      <c r="FU754" s="183"/>
      <c r="FV754" s="183"/>
      <c r="FW754" s="183"/>
      <c r="FX754" s="183"/>
      <c r="FY754" s="183"/>
      <c r="FZ754" s="183"/>
      <c r="GA754" s="183"/>
      <c r="GB754" s="183"/>
      <c r="GC754" s="183"/>
      <c r="GD754" s="183"/>
      <c r="GE754" s="183"/>
      <c r="GF754" s="183"/>
      <c r="GG754" s="183"/>
      <c r="GH754" s="183"/>
      <c r="GI754" s="183"/>
      <c r="GJ754" s="183"/>
      <c r="GK754" s="183"/>
      <c r="GL754" s="183"/>
      <c r="GM754" s="183"/>
      <c r="GN754" s="183"/>
      <c r="GO754" s="183"/>
      <c r="GP754" s="183"/>
      <c r="GQ754" s="183"/>
      <c r="GR754" s="183"/>
      <c r="GS754" s="183"/>
      <c r="GT754" s="183"/>
      <c r="GU754" s="183"/>
      <c r="GV754" s="183"/>
      <c r="GW754" s="183"/>
      <c r="GX754" s="183"/>
      <c r="GY754" s="183"/>
      <c r="GZ754" s="183"/>
      <c r="HA754" s="183"/>
      <c r="HB754" s="183"/>
      <c r="HC754" s="183"/>
      <c r="HD754" s="183"/>
      <c r="HE754" s="183"/>
      <c r="HF754" s="183"/>
      <c r="HG754" s="183"/>
      <c r="HH754" s="183"/>
      <c r="HI754" s="183"/>
      <c r="HJ754" s="183"/>
      <c r="HK754" s="183"/>
      <c r="HL754" s="183"/>
      <c r="HM754" s="183"/>
      <c r="HN754" s="183"/>
      <c r="HO754" s="183"/>
      <c r="HP754" s="183"/>
      <c r="HQ754" s="183"/>
      <c r="HR754" s="183"/>
      <c r="HS754" s="183"/>
      <c r="HT754" s="183"/>
      <c r="HU754" s="183"/>
      <c r="HV754" s="183"/>
      <c r="HW754" s="183"/>
      <c r="HX754" s="183"/>
      <c r="HY754" s="183"/>
      <c r="HZ754" s="183"/>
      <c r="IA754" s="183"/>
      <c r="IB754" s="183"/>
      <c r="IC754" s="183"/>
      <c r="ID754" s="183"/>
      <c r="IE754" s="183"/>
      <c r="IF754" s="183"/>
      <c r="IG754" s="183"/>
      <c r="IH754" s="183"/>
      <c r="II754" s="183"/>
      <c r="IJ754" s="183"/>
      <c r="IK754" s="183"/>
      <c r="IL754" s="183"/>
      <c r="IM754" s="183"/>
      <c r="IN754" s="183"/>
      <c r="IO754" s="183"/>
      <c r="IP754" s="183"/>
      <c r="IQ754" s="183"/>
      <c r="IR754" s="183"/>
      <c r="IS754" s="183"/>
    </row>
    <row r="755" spans="1:253" s="21" customFormat="1" ht="32.4" hidden="1" customHeight="1" outlineLevel="2" x14ac:dyDescent="0.3">
      <c r="A755" s="184" t="s">
        <v>437</v>
      </c>
      <c r="B755" s="178" t="s">
        <v>6624</v>
      </c>
      <c r="C755" s="9" t="s">
        <v>6615</v>
      </c>
      <c r="D755" s="180">
        <v>2970000</v>
      </c>
      <c r="E755" s="180">
        <v>2970000</v>
      </c>
      <c r="F755" s="180"/>
      <c r="G755" s="180">
        <v>2970000</v>
      </c>
      <c r="H755" s="10">
        <v>0</v>
      </c>
      <c r="I755" s="179" t="s">
        <v>53</v>
      </c>
      <c r="J755" s="179"/>
      <c r="K755" s="179" t="s">
        <v>53</v>
      </c>
      <c r="L755" s="179"/>
      <c r="M755" s="180"/>
      <c r="N755" s="10">
        <v>0</v>
      </c>
      <c r="O755" s="180"/>
      <c r="P755" s="16" t="s">
        <v>54</v>
      </c>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3"/>
      <c r="AS755" s="183"/>
      <c r="AT755" s="183"/>
      <c r="AU755" s="183"/>
      <c r="AV755" s="183"/>
      <c r="AW755" s="183"/>
      <c r="AX755" s="183"/>
      <c r="AY755" s="183"/>
      <c r="AZ755" s="183"/>
      <c r="BA755" s="183"/>
      <c r="BB755" s="183"/>
      <c r="BC755" s="183"/>
      <c r="BD755" s="183"/>
      <c r="BE755" s="183"/>
      <c r="BF755" s="183"/>
      <c r="BG755" s="183"/>
      <c r="BH755" s="183"/>
      <c r="BI755" s="183"/>
      <c r="BJ755" s="183"/>
      <c r="BK755" s="183"/>
      <c r="BL755" s="183"/>
      <c r="BM755" s="183"/>
      <c r="BN755" s="183"/>
      <c r="BO755" s="183"/>
      <c r="BP755" s="183"/>
      <c r="BQ755" s="183"/>
      <c r="BR755" s="183"/>
      <c r="BS755" s="183"/>
      <c r="BT755" s="183"/>
      <c r="BU755" s="183"/>
      <c r="BV755" s="183"/>
      <c r="BW755" s="183"/>
      <c r="BX755" s="183"/>
      <c r="BY755" s="183"/>
      <c r="BZ755" s="183"/>
      <c r="CA755" s="183"/>
      <c r="CB755" s="183"/>
      <c r="CC755" s="183"/>
      <c r="CD755" s="183"/>
      <c r="CE755" s="183"/>
      <c r="CF755" s="183"/>
      <c r="CG755" s="183"/>
      <c r="CH755" s="183"/>
      <c r="CI755" s="183"/>
      <c r="CJ755" s="183"/>
      <c r="CK755" s="183"/>
      <c r="CL755" s="183"/>
      <c r="CM755" s="183"/>
      <c r="CN755" s="183"/>
      <c r="CO755" s="183"/>
      <c r="CP755" s="183"/>
      <c r="CQ755" s="183"/>
      <c r="CR755" s="183"/>
      <c r="CS755" s="183"/>
      <c r="CT755" s="183"/>
      <c r="CU755" s="183"/>
      <c r="CV755" s="183"/>
      <c r="CW755" s="183"/>
      <c r="CX755" s="183"/>
      <c r="CY755" s="183"/>
      <c r="CZ755" s="183"/>
      <c r="DA755" s="183"/>
      <c r="DB755" s="183"/>
      <c r="DC755" s="183"/>
      <c r="DD755" s="183"/>
      <c r="DE755" s="183"/>
      <c r="DF755" s="183"/>
      <c r="DG755" s="183"/>
      <c r="DH755" s="183"/>
      <c r="DI755" s="183"/>
      <c r="DJ755" s="183"/>
      <c r="DK755" s="183"/>
      <c r="DL755" s="183"/>
      <c r="DM755" s="183"/>
      <c r="DN755" s="183"/>
      <c r="DO755" s="183"/>
      <c r="DP755" s="183"/>
      <c r="DQ755" s="183"/>
      <c r="DR755" s="183"/>
      <c r="DS755" s="183"/>
      <c r="DT755" s="183"/>
      <c r="DU755" s="183"/>
      <c r="DV755" s="183"/>
      <c r="DW755" s="183"/>
      <c r="DX755" s="183"/>
      <c r="DY755" s="183"/>
      <c r="DZ755" s="183"/>
      <c r="EA755" s="183"/>
      <c r="EB755" s="183"/>
      <c r="EC755" s="183"/>
      <c r="ED755" s="183"/>
      <c r="EE755" s="183"/>
      <c r="EF755" s="183"/>
      <c r="EG755" s="183"/>
      <c r="EH755" s="183"/>
      <c r="EI755" s="183"/>
      <c r="EJ755" s="183"/>
      <c r="EK755" s="183"/>
      <c r="EL755" s="183"/>
      <c r="EM755" s="183"/>
      <c r="EN755" s="183"/>
      <c r="EO755" s="183"/>
      <c r="EP755" s="183"/>
      <c r="EQ755" s="183"/>
      <c r="ER755" s="183"/>
      <c r="ES755" s="183"/>
      <c r="ET755" s="183"/>
      <c r="EU755" s="183"/>
      <c r="EV755" s="183"/>
      <c r="EW755" s="183"/>
      <c r="EX755" s="183"/>
      <c r="EY755" s="183"/>
      <c r="EZ755" s="183"/>
      <c r="FA755" s="183"/>
      <c r="FB755" s="183"/>
      <c r="FC755" s="183"/>
      <c r="FD755" s="183"/>
      <c r="FE755" s="183"/>
      <c r="FF755" s="183"/>
      <c r="FG755" s="183"/>
      <c r="FH755" s="183"/>
      <c r="FI755" s="183"/>
      <c r="FJ755" s="183"/>
      <c r="FK755" s="183"/>
      <c r="FL755" s="183"/>
      <c r="FM755" s="183"/>
      <c r="FN755" s="183"/>
      <c r="FO755" s="183"/>
      <c r="FP755" s="183"/>
      <c r="FQ755" s="183"/>
      <c r="FR755" s="183"/>
      <c r="FS755" s="183"/>
      <c r="FT755" s="183"/>
      <c r="FU755" s="183"/>
      <c r="FV755" s="183"/>
      <c r="FW755" s="183"/>
      <c r="FX755" s="183"/>
      <c r="FY755" s="183"/>
      <c r="FZ755" s="183"/>
      <c r="GA755" s="183"/>
      <c r="GB755" s="183"/>
      <c r="GC755" s="183"/>
      <c r="GD755" s="183"/>
      <c r="GE755" s="183"/>
      <c r="GF755" s="183"/>
      <c r="GG755" s="183"/>
      <c r="GH755" s="183"/>
      <c r="GI755" s="183"/>
      <c r="GJ755" s="183"/>
      <c r="GK755" s="183"/>
      <c r="GL755" s="183"/>
      <c r="GM755" s="183"/>
      <c r="GN755" s="183"/>
      <c r="GO755" s="183"/>
      <c r="GP755" s="183"/>
      <c r="GQ755" s="183"/>
      <c r="GR755" s="183"/>
      <c r="GS755" s="183"/>
      <c r="GT755" s="183"/>
      <c r="GU755" s="183"/>
      <c r="GV755" s="183"/>
      <c r="GW755" s="183"/>
      <c r="GX755" s="183"/>
      <c r="GY755" s="183"/>
      <c r="GZ755" s="183"/>
      <c r="HA755" s="183"/>
      <c r="HB755" s="183"/>
      <c r="HC755" s="183"/>
      <c r="HD755" s="183"/>
      <c r="HE755" s="183"/>
      <c r="HF755" s="183"/>
      <c r="HG755" s="183"/>
      <c r="HH755" s="183"/>
      <c r="HI755" s="183"/>
      <c r="HJ755" s="183"/>
      <c r="HK755" s="183"/>
      <c r="HL755" s="183"/>
      <c r="HM755" s="183"/>
      <c r="HN755" s="183"/>
      <c r="HO755" s="183"/>
      <c r="HP755" s="183"/>
      <c r="HQ755" s="183"/>
      <c r="HR755" s="183"/>
      <c r="HS755" s="183"/>
      <c r="HT755" s="183"/>
      <c r="HU755" s="183"/>
      <c r="HV755" s="183"/>
      <c r="HW755" s="183"/>
      <c r="HX755" s="183"/>
      <c r="HY755" s="183"/>
      <c r="HZ755" s="183"/>
      <c r="IA755" s="183"/>
      <c r="IB755" s="183"/>
      <c r="IC755" s="183"/>
      <c r="ID755" s="183"/>
      <c r="IE755" s="183"/>
      <c r="IF755" s="183"/>
      <c r="IG755" s="183"/>
      <c r="IH755" s="183"/>
      <c r="II755" s="183"/>
      <c r="IJ755" s="183"/>
      <c r="IK755" s="183"/>
      <c r="IL755" s="183"/>
      <c r="IM755" s="183"/>
      <c r="IN755" s="183"/>
      <c r="IO755" s="183"/>
      <c r="IP755" s="183"/>
      <c r="IQ755" s="183"/>
      <c r="IR755" s="183"/>
      <c r="IS755" s="183"/>
    </row>
    <row r="756" spans="1:253" s="21" customFormat="1" ht="32.4" hidden="1" customHeight="1" outlineLevel="2" x14ac:dyDescent="0.3">
      <c r="A756" s="184" t="s">
        <v>55</v>
      </c>
      <c r="B756" s="178" t="s">
        <v>6625</v>
      </c>
      <c r="C756" s="9" t="s">
        <v>6615</v>
      </c>
      <c r="D756" s="180">
        <v>5000000</v>
      </c>
      <c r="E756" s="180">
        <v>5000000</v>
      </c>
      <c r="F756" s="180"/>
      <c r="G756" s="180">
        <v>5000000</v>
      </c>
      <c r="H756" s="10">
        <v>0</v>
      </c>
      <c r="I756" s="179" t="s">
        <v>53</v>
      </c>
      <c r="J756" s="179"/>
      <c r="K756" s="179" t="s">
        <v>53</v>
      </c>
      <c r="L756" s="179"/>
      <c r="M756" s="180"/>
      <c r="N756" s="10">
        <v>0</v>
      </c>
      <c r="O756" s="180"/>
      <c r="P756" s="16" t="s">
        <v>54</v>
      </c>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3"/>
      <c r="AS756" s="183"/>
      <c r="AT756" s="183"/>
      <c r="AU756" s="183"/>
      <c r="AV756" s="183"/>
      <c r="AW756" s="183"/>
      <c r="AX756" s="183"/>
      <c r="AY756" s="183"/>
      <c r="AZ756" s="183"/>
      <c r="BA756" s="183"/>
      <c r="BB756" s="183"/>
      <c r="BC756" s="183"/>
      <c r="BD756" s="183"/>
      <c r="BE756" s="183"/>
      <c r="BF756" s="183"/>
      <c r="BG756" s="183"/>
      <c r="BH756" s="183"/>
      <c r="BI756" s="183"/>
      <c r="BJ756" s="183"/>
      <c r="BK756" s="183"/>
      <c r="BL756" s="183"/>
      <c r="BM756" s="183"/>
      <c r="BN756" s="183"/>
      <c r="BO756" s="183"/>
      <c r="BP756" s="183"/>
      <c r="BQ756" s="183"/>
      <c r="BR756" s="183"/>
      <c r="BS756" s="183"/>
      <c r="BT756" s="183"/>
      <c r="BU756" s="183"/>
      <c r="BV756" s="183"/>
      <c r="BW756" s="183"/>
      <c r="BX756" s="183"/>
      <c r="BY756" s="183"/>
      <c r="BZ756" s="183"/>
      <c r="CA756" s="183"/>
      <c r="CB756" s="183"/>
      <c r="CC756" s="183"/>
      <c r="CD756" s="183"/>
      <c r="CE756" s="183"/>
      <c r="CF756" s="183"/>
      <c r="CG756" s="183"/>
      <c r="CH756" s="183"/>
      <c r="CI756" s="183"/>
      <c r="CJ756" s="183"/>
      <c r="CK756" s="183"/>
      <c r="CL756" s="183"/>
      <c r="CM756" s="183"/>
      <c r="CN756" s="183"/>
      <c r="CO756" s="183"/>
      <c r="CP756" s="183"/>
      <c r="CQ756" s="183"/>
      <c r="CR756" s="183"/>
      <c r="CS756" s="183"/>
      <c r="CT756" s="183"/>
      <c r="CU756" s="183"/>
      <c r="CV756" s="183"/>
      <c r="CW756" s="183"/>
      <c r="CX756" s="183"/>
      <c r="CY756" s="183"/>
      <c r="CZ756" s="183"/>
      <c r="DA756" s="183"/>
      <c r="DB756" s="183"/>
      <c r="DC756" s="183"/>
      <c r="DD756" s="183"/>
      <c r="DE756" s="183"/>
      <c r="DF756" s="183"/>
      <c r="DG756" s="183"/>
      <c r="DH756" s="183"/>
      <c r="DI756" s="183"/>
      <c r="DJ756" s="183"/>
      <c r="DK756" s="183"/>
      <c r="DL756" s="183"/>
      <c r="DM756" s="183"/>
      <c r="DN756" s="183"/>
      <c r="DO756" s="183"/>
      <c r="DP756" s="183"/>
      <c r="DQ756" s="183"/>
      <c r="DR756" s="183"/>
      <c r="DS756" s="183"/>
      <c r="DT756" s="183"/>
      <c r="DU756" s="183"/>
      <c r="DV756" s="183"/>
      <c r="DW756" s="183"/>
      <c r="DX756" s="183"/>
      <c r="DY756" s="183"/>
      <c r="DZ756" s="183"/>
      <c r="EA756" s="183"/>
      <c r="EB756" s="183"/>
      <c r="EC756" s="183"/>
      <c r="ED756" s="183"/>
      <c r="EE756" s="183"/>
      <c r="EF756" s="183"/>
      <c r="EG756" s="183"/>
      <c r="EH756" s="183"/>
      <c r="EI756" s="183"/>
      <c r="EJ756" s="183"/>
      <c r="EK756" s="183"/>
      <c r="EL756" s="183"/>
      <c r="EM756" s="183"/>
      <c r="EN756" s="183"/>
      <c r="EO756" s="183"/>
      <c r="EP756" s="183"/>
      <c r="EQ756" s="183"/>
      <c r="ER756" s="183"/>
      <c r="ES756" s="183"/>
      <c r="ET756" s="183"/>
      <c r="EU756" s="183"/>
      <c r="EV756" s="183"/>
      <c r="EW756" s="183"/>
      <c r="EX756" s="183"/>
      <c r="EY756" s="183"/>
      <c r="EZ756" s="183"/>
      <c r="FA756" s="183"/>
      <c r="FB756" s="183"/>
      <c r="FC756" s="183"/>
      <c r="FD756" s="183"/>
      <c r="FE756" s="183"/>
      <c r="FF756" s="183"/>
      <c r="FG756" s="183"/>
      <c r="FH756" s="183"/>
      <c r="FI756" s="183"/>
      <c r="FJ756" s="183"/>
      <c r="FK756" s="183"/>
      <c r="FL756" s="183"/>
      <c r="FM756" s="183"/>
      <c r="FN756" s="183"/>
      <c r="FO756" s="183"/>
      <c r="FP756" s="183"/>
      <c r="FQ756" s="183"/>
      <c r="FR756" s="183"/>
      <c r="FS756" s="183"/>
      <c r="FT756" s="183"/>
      <c r="FU756" s="183"/>
      <c r="FV756" s="183"/>
      <c r="FW756" s="183"/>
      <c r="FX756" s="183"/>
      <c r="FY756" s="183"/>
      <c r="FZ756" s="183"/>
      <c r="GA756" s="183"/>
      <c r="GB756" s="183"/>
      <c r="GC756" s="183"/>
      <c r="GD756" s="183"/>
      <c r="GE756" s="183"/>
      <c r="GF756" s="183"/>
      <c r="GG756" s="183"/>
      <c r="GH756" s="183"/>
      <c r="GI756" s="183"/>
      <c r="GJ756" s="183"/>
      <c r="GK756" s="183"/>
      <c r="GL756" s="183"/>
      <c r="GM756" s="183"/>
      <c r="GN756" s="183"/>
      <c r="GO756" s="183"/>
      <c r="GP756" s="183"/>
      <c r="GQ756" s="183"/>
      <c r="GR756" s="183"/>
      <c r="GS756" s="183"/>
      <c r="GT756" s="183"/>
      <c r="GU756" s="183"/>
      <c r="GV756" s="183"/>
      <c r="GW756" s="183"/>
      <c r="GX756" s="183"/>
      <c r="GY756" s="183"/>
      <c r="GZ756" s="183"/>
      <c r="HA756" s="183"/>
      <c r="HB756" s="183"/>
      <c r="HC756" s="183"/>
      <c r="HD756" s="183"/>
      <c r="HE756" s="183"/>
      <c r="HF756" s="183"/>
      <c r="HG756" s="183"/>
      <c r="HH756" s="183"/>
      <c r="HI756" s="183"/>
      <c r="HJ756" s="183"/>
      <c r="HK756" s="183"/>
      <c r="HL756" s="183"/>
      <c r="HM756" s="183"/>
      <c r="HN756" s="183"/>
      <c r="HO756" s="183"/>
      <c r="HP756" s="183"/>
      <c r="HQ756" s="183"/>
      <c r="HR756" s="183"/>
      <c r="HS756" s="183"/>
      <c r="HT756" s="183"/>
      <c r="HU756" s="183"/>
      <c r="HV756" s="183"/>
      <c r="HW756" s="183"/>
      <c r="HX756" s="183"/>
      <c r="HY756" s="183"/>
      <c r="HZ756" s="183"/>
      <c r="IA756" s="183"/>
      <c r="IB756" s="183"/>
      <c r="IC756" s="183"/>
      <c r="ID756" s="183"/>
      <c r="IE756" s="183"/>
      <c r="IF756" s="183"/>
      <c r="IG756" s="183"/>
      <c r="IH756" s="183"/>
      <c r="II756" s="183"/>
      <c r="IJ756" s="183"/>
      <c r="IK756" s="183"/>
      <c r="IL756" s="183"/>
      <c r="IM756" s="183"/>
      <c r="IN756" s="183"/>
      <c r="IO756" s="183"/>
      <c r="IP756" s="183"/>
      <c r="IQ756" s="183"/>
      <c r="IR756" s="183"/>
      <c r="IS756" s="183"/>
    </row>
    <row r="757" spans="1:253" s="21" customFormat="1" ht="32.4" hidden="1" customHeight="1" outlineLevel="2" x14ac:dyDescent="0.3">
      <c r="A757" s="184" t="s">
        <v>55</v>
      </c>
      <c r="B757" s="178" t="s">
        <v>6626</v>
      </c>
      <c r="C757" s="9" t="s">
        <v>6615</v>
      </c>
      <c r="D757" s="180">
        <v>5000000</v>
      </c>
      <c r="E757" s="180">
        <v>5000000</v>
      </c>
      <c r="F757" s="180"/>
      <c r="G757" s="180">
        <v>5000000</v>
      </c>
      <c r="H757" s="10">
        <v>0</v>
      </c>
      <c r="I757" s="179" t="s">
        <v>53</v>
      </c>
      <c r="J757" s="179"/>
      <c r="K757" s="179" t="s">
        <v>53</v>
      </c>
      <c r="L757" s="179"/>
      <c r="M757" s="180"/>
      <c r="N757" s="10">
        <v>0</v>
      </c>
      <c r="O757" s="180"/>
      <c r="P757" s="16" t="s">
        <v>54</v>
      </c>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3"/>
      <c r="AS757" s="183"/>
      <c r="AT757" s="183"/>
      <c r="AU757" s="183"/>
      <c r="AV757" s="183"/>
      <c r="AW757" s="183"/>
      <c r="AX757" s="183"/>
      <c r="AY757" s="183"/>
      <c r="AZ757" s="183"/>
      <c r="BA757" s="183"/>
      <c r="BB757" s="183"/>
      <c r="BC757" s="183"/>
      <c r="BD757" s="183"/>
      <c r="BE757" s="183"/>
      <c r="BF757" s="183"/>
      <c r="BG757" s="183"/>
      <c r="BH757" s="183"/>
      <c r="BI757" s="183"/>
      <c r="BJ757" s="183"/>
      <c r="BK757" s="183"/>
      <c r="BL757" s="183"/>
      <c r="BM757" s="183"/>
      <c r="BN757" s="183"/>
      <c r="BO757" s="183"/>
      <c r="BP757" s="183"/>
      <c r="BQ757" s="183"/>
      <c r="BR757" s="183"/>
      <c r="BS757" s="183"/>
      <c r="BT757" s="183"/>
      <c r="BU757" s="183"/>
      <c r="BV757" s="183"/>
      <c r="BW757" s="183"/>
      <c r="BX757" s="183"/>
      <c r="BY757" s="183"/>
      <c r="BZ757" s="183"/>
      <c r="CA757" s="183"/>
      <c r="CB757" s="183"/>
      <c r="CC757" s="183"/>
      <c r="CD757" s="183"/>
      <c r="CE757" s="183"/>
      <c r="CF757" s="183"/>
      <c r="CG757" s="183"/>
      <c r="CH757" s="183"/>
      <c r="CI757" s="183"/>
      <c r="CJ757" s="183"/>
      <c r="CK757" s="183"/>
      <c r="CL757" s="183"/>
      <c r="CM757" s="183"/>
      <c r="CN757" s="183"/>
      <c r="CO757" s="183"/>
      <c r="CP757" s="183"/>
      <c r="CQ757" s="183"/>
      <c r="CR757" s="183"/>
      <c r="CS757" s="183"/>
      <c r="CT757" s="183"/>
      <c r="CU757" s="183"/>
      <c r="CV757" s="183"/>
      <c r="CW757" s="183"/>
      <c r="CX757" s="183"/>
      <c r="CY757" s="183"/>
      <c r="CZ757" s="183"/>
      <c r="DA757" s="183"/>
      <c r="DB757" s="183"/>
      <c r="DC757" s="183"/>
      <c r="DD757" s="183"/>
      <c r="DE757" s="183"/>
      <c r="DF757" s="183"/>
      <c r="DG757" s="183"/>
      <c r="DH757" s="183"/>
      <c r="DI757" s="183"/>
      <c r="DJ757" s="183"/>
      <c r="DK757" s="183"/>
      <c r="DL757" s="183"/>
      <c r="DM757" s="183"/>
      <c r="DN757" s="183"/>
      <c r="DO757" s="183"/>
      <c r="DP757" s="183"/>
      <c r="DQ757" s="183"/>
      <c r="DR757" s="183"/>
      <c r="DS757" s="183"/>
      <c r="DT757" s="183"/>
      <c r="DU757" s="183"/>
      <c r="DV757" s="183"/>
      <c r="DW757" s="183"/>
      <c r="DX757" s="183"/>
      <c r="DY757" s="183"/>
      <c r="DZ757" s="183"/>
      <c r="EA757" s="183"/>
      <c r="EB757" s="183"/>
      <c r="EC757" s="183"/>
      <c r="ED757" s="183"/>
      <c r="EE757" s="183"/>
      <c r="EF757" s="183"/>
      <c r="EG757" s="183"/>
      <c r="EH757" s="183"/>
      <c r="EI757" s="183"/>
      <c r="EJ757" s="183"/>
      <c r="EK757" s="183"/>
      <c r="EL757" s="183"/>
      <c r="EM757" s="183"/>
      <c r="EN757" s="183"/>
      <c r="EO757" s="183"/>
      <c r="EP757" s="183"/>
      <c r="EQ757" s="183"/>
      <c r="ER757" s="183"/>
      <c r="ES757" s="183"/>
      <c r="ET757" s="183"/>
      <c r="EU757" s="183"/>
      <c r="EV757" s="183"/>
      <c r="EW757" s="183"/>
      <c r="EX757" s="183"/>
      <c r="EY757" s="183"/>
      <c r="EZ757" s="183"/>
      <c r="FA757" s="183"/>
      <c r="FB757" s="183"/>
      <c r="FC757" s="183"/>
      <c r="FD757" s="183"/>
      <c r="FE757" s="183"/>
      <c r="FF757" s="183"/>
      <c r="FG757" s="183"/>
      <c r="FH757" s="183"/>
      <c r="FI757" s="183"/>
      <c r="FJ757" s="183"/>
      <c r="FK757" s="183"/>
      <c r="FL757" s="183"/>
      <c r="FM757" s="183"/>
      <c r="FN757" s="183"/>
      <c r="FO757" s="183"/>
      <c r="FP757" s="183"/>
      <c r="FQ757" s="183"/>
      <c r="FR757" s="183"/>
      <c r="FS757" s="183"/>
      <c r="FT757" s="183"/>
      <c r="FU757" s="183"/>
      <c r="FV757" s="183"/>
      <c r="FW757" s="183"/>
      <c r="FX757" s="183"/>
      <c r="FY757" s="183"/>
      <c r="FZ757" s="183"/>
      <c r="GA757" s="183"/>
      <c r="GB757" s="183"/>
      <c r="GC757" s="183"/>
      <c r="GD757" s="183"/>
      <c r="GE757" s="183"/>
      <c r="GF757" s="183"/>
      <c r="GG757" s="183"/>
      <c r="GH757" s="183"/>
      <c r="GI757" s="183"/>
      <c r="GJ757" s="183"/>
      <c r="GK757" s="183"/>
      <c r="GL757" s="183"/>
      <c r="GM757" s="183"/>
      <c r="GN757" s="183"/>
      <c r="GO757" s="183"/>
      <c r="GP757" s="183"/>
      <c r="GQ757" s="183"/>
      <c r="GR757" s="183"/>
      <c r="GS757" s="183"/>
      <c r="GT757" s="183"/>
      <c r="GU757" s="183"/>
      <c r="GV757" s="183"/>
      <c r="GW757" s="183"/>
      <c r="GX757" s="183"/>
      <c r="GY757" s="183"/>
      <c r="GZ757" s="183"/>
      <c r="HA757" s="183"/>
      <c r="HB757" s="183"/>
      <c r="HC757" s="183"/>
      <c r="HD757" s="183"/>
      <c r="HE757" s="183"/>
      <c r="HF757" s="183"/>
      <c r="HG757" s="183"/>
      <c r="HH757" s="183"/>
      <c r="HI757" s="183"/>
      <c r="HJ757" s="183"/>
      <c r="HK757" s="183"/>
      <c r="HL757" s="183"/>
      <c r="HM757" s="183"/>
      <c r="HN757" s="183"/>
      <c r="HO757" s="183"/>
      <c r="HP757" s="183"/>
      <c r="HQ757" s="183"/>
      <c r="HR757" s="183"/>
      <c r="HS757" s="183"/>
      <c r="HT757" s="183"/>
      <c r="HU757" s="183"/>
      <c r="HV757" s="183"/>
      <c r="HW757" s="183"/>
      <c r="HX757" s="183"/>
      <c r="HY757" s="183"/>
      <c r="HZ757" s="183"/>
      <c r="IA757" s="183"/>
      <c r="IB757" s="183"/>
      <c r="IC757" s="183"/>
      <c r="ID757" s="183"/>
      <c r="IE757" s="183"/>
      <c r="IF757" s="183"/>
      <c r="IG757" s="183"/>
      <c r="IH757" s="183"/>
      <c r="II757" s="183"/>
      <c r="IJ757" s="183"/>
      <c r="IK757" s="183"/>
      <c r="IL757" s="183"/>
      <c r="IM757" s="183"/>
      <c r="IN757" s="183"/>
      <c r="IO757" s="183"/>
      <c r="IP757" s="183"/>
      <c r="IQ757" s="183"/>
      <c r="IR757" s="183"/>
      <c r="IS757" s="183"/>
    </row>
    <row r="758" spans="1:253" s="21" customFormat="1" ht="32.4" hidden="1" customHeight="1" outlineLevel="2" x14ac:dyDescent="0.3">
      <c r="A758" s="184" t="s">
        <v>6627</v>
      </c>
      <c r="B758" s="178" t="s">
        <v>6628</v>
      </c>
      <c r="C758" s="9" t="s">
        <v>6615</v>
      </c>
      <c r="D758" s="180">
        <v>8841230</v>
      </c>
      <c r="E758" s="180">
        <v>0</v>
      </c>
      <c r="F758" s="180"/>
      <c r="G758" s="180">
        <v>0</v>
      </c>
      <c r="H758" s="10">
        <v>8841230</v>
      </c>
      <c r="I758" s="179"/>
      <c r="J758" s="179"/>
      <c r="K758" s="179"/>
      <c r="L758" s="179"/>
      <c r="M758" s="180"/>
      <c r="N758" s="10">
        <v>8841230</v>
      </c>
      <c r="O758" s="180" t="s">
        <v>6614</v>
      </c>
      <c r="P758" s="16" t="s">
        <v>54</v>
      </c>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3"/>
      <c r="AS758" s="183"/>
      <c r="AT758" s="183"/>
      <c r="AU758" s="183"/>
      <c r="AV758" s="183"/>
      <c r="AW758" s="183"/>
      <c r="AX758" s="183"/>
      <c r="AY758" s="183"/>
      <c r="AZ758" s="183"/>
      <c r="BA758" s="183"/>
      <c r="BB758" s="183"/>
      <c r="BC758" s="183"/>
      <c r="BD758" s="183"/>
      <c r="BE758" s="183"/>
      <c r="BF758" s="183"/>
      <c r="BG758" s="183"/>
      <c r="BH758" s="183"/>
      <c r="BI758" s="183"/>
      <c r="BJ758" s="183"/>
      <c r="BK758" s="183"/>
      <c r="BL758" s="183"/>
      <c r="BM758" s="183"/>
      <c r="BN758" s="183"/>
      <c r="BO758" s="183"/>
      <c r="BP758" s="183"/>
      <c r="BQ758" s="183"/>
      <c r="BR758" s="183"/>
      <c r="BS758" s="183"/>
      <c r="BT758" s="183"/>
      <c r="BU758" s="183"/>
      <c r="BV758" s="183"/>
      <c r="BW758" s="183"/>
      <c r="BX758" s="183"/>
      <c r="BY758" s="183"/>
      <c r="BZ758" s="183"/>
      <c r="CA758" s="183"/>
      <c r="CB758" s="183"/>
      <c r="CC758" s="183"/>
      <c r="CD758" s="183"/>
      <c r="CE758" s="183"/>
      <c r="CF758" s="183"/>
      <c r="CG758" s="183"/>
      <c r="CH758" s="183"/>
      <c r="CI758" s="183"/>
      <c r="CJ758" s="183"/>
      <c r="CK758" s="183"/>
      <c r="CL758" s="183"/>
      <c r="CM758" s="183"/>
      <c r="CN758" s="183"/>
      <c r="CO758" s="183"/>
      <c r="CP758" s="183"/>
      <c r="CQ758" s="183"/>
      <c r="CR758" s="183"/>
      <c r="CS758" s="183"/>
      <c r="CT758" s="183"/>
      <c r="CU758" s="183"/>
      <c r="CV758" s="183"/>
      <c r="CW758" s="183"/>
      <c r="CX758" s="183"/>
      <c r="CY758" s="183"/>
      <c r="CZ758" s="183"/>
      <c r="DA758" s="183"/>
      <c r="DB758" s="183"/>
      <c r="DC758" s="183"/>
      <c r="DD758" s="183"/>
      <c r="DE758" s="183"/>
      <c r="DF758" s="183"/>
      <c r="DG758" s="183"/>
      <c r="DH758" s="183"/>
      <c r="DI758" s="183"/>
      <c r="DJ758" s="183"/>
      <c r="DK758" s="183"/>
      <c r="DL758" s="183"/>
      <c r="DM758" s="183"/>
      <c r="DN758" s="183"/>
      <c r="DO758" s="183"/>
      <c r="DP758" s="183"/>
      <c r="DQ758" s="183"/>
      <c r="DR758" s="183"/>
      <c r="DS758" s="183"/>
      <c r="DT758" s="183"/>
      <c r="DU758" s="183"/>
      <c r="DV758" s="183"/>
      <c r="DW758" s="183"/>
      <c r="DX758" s="183"/>
      <c r="DY758" s="183"/>
      <c r="DZ758" s="183"/>
      <c r="EA758" s="183"/>
      <c r="EB758" s="183"/>
      <c r="EC758" s="183"/>
      <c r="ED758" s="183"/>
      <c r="EE758" s="183"/>
      <c r="EF758" s="183"/>
      <c r="EG758" s="183"/>
      <c r="EH758" s="183"/>
      <c r="EI758" s="183"/>
      <c r="EJ758" s="183"/>
      <c r="EK758" s="183"/>
      <c r="EL758" s="183"/>
      <c r="EM758" s="183"/>
      <c r="EN758" s="183"/>
      <c r="EO758" s="183"/>
      <c r="EP758" s="183"/>
      <c r="EQ758" s="183"/>
      <c r="ER758" s="183"/>
      <c r="ES758" s="183"/>
      <c r="ET758" s="183"/>
      <c r="EU758" s="183"/>
      <c r="EV758" s="183"/>
      <c r="EW758" s="183"/>
      <c r="EX758" s="183"/>
      <c r="EY758" s="183"/>
      <c r="EZ758" s="183"/>
      <c r="FA758" s="183"/>
      <c r="FB758" s="183"/>
      <c r="FC758" s="183"/>
      <c r="FD758" s="183"/>
      <c r="FE758" s="183"/>
      <c r="FF758" s="183"/>
      <c r="FG758" s="183"/>
      <c r="FH758" s="183"/>
      <c r="FI758" s="183"/>
      <c r="FJ758" s="183"/>
      <c r="FK758" s="183"/>
      <c r="FL758" s="183"/>
      <c r="FM758" s="183"/>
      <c r="FN758" s="183"/>
      <c r="FO758" s="183"/>
      <c r="FP758" s="183"/>
      <c r="FQ758" s="183"/>
      <c r="FR758" s="183"/>
      <c r="FS758" s="183"/>
      <c r="FT758" s="183"/>
      <c r="FU758" s="183"/>
      <c r="FV758" s="183"/>
      <c r="FW758" s="183"/>
      <c r="FX758" s="183"/>
      <c r="FY758" s="183"/>
      <c r="FZ758" s="183"/>
      <c r="GA758" s="183"/>
      <c r="GB758" s="183"/>
      <c r="GC758" s="183"/>
      <c r="GD758" s="183"/>
      <c r="GE758" s="183"/>
      <c r="GF758" s="183"/>
      <c r="GG758" s="183"/>
      <c r="GH758" s="183"/>
      <c r="GI758" s="183"/>
      <c r="GJ758" s="183"/>
      <c r="GK758" s="183"/>
      <c r="GL758" s="183"/>
      <c r="GM758" s="183"/>
      <c r="GN758" s="183"/>
      <c r="GO758" s="183"/>
      <c r="GP758" s="183"/>
      <c r="GQ758" s="183"/>
      <c r="GR758" s="183"/>
      <c r="GS758" s="183"/>
      <c r="GT758" s="183"/>
      <c r="GU758" s="183"/>
      <c r="GV758" s="183"/>
      <c r="GW758" s="183"/>
      <c r="GX758" s="183"/>
      <c r="GY758" s="183"/>
      <c r="GZ758" s="183"/>
      <c r="HA758" s="183"/>
      <c r="HB758" s="183"/>
      <c r="HC758" s="183"/>
      <c r="HD758" s="183"/>
      <c r="HE758" s="183"/>
      <c r="HF758" s="183"/>
      <c r="HG758" s="183"/>
      <c r="HH758" s="183"/>
      <c r="HI758" s="183"/>
      <c r="HJ758" s="183"/>
      <c r="HK758" s="183"/>
      <c r="HL758" s="183"/>
      <c r="HM758" s="183"/>
      <c r="HN758" s="183"/>
      <c r="HO758" s="183"/>
      <c r="HP758" s="183"/>
      <c r="HQ758" s="183"/>
      <c r="HR758" s="183"/>
      <c r="HS758" s="183"/>
      <c r="HT758" s="183"/>
      <c r="HU758" s="183"/>
      <c r="HV758" s="183"/>
      <c r="HW758" s="183"/>
      <c r="HX758" s="183"/>
      <c r="HY758" s="183"/>
      <c r="HZ758" s="183"/>
      <c r="IA758" s="183"/>
      <c r="IB758" s="183"/>
      <c r="IC758" s="183"/>
      <c r="ID758" s="183"/>
      <c r="IE758" s="183"/>
      <c r="IF758" s="183"/>
      <c r="IG758" s="183"/>
      <c r="IH758" s="183"/>
      <c r="II758" s="183"/>
      <c r="IJ758" s="183"/>
      <c r="IK758" s="183"/>
      <c r="IL758" s="183"/>
      <c r="IM758" s="183"/>
      <c r="IN758" s="183"/>
      <c r="IO758" s="183"/>
      <c r="IP758" s="183"/>
      <c r="IQ758" s="183"/>
      <c r="IR758" s="183"/>
      <c r="IS758" s="183"/>
    </row>
    <row r="759" spans="1:253" s="21" customFormat="1" ht="32.4" hidden="1" customHeight="1" outlineLevel="2" x14ac:dyDescent="0.3">
      <c r="A759" s="214" t="s">
        <v>399</v>
      </c>
      <c r="B759" s="193" t="s">
        <v>968</v>
      </c>
      <c r="C759" s="193" t="s">
        <v>6615</v>
      </c>
      <c r="D759" s="215">
        <v>2000000</v>
      </c>
      <c r="E759" s="215">
        <v>2000000</v>
      </c>
      <c r="F759" s="215"/>
      <c r="G759" s="215">
        <v>2000000</v>
      </c>
      <c r="H759" s="215">
        <v>0</v>
      </c>
      <c r="I759" s="194" t="s">
        <v>53</v>
      </c>
      <c r="J759" s="194"/>
      <c r="K759" s="194" t="s">
        <v>53</v>
      </c>
      <c r="L759" s="194"/>
      <c r="M759" s="215"/>
      <c r="N759" s="215">
        <v>0</v>
      </c>
      <c r="O759" s="215"/>
      <c r="P759" s="4" t="s">
        <v>6396</v>
      </c>
      <c r="Q759" s="216"/>
      <c r="R759" s="216"/>
      <c r="S759" s="216"/>
      <c r="T759" s="216"/>
      <c r="U759" s="216"/>
      <c r="V759" s="216"/>
      <c r="W759" s="216"/>
      <c r="X759" s="216"/>
      <c r="Y759" s="216"/>
      <c r="Z759" s="216"/>
      <c r="AA759" s="216"/>
      <c r="AB759" s="216"/>
      <c r="AC759" s="216"/>
      <c r="AD759" s="216"/>
      <c r="AE759" s="216"/>
      <c r="AF759" s="216"/>
      <c r="AG759" s="216"/>
      <c r="AH759" s="216"/>
      <c r="AI759" s="216"/>
      <c r="AJ759" s="216"/>
      <c r="AK759" s="216"/>
      <c r="AL759" s="216"/>
      <c r="AM759" s="216"/>
      <c r="AN759" s="216"/>
      <c r="AO759" s="216"/>
      <c r="AP759" s="216"/>
      <c r="AQ759" s="216"/>
      <c r="AR759" s="216"/>
      <c r="AS759" s="216"/>
      <c r="AT759" s="216"/>
      <c r="AU759" s="216"/>
      <c r="AV759" s="216"/>
      <c r="AW759" s="216"/>
      <c r="AX759" s="216"/>
      <c r="AY759" s="216"/>
      <c r="AZ759" s="216"/>
      <c r="BA759" s="216"/>
      <c r="BB759" s="216"/>
      <c r="BC759" s="216"/>
      <c r="BD759" s="216"/>
      <c r="BE759" s="216"/>
      <c r="BF759" s="216"/>
      <c r="BG759" s="216"/>
      <c r="BH759" s="216"/>
      <c r="BI759" s="216"/>
      <c r="BJ759" s="216"/>
      <c r="BK759" s="216"/>
      <c r="BL759" s="216"/>
      <c r="BM759" s="216"/>
      <c r="BN759" s="216"/>
      <c r="BO759" s="216"/>
      <c r="BP759" s="216"/>
      <c r="BQ759" s="216"/>
      <c r="BR759" s="216"/>
      <c r="BS759" s="216"/>
      <c r="BT759" s="216"/>
      <c r="BU759" s="216"/>
      <c r="BV759" s="216"/>
      <c r="BW759" s="216"/>
      <c r="BX759" s="216"/>
      <c r="BY759" s="216"/>
      <c r="BZ759" s="216"/>
      <c r="CA759" s="216"/>
      <c r="CB759" s="216"/>
      <c r="CC759" s="216"/>
      <c r="CD759" s="216"/>
      <c r="CE759" s="216"/>
      <c r="CF759" s="216"/>
      <c r="CG759" s="216"/>
      <c r="CH759" s="216"/>
      <c r="CI759" s="216"/>
      <c r="CJ759" s="216"/>
      <c r="CK759" s="216"/>
      <c r="CL759" s="216"/>
      <c r="CM759" s="216"/>
      <c r="CN759" s="216"/>
      <c r="CO759" s="216"/>
      <c r="CP759" s="216"/>
      <c r="CQ759" s="216"/>
      <c r="CR759" s="216"/>
      <c r="CS759" s="216"/>
      <c r="CT759" s="216"/>
      <c r="CU759" s="216"/>
      <c r="CV759" s="216"/>
      <c r="CW759" s="216"/>
      <c r="CX759" s="216"/>
      <c r="CY759" s="216"/>
      <c r="CZ759" s="216"/>
      <c r="DA759" s="216"/>
      <c r="DB759" s="216"/>
      <c r="DC759" s="216"/>
      <c r="DD759" s="216"/>
      <c r="DE759" s="216"/>
      <c r="DF759" s="216"/>
      <c r="DG759" s="216"/>
      <c r="DH759" s="216"/>
      <c r="DI759" s="216"/>
      <c r="DJ759" s="216"/>
      <c r="DK759" s="216"/>
      <c r="DL759" s="216"/>
      <c r="DM759" s="216"/>
      <c r="DN759" s="216"/>
      <c r="DO759" s="216"/>
      <c r="DP759" s="216"/>
      <c r="DQ759" s="216"/>
      <c r="DR759" s="216"/>
      <c r="DS759" s="216"/>
      <c r="DT759" s="216"/>
      <c r="DU759" s="216"/>
      <c r="DV759" s="216"/>
      <c r="DW759" s="216"/>
      <c r="DX759" s="216"/>
      <c r="DY759" s="216"/>
      <c r="DZ759" s="216"/>
      <c r="EA759" s="216"/>
      <c r="EB759" s="216"/>
      <c r="EC759" s="216"/>
      <c r="ED759" s="216"/>
      <c r="EE759" s="216"/>
      <c r="EF759" s="216"/>
      <c r="EG759" s="216"/>
      <c r="EH759" s="216"/>
      <c r="EI759" s="216"/>
      <c r="EJ759" s="216"/>
      <c r="EK759" s="216"/>
      <c r="EL759" s="216"/>
      <c r="EM759" s="216"/>
      <c r="EN759" s="216"/>
      <c r="EO759" s="216"/>
      <c r="EP759" s="216"/>
      <c r="EQ759" s="216"/>
      <c r="ER759" s="216"/>
      <c r="ES759" s="216"/>
      <c r="ET759" s="216"/>
      <c r="EU759" s="216"/>
      <c r="EV759" s="216"/>
      <c r="EW759" s="216"/>
      <c r="EX759" s="216"/>
      <c r="EY759" s="216"/>
      <c r="EZ759" s="216"/>
      <c r="FA759" s="216"/>
      <c r="FB759" s="216"/>
      <c r="FC759" s="216"/>
      <c r="FD759" s="216"/>
      <c r="FE759" s="216"/>
      <c r="FF759" s="216"/>
      <c r="FG759" s="216"/>
      <c r="FH759" s="216"/>
      <c r="FI759" s="216"/>
      <c r="FJ759" s="216"/>
      <c r="FK759" s="216"/>
      <c r="FL759" s="216"/>
      <c r="FM759" s="216"/>
      <c r="FN759" s="216"/>
      <c r="FO759" s="216"/>
      <c r="FP759" s="216"/>
      <c r="FQ759" s="216"/>
      <c r="FR759" s="216"/>
      <c r="FS759" s="216"/>
      <c r="FT759" s="216"/>
      <c r="FU759" s="216"/>
      <c r="FV759" s="216"/>
      <c r="FW759" s="216"/>
      <c r="FX759" s="216"/>
      <c r="FY759" s="216"/>
      <c r="FZ759" s="216"/>
      <c r="GA759" s="216"/>
      <c r="GB759" s="216"/>
      <c r="GC759" s="216"/>
      <c r="GD759" s="216"/>
      <c r="GE759" s="216"/>
      <c r="GF759" s="216"/>
      <c r="GG759" s="216"/>
      <c r="GH759" s="216"/>
      <c r="GI759" s="216"/>
      <c r="GJ759" s="216"/>
      <c r="GK759" s="216"/>
      <c r="GL759" s="216"/>
      <c r="GM759" s="216"/>
      <c r="GN759" s="216"/>
      <c r="GO759" s="216"/>
      <c r="GP759" s="216"/>
      <c r="GQ759" s="216"/>
      <c r="GR759" s="216"/>
      <c r="GS759" s="216"/>
      <c r="GT759" s="216"/>
      <c r="GU759" s="216"/>
      <c r="GV759" s="216"/>
      <c r="GW759" s="216"/>
      <c r="GX759" s="216"/>
      <c r="GY759" s="216"/>
      <c r="GZ759" s="216"/>
      <c r="HA759" s="216"/>
      <c r="HB759" s="216"/>
      <c r="HC759" s="216"/>
      <c r="HD759" s="216"/>
      <c r="HE759" s="216"/>
      <c r="HF759" s="216"/>
      <c r="HG759" s="216"/>
      <c r="HH759" s="216"/>
      <c r="HI759" s="216"/>
      <c r="HJ759" s="216"/>
      <c r="HK759" s="216"/>
      <c r="HL759" s="216"/>
      <c r="HM759" s="216"/>
      <c r="HN759" s="216"/>
      <c r="HO759" s="216"/>
      <c r="HP759" s="216"/>
      <c r="HQ759" s="216"/>
      <c r="HR759" s="216"/>
      <c r="HS759" s="216"/>
      <c r="HT759" s="216"/>
      <c r="HU759" s="216"/>
      <c r="HV759" s="216"/>
      <c r="HW759" s="216"/>
      <c r="HX759" s="216"/>
      <c r="HY759" s="216"/>
      <c r="HZ759" s="216"/>
      <c r="IA759" s="216"/>
      <c r="IB759" s="216"/>
      <c r="IC759" s="216"/>
      <c r="ID759" s="216"/>
      <c r="IE759" s="216"/>
      <c r="IF759" s="216"/>
      <c r="IG759" s="216"/>
      <c r="IH759" s="216"/>
      <c r="II759" s="216"/>
      <c r="IJ759" s="216"/>
      <c r="IK759" s="216"/>
      <c r="IL759" s="216"/>
      <c r="IM759" s="216"/>
      <c r="IN759" s="216"/>
      <c r="IO759" s="216"/>
      <c r="IP759" s="216"/>
      <c r="IQ759" s="216"/>
      <c r="IR759" s="216"/>
      <c r="IS759" s="216"/>
    </row>
    <row r="760" spans="1:253" s="21" customFormat="1" ht="32.4" hidden="1" customHeight="1" outlineLevel="2" x14ac:dyDescent="0.3">
      <c r="A760" s="8" t="s">
        <v>399</v>
      </c>
      <c r="B760" s="9" t="s">
        <v>968</v>
      </c>
      <c r="C760" s="193" t="s">
        <v>6615</v>
      </c>
      <c r="D760" s="14">
        <v>3000000</v>
      </c>
      <c r="E760" s="14">
        <v>3000000</v>
      </c>
      <c r="F760" s="14"/>
      <c r="G760" s="14">
        <v>3000000</v>
      </c>
      <c r="H760" s="14">
        <v>0</v>
      </c>
      <c r="I760" s="12" t="s">
        <v>53</v>
      </c>
      <c r="J760" s="12"/>
      <c r="K760" s="12" t="s">
        <v>53</v>
      </c>
      <c r="L760" s="12"/>
      <c r="M760" s="14"/>
      <c r="N760" s="14">
        <v>0</v>
      </c>
      <c r="O760" s="14"/>
      <c r="P760" s="16" t="s">
        <v>54</v>
      </c>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59"/>
      <c r="BG760" s="59"/>
      <c r="BH760" s="59"/>
      <c r="BI760" s="59"/>
      <c r="BJ760" s="59"/>
      <c r="BK760" s="59"/>
      <c r="BL760" s="59"/>
      <c r="BM760" s="59"/>
      <c r="BN760" s="59"/>
      <c r="BO760" s="59"/>
      <c r="BP760" s="59"/>
      <c r="BQ760" s="59"/>
      <c r="BR760" s="59"/>
      <c r="BS760" s="59"/>
      <c r="BT760" s="59"/>
      <c r="BU760" s="59"/>
      <c r="BV760" s="59"/>
      <c r="BW760" s="59"/>
      <c r="BX760" s="59"/>
      <c r="BY760" s="59"/>
      <c r="BZ760" s="59"/>
      <c r="CA760" s="59"/>
      <c r="CB760" s="59"/>
      <c r="CC760" s="59"/>
      <c r="CD760" s="59"/>
      <c r="CE760" s="59"/>
      <c r="CF760" s="59"/>
      <c r="CG760" s="59"/>
      <c r="CH760" s="59"/>
      <c r="CI760" s="59"/>
      <c r="CJ760" s="59"/>
      <c r="CK760" s="59"/>
      <c r="CL760" s="59"/>
      <c r="CM760" s="59"/>
      <c r="CN760" s="59"/>
      <c r="CO760" s="59"/>
      <c r="CP760" s="59"/>
      <c r="CQ760" s="59"/>
      <c r="CR760" s="59"/>
      <c r="CS760" s="59"/>
      <c r="CT760" s="59"/>
      <c r="CU760" s="59"/>
      <c r="CV760" s="59"/>
      <c r="CW760" s="59"/>
      <c r="CX760" s="59"/>
      <c r="CY760" s="59"/>
      <c r="CZ760" s="59"/>
      <c r="DA760" s="59"/>
      <c r="DB760" s="59"/>
      <c r="DC760" s="59"/>
      <c r="DD760" s="59"/>
      <c r="DE760" s="59"/>
      <c r="DF760" s="59"/>
      <c r="DG760" s="59"/>
      <c r="DH760" s="59"/>
      <c r="DI760" s="59"/>
      <c r="DJ760" s="59"/>
      <c r="DK760" s="59"/>
      <c r="DL760" s="59"/>
      <c r="DM760" s="59"/>
      <c r="DN760" s="59"/>
      <c r="DO760" s="59"/>
      <c r="DP760" s="59"/>
      <c r="DQ760" s="59"/>
      <c r="DR760" s="59"/>
      <c r="DS760" s="59"/>
      <c r="DT760" s="59"/>
      <c r="DU760" s="59"/>
      <c r="DV760" s="59"/>
      <c r="DW760" s="59"/>
      <c r="DX760" s="59"/>
      <c r="DY760" s="59"/>
      <c r="DZ760" s="59"/>
      <c r="EA760" s="59"/>
      <c r="EB760" s="59"/>
      <c r="EC760" s="59"/>
      <c r="ED760" s="59"/>
      <c r="EE760" s="59"/>
      <c r="EF760" s="59"/>
      <c r="EG760" s="59"/>
      <c r="EH760" s="59"/>
      <c r="EI760" s="59"/>
      <c r="EJ760" s="59"/>
      <c r="EK760" s="59"/>
      <c r="EL760" s="59"/>
      <c r="EM760" s="59"/>
      <c r="EN760" s="59"/>
      <c r="EO760" s="59"/>
      <c r="EP760" s="59"/>
      <c r="EQ760" s="59"/>
      <c r="ER760" s="59"/>
      <c r="ES760" s="59"/>
      <c r="ET760" s="59"/>
      <c r="EU760" s="59"/>
      <c r="EV760" s="59"/>
      <c r="EW760" s="59"/>
      <c r="EX760" s="59"/>
      <c r="EY760" s="59"/>
      <c r="EZ760" s="59"/>
      <c r="FA760" s="59"/>
      <c r="FB760" s="59"/>
      <c r="FC760" s="59"/>
      <c r="FD760" s="59"/>
      <c r="FE760" s="59"/>
      <c r="FF760" s="59"/>
      <c r="FG760" s="59"/>
      <c r="FH760" s="59"/>
      <c r="FI760" s="59"/>
      <c r="FJ760" s="59"/>
      <c r="FK760" s="59"/>
      <c r="FL760" s="59"/>
      <c r="FM760" s="59"/>
      <c r="FN760" s="59"/>
      <c r="FO760" s="59"/>
      <c r="FP760" s="59"/>
      <c r="FQ760" s="59"/>
      <c r="FR760" s="59"/>
      <c r="FS760" s="59"/>
      <c r="FT760" s="59"/>
      <c r="FU760" s="59"/>
      <c r="FV760" s="59"/>
      <c r="FW760" s="59"/>
      <c r="FX760" s="59"/>
      <c r="FY760" s="59"/>
      <c r="FZ760" s="59"/>
      <c r="GA760" s="59"/>
      <c r="GB760" s="59"/>
      <c r="GC760" s="59"/>
      <c r="GD760" s="59"/>
      <c r="GE760" s="59"/>
      <c r="GF760" s="59"/>
      <c r="GG760" s="59"/>
      <c r="GH760" s="59"/>
      <c r="GI760" s="59"/>
      <c r="GJ760" s="59"/>
      <c r="GK760" s="59"/>
      <c r="GL760" s="59"/>
      <c r="GM760" s="59"/>
      <c r="GN760" s="59"/>
      <c r="GO760" s="59"/>
      <c r="GP760" s="59"/>
      <c r="GQ760" s="59"/>
      <c r="GR760" s="59"/>
      <c r="GS760" s="59"/>
      <c r="GT760" s="59"/>
      <c r="GU760" s="59"/>
      <c r="GV760" s="59"/>
      <c r="GW760" s="59"/>
      <c r="GX760" s="59"/>
      <c r="GY760" s="59"/>
      <c r="GZ760" s="59"/>
      <c r="HA760" s="59"/>
      <c r="HB760" s="59"/>
      <c r="HC760" s="59"/>
      <c r="HD760" s="59"/>
      <c r="HE760" s="59"/>
      <c r="HF760" s="59"/>
      <c r="HG760" s="59"/>
      <c r="HH760" s="59"/>
      <c r="HI760" s="59"/>
      <c r="HJ760" s="59"/>
      <c r="HK760" s="59"/>
      <c r="HL760" s="59"/>
      <c r="HM760" s="59"/>
      <c r="HN760" s="59"/>
      <c r="HO760" s="59"/>
      <c r="HP760" s="59"/>
      <c r="HQ760" s="59"/>
      <c r="HR760" s="59"/>
      <c r="HS760" s="59"/>
      <c r="HT760" s="59"/>
      <c r="HU760" s="59"/>
      <c r="HV760" s="59"/>
      <c r="HW760" s="59"/>
      <c r="HX760" s="59"/>
      <c r="HY760" s="59"/>
      <c r="HZ760" s="59"/>
      <c r="IA760" s="59"/>
      <c r="IB760" s="59"/>
      <c r="IC760" s="59"/>
      <c r="ID760" s="59"/>
      <c r="IE760" s="59"/>
      <c r="IF760" s="59"/>
      <c r="IG760" s="59"/>
      <c r="IH760" s="59"/>
      <c r="II760" s="59"/>
      <c r="IJ760" s="59"/>
      <c r="IK760" s="59"/>
      <c r="IL760" s="59"/>
      <c r="IM760" s="59"/>
      <c r="IN760" s="59"/>
      <c r="IO760" s="59"/>
      <c r="IP760" s="59"/>
      <c r="IQ760" s="59"/>
      <c r="IR760" s="59"/>
      <c r="IS760" s="59"/>
    </row>
    <row r="761" spans="1:253" s="21" customFormat="1" ht="32.4" hidden="1" customHeight="1" outlineLevel="2" x14ac:dyDescent="0.3">
      <c r="A761" s="8" t="s">
        <v>332</v>
      </c>
      <c r="B761" s="9" t="s">
        <v>969</v>
      </c>
      <c r="C761" s="193" t="s">
        <v>6615</v>
      </c>
      <c r="D761" s="14">
        <v>6500000</v>
      </c>
      <c r="E761" s="14">
        <v>6500000</v>
      </c>
      <c r="F761" s="14"/>
      <c r="G761" s="14">
        <v>6500000</v>
      </c>
      <c r="H761" s="14">
        <v>0</v>
      </c>
      <c r="I761" s="12" t="s">
        <v>53</v>
      </c>
      <c r="J761" s="12"/>
      <c r="K761" s="12" t="s">
        <v>53</v>
      </c>
      <c r="L761" s="12"/>
      <c r="M761" s="14"/>
      <c r="N761" s="14">
        <v>0</v>
      </c>
      <c r="O761" s="14"/>
      <c r="P761" s="16" t="s">
        <v>54</v>
      </c>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59"/>
      <c r="BG761" s="59"/>
      <c r="BH761" s="59"/>
      <c r="BI761" s="59"/>
      <c r="BJ761" s="59"/>
      <c r="BK761" s="59"/>
      <c r="BL761" s="59"/>
      <c r="BM761" s="59"/>
      <c r="BN761" s="59"/>
      <c r="BO761" s="59"/>
      <c r="BP761" s="59"/>
      <c r="BQ761" s="59"/>
      <c r="BR761" s="59"/>
      <c r="BS761" s="59"/>
      <c r="BT761" s="59"/>
      <c r="BU761" s="59"/>
      <c r="BV761" s="59"/>
      <c r="BW761" s="59"/>
      <c r="BX761" s="59"/>
      <c r="BY761" s="59"/>
      <c r="BZ761" s="59"/>
      <c r="CA761" s="59"/>
      <c r="CB761" s="59"/>
      <c r="CC761" s="59"/>
      <c r="CD761" s="59"/>
      <c r="CE761" s="59"/>
      <c r="CF761" s="59"/>
      <c r="CG761" s="59"/>
      <c r="CH761" s="59"/>
      <c r="CI761" s="59"/>
      <c r="CJ761" s="59"/>
      <c r="CK761" s="59"/>
      <c r="CL761" s="59"/>
      <c r="CM761" s="59"/>
      <c r="CN761" s="59"/>
      <c r="CO761" s="59"/>
      <c r="CP761" s="59"/>
      <c r="CQ761" s="59"/>
      <c r="CR761" s="59"/>
      <c r="CS761" s="59"/>
      <c r="CT761" s="59"/>
      <c r="CU761" s="59"/>
      <c r="CV761" s="59"/>
      <c r="CW761" s="59"/>
      <c r="CX761" s="59"/>
      <c r="CY761" s="59"/>
      <c r="CZ761" s="59"/>
      <c r="DA761" s="59"/>
      <c r="DB761" s="59"/>
      <c r="DC761" s="59"/>
      <c r="DD761" s="59"/>
      <c r="DE761" s="59"/>
      <c r="DF761" s="59"/>
      <c r="DG761" s="59"/>
      <c r="DH761" s="59"/>
      <c r="DI761" s="59"/>
      <c r="DJ761" s="59"/>
      <c r="DK761" s="59"/>
      <c r="DL761" s="59"/>
      <c r="DM761" s="59"/>
      <c r="DN761" s="59"/>
      <c r="DO761" s="59"/>
      <c r="DP761" s="59"/>
      <c r="DQ761" s="59"/>
      <c r="DR761" s="59"/>
      <c r="DS761" s="59"/>
      <c r="DT761" s="59"/>
      <c r="DU761" s="59"/>
      <c r="DV761" s="59"/>
      <c r="DW761" s="59"/>
      <c r="DX761" s="59"/>
      <c r="DY761" s="59"/>
      <c r="DZ761" s="59"/>
      <c r="EA761" s="59"/>
      <c r="EB761" s="59"/>
      <c r="EC761" s="59"/>
      <c r="ED761" s="59"/>
      <c r="EE761" s="59"/>
      <c r="EF761" s="59"/>
      <c r="EG761" s="59"/>
      <c r="EH761" s="59"/>
      <c r="EI761" s="59"/>
      <c r="EJ761" s="59"/>
      <c r="EK761" s="59"/>
      <c r="EL761" s="59"/>
      <c r="EM761" s="59"/>
      <c r="EN761" s="59"/>
      <c r="EO761" s="59"/>
      <c r="EP761" s="59"/>
      <c r="EQ761" s="59"/>
      <c r="ER761" s="59"/>
      <c r="ES761" s="59"/>
      <c r="ET761" s="59"/>
      <c r="EU761" s="59"/>
      <c r="EV761" s="59"/>
      <c r="EW761" s="59"/>
      <c r="EX761" s="59"/>
      <c r="EY761" s="59"/>
      <c r="EZ761" s="59"/>
      <c r="FA761" s="59"/>
      <c r="FB761" s="59"/>
      <c r="FC761" s="59"/>
      <c r="FD761" s="59"/>
      <c r="FE761" s="59"/>
      <c r="FF761" s="59"/>
      <c r="FG761" s="59"/>
      <c r="FH761" s="59"/>
      <c r="FI761" s="59"/>
      <c r="FJ761" s="59"/>
      <c r="FK761" s="59"/>
      <c r="FL761" s="59"/>
      <c r="FM761" s="59"/>
      <c r="FN761" s="59"/>
      <c r="FO761" s="59"/>
      <c r="FP761" s="59"/>
      <c r="FQ761" s="59"/>
      <c r="FR761" s="59"/>
      <c r="FS761" s="59"/>
      <c r="FT761" s="59"/>
      <c r="FU761" s="59"/>
      <c r="FV761" s="59"/>
      <c r="FW761" s="59"/>
      <c r="FX761" s="59"/>
      <c r="FY761" s="59"/>
      <c r="FZ761" s="59"/>
      <c r="GA761" s="59"/>
      <c r="GB761" s="59"/>
      <c r="GC761" s="59"/>
      <c r="GD761" s="59"/>
      <c r="GE761" s="59"/>
      <c r="GF761" s="59"/>
      <c r="GG761" s="59"/>
      <c r="GH761" s="59"/>
      <c r="GI761" s="59"/>
      <c r="GJ761" s="59"/>
      <c r="GK761" s="59"/>
      <c r="GL761" s="59"/>
      <c r="GM761" s="59"/>
      <c r="GN761" s="59"/>
      <c r="GO761" s="59"/>
      <c r="GP761" s="59"/>
      <c r="GQ761" s="59"/>
      <c r="GR761" s="59"/>
      <c r="GS761" s="59"/>
      <c r="GT761" s="59"/>
      <c r="GU761" s="59"/>
      <c r="GV761" s="59"/>
      <c r="GW761" s="59"/>
      <c r="GX761" s="59"/>
      <c r="GY761" s="59"/>
      <c r="GZ761" s="59"/>
      <c r="HA761" s="59"/>
      <c r="HB761" s="59"/>
      <c r="HC761" s="59"/>
      <c r="HD761" s="59"/>
      <c r="HE761" s="59"/>
      <c r="HF761" s="59"/>
      <c r="HG761" s="59"/>
      <c r="HH761" s="59"/>
      <c r="HI761" s="59"/>
      <c r="HJ761" s="59"/>
      <c r="HK761" s="59"/>
      <c r="HL761" s="59"/>
      <c r="HM761" s="59"/>
      <c r="HN761" s="59"/>
      <c r="HO761" s="59"/>
      <c r="HP761" s="59"/>
      <c r="HQ761" s="59"/>
      <c r="HR761" s="59"/>
      <c r="HS761" s="59"/>
      <c r="HT761" s="59"/>
      <c r="HU761" s="59"/>
      <c r="HV761" s="59"/>
      <c r="HW761" s="59"/>
      <c r="HX761" s="59"/>
      <c r="HY761" s="59"/>
      <c r="HZ761" s="59"/>
      <c r="IA761" s="59"/>
      <c r="IB761" s="59"/>
      <c r="IC761" s="59"/>
      <c r="ID761" s="59"/>
      <c r="IE761" s="59"/>
      <c r="IF761" s="59"/>
      <c r="IG761" s="59"/>
      <c r="IH761" s="59"/>
      <c r="II761" s="59"/>
      <c r="IJ761" s="59"/>
      <c r="IK761" s="59"/>
      <c r="IL761" s="59"/>
      <c r="IM761" s="59"/>
      <c r="IN761" s="59"/>
      <c r="IO761" s="59"/>
      <c r="IP761" s="59"/>
      <c r="IQ761" s="59"/>
      <c r="IR761" s="59"/>
      <c r="IS761" s="59"/>
    </row>
    <row r="762" spans="1:253" s="21" customFormat="1" ht="32.4" hidden="1" customHeight="1" outlineLevel="2" x14ac:dyDescent="0.3">
      <c r="A762" s="8" t="s">
        <v>331</v>
      </c>
      <c r="B762" s="9" t="s">
        <v>4994</v>
      </c>
      <c r="C762" s="193" t="s">
        <v>6615</v>
      </c>
      <c r="D762" s="14">
        <v>1000000</v>
      </c>
      <c r="E762" s="14">
        <v>1000000</v>
      </c>
      <c r="F762" s="14"/>
      <c r="G762" s="14">
        <v>1000000</v>
      </c>
      <c r="H762" s="14">
        <v>0</v>
      </c>
      <c r="I762" s="12" t="s">
        <v>53</v>
      </c>
      <c r="J762" s="12"/>
      <c r="K762" s="12" t="s">
        <v>53</v>
      </c>
      <c r="L762" s="12"/>
      <c r="M762" s="14"/>
      <c r="N762" s="14">
        <v>0</v>
      </c>
      <c r="O762" s="14"/>
      <c r="P762" s="16" t="s">
        <v>54</v>
      </c>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59"/>
      <c r="BJ762" s="59"/>
      <c r="BK762" s="59"/>
      <c r="BL762" s="59"/>
      <c r="BM762" s="59"/>
      <c r="BN762" s="59"/>
      <c r="BO762" s="59"/>
      <c r="BP762" s="59"/>
      <c r="BQ762" s="59"/>
      <c r="BR762" s="59"/>
      <c r="BS762" s="59"/>
      <c r="BT762" s="59"/>
      <c r="BU762" s="59"/>
      <c r="BV762" s="59"/>
      <c r="BW762" s="59"/>
      <c r="BX762" s="59"/>
      <c r="BY762" s="59"/>
      <c r="BZ762" s="59"/>
      <c r="CA762" s="59"/>
      <c r="CB762" s="59"/>
      <c r="CC762" s="59"/>
      <c r="CD762" s="59"/>
      <c r="CE762" s="59"/>
      <c r="CF762" s="59"/>
      <c r="CG762" s="59"/>
      <c r="CH762" s="59"/>
      <c r="CI762" s="59"/>
      <c r="CJ762" s="59"/>
      <c r="CK762" s="59"/>
      <c r="CL762" s="59"/>
      <c r="CM762" s="59"/>
      <c r="CN762" s="59"/>
      <c r="CO762" s="59"/>
      <c r="CP762" s="59"/>
      <c r="CQ762" s="59"/>
      <c r="CR762" s="59"/>
      <c r="CS762" s="59"/>
      <c r="CT762" s="59"/>
      <c r="CU762" s="59"/>
      <c r="CV762" s="59"/>
      <c r="CW762" s="59"/>
      <c r="CX762" s="59"/>
      <c r="CY762" s="59"/>
      <c r="CZ762" s="59"/>
      <c r="DA762" s="59"/>
      <c r="DB762" s="59"/>
      <c r="DC762" s="59"/>
      <c r="DD762" s="59"/>
      <c r="DE762" s="59"/>
      <c r="DF762" s="59"/>
      <c r="DG762" s="59"/>
      <c r="DH762" s="59"/>
      <c r="DI762" s="59"/>
      <c r="DJ762" s="59"/>
      <c r="DK762" s="59"/>
      <c r="DL762" s="59"/>
      <c r="DM762" s="59"/>
      <c r="DN762" s="59"/>
      <c r="DO762" s="59"/>
      <c r="DP762" s="59"/>
      <c r="DQ762" s="59"/>
      <c r="DR762" s="59"/>
      <c r="DS762" s="59"/>
      <c r="DT762" s="59"/>
      <c r="DU762" s="59"/>
      <c r="DV762" s="59"/>
      <c r="DW762" s="59"/>
      <c r="DX762" s="59"/>
      <c r="DY762" s="59"/>
      <c r="DZ762" s="59"/>
      <c r="EA762" s="59"/>
      <c r="EB762" s="59"/>
      <c r="EC762" s="59"/>
      <c r="ED762" s="59"/>
      <c r="EE762" s="59"/>
      <c r="EF762" s="59"/>
      <c r="EG762" s="59"/>
      <c r="EH762" s="59"/>
      <c r="EI762" s="59"/>
      <c r="EJ762" s="59"/>
      <c r="EK762" s="59"/>
      <c r="EL762" s="59"/>
      <c r="EM762" s="59"/>
      <c r="EN762" s="59"/>
      <c r="EO762" s="59"/>
      <c r="EP762" s="59"/>
      <c r="EQ762" s="59"/>
      <c r="ER762" s="59"/>
      <c r="ES762" s="59"/>
      <c r="ET762" s="59"/>
      <c r="EU762" s="59"/>
      <c r="EV762" s="59"/>
      <c r="EW762" s="59"/>
      <c r="EX762" s="59"/>
      <c r="EY762" s="59"/>
      <c r="EZ762" s="59"/>
      <c r="FA762" s="59"/>
      <c r="FB762" s="59"/>
      <c r="FC762" s="59"/>
      <c r="FD762" s="59"/>
      <c r="FE762" s="59"/>
      <c r="FF762" s="59"/>
      <c r="FG762" s="59"/>
      <c r="FH762" s="59"/>
      <c r="FI762" s="59"/>
      <c r="FJ762" s="59"/>
      <c r="FK762" s="59"/>
      <c r="FL762" s="59"/>
      <c r="FM762" s="59"/>
      <c r="FN762" s="59"/>
      <c r="FO762" s="59"/>
      <c r="FP762" s="59"/>
      <c r="FQ762" s="59"/>
      <c r="FR762" s="59"/>
      <c r="FS762" s="59"/>
      <c r="FT762" s="59"/>
      <c r="FU762" s="59"/>
      <c r="FV762" s="59"/>
      <c r="FW762" s="59"/>
      <c r="FX762" s="59"/>
      <c r="FY762" s="59"/>
      <c r="FZ762" s="59"/>
      <c r="GA762" s="59"/>
      <c r="GB762" s="59"/>
      <c r="GC762" s="59"/>
      <c r="GD762" s="59"/>
      <c r="GE762" s="59"/>
      <c r="GF762" s="59"/>
      <c r="GG762" s="59"/>
      <c r="GH762" s="59"/>
      <c r="GI762" s="59"/>
      <c r="GJ762" s="59"/>
      <c r="GK762" s="59"/>
      <c r="GL762" s="59"/>
      <c r="GM762" s="59"/>
      <c r="GN762" s="59"/>
      <c r="GO762" s="59"/>
      <c r="GP762" s="59"/>
      <c r="GQ762" s="59"/>
      <c r="GR762" s="59"/>
      <c r="GS762" s="59"/>
      <c r="GT762" s="59"/>
      <c r="GU762" s="59"/>
      <c r="GV762" s="59"/>
      <c r="GW762" s="59"/>
      <c r="GX762" s="59"/>
      <c r="GY762" s="59"/>
      <c r="GZ762" s="59"/>
      <c r="HA762" s="59"/>
      <c r="HB762" s="59"/>
      <c r="HC762" s="59"/>
      <c r="HD762" s="59"/>
      <c r="HE762" s="59"/>
      <c r="HF762" s="59"/>
      <c r="HG762" s="59"/>
      <c r="HH762" s="59"/>
      <c r="HI762" s="59"/>
      <c r="HJ762" s="59"/>
      <c r="HK762" s="59"/>
      <c r="HL762" s="59"/>
      <c r="HM762" s="59"/>
      <c r="HN762" s="59"/>
      <c r="HO762" s="59"/>
      <c r="HP762" s="59"/>
      <c r="HQ762" s="59"/>
      <c r="HR762" s="59"/>
      <c r="HS762" s="59"/>
      <c r="HT762" s="59"/>
      <c r="HU762" s="59"/>
      <c r="HV762" s="59"/>
      <c r="HW762" s="59"/>
      <c r="HX762" s="59"/>
      <c r="HY762" s="59"/>
      <c r="HZ762" s="59"/>
      <c r="IA762" s="59"/>
      <c r="IB762" s="59"/>
      <c r="IC762" s="59"/>
      <c r="ID762" s="59"/>
      <c r="IE762" s="59"/>
      <c r="IF762" s="59"/>
      <c r="IG762" s="59"/>
      <c r="IH762" s="59"/>
      <c r="II762" s="59"/>
      <c r="IJ762" s="59"/>
      <c r="IK762" s="59"/>
      <c r="IL762" s="59"/>
      <c r="IM762" s="59"/>
      <c r="IN762" s="59"/>
      <c r="IO762" s="59"/>
      <c r="IP762" s="59"/>
      <c r="IQ762" s="59"/>
      <c r="IR762" s="59"/>
      <c r="IS762" s="59"/>
    </row>
    <row r="763" spans="1:253" s="21" customFormat="1" ht="32.4" hidden="1" customHeight="1" outlineLevel="2" x14ac:dyDescent="0.3">
      <c r="A763" s="8" t="s">
        <v>331</v>
      </c>
      <c r="B763" s="9" t="s">
        <v>4994</v>
      </c>
      <c r="C763" s="193" t="s">
        <v>6615</v>
      </c>
      <c r="D763" s="14">
        <v>1950000</v>
      </c>
      <c r="E763" s="14">
        <v>1950000</v>
      </c>
      <c r="F763" s="14"/>
      <c r="G763" s="14">
        <v>1950000</v>
      </c>
      <c r="H763" s="14">
        <v>0</v>
      </c>
      <c r="I763" s="12" t="s">
        <v>53</v>
      </c>
      <c r="J763" s="12"/>
      <c r="K763" s="12" t="s">
        <v>53</v>
      </c>
      <c r="L763" s="12"/>
      <c r="M763" s="14"/>
      <c r="N763" s="14">
        <v>0</v>
      </c>
      <c r="O763" s="14"/>
      <c r="P763" s="16" t="s">
        <v>54</v>
      </c>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59"/>
      <c r="CD763" s="59"/>
      <c r="CE763" s="59"/>
      <c r="CF763" s="59"/>
      <c r="CG763" s="59"/>
      <c r="CH763" s="59"/>
      <c r="CI763" s="59"/>
      <c r="CJ763" s="59"/>
      <c r="CK763" s="59"/>
      <c r="CL763" s="59"/>
      <c r="CM763" s="59"/>
      <c r="CN763" s="59"/>
      <c r="CO763" s="59"/>
      <c r="CP763" s="59"/>
      <c r="CQ763" s="59"/>
      <c r="CR763" s="59"/>
      <c r="CS763" s="59"/>
      <c r="CT763" s="59"/>
      <c r="CU763" s="59"/>
      <c r="CV763" s="59"/>
      <c r="CW763" s="59"/>
      <c r="CX763" s="59"/>
      <c r="CY763" s="59"/>
      <c r="CZ763" s="59"/>
      <c r="DA763" s="59"/>
      <c r="DB763" s="59"/>
      <c r="DC763" s="59"/>
      <c r="DD763" s="59"/>
      <c r="DE763" s="59"/>
      <c r="DF763" s="59"/>
      <c r="DG763" s="59"/>
      <c r="DH763" s="59"/>
      <c r="DI763" s="59"/>
      <c r="DJ763" s="59"/>
      <c r="DK763" s="59"/>
      <c r="DL763" s="59"/>
      <c r="DM763" s="59"/>
      <c r="DN763" s="59"/>
      <c r="DO763" s="59"/>
      <c r="DP763" s="59"/>
      <c r="DQ763" s="59"/>
      <c r="DR763" s="59"/>
      <c r="DS763" s="59"/>
      <c r="DT763" s="59"/>
      <c r="DU763" s="59"/>
      <c r="DV763" s="59"/>
      <c r="DW763" s="59"/>
      <c r="DX763" s="59"/>
      <c r="DY763" s="59"/>
      <c r="DZ763" s="59"/>
      <c r="EA763" s="59"/>
      <c r="EB763" s="59"/>
      <c r="EC763" s="59"/>
      <c r="ED763" s="59"/>
      <c r="EE763" s="59"/>
      <c r="EF763" s="59"/>
      <c r="EG763" s="59"/>
      <c r="EH763" s="59"/>
      <c r="EI763" s="59"/>
      <c r="EJ763" s="59"/>
      <c r="EK763" s="59"/>
      <c r="EL763" s="59"/>
      <c r="EM763" s="59"/>
      <c r="EN763" s="59"/>
      <c r="EO763" s="59"/>
      <c r="EP763" s="59"/>
      <c r="EQ763" s="59"/>
      <c r="ER763" s="59"/>
      <c r="ES763" s="59"/>
      <c r="ET763" s="59"/>
      <c r="EU763" s="59"/>
      <c r="EV763" s="59"/>
      <c r="EW763" s="59"/>
      <c r="EX763" s="59"/>
      <c r="EY763" s="59"/>
      <c r="EZ763" s="59"/>
      <c r="FA763" s="59"/>
      <c r="FB763" s="59"/>
      <c r="FC763" s="59"/>
      <c r="FD763" s="59"/>
      <c r="FE763" s="59"/>
      <c r="FF763" s="59"/>
      <c r="FG763" s="59"/>
      <c r="FH763" s="59"/>
      <c r="FI763" s="59"/>
      <c r="FJ763" s="59"/>
      <c r="FK763" s="59"/>
      <c r="FL763" s="59"/>
      <c r="FM763" s="59"/>
      <c r="FN763" s="59"/>
      <c r="FO763" s="59"/>
      <c r="FP763" s="59"/>
      <c r="FQ763" s="59"/>
      <c r="FR763" s="59"/>
      <c r="FS763" s="59"/>
      <c r="FT763" s="59"/>
      <c r="FU763" s="59"/>
      <c r="FV763" s="59"/>
      <c r="FW763" s="59"/>
      <c r="FX763" s="59"/>
      <c r="FY763" s="59"/>
      <c r="FZ763" s="59"/>
      <c r="GA763" s="59"/>
      <c r="GB763" s="59"/>
      <c r="GC763" s="59"/>
      <c r="GD763" s="59"/>
      <c r="GE763" s="59"/>
      <c r="GF763" s="59"/>
      <c r="GG763" s="59"/>
      <c r="GH763" s="59"/>
      <c r="GI763" s="59"/>
      <c r="GJ763" s="59"/>
      <c r="GK763" s="59"/>
      <c r="GL763" s="59"/>
      <c r="GM763" s="59"/>
      <c r="GN763" s="59"/>
      <c r="GO763" s="59"/>
      <c r="GP763" s="59"/>
      <c r="GQ763" s="59"/>
      <c r="GR763" s="59"/>
      <c r="GS763" s="59"/>
      <c r="GT763" s="59"/>
      <c r="GU763" s="59"/>
      <c r="GV763" s="59"/>
      <c r="GW763" s="59"/>
      <c r="GX763" s="59"/>
      <c r="GY763" s="59"/>
      <c r="GZ763" s="59"/>
      <c r="HA763" s="59"/>
      <c r="HB763" s="59"/>
      <c r="HC763" s="59"/>
      <c r="HD763" s="59"/>
      <c r="HE763" s="59"/>
      <c r="HF763" s="59"/>
      <c r="HG763" s="59"/>
      <c r="HH763" s="59"/>
      <c r="HI763" s="59"/>
      <c r="HJ763" s="59"/>
      <c r="HK763" s="59"/>
      <c r="HL763" s="59"/>
      <c r="HM763" s="59"/>
      <c r="HN763" s="59"/>
      <c r="HO763" s="59"/>
      <c r="HP763" s="59"/>
      <c r="HQ763" s="59"/>
      <c r="HR763" s="59"/>
      <c r="HS763" s="59"/>
      <c r="HT763" s="59"/>
      <c r="HU763" s="59"/>
      <c r="HV763" s="59"/>
      <c r="HW763" s="59"/>
      <c r="HX763" s="59"/>
      <c r="HY763" s="59"/>
      <c r="HZ763" s="59"/>
      <c r="IA763" s="59"/>
      <c r="IB763" s="59"/>
      <c r="IC763" s="59"/>
      <c r="ID763" s="59"/>
      <c r="IE763" s="59"/>
      <c r="IF763" s="59"/>
      <c r="IG763" s="59"/>
      <c r="IH763" s="59"/>
      <c r="II763" s="59"/>
      <c r="IJ763" s="59"/>
      <c r="IK763" s="59"/>
      <c r="IL763" s="59"/>
      <c r="IM763" s="59"/>
      <c r="IN763" s="59"/>
      <c r="IO763" s="59"/>
      <c r="IP763" s="59"/>
      <c r="IQ763" s="59"/>
      <c r="IR763" s="59"/>
      <c r="IS763" s="59"/>
    </row>
    <row r="764" spans="1:253" s="21" customFormat="1" ht="32.4" hidden="1" customHeight="1" outlineLevel="2" x14ac:dyDescent="0.3">
      <c r="A764" s="8" t="s">
        <v>339</v>
      </c>
      <c r="B764" s="9" t="s">
        <v>6629</v>
      </c>
      <c r="C764" s="193" t="s">
        <v>6615</v>
      </c>
      <c r="D764" s="14">
        <v>4793770</v>
      </c>
      <c r="E764" s="14">
        <v>4793770</v>
      </c>
      <c r="F764" s="14"/>
      <c r="G764" s="14">
        <v>4793770</v>
      </c>
      <c r="H764" s="14">
        <v>0</v>
      </c>
      <c r="I764" s="12" t="s">
        <v>53</v>
      </c>
      <c r="J764" s="12"/>
      <c r="K764" s="12" t="s">
        <v>53</v>
      </c>
      <c r="L764" s="12"/>
      <c r="M764" s="14"/>
      <c r="N764" s="14">
        <v>0</v>
      </c>
      <c r="O764" s="14"/>
      <c r="P764" s="16" t="s">
        <v>54</v>
      </c>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59"/>
      <c r="BG764" s="59"/>
      <c r="BH764" s="59"/>
      <c r="BI764" s="59"/>
      <c r="BJ764" s="59"/>
      <c r="BK764" s="59"/>
      <c r="BL764" s="59"/>
      <c r="BM764" s="59"/>
      <c r="BN764" s="59"/>
      <c r="BO764" s="59"/>
      <c r="BP764" s="59"/>
      <c r="BQ764" s="59"/>
      <c r="BR764" s="59"/>
      <c r="BS764" s="59"/>
      <c r="BT764" s="59"/>
      <c r="BU764" s="59"/>
      <c r="BV764" s="59"/>
      <c r="BW764" s="59"/>
      <c r="BX764" s="59"/>
      <c r="BY764" s="59"/>
      <c r="BZ764" s="59"/>
      <c r="CA764" s="59"/>
      <c r="CB764" s="59"/>
      <c r="CC764" s="59"/>
      <c r="CD764" s="59"/>
      <c r="CE764" s="59"/>
      <c r="CF764" s="59"/>
      <c r="CG764" s="59"/>
      <c r="CH764" s="59"/>
      <c r="CI764" s="59"/>
      <c r="CJ764" s="59"/>
      <c r="CK764" s="59"/>
      <c r="CL764" s="59"/>
      <c r="CM764" s="59"/>
      <c r="CN764" s="59"/>
      <c r="CO764" s="59"/>
      <c r="CP764" s="59"/>
      <c r="CQ764" s="59"/>
      <c r="CR764" s="59"/>
      <c r="CS764" s="59"/>
      <c r="CT764" s="59"/>
      <c r="CU764" s="59"/>
      <c r="CV764" s="59"/>
      <c r="CW764" s="59"/>
      <c r="CX764" s="59"/>
      <c r="CY764" s="59"/>
      <c r="CZ764" s="59"/>
      <c r="DA764" s="59"/>
      <c r="DB764" s="59"/>
      <c r="DC764" s="59"/>
      <c r="DD764" s="59"/>
      <c r="DE764" s="59"/>
      <c r="DF764" s="59"/>
      <c r="DG764" s="59"/>
      <c r="DH764" s="59"/>
      <c r="DI764" s="59"/>
      <c r="DJ764" s="59"/>
      <c r="DK764" s="59"/>
      <c r="DL764" s="59"/>
      <c r="DM764" s="59"/>
      <c r="DN764" s="59"/>
      <c r="DO764" s="59"/>
      <c r="DP764" s="59"/>
      <c r="DQ764" s="59"/>
      <c r="DR764" s="59"/>
      <c r="DS764" s="59"/>
      <c r="DT764" s="59"/>
      <c r="DU764" s="59"/>
      <c r="DV764" s="59"/>
      <c r="DW764" s="59"/>
      <c r="DX764" s="59"/>
      <c r="DY764" s="59"/>
      <c r="DZ764" s="59"/>
      <c r="EA764" s="59"/>
      <c r="EB764" s="59"/>
      <c r="EC764" s="59"/>
      <c r="ED764" s="59"/>
      <c r="EE764" s="59"/>
      <c r="EF764" s="59"/>
      <c r="EG764" s="59"/>
      <c r="EH764" s="59"/>
      <c r="EI764" s="59"/>
      <c r="EJ764" s="59"/>
      <c r="EK764" s="59"/>
      <c r="EL764" s="59"/>
      <c r="EM764" s="59"/>
      <c r="EN764" s="59"/>
      <c r="EO764" s="59"/>
      <c r="EP764" s="59"/>
      <c r="EQ764" s="59"/>
      <c r="ER764" s="59"/>
      <c r="ES764" s="59"/>
      <c r="ET764" s="59"/>
      <c r="EU764" s="59"/>
      <c r="EV764" s="59"/>
      <c r="EW764" s="59"/>
      <c r="EX764" s="59"/>
      <c r="EY764" s="59"/>
      <c r="EZ764" s="59"/>
      <c r="FA764" s="59"/>
      <c r="FB764" s="59"/>
      <c r="FC764" s="59"/>
      <c r="FD764" s="59"/>
      <c r="FE764" s="59"/>
      <c r="FF764" s="59"/>
      <c r="FG764" s="59"/>
      <c r="FH764" s="59"/>
      <c r="FI764" s="59"/>
      <c r="FJ764" s="59"/>
      <c r="FK764" s="59"/>
      <c r="FL764" s="59"/>
      <c r="FM764" s="59"/>
      <c r="FN764" s="59"/>
      <c r="FO764" s="59"/>
      <c r="FP764" s="59"/>
      <c r="FQ764" s="59"/>
      <c r="FR764" s="59"/>
      <c r="FS764" s="59"/>
      <c r="FT764" s="59"/>
      <c r="FU764" s="59"/>
      <c r="FV764" s="59"/>
      <c r="FW764" s="59"/>
      <c r="FX764" s="59"/>
      <c r="FY764" s="59"/>
      <c r="FZ764" s="59"/>
      <c r="GA764" s="59"/>
      <c r="GB764" s="59"/>
      <c r="GC764" s="59"/>
      <c r="GD764" s="59"/>
      <c r="GE764" s="59"/>
      <c r="GF764" s="59"/>
      <c r="GG764" s="59"/>
      <c r="GH764" s="59"/>
      <c r="GI764" s="59"/>
      <c r="GJ764" s="59"/>
      <c r="GK764" s="59"/>
      <c r="GL764" s="59"/>
      <c r="GM764" s="59"/>
      <c r="GN764" s="59"/>
      <c r="GO764" s="59"/>
      <c r="GP764" s="59"/>
      <c r="GQ764" s="59"/>
      <c r="GR764" s="59"/>
      <c r="GS764" s="59"/>
      <c r="GT764" s="59"/>
      <c r="GU764" s="59"/>
      <c r="GV764" s="59"/>
      <c r="GW764" s="59"/>
      <c r="GX764" s="59"/>
      <c r="GY764" s="59"/>
      <c r="GZ764" s="59"/>
      <c r="HA764" s="59"/>
      <c r="HB764" s="59"/>
      <c r="HC764" s="59"/>
      <c r="HD764" s="59"/>
      <c r="HE764" s="59"/>
      <c r="HF764" s="59"/>
      <c r="HG764" s="59"/>
      <c r="HH764" s="59"/>
      <c r="HI764" s="59"/>
      <c r="HJ764" s="59"/>
      <c r="HK764" s="59"/>
      <c r="HL764" s="59"/>
      <c r="HM764" s="59"/>
      <c r="HN764" s="59"/>
      <c r="HO764" s="59"/>
      <c r="HP764" s="59"/>
      <c r="HQ764" s="59"/>
      <c r="HR764" s="59"/>
      <c r="HS764" s="59"/>
      <c r="HT764" s="59"/>
      <c r="HU764" s="59"/>
      <c r="HV764" s="59"/>
      <c r="HW764" s="59"/>
      <c r="HX764" s="59"/>
      <c r="HY764" s="59"/>
      <c r="HZ764" s="59"/>
      <c r="IA764" s="59"/>
      <c r="IB764" s="59"/>
      <c r="IC764" s="59"/>
      <c r="ID764" s="59"/>
      <c r="IE764" s="59"/>
      <c r="IF764" s="59"/>
      <c r="IG764" s="59"/>
      <c r="IH764" s="59"/>
      <c r="II764" s="59"/>
      <c r="IJ764" s="59"/>
      <c r="IK764" s="59"/>
      <c r="IL764" s="59"/>
      <c r="IM764" s="59"/>
      <c r="IN764" s="59"/>
      <c r="IO764" s="59"/>
      <c r="IP764" s="59"/>
      <c r="IQ764" s="59"/>
      <c r="IR764" s="59"/>
      <c r="IS764" s="59"/>
    </row>
    <row r="765" spans="1:253" s="21" customFormat="1" ht="32.4" customHeight="1" outlineLevel="1" collapsed="1" x14ac:dyDescent="0.3">
      <c r="A765" s="8">
        <f>D765-B765</f>
        <v>8841230</v>
      </c>
      <c r="B765" s="9">
        <v>291158770</v>
      </c>
      <c r="C765" s="361" t="s">
        <v>6637</v>
      </c>
      <c r="D765" s="14">
        <f>SUBTOTAL(9,D709:D764)</f>
        <v>300000000</v>
      </c>
      <c r="E765" s="14">
        <f>SUBTOTAL(9,E709:E764)</f>
        <v>291129826</v>
      </c>
      <c r="F765" s="14"/>
      <c r="G765" s="14"/>
      <c r="H765" s="14"/>
      <c r="I765" s="12"/>
      <c r="J765" s="12"/>
      <c r="K765" s="12"/>
      <c r="L765" s="12"/>
      <c r="M765" s="14"/>
      <c r="N765" s="14"/>
      <c r="O765" s="14"/>
      <c r="P765" s="16"/>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59"/>
      <c r="BG765" s="59"/>
      <c r="BH765" s="59"/>
      <c r="BI765" s="59"/>
      <c r="BJ765" s="59"/>
      <c r="BK765" s="59"/>
      <c r="BL765" s="59"/>
      <c r="BM765" s="59"/>
      <c r="BN765" s="59"/>
      <c r="BO765" s="59"/>
      <c r="BP765" s="59"/>
      <c r="BQ765" s="59"/>
      <c r="BR765" s="59"/>
      <c r="BS765" s="59"/>
      <c r="BT765" s="59"/>
      <c r="BU765" s="59"/>
      <c r="BV765" s="59"/>
      <c r="BW765" s="59"/>
      <c r="BX765" s="59"/>
      <c r="BY765" s="59"/>
      <c r="BZ765" s="59"/>
      <c r="CA765" s="59"/>
      <c r="CB765" s="59"/>
      <c r="CC765" s="59"/>
      <c r="CD765" s="59"/>
      <c r="CE765" s="59"/>
      <c r="CF765" s="59"/>
      <c r="CG765" s="59"/>
      <c r="CH765" s="59"/>
      <c r="CI765" s="59"/>
      <c r="CJ765" s="59"/>
      <c r="CK765" s="59"/>
      <c r="CL765" s="59"/>
      <c r="CM765" s="59"/>
      <c r="CN765" s="59"/>
      <c r="CO765" s="59"/>
      <c r="CP765" s="59"/>
      <c r="CQ765" s="59"/>
      <c r="CR765" s="59"/>
      <c r="CS765" s="59"/>
      <c r="CT765" s="59"/>
      <c r="CU765" s="59"/>
      <c r="CV765" s="59"/>
      <c r="CW765" s="59"/>
      <c r="CX765" s="59"/>
      <c r="CY765" s="59"/>
      <c r="CZ765" s="59"/>
      <c r="DA765" s="59"/>
      <c r="DB765" s="59"/>
      <c r="DC765" s="59"/>
      <c r="DD765" s="59"/>
      <c r="DE765" s="59"/>
      <c r="DF765" s="59"/>
      <c r="DG765" s="59"/>
      <c r="DH765" s="59"/>
      <c r="DI765" s="59"/>
      <c r="DJ765" s="59"/>
      <c r="DK765" s="59"/>
      <c r="DL765" s="59"/>
      <c r="DM765" s="59"/>
      <c r="DN765" s="59"/>
      <c r="DO765" s="59"/>
      <c r="DP765" s="59"/>
      <c r="DQ765" s="59"/>
      <c r="DR765" s="59"/>
      <c r="DS765" s="59"/>
      <c r="DT765" s="59"/>
      <c r="DU765" s="59"/>
      <c r="DV765" s="59"/>
      <c r="DW765" s="59"/>
      <c r="DX765" s="59"/>
      <c r="DY765" s="59"/>
      <c r="DZ765" s="59"/>
      <c r="EA765" s="59"/>
      <c r="EB765" s="59"/>
      <c r="EC765" s="59"/>
      <c r="ED765" s="59"/>
      <c r="EE765" s="59"/>
      <c r="EF765" s="59"/>
      <c r="EG765" s="59"/>
      <c r="EH765" s="59"/>
      <c r="EI765" s="59"/>
      <c r="EJ765" s="59"/>
      <c r="EK765" s="59"/>
      <c r="EL765" s="59"/>
      <c r="EM765" s="59"/>
      <c r="EN765" s="59"/>
      <c r="EO765" s="59"/>
      <c r="EP765" s="59"/>
      <c r="EQ765" s="59"/>
      <c r="ER765" s="59"/>
      <c r="ES765" s="59"/>
      <c r="ET765" s="59"/>
      <c r="EU765" s="59"/>
      <c r="EV765" s="59"/>
      <c r="EW765" s="59"/>
      <c r="EX765" s="59"/>
      <c r="EY765" s="59"/>
      <c r="EZ765" s="59"/>
      <c r="FA765" s="59"/>
      <c r="FB765" s="59"/>
      <c r="FC765" s="59"/>
      <c r="FD765" s="59"/>
      <c r="FE765" s="59"/>
      <c r="FF765" s="59"/>
      <c r="FG765" s="59"/>
      <c r="FH765" s="59"/>
      <c r="FI765" s="59"/>
      <c r="FJ765" s="59"/>
      <c r="FK765" s="59"/>
      <c r="FL765" s="59"/>
      <c r="FM765" s="59"/>
      <c r="FN765" s="59"/>
      <c r="FO765" s="59"/>
      <c r="FP765" s="59"/>
      <c r="FQ765" s="59"/>
      <c r="FR765" s="59"/>
      <c r="FS765" s="59"/>
      <c r="FT765" s="59"/>
      <c r="FU765" s="59"/>
      <c r="FV765" s="59"/>
      <c r="FW765" s="59"/>
      <c r="FX765" s="59"/>
      <c r="FY765" s="59"/>
      <c r="FZ765" s="59"/>
      <c r="GA765" s="59"/>
      <c r="GB765" s="59"/>
      <c r="GC765" s="59"/>
      <c r="GD765" s="59"/>
      <c r="GE765" s="59"/>
      <c r="GF765" s="59"/>
      <c r="GG765" s="59"/>
      <c r="GH765" s="59"/>
      <c r="GI765" s="59"/>
      <c r="GJ765" s="59"/>
      <c r="GK765" s="59"/>
      <c r="GL765" s="59"/>
      <c r="GM765" s="59"/>
      <c r="GN765" s="59"/>
      <c r="GO765" s="59"/>
      <c r="GP765" s="59"/>
      <c r="GQ765" s="59"/>
      <c r="GR765" s="59"/>
      <c r="GS765" s="59"/>
      <c r="GT765" s="59"/>
      <c r="GU765" s="59"/>
      <c r="GV765" s="59"/>
      <c r="GW765" s="59"/>
      <c r="GX765" s="59"/>
      <c r="GY765" s="59"/>
      <c r="GZ765" s="59"/>
      <c r="HA765" s="59"/>
      <c r="HB765" s="59"/>
      <c r="HC765" s="59"/>
      <c r="HD765" s="59"/>
      <c r="HE765" s="59"/>
      <c r="HF765" s="59"/>
      <c r="HG765" s="59"/>
      <c r="HH765" s="59"/>
      <c r="HI765" s="59"/>
      <c r="HJ765" s="59"/>
      <c r="HK765" s="59"/>
      <c r="HL765" s="59"/>
      <c r="HM765" s="59"/>
      <c r="HN765" s="59"/>
      <c r="HO765" s="59"/>
      <c r="HP765" s="59"/>
      <c r="HQ765" s="59"/>
      <c r="HR765" s="59"/>
      <c r="HS765" s="59"/>
      <c r="HT765" s="59"/>
      <c r="HU765" s="59"/>
      <c r="HV765" s="59"/>
      <c r="HW765" s="59"/>
      <c r="HX765" s="59"/>
      <c r="HY765" s="59"/>
      <c r="HZ765" s="59"/>
      <c r="IA765" s="59"/>
      <c r="IB765" s="59"/>
      <c r="IC765" s="59"/>
      <c r="ID765" s="59"/>
      <c r="IE765" s="59"/>
      <c r="IF765" s="59"/>
      <c r="IG765" s="59"/>
      <c r="IH765" s="59"/>
      <c r="II765" s="59"/>
      <c r="IJ765" s="59"/>
      <c r="IK765" s="59"/>
      <c r="IL765" s="59"/>
      <c r="IM765" s="59"/>
      <c r="IN765" s="59"/>
      <c r="IO765" s="59"/>
      <c r="IP765" s="59"/>
      <c r="IQ765" s="59"/>
      <c r="IR765" s="59"/>
      <c r="IS765" s="59"/>
    </row>
    <row r="766" spans="1:253" s="21" customFormat="1" ht="32.4" hidden="1" customHeight="1" outlineLevel="2" x14ac:dyDescent="0.3">
      <c r="A766" s="8" t="s">
        <v>5530</v>
      </c>
      <c r="B766" s="25" t="s">
        <v>5947</v>
      </c>
      <c r="C766" s="9" t="s">
        <v>5721</v>
      </c>
      <c r="D766" s="10">
        <v>73669000</v>
      </c>
      <c r="E766" s="10">
        <v>73668344</v>
      </c>
      <c r="F766" s="56"/>
      <c r="G766" s="10">
        <f>E766+F766</f>
        <v>73668344</v>
      </c>
      <c r="H766" s="10">
        <f>D766-E766</f>
        <v>656</v>
      </c>
      <c r="I766" s="12" t="s">
        <v>37</v>
      </c>
      <c r="J766" s="11"/>
      <c r="K766" s="11"/>
      <c r="L766" s="11"/>
      <c r="M766" s="56"/>
      <c r="N766" s="14">
        <f>H766</f>
        <v>656</v>
      </c>
      <c r="O766" s="14"/>
      <c r="P766" s="16" t="s">
        <v>32</v>
      </c>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c r="IN766" s="17"/>
      <c r="IO766" s="17"/>
      <c r="IP766" s="17"/>
      <c r="IQ766" s="17"/>
      <c r="IR766" s="17"/>
      <c r="IS766" s="17"/>
    </row>
    <row r="767" spans="1:253" s="21" customFormat="1" ht="32.4" hidden="1" customHeight="1" outlineLevel="2" x14ac:dyDescent="0.3">
      <c r="A767" s="8" t="s">
        <v>5530</v>
      </c>
      <c r="B767" s="25" t="s">
        <v>5945</v>
      </c>
      <c r="C767" s="9" t="s">
        <v>5721</v>
      </c>
      <c r="D767" s="10">
        <v>451412000</v>
      </c>
      <c r="E767" s="10">
        <v>451130492</v>
      </c>
      <c r="F767" s="56"/>
      <c r="G767" s="10">
        <f>E767+F767</f>
        <v>451130492</v>
      </c>
      <c r="H767" s="10">
        <f>D767-E767</f>
        <v>281508</v>
      </c>
      <c r="I767" s="12" t="s">
        <v>37</v>
      </c>
      <c r="J767" s="11"/>
      <c r="K767" s="11"/>
      <c r="L767" s="11"/>
      <c r="M767" s="56"/>
      <c r="N767" s="14">
        <f>H767</f>
        <v>281508</v>
      </c>
      <c r="O767" s="14"/>
      <c r="P767" s="16" t="s">
        <v>32</v>
      </c>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c r="IN767" s="17"/>
      <c r="IO767" s="17"/>
      <c r="IP767" s="17"/>
      <c r="IQ767" s="17"/>
      <c r="IR767" s="17"/>
      <c r="IS767" s="17"/>
    </row>
    <row r="768" spans="1:253" s="21" customFormat="1" ht="32.4" hidden="1" customHeight="1" outlineLevel="2" x14ac:dyDescent="0.3">
      <c r="A768" s="8" t="s">
        <v>5737</v>
      </c>
      <c r="B768" s="25" t="s">
        <v>5945</v>
      </c>
      <c r="C768" s="9" t="s">
        <v>5721</v>
      </c>
      <c r="D768" s="10">
        <v>107854000</v>
      </c>
      <c r="E768" s="10">
        <v>107853809</v>
      </c>
      <c r="F768" s="56"/>
      <c r="G768" s="10">
        <f>E768+F768</f>
        <v>107853809</v>
      </c>
      <c r="H768" s="10">
        <f>D768-E768</f>
        <v>191</v>
      </c>
      <c r="I768" s="12" t="s">
        <v>37</v>
      </c>
      <c r="J768" s="11"/>
      <c r="K768" s="11"/>
      <c r="L768" s="11"/>
      <c r="M768" s="56"/>
      <c r="N768" s="14">
        <f>H768</f>
        <v>191</v>
      </c>
      <c r="O768" s="14"/>
      <c r="P768" s="16" t="s">
        <v>32</v>
      </c>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c r="IN768" s="17"/>
      <c r="IO768" s="17"/>
      <c r="IP768" s="17"/>
      <c r="IQ768" s="17"/>
      <c r="IR768" s="17"/>
      <c r="IS768" s="17"/>
    </row>
    <row r="769" spans="1:253" s="21" customFormat="1" ht="32.4" hidden="1" customHeight="1" outlineLevel="2" x14ac:dyDescent="0.3">
      <c r="A769" s="8" t="s">
        <v>5737</v>
      </c>
      <c r="B769" s="25" t="s">
        <v>5947</v>
      </c>
      <c r="C769" s="9" t="s">
        <v>5721</v>
      </c>
      <c r="D769" s="10">
        <v>189136000</v>
      </c>
      <c r="E769" s="10">
        <v>189136000</v>
      </c>
      <c r="F769" s="56"/>
      <c r="G769" s="10">
        <f>E769+F769</f>
        <v>189136000</v>
      </c>
      <c r="H769" s="10">
        <f>D769-E769</f>
        <v>0</v>
      </c>
      <c r="I769" s="12" t="s">
        <v>37</v>
      </c>
      <c r="J769" s="11"/>
      <c r="K769" s="11"/>
      <c r="L769" s="11"/>
      <c r="M769" s="56"/>
      <c r="N769" s="14">
        <f>H769</f>
        <v>0</v>
      </c>
      <c r="O769" s="14"/>
      <c r="P769" s="16" t="s">
        <v>32</v>
      </c>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c r="IN769" s="17"/>
      <c r="IO769" s="17"/>
      <c r="IP769" s="17"/>
      <c r="IQ769" s="17"/>
      <c r="IR769" s="17"/>
      <c r="IS769" s="17"/>
    </row>
    <row r="770" spans="1:253" ht="32.4" hidden="1" customHeight="1" outlineLevel="2" x14ac:dyDescent="0.3">
      <c r="A770" s="8" t="s">
        <v>5717</v>
      </c>
      <c r="B770" s="25" t="s">
        <v>5945</v>
      </c>
      <c r="C770" s="9" t="s">
        <v>5721</v>
      </c>
      <c r="D770" s="10">
        <v>16214000</v>
      </c>
      <c r="E770" s="10">
        <v>16214000</v>
      </c>
      <c r="F770" s="56"/>
      <c r="G770" s="10">
        <f>E770+F770</f>
        <v>16214000</v>
      </c>
      <c r="H770" s="10">
        <f>D770-E770</f>
        <v>0</v>
      </c>
      <c r="I770" s="12" t="s">
        <v>37</v>
      </c>
      <c r="J770" s="11"/>
      <c r="K770" s="11"/>
      <c r="L770" s="11"/>
      <c r="M770" s="56"/>
      <c r="N770" s="14">
        <f>H770</f>
        <v>0</v>
      </c>
      <c r="O770" s="14"/>
      <c r="P770" s="301" t="s">
        <v>32</v>
      </c>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c r="IN770" s="17"/>
      <c r="IO770" s="17"/>
      <c r="IP770" s="17"/>
      <c r="IQ770" s="17"/>
      <c r="IR770" s="17"/>
      <c r="IS770" s="17"/>
    </row>
    <row r="771" spans="1:253" ht="32.4" customHeight="1" outlineLevel="1" collapsed="1" x14ac:dyDescent="0.3">
      <c r="A771" s="362"/>
      <c r="B771" s="363"/>
      <c r="C771" s="368" t="s">
        <v>6638</v>
      </c>
      <c r="D771" s="364">
        <f>SUBTOTAL(9,D766:D770)</f>
        <v>838285000</v>
      </c>
      <c r="E771" s="364">
        <f>SUBTOTAL(9,E766:E770)</f>
        <v>838002645</v>
      </c>
      <c r="F771" s="365"/>
      <c r="G771" s="364"/>
      <c r="H771" s="364"/>
      <c r="I771" s="366"/>
      <c r="J771" s="367"/>
      <c r="K771" s="367"/>
      <c r="L771" s="367"/>
      <c r="M771" s="365"/>
      <c r="N771" s="59"/>
      <c r="O771" s="59"/>
      <c r="P771" s="59"/>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c r="IN771" s="17"/>
      <c r="IO771" s="17"/>
      <c r="IP771" s="17"/>
      <c r="IQ771" s="17"/>
      <c r="IR771" s="17"/>
      <c r="IS771" s="17"/>
    </row>
    <row r="772" spans="1:253" ht="32.4" customHeight="1" x14ac:dyDescent="0.3">
      <c r="A772" s="362"/>
      <c r="B772" s="363"/>
      <c r="C772" s="368" t="s">
        <v>6639</v>
      </c>
      <c r="D772" s="364">
        <f>SUBTOTAL(9,D6:D770)</f>
        <v>15958925000</v>
      </c>
      <c r="E772" s="364">
        <f>SUBTOTAL(9,E6:E770)</f>
        <v>15925158537</v>
      </c>
      <c r="F772" s="365"/>
      <c r="G772" s="364"/>
      <c r="H772" s="364"/>
      <c r="I772" s="366"/>
      <c r="J772" s="367"/>
      <c r="K772" s="367"/>
      <c r="L772" s="367"/>
      <c r="M772" s="365"/>
      <c r="N772" s="59"/>
      <c r="O772" s="59"/>
      <c r="P772" s="59"/>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c r="IN772" s="17"/>
      <c r="IO772" s="17"/>
      <c r="IP772" s="17"/>
      <c r="IQ772" s="17"/>
      <c r="IR772" s="17"/>
      <c r="IS772" s="17"/>
    </row>
  </sheetData>
  <mergeCells count="22">
    <mergeCell ref="P5:P7"/>
    <mergeCell ref="D6:D7"/>
    <mergeCell ref="E6:G6"/>
    <mergeCell ref="H6:H7"/>
    <mergeCell ref="I6:I7"/>
    <mergeCell ref="J6:J7"/>
    <mergeCell ref="A1:P1"/>
    <mergeCell ref="A2:P2"/>
    <mergeCell ref="A3:P3"/>
    <mergeCell ref="A4:P4"/>
    <mergeCell ref="A5:A7"/>
    <mergeCell ref="B5:B7"/>
    <mergeCell ref="K6:K7"/>
    <mergeCell ref="L6:L7"/>
    <mergeCell ref="N6:N7"/>
    <mergeCell ref="O6:O7"/>
    <mergeCell ref="C5:C7"/>
    <mergeCell ref="D5:H5"/>
    <mergeCell ref="I5:J5"/>
    <mergeCell ref="K5:L5"/>
    <mergeCell ref="M5:M7"/>
    <mergeCell ref="N5:O5"/>
  </mergeCells>
  <phoneticPr fontId="4" type="noConversion"/>
  <printOptions horizontalCentered="1"/>
  <pageMargins left="0.19685039370078741" right="0.19685039370078741" top="0.31496062992125984" bottom="0.39370078740157483" header="0.51181102362204722" footer="0.27559055118110237"/>
  <pageSetup paperSize="9" scale="44" fitToHeight="0" orientation="landscape" r:id="rId1"/>
  <headerFooter alignWithMargins="0">
    <oddFooter>第 &amp;P 頁，共 &amp;N 頁</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104年</vt:lpstr>
      <vt:lpstr>104年核對用</vt:lpstr>
      <vt:lpstr>105年 </vt:lpstr>
      <vt:lpstr>108年</vt:lpstr>
      <vt:lpstr>106年 (3)</vt:lpstr>
      <vt:lpstr>複製檔</vt:lpstr>
      <vt:lpstr>Sheet3</vt:lpstr>
      <vt:lpstr>Sheet2</vt:lpstr>
      <vt:lpstr>106年 (2)</vt:lpstr>
      <vt:lpstr>工作表1</vt:lpstr>
      <vt:lpstr>108年 (隱)</vt:lpstr>
      <vt:lpstr>'104年'!Print_Area</vt:lpstr>
      <vt:lpstr>'104年核對用'!Print_Area</vt:lpstr>
      <vt:lpstr>'105年 '!Print_Area</vt:lpstr>
      <vt:lpstr>'106年 (2)'!Print_Area</vt:lpstr>
      <vt:lpstr>'106年 (3)'!Print_Area</vt:lpstr>
      <vt:lpstr>'108年'!Print_Area</vt:lpstr>
      <vt:lpstr>'108年 (隱)'!Print_Area</vt:lpstr>
      <vt:lpstr>複製檔!Print_Area</vt:lpstr>
      <vt:lpstr>'104年'!Print_Titles</vt:lpstr>
      <vt:lpstr>'104年核對用'!Print_Titles</vt:lpstr>
      <vt:lpstr>'105年 '!Print_Titles</vt:lpstr>
      <vt:lpstr>'106年 (2)'!Print_Titles</vt:lpstr>
      <vt:lpstr>'106年 (3)'!Print_Titles</vt:lpstr>
      <vt:lpstr>'108年'!Print_Titles</vt:lpstr>
      <vt:lpstr>'108年 (隱)'!Print_Titles</vt:lpstr>
      <vt:lpstr>複製檔!Print_Titles</vt:lpstr>
    </vt:vector>
  </TitlesOfParts>
  <Company>dgbasey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dgbasey</dc:creator>
  <cp:lastModifiedBy>陳威銘</cp:lastModifiedBy>
  <cp:lastPrinted>2020-04-15T08:58:59Z</cp:lastPrinted>
  <dcterms:created xsi:type="dcterms:W3CDTF">2001-10-02T02:00:24Z</dcterms:created>
  <dcterms:modified xsi:type="dcterms:W3CDTF">2020-04-15T09:00:57Z</dcterms:modified>
</cp:coreProperties>
</file>